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rossel/Dropbox/Salmon Derivates/Datamussel/Data mensual y semanal/Indice Precios DataMussel/Procesamiento/"/>
    </mc:Choice>
  </mc:AlternateContent>
  <xr:revisionPtr revIDLastSave="0" documentId="8_{EC8DF678-A66E-1E43-BD82-2BFFFDA0F022}" xr6:coauthVersionLast="47" xr6:coauthVersionMax="47" xr10:uidLastSave="{00000000-0000-0000-0000-000000000000}"/>
  <bookViews>
    <workbookView xWindow="0" yWindow="0" windowWidth="28800" windowHeight="18000" activeTab="1" xr2:uid="{A476FC08-4454-9D44-9050-D5E03DEB1175}"/>
  </bookViews>
  <sheets>
    <sheet name="Hoja1" sheetId="1" r:id="rId1"/>
    <sheet name="JUP" sheetId="2" r:id="rId2"/>
  </sheets>
  <definedNames>
    <definedName name="_xlnm._FilterDatabase" localSheetId="0" hidden="1">Hoja1!$A$1:$AV$2989</definedName>
    <definedName name="_xlnm._FilterDatabase" localSheetId="1" hidden="1">JUP!$A$1:$AB$2502</definedName>
    <definedName name="data_mussel_2021" localSheetId="1">JUP!$A$1:$AA$2502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3" i="2"/>
  <c r="B18" i="2"/>
  <c r="B19" i="2"/>
  <c r="B31" i="2"/>
  <c r="B32" i="2"/>
  <c r="B33" i="2"/>
  <c r="B45" i="2"/>
  <c r="B53" i="2"/>
  <c r="B54" i="2"/>
  <c r="B55" i="2"/>
  <c r="B59" i="2"/>
  <c r="B60" i="2"/>
  <c r="B72" i="2"/>
  <c r="B73" i="2"/>
  <c r="B74" i="2"/>
  <c r="B80" i="2"/>
  <c r="B92" i="2"/>
  <c r="B93" i="2"/>
  <c r="B94" i="2"/>
  <c r="B95" i="2"/>
  <c r="B109" i="2"/>
  <c r="B110" i="2"/>
  <c r="B113" i="2"/>
  <c r="B124" i="2"/>
  <c r="B125" i="2"/>
  <c r="B126" i="2"/>
  <c r="B127" i="2"/>
  <c r="B132" i="2"/>
  <c r="B133" i="2"/>
  <c r="B134" i="2"/>
  <c r="B135" i="2"/>
  <c r="B136" i="2"/>
  <c r="B137" i="2"/>
  <c r="B169" i="2"/>
  <c r="B170" i="2"/>
  <c r="B171" i="2"/>
  <c r="B181" i="2"/>
  <c r="B182" i="2"/>
  <c r="B183" i="2"/>
  <c r="B209" i="2"/>
  <c r="B210" i="2"/>
  <c r="B211" i="2"/>
  <c r="B212" i="2"/>
  <c r="B213" i="2"/>
  <c r="B217" i="2"/>
  <c r="B218" i="2"/>
  <c r="B219" i="2"/>
  <c r="B227" i="2"/>
  <c r="B228" i="2"/>
  <c r="B229" i="2"/>
  <c r="B232" i="2"/>
  <c r="B246" i="2"/>
  <c r="B247" i="2"/>
  <c r="B248" i="2"/>
  <c r="B249" i="2"/>
  <c r="B250" i="2"/>
  <c r="B254" i="2"/>
  <c r="B255" i="2"/>
  <c r="B268" i="2"/>
  <c r="B269" i="2"/>
  <c r="B270" i="2"/>
  <c r="B271" i="2"/>
  <c r="B272" i="2"/>
  <c r="B273" i="2"/>
  <c r="B274" i="2"/>
  <c r="B275" i="2"/>
  <c r="B276" i="2"/>
  <c r="B277" i="2"/>
  <c r="B291" i="2"/>
  <c r="B292" i="2"/>
  <c r="B298" i="2"/>
  <c r="B315" i="2"/>
  <c r="B316" i="2"/>
  <c r="B333" i="2"/>
  <c r="B334" i="2"/>
  <c r="B335" i="2"/>
  <c r="B336" i="2"/>
  <c r="B337" i="2"/>
  <c r="B351" i="2"/>
  <c r="B366" i="2"/>
  <c r="B367" i="2"/>
  <c r="B376" i="2"/>
  <c r="B377" i="2"/>
  <c r="B378" i="2"/>
  <c r="B379" i="2"/>
  <c r="B395" i="2"/>
  <c r="B396" i="2"/>
  <c r="B397" i="2"/>
  <c r="B407" i="2"/>
  <c r="B432" i="2"/>
  <c r="B433" i="2"/>
  <c r="B434" i="2"/>
  <c r="B445" i="2"/>
  <c r="B446" i="2"/>
  <c r="B447" i="2"/>
  <c r="B455" i="2"/>
  <c r="B456" i="2"/>
  <c r="B457" i="2"/>
  <c r="B458" i="2"/>
  <c r="B459" i="2"/>
  <c r="B476" i="2"/>
  <c r="B477" i="2"/>
  <c r="B484" i="2"/>
  <c r="B485" i="2"/>
  <c r="B486" i="2"/>
  <c r="B499" i="2"/>
  <c r="B500" i="2"/>
  <c r="B501" i="2"/>
  <c r="B502" i="2"/>
  <c r="B503" i="2"/>
  <c r="B515" i="2"/>
  <c r="B516" i="2"/>
  <c r="B517" i="2"/>
  <c r="B518" i="2"/>
  <c r="B519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61" i="2"/>
  <c r="B563" i="2"/>
  <c r="B564" i="2"/>
  <c r="B574" i="2"/>
  <c r="B575" i="2"/>
  <c r="B576" i="2"/>
  <c r="B577" i="2"/>
  <c r="B578" i="2"/>
  <c r="B586" i="2"/>
  <c r="B587" i="2"/>
  <c r="B597" i="2"/>
  <c r="B598" i="2"/>
  <c r="B609" i="2"/>
  <c r="B610" i="2"/>
  <c r="B611" i="2"/>
  <c r="B612" i="2"/>
  <c r="B613" i="2"/>
  <c r="B630" i="2"/>
  <c r="B631" i="2"/>
  <c r="B632" i="2"/>
  <c r="B633" i="2"/>
  <c r="B634" i="2"/>
  <c r="B635" i="2"/>
  <c r="B639" i="2"/>
  <c r="B640" i="2"/>
  <c r="B641" i="2"/>
  <c r="B642" i="2"/>
  <c r="B643" i="2"/>
  <c r="B644" i="2"/>
  <c r="B645" i="2"/>
  <c r="B653" i="2"/>
  <c r="B654" i="2"/>
  <c r="B655" i="2"/>
  <c r="B656" i="2"/>
  <c r="B657" i="2"/>
  <c r="B681" i="2"/>
  <c r="B682" i="2"/>
  <c r="B683" i="2"/>
  <c r="B684" i="2"/>
  <c r="B685" i="2"/>
  <c r="B686" i="2"/>
  <c r="B691" i="2"/>
  <c r="B692" i="2"/>
  <c r="B693" i="2"/>
  <c r="B703" i="2"/>
  <c r="B704" i="2"/>
  <c r="B712" i="2"/>
  <c r="B713" i="2"/>
  <c r="B714" i="2"/>
  <c r="B724" i="2"/>
  <c r="B725" i="2"/>
  <c r="B741" i="2"/>
  <c r="B742" i="2"/>
  <c r="B743" i="2"/>
  <c r="B744" i="2"/>
  <c r="B765" i="2"/>
  <c r="B766" i="2"/>
  <c r="B767" i="2"/>
  <c r="B781" i="2"/>
  <c r="B782" i="2"/>
  <c r="B794" i="2"/>
  <c r="B795" i="2"/>
  <c r="B796" i="2"/>
  <c r="B806" i="2"/>
  <c r="B807" i="2"/>
  <c r="B808" i="2"/>
  <c r="B819" i="2"/>
  <c r="B820" i="2"/>
  <c r="B821" i="2"/>
  <c r="B822" i="2"/>
  <c r="B823" i="2"/>
  <c r="B824" i="2"/>
  <c r="B825" i="2"/>
  <c r="B826" i="2"/>
  <c r="B827" i="2"/>
  <c r="B828" i="2"/>
  <c r="B830" i="2"/>
  <c r="B835" i="2"/>
  <c r="B836" i="2"/>
  <c r="B837" i="2"/>
  <c r="B846" i="2"/>
  <c r="B847" i="2"/>
  <c r="B848" i="2"/>
  <c r="B856" i="2"/>
  <c r="B857" i="2"/>
  <c r="B858" i="2"/>
  <c r="B859" i="2"/>
  <c r="B860" i="2"/>
  <c r="B867" i="2"/>
  <c r="B868" i="2"/>
  <c r="B882" i="2"/>
  <c r="B883" i="2"/>
  <c r="B891" i="2"/>
  <c r="B899" i="2"/>
  <c r="B900" i="2"/>
  <c r="B901" i="2"/>
  <c r="B910" i="2"/>
  <c r="B911" i="2"/>
  <c r="B912" i="2"/>
  <c r="B913" i="2"/>
  <c r="B928" i="2"/>
  <c r="B929" i="2"/>
  <c r="B930" i="2"/>
  <c r="B936" i="2"/>
  <c r="B937" i="2"/>
  <c r="B938" i="2"/>
  <c r="B939" i="2"/>
  <c r="B940" i="2"/>
  <c r="B946" i="2"/>
  <c r="B947" i="2"/>
  <c r="B948" i="2"/>
  <c r="B949" i="2"/>
  <c r="B964" i="2"/>
  <c r="B965" i="2"/>
  <c r="B966" i="2"/>
  <c r="B967" i="2"/>
  <c r="B968" i="2"/>
  <c r="B974" i="2"/>
  <c r="B975" i="2"/>
  <c r="B976" i="2"/>
  <c r="B977" i="2"/>
  <c r="B978" i="2"/>
  <c r="B979" i="2"/>
  <c r="B996" i="2"/>
  <c r="B997" i="2"/>
  <c r="B998" i="2"/>
  <c r="B1013" i="2"/>
  <c r="B1014" i="2"/>
  <c r="B1018" i="2"/>
  <c r="B1019" i="2"/>
  <c r="B1020" i="2"/>
  <c r="B1033" i="2"/>
  <c r="B1034" i="2"/>
  <c r="B1045" i="2"/>
  <c r="B1046" i="2"/>
  <c r="B1047" i="2"/>
  <c r="B1060" i="2"/>
  <c r="B1061" i="2"/>
  <c r="B1062" i="2"/>
  <c r="B1063" i="2"/>
  <c r="B1064" i="2"/>
  <c r="B1065" i="2"/>
  <c r="B1076" i="2"/>
  <c r="B1077" i="2"/>
  <c r="B1078" i="2"/>
  <c r="B1079" i="2"/>
  <c r="B1080" i="2"/>
  <c r="B1081" i="2"/>
  <c r="B1086" i="2"/>
  <c r="B1087" i="2"/>
  <c r="B1088" i="2"/>
  <c r="B1100" i="2"/>
  <c r="B1101" i="2"/>
  <c r="B1113" i="2"/>
  <c r="B1114" i="2"/>
  <c r="B1115" i="2"/>
  <c r="B1116" i="2"/>
  <c r="B1126" i="2"/>
  <c r="B1127" i="2"/>
  <c r="B1128" i="2"/>
  <c r="B1129" i="2"/>
  <c r="B1130" i="2"/>
  <c r="B1131" i="2"/>
  <c r="B1139" i="2"/>
  <c r="B1140" i="2"/>
  <c r="B1146" i="2"/>
  <c r="B1147" i="2"/>
  <c r="B1148" i="2"/>
  <c r="B1159" i="2"/>
  <c r="B1160" i="2"/>
  <c r="B1161" i="2"/>
  <c r="B1162" i="2"/>
  <c r="B1176" i="2"/>
  <c r="B1177" i="2"/>
  <c r="B1178" i="2"/>
  <c r="B1179" i="2"/>
  <c r="B1180" i="2"/>
  <c r="B1197" i="2"/>
  <c r="B1198" i="2"/>
  <c r="B1199" i="2"/>
  <c r="B1200" i="2"/>
  <c r="B1227" i="2"/>
  <c r="B1238" i="2"/>
  <c r="B1239" i="2"/>
  <c r="B1240" i="2"/>
  <c r="B1241" i="2"/>
  <c r="B1261" i="2"/>
  <c r="B1262" i="2"/>
  <c r="B1263" i="2"/>
  <c r="B1264" i="2"/>
  <c r="B1265" i="2"/>
  <c r="B1266" i="2"/>
  <c r="B1279" i="2"/>
  <c r="B1280" i="2"/>
  <c r="B1281" i="2"/>
  <c r="B1282" i="2"/>
  <c r="B1283" i="2"/>
  <c r="B1302" i="2"/>
  <c r="B1303" i="2"/>
  <c r="B1304" i="2"/>
  <c r="B1305" i="2"/>
  <c r="B1306" i="2"/>
  <c r="B1307" i="2"/>
  <c r="B1319" i="2"/>
  <c r="B1320" i="2"/>
  <c r="B1321" i="2"/>
  <c r="B1322" i="2"/>
  <c r="B1323" i="2"/>
  <c r="B1333" i="2"/>
  <c r="B1334" i="2"/>
  <c r="B1335" i="2"/>
  <c r="B1336" i="2"/>
  <c r="B1337" i="2"/>
  <c r="B1338" i="2"/>
  <c r="B1339" i="2"/>
  <c r="B1346" i="2"/>
  <c r="B1347" i="2"/>
  <c r="B1348" i="2"/>
  <c r="B1349" i="2"/>
  <c r="B1364" i="2"/>
  <c r="B1365" i="2"/>
  <c r="B1366" i="2"/>
  <c r="B1367" i="2"/>
  <c r="B1368" i="2"/>
  <c r="B1369" i="2"/>
  <c r="B1370" i="2"/>
  <c r="B1385" i="2"/>
  <c r="B1386" i="2"/>
  <c r="B1387" i="2"/>
  <c r="B1388" i="2"/>
  <c r="B1400" i="2"/>
  <c r="B1401" i="2"/>
  <c r="B1412" i="2"/>
  <c r="B1413" i="2"/>
  <c r="B1414" i="2"/>
  <c r="B1424" i="2"/>
  <c r="B1425" i="2"/>
  <c r="B1426" i="2"/>
  <c r="B1427" i="2"/>
  <c r="B1428" i="2"/>
  <c r="B1442" i="2"/>
  <c r="B1443" i="2"/>
  <c r="B1456" i="2"/>
  <c r="B1457" i="2"/>
  <c r="B1458" i="2"/>
  <c r="B1459" i="2"/>
  <c r="B1460" i="2"/>
  <c r="B1461" i="2"/>
  <c r="B1462" i="2"/>
  <c r="B1463" i="2"/>
  <c r="B1482" i="2"/>
  <c r="B1483" i="2"/>
  <c r="B1489" i="2"/>
  <c r="B1490" i="2"/>
  <c r="B1491" i="2"/>
  <c r="B1492" i="2"/>
  <c r="B1504" i="2"/>
  <c r="B1505" i="2"/>
  <c r="B1506" i="2"/>
  <c r="B1507" i="2"/>
  <c r="B1522" i="2"/>
  <c r="B1523" i="2"/>
  <c r="B1524" i="2"/>
  <c r="B1525" i="2"/>
  <c r="B1526" i="2"/>
  <c r="B1539" i="2"/>
  <c r="B1540" i="2"/>
  <c r="B1541" i="2"/>
  <c r="B1542" i="2"/>
  <c r="B1543" i="2"/>
  <c r="B1544" i="2"/>
  <c r="B1545" i="2"/>
  <c r="B1555" i="2"/>
  <c r="B1556" i="2"/>
  <c r="B1557" i="2"/>
  <c r="B1558" i="2"/>
  <c r="B1567" i="2"/>
  <c r="B1568" i="2"/>
  <c r="B1579" i="2"/>
  <c r="B1580" i="2"/>
  <c r="B1581" i="2"/>
  <c r="B1596" i="2"/>
  <c r="B1597" i="2"/>
  <c r="B1598" i="2"/>
  <c r="B1616" i="2"/>
  <c r="B1617" i="2"/>
  <c r="B1628" i="2"/>
  <c r="B1629" i="2"/>
  <c r="B1630" i="2"/>
  <c r="B1631" i="2"/>
  <c r="B1632" i="2"/>
  <c r="B1633" i="2"/>
  <c r="B1643" i="2"/>
  <c r="B1644" i="2"/>
  <c r="B1645" i="2"/>
  <c r="B1646" i="2"/>
  <c r="B1660" i="2"/>
  <c r="B1661" i="2"/>
  <c r="B1662" i="2"/>
  <c r="B1663" i="2"/>
  <c r="B1664" i="2"/>
  <c r="B1673" i="2"/>
  <c r="B1674" i="2"/>
  <c r="B1675" i="2"/>
  <c r="B1708" i="2"/>
  <c r="B1709" i="2"/>
  <c r="B1731" i="2"/>
  <c r="B1732" i="2"/>
  <c r="B1733" i="2"/>
  <c r="B1734" i="2"/>
  <c r="B1735" i="2"/>
  <c r="B1736" i="2"/>
  <c r="B1746" i="2"/>
  <c r="B1747" i="2"/>
  <c r="B1748" i="2"/>
  <c r="B1749" i="2"/>
  <c r="B1754" i="2"/>
  <c r="B1755" i="2"/>
  <c r="B1764" i="2"/>
  <c r="B1771" i="2"/>
  <c r="B1772" i="2"/>
  <c r="B1773" i="2"/>
  <c r="B1774" i="2"/>
  <c r="B1778" i="2"/>
  <c r="B1779" i="2"/>
  <c r="B1780" i="2"/>
  <c r="B1781" i="2"/>
  <c r="B1782" i="2"/>
  <c r="B1783" i="2"/>
  <c r="B1784" i="2"/>
  <c r="B1785" i="2"/>
  <c r="B1786" i="2"/>
  <c r="B1796" i="2"/>
  <c r="B1797" i="2"/>
  <c r="B1798" i="2"/>
  <c r="B1799" i="2"/>
  <c r="B1800" i="2"/>
  <c r="B1801" i="2"/>
  <c r="B1802" i="2"/>
  <c r="B1812" i="2"/>
  <c r="B1813" i="2"/>
  <c r="B1814" i="2"/>
  <c r="B1815" i="2"/>
  <c r="B1825" i="2"/>
  <c r="B1826" i="2"/>
  <c r="B1827" i="2"/>
  <c r="B1828" i="2"/>
  <c r="B1829" i="2"/>
  <c r="B1830" i="2"/>
  <c r="B1847" i="2"/>
  <c r="B1848" i="2"/>
  <c r="B1849" i="2"/>
  <c r="B1850" i="2"/>
  <c r="B1851" i="2"/>
  <c r="B1859" i="2"/>
  <c r="B1860" i="2"/>
  <c r="B1861" i="2"/>
  <c r="B1868" i="2"/>
  <c r="B1876" i="2"/>
  <c r="B1877" i="2"/>
  <c r="B1887" i="2"/>
  <c r="B1888" i="2"/>
  <c r="B1889" i="2"/>
  <c r="B1890" i="2"/>
  <c r="B1891" i="2"/>
  <c r="B1905" i="2"/>
  <c r="B1906" i="2"/>
  <c r="B1907" i="2"/>
  <c r="B1912" i="2"/>
  <c r="B1913" i="2"/>
  <c r="B1914" i="2"/>
  <c r="B1915" i="2"/>
  <c r="B1916" i="2"/>
  <c r="B1920" i="2"/>
  <c r="B1921" i="2"/>
  <c r="B1932" i="2"/>
  <c r="B1933" i="2"/>
  <c r="B1939" i="2"/>
  <c r="B1940" i="2"/>
  <c r="B1948" i="2"/>
  <c r="B1949" i="2"/>
  <c r="B1950" i="2"/>
  <c r="B1961" i="2"/>
  <c r="B1962" i="2"/>
  <c r="B1976" i="2"/>
  <c r="B1977" i="2"/>
  <c r="B1978" i="2"/>
  <c r="B2000" i="2"/>
  <c r="B2001" i="2"/>
  <c r="B2008" i="2"/>
  <c r="B2009" i="2"/>
  <c r="B2010" i="2"/>
  <c r="B2020" i="2"/>
  <c r="B2021" i="2"/>
  <c r="B2022" i="2"/>
  <c r="B2023" i="2"/>
  <c r="B2024" i="2"/>
  <c r="B2025" i="2"/>
  <c r="B2026" i="2"/>
  <c r="B2027" i="2"/>
  <c r="B2028" i="2"/>
  <c r="B2045" i="2"/>
  <c r="B2046" i="2"/>
  <c r="B2047" i="2"/>
  <c r="B2048" i="2"/>
  <c r="B2056" i="2"/>
  <c r="B2057" i="2"/>
  <c r="B2058" i="2"/>
  <c r="B2065" i="2"/>
  <c r="B2066" i="2"/>
  <c r="B2067" i="2"/>
  <c r="B2071" i="2"/>
  <c r="B2072" i="2"/>
  <c r="B2073" i="2"/>
  <c r="B2074" i="2"/>
  <c r="B2075" i="2"/>
  <c r="B2076" i="2"/>
  <c r="B2077" i="2"/>
  <c r="B2078" i="2"/>
  <c r="B2079" i="2"/>
  <c r="B2093" i="2"/>
  <c r="B2094" i="2"/>
  <c r="B2095" i="2"/>
  <c r="B2102" i="2"/>
  <c r="B2103" i="2"/>
  <c r="B2104" i="2"/>
  <c r="B2105" i="2"/>
  <c r="B2116" i="2"/>
  <c r="B2117" i="2"/>
  <c r="B2118" i="2"/>
  <c r="B2128" i="2"/>
  <c r="B2129" i="2"/>
  <c r="B2130" i="2"/>
  <c r="B2131" i="2"/>
  <c r="B2132" i="2"/>
  <c r="B2144" i="2"/>
  <c r="B2145" i="2"/>
  <c r="B2146" i="2"/>
  <c r="B2164" i="2"/>
  <c r="B2165" i="2"/>
  <c r="B2166" i="2"/>
  <c r="B2167" i="2"/>
  <c r="B2168" i="2"/>
  <c r="B2169" i="2"/>
  <c r="B2180" i="2"/>
  <c r="B2181" i="2"/>
  <c r="B2191" i="2"/>
  <c r="B2200" i="2"/>
  <c r="B2201" i="2"/>
  <c r="B2202" i="2"/>
  <c r="B2213" i="2"/>
  <c r="B2214" i="2"/>
  <c r="B2271" i="2"/>
  <c r="B2272" i="2"/>
  <c r="B2273" i="2"/>
  <c r="B2274" i="2"/>
  <c r="B2275" i="2"/>
  <c r="B2287" i="2"/>
  <c r="B2288" i="2"/>
  <c r="B2303" i="2"/>
  <c r="B2326" i="2"/>
  <c r="B2327" i="2"/>
  <c r="B2341" i="2"/>
  <c r="B2355" i="2"/>
  <c r="B2356" i="2"/>
  <c r="B2357" i="2"/>
  <c r="B2358" i="2"/>
  <c r="B2359" i="2"/>
  <c r="B2360" i="2"/>
  <c r="B2372" i="2"/>
  <c r="B2380" i="2"/>
  <c r="B2381" i="2"/>
  <c r="B2382" i="2"/>
  <c r="B2383" i="2"/>
  <c r="B2392" i="2"/>
  <c r="B2393" i="2"/>
  <c r="B2407" i="2"/>
  <c r="B2422" i="2"/>
  <c r="B2423" i="2"/>
  <c r="B2501" i="2"/>
  <c r="B2502" i="2"/>
  <c r="B46" i="2"/>
  <c r="B47" i="2"/>
  <c r="B48" i="2"/>
  <c r="B49" i="2"/>
  <c r="B96" i="2"/>
  <c r="B97" i="2"/>
  <c r="B98" i="2"/>
  <c r="B99" i="2"/>
  <c r="B100" i="2"/>
  <c r="B138" i="2"/>
  <c r="B139" i="2"/>
  <c r="B140" i="2"/>
  <c r="B141" i="2"/>
  <c r="B142" i="2"/>
  <c r="B143" i="2"/>
  <c r="B214" i="2"/>
  <c r="B220" i="2"/>
  <c r="B221" i="2"/>
  <c r="B222" i="2"/>
  <c r="B225" i="2"/>
  <c r="B256" i="2"/>
  <c r="B257" i="2"/>
  <c r="B289" i="2"/>
  <c r="B290" i="2"/>
  <c r="B487" i="2"/>
  <c r="B550" i="2"/>
  <c r="B565" i="2"/>
  <c r="B579" i="2"/>
  <c r="B588" i="2"/>
  <c r="B599" i="2"/>
  <c r="B600" i="2"/>
  <c r="B614" i="2"/>
  <c r="B636" i="2"/>
  <c r="B658" i="2"/>
  <c r="B659" i="2"/>
  <c r="B660" i="2"/>
  <c r="B661" i="2"/>
  <c r="B662" i="2"/>
  <c r="B663" i="2"/>
  <c r="B664" i="2"/>
  <c r="B665" i="2"/>
  <c r="B666" i="2"/>
  <c r="B667" i="2"/>
  <c r="B687" i="2"/>
  <c r="B688" i="2"/>
  <c r="B694" i="2"/>
  <c r="B695" i="2"/>
  <c r="B696" i="2"/>
  <c r="B697" i="2"/>
  <c r="B698" i="2"/>
  <c r="B699" i="2"/>
  <c r="B705" i="2"/>
  <c r="B706" i="2"/>
  <c r="B715" i="2"/>
  <c r="B726" i="2"/>
  <c r="B745" i="2"/>
  <c r="B746" i="2"/>
  <c r="B747" i="2"/>
  <c r="B748" i="2"/>
  <c r="B783" i="2"/>
  <c r="B784" i="2"/>
  <c r="B785" i="2"/>
  <c r="B786" i="2"/>
  <c r="B787" i="2"/>
  <c r="B809" i="2"/>
  <c r="B810" i="2"/>
  <c r="B811" i="2"/>
  <c r="B812" i="2"/>
  <c r="B869" i="2"/>
  <c r="B870" i="2"/>
  <c r="B871" i="2"/>
  <c r="B884" i="2"/>
  <c r="B902" i="2"/>
  <c r="B914" i="2"/>
  <c r="B950" i="2"/>
  <c r="B980" i="2"/>
  <c r="B981" i="2"/>
  <c r="B982" i="2"/>
  <c r="B983" i="2"/>
  <c r="B984" i="2"/>
  <c r="B985" i="2"/>
  <c r="B999" i="2"/>
  <c r="B1000" i="2"/>
  <c r="B1001" i="2"/>
  <c r="B1002" i="2"/>
  <c r="B1003" i="2"/>
  <c r="B1004" i="2"/>
  <c r="B1021" i="2"/>
  <c r="B1022" i="2"/>
  <c r="B1035" i="2"/>
  <c r="B1048" i="2"/>
  <c r="B1049" i="2"/>
  <c r="B1050" i="2"/>
  <c r="B1051" i="2"/>
  <c r="B1052" i="2"/>
  <c r="B1066" i="2"/>
  <c r="B1067" i="2"/>
  <c r="B1082" i="2"/>
  <c r="B1083" i="2"/>
  <c r="B1084" i="2"/>
  <c r="B1089" i="2"/>
  <c r="B1090" i="2"/>
  <c r="B1091" i="2"/>
  <c r="B1102" i="2"/>
  <c r="B1117" i="2"/>
  <c r="B1118" i="2"/>
  <c r="B1119" i="2"/>
  <c r="B1120" i="2"/>
  <c r="B1132" i="2"/>
  <c r="B1133" i="2"/>
  <c r="B1134" i="2"/>
  <c r="B1149" i="2"/>
  <c r="B1150" i="2"/>
  <c r="B1163" i="2"/>
  <c r="B1181" i="2"/>
  <c r="B1182" i="2"/>
  <c r="B1201" i="2"/>
  <c r="B1202" i="2"/>
  <c r="B1203" i="2"/>
  <c r="B1204" i="2"/>
  <c r="B1205" i="2"/>
  <c r="B1206" i="2"/>
  <c r="B1228" i="2"/>
  <c r="B1242" i="2"/>
  <c r="B1243" i="2"/>
  <c r="B1267" i="2"/>
  <c r="B1268" i="2"/>
  <c r="B1284" i="2"/>
  <c r="B1285" i="2"/>
  <c r="B1308" i="2"/>
  <c r="B1309" i="2"/>
  <c r="B1324" i="2"/>
  <c r="B1350" i="2"/>
  <c r="B1371" i="2"/>
  <c r="B1372" i="2"/>
  <c r="B1373" i="2"/>
  <c r="B1389" i="2"/>
  <c r="B1390" i="2"/>
  <c r="B1402" i="2"/>
  <c r="B1403" i="2"/>
  <c r="B1404" i="2"/>
  <c r="B1429" i="2"/>
  <c r="B1430" i="2"/>
  <c r="B1464" i="2"/>
  <c r="B1493" i="2"/>
  <c r="B1508" i="2"/>
  <c r="B1509" i="2"/>
  <c r="B1510" i="2"/>
  <c r="B1511" i="2"/>
  <c r="B1546" i="2"/>
  <c r="B1547" i="2"/>
  <c r="B1559" i="2"/>
  <c r="B1569" i="2"/>
  <c r="B1582" i="2"/>
  <c r="B1583" i="2"/>
  <c r="B1584" i="2"/>
  <c r="B1599" i="2"/>
  <c r="B1600" i="2"/>
  <c r="B1601" i="2"/>
  <c r="B1602" i="2"/>
  <c r="B1603" i="2"/>
  <c r="B1604" i="2"/>
  <c r="B1605" i="2"/>
  <c r="B1618" i="2"/>
  <c r="B1634" i="2"/>
  <c r="B1635" i="2"/>
  <c r="B1636" i="2"/>
  <c r="B1637" i="2"/>
  <c r="B1665" i="2"/>
  <c r="B1676" i="2"/>
  <c r="B1677" i="2"/>
  <c r="B1678" i="2"/>
  <c r="B1679" i="2"/>
  <c r="B1680" i="2"/>
  <c r="B1681" i="2"/>
  <c r="B1699" i="2"/>
  <c r="B1710" i="2"/>
  <c r="B1711" i="2"/>
  <c r="B1712" i="2"/>
  <c r="B1713" i="2"/>
  <c r="B1714" i="2"/>
  <c r="B1715" i="2"/>
  <c r="B1716" i="2"/>
  <c r="B1756" i="2"/>
  <c r="B1765" i="2"/>
  <c r="B1766" i="2"/>
  <c r="B1767" i="2"/>
  <c r="B1775" i="2"/>
  <c r="B1776" i="2"/>
  <c r="B1803" i="2"/>
  <c r="B1816" i="2"/>
  <c r="B1862" i="2"/>
  <c r="B1863" i="2"/>
  <c r="B1878" i="2"/>
  <c r="B1879" i="2"/>
  <c r="B1880" i="2"/>
  <c r="B1892" i="2"/>
  <c r="B1908" i="2"/>
  <c r="B1917" i="2"/>
  <c r="B1918" i="2"/>
  <c r="B1922" i="2"/>
  <c r="B1923" i="2"/>
  <c r="B1924" i="2"/>
  <c r="B1925" i="2"/>
  <c r="B1934" i="2"/>
  <c r="B1941" i="2"/>
  <c r="B1942" i="2"/>
  <c r="B1951" i="2"/>
  <c r="B1952" i="2"/>
  <c r="B1963" i="2"/>
  <c r="B1964" i="2"/>
  <c r="B1965" i="2"/>
  <c r="B1966" i="2"/>
  <c r="B1967" i="2"/>
  <c r="B1979" i="2"/>
  <c r="B1980" i="2"/>
  <c r="B1981" i="2"/>
  <c r="B1982" i="2"/>
  <c r="B1983" i="2"/>
  <c r="B2029" i="2"/>
  <c r="B2049" i="2"/>
  <c r="B2050" i="2"/>
  <c r="B2059" i="2"/>
  <c r="B2060" i="2"/>
  <c r="B2061" i="2"/>
  <c r="B2080" i="2"/>
  <c r="B2119" i="2"/>
  <c r="B2147" i="2"/>
  <c r="B2148" i="2"/>
  <c r="B2149" i="2"/>
  <c r="B2150" i="2"/>
  <c r="B2170" i="2"/>
  <c r="B2171" i="2"/>
  <c r="B2182" i="2"/>
  <c r="B2183" i="2"/>
  <c r="B2192" i="2"/>
  <c r="B2203" i="2"/>
  <c r="B2204" i="2"/>
  <c r="B2205" i="2"/>
  <c r="B2215" i="2"/>
  <c r="B2216" i="2"/>
  <c r="B2233" i="2"/>
  <c r="B2234" i="2"/>
  <c r="B2235" i="2"/>
  <c r="B2254" i="2"/>
  <c r="B2255" i="2"/>
  <c r="B2256" i="2"/>
  <c r="B2261" i="2"/>
  <c r="B2262" i="2"/>
  <c r="B2263" i="2"/>
  <c r="B2264" i="2"/>
  <c r="B2314" i="2"/>
  <c r="B2333" i="2"/>
  <c r="B2334" i="2"/>
  <c r="B2335" i="2"/>
  <c r="B2342" i="2"/>
  <c r="B2343" i="2"/>
  <c r="B2361" i="2"/>
  <c r="B2362" i="2"/>
  <c r="B2363" i="2"/>
  <c r="B2364" i="2"/>
  <c r="B2427" i="2"/>
  <c r="B2444" i="2"/>
  <c r="B2445" i="2"/>
  <c r="B2458" i="2"/>
  <c r="B2459" i="2"/>
  <c r="B2460" i="2"/>
  <c r="B2461" i="2"/>
  <c r="B2464" i="2"/>
  <c r="B2465" i="2"/>
  <c r="B2466" i="2"/>
  <c r="B2467" i="2"/>
  <c r="B2468" i="2"/>
  <c r="B2476" i="2"/>
  <c r="B2477" i="2"/>
  <c r="B3" i="2"/>
  <c r="B4" i="2"/>
  <c r="B5" i="2"/>
  <c r="B6" i="2"/>
  <c r="B20" i="2"/>
  <c r="B21" i="2"/>
  <c r="B22" i="2"/>
  <c r="B23" i="2"/>
  <c r="B34" i="2"/>
  <c r="B35" i="2"/>
  <c r="B36" i="2"/>
  <c r="B56" i="2"/>
  <c r="B61" i="2"/>
  <c r="B62" i="2"/>
  <c r="B63" i="2"/>
  <c r="B64" i="2"/>
  <c r="B65" i="2"/>
  <c r="B66" i="2"/>
  <c r="B67" i="2"/>
  <c r="B75" i="2"/>
  <c r="B81" i="2"/>
  <c r="B82" i="2"/>
  <c r="B83" i="2"/>
  <c r="B84" i="2"/>
  <c r="B101" i="2"/>
  <c r="B102" i="2"/>
  <c r="B103" i="2"/>
  <c r="B104" i="2"/>
  <c r="B105" i="2"/>
  <c r="B106" i="2"/>
  <c r="B107" i="2"/>
  <c r="B114" i="2"/>
  <c r="B115" i="2"/>
  <c r="B116" i="2"/>
  <c r="B117" i="2"/>
  <c r="B128" i="2"/>
  <c r="B129" i="2"/>
  <c r="B130" i="2"/>
  <c r="B144" i="2"/>
  <c r="B145" i="2"/>
  <c r="B146" i="2"/>
  <c r="B147" i="2"/>
  <c r="B148" i="2"/>
  <c r="B149" i="2"/>
  <c r="B150" i="2"/>
  <c r="B152" i="2"/>
  <c r="B153" i="2"/>
  <c r="B154" i="2"/>
  <c r="B155" i="2"/>
  <c r="B156" i="2"/>
  <c r="B172" i="2"/>
  <c r="B173" i="2"/>
  <c r="B174" i="2"/>
  <c r="B175" i="2"/>
  <c r="B176" i="2"/>
  <c r="B177" i="2"/>
  <c r="B178" i="2"/>
  <c r="B184" i="2"/>
  <c r="B185" i="2"/>
  <c r="B186" i="2"/>
  <c r="B187" i="2"/>
  <c r="B188" i="2"/>
  <c r="B189" i="2"/>
  <c r="B190" i="2"/>
  <c r="B191" i="2"/>
  <c r="B192" i="2"/>
  <c r="B193" i="2"/>
  <c r="B199" i="2"/>
  <c r="B200" i="2"/>
  <c r="B201" i="2"/>
  <c r="B202" i="2"/>
  <c r="B215" i="2"/>
  <c r="B226" i="2"/>
  <c r="B233" i="2"/>
  <c r="B234" i="2"/>
  <c r="B235" i="2"/>
  <c r="B236" i="2"/>
  <c r="B237" i="2"/>
  <c r="B238" i="2"/>
  <c r="B239" i="2"/>
  <c r="B251" i="2"/>
  <c r="B258" i="2"/>
  <c r="B259" i="2"/>
  <c r="B260" i="2"/>
  <c r="B261" i="2"/>
  <c r="B262" i="2"/>
  <c r="B263" i="2"/>
  <c r="B264" i="2"/>
  <c r="B278" i="2"/>
  <c r="B279" i="2"/>
  <c r="B280" i="2"/>
  <c r="B281" i="2"/>
  <c r="B282" i="2"/>
  <c r="B283" i="2"/>
  <c r="B284" i="2"/>
  <c r="B285" i="2"/>
  <c r="B293" i="2"/>
  <c r="B294" i="2"/>
  <c r="B295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7" i="2"/>
  <c r="B318" i="2"/>
  <c r="B319" i="2"/>
  <c r="B320" i="2"/>
  <c r="B321" i="2"/>
  <c r="B322" i="2"/>
  <c r="B325" i="2"/>
  <c r="B326" i="2"/>
  <c r="B327" i="2"/>
  <c r="B328" i="2"/>
  <c r="B329" i="2"/>
  <c r="B338" i="2"/>
  <c r="B339" i="2"/>
  <c r="B340" i="2"/>
  <c r="B341" i="2"/>
  <c r="B342" i="2"/>
  <c r="B343" i="2"/>
  <c r="B344" i="2"/>
  <c r="B345" i="2"/>
  <c r="B352" i="2"/>
  <c r="B353" i="2"/>
  <c r="B354" i="2"/>
  <c r="B355" i="2"/>
  <c r="B356" i="2"/>
  <c r="B357" i="2"/>
  <c r="B358" i="2"/>
  <c r="B359" i="2"/>
  <c r="B360" i="2"/>
  <c r="B361" i="2"/>
  <c r="B368" i="2"/>
  <c r="B369" i="2"/>
  <c r="B370" i="2"/>
  <c r="B371" i="2"/>
  <c r="B380" i="2"/>
  <c r="B381" i="2"/>
  <c r="B382" i="2"/>
  <c r="B383" i="2"/>
  <c r="B384" i="2"/>
  <c r="B385" i="2"/>
  <c r="B386" i="2"/>
  <c r="B387" i="2"/>
  <c r="B388" i="2"/>
  <c r="B389" i="2"/>
  <c r="B398" i="2"/>
  <c r="B399" i="2"/>
  <c r="B400" i="2"/>
  <c r="B408" i="2"/>
  <c r="B409" i="2"/>
  <c r="B410" i="2"/>
  <c r="B411" i="2"/>
  <c r="B426" i="2"/>
  <c r="B427" i="2"/>
  <c r="B435" i="2"/>
  <c r="B436" i="2"/>
  <c r="B437" i="2"/>
  <c r="B438" i="2"/>
  <c r="B439" i="2"/>
  <c r="B448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8" i="2"/>
  <c r="B479" i="2"/>
  <c r="B480" i="2"/>
  <c r="B481" i="2"/>
  <c r="B488" i="2"/>
  <c r="B489" i="2"/>
  <c r="B490" i="2"/>
  <c r="B491" i="2"/>
  <c r="B492" i="2"/>
  <c r="B504" i="2"/>
  <c r="B505" i="2"/>
  <c r="B506" i="2"/>
  <c r="B507" i="2"/>
  <c r="B508" i="2"/>
  <c r="B50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51" i="2"/>
  <c r="B552" i="2"/>
  <c r="B553" i="2"/>
  <c r="B554" i="2"/>
  <c r="B555" i="2"/>
  <c r="B556" i="2"/>
  <c r="B562" i="2"/>
  <c r="B566" i="2"/>
  <c r="B567" i="2"/>
  <c r="B568" i="2"/>
  <c r="B569" i="2"/>
  <c r="B580" i="2"/>
  <c r="B581" i="2"/>
  <c r="B589" i="2"/>
  <c r="B590" i="2"/>
  <c r="B591" i="2"/>
  <c r="B592" i="2"/>
  <c r="B601" i="2"/>
  <c r="B602" i="2"/>
  <c r="B603" i="2"/>
  <c r="B604" i="2"/>
  <c r="B605" i="2"/>
  <c r="B606" i="2"/>
  <c r="B615" i="2"/>
  <c r="B616" i="2"/>
  <c r="B617" i="2"/>
  <c r="B618" i="2"/>
  <c r="B619" i="2"/>
  <c r="B620" i="2"/>
  <c r="B621" i="2"/>
  <c r="B637" i="2"/>
  <c r="B646" i="2"/>
  <c r="B647" i="2"/>
  <c r="B648" i="2"/>
  <c r="B649" i="2"/>
  <c r="B650" i="2"/>
  <c r="B651" i="2"/>
  <c r="B668" i="2"/>
  <c r="B669" i="2"/>
  <c r="B670" i="2"/>
  <c r="B671" i="2"/>
  <c r="B672" i="2"/>
  <c r="B673" i="2"/>
  <c r="B674" i="2"/>
  <c r="B675" i="2"/>
  <c r="B676" i="2"/>
  <c r="B677" i="2"/>
  <c r="B689" i="2"/>
  <c r="B700" i="2"/>
  <c r="B701" i="2"/>
  <c r="B707" i="2"/>
  <c r="B708" i="2"/>
  <c r="B709" i="2"/>
  <c r="B710" i="2"/>
  <c r="B716" i="2"/>
  <c r="B717" i="2"/>
  <c r="B718" i="2"/>
  <c r="B719" i="2"/>
  <c r="B720" i="2"/>
  <c r="B721" i="2"/>
  <c r="B727" i="2"/>
  <c r="B728" i="2"/>
  <c r="B729" i="2"/>
  <c r="B730" i="2"/>
  <c r="B731" i="2"/>
  <c r="B732" i="2"/>
  <c r="B733" i="2"/>
  <c r="B749" i="2"/>
  <c r="B750" i="2"/>
  <c r="B751" i="2"/>
  <c r="B752" i="2"/>
  <c r="B753" i="2"/>
  <c r="B754" i="2"/>
  <c r="B755" i="2"/>
  <c r="B756" i="2"/>
  <c r="B75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8" i="2"/>
  <c r="B789" i="2"/>
  <c r="B790" i="2"/>
  <c r="B797" i="2"/>
  <c r="B798" i="2"/>
  <c r="B799" i="2"/>
  <c r="B800" i="2"/>
  <c r="B801" i="2"/>
  <c r="B802" i="2"/>
  <c r="B813" i="2"/>
  <c r="B814" i="2"/>
  <c r="B815" i="2"/>
  <c r="B816" i="2"/>
  <c r="B817" i="2"/>
  <c r="B829" i="2"/>
  <c r="B831" i="2"/>
  <c r="B832" i="2"/>
  <c r="B838" i="2"/>
  <c r="B839" i="2"/>
  <c r="B840" i="2"/>
  <c r="B841" i="2"/>
  <c r="B842" i="2"/>
  <c r="B849" i="2"/>
  <c r="B850" i="2"/>
  <c r="B851" i="2"/>
  <c r="B852" i="2"/>
  <c r="B861" i="2"/>
  <c r="B862" i="2"/>
  <c r="B863" i="2"/>
  <c r="B872" i="2"/>
  <c r="B873" i="2"/>
  <c r="B874" i="2"/>
  <c r="B875" i="2"/>
  <c r="B876" i="2"/>
  <c r="B877" i="2"/>
  <c r="B878" i="2"/>
  <c r="B879" i="2"/>
  <c r="B880" i="2"/>
  <c r="B885" i="2"/>
  <c r="B886" i="2"/>
  <c r="B887" i="2"/>
  <c r="B892" i="2"/>
  <c r="B893" i="2"/>
  <c r="B894" i="2"/>
  <c r="B903" i="2"/>
  <c r="B904" i="2"/>
  <c r="B905" i="2"/>
  <c r="B906" i="2"/>
  <c r="B907" i="2"/>
  <c r="B915" i="2"/>
  <c r="B916" i="2"/>
  <c r="B917" i="2"/>
  <c r="B918" i="2"/>
  <c r="B931" i="2"/>
  <c r="B932" i="2"/>
  <c r="B933" i="2"/>
  <c r="B941" i="2"/>
  <c r="B942" i="2"/>
  <c r="B943" i="2"/>
  <c r="B951" i="2"/>
  <c r="B952" i="2"/>
  <c r="B953" i="2"/>
  <c r="B954" i="2"/>
  <c r="B955" i="2"/>
  <c r="B956" i="2"/>
  <c r="B957" i="2"/>
  <c r="B969" i="2"/>
  <c r="B970" i="2"/>
  <c r="B986" i="2"/>
  <c r="B987" i="2"/>
  <c r="B988" i="2"/>
  <c r="B989" i="2"/>
  <c r="B990" i="2"/>
  <c r="B991" i="2"/>
  <c r="B992" i="2"/>
  <c r="B993" i="2"/>
  <c r="B994" i="2"/>
  <c r="B1005" i="2"/>
  <c r="B1006" i="2"/>
  <c r="B1007" i="2"/>
  <c r="B1008" i="2"/>
  <c r="B1009" i="2"/>
  <c r="B1010" i="2"/>
  <c r="B1015" i="2"/>
  <c r="B1016" i="2"/>
  <c r="B1017" i="2"/>
  <c r="B1023" i="2"/>
  <c r="B1024" i="2"/>
  <c r="B1025" i="2"/>
  <c r="B1026" i="2"/>
  <c r="B1027" i="2"/>
  <c r="B1028" i="2"/>
  <c r="B1029" i="2"/>
  <c r="B1030" i="2"/>
  <c r="B1031" i="2"/>
  <c r="B1036" i="2"/>
  <c r="B1037" i="2"/>
  <c r="B1038" i="2"/>
  <c r="B1039" i="2"/>
  <c r="B1040" i="2"/>
  <c r="B1041" i="2"/>
  <c r="B1053" i="2"/>
  <c r="B1054" i="2"/>
  <c r="B1068" i="2"/>
  <c r="B1069" i="2"/>
  <c r="B1070" i="2"/>
  <c r="B1071" i="2"/>
  <c r="B1072" i="2"/>
  <c r="B1073" i="2"/>
  <c r="B1074" i="2"/>
  <c r="B1085" i="2"/>
  <c r="B1092" i="2"/>
  <c r="B1093" i="2"/>
  <c r="B1094" i="2"/>
  <c r="B1095" i="2"/>
  <c r="B1096" i="2"/>
  <c r="B1103" i="2"/>
  <c r="B1104" i="2"/>
  <c r="B1105" i="2"/>
  <c r="B1106" i="2"/>
  <c r="B1107" i="2"/>
  <c r="B1108" i="2"/>
  <c r="B1121" i="2"/>
  <c r="B1122" i="2"/>
  <c r="B1135" i="2"/>
  <c r="B1136" i="2"/>
  <c r="B1137" i="2"/>
  <c r="B1141" i="2"/>
  <c r="B1142" i="2"/>
  <c r="B1143" i="2"/>
  <c r="B1151" i="2"/>
  <c r="B1152" i="2"/>
  <c r="B1153" i="2"/>
  <c r="B1154" i="2"/>
  <c r="B1155" i="2"/>
  <c r="B1156" i="2"/>
  <c r="B1164" i="2"/>
  <c r="B1165" i="2"/>
  <c r="B1166" i="2"/>
  <c r="B1167" i="2"/>
  <c r="B1168" i="2"/>
  <c r="B1169" i="2"/>
  <c r="B1170" i="2"/>
  <c r="B1171" i="2"/>
  <c r="B1172" i="2"/>
  <c r="B1173" i="2"/>
  <c r="B1183" i="2"/>
  <c r="B1184" i="2"/>
  <c r="B1185" i="2"/>
  <c r="B1186" i="2"/>
  <c r="B1187" i="2"/>
  <c r="B1188" i="2"/>
  <c r="B1189" i="2"/>
  <c r="B1190" i="2"/>
  <c r="B1191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9" i="2"/>
  <c r="B1230" i="2"/>
  <c r="B1231" i="2"/>
  <c r="B1232" i="2"/>
  <c r="B1233" i="2"/>
  <c r="B1234" i="2"/>
  <c r="B1235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69" i="2"/>
  <c r="B1270" i="2"/>
  <c r="B1271" i="2"/>
  <c r="B1272" i="2"/>
  <c r="B1273" i="2"/>
  <c r="B1286" i="2"/>
  <c r="B1287" i="2"/>
  <c r="B1288" i="2"/>
  <c r="B1289" i="2"/>
  <c r="B1290" i="2"/>
  <c r="B1291" i="2"/>
  <c r="B1292" i="2"/>
  <c r="B1293" i="2"/>
  <c r="B1294" i="2"/>
  <c r="B1295" i="2"/>
  <c r="B1296" i="2"/>
  <c r="B1310" i="2"/>
  <c r="B1311" i="2"/>
  <c r="B1312" i="2"/>
  <c r="B1313" i="2"/>
  <c r="B1314" i="2"/>
  <c r="B1315" i="2"/>
  <c r="B1318" i="2"/>
  <c r="B1325" i="2"/>
  <c r="B1326" i="2"/>
  <c r="B1327" i="2"/>
  <c r="B1328" i="2"/>
  <c r="B1340" i="2"/>
  <c r="B1341" i="2"/>
  <c r="B1342" i="2"/>
  <c r="B1343" i="2"/>
  <c r="B1344" i="2"/>
  <c r="B1345" i="2"/>
  <c r="B1351" i="2"/>
  <c r="B1352" i="2"/>
  <c r="B1353" i="2"/>
  <c r="B1354" i="2"/>
  <c r="B1355" i="2"/>
  <c r="B1356" i="2"/>
  <c r="B1357" i="2"/>
  <c r="B1358" i="2"/>
  <c r="B1359" i="2"/>
  <c r="B1374" i="2"/>
  <c r="B1375" i="2"/>
  <c r="B1376" i="2"/>
  <c r="B1377" i="2"/>
  <c r="B1378" i="2"/>
  <c r="B1379" i="2"/>
  <c r="B1380" i="2"/>
  <c r="B1381" i="2"/>
  <c r="B1382" i="2"/>
  <c r="B1391" i="2"/>
  <c r="B1392" i="2"/>
  <c r="B1393" i="2"/>
  <c r="B1394" i="2"/>
  <c r="B1397" i="2"/>
  <c r="B1398" i="2"/>
  <c r="B1399" i="2"/>
  <c r="B1405" i="2"/>
  <c r="B1406" i="2"/>
  <c r="B1407" i="2"/>
  <c r="B1408" i="2"/>
  <c r="B1409" i="2"/>
  <c r="B1410" i="2"/>
  <c r="B1411" i="2"/>
  <c r="B1415" i="2"/>
  <c r="B1416" i="2"/>
  <c r="B1417" i="2"/>
  <c r="B1418" i="2"/>
  <c r="B1419" i="2"/>
  <c r="B1420" i="2"/>
  <c r="B1421" i="2"/>
  <c r="B1422" i="2"/>
  <c r="B1431" i="2"/>
  <c r="B1432" i="2"/>
  <c r="B1433" i="2"/>
  <c r="B1434" i="2"/>
  <c r="B1435" i="2"/>
  <c r="B1436" i="2"/>
  <c r="B1437" i="2"/>
  <c r="B1438" i="2"/>
  <c r="B1439" i="2"/>
  <c r="B1444" i="2"/>
  <c r="B1445" i="2"/>
  <c r="B1446" i="2"/>
  <c r="B1447" i="2"/>
  <c r="B1448" i="2"/>
  <c r="B1449" i="2"/>
  <c r="B1455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4" i="2"/>
  <c r="B1485" i="2"/>
  <c r="B1486" i="2"/>
  <c r="B1487" i="2"/>
  <c r="B1494" i="2"/>
  <c r="B1495" i="2"/>
  <c r="B1496" i="2"/>
  <c r="B1497" i="2"/>
  <c r="B1498" i="2"/>
  <c r="B1499" i="2"/>
  <c r="B1500" i="2"/>
  <c r="B1512" i="2"/>
  <c r="B1513" i="2"/>
  <c r="B1514" i="2"/>
  <c r="B1515" i="2"/>
  <c r="B1527" i="2"/>
  <c r="B1528" i="2"/>
  <c r="B1529" i="2"/>
  <c r="B1530" i="2"/>
  <c r="B1531" i="2"/>
  <c r="B1532" i="2"/>
  <c r="B1533" i="2"/>
  <c r="B1534" i="2"/>
  <c r="B1548" i="2"/>
  <c r="B1549" i="2"/>
  <c r="B1550" i="2"/>
  <c r="B1551" i="2"/>
  <c r="B1552" i="2"/>
  <c r="B1553" i="2"/>
  <c r="B1560" i="2"/>
  <c r="B1561" i="2"/>
  <c r="B1562" i="2"/>
  <c r="B1563" i="2"/>
  <c r="B1564" i="2"/>
  <c r="B1570" i="2"/>
  <c r="B1571" i="2"/>
  <c r="B1572" i="2"/>
  <c r="B1573" i="2"/>
  <c r="B1574" i="2"/>
  <c r="B1575" i="2"/>
  <c r="B1576" i="2"/>
  <c r="B1585" i="2"/>
  <c r="B1586" i="2"/>
  <c r="B1587" i="2"/>
  <c r="B1588" i="2"/>
  <c r="B1589" i="2"/>
  <c r="B1590" i="2"/>
  <c r="B1591" i="2"/>
  <c r="B1592" i="2"/>
  <c r="B1606" i="2"/>
  <c r="B1607" i="2"/>
  <c r="B1608" i="2"/>
  <c r="B1609" i="2"/>
  <c r="B1610" i="2"/>
  <c r="B1611" i="2"/>
  <c r="B1612" i="2"/>
  <c r="B1619" i="2"/>
  <c r="B1620" i="2"/>
  <c r="B1621" i="2"/>
  <c r="B1622" i="2"/>
  <c r="B1623" i="2"/>
  <c r="B1624" i="2"/>
  <c r="B1626" i="2"/>
  <c r="B1627" i="2"/>
  <c r="B1638" i="2"/>
  <c r="B1639" i="2"/>
  <c r="B1640" i="2"/>
  <c r="B1647" i="2"/>
  <c r="B1648" i="2"/>
  <c r="B1649" i="2"/>
  <c r="B1650" i="2"/>
  <c r="B1651" i="2"/>
  <c r="B1652" i="2"/>
  <c r="B1653" i="2"/>
  <c r="B1666" i="2"/>
  <c r="B1667" i="2"/>
  <c r="B1668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700" i="2"/>
  <c r="B1701" i="2"/>
  <c r="B1702" i="2"/>
  <c r="B1703" i="2"/>
  <c r="B1717" i="2"/>
  <c r="B1718" i="2"/>
  <c r="B1719" i="2"/>
  <c r="B1720" i="2"/>
  <c r="B1721" i="2"/>
  <c r="B1722" i="2"/>
  <c r="B1723" i="2"/>
  <c r="B1724" i="2"/>
  <c r="B1725" i="2"/>
  <c r="B1737" i="2"/>
  <c r="B1738" i="2"/>
  <c r="B1739" i="2"/>
  <c r="B1740" i="2"/>
  <c r="B1741" i="2"/>
  <c r="B1742" i="2"/>
  <c r="B1743" i="2"/>
  <c r="B1744" i="2"/>
  <c r="B1745" i="2"/>
  <c r="B1750" i="2"/>
  <c r="B1751" i="2"/>
  <c r="B1752" i="2"/>
  <c r="B1753" i="2"/>
  <c r="B1757" i="2"/>
  <c r="B1758" i="2"/>
  <c r="B1768" i="2"/>
  <c r="B1769" i="2"/>
  <c r="B1777" i="2"/>
  <c r="B1787" i="2"/>
  <c r="B1788" i="2"/>
  <c r="B1789" i="2"/>
  <c r="B1790" i="2"/>
  <c r="B1791" i="2"/>
  <c r="B1804" i="2"/>
  <c r="B1805" i="2"/>
  <c r="B1806" i="2"/>
  <c r="B1807" i="2"/>
  <c r="B1808" i="2"/>
  <c r="B1809" i="2"/>
  <c r="B1810" i="2"/>
  <c r="B1817" i="2"/>
  <c r="B1818" i="2"/>
  <c r="B1819" i="2"/>
  <c r="B1820" i="2"/>
  <c r="B1821" i="2"/>
  <c r="B1831" i="2"/>
  <c r="B1832" i="2"/>
  <c r="B1833" i="2"/>
  <c r="B1834" i="2"/>
  <c r="B1835" i="2"/>
  <c r="B1836" i="2"/>
  <c r="B1837" i="2"/>
  <c r="B1838" i="2"/>
  <c r="B1839" i="2"/>
  <c r="B1840" i="2"/>
  <c r="B1852" i="2"/>
  <c r="B1853" i="2"/>
  <c r="B1854" i="2"/>
  <c r="B1855" i="2"/>
  <c r="B1864" i="2"/>
  <c r="B1869" i="2"/>
  <c r="B1870" i="2"/>
  <c r="B1871" i="2"/>
  <c r="B1872" i="2"/>
  <c r="B1881" i="2"/>
  <c r="B1882" i="2"/>
  <c r="B1883" i="2"/>
  <c r="B1884" i="2"/>
  <c r="B1885" i="2"/>
  <c r="B1893" i="2"/>
  <c r="B1894" i="2"/>
  <c r="B1895" i="2"/>
  <c r="B1896" i="2"/>
  <c r="B1897" i="2"/>
  <c r="B1898" i="2"/>
  <c r="B1899" i="2"/>
  <c r="B1900" i="2"/>
  <c r="B1901" i="2"/>
  <c r="B1909" i="2"/>
  <c r="B1926" i="2"/>
  <c r="B1927" i="2"/>
  <c r="B1928" i="2"/>
  <c r="B1929" i="2"/>
  <c r="B1935" i="2"/>
  <c r="B1936" i="2"/>
  <c r="B1937" i="2"/>
  <c r="B1938" i="2"/>
  <c r="B1943" i="2"/>
  <c r="B1944" i="2"/>
  <c r="B1945" i="2"/>
  <c r="B1953" i="2"/>
  <c r="B1954" i="2"/>
  <c r="B1955" i="2"/>
  <c r="B1956" i="2"/>
  <c r="B1957" i="2"/>
  <c r="B1958" i="2"/>
  <c r="B1968" i="2"/>
  <c r="B1969" i="2"/>
  <c r="B1970" i="2"/>
  <c r="B1971" i="2"/>
  <c r="B1972" i="2"/>
  <c r="B1973" i="2"/>
  <c r="B1975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2002" i="2"/>
  <c r="B2003" i="2"/>
  <c r="B2011" i="2"/>
  <c r="B2012" i="2"/>
  <c r="B2013" i="2"/>
  <c r="B2014" i="2"/>
  <c r="B2015" i="2"/>
  <c r="B2016" i="2"/>
  <c r="B2017" i="2"/>
  <c r="B2030" i="2"/>
  <c r="B2031" i="2"/>
  <c r="B2032" i="2"/>
  <c r="B2033" i="2"/>
  <c r="B2034" i="2"/>
  <c r="B2035" i="2"/>
  <c r="B2036" i="2"/>
  <c r="B2037" i="2"/>
  <c r="B2038" i="2"/>
  <c r="B2039" i="2"/>
  <c r="B2051" i="2"/>
  <c r="B2052" i="2"/>
  <c r="B2062" i="2"/>
  <c r="B2068" i="2"/>
  <c r="B2081" i="2"/>
  <c r="B2082" i="2"/>
  <c r="B2083" i="2"/>
  <c r="B2084" i="2"/>
  <c r="B2085" i="2"/>
  <c r="B2086" i="2"/>
  <c r="B2087" i="2"/>
  <c r="B2088" i="2"/>
  <c r="B2089" i="2"/>
  <c r="B2090" i="2"/>
  <c r="B2091" i="2"/>
  <c r="B2096" i="2"/>
  <c r="B2097" i="2"/>
  <c r="B2098" i="2"/>
  <c r="B2106" i="2"/>
  <c r="B2107" i="2"/>
  <c r="B2108" i="2"/>
  <c r="B2109" i="2"/>
  <c r="B2110" i="2"/>
  <c r="B2111" i="2"/>
  <c r="B2112" i="2"/>
  <c r="B2113" i="2"/>
  <c r="B2120" i="2"/>
  <c r="B2121" i="2"/>
  <c r="B2122" i="2"/>
  <c r="B2123" i="2"/>
  <c r="B2124" i="2"/>
  <c r="B2133" i="2"/>
  <c r="B2134" i="2"/>
  <c r="B2135" i="2"/>
  <c r="B2136" i="2"/>
  <c r="B2137" i="2"/>
  <c r="B2138" i="2"/>
  <c r="B2139" i="2"/>
  <c r="B2140" i="2"/>
  <c r="B2151" i="2"/>
  <c r="B2152" i="2"/>
  <c r="B2153" i="2"/>
  <c r="B2154" i="2"/>
  <c r="B2155" i="2"/>
  <c r="B2156" i="2"/>
  <c r="B2157" i="2"/>
  <c r="B2158" i="2"/>
  <c r="B2172" i="2"/>
  <c r="B2173" i="2"/>
  <c r="B2174" i="2"/>
  <c r="B2175" i="2"/>
  <c r="B2184" i="2"/>
  <c r="B2185" i="2"/>
  <c r="B2186" i="2"/>
  <c r="B2187" i="2"/>
  <c r="B2188" i="2"/>
  <c r="B2189" i="2"/>
  <c r="B2193" i="2"/>
  <c r="B2194" i="2"/>
  <c r="B2195" i="2"/>
  <c r="B2196" i="2"/>
  <c r="B2197" i="2"/>
  <c r="B2198" i="2"/>
  <c r="B2199" i="2"/>
  <c r="B2206" i="2"/>
  <c r="B2207" i="2"/>
  <c r="B2208" i="2"/>
  <c r="B2209" i="2"/>
  <c r="B2217" i="2"/>
  <c r="B2218" i="2"/>
  <c r="B2219" i="2"/>
  <c r="B2220" i="2"/>
  <c r="B2221" i="2"/>
  <c r="B2222" i="2"/>
  <c r="B2223" i="2"/>
  <c r="B2224" i="2"/>
  <c r="B2225" i="2"/>
  <c r="B2226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57" i="2"/>
  <c r="B2258" i="2"/>
  <c r="B2265" i="2"/>
  <c r="B2266" i="2"/>
  <c r="B2267" i="2"/>
  <c r="B2268" i="2"/>
  <c r="B2269" i="2"/>
  <c r="B2276" i="2"/>
  <c r="B2277" i="2"/>
  <c r="B2278" i="2"/>
  <c r="B2279" i="2"/>
  <c r="B2280" i="2"/>
  <c r="B2281" i="2"/>
  <c r="B2282" i="2"/>
  <c r="B2283" i="2"/>
  <c r="B2289" i="2"/>
  <c r="B2290" i="2"/>
  <c r="B2291" i="2"/>
  <c r="B2292" i="2"/>
  <c r="B2293" i="2"/>
  <c r="B2294" i="2"/>
  <c r="B2295" i="2"/>
  <c r="B2296" i="2"/>
  <c r="B2297" i="2"/>
  <c r="B2298" i="2"/>
  <c r="B2299" i="2"/>
  <c r="B2302" i="2"/>
  <c r="B2304" i="2"/>
  <c r="B2305" i="2"/>
  <c r="B2306" i="2"/>
  <c r="B2307" i="2"/>
  <c r="B2308" i="2"/>
  <c r="B2309" i="2"/>
  <c r="B2310" i="2"/>
  <c r="B2311" i="2"/>
  <c r="B2315" i="2"/>
  <c r="B2316" i="2"/>
  <c r="B2317" i="2"/>
  <c r="B2318" i="2"/>
  <c r="B2319" i="2"/>
  <c r="B2320" i="2"/>
  <c r="B2321" i="2"/>
  <c r="B2322" i="2"/>
  <c r="B2328" i="2"/>
  <c r="B2329" i="2"/>
  <c r="B2330" i="2"/>
  <c r="B2336" i="2"/>
  <c r="B2337" i="2"/>
  <c r="B2344" i="2"/>
  <c r="B2345" i="2"/>
  <c r="B2346" i="2"/>
  <c r="B2347" i="2"/>
  <c r="B2348" i="2"/>
  <c r="B2349" i="2"/>
  <c r="B2350" i="2"/>
  <c r="B2351" i="2"/>
  <c r="B2352" i="2"/>
  <c r="B2353" i="2"/>
  <c r="B2365" i="2"/>
  <c r="B2366" i="2"/>
  <c r="B2367" i="2"/>
  <c r="B2368" i="2"/>
  <c r="B2371" i="2"/>
  <c r="B2373" i="2"/>
  <c r="B2374" i="2"/>
  <c r="B2375" i="2"/>
  <c r="B2376" i="2"/>
  <c r="B2377" i="2"/>
  <c r="B2378" i="2"/>
  <c r="B2379" i="2"/>
  <c r="B2384" i="2"/>
  <c r="B2385" i="2"/>
  <c r="B2386" i="2"/>
  <c r="B2387" i="2"/>
  <c r="B2388" i="2"/>
  <c r="B2389" i="2"/>
  <c r="B2394" i="2"/>
  <c r="B2395" i="2"/>
  <c r="B2396" i="2"/>
  <c r="B2397" i="2"/>
  <c r="B2398" i="2"/>
  <c r="B2399" i="2"/>
  <c r="B2400" i="2"/>
  <c r="B2401" i="2"/>
  <c r="B2402" i="2"/>
  <c r="B2403" i="2"/>
  <c r="B2404" i="2"/>
  <c r="B2408" i="2"/>
  <c r="B2411" i="2"/>
  <c r="B2412" i="2"/>
  <c r="B2413" i="2"/>
  <c r="B2414" i="2"/>
  <c r="B2417" i="2"/>
  <c r="B2418" i="2"/>
  <c r="B2419" i="2"/>
  <c r="B2420" i="2"/>
  <c r="B2424" i="2"/>
  <c r="B2425" i="2"/>
  <c r="B2428" i="2"/>
  <c r="B2429" i="2"/>
  <c r="B2430" i="2"/>
  <c r="B2431" i="2"/>
  <c r="B2432" i="2"/>
  <c r="B2433" i="2"/>
  <c r="B2434" i="2"/>
  <c r="B2435" i="2"/>
  <c r="B2436" i="2"/>
  <c r="B2437" i="2"/>
  <c r="B2438" i="2"/>
  <c r="B2443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62" i="2"/>
  <c r="B2469" i="2"/>
  <c r="B2470" i="2"/>
  <c r="B2471" i="2"/>
  <c r="B2472" i="2"/>
  <c r="B2478" i="2"/>
  <c r="B2479" i="2"/>
  <c r="B2480" i="2"/>
  <c r="B2481" i="2"/>
  <c r="B2482" i="2"/>
  <c r="B2483" i="2"/>
  <c r="B2487" i="2"/>
  <c r="B2488" i="2"/>
  <c r="B2489" i="2"/>
  <c r="B2490" i="2"/>
  <c r="B2491" i="2"/>
  <c r="B2493" i="2"/>
  <c r="B2494" i="2"/>
  <c r="B2495" i="2"/>
  <c r="B2496" i="2"/>
  <c r="B2497" i="2"/>
  <c r="B2498" i="2"/>
  <c r="B2499" i="2"/>
  <c r="B2500" i="2"/>
  <c r="B7" i="2"/>
  <c r="B8" i="2"/>
  <c r="B9" i="2"/>
  <c r="B10" i="2"/>
  <c r="B14" i="2"/>
  <c r="B15" i="2"/>
  <c r="B16" i="2"/>
  <c r="B17" i="2"/>
  <c r="B24" i="2"/>
  <c r="B25" i="2"/>
  <c r="B26" i="2"/>
  <c r="B27" i="2"/>
  <c r="B28" i="2"/>
  <c r="B29" i="2"/>
  <c r="B30" i="2"/>
  <c r="B37" i="2"/>
  <c r="B38" i="2"/>
  <c r="B39" i="2"/>
  <c r="B40" i="2"/>
  <c r="B41" i="2"/>
  <c r="B42" i="2"/>
  <c r="B43" i="2"/>
  <c r="B44" i="2"/>
  <c r="B50" i="2"/>
  <c r="B51" i="2"/>
  <c r="B52" i="2"/>
  <c r="B57" i="2"/>
  <c r="B58" i="2"/>
  <c r="B68" i="2"/>
  <c r="B69" i="2"/>
  <c r="B70" i="2"/>
  <c r="B71" i="2"/>
  <c r="B76" i="2"/>
  <c r="B77" i="2"/>
  <c r="B78" i="2"/>
  <c r="B79" i="2"/>
  <c r="B85" i="2"/>
  <c r="B86" i="2"/>
  <c r="B87" i="2"/>
  <c r="B88" i="2"/>
  <c r="B89" i="2"/>
  <c r="B90" i="2"/>
  <c r="B91" i="2"/>
  <c r="B108" i="2"/>
  <c r="B111" i="2"/>
  <c r="B112" i="2"/>
  <c r="B118" i="2"/>
  <c r="B119" i="2"/>
  <c r="B120" i="2"/>
  <c r="B121" i="2"/>
  <c r="B122" i="2"/>
  <c r="B123" i="2"/>
  <c r="B131" i="2"/>
  <c r="B151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79" i="2"/>
  <c r="B180" i="2"/>
  <c r="B194" i="2"/>
  <c r="B195" i="2"/>
  <c r="B196" i="2"/>
  <c r="B197" i="2"/>
  <c r="B198" i="2"/>
  <c r="B203" i="2"/>
  <c r="B204" i="2"/>
  <c r="B205" i="2"/>
  <c r="B206" i="2"/>
  <c r="B207" i="2"/>
  <c r="B208" i="2"/>
  <c r="B216" i="2"/>
  <c r="B223" i="2"/>
  <c r="B224" i="2"/>
  <c r="B230" i="2"/>
  <c r="B231" i="2"/>
  <c r="B240" i="2"/>
  <c r="B241" i="2"/>
  <c r="B242" i="2"/>
  <c r="B243" i="2"/>
  <c r="B244" i="2"/>
  <c r="B245" i="2"/>
  <c r="B252" i="2"/>
  <c r="B253" i="2"/>
  <c r="B265" i="2"/>
  <c r="B266" i="2"/>
  <c r="B267" i="2"/>
  <c r="B286" i="2"/>
  <c r="B287" i="2"/>
  <c r="B288" i="2"/>
  <c r="B296" i="2"/>
  <c r="B297" i="2"/>
  <c r="B311" i="2"/>
  <c r="B312" i="2"/>
  <c r="B313" i="2"/>
  <c r="B314" i="2"/>
  <c r="B323" i="2"/>
  <c r="B324" i="2"/>
  <c r="B330" i="2"/>
  <c r="B331" i="2"/>
  <c r="B332" i="2"/>
  <c r="B346" i="2"/>
  <c r="B347" i="2"/>
  <c r="B348" i="2"/>
  <c r="B349" i="2"/>
  <c r="B350" i="2"/>
  <c r="B362" i="2"/>
  <c r="B363" i="2"/>
  <c r="B364" i="2"/>
  <c r="B365" i="2"/>
  <c r="B372" i="2"/>
  <c r="B373" i="2"/>
  <c r="B374" i="2"/>
  <c r="B375" i="2"/>
  <c r="B390" i="2"/>
  <c r="B391" i="2"/>
  <c r="B392" i="2"/>
  <c r="B393" i="2"/>
  <c r="B394" i="2"/>
  <c r="B401" i="2"/>
  <c r="B402" i="2"/>
  <c r="B403" i="2"/>
  <c r="B404" i="2"/>
  <c r="B405" i="2"/>
  <c r="B406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8" i="2"/>
  <c r="B429" i="2"/>
  <c r="B430" i="2"/>
  <c r="B431" i="2"/>
  <c r="B440" i="2"/>
  <c r="B441" i="2"/>
  <c r="B442" i="2"/>
  <c r="B443" i="2"/>
  <c r="B444" i="2"/>
  <c r="B449" i="2"/>
  <c r="B450" i="2"/>
  <c r="B451" i="2"/>
  <c r="B452" i="2"/>
  <c r="B453" i="2"/>
  <c r="B454" i="2"/>
  <c r="B472" i="2"/>
  <c r="B473" i="2"/>
  <c r="B474" i="2"/>
  <c r="B475" i="2"/>
  <c r="B482" i="2"/>
  <c r="B483" i="2"/>
  <c r="B493" i="2"/>
  <c r="B494" i="2"/>
  <c r="B495" i="2"/>
  <c r="B496" i="2"/>
  <c r="B497" i="2"/>
  <c r="B498" i="2"/>
  <c r="B510" i="2"/>
  <c r="B511" i="2"/>
  <c r="B512" i="2"/>
  <c r="B513" i="2"/>
  <c r="B514" i="2"/>
  <c r="B532" i="2"/>
  <c r="B533" i="2"/>
  <c r="B534" i="2"/>
  <c r="B535" i="2"/>
  <c r="B536" i="2"/>
  <c r="B537" i="2"/>
  <c r="B557" i="2"/>
  <c r="B558" i="2"/>
  <c r="B559" i="2"/>
  <c r="B560" i="2"/>
  <c r="B570" i="2"/>
  <c r="B571" i="2"/>
  <c r="B572" i="2"/>
  <c r="B573" i="2"/>
  <c r="B582" i="2"/>
  <c r="B583" i="2"/>
  <c r="B584" i="2"/>
  <c r="B585" i="2"/>
  <c r="B593" i="2"/>
  <c r="B594" i="2"/>
  <c r="B595" i="2"/>
  <c r="B596" i="2"/>
  <c r="B607" i="2"/>
  <c r="B608" i="2"/>
  <c r="B622" i="2"/>
  <c r="B623" i="2"/>
  <c r="B624" i="2"/>
  <c r="B625" i="2"/>
  <c r="B626" i="2"/>
  <c r="B627" i="2"/>
  <c r="B628" i="2"/>
  <c r="B629" i="2"/>
  <c r="B638" i="2"/>
  <c r="B652" i="2"/>
  <c r="B678" i="2"/>
  <c r="B679" i="2"/>
  <c r="B680" i="2"/>
  <c r="B690" i="2"/>
  <c r="B702" i="2"/>
  <c r="B711" i="2"/>
  <c r="B722" i="2"/>
  <c r="B723" i="2"/>
  <c r="B734" i="2"/>
  <c r="B735" i="2"/>
  <c r="B736" i="2"/>
  <c r="B737" i="2"/>
  <c r="B738" i="2"/>
  <c r="B739" i="2"/>
  <c r="B740" i="2"/>
  <c r="B758" i="2"/>
  <c r="B759" i="2"/>
  <c r="B760" i="2"/>
  <c r="B761" i="2"/>
  <c r="B762" i="2"/>
  <c r="B763" i="2"/>
  <c r="B764" i="2"/>
  <c r="B780" i="2"/>
  <c r="B791" i="2"/>
  <c r="B792" i="2"/>
  <c r="B793" i="2"/>
  <c r="B803" i="2"/>
  <c r="B804" i="2"/>
  <c r="B805" i="2"/>
  <c r="B818" i="2"/>
  <c r="B833" i="2"/>
  <c r="B834" i="2"/>
  <c r="B843" i="2"/>
  <c r="B844" i="2"/>
  <c r="B845" i="2"/>
  <c r="B853" i="2"/>
  <c r="B854" i="2"/>
  <c r="B855" i="2"/>
  <c r="B864" i="2"/>
  <c r="B865" i="2"/>
  <c r="B866" i="2"/>
  <c r="B881" i="2"/>
  <c r="B888" i="2"/>
  <c r="B889" i="2"/>
  <c r="B890" i="2"/>
  <c r="B895" i="2"/>
  <c r="B896" i="2"/>
  <c r="B897" i="2"/>
  <c r="B898" i="2"/>
  <c r="B908" i="2"/>
  <c r="B909" i="2"/>
  <c r="B919" i="2"/>
  <c r="B920" i="2"/>
  <c r="B921" i="2"/>
  <c r="B922" i="2"/>
  <c r="B923" i="2"/>
  <c r="B924" i="2"/>
  <c r="B925" i="2"/>
  <c r="B926" i="2"/>
  <c r="B927" i="2"/>
  <c r="B934" i="2"/>
  <c r="B935" i="2"/>
  <c r="B944" i="2"/>
  <c r="B945" i="2"/>
  <c r="B958" i="2"/>
  <c r="B959" i="2"/>
  <c r="B960" i="2"/>
  <c r="B961" i="2"/>
  <c r="B962" i="2"/>
  <c r="B963" i="2"/>
  <c r="B971" i="2"/>
  <c r="B972" i="2"/>
  <c r="B973" i="2"/>
  <c r="B995" i="2"/>
  <c r="B1011" i="2"/>
  <c r="B1012" i="2"/>
  <c r="B1032" i="2"/>
  <c r="B1042" i="2"/>
  <c r="B1043" i="2"/>
  <c r="B1044" i="2"/>
  <c r="B1055" i="2"/>
  <c r="B1056" i="2"/>
  <c r="B1057" i="2"/>
  <c r="B1058" i="2"/>
  <c r="B1059" i="2"/>
  <c r="B1075" i="2"/>
  <c r="B1097" i="2"/>
  <c r="B1098" i="2"/>
  <c r="B1099" i="2"/>
  <c r="B1109" i="2"/>
  <c r="B1110" i="2"/>
  <c r="B1111" i="2"/>
  <c r="B1112" i="2"/>
  <c r="B1123" i="2"/>
  <c r="B1124" i="2"/>
  <c r="B1125" i="2"/>
  <c r="B1138" i="2"/>
  <c r="B1144" i="2"/>
  <c r="B1145" i="2"/>
  <c r="B1157" i="2"/>
  <c r="B1158" i="2"/>
  <c r="B1174" i="2"/>
  <c r="B1175" i="2"/>
  <c r="B1192" i="2"/>
  <c r="B1193" i="2"/>
  <c r="B1194" i="2"/>
  <c r="B1195" i="2"/>
  <c r="B1196" i="2"/>
  <c r="B1224" i="2"/>
  <c r="B1225" i="2"/>
  <c r="B1226" i="2"/>
  <c r="B1236" i="2"/>
  <c r="B1237" i="2"/>
  <c r="B1258" i="2"/>
  <c r="B1259" i="2"/>
  <c r="B1260" i="2"/>
  <c r="B1274" i="2"/>
  <c r="B1275" i="2"/>
  <c r="B1276" i="2"/>
  <c r="B1277" i="2"/>
  <c r="B1278" i="2"/>
  <c r="B1297" i="2"/>
  <c r="B1298" i="2"/>
  <c r="B1299" i="2"/>
  <c r="B1300" i="2"/>
  <c r="B1301" i="2"/>
  <c r="B1316" i="2"/>
  <c r="B1317" i="2"/>
  <c r="B1329" i="2"/>
  <c r="B1330" i="2"/>
  <c r="B1331" i="2"/>
  <c r="B1332" i="2"/>
  <c r="B1360" i="2"/>
  <c r="B1361" i="2"/>
  <c r="B1362" i="2"/>
  <c r="B1363" i="2"/>
  <c r="B1383" i="2"/>
  <c r="B1384" i="2"/>
  <c r="B1395" i="2"/>
  <c r="B1396" i="2"/>
  <c r="B1423" i="2"/>
  <c r="B1440" i="2"/>
  <c r="B1441" i="2"/>
  <c r="B1450" i="2"/>
  <c r="B1451" i="2"/>
  <c r="B1452" i="2"/>
  <c r="B1453" i="2"/>
  <c r="B1454" i="2"/>
  <c r="B1488" i="2"/>
  <c r="B1501" i="2"/>
  <c r="B1502" i="2"/>
  <c r="B1503" i="2"/>
  <c r="B1516" i="2"/>
  <c r="B1517" i="2"/>
  <c r="B1518" i="2"/>
  <c r="B1519" i="2"/>
  <c r="B1520" i="2"/>
  <c r="B1521" i="2"/>
  <c r="B1535" i="2"/>
  <c r="B1536" i="2"/>
  <c r="B1537" i="2"/>
  <c r="B1538" i="2"/>
  <c r="B1554" i="2"/>
  <c r="B1565" i="2"/>
  <c r="B1566" i="2"/>
  <c r="B1577" i="2"/>
  <c r="B1578" i="2"/>
  <c r="B1593" i="2"/>
  <c r="B1594" i="2"/>
  <c r="B1595" i="2"/>
  <c r="B1613" i="2"/>
  <c r="B1614" i="2"/>
  <c r="B1615" i="2"/>
  <c r="B1625" i="2"/>
  <c r="B1641" i="2"/>
  <c r="B1642" i="2"/>
  <c r="B1654" i="2"/>
  <c r="B1655" i="2"/>
  <c r="B1656" i="2"/>
  <c r="B1657" i="2"/>
  <c r="B1658" i="2"/>
  <c r="B1659" i="2"/>
  <c r="B1669" i="2"/>
  <c r="B1670" i="2"/>
  <c r="B1671" i="2"/>
  <c r="B1672" i="2"/>
  <c r="B1694" i="2"/>
  <c r="B1695" i="2"/>
  <c r="B1696" i="2"/>
  <c r="B1697" i="2"/>
  <c r="B1698" i="2"/>
  <c r="B1704" i="2"/>
  <c r="B1705" i="2"/>
  <c r="B1706" i="2"/>
  <c r="B1707" i="2"/>
  <c r="B1726" i="2"/>
  <c r="B1727" i="2"/>
  <c r="B1728" i="2"/>
  <c r="B1729" i="2"/>
  <c r="B1730" i="2"/>
  <c r="B1759" i="2"/>
  <c r="B1760" i="2"/>
  <c r="B1761" i="2"/>
  <c r="B1762" i="2"/>
  <c r="B1763" i="2"/>
  <c r="B1770" i="2"/>
  <c r="B1792" i="2"/>
  <c r="B1793" i="2"/>
  <c r="B1794" i="2"/>
  <c r="B1795" i="2"/>
  <c r="B1811" i="2"/>
  <c r="B1822" i="2"/>
  <c r="B1823" i="2"/>
  <c r="B1824" i="2"/>
  <c r="B1841" i="2"/>
  <c r="B1842" i="2"/>
  <c r="B1843" i="2"/>
  <c r="B1844" i="2"/>
  <c r="B1845" i="2"/>
  <c r="B1846" i="2"/>
  <c r="B1856" i="2"/>
  <c r="B1857" i="2"/>
  <c r="B1858" i="2"/>
  <c r="B1865" i="2"/>
  <c r="B1866" i="2"/>
  <c r="B1867" i="2"/>
  <c r="B1873" i="2"/>
  <c r="B1874" i="2"/>
  <c r="B1875" i="2"/>
  <c r="B1886" i="2"/>
  <c r="B1902" i="2"/>
  <c r="B1903" i="2"/>
  <c r="B1904" i="2"/>
  <c r="B1910" i="2"/>
  <c r="B1911" i="2"/>
  <c r="B1919" i="2"/>
  <c r="B1930" i="2"/>
  <c r="B1931" i="2"/>
  <c r="B1946" i="2"/>
  <c r="B1947" i="2"/>
  <c r="B1959" i="2"/>
  <c r="B1960" i="2"/>
  <c r="B1974" i="2"/>
  <c r="B1996" i="2"/>
  <c r="B1997" i="2"/>
  <c r="B1998" i="2"/>
  <c r="B1999" i="2"/>
  <c r="B2004" i="2"/>
  <c r="B2005" i="2"/>
  <c r="B2006" i="2"/>
  <c r="B2007" i="2"/>
  <c r="B2018" i="2"/>
  <c r="B2019" i="2"/>
  <c r="B2040" i="2"/>
  <c r="B2041" i="2"/>
  <c r="B2042" i="2"/>
  <c r="B2043" i="2"/>
  <c r="B2044" i="2"/>
  <c r="B2053" i="2"/>
  <c r="B2054" i="2"/>
  <c r="B2055" i="2"/>
  <c r="B2063" i="2"/>
  <c r="B2064" i="2"/>
  <c r="B2069" i="2"/>
  <c r="B2070" i="2"/>
  <c r="B2092" i="2"/>
  <c r="B2099" i="2"/>
  <c r="B2100" i="2"/>
  <c r="B2101" i="2"/>
  <c r="B2114" i="2"/>
  <c r="B2115" i="2"/>
  <c r="B2125" i="2"/>
  <c r="B2126" i="2"/>
  <c r="B2127" i="2"/>
  <c r="B2141" i="2"/>
  <c r="B2142" i="2"/>
  <c r="B2143" i="2"/>
  <c r="B2159" i="2"/>
  <c r="B2160" i="2"/>
  <c r="B2161" i="2"/>
  <c r="B2162" i="2"/>
  <c r="B2163" i="2"/>
  <c r="B2176" i="2"/>
  <c r="B2177" i="2"/>
  <c r="B2178" i="2"/>
  <c r="B2179" i="2"/>
  <c r="B2190" i="2"/>
  <c r="B2210" i="2"/>
  <c r="B2211" i="2"/>
  <c r="B2212" i="2"/>
  <c r="B2227" i="2"/>
  <c r="B2228" i="2"/>
  <c r="B2229" i="2"/>
  <c r="B2230" i="2"/>
  <c r="B2231" i="2"/>
  <c r="B2232" i="2"/>
  <c r="B2249" i="2"/>
  <c r="B2250" i="2"/>
  <c r="B2251" i="2"/>
  <c r="B2252" i="2"/>
  <c r="B2253" i="2"/>
  <c r="B2259" i="2"/>
  <c r="B2260" i="2"/>
  <c r="B2270" i="2"/>
  <c r="B2284" i="2"/>
  <c r="B2285" i="2"/>
  <c r="B2286" i="2"/>
  <c r="B2300" i="2"/>
  <c r="B2301" i="2"/>
  <c r="B2312" i="2"/>
  <c r="B2313" i="2"/>
  <c r="B2323" i="2"/>
  <c r="B2324" i="2"/>
  <c r="B2325" i="2"/>
  <c r="B2331" i="2"/>
  <c r="B2332" i="2"/>
  <c r="B2338" i="2"/>
  <c r="B2339" i="2"/>
  <c r="B2340" i="2"/>
  <c r="B2354" i="2"/>
  <c r="B2369" i="2"/>
  <c r="B2370" i="2"/>
  <c r="B2390" i="2"/>
  <c r="B2391" i="2"/>
  <c r="B2405" i="2"/>
  <c r="B2406" i="2"/>
  <c r="B2409" i="2"/>
  <c r="B2410" i="2"/>
  <c r="B2415" i="2"/>
  <c r="B2416" i="2"/>
  <c r="B2421" i="2"/>
  <c r="B2426" i="2"/>
  <c r="B2439" i="2"/>
  <c r="B2440" i="2"/>
  <c r="B2441" i="2"/>
  <c r="B2442" i="2"/>
  <c r="B2463" i="2"/>
  <c r="B2473" i="2"/>
  <c r="B2474" i="2"/>
  <c r="B2475" i="2"/>
  <c r="B2484" i="2"/>
  <c r="B2485" i="2"/>
  <c r="B2486" i="2"/>
  <c r="B2492" i="2"/>
  <c r="B2" i="2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79" i="1"/>
  <c r="R2678" i="1"/>
  <c r="R2683" i="1"/>
  <c r="R2682" i="1"/>
  <c r="R2681" i="1"/>
  <c r="R2680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6" i="1"/>
  <c r="R2415" i="1"/>
  <c r="R2413" i="1"/>
  <c r="R2412" i="1"/>
  <c r="R2410" i="1"/>
  <c r="R2409" i="1"/>
  <c r="R2407" i="1"/>
  <c r="R2401" i="1"/>
  <c r="R2400" i="1"/>
  <c r="R2399" i="1"/>
  <c r="R2398" i="1"/>
  <c r="R2397" i="1"/>
  <c r="R2396" i="1"/>
  <c r="R2395" i="1"/>
  <c r="R2391" i="1"/>
  <c r="R2390" i="1"/>
  <c r="R2389" i="1"/>
  <c r="R2380" i="1"/>
  <c r="R2379" i="1"/>
  <c r="R2378" i="1"/>
  <c r="R2377" i="1"/>
  <c r="R2370" i="1"/>
  <c r="R2365" i="1"/>
  <c r="R2364" i="1"/>
  <c r="R2363" i="1"/>
  <c r="R2359" i="1"/>
  <c r="R2354" i="1"/>
  <c r="R2353" i="1"/>
  <c r="R2347" i="1"/>
  <c r="R2345" i="1"/>
  <c r="R2344" i="1"/>
  <c r="R2343" i="1"/>
  <c r="R2342" i="1"/>
  <c r="R2341" i="1"/>
  <c r="R2336" i="1"/>
  <c r="R2335" i="1"/>
  <c r="R2333" i="1"/>
  <c r="R2331" i="1"/>
  <c r="R2330" i="1"/>
  <c r="R2328" i="1"/>
  <c r="R2327" i="1"/>
  <c r="R2326" i="1"/>
  <c r="R2325" i="1"/>
  <c r="R2324" i="1"/>
  <c r="R2323" i="1"/>
  <c r="R2322" i="1"/>
  <c r="R2321" i="1"/>
  <c r="R2319" i="1"/>
  <c r="R2318" i="1"/>
  <c r="R2317" i="1"/>
  <c r="R2316" i="1"/>
  <c r="R2315" i="1"/>
  <c r="R2314" i="1"/>
  <c r="R2313" i="1"/>
  <c r="R2312" i="1"/>
  <c r="R2308" i="1"/>
  <c r="R2307" i="1"/>
  <c r="R2306" i="1"/>
  <c r="R2305" i="1"/>
  <c r="R2304" i="1"/>
  <c r="R2301" i="1"/>
  <c r="R2299" i="1"/>
  <c r="R2297" i="1"/>
  <c r="R2289" i="1"/>
  <c r="R2288" i="1"/>
  <c r="R2287" i="1"/>
  <c r="R2277" i="1"/>
  <c r="R2274" i="1"/>
  <c r="R2272" i="1"/>
  <c r="R2270" i="1"/>
  <c r="R2267" i="1"/>
  <c r="R2266" i="1"/>
  <c r="R2265" i="1"/>
  <c r="R2262" i="1"/>
  <c r="R2261" i="1"/>
  <c r="R2260" i="1"/>
  <c r="R2259" i="1"/>
  <c r="R2258" i="1"/>
  <c r="R2254" i="1"/>
  <c r="R2253" i="1"/>
  <c r="R2249" i="1"/>
  <c r="R2246" i="1"/>
  <c r="R2245" i="1"/>
  <c r="R2244" i="1"/>
  <c r="R2243" i="1"/>
  <c r="R2242" i="1"/>
  <c r="R2239" i="1"/>
  <c r="R2238" i="1"/>
  <c r="R2236" i="1"/>
  <c r="R2235" i="1"/>
  <c r="R2232" i="1"/>
  <c r="R2230" i="1"/>
  <c r="R2225" i="1"/>
  <c r="R2223" i="1"/>
  <c r="R2220" i="1"/>
  <c r="R2219" i="1"/>
  <c r="R2218" i="1"/>
  <c r="R2217" i="1"/>
  <c r="R2216" i="1"/>
  <c r="R2215" i="1"/>
  <c r="R2214" i="1"/>
  <c r="R2209" i="1"/>
  <c r="R2208" i="1"/>
  <c r="R2207" i="1"/>
  <c r="R2206" i="1"/>
  <c r="R2205" i="1"/>
  <c r="R2204" i="1"/>
  <c r="R2203" i="1"/>
  <c r="R2202" i="1"/>
  <c r="R2201" i="1"/>
  <c r="R2199" i="1"/>
  <c r="R2198" i="1"/>
  <c r="R2197" i="1"/>
  <c r="R2196" i="1"/>
  <c r="R2192" i="1"/>
  <c r="R2189" i="1"/>
  <c r="R2183" i="1"/>
  <c r="R2182" i="1"/>
  <c r="R2179" i="1"/>
  <c r="R2178" i="1"/>
  <c r="R2177" i="1"/>
  <c r="R2176" i="1"/>
  <c r="R2175" i="1"/>
  <c r="R2174" i="1"/>
  <c r="R2172" i="1"/>
  <c r="R2171" i="1"/>
  <c r="R2170" i="1"/>
  <c r="R2168" i="1"/>
  <c r="R2167" i="1"/>
  <c r="R2165" i="1"/>
  <c r="R2163" i="1"/>
  <c r="R2162" i="1"/>
  <c r="R2160" i="1"/>
  <c r="R2159" i="1"/>
  <c r="R2154" i="1"/>
  <c r="R2153" i="1"/>
  <c r="R2152" i="1"/>
  <c r="R2151" i="1"/>
  <c r="R2148" i="1"/>
  <c r="R2147" i="1"/>
  <c r="R2146" i="1"/>
  <c r="R2145" i="1"/>
  <c r="R2142" i="1"/>
  <c r="R2141" i="1"/>
  <c r="R2140" i="1"/>
  <c r="R2139" i="1"/>
  <c r="R2138" i="1"/>
  <c r="R2137" i="1"/>
  <c r="R2135" i="1"/>
  <c r="R2134" i="1"/>
  <c r="R2133" i="1"/>
  <c r="R2131" i="1"/>
  <c r="R2130" i="1"/>
  <c r="R2129" i="1"/>
  <c r="R2128" i="1"/>
  <c r="R2127" i="1"/>
  <c r="R2126" i="1"/>
  <c r="R2121" i="1"/>
  <c r="R2117" i="1"/>
  <c r="R2116" i="1"/>
  <c r="R2115" i="1"/>
  <c r="R2114" i="1"/>
  <c r="R2113" i="1"/>
  <c r="R2112" i="1"/>
  <c r="R2111" i="1"/>
  <c r="R2110" i="1"/>
  <c r="R2109" i="1"/>
  <c r="R2108" i="1"/>
  <c r="R2107" i="1"/>
  <c r="R2103" i="1"/>
  <c r="R2102" i="1"/>
  <c r="R2096" i="1"/>
  <c r="R2095" i="1"/>
  <c r="R2094" i="1"/>
  <c r="R2093" i="1"/>
  <c r="R2091" i="1"/>
  <c r="R2087" i="1"/>
  <c r="R2085" i="1"/>
  <c r="R2084" i="1"/>
  <c r="R2083" i="1"/>
  <c r="R2081" i="1"/>
  <c r="R2079" i="1"/>
  <c r="R2078" i="1"/>
  <c r="R2077" i="1"/>
  <c r="R2076" i="1"/>
  <c r="R2075" i="1"/>
  <c r="R2074" i="1"/>
  <c r="R2073" i="1"/>
  <c r="R2068" i="1"/>
  <c r="R2065" i="1"/>
  <c r="R2062" i="1"/>
  <c r="R2061" i="1"/>
  <c r="R2060" i="1"/>
  <c r="R2056" i="1"/>
  <c r="R2055" i="1"/>
  <c r="R2054" i="1"/>
  <c r="R2053" i="1"/>
  <c r="R2048" i="1"/>
  <c r="R2046" i="1"/>
  <c r="R2045" i="1"/>
  <c r="R2044" i="1"/>
  <c r="R2043" i="1"/>
  <c r="R2042" i="1"/>
  <c r="R2041" i="1"/>
  <c r="R2040" i="1"/>
  <c r="R2039" i="1"/>
  <c r="R2038" i="1"/>
  <c r="R2037" i="1"/>
  <c r="R2033" i="1"/>
  <c r="R2026" i="1"/>
  <c r="R2024" i="1"/>
  <c r="R2023" i="1"/>
  <c r="R2021" i="1"/>
  <c r="R2017" i="1"/>
  <c r="R2015" i="1"/>
  <c r="R2014" i="1"/>
  <c r="R2013" i="1"/>
  <c r="R2012" i="1"/>
  <c r="R2011" i="1"/>
  <c r="R2008" i="1"/>
  <c r="R2006" i="1"/>
  <c r="R2005" i="1"/>
  <c r="R2004" i="1"/>
  <c r="R2002" i="1"/>
  <c r="R2000" i="1"/>
  <c r="R1998" i="1"/>
  <c r="R1997" i="1"/>
  <c r="R1995" i="1"/>
  <c r="R1994" i="1"/>
  <c r="R1993" i="1"/>
  <c r="R1992" i="1"/>
  <c r="R1991" i="1"/>
  <c r="R1988" i="1"/>
  <c r="R1986" i="1"/>
  <c r="R1985" i="1"/>
  <c r="R1984" i="1"/>
  <c r="R1983" i="1"/>
  <c r="R1979" i="1"/>
  <c r="R1969" i="1"/>
  <c r="R1965" i="1"/>
  <c r="R1957" i="1"/>
  <c r="R1953" i="1"/>
  <c r="R1952" i="1"/>
  <c r="R1951" i="1"/>
  <c r="R1950" i="1"/>
  <c r="R1949" i="1"/>
  <c r="R1948" i="1"/>
  <c r="R1947" i="1"/>
  <c r="R1946" i="1"/>
  <c r="R1942" i="1"/>
  <c r="R1941" i="1"/>
  <c r="R1939" i="1"/>
  <c r="R1936" i="1"/>
  <c r="R1935" i="1"/>
  <c r="R1933" i="1"/>
  <c r="R1932" i="1"/>
  <c r="R1931" i="1"/>
  <c r="R1930" i="1"/>
  <c r="R1926" i="1"/>
  <c r="R1925" i="1"/>
  <c r="R1922" i="1"/>
  <c r="R1921" i="1"/>
  <c r="R1920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83" i="1"/>
  <c r="R1882" i="1"/>
  <c r="R1879" i="1"/>
  <c r="R1878" i="1"/>
  <c r="R1877" i="1"/>
  <c r="R1876" i="1"/>
  <c r="R1874" i="1"/>
  <c r="R1873" i="1"/>
  <c r="R1867" i="1"/>
  <c r="R1866" i="1"/>
  <c r="R1865" i="1"/>
  <c r="R1864" i="1"/>
  <c r="R1860" i="1"/>
  <c r="R1859" i="1"/>
  <c r="R1856" i="1"/>
  <c r="R1853" i="1"/>
  <c r="R1852" i="1"/>
  <c r="R1851" i="1"/>
  <c r="R1846" i="1"/>
  <c r="R1844" i="1"/>
  <c r="R1843" i="1"/>
  <c r="R1841" i="1"/>
  <c r="R1840" i="1"/>
  <c r="R1837" i="1"/>
  <c r="R1836" i="1"/>
  <c r="R1835" i="1"/>
  <c r="R1834" i="1"/>
  <c r="R1833" i="1"/>
  <c r="R1832" i="1"/>
  <c r="R1831" i="1"/>
  <c r="R1825" i="1"/>
  <c r="R1824" i="1"/>
  <c r="R1823" i="1"/>
  <c r="R1822" i="1"/>
  <c r="R1820" i="1"/>
  <c r="R1815" i="1"/>
  <c r="R1811" i="1"/>
  <c r="R1809" i="1"/>
  <c r="R1808" i="1"/>
  <c r="R1807" i="1"/>
  <c r="R1804" i="1"/>
  <c r="R1803" i="1"/>
  <c r="R1802" i="1"/>
  <c r="R1800" i="1"/>
  <c r="R1797" i="1"/>
  <c r="R1796" i="1"/>
  <c r="R1793" i="1"/>
  <c r="R1788" i="1"/>
  <c r="R1784" i="1"/>
  <c r="R1783" i="1"/>
  <c r="R1782" i="1"/>
  <c r="R1781" i="1"/>
  <c r="R1780" i="1"/>
  <c r="R1779" i="1"/>
  <c r="R1776" i="1"/>
  <c r="R1775" i="1"/>
  <c r="R1774" i="1"/>
  <c r="R1773" i="1"/>
  <c r="R1772" i="1"/>
  <c r="R1771" i="1"/>
  <c r="R1769" i="1"/>
  <c r="R1767" i="1"/>
  <c r="R1766" i="1"/>
  <c r="R1764" i="1"/>
  <c r="R1760" i="1"/>
  <c r="R1759" i="1"/>
  <c r="R1757" i="1"/>
  <c r="R1756" i="1"/>
  <c r="R1755" i="1"/>
  <c r="R1754" i="1"/>
  <c r="R1753" i="1"/>
  <c r="R1752" i="1"/>
  <c r="R1744" i="1"/>
  <c r="R1743" i="1"/>
  <c r="R1740" i="1"/>
  <c r="R1738" i="1"/>
  <c r="R1737" i="1"/>
  <c r="R1730" i="1"/>
  <c r="R1728" i="1"/>
  <c r="R1724" i="1"/>
  <c r="R1723" i="1"/>
  <c r="R1722" i="1"/>
  <c r="R1721" i="1"/>
  <c r="R1720" i="1"/>
  <c r="R1719" i="1"/>
  <c r="R1718" i="1"/>
  <c r="R1714" i="1"/>
  <c r="R1710" i="1"/>
  <c r="R1709" i="1"/>
  <c r="R1708" i="1"/>
  <c r="R1707" i="1"/>
  <c r="R1706" i="1"/>
  <c r="R1705" i="1"/>
  <c r="R1699" i="1"/>
  <c r="R1698" i="1"/>
  <c r="R1697" i="1"/>
  <c r="R1691" i="1"/>
  <c r="R1690" i="1"/>
  <c r="R1684" i="1"/>
  <c r="R1683" i="1"/>
  <c r="R1681" i="1"/>
  <c r="R1679" i="1"/>
  <c r="R1677" i="1"/>
  <c r="R1676" i="1"/>
  <c r="R1675" i="1"/>
  <c r="R1674" i="1"/>
  <c r="R1673" i="1"/>
  <c r="R1672" i="1"/>
  <c r="R1668" i="1"/>
  <c r="R1667" i="1"/>
  <c r="R1666" i="1"/>
  <c r="R1665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39" i="1"/>
  <c r="R1632" i="1"/>
  <c r="R1631" i="1"/>
  <c r="R1630" i="1"/>
  <c r="R1629" i="1"/>
  <c r="R1628" i="1"/>
  <c r="R1627" i="1"/>
  <c r="R1619" i="1"/>
  <c r="R1617" i="1"/>
  <c r="R1616" i="1"/>
  <c r="R1611" i="1"/>
  <c r="R1610" i="1"/>
  <c r="R1608" i="1"/>
  <c r="R1607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65" i="1"/>
  <c r="R1564" i="1"/>
  <c r="R1554" i="1"/>
  <c r="R1553" i="1"/>
  <c r="R1550" i="1"/>
  <c r="R1549" i="1"/>
  <c r="R1548" i="1"/>
  <c r="R1547" i="1"/>
  <c r="R1546" i="1"/>
  <c r="R1545" i="1"/>
  <c r="R1544" i="1"/>
  <c r="R1543" i="1"/>
  <c r="R1540" i="1"/>
  <c r="R1539" i="1"/>
  <c r="R1538" i="1"/>
  <c r="R1532" i="1"/>
  <c r="R1528" i="1"/>
  <c r="R1525" i="1"/>
  <c r="R1524" i="1"/>
  <c r="R1521" i="1"/>
  <c r="R1520" i="1"/>
  <c r="R1517" i="1"/>
  <c r="R1516" i="1"/>
  <c r="R1515" i="1"/>
  <c r="R1513" i="1"/>
  <c r="R1510" i="1"/>
  <c r="R1507" i="1"/>
  <c r="R1506" i="1"/>
  <c r="R1504" i="1"/>
  <c r="R1500" i="1"/>
  <c r="R1499" i="1"/>
  <c r="R1498" i="1"/>
  <c r="R1497" i="1"/>
  <c r="R1491" i="1"/>
  <c r="R1490" i="1"/>
  <c r="R1489" i="1"/>
  <c r="R1482" i="1"/>
  <c r="R1481" i="1"/>
  <c r="R1476" i="1"/>
  <c r="R1475" i="1"/>
  <c r="R1474" i="1"/>
  <c r="R1473" i="1"/>
  <c r="R1472" i="1"/>
  <c r="R1468" i="1"/>
  <c r="R1461" i="1"/>
  <c r="R1460" i="1"/>
  <c r="R1459" i="1"/>
  <c r="R1456" i="1"/>
  <c r="R1451" i="1"/>
  <c r="R1447" i="1"/>
  <c r="R1446" i="1"/>
  <c r="R1444" i="1"/>
  <c r="R1443" i="1"/>
  <c r="R1442" i="1"/>
  <c r="R1438" i="1"/>
  <c r="R1436" i="1"/>
  <c r="R1433" i="1"/>
  <c r="R1432" i="1"/>
  <c r="R1429" i="1"/>
  <c r="R1427" i="1"/>
  <c r="R1425" i="1"/>
  <c r="R1424" i="1"/>
  <c r="R1422" i="1"/>
  <c r="R1417" i="1"/>
  <c r="R1414" i="1"/>
  <c r="R1405" i="1"/>
  <c r="R1403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2" i="1"/>
  <c r="R1379" i="1"/>
  <c r="R1372" i="1"/>
  <c r="R1370" i="1"/>
  <c r="R1369" i="1"/>
  <c r="R1363" i="1"/>
  <c r="R1362" i="1"/>
  <c r="R1361" i="1"/>
  <c r="R1360" i="1"/>
  <c r="R1359" i="1"/>
  <c r="R1353" i="1"/>
  <c r="R1350" i="1"/>
  <c r="R1349" i="1"/>
  <c r="R1348" i="1"/>
  <c r="R1345" i="1"/>
  <c r="R1342" i="1"/>
  <c r="R1340" i="1"/>
  <c r="R1332" i="1"/>
  <c r="R1326" i="1"/>
  <c r="R1325" i="1"/>
  <c r="R1321" i="1"/>
  <c r="R1320" i="1"/>
  <c r="R1318" i="1"/>
  <c r="R1310" i="1"/>
  <c r="R1308" i="1"/>
  <c r="R1307" i="1"/>
  <c r="R1305" i="1"/>
  <c r="R1302" i="1"/>
  <c r="R1301" i="1"/>
  <c r="R1300" i="1"/>
  <c r="R1299" i="1"/>
  <c r="R1295" i="1"/>
  <c r="R1279" i="1"/>
  <c r="R1270" i="1"/>
  <c r="R1269" i="1"/>
  <c r="R1268" i="1"/>
  <c r="R1267" i="1"/>
  <c r="R1266" i="1"/>
  <c r="R1260" i="1"/>
  <c r="R1259" i="1"/>
  <c r="R1258" i="1"/>
  <c r="R1257" i="1"/>
  <c r="R1256" i="1"/>
  <c r="R1253" i="1"/>
  <c r="R1252" i="1"/>
  <c r="R1250" i="1"/>
  <c r="R1245" i="1"/>
  <c r="R1242" i="1"/>
  <c r="R1238" i="1"/>
  <c r="R1235" i="1"/>
  <c r="R1234" i="1"/>
  <c r="R1233" i="1"/>
  <c r="R1230" i="1"/>
  <c r="R1229" i="1"/>
  <c r="R1228" i="1"/>
  <c r="R1227" i="1"/>
  <c r="R1223" i="1"/>
  <c r="R1217" i="1"/>
  <c r="R1214" i="1"/>
  <c r="R1213" i="1"/>
  <c r="R1211" i="1"/>
  <c r="R1210" i="1"/>
  <c r="R1205" i="1"/>
  <c r="R1204" i="1"/>
  <c r="R1203" i="1"/>
  <c r="R1202" i="1"/>
  <c r="R1201" i="1"/>
  <c r="R1200" i="1"/>
  <c r="R1196" i="1"/>
  <c r="R1195" i="1"/>
  <c r="R1193" i="1"/>
  <c r="R1192" i="1"/>
  <c r="R1191" i="1"/>
  <c r="R1187" i="1"/>
  <c r="R1182" i="1"/>
  <c r="R1173" i="1"/>
  <c r="R1170" i="1"/>
  <c r="R1169" i="1"/>
  <c r="R1168" i="1"/>
  <c r="R1167" i="1"/>
  <c r="R1166" i="1"/>
  <c r="R1164" i="1"/>
  <c r="R1162" i="1"/>
  <c r="R1159" i="1"/>
  <c r="R1156" i="1"/>
  <c r="R1151" i="1"/>
  <c r="R1150" i="1"/>
  <c r="R1146" i="1"/>
  <c r="R1145" i="1"/>
  <c r="R1144" i="1"/>
  <c r="R1143" i="1"/>
  <c r="R1139" i="1"/>
  <c r="R1138" i="1"/>
  <c r="R1137" i="1"/>
  <c r="R1130" i="1"/>
  <c r="R1129" i="1"/>
  <c r="R1128" i="1"/>
  <c r="R1127" i="1"/>
  <c r="R1126" i="1"/>
  <c r="R1125" i="1"/>
  <c r="R1121" i="1"/>
  <c r="R1120" i="1"/>
  <c r="R1119" i="1"/>
  <c r="R1113" i="1"/>
  <c r="R1112" i="1"/>
  <c r="R1111" i="1"/>
  <c r="R1110" i="1"/>
  <c r="R1109" i="1"/>
  <c r="R1106" i="1"/>
  <c r="R1105" i="1"/>
  <c r="R1103" i="1"/>
  <c r="R1101" i="1"/>
  <c r="R1100" i="1"/>
  <c r="R1099" i="1"/>
  <c r="R1090" i="1"/>
  <c r="R1087" i="1"/>
  <c r="R1086" i="1"/>
  <c r="R1085" i="1"/>
  <c r="R1084" i="1"/>
  <c r="R1083" i="1"/>
  <c r="R1082" i="1"/>
  <c r="R1081" i="1"/>
  <c r="R1080" i="1"/>
  <c r="R1077" i="1"/>
  <c r="R1076" i="1"/>
  <c r="R1069" i="1"/>
  <c r="R1068" i="1"/>
  <c r="R1065" i="1"/>
  <c r="R1063" i="1"/>
  <c r="R1061" i="1"/>
  <c r="R1060" i="1"/>
  <c r="R1059" i="1"/>
  <c r="R1054" i="1"/>
  <c r="R1050" i="1"/>
  <c r="R1049" i="1"/>
  <c r="R1045" i="1"/>
  <c r="R1041" i="1"/>
  <c r="R1040" i="1"/>
  <c r="R1039" i="1"/>
  <c r="R1032" i="1"/>
  <c r="R1030" i="1"/>
  <c r="R1029" i="1"/>
  <c r="R1028" i="1"/>
  <c r="R1027" i="1"/>
  <c r="R1026" i="1"/>
  <c r="R1025" i="1"/>
  <c r="R1023" i="1"/>
  <c r="R1018" i="1"/>
  <c r="R1013" i="1"/>
  <c r="R1009" i="1"/>
  <c r="R1008" i="1"/>
  <c r="R1007" i="1"/>
  <c r="R1006" i="1"/>
  <c r="R1004" i="1"/>
  <c r="R1002" i="1"/>
  <c r="R1001" i="1"/>
  <c r="R999" i="1"/>
  <c r="R996" i="1"/>
  <c r="R995" i="1"/>
  <c r="R992" i="1"/>
  <c r="R991" i="1"/>
  <c r="R986" i="1"/>
  <c r="R985" i="1"/>
  <c r="R980" i="1"/>
  <c r="R979" i="1"/>
  <c r="R978" i="1"/>
  <c r="R977" i="1"/>
  <c r="R974" i="1"/>
  <c r="R972" i="1"/>
  <c r="R969" i="1"/>
  <c r="R966" i="1"/>
  <c r="R960" i="1"/>
  <c r="R959" i="1"/>
  <c r="R958" i="1"/>
  <c r="R957" i="1"/>
  <c r="R956" i="1"/>
  <c r="R955" i="1"/>
  <c r="R954" i="1"/>
  <c r="R950" i="1"/>
  <c r="R948" i="1"/>
  <c r="R947" i="1"/>
  <c r="R946" i="1"/>
  <c r="R945" i="1"/>
  <c r="R937" i="1"/>
  <c r="R936" i="1"/>
  <c r="R935" i="1"/>
  <c r="R934" i="1"/>
  <c r="R933" i="1"/>
  <c r="R930" i="1"/>
  <c r="R928" i="1"/>
  <c r="R924" i="1"/>
  <c r="R923" i="1"/>
  <c r="R920" i="1"/>
  <c r="R919" i="1"/>
  <c r="R918" i="1"/>
  <c r="R917" i="1"/>
  <c r="R914" i="1"/>
  <c r="R913" i="1"/>
  <c r="R912" i="1"/>
  <c r="R910" i="1"/>
  <c r="R909" i="1"/>
  <c r="R908" i="1"/>
  <c r="R907" i="1"/>
  <c r="R906" i="1"/>
  <c r="R903" i="1"/>
  <c r="R901" i="1"/>
  <c r="R900" i="1"/>
  <c r="R897" i="1"/>
  <c r="R894" i="1"/>
  <c r="R893" i="1"/>
  <c r="R892" i="1"/>
  <c r="R888" i="1"/>
  <c r="R887" i="1"/>
  <c r="R886" i="1"/>
  <c r="R885" i="1"/>
  <c r="R884" i="1"/>
  <c r="R883" i="1"/>
  <c r="R881" i="1"/>
  <c r="R880" i="1"/>
  <c r="R879" i="1"/>
  <c r="R878" i="1"/>
  <c r="R874" i="1"/>
  <c r="R873" i="1"/>
  <c r="R872" i="1"/>
  <c r="R871" i="1"/>
  <c r="R870" i="1"/>
  <c r="R869" i="1"/>
  <c r="R868" i="1"/>
  <c r="R867" i="1"/>
  <c r="R865" i="1"/>
  <c r="R864" i="1"/>
  <c r="R859" i="1"/>
  <c r="R858" i="1"/>
  <c r="R857" i="1"/>
  <c r="R856" i="1"/>
  <c r="R855" i="1"/>
  <c r="R854" i="1"/>
  <c r="R853" i="1"/>
  <c r="R852" i="1"/>
  <c r="R847" i="1"/>
  <c r="R843" i="1"/>
  <c r="R842" i="1"/>
  <c r="R839" i="1"/>
  <c r="R838" i="1"/>
  <c r="R837" i="1"/>
  <c r="R835" i="1"/>
  <c r="R829" i="1"/>
  <c r="R828" i="1"/>
  <c r="R827" i="1"/>
  <c r="R826" i="1"/>
  <c r="R825" i="1"/>
  <c r="R820" i="1"/>
  <c r="R817" i="1"/>
  <c r="R814" i="1"/>
  <c r="R813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89" i="1"/>
  <c r="R788" i="1"/>
  <c r="R784" i="1"/>
  <c r="R783" i="1"/>
  <c r="R782" i="1"/>
  <c r="R781" i="1"/>
  <c r="R779" i="1"/>
  <c r="R778" i="1"/>
  <c r="R777" i="1"/>
  <c r="R776" i="1"/>
  <c r="R775" i="1"/>
  <c r="R772" i="1"/>
  <c r="R771" i="1"/>
  <c r="R770" i="1"/>
  <c r="R769" i="1"/>
  <c r="R768" i="1"/>
  <c r="R767" i="1"/>
  <c r="R766" i="1"/>
  <c r="R765" i="1"/>
  <c r="R764" i="1"/>
  <c r="R763" i="1"/>
  <c r="R758" i="1"/>
  <c r="R757" i="1"/>
  <c r="R756" i="1"/>
  <c r="R755" i="1"/>
  <c r="R745" i="1"/>
  <c r="R744" i="1"/>
  <c r="R743" i="1"/>
  <c r="R740" i="1"/>
  <c r="R738" i="1"/>
  <c r="R737" i="1"/>
  <c r="R736" i="1"/>
  <c r="R734" i="1"/>
  <c r="R733" i="1"/>
  <c r="R731" i="1"/>
  <c r="R730" i="1"/>
  <c r="R728" i="1"/>
  <c r="R727" i="1"/>
  <c r="R724" i="1"/>
  <c r="R723" i="1"/>
  <c r="R722" i="1"/>
  <c r="R717" i="1"/>
  <c r="R716" i="1"/>
  <c r="R712" i="1"/>
  <c r="R711" i="1"/>
  <c r="R710" i="1"/>
  <c r="R709" i="1"/>
  <c r="R708" i="1"/>
  <c r="R707" i="1"/>
  <c r="R706" i="1"/>
  <c r="R705" i="1"/>
  <c r="R704" i="1"/>
  <c r="R703" i="1"/>
  <c r="R701" i="1"/>
  <c r="R696" i="1"/>
  <c r="R695" i="1"/>
  <c r="R694" i="1"/>
  <c r="R693" i="1"/>
  <c r="R692" i="1"/>
  <c r="R689" i="1"/>
  <c r="R687" i="1"/>
  <c r="R686" i="1"/>
  <c r="R682" i="1"/>
  <c r="R681" i="1"/>
  <c r="R680" i="1"/>
  <c r="R679" i="1"/>
  <c r="R676" i="1"/>
  <c r="R675" i="1"/>
  <c r="R674" i="1"/>
  <c r="R673" i="1"/>
  <c r="R669" i="1"/>
  <c r="R668" i="1"/>
  <c r="R667" i="1"/>
  <c r="R666" i="1"/>
  <c r="R665" i="1"/>
  <c r="R662" i="1"/>
  <c r="R659" i="1"/>
  <c r="R658" i="1"/>
  <c r="R657" i="1"/>
  <c r="R652" i="1"/>
  <c r="R651" i="1"/>
  <c r="R650" i="1"/>
  <c r="R647" i="1"/>
  <c r="R641" i="1"/>
  <c r="R640" i="1"/>
  <c r="R635" i="1"/>
  <c r="R634" i="1"/>
  <c r="R633" i="1"/>
  <c r="R632" i="1"/>
  <c r="R628" i="1"/>
  <c r="R627" i="1"/>
  <c r="R626" i="1"/>
  <c r="R625" i="1"/>
  <c r="R624" i="1"/>
  <c r="R622" i="1"/>
  <c r="R620" i="1"/>
  <c r="R619" i="1"/>
  <c r="R618" i="1"/>
  <c r="R616" i="1"/>
  <c r="R614" i="1"/>
  <c r="R613" i="1"/>
  <c r="R612" i="1"/>
  <c r="R608" i="1"/>
  <c r="R607" i="1"/>
  <c r="R605" i="1"/>
  <c r="R604" i="1"/>
  <c r="R603" i="1"/>
  <c r="R602" i="1"/>
  <c r="R593" i="1"/>
  <c r="R592" i="1"/>
  <c r="R588" i="1"/>
  <c r="R584" i="1"/>
  <c r="R579" i="1"/>
  <c r="R577" i="1"/>
  <c r="R576" i="1"/>
  <c r="R575" i="1"/>
  <c r="R574" i="1"/>
  <c r="R573" i="1"/>
  <c r="R571" i="1"/>
  <c r="R569" i="1"/>
  <c r="R568" i="1"/>
  <c r="R558" i="1"/>
  <c r="R556" i="1"/>
  <c r="R555" i="1"/>
  <c r="R552" i="1"/>
  <c r="R550" i="1"/>
  <c r="R546" i="1"/>
  <c r="R543" i="1"/>
  <c r="R538" i="1"/>
  <c r="R537" i="1"/>
  <c r="R536" i="1"/>
  <c r="R534" i="1"/>
  <c r="R532" i="1"/>
  <c r="R531" i="1"/>
  <c r="R528" i="1"/>
  <c r="R527" i="1"/>
  <c r="R526" i="1"/>
  <c r="R525" i="1"/>
  <c r="R524" i="1"/>
  <c r="R523" i="1"/>
  <c r="R517" i="1"/>
  <c r="R512" i="1"/>
  <c r="R511" i="1"/>
  <c r="R510" i="1"/>
  <c r="R509" i="1"/>
  <c r="R508" i="1"/>
  <c r="R507" i="1"/>
  <c r="R506" i="1"/>
  <c r="R505" i="1"/>
  <c r="R504" i="1"/>
  <c r="R503" i="1"/>
  <c r="R499" i="1"/>
  <c r="R498" i="1"/>
  <c r="R497" i="1"/>
  <c r="R496" i="1"/>
  <c r="R495" i="1"/>
  <c r="R494" i="1"/>
  <c r="R493" i="1"/>
  <c r="R488" i="1"/>
  <c r="R487" i="1"/>
  <c r="R484" i="1"/>
  <c r="R480" i="1"/>
  <c r="R478" i="1"/>
  <c r="R477" i="1"/>
  <c r="R476" i="1"/>
  <c r="R474" i="1"/>
  <c r="R473" i="1"/>
  <c r="R470" i="1"/>
  <c r="R469" i="1"/>
  <c r="R467" i="1"/>
  <c r="R462" i="1"/>
  <c r="R461" i="1"/>
  <c r="R460" i="1"/>
  <c r="R454" i="1"/>
  <c r="R453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4" i="1"/>
  <c r="R430" i="1"/>
  <c r="R428" i="1"/>
  <c r="R427" i="1"/>
  <c r="R423" i="1"/>
  <c r="R422" i="1"/>
  <c r="R420" i="1"/>
  <c r="R419" i="1"/>
  <c r="R418" i="1"/>
  <c r="R417" i="1"/>
  <c r="R416" i="1"/>
  <c r="R415" i="1"/>
  <c r="R414" i="1"/>
  <c r="R413" i="1"/>
  <c r="R411" i="1"/>
  <c r="R410" i="1"/>
  <c r="R409" i="1"/>
  <c r="R408" i="1"/>
  <c r="R405" i="1"/>
  <c r="R404" i="1"/>
  <c r="R401" i="1"/>
  <c r="R400" i="1"/>
  <c r="R398" i="1"/>
  <c r="R394" i="1"/>
  <c r="R393" i="1"/>
  <c r="R392" i="1"/>
  <c r="R391" i="1"/>
  <c r="R390" i="1"/>
  <c r="R389" i="1"/>
  <c r="R385" i="1"/>
  <c r="R378" i="1"/>
  <c r="R377" i="1"/>
  <c r="R376" i="1"/>
  <c r="R375" i="1"/>
  <c r="R374" i="1"/>
  <c r="R373" i="1"/>
  <c r="R372" i="1"/>
  <c r="R371" i="1"/>
  <c r="R369" i="1"/>
  <c r="R368" i="1"/>
  <c r="R365" i="1"/>
  <c r="R364" i="1"/>
  <c r="R363" i="1"/>
  <c r="R357" i="1"/>
  <c r="R356" i="1"/>
  <c r="R355" i="1"/>
  <c r="R354" i="1"/>
  <c r="R352" i="1"/>
  <c r="R351" i="1"/>
  <c r="R349" i="1"/>
  <c r="R348" i="1"/>
  <c r="R347" i="1"/>
  <c r="R346" i="1"/>
  <c r="R342" i="1"/>
  <c r="R339" i="1"/>
  <c r="R334" i="1"/>
  <c r="R333" i="1"/>
  <c r="R332" i="1"/>
  <c r="R331" i="1"/>
  <c r="R325" i="1"/>
  <c r="R320" i="1"/>
  <c r="R319" i="1"/>
  <c r="R315" i="1"/>
  <c r="R314" i="1"/>
  <c r="R313" i="1"/>
  <c r="R312" i="1"/>
  <c r="R309" i="1"/>
  <c r="R308" i="1"/>
  <c r="R300" i="1"/>
  <c r="R298" i="1"/>
  <c r="R297" i="1"/>
  <c r="R290" i="1"/>
  <c r="R289" i="1"/>
  <c r="R283" i="1"/>
  <c r="R280" i="1"/>
  <c r="R277" i="1"/>
  <c r="R276" i="1"/>
  <c r="R272" i="1"/>
  <c r="R271" i="1"/>
  <c r="R270" i="1"/>
  <c r="R269" i="1"/>
  <c r="R268" i="1"/>
  <c r="R267" i="1"/>
  <c r="R266" i="1"/>
  <c r="R263" i="1"/>
  <c r="R260" i="1"/>
  <c r="R258" i="1"/>
  <c r="R257" i="1"/>
  <c r="R256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4" i="1"/>
  <c r="R233" i="1"/>
  <c r="R232" i="1"/>
  <c r="R231" i="1"/>
  <c r="R230" i="1"/>
  <c r="R229" i="1"/>
  <c r="R225" i="1"/>
  <c r="R220" i="1"/>
  <c r="R218" i="1"/>
  <c r="R217" i="1"/>
  <c r="R216" i="1"/>
  <c r="R215" i="1"/>
  <c r="R214" i="1"/>
  <c r="R213" i="1"/>
  <c r="R212" i="1"/>
  <c r="R208" i="1"/>
  <c r="R204" i="1"/>
  <c r="R195" i="1"/>
  <c r="R194" i="1"/>
  <c r="R191" i="1"/>
  <c r="R190" i="1"/>
  <c r="R189" i="1"/>
  <c r="R188" i="1"/>
  <c r="R187" i="1"/>
  <c r="R186" i="1"/>
  <c r="R183" i="1"/>
  <c r="R182" i="1"/>
  <c r="R181" i="1"/>
  <c r="R180" i="1"/>
  <c r="R175" i="1"/>
  <c r="R174" i="1"/>
  <c r="R173" i="1"/>
  <c r="R172" i="1"/>
  <c r="R171" i="1"/>
  <c r="R166" i="1"/>
  <c r="R165" i="1"/>
  <c r="R162" i="1"/>
  <c r="R159" i="1"/>
  <c r="R158" i="1"/>
  <c r="R157" i="1"/>
  <c r="R156" i="1"/>
  <c r="R155" i="1"/>
  <c r="R154" i="1"/>
  <c r="R149" i="1"/>
  <c r="R148" i="1"/>
  <c r="R147" i="1"/>
  <c r="R146" i="1"/>
  <c r="R139" i="1"/>
  <c r="R138" i="1"/>
  <c r="R135" i="1"/>
  <c r="R133" i="1"/>
  <c r="R129" i="1"/>
  <c r="R128" i="1"/>
  <c r="R125" i="1"/>
  <c r="R123" i="1"/>
  <c r="R121" i="1"/>
  <c r="R120" i="1"/>
  <c r="R118" i="1"/>
  <c r="R117" i="1"/>
  <c r="R113" i="1"/>
  <c r="R112" i="1"/>
  <c r="R110" i="1"/>
  <c r="R109" i="1"/>
  <c r="R108" i="1"/>
  <c r="R107" i="1"/>
  <c r="R106" i="1"/>
  <c r="R105" i="1"/>
  <c r="R104" i="1"/>
  <c r="R101" i="1"/>
  <c r="R98" i="1"/>
  <c r="R97" i="1"/>
  <c r="R96" i="1"/>
  <c r="R95" i="1"/>
  <c r="R94" i="1"/>
  <c r="R93" i="1"/>
  <c r="R92" i="1"/>
  <c r="R91" i="1"/>
  <c r="R90" i="1"/>
  <c r="R89" i="1"/>
  <c r="R85" i="1"/>
  <c r="R80" i="1"/>
  <c r="R79" i="1"/>
  <c r="R76" i="1"/>
  <c r="R73" i="1"/>
  <c r="R72" i="1"/>
  <c r="R70" i="1"/>
  <c r="R67" i="1"/>
  <c r="R65" i="1"/>
  <c r="R64" i="1"/>
  <c r="R62" i="1"/>
  <c r="R61" i="1"/>
  <c r="R58" i="1"/>
  <c r="R57" i="1"/>
  <c r="R55" i="1"/>
  <c r="R53" i="1"/>
  <c r="R47" i="1"/>
  <c r="R46" i="1"/>
  <c r="R45" i="1"/>
  <c r="R44" i="1"/>
  <c r="R43" i="1"/>
  <c r="R42" i="1"/>
  <c r="R41" i="1"/>
  <c r="R39" i="1"/>
  <c r="R36" i="1"/>
  <c r="R35" i="1"/>
  <c r="R34" i="1"/>
  <c r="R33" i="1"/>
  <c r="R31" i="1"/>
  <c r="R30" i="1"/>
  <c r="R26" i="1"/>
  <c r="R25" i="1"/>
  <c r="R24" i="1"/>
  <c r="R21" i="1"/>
  <c r="R20" i="1"/>
  <c r="R19" i="1"/>
  <c r="R17" i="1"/>
  <c r="R16" i="1"/>
  <c r="R15" i="1"/>
  <c r="R14" i="1"/>
  <c r="R13" i="1"/>
  <c r="R11" i="1"/>
  <c r="R10" i="1"/>
  <c r="R9" i="1"/>
  <c r="R8" i="1"/>
  <c r="R7" i="1"/>
  <c r="M2217" i="1"/>
  <c r="M3" i="1"/>
  <c r="A3" i="1" s="1"/>
  <c r="M4" i="1"/>
  <c r="A4" i="1" s="1"/>
  <c r="M5" i="1"/>
  <c r="A5" i="1" s="1"/>
  <c r="M6" i="1"/>
  <c r="A6" i="1" s="1"/>
  <c r="M7" i="1"/>
  <c r="A7" i="1" s="1"/>
  <c r="M8" i="1"/>
  <c r="A8" i="1" s="1"/>
  <c r="M9" i="1"/>
  <c r="A9" i="1" s="1"/>
  <c r="M10" i="1"/>
  <c r="A10" i="1" s="1"/>
  <c r="M11" i="1"/>
  <c r="A11" i="1" s="1"/>
  <c r="M12" i="1"/>
  <c r="A12" i="1" s="1"/>
  <c r="M13" i="1"/>
  <c r="A13" i="1" s="1"/>
  <c r="M14" i="1"/>
  <c r="A14" i="1" s="1"/>
  <c r="M15" i="1"/>
  <c r="A15" i="1" s="1"/>
  <c r="M16" i="1"/>
  <c r="A16" i="1" s="1"/>
  <c r="M17" i="1"/>
  <c r="A17" i="1" s="1"/>
  <c r="M18" i="1"/>
  <c r="A18" i="1" s="1"/>
  <c r="M19" i="1"/>
  <c r="A19" i="1" s="1"/>
  <c r="M20" i="1"/>
  <c r="A20" i="1" s="1"/>
  <c r="M21" i="1"/>
  <c r="A21" i="1" s="1"/>
  <c r="M22" i="1"/>
  <c r="A22" i="1" s="1"/>
  <c r="M23" i="1"/>
  <c r="A23" i="1" s="1"/>
  <c r="M24" i="1"/>
  <c r="A24" i="1" s="1"/>
  <c r="M25" i="1"/>
  <c r="A25" i="1" s="1"/>
  <c r="M26" i="1"/>
  <c r="A26" i="1" s="1"/>
  <c r="M27" i="1"/>
  <c r="A27" i="1" s="1"/>
  <c r="M28" i="1"/>
  <c r="A28" i="1" s="1"/>
  <c r="M29" i="1"/>
  <c r="A29" i="1" s="1"/>
  <c r="M30" i="1"/>
  <c r="A30" i="1" s="1"/>
  <c r="M31" i="1"/>
  <c r="A31" i="1" s="1"/>
  <c r="M32" i="1"/>
  <c r="A32" i="1" s="1"/>
  <c r="M33" i="1"/>
  <c r="A33" i="1" s="1"/>
  <c r="M34" i="1"/>
  <c r="A34" i="1" s="1"/>
  <c r="M35" i="1"/>
  <c r="A35" i="1" s="1"/>
  <c r="M36" i="1"/>
  <c r="A36" i="1" s="1"/>
  <c r="M37" i="1"/>
  <c r="A37" i="1" s="1"/>
  <c r="M38" i="1"/>
  <c r="A38" i="1" s="1"/>
  <c r="M39" i="1"/>
  <c r="A39" i="1" s="1"/>
  <c r="M40" i="1"/>
  <c r="A40" i="1" s="1"/>
  <c r="M41" i="1"/>
  <c r="A41" i="1" s="1"/>
  <c r="M42" i="1"/>
  <c r="A42" i="1" s="1"/>
  <c r="M43" i="1"/>
  <c r="A43" i="1" s="1"/>
  <c r="M44" i="1"/>
  <c r="A44" i="1" s="1"/>
  <c r="M45" i="1"/>
  <c r="A45" i="1" s="1"/>
  <c r="M46" i="1"/>
  <c r="A46" i="1" s="1"/>
  <c r="M47" i="1"/>
  <c r="A47" i="1" s="1"/>
  <c r="M48" i="1"/>
  <c r="A48" i="1" s="1"/>
  <c r="M49" i="1"/>
  <c r="A49" i="1" s="1"/>
  <c r="M50" i="1"/>
  <c r="A50" i="1" s="1"/>
  <c r="M51" i="1"/>
  <c r="A51" i="1" s="1"/>
  <c r="M52" i="1"/>
  <c r="A52" i="1" s="1"/>
  <c r="M53" i="1"/>
  <c r="A53" i="1" s="1"/>
  <c r="M54" i="1"/>
  <c r="A54" i="1" s="1"/>
  <c r="M55" i="1"/>
  <c r="A55" i="1" s="1"/>
  <c r="M56" i="1"/>
  <c r="A56" i="1" s="1"/>
  <c r="M57" i="1"/>
  <c r="A57" i="1" s="1"/>
  <c r="M58" i="1"/>
  <c r="A58" i="1" s="1"/>
  <c r="M59" i="1"/>
  <c r="A59" i="1" s="1"/>
  <c r="M60" i="1"/>
  <c r="A60" i="1" s="1"/>
  <c r="M61" i="1"/>
  <c r="A61" i="1" s="1"/>
  <c r="M62" i="1"/>
  <c r="A62" i="1" s="1"/>
  <c r="M63" i="1"/>
  <c r="A63" i="1" s="1"/>
  <c r="M64" i="1"/>
  <c r="A64" i="1" s="1"/>
  <c r="M65" i="1"/>
  <c r="A65" i="1" s="1"/>
  <c r="M66" i="1"/>
  <c r="A66" i="1" s="1"/>
  <c r="M67" i="1"/>
  <c r="A67" i="1" s="1"/>
  <c r="M68" i="1"/>
  <c r="A68" i="1" s="1"/>
  <c r="M69" i="1"/>
  <c r="A69" i="1" s="1"/>
  <c r="M70" i="1"/>
  <c r="A70" i="1" s="1"/>
  <c r="M71" i="1"/>
  <c r="A71" i="1" s="1"/>
  <c r="M72" i="1"/>
  <c r="A72" i="1" s="1"/>
  <c r="M73" i="1"/>
  <c r="A73" i="1" s="1"/>
  <c r="M74" i="1"/>
  <c r="A74" i="1" s="1"/>
  <c r="M75" i="1"/>
  <c r="A75" i="1" s="1"/>
  <c r="M76" i="1"/>
  <c r="A76" i="1" s="1"/>
  <c r="M77" i="1"/>
  <c r="A77" i="1" s="1"/>
  <c r="M78" i="1"/>
  <c r="A78" i="1" s="1"/>
  <c r="M79" i="1"/>
  <c r="A79" i="1" s="1"/>
  <c r="M80" i="1"/>
  <c r="A80" i="1" s="1"/>
  <c r="M81" i="1"/>
  <c r="A81" i="1" s="1"/>
  <c r="M82" i="1"/>
  <c r="A82" i="1" s="1"/>
  <c r="M83" i="1"/>
  <c r="A83" i="1" s="1"/>
  <c r="M84" i="1"/>
  <c r="A84" i="1" s="1"/>
  <c r="M85" i="1"/>
  <c r="A85" i="1" s="1"/>
  <c r="M86" i="1"/>
  <c r="A86" i="1" s="1"/>
  <c r="M87" i="1"/>
  <c r="A87" i="1" s="1"/>
  <c r="M88" i="1"/>
  <c r="A88" i="1" s="1"/>
  <c r="M89" i="1"/>
  <c r="A89" i="1" s="1"/>
  <c r="M90" i="1"/>
  <c r="A90" i="1" s="1"/>
  <c r="M91" i="1"/>
  <c r="A91" i="1" s="1"/>
  <c r="M92" i="1"/>
  <c r="A92" i="1" s="1"/>
  <c r="M93" i="1"/>
  <c r="A93" i="1" s="1"/>
  <c r="M94" i="1"/>
  <c r="A94" i="1" s="1"/>
  <c r="M95" i="1"/>
  <c r="A95" i="1" s="1"/>
  <c r="M96" i="1"/>
  <c r="A96" i="1" s="1"/>
  <c r="M97" i="1"/>
  <c r="A97" i="1" s="1"/>
  <c r="M98" i="1"/>
  <c r="A98" i="1" s="1"/>
  <c r="M99" i="1"/>
  <c r="A99" i="1" s="1"/>
  <c r="M100" i="1"/>
  <c r="A100" i="1" s="1"/>
  <c r="M101" i="1"/>
  <c r="A101" i="1" s="1"/>
  <c r="M102" i="1"/>
  <c r="A102" i="1" s="1"/>
  <c r="M103" i="1"/>
  <c r="A103" i="1" s="1"/>
  <c r="M104" i="1"/>
  <c r="A104" i="1" s="1"/>
  <c r="M105" i="1"/>
  <c r="A105" i="1" s="1"/>
  <c r="M106" i="1"/>
  <c r="A106" i="1" s="1"/>
  <c r="M107" i="1"/>
  <c r="A107" i="1" s="1"/>
  <c r="M108" i="1"/>
  <c r="A108" i="1" s="1"/>
  <c r="M109" i="1"/>
  <c r="A109" i="1" s="1"/>
  <c r="M110" i="1"/>
  <c r="A110" i="1" s="1"/>
  <c r="M111" i="1"/>
  <c r="A111" i="1" s="1"/>
  <c r="M112" i="1"/>
  <c r="A112" i="1" s="1"/>
  <c r="M113" i="1"/>
  <c r="A113" i="1" s="1"/>
  <c r="M114" i="1"/>
  <c r="A114" i="1" s="1"/>
  <c r="M115" i="1"/>
  <c r="A115" i="1" s="1"/>
  <c r="M116" i="1"/>
  <c r="A116" i="1" s="1"/>
  <c r="M117" i="1"/>
  <c r="A117" i="1" s="1"/>
  <c r="M118" i="1"/>
  <c r="A118" i="1" s="1"/>
  <c r="M119" i="1"/>
  <c r="A119" i="1" s="1"/>
  <c r="M120" i="1"/>
  <c r="A120" i="1" s="1"/>
  <c r="M121" i="1"/>
  <c r="A121" i="1" s="1"/>
  <c r="M122" i="1"/>
  <c r="A122" i="1" s="1"/>
  <c r="M123" i="1"/>
  <c r="A123" i="1" s="1"/>
  <c r="M124" i="1"/>
  <c r="A124" i="1" s="1"/>
  <c r="M125" i="1"/>
  <c r="A125" i="1" s="1"/>
  <c r="M126" i="1"/>
  <c r="A126" i="1" s="1"/>
  <c r="M127" i="1"/>
  <c r="A127" i="1" s="1"/>
  <c r="M128" i="1"/>
  <c r="A128" i="1" s="1"/>
  <c r="M129" i="1"/>
  <c r="A129" i="1" s="1"/>
  <c r="M130" i="1"/>
  <c r="A130" i="1" s="1"/>
  <c r="M131" i="1"/>
  <c r="A131" i="1" s="1"/>
  <c r="M132" i="1"/>
  <c r="A132" i="1" s="1"/>
  <c r="M133" i="1"/>
  <c r="A133" i="1" s="1"/>
  <c r="M134" i="1"/>
  <c r="A134" i="1" s="1"/>
  <c r="M135" i="1"/>
  <c r="A135" i="1" s="1"/>
  <c r="M136" i="1"/>
  <c r="A136" i="1" s="1"/>
  <c r="M137" i="1"/>
  <c r="A137" i="1" s="1"/>
  <c r="M138" i="1"/>
  <c r="A138" i="1" s="1"/>
  <c r="M139" i="1"/>
  <c r="A139" i="1" s="1"/>
  <c r="M140" i="1"/>
  <c r="A140" i="1" s="1"/>
  <c r="M141" i="1"/>
  <c r="A141" i="1" s="1"/>
  <c r="M142" i="1"/>
  <c r="A142" i="1" s="1"/>
  <c r="M143" i="1"/>
  <c r="A143" i="1" s="1"/>
  <c r="M144" i="1"/>
  <c r="A144" i="1" s="1"/>
  <c r="M145" i="1"/>
  <c r="A145" i="1" s="1"/>
  <c r="M146" i="1"/>
  <c r="A146" i="1" s="1"/>
  <c r="M147" i="1"/>
  <c r="A147" i="1" s="1"/>
  <c r="M148" i="1"/>
  <c r="A148" i="1" s="1"/>
  <c r="M149" i="1"/>
  <c r="A149" i="1" s="1"/>
  <c r="M150" i="1"/>
  <c r="A150" i="1" s="1"/>
  <c r="M151" i="1"/>
  <c r="A151" i="1" s="1"/>
  <c r="M152" i="1"/>
  <c r="A152" i="1" s="1"/>
  <c r="M153" i="1"/>
  <c r="A153" i="1" s="1"/>
  <c r="M154" i="1"/>
  <c r="A154" i="1" s="1"/>
  <c r="M155" i="1"/>
  <c r="A155" i="1" s="1"/>
  <c r="M156" i="1"/>
  <c r="A156" i="1" s="1"/>
  <c r="M157" i="1"/>
  <c r="A157" i="1" s="1"/>
  <c r="M158" i="1"/>
  <c r="A158" i="1" s="1"/>
  <c r="M159" i="1"/>
  <c r="A159" i="1" s="1"/>
  <c r="M160" i="1"/>
  <c r="A160" i="1" s="1"/>
  <c r="M161" i="1"/>
  <c r="A161" i="1" s="1"/>
  <c r="M162" i="1"/>
  <c r="A162" i="1" s="1"/>
  <c r="M163" i="1"/>
  <c r="A163" i="1" s="1"/>
  <c r="M164" i="1"/>
  <c r="A164" i="1" s="1"/>
  <c r="M165" i="1"/>
  <c r="A165" i="1" s="1"/>
  <c r="M166" i="1"/>
  <c r="A166" i="1" s="1"/>
  <c r="M167" i="1"/>
  <c r="A167" i="1" s="1"/>
  <c r="M168" i="1"/>
  <c r="A168" i="1" s="1"/>
  <c r="M169" i="1"/>
  <c r="A169" i="1" s="1"/>
  <c r="M170" i="1"/>
  <c r="A170" i="1" s="1"/>
  <c r="M171" i="1"/>
  <c r="A171" i="1" s="1"/>
  <c r="M172" i="1"/>
  <c r="A172" i="1" s="1"/>
  <c r="M173" i="1"/>
  <c r="A173" i="1" s="1"/>
  <c r="M174" i="1"/>
  <c r="A174" i="1" s="1"/>
  <c r="M175" i="1"/>
  <c r="A175" i="1" s="1"/>
  <c r="M176" i="1"/>
  <c r="A176" i="1" s="1"/>
  <c r="M177" i="1"/>
  <c r="A177" i="1" s="1"/>
  <c r="M178" i="1"/>
  <c r="A178" i="1" s="1"/>
  <c r="M179" i="1"/>
  <c r="A179" i="1" s="1"/>
  <c r="M180" i="1"/>
  <c r="A180" i="1" s="1"/>
  <c r="M181" i="1"/>
  <c r="A181" i="1" s="1"/>
  <c r="M182" i="1"/>
  <c r="A182" i="1" s="1"/>
  <c r="M183" i="1"/>
  <c r="A183" i="1" s="1"/>
  <c r="M184" i="1"/>
  <c r="A184" i="1" s="1"/>
  <c r="M185" i="1"/>
  <c r="A185" i="1" s="1"/>
  <c r="M186" i="1"/>
  <c r="A186" i="1" s="1"/>
  <c r="M187" i="1"/>
  <c r="A187" i="1" s="1"/>
  <c r="M188" i="1"/>
  <c r="A188" i="1" s="1"/>
  <c r="M189" i="1"/>
  <c r="A189" i="1" s="1"/>
  <c r="M190" i="1"/>
  <c r="A190" i="1" s="1"/>
  <c r="M191" i="1"/>
  <c r="A191" i="1" s="1"/>
  <c r="M192" i="1"/>
  <c r="A192" i="1" s="1"/>
  <c r="M193" i="1"/>
  <c r="A193" i="1" s="1"/>
  <c r="M194" i="1"/>
  <c r="A194" i="1" s="1"/>
  <c r="M195" i="1"/>
  <c r="A195" i="1" s="1"/>
  <c r="M196" i="1"/>
  <c r="A196" i="1" s="1"/>
  <c r="M197" i="1"/>
  <c r="A197" i="1" s="1"/>
  <c r="M198" i="1"/>
  <c r="A198" i="1" s="1"/>
  <c r="M199" i="1"/>
  <c r="A199" i="1" s="1"/>
  <c r="M200" i="1"/>
  <c r="A200" i="1" s="1"/>
  <c r="M201" i="1"/>
  <c r="A201" i="1" s="1"/>
  <c r="M202" i="1"/>
  <c r="A202" i="1" s="1"/>
  <c r="M203" i="1"/>
  <c r="A203" i="1" s="1"/>
  <c r="M204" i="1"/>
  <c r="A204" i="1" s="1"/>
  <c r="M205" i="1"/>
  <c r="A205" i="1" s="1"/>
  <c r="M206" i="1"/>
  <c r="A206" i="1" s="1"/>
  <c r="M207" i="1"/>
  <c r="A207" i="1" s="1"/>
  <c r="M208" i="1"/>
  <c r="A208" i="1" s="1"/>
  <c r="M209" i="1"/>
  <c r="A209" i="1" s="1"/>
  <c r="M210" i="1"/>
  <c r="A210" i="1" s="1"/>
  <c r="M211" i="1"/>
  <c r="A211" i="1" s="1"/>
  <c r="M212" i="1"/>
  <c r="A212" i="1" s="1"/>
  <c r="M213" i="1"/>
  <c r="A213" i="1" s="1"/>
  <c r="M214" i="1"/>
  <c r="A214" i="1" s="1"/>
  <c r="M215" i="1"/>
  <c r="A215" i="1" s="1"/>
  <c r="M216" i="1"/>
  <c r="A216" i="1" s="1"/>
  <c r="M217" i="1"/>
  <c r="A217" i="1" s="1"/>
  <c r="M218" i="1"/>
  <c r="A218" i="1" s="1"/>
  <c r="M219" i="1"/>
  <c r="A219" i="1" s="1"/>
  <c r="M220" i="1"/>
  <c r="A220" i="1" s="1"/>
  <c r="M221" i="1"/>
  <c r="A221" i="1" s="1"/>
  <c r="M222" i="1"/>
  <c r="A222" i="1" s="1"/>
  <c r="M223" i="1"/>
  <c r="A223" i="1" s="1"/>
  <c r="M224" i="1"/>
  <c r="A224" i="1" s="1"/>
  <c r="M225" i="1"/>
  <c r="A225" i="1" s="1"/>
  <c r="M226" i="1"/>
  <c r="A226" i="1" s="1"/>
  <c r="M227" i="1"/>
  <c r="A227" i="1" s="1"/>
  <c r="M228" i="1"/>
  <c r="A228" i="1" s="1"/>
  <c r="M229" i="1"/>
  <c r="A229" i="1" s="1"/>
  <c r="M230" i="1"/>
  <c r="A230" i="1" s="1"/>
  <c r="M231" i="1"/>
  <c r="A231" i="1" s="1"/>
  <c r="M232" i="1"/>
  <c r="A232" i="1" s="1"/>
  <c r="M233" i="1"/>
  <c r="A233" i="1" s="1"/>
  <c r="M234" i="1"/>
  <c r="A234" i="1" s="1"/>
  <c r="M235" i="1"/>
  <c r="A235" i="1" s="1"/>
  <c r="M236" i="1"/>
  <c r="A236" i="1" s="1"/>
  <c r="M237" i="1"/>
  <c r="A237" i="1" s="1"/>
  <c r="M238" i="1"/>
  <c r="A238" i="1" s="1"/>
  <c r="M239" i="1"/>
  <c r="A239" i="1" s="1"/>
  <c r="M240" i="1"/>
  <c r="A240" i="1" s="1"/>
  <c r="M241" i="1"/>
  <c r="A241" i="1" s="1"/>
  <c r="M242" i="1"/>
  <c r="A242" i="1" s="1"/>
  <c r="M243" i="1"/>
  <c r="A243" i="1" s="1"/>
  <c r="M244" i="1"/>
  <c r="A244" i="1" s="1"/>
  <c r="M245" i="1"/>
  <c r="A245" i="1" s="1"/>
  <c r="M246" i="1"/>
  <c r="A246" i="1" s="1"/>
  <c r="M247" i="1"/>
  <c r="A247" i="1" s="1"/>
  <c r="M248" i="1"/>
  <c r="A248" i="1" s="1"/>
  <c r="M249" i="1"/>
  <c r="A249" i="1" s="1"/>
  <c r="M250" i="1"/>
  <c r="A250" i="1" s="1"/>
  <c r="M251" i="1"/>
  <c r="A251" i="1" s="1"/>
  <c r="M252" i="1"/>
  <c r="A252" i="1" s="1"/>
  <c r="M253" i="1"/>
  <c r="A253" i="1" s="1"/>
  <c r="M254" i="1"/>
  <c r="A254" i="1" s="1"/>
  <c r="M255" i="1"/>
  <c r="A255" i="1" s="1"/>
  <c r="M256" i="1"/>
  <c r="A256" i="1" s="1"/>
  <c r="M257" i="1"/>
  <c r="A257" i="1" s="1"/>
  <c r="M258" i="1"/>
  <c r="A258" i="1" s="1"/>
  <c r="M259" i="1"/>
  <c r="A259" i="1" s="1"/>
  <c r="M260" i="1"/>
  <c r="A260" i="1" s="1"/>
  <c r="M261" i="1"/>
  <c r="A261" i="1" s="1"/>
  <c r="M262" i="1"/>
  <c r="A262" i="1" s="1"/>
  <c r="M263" i="1"/>
  <c r="A263" i="1" s="1"/>
  <c r="M264" i="1"/>
  <c r="A264" i="1" s="1"/>
  <c r="M265" i="1"/>
  <c r="A265" i="1" s="1"/>
  <c r="M266" i="1"/>
  <c r="A266" i="1" s="1"/>
  <c r="M267" i="1"/>
  <c r="A267" i="1" s="1"/>
  <c r="M268" i="1"/>
  <c r="A268" i="1" s="1"/>
  <c r="M269" i="1"/>
  <c r="A269" i="1" s="1"/>
  <c r="M270" i="1"/>
  <c r="A270" i="1" s="1"/>
  <c r="M271" i="1"/>
  <c r="A271" i="1" s="1"/>
  <c r="M272" i="1"/>
  <c r="A272" i="1" s="1"/>
  <c r="M273" i="1"/>
  <c r="A273" i="1" s="1"/>
  <c r="M274" i="1"/>
  <c r="A274" i="1" s="1"/>
  <c r="M275" i="1"/>
  <c r="A275" i="1" s="1"/>
  <c r="M276" i="1"/>
  <c r="A276" i="1" s="1"/>
  <c r="M277" i="1"/>
  <c r="A277" i="1" s="1"/>
  <c r="M278" i="1"/>
  <c r="A278" i="1" s="1"/>
  <c r="M279" i="1"/>
  <c r="A279" i="1" s="1"/>
  <c r="M280" i="1"/>
  <c r="A280" i="1" s="1"/>
  <c r="M281" i="1"/>
  <c r="A281" i="1" s="1"/>
  <c r="M282" i="1"/>
  <c r="A282" i="1" s="1"/>
  <c r="M283" i="1"/>
  <c r="A283" i="1" s="1"/>
  <c r="M284" i="1"/>
  <c r="A284" i="1" s="1"/>
  <c r="M285" i="1"/>
  <c r="A285" i="1" s="1"/>
  <c r="M286" i="1"/>
  <c r="A286" i="1" s="1"/>
  <c r="M287" i="1"/>
  <c r="A287" i="1" s="1"/>
  <c r="M288" i="1"/>
  <c r="A288" i="1" s="1"/>
  <c r="M289" i="1"/>
  <c r="A289" i="1" s="1"/>
  <c r="M290" i="1"/>
  <c r="A290" i="1" s="1"/>
  <c r="M291" i="1"/>
  <c r="A291" i="1" s="1"/>
  <c r="M292" i="1"/>
  <c r="A292" i="1" s="1"/>
  <c r="M293" i="1"/>
  <c r="A293" i="1" s="1"/>
  <c r="M294" i="1"/>
  <c r="A294" i="1" s="1"/>
  <c r="M295" i="1"/>
  <c r="A295" i="1" s="1"/>
  <c r="M296" i="1"/>
  <c r="A296" i="1" s="1"/>
  <c r="M297" i="1"/>
  <c r="A297" i="1" s="1"/>
  <c r="M298" i="1"/>
  <c r="A298" i="1" s="1"/>
  <c r="M299" i="1"/>
  <c r="A299" i="1" s="1"/>
  <c r="M300" i="1"/>
  <c r="A300" i="1" s="1"/>
  <c r="M301" i="1"/>
  <c r="A301" i="1" s="1"/>
  <c r="M302" i="1"/>
  <c r="A302" i="1" s="1"/>
  <c r="M303" i="1"/>
  <c r="A303" i="1" s="1"/>
  <c r="M304" i="1"/>
  <c r="A304" i="1" s="1"/>
  <c r="M305" i="1"/>
  <c r="A305" i="1" s="1"/>
  <c r="M306" i="1"/>
  <c r="A306" i="1" s="1"/>
  <c r="M307" i="1"/>
  <c r="A307" i="1" s="1"/>
  <c r="M308" i="1"/>
  <c r="A308" i="1" s="1"/>
  <c r="M309" i="1"/>
  <c r="A309" i="1" s="1"/>
  <c r="M310" i="1"/>
  <c r="A310" i="1" s="1"/>
  <c r="M311" i="1"/>
  <c r="A311" i="1" s="1"/>
  <c r="M312" i="1"/>
  <c r="A312" i="1" s="1"/>
  <c r="M313" i="1"/>
  <c r="A313" i="1" s="1"/>
  <c r="M314" i="1"/>
  <c r="A314" i="1" s="1"/>
  <c r="M315" i="1"/>
  <c r="A315" i="1" s="1"/>
  <c r="M316" i="1"/>
  <c r="A316" i="1" s="1"/>
  <c r="M317" i="1"/>
  <c r="A317" i="1" s="1"/>
  <c r="M318" i="1"/>
  <c r="A318" i="1" s="1"/>
  <c r="M319" i="1"/>
  <c r="A319" i="1" s="1"/>
  <c r="M320" i="1"/>
  <c r="A320" i="1" s="1"/>
  <c r="M321" i="1"/>
  <c r="A321" i="1" s="1"/>
  <c r="M322" i="1"/>
  <c r="A322" i="1" s="1"/>
  <c r="M323" i="1"/>
  <c r="A323" i="1" s="1"/>
  <c r="M324" i="1"/>
  <c r="A324" i="1" s="1"/>
  <c r="M325" i="1"/>
  <c r="A325" i="1" s="1"/>
  <c r="M326" i="1"/>
  <c r="A326" i="1" s="1"/>
  <c r="M327" i="1"/>
  <c r="A327" i="1" s="1"/>
  <c r="M328" i="1"/>
  <c r="A328" i="1" s="1"/>
  <c r="M329" i="1"/>
  <c r="A329" i="1" s="1"/>
  <c r="M330" i="1"/>
  <c r="A330" i="1" s="1"/>
  <c r="M331" i="1"/>
  <c r="A331" i="1" s="1"/>
  <c r="M332" i="1"/>
  <c r="A332" i="1" s="1"/>
  <c r="M333" i="1"/>
  <c r="A333" i="1" s="1"/>
  <c r="M334" i="1"/>
  <c r="A334" i="1" s="1"/>
  <c r="M335" i="1"/>
  <c r="A335" i="1" s="1"/>
  <c r="M336" i="1"/>
  <c r="A336" i="1" s="1"/>
  <c r="M337" i="1"/>
  <c r="A337" i="1" s="1"/>
  <c r="M338" i="1"/>
  <c r="A338" i="1" s="1"/>
  <c r="M339" i="1"/>
  <c r="A339" i="1" s="1"/>
  <c r="M340" i="1"/>
  <c r="A340" i="1" s="1"/>
  <c r="M341" i="1"/>
  <c r="A341" i="1" s="1"/>
  <c r="M342" i="1"/>
  <c r="A342" i="1" s="1"/>
  <c r="M343" i="1"/>
  <c r="A343" i="1" s="1"/>
  <c r="M344" i="1"/>
  <c r="A344" i="1" s="1"/>
  <c r="M345" i="1"/>
  <c r="A345" i="1" s="1"/>
  <c r="M346" i="1"/>
  <c r="A346" i="1" s="1"/>
  <c r="M347" i="1"/>
  <c r="A347" i="1" s="1"/>
  <c r="M348" i="1"/>
  <c r="A348" i="1" s="1"/>
  <c r="M349" i="1"/>
  <c r="A349" i="1" s="1"/>
  <c r="M350" i="1"/>
  <c r="A350" i="1" s="1"/>
  <c r="M351" i="1"/>
  <c r="A351" i="1" s="1"/>
  <c r="M352" i="1"/>
  <c r="A352" i="1" s="1"/>
  <c r="M353" i="1"/>
  <c r="A353" i="1" s="1"/>
  <c r="M354" i="1"/>
  <c r="A354" i="1" s="1"/>
  <c r="M355" i="1"/>
  <c r="A355" i="1" s="1"/>
  <c r="M356" i="1"/>
  <c r="A356" i="1" s="1"/>
  <c r="M357" i="1"/>
  <c r="A357" i="1" s="1"/>
  <c r="M358" i="1"/>
  <c r="A358" i="1" s="1"/>
  <c r="M359" i="1"/>
  <c r="A359" i="1" s="1"/>
  <c r="M360" i="1"/>
  <c r="A360" i="1" s="1"/>
  <c r="M361" i="1"/>
  <c r="A361" i="1" s="1"/>
  <c r="M362" i="1"/>
  <c r="A362" i="1" s="1"/>
  <c r="M363" i="1"/>
  <c r="A363" i="1" s="1"/>
  <c r="M364" i="1"/>
  <c r="A364" i="1" s="1"/>
  <c r="M365" i="1"/>
  <c r="A365" i="1" s="1"/>
  <c r="M366" i="1"/>
  <c r="A366" i="1" s="1"/>
  <c r="M367" i="1"/>
  <c r="A367" i="1" s="1"/>
  <c r="M368" i="1"/>
  <c r="A368" i="1" s="1"/>
  <c r="M369" i="1"/>
  <c r="A369" i="1" s="1"/>
  <c r="M370" i="1"/>
  <c r="A370" i="1" s="1"/>
  <c r="M371" i="1"/>
  <c r="A371" i="1" s="1"/>
  <c r="M372" i="1"/>
  <c r="A372" i="1" s="1"/>
  <c r="M373" i="1"/>
  <c r="A373" i="1" s="1"/>
  <c r="M374" i="1"/>
  <c r="A374" i="1" s="1"/>
  <c r="M375" i="1"/>
  <c r="A375" i="1" s="1"/>
  <c r="M376" i="1"/>
  <c r="A376" i="1" s="1"/>
  <c r="M377" i="1"/>
  <c r="A377" i="1" s="1"/>
  <c r="M378" i="1"/>
  <c r="A378" i="1" s="1"/>
  <c r="M379" i="1"/>
  <c r="A379" i="1" s="1"/>
  <c r="M380" i="1"/>
  <c r="A380" i="1" s="1"/>
  <c r="M381" i="1"/>
  <c r="A381" i="1" s="1"/>
  <c r="M382" i="1"/>
  <c r="A382" i="1" s="1"/>
  <c r="M383" i="1"/>
  <c r="A383" i="1" s="1"/>
  <c r="M384" i="1"/>
  <c r="A384" i="1" s="1"/>
  <c r="M385" i="1"/>
  <c r="A385" i="1" s="1"/>
  <c r="M386" i="1"/>
  <c r="A386" i="1" s="1"/>
  <c r="M387" i="1"/>
  <c r="A387" i="1" s="1"/>
  <c r="M388" i="1"/>
  <c r="A388" i="1" s="1"/>
  <c r="M389" i="1"/>
  <c r="A389" i="1" s="1"/>
  <c r="M390" i="1"/>
  <c r="A390" i="1" s="1"/>
  <c r="M391" i="1"/>
  <c r="A391" i="1" s="1"/>
  <c r="M392" i="1"/>
  <c r="A392" i="1" s="1"/>
  <c r="M393" i="1"/>
  <c r="A393" i="1" s="1"/>
  <c r="M394" i="1"/>
  <c r="A394" i="1" s="1"/>
  <c r="M395" i="1"/>
  <c r="A395" i="1" s="1"/>
  <c r="M396" i="1"/>
  <c r="A396" i="1" s="1"/>
  <c r="M397" i="1"/>
  <c r="A397" i="1" s="1"/>
  <c r="M398" i="1"/>
  <c r="A398" i="1" s="1"/>
  <c r="M399" i="1"/>
  <c r="A399" i="1" s="1"/>
  <c r="M400" i="1"/>
  <c r="A400" i="1" s="1"/>
  <c r="M401" i="1"/>
  <c r="A401" i="1" s="1"/>
  <c r="M402" i="1"/>
  <c r="A402" i="1" s="1"/>
  <c r="M403" i="1"/>
  <c r="A403" i="1" s="1"/>
  <c r="M404" i="1"/>
  <c r="A404" i="1" s="1"/>
  <c r="M405" i="1"/>
  <c r="A405" i="1" s="1"/>
  <c r="M406" i="1"/>
  <c r="A406" i="1" s="1"/>
  <c r="M407" i="1"/>
  <c r="A407" i="1" s="1"/>
  <c r="M408" i="1"/>
  <c r="A408" i="1" s="1"/>
  <c r="M409" i="1"/>
  <c r="A409" i="1" s="1"/>
  <c r="M410" i="1"/>
  <c r="A410" i="1" s="1"/>
  <c r="M411" i="1"/>
  <c r="A411" i="1" s="1"/>
  <c r="M412" i="1"/>
  <c r="A412" i="1" s="1"/>
  <c r="M413" i="1"/>
  <c r="A413" i="1" s="1"/>
  <c r="M414" i="1"/>
  <c r="A414" i="1" s="1"/>
  <c r="M415" i="1"/>
  <c r="A415" i="1" s="1"/>
  <c r="M416" i="1"/>
  <c r="A416" i="1" s="1"/>
  <c r="M417" i="1"/>
  <c r="A417" i="1" s="1"/>
  <c r="M418" i="1"/>
  <c r="A418" i="1" s="1"/>
  <c r="M419" i="1"/>
  <c r="A419" i="1" s="1"/>
  <c r="M420" i="1"/>
  <c r="A420" i="1" s="1"/>
  <c r="M421" i="1"/>
  <c r="A421" i="1" s="1"/>
  <c r="M422" i="1"/>
  <c r="A422" i="1" s="1"/>
  <c r="M423" i="1"/>
  <c r="A423" i="1" s="1"/>
  <c r="M424" i="1"/>
  <c r="A424" i="1" s="1"/>
  <c r="M425" i="1"/>
  <c r="A425" i="1" s="1"/>
  <c r="M426" i="1"/>
  <c r="A426" i="1" s="1"/>
  <c r="M427" i="1"/>
  <c r="A427" i="1" s="1"/>
  <c r="M428" i="1"/>
  <c r="A428" i="1" s="1"/>
  <c r="M429" i="1"/>
  <c r="A429" i="1" s="1"/>
  <c r="M430" i="1"/>
  <c r="A430" i="1" s="1"/>
  <c r="M431" i="1"/>
  <c r="A431" i="1" s="1"/>
  <c r="M432" i="1"/>
  <c r="A432" i="1" s="1"/>
  <c r="M433" i="1"/>
  <c r="A433" i="1" s="1"/>
  <c r="M434" i="1"/>
  <c r="A434" i="1" s="1"/>
  <c r="M435" i="1"/>
  <c r="A435" i="1" s="1"/>
  <c r="M436" i="1"/>
  <c r="A436" i="1" s="1"/>
  <c r="M437" i="1"/>
  <c r="A437" i="1" s="1"/>
  <c r="M438" i="1"/>
  <c r="A438" i="1" s="1"/>
  <c r="M439" i="1"/>
  <c r="A439" i="1" s="1"/>
  <c r="M440" i="1"/>
  <c r="A440" i="1" s="1"/>
  <c r="M441" i="1"/>
  <c r="A441" i="1" s="1"/>
  <c r="M442" i="1"/>
  <c r="A442" i="1" s="1"/>
  <c r="M443" i="1"/>
  <c r="A443" i="1" s="1"/>
  <c r="M444" i="1"/>
  <c r="A444" i="1" s="1"/>
  <c r="M445" i="1"/>
  <c r="A445" i="1" s="1"/>
  <c r="M446" i="1"/>
  <c r="A446" i="1" s="1"/>
  <c r="M447" i="1"/>
  <c r="A447" i="1" s="1"/>
  <c r="M448" i="1"/>
  <c r="A448" i="1" s="1"/>
  <c r="M449" i="1"/>
  <c r="A449" i="1" s="1"/>
  <c r="M450" i="1"/>
  <c r="A450" i="1" s="1"/>
  <c r="M451" i="1"/>
  <c r="A451" i="1" s="1"/>
  <c r="M452" i="1"/>
  <c r="A452" i="1" s="1"/>
  <c r="M453" i="1"/>
  <c r="A453" i="1" s="1"/>
  <c r="M454" i="1"/>
  <c r="A454" i="1" s="1"/>
  <c r="M455" i="1"/>
  <c r="A455" i="1" s="1"/>
  <c r="M456" i="1"/>
  <c r="A456" i="1" s="1"/>
  <c r="M457" i="1"/>
  <c r="A457" i="1" s="1"/>
  <c r="M458" i="1"/>
  <c r="A458" i="1" s="1"/>
  <c r="M459" i="1"/>
  <c r="A459" i="1" s="1"/>
  <c r="M460" i="1"/>
  <c r="A460" i="1" s="1"/>
  <c r="M461" i="1"/>
  <c r="A461" i="1" s="1"/>
  <c r="M462" i="1"/>
  <c r="A462" i="1" s="1"/>
  <c r="M463" i="1"/>
  <c r="A463" i="1" s="1"/>
  <c r="M464" i="1"/>
  <c r="A464" i="1" s="1"/>
  <c r="M465" i="1"/>
  <c r="A465" i="1" s="1"/>
  <c r="M466" i="1"/>
  <c r="A466" i="1" s="1"/>
  <c r="M467" i="1"/>
  <c r="A467" i="1" s="1"/>
  <c r="M468" i="1"/>
  <c r="A468" i="1" s="1"/>
  <c r="M469" i="1"/>
  <c r="A469" i="1" s="1"/>
  <c r="M470" i="1"/>
  <c r="A470" i="1" s="1"/>
  <c r="M471" i="1"/>
  <c r="A471" i="1" s="1"/>
  <c r="M472" i="1"/>
  <c r="A472" i="1" s="1"/>
  <c r="M473" i="1"/>
  <c r="A473" i="1" s="1"/>
  <c r="M474" i="1"/>
  <c r="A474" i="1" s="1"/>
  <c r="M475" i="1"/>
  <c r="A475" i="1" s="1"/>
  <c r="M476" i="1"/>
  <c r="A476" i="1" s="1"/>
  <c r="M477" i="1"/>
  <c r="A477" i="1" s="1"/>
  <c r="M478" i="1"/>
  <c r="A478" i="1" s="1"/>
  <c r="M479" i="1"/>
  <c r="A479" i="1" s="1"/>
  <c r="M480" i="1"/>
  <c r="A480" i="1" s="1"/>
  <c r="M481" i="1"/>
  <c r="A481" i="1" s="1"/>
  <c r="M482" i="1"/>
  <c r="A482" i="1" s="1"/>
  <c r="M483" i="1"/>
  <c r="A483" i="1" s="1"/>
  <c r="M484" i="1"/>
  <c r="A484" i="1" s="1"/>
  <c r="M485" i="1"/>
  <c r="A485" i="1" s="1"/>
  <c r="M486" i="1"/>
  <c r="A486" i="1" s="1"/>
  <c r="M487" i="1"/>
  <c r="A487" i="1" s="1"/>
  <c r="M488" i="1"/>
  <c r="A488" i="1" s="1"/>
  <c r="M489" i="1"/>
  <c r="A489" i="1" s="1"/>
  <c r="M490" i="1"/>
  <c r="A490" i="1" s="1"/>
  <c r="M491" i="1"/>
  <c r="A491" i="1" s="1"/>
  <c r="M492" i="1"/>
  <c r="A492" i="1" s="1"/>
  <c r="M493" i="1"/>
  <c r="A493" i="1" s="1"/>
  <c r="M494" i="1"/>
  <c r="A494" i="1" s="1"/>
  <c r="M495" i="1"/>
  <c r="A495" i="1" s="1"/>
  <c r="M496" i="1"/>
  <c r="A496" i="1" s="1"/>
  <c r="M497" i="1"/>
  <c r="A497" i="1" s="1"/>
  <c r="M498" i="1"/>
  <c r="A498" i="1" s="1"/>
  <c r="M499" i="1"/>
  <c r="A499" i="1" s="1"/>
  <c r="M500" i="1"/>
  <c r="A500" i="1" s="1"/>
  <c r="M501" i="1"/>
  <c r="A501" i="1" s="1"/>
  <c r="M502" i="1"/>
  <c r="A502" i="1" s="1"/>
  <c r="M503" i="1"/>
  <c r="A503" i="1" s="1"/>
  <c r="M504" i="1"/>
  <c r="A504" i="1" s="1"/>
  <c r="M505" i="1"/>
  <c r="A505" i="1" s="1"/>
  <c r="M506" i="1"/>
  <c r="A506" i="1" s="1"/>
  <c r="M507" i="1"/>
  <c r="A507" i="1" s="1"/>
  <c r="M508" i="1"/>
  <c r="A508" i="1" s="1"/>
  <c r="M509" i="1"/>
  <c r="A509" i="1" s="1"/>
  <c r="M510" i="1"/>
  <c r="A510" i="1" s="1"/>
  <c r="M511" i="1"/>
  <c r="A511" i="1" s="1"/>
  <c r="M512" i="1"/>
  <c r="M513" i="1"/>
  <c r="A513" i="1" s="1"/>
  <c r="M514" i="1"/>
  <c r="A514" i="1" s="1"/>
  <c r="M515" i="1"/>
  <c r="A515" i="1" s="1"/>
  <c r="M516" i="1"/>
  <c r="A516" i="1" s="1"/>
  <c r="M517" i="1"/>
  <c r="A517" i="1" s="1"/>
  <c r="M518" i="1"/>
  <c r="A518" i="1" s="1"/>
  <c r="M519" i="1"/>
  <c r="A519" i="1" s="1"/>
  <c r="M520" i="1"/>
  <c r="A520" i="1" s="1"/>
  <c r="M521" i="1"/>
  <c r="A521" i="1" s="1"/>
  <c r="M522" i="1"/>
  <c r="A522" i="1" s="1"/>
  <c r="M523" i="1"/>
  <c r="A523" i="1" s="1"/>
  <c r="M524" i="1"/>
  <c r="A524" i="1" s="1"/>
  <c r="M525" i="1"/>
  <c r="A525" i="1" s="1"/>
  <c r="M526" i="1"/>
  <c r="A526" i="1" s="1"/>
  <c r="M527" i="1"/>
  <c r="A527" i="1" s="1"/>
  <c r="M528" i="1"/>
  <c r="A528" i="1" s="1"/>
  <c r="M529" i="1"/>
  <c r="A529" i="1" s="1"/>
  <c r="M530" i="1"/>
  <c r="A530" i="1" s="1"/>
  <c r="M531" i="1"/>
  <c r="A531" i="1" s="1"/>
  <c r="M532" i="1"/>
  <c r="A532" i="1" s="1"/>
  <c r="M533" i="1"/>
  <c r="A533" i="1" s="1"/>
  <c r="M534" i="1"/>
  <c r="A534" i="1" s="1"/>
  <c r="M535" i="1"/>
  <c r="A535" i="1" s="1"/>
  <c r="M536" i="1"/>
  <c r="A536" i="1" s="1"/>
  <c r="M537" i="1"/>
  <c r="A537" i="1" s="1"/>
  <c r="M538" i="1"/>
  <c r="A538" i="1" s="1"/>
  <c r="M539" i="1"/>
  <c r="A539" i="1" s="1"/>
  <c r="M540" i="1"/>
  <c r="A540" i="1" s="1"/>
  <c r="M541" i="1"/>
  <c r="A541" i="1" s="1"/>
  <c r="M542" i="1"/>
  <c r="A542" i="1" s="1"/>
  <c r="M543" i="1"/>
  <c r="A543" i="1" s="1"/>
  <c r="M544" i="1"/>
  <c r="A544" i="1" s="1"/>
  <c r="M545" i="1"/>
  <c r="A545" i="1" s="1"/>
  <c r="M546" i="1"/>
  <c r="A546" i="1" s="1"/>
  <c r="M547" i="1"/>
  <c r="A547" i="1" s="1"/>
  <c r="M548" i="1"/>
  <c r="A548" i="1" s="1"/>
  <c r="M549" i="1"/>
  <c r="A549" i="1" s="1"/>
  <c r="M550" i="1"/>
  <c r="A550" i="1" s="1"/>
  <c r="M551" i="1"/>
  <c r="A551" i="1" s="1"/>
  <c r="M552" i="1"/>
  <c r="A552" i="1" s="1"/>
  <c r="M553" i="1"/>
  <c r="A553" i="1" s="1"/>
  <c r="M554" i="1"/>
  <c r="A554" i="1" s="1"/>
  <c r="M555" i="1"/>
  <c r="A555" i="1" s="1"/>
  <c r="M556" i="1"/>
  <c r="A556" i="1" s="1"/>
  <c r="M557" i="1"/>
  <c r="A557" i="1" s="1"/>
  <c r="M558" i="1"/>
  <c r="A558" i="1" s="1"/>
  <c r="M559" i="1"/>
  <c r="A559" i="1" s="1"/>
  <c r="M560" i="1"/>
  <c r="A560" i="1" s="1"/>
  <c r="M561" i="1"/>
  <c r="A561" i="1" s="1"/>
  <c r="M562" i="1"/>
  <c r="A562" i="1" s="1"/>
  <c r="M563" i="1"/>
  <c r="A563" i="1" s="1"/>
  <c r="M564" i="1"/>
  <c r="A564" i="1" s="1"/>
  <c r="M565" i="1"/>
  <c r="A565" i="1" s="1"/>
  <c r="M566" i="1"/>
  <c r="A566" i="1" s="1"/>
  <c r="M567" i="1"/>
  <c r="A567" i="1" s="1"/>
  <c r="M568" i="1"/>
  <c r="A568" i="1" s="1"/>
  <c r="M569" i="1"/>
  <c r="A569" i="1" s="1"/>
  <c r="M570" i="1"/>
  <c r="A570" i="1" s="1"/>
  <c r="M571" i="1"/>
  <c r="A571" i="1" s="1"/>
  <c r="M572" i="1"/>
  <c r="A572" i="1" s="1"/>
  <c r="M573" i="1"/>
  <c r="A573" i="1" s="1"/>
  <c r="M574" i="1"/>
  <c r="A574" i="1" s="1"/>
  <c r="M575" i="1"/>
  <c r="A575" i="1" s="1"/>
  <c r="M576" i="1"/>
  <c r="A576" i="1" s="1"/>
  <c r="M577" i="1"/>
  <c r="A577" i="1" s="1"/>
  <c r="M578" i="1"/>
  <c r="A578" i="1" s="1"/>
  <c r="M579" i="1"/>
  <c r="A579" i="1" s="1"/>
  <c r="M580" i="1"/>
  <c r="A580" i="1" s="1"/>
  <c r="M581" i="1"/>
  <c r="A581" i="1" s="1"/>
  <c r="M582" i="1"/>
  <c r="A582" i="1" s="1"/>
  <c r="M583" i="1"/>
  <c r="A583" i="1" s="1"/>
  <c r="M584" i="1"/>
  <c r="A584" i="1" s="1"/>
  <c r="M585" i="1"/>
  <c r="A585" i="1" s="1"/>
  <c r="M586" i="1"/>
  <c r="A586" i="1" s="1"/>
  <c r="M587" i="1"/>
  <c r="A587" i="1" s="1"/>
  <c r="M588" i="1"/>
  <c r="A588" i="1" s="1"/>
  <c r="M589" i="1"/>
  <c r="A589" i="1" s="1"/>
  <c r="M590" i="1"/>
  <c r="A590" i="1" s="1"/>
  <c r="M591" i="1"/>
  <c r="A591" i="1" s="1"/>
  <c r="M592" i="1"/>
  <c r="A592" i="1" s="1"/>
  <c r="M593" i="1"/>
  <c r="A593" i="1" s="1"/>
  <c r="M594" i="1"/>
  <c r="A594" i="1" s="1"/>
  <c r="M595" i="1"/>
  <c r="A595" i="1" s="1"/>
  <c r="M596" i="1"/>
  <c r="A596" i="1" s="1"/>
  <c r="M597" i="1"/>
  <c r="A597" i="1" s="1"/>
  <c r="M598" i="1"/>
  <c r="A598" i="1" s="1"/>
  <c r="M599" i="1"/>
  <c r="A599" i="1" s="1"/>
  <c r="M600" i="1"/>
  <c r="A600" i="1" s="1"/>
  <c r="M601" i="1"/>
  <c r="A601" i="1" s="1"/>
  <c r="M602" i="1"/>
  <c r="A602" i="1" s="1"/>
  <c r="M603" i="1"/>
  <c r="A603" i="1" s="1"/>
  <c r="M604" i="1"/>
  <c r="A604" i="1" s="1"/>
  <c r="M605" i="1"/>
  <c r="A605" i="1" s="1"/>
  <c r="M606" i="1"/>
  <c r="A606" i="1" s="1"/>
  <c r="M607" i="1"/>
  <c r="A607" i="1" s="1"/>
  <c r="M608" i="1"/>
  <c r="A608" i="1" s="1"/>
  <c r="M609" i="1"/>
  <c r="A609" i="1" s="1"/>
  <c r="M610" i="1"/>
  <c r="A610" i="1" s="1"/>
  <c r="M611" i="1"/>
  <c r="A611" i="1" s="1"/>
  <c r="M612" i="1"/>
  <c r="A612" i="1" s="1"/>
  <c r="M613" i="1"/>
  <c r="A613" i="1" s="1"/>
  <c r="M614" i="1"/>
  <c r="A614" i="1" s="1"/>
  <c r="M615" i="1"/>
  <c r="A615" i="1" s="1"/>
  <c r="M616" i="1"/>
  <c r="A616" i="1" s="1"/>
  <c r="M617" i="1"/>
  <c r="A617" i="1" s="1"/>
  <c r="M618" i="1"/>
  <c r="A618" i="1" s="1"/>
  <c r="M619" i="1"/>
  <c r="A619" i="1" s="1"/>
  <c r="M620" i="1"/>
  <c r="A620" i="1" s="1"/>
  <c r="M621" i="1"/>
  <c r="A621" i="1" s="1"/>
  <c r="M622" i="1"/>
  <c r="A622" i="1" s="1"/>
  <c r="M623" i="1"/>
  <c r="A623" i="1" s="1"/>
  <c r="M624" i="1"/>
  <c r="A624" i="1" s="1"/>
  <c r="M625" i="1"/>
  <c r="A625" i="1" s="1"/>
  <c r="M626" i="1"/>
  <c r="A626" i="1" s="1"/>
  <c r="M627" i="1"/>
  <c r="A627" i="1" s="1"/>
  <c r="M628" i="1"/>
  <c r="A628" i="1" s="1"/>
  <c r="M629" i="1"/>
  <c r="A629" i="1" s="1"/>
  <c r="M630" i="1"/>
  <c r="A630" i="1" s="1"/>
  <c r="M631" i="1"/>
  <c r="A631" i="1" s="1"/>
  <c r="M632" i="1"/>
  <c r="A632" i="1" s="1"/>
  <c r="M633" i="1"/>
  <c r="A633" i="1" s="1"/>
  <c r="M634" i="1"/>
  <c r="A634" i="1" s="1"/>
  <c r="M635" i="1"/>
  <c r="A635" i="1" s="1"/>
  <c r="M636" i="1"/>
  <c r="A636" i="1" s="1"/>
  <c r="M637" i="1"/>
  <c r="A637" i="1" s="1"/>
  <c r="M638" i="1"/>
  <c r="A638" i="1" s="1"/>
  <c r="M639" i="1"/>
  <c r="A639" i="1" s="1"/>
  <c r="M640" i="1"/>
  <c r="A640" i="1" s="1"/>
  <c r="M641" i="1"/>
  <c r="A641" i="1" s="1"/>
  <c r="M642" i="1"/>
  <c r="A642" i="1" s="1"/>
  <c r="M643" i="1"/>
  <c r="A643" i="1" s="1"/>
  <c r="M644" i="1"/>
  <c r="A644" i="1" s="1"/>
  <c r="M645" i="1"/>
  <c r="A645" i="1" s="1"/>
  <c r="M646" i="1"/>
  <c r="A646" i="1" s="1"/>
  <c r="M647" i="1"/>
  <c r="A647" i="1" s="1"/>
  <c r="M648" i="1"/>
  <c r="A648" i="1" s="1"/>
  <c r="M649" i="1"/>
  <c r="A649" i="1" s="1"/>
  <c r="M650" i="1"/>
  <c r="A650" i="1" s="1"/>
  <c r="M651" i="1"/>
  <c r="A651" i="1" s="1"/>
  <c r="M652" i="1"/>
  <c r="A652" i="1" s="1"/>
  <c r="M653" i="1"/>
  <c r="A653" i="1" s="1"/>
  <c r="M654" i="1"/>
  <c r="A654" i="1" s="1"/>
  <c r="M655" i="1"/>
  <c r="A655" i="1" s="1"/>
  <c r="M656" i="1"/>
  <c r="A656" i="1" s="1"/>
  <c r="M657" i="1"/>
  <c r="A657" i="1" s="1"/>
  <c r="M658" i="1"/>
  <c r="A658" i="1" s="1"/>
  <c r="M659" i="1"/>
  <c r="A659" i="1" s="1"/>
  <c r="M660" i="1"/>
  <c r="A660" i="1" s="1"/>
  <c r="M661" i="1"/>
  <c r="A661" i="1" s="1"/>
  <c r="M662" i="1"/>
  <c r="A662" i="1" s="1"/>
  <c r="M663" i="1"/>
  <c r="A663" i="1" s="1"/>
  <c r="M664" i="1"/>
  <c r="A664" i="1" s="1"/>
  <c r="M665" i="1"/>
  <c r="A665" i="1" s="1"/>
  <c r="M666" i="1"/>
  <c r="A666" i="1" s="1"/>
  <c r="M667" i="1"/>
  <c r="A667" i="1" s="1"/>
  <c r="M668" i="1"/>
  <c r="A668" i="1" s="1"/>
  <c r="M669" i="1"/>
  <c r="M670" i="1"/>
  <c r="A670" i="1" s="1"/>
  <c r="M671" i="1"/>
  <c r="A671" i="1" s="1"/>
  <c r="M672" i="1"/>
  <c r="A672" i="1" s="1"/>
  <c r="M673" i="1"/>
  <c r="A673" i="1" s="1"/>
  <c r="M674" i="1"/>
  <c r="A674" i="1" s="1"/>
  <c r="M675" i="1"/>
  <c r="A675" i="1" s="1"/>
  <c r="M676" i="1"/>
  <c r="A676" i="1" s="1"/>
  <c r="M677" i="1"/>
  <c r="A677" i="1" s="1"/>
  <c r="M678" i="1"/>
  <c r="A678" i="1" s="1"/>
  <c r="M679" i="1"/>
  <c r="A679" i="1" s="1"/>
  <c r="M680" i="1"/>
  <c r="A680" i="1" s="1"/>
  <c r="M681" i="1"/>
  <c r="A681" i="1" s="1"/>
  <c r="M682" i="1"/>
  <c r="A682" i="1" s="1"/>
  <c r="M683" i="1"/>
  <c r="A683" i="1" s="1"/>
  <c r="M684" i="1"/>
  <c r="A684" i="1" s="1"/>
  <c r="M685" i="1"/>
  <c r="A685" i="1" s="1"/>
  <c r="M686" i="1"/>
  <c r="A686" i="1" s="1"/>
  <c r="M687" i="1"/>
  <c r="A687" i="1" s="1"/>
  <c r="M688" i="1"/>
  <c r="A688" i="1" s="1"/>
  <c r="M689" i="1"/>
  <c r="A689" i="1" s="1"/>
  <c r="M690" i="1"/>
  <c r="A690" i="1" s="1"/>
  <c r="M691" i="1"/>
  <c r="A691" i="1" s="1"/>
  <c r="M692" i="1"/>
  <c r="A692" i="1" s="1"/>
  <c r="M693" i="1"/>
  <c r="A693" i="1" s="1"/>
  <c r="M694" i="1"/>
  <c r="A694" i="1" s="1"/>
  <c r="M695" i="1"/>
  <c r="A695" i="1" s="1"/>
  <c r="M696" i="1"/>
  <c r="A696" i="1" s="1"/>
  <c r="M697" i="1"/>
  <c r="A697" i="1" s="1"/>
  <c r="M698" i="1"/>
  <c r="A698" i="1" s="1"/>
  <c r="M699" i="1"/>
  <c r="A699" i="1" s="1"/>
  <c r="M700" i="1"/>
  <c r="A700" i="1" s="1"/>
  <c r="M701" i="1"/>
  <c r="A701" i="1" s="1"/>
  <c r="M702" i="1"/>
  <c r="A702" i="1" s="1"/>
  <c r="M703" i="1"/>
  <c r="A703" i="1" s="1"/>
  <c r="M704" i="1"/>
  <c r="A704" i="1" s="1"/>
  <c r="M705" i="1"/>
  <c r="A705" i="1" s="1"/>
  <c r="M706" i="1"/>
  <c r="A706" i="1" s="1"/>
  <c r="M707" i="1"/>
  <c r="A707" i="1" s="1"/>
  <c r="M708" i="1"/>
  <c r="A708" i="1" s="1"/>
  <c r="M709" i="1"/>
  <c r="A709" i="1" s="1"/>
  <c r="M710" i="1"/>
  <c r="A710" i="1" s="1"/>
  <c r="M711" i="1"/>
  <c r="A711" i="1" s="1"/>
  <c r="M712" i="1"/>
  <c r="A712" i="1" s="1"/>
  <c r="M713" i="1"/>
  <c r="A713" i="1" s="1"/>
  <c r="M714" i="1"/>
  <c r="A714" i="1" s="1"/>
  <c r="M715" i="1"/>
  <c r="A715" i="1" s="1"/>
  <c r="M716" i="1"/>
  <c r="A716" i="1" s="1"/>
  <c r="M717" i="1"/>
  <c r="A717" i="1" s="1"/>
  <c r="M718" i="1"/>
  <c r="A718" i="1" s="1"/>
  <c r="M719" i="1"/>
  <c r="A719" i="1" s="1"/>
  <c r="M720" i="1"/>
  <c r="A720" i="1" s="1"/>
  <c r="M721" i="1"/>
  <c r="A721" i="1" s="1"/>
  <c r="M722" i="1"/>
  <c r="A722" i="1" s="1"/>
  <c r="M723" i="1"/>
  <c r="A723" i="1" s="1"/>
  <c r="M724" i="1"/>
  <c r="A724" i="1" s="1"/>
  <c r="M725" i="1"/>
  <c r="A725" i="1" s="1"/>
  <c r="M726" i="1"/>
  <c r="A726" i="1" s="1"/>
  <c r="M727" i="1"/>
  <c r="A727" i="1" s="1"/>
  <c r="M728" i="1"/>
  <c r="A728" i="1" s="1"/>
  <c r="M729" i="1"/>
  <c r="A729" i="1" s="1"/>
  <c r="M730" i="1"/>
  <c r="A730" i="1" s="1"/>
  <c r="M731" i="1"/>
  <c r="A731" i="1" s="1"/>
  <c r="M732" i="1"/>
  <c r="A732" i="1" s="1"/>
  <c r="M733" i="1"/>
  <c r="A733" i="1" s="1"/>
  <c r="M734" i="1"/>
  <c r="A734" i="1" s="1"/>
  <c r="M735" i="1"/>
  <c r="A735" i="1" s="1"/>
  <c r="M736" i="1"/>
  <c r="A736" i="1" s="1"/>
  <c r="M737" i="1"/>
  <c r="A737" i="1" s="1"/>
  <c r="M738" i="1"/>
  <c r="A738" i="1" s="1"/>
  <c r="M739" i="1"/>
  <c r="A739" i="1" s="1"/>
  <c r="M740" i="1"/>
  <c r="A740" i="1" s="1"/>
  <c r="M741" i="1"/>
  <c r="A741" i="1" s="1"/>
  <c r="M742" i="1"/>
  <c r="A742" i="1" s="1"/>
  <c r="M743" i="1"/>
  <c r="A743" i="1" s="1"/>
  <c r="M744" i="1"/>
  <c r="A744" i="1" s="1"/>
  <c r="M745" i="1"/>
  <c r="A745" i="1" s="1"/>
  <c r="M746" i="1"/>
  <c r="A746" i="1" s="1"/>
  <c r="M747" i="1"/>
  <c r="A747" i="1" s="1"/>
  <c r="M748" i="1"/>
  <c r="A748" i="1" s="1"/>
  <c r="M749" i="1"/>
  <c r="A749" i="1" s="1"/>
  <c r="M750" i="1"/>
  <c r="A750" i="1" s="1"/>
  <c r="M751" i="1"/>
  <c r="A751" i="1" s="1"/>
  <c r="M752" i="1"/>
  <c r="A752" i="1" s="1"/>
  <c r="M753" i="1"/>
  <c r="A753" i="1" s="1"/>
  <c r="M754" i="1"/>
  <c r="A754" i="1" s="1"/>
  <c r="M755" i="1"/>
  <c r="A755" i="1" s="1"/>
  <c r="M756" i="1"/>
  <c r="A756" i="1" s="1"/>
  <c r="M757" i="1"/>
  <c r="A757" i="1" s="1"/>
  <c r="M758" i="1"/>
  <c r="A758" i="1" s="1"/>
  <c r="M759" i="1"/>
  <c r="A759" i="1" s="1"/>
  <c r="M760" i="1"/>
  <c r="A760" i="1" s="1"/>
  <c r="M761" i="1"/>
  <c r="A761" i="1" s="1"/>
  <c r="M762" i="1"/>
  <c r="A762" i="1" s="1"/>
  <c r="M763" i="1"/>
  <c r="A763" i="1" s="1"/>
  <c r="M764" i="1"/>
  <c r="A764" i="1" s="1"/>
  <c r="M765" i="1"/>
  <c r="A765" i="1" s="1"/>
  <c r="M766" i="1"/>
  <c r="A766" i="1" s="1"/>
  <c r="M767" i="1"/>
  <c r="A767" i="1" s="1"/>
  <c r="M768" i="1"/>
  <c r="A768" i="1" s="1"/>
  <c r="M769" i="1"/>
  <c r="A769" i="1" s="1"/>
  <c r="M770" i="1"/>
  <c r="M771" i="1"/>
  <c r="A771" i="1" s="1"/>
  <c r="M772" i="1"/>
  <c r="A772" i="1" s="1"/>
  <c r="M773" i="1"/>
  <c r="A773" i="1" s="1"/>
  <c r="M774" i="1"/>
  <c r="A774" i="1" s="1"/>
  <c r="M775" i="1"/>
  <c r="A775" i="1" s="1"/>
  <c r="M776" i="1"/>
  <c r="A776" i="1" s="1"/>
  <c r="M777" i="1"/>
  <c r="A777" i="1" s="1"/>
  <c r="M778" i="1"/>
  <c r="A778" i="1" s="1"/>
  <c r="M779" i="1"/>
  <c r="A779" i="1" s="1"/>
  <c r="M780" i="1"/>
  <c r="A780" i="1" s="1"/>
  <c r="M781" i="1"/>
  <c r="A781" i="1" s="1"/>
  <c r="M782" i="1"/>
  <c r="A782" i="1" s="1"/>
  <c r="M783" i="1"/>
  <c r="A783" i="1" s="1"/>
  <c r="M784" i="1"/>
  <c r="A784" i="1" s="1"/>
  <c r="M785" i="1"/>
  <c r="A785" i="1" s="1"/>
  <c r="M786" i="1"/>
  <c r="A786" i="1" s="1"/>
  <c r="M787" i="1"/>
  <c r="A787" i="1" s="1"/>
  <c r="M788" i="1"/>
  <c r="A788" i="1" s="1"/>
  <c r="M789" i="1"/>
  <c r="A789" i="1" s="1"/>
  <c r="M790" i="1"/>
  <c r="A790" i="1" s="1"/>
  <c r="M791" i="1"/>
  <c r="A791" i="1" s="1"/>
  <c r="M792" i="1"/>
  <c r="A792" i="1" s="1"/>
  <c r="M793" i="1"/>
  <c r="A793" i="1" s="1"/>
  <c r="M794" i="1"/>
  <c r="A794" i="1" s="1"/>
  <c r="M795" i="1"/>
  <c r="A795" i="1" s="1"/>
  <c r="M796" i="1"/>
  <c r="A796" i="1" s="1"/>
  <c r="M797" i="1"/>
  <c r="A797" i="1" s="1"/>
  <c r="M798" i="1"/>
  <c r="A798" i="1" s="1"/>
  <c r="M799" i="1"/>
  <c r="A799" i="1" s="1"/>
  <c r="M800" i="1"/>
  <c r="A800" i="1" s="1"/>
  <c r="M801" i="1"/>
  <c r="A801" i="1" s="1"/>
  <c r="M802" i="1"/>
  <c r="A802" i="1" s="1"/>
  <c r="M803" i="1"/>
  <c r="A803" i="1" s="1"/>
  <c r="M804" i="1"/>
  <c r="A804" i="1" s="1"/>
  <c r="M805" i="1"/>
  <c r="A805" i="1" s="1"/>
  <c r="M806" i="1"/>
  <c r="A806" i="1" s="1"/>
  <c r="M807" i="1"/>
  <c r="A807" i="1" s="1"/>
  <c r="M808" i="1"/>
  <c r="A808" i="1" s="1"/>
  <c r="M809" i="1"/>
  <c r="A809" i="1" s="1"/>
  <c r="M810" i="1"/>
  <c r="A810" i="1" s="1"/>
  <c r="M811" i="1"/>
  <c r="A811" i="1" s="1"/>
  <c r="M812" i="1"/>
  <c r="A812" i="1" s="1"/>
  <c r="M813" i="1"/>
  <c r="A813" i="1" s="1"/>
  <c r="M814" i="1"/>
  <c r="A814" i="1" s="1"/>
  <c r="M815" i="1"/>
  <c r="A815" i="1" s="1"/>
  <c r="M816" i="1"/>
  <c r="A816" i="1" s="1"/>
  <c r="M817" i="1"/>
  <c r="A817" i="1" s="1"/>
  <c r="M818" i="1"/>
  <c r="A818" i="1" s="1"/>
  <c r="M819" i="1"/>
  <c r="A819" i="1" s="1"/>
  <c r="M820" i="1"/>
  <c r="A820" i="1" s="1"/>
  <c r="M821" i="1"/>
  <c r="A821" i="1" s="1"/>
  <c r="M822" i="1"/>
  <c r="A822" i="1" s="1"/>
  <c r="M823" i="1"/>
  <c r="A823" i="1" s="1"/>
  <c r="M824" i="1"/>
  <c r="A824" i="1" s="1"/>
  <c r="M825" i="1"/>
  <c r="A825" i="1" s="1"/>
  <c r="M826" i="1"/>
  <c r="A826" i="1" s="1"/>
  <c r="M827" i="1"/>
  <c r="A827" i="1" s="1"/>
  <c r="M828" i="1"/>
  <c r="A828" i="1" s="1"/>
  <c r="M829" i="1"/>
  <c r="A829" i="1" s="1"/>
  <c r="M830" i="1"/>
  <c r="A830" i="1" s="1"/>
  <c r="M831" i="1"/>
  <c r="A831" i="1" s="1"/>
  <c r="M832" i="1"/>
  <c r="A832" i="1" s="1"/>
  <c r="M833" i="1"/>
  <c r="A833" i="1" s="1"/>
  <c r="M834" i="1"/>
  <c r="A834" i="1" s="1"/>
  <c r="M835" i="1"/>
  <c r="A835" i="1" s="1"/>
  <c r="M836" i="1"/>
  <c r="A836" i="1" s="1"/>
  <c r="M837" i="1"/>
  <c r="A837" i="1" s="1"/>
  <c r="M838" i="1"/>
  <c r="A838" i="1" s="1"/>
  <c r="M839" i="1"/>
  <c r="A839" i="1" s="1"/>
  <c r="M840" i="1"/>
  <c r="A840" i="1" s="1"/>
  <c r="M841" i="1"/>
  <c r="A841" i="1" s="1"/>
  <c r="M842" i="1"/>
  <c r="A842" i="1" s="1"/>
  <c r="M843" i="1"/>
  <c r="A843" i="1" s="1"/>
  <c r="M844" i="1"/>
  <c r="A844" i="1" s="1"/>
  <c r="M845" i="1"/>
  <c r="A845" i="1" s="1"/>
  <c r="M846" i="1"/>
  <c r="A846" i="1" s="1"/>
  <c r="M847" i="1"/>
  <c r="A847" i="1" s="1"/>
  <c r="M848" i="1"/>
  <c r="A848" i="1" s="1"/>
  <c r="M849" i="1"/>
  <c r="A849" i="1" s="1"/>
  <c r="M850" i="1"/>
  <c r="A850" i="1" s="1"/>
  <c r="M851" i="1"/>
  <c r="A851" i="1" s="1"/>
  <c r="M852" i="1"/>
  <c r="A852" i="1" s="1"/>
  <c r="M853" i="1"/>
  <c r="A853" i="1" s="1"/>
  <c r="M854" i="1"/>
  <c r="A854" i="1" s="1"/>
  <c r="M855" i="1"/>
  <c r="A855" i="1" s="1"/>
  <c r="M856" i="1"/>
  <c r="A856" i="1" s="1"/>
  <c r="M857" i="1"/>
  <c r="A857" i="1" s="1"/>
  <c r="M858" i="1"/>
  <c r="A858" i="1" s="1"/>
  <c r="M859" i="1"/>
  <c r="A859" i="1" s="1"/>
  <c r="M860" i="1"/>
  <c r="A860" i="1" s="1"/>
  <c r="M861" i="1"/>
  <c r="A861" i="1" s="1"/>
  <c r="M862" i="1"/>
  <c r="A862" i="1" s="1"/>
  <c r="M863" i="1"/>
  <c r="A863" i="1" s="1"/>
  <c r="M864" i="1"/>
  <c r="A864" i="1" s="1"/>
  <c r="M865" i="1"/>
  <c r="A865" i="1" s="1"/>
  <c r="M866" i="1"/>
  <c r="A866" i="1" s="1"/>
  <c r="M867" i="1"/>
  <c r="A867" i="1" s="1"/>
  <c r="M868" i="1"/>
  <c r="A868" i="1" s="1"/>
  <c r="M869" i="1"/>
  <c r="A869" i="1" s="1"/>
  <c r="M870" i="1"/>
  <c r="A870" i="1" s="1"/>
  <c r="M871" i="1"/>
  <c r="A871" i="1" s="1"/>
  <c r="M872" i="1"/>
  <c r="A872" i="1" s="1"/>
  <c r="M873" i="1"/>
  <c r="A873" i="1" s="1"/>
  <c r="M874" i="1"/>
  <c r="A874" i="1" s="1"/>
  <c r="M875" i="1"/>
  <c r="A875" i="1" s="1"/>
  <c r="M876" i="1"/>
  <c r="A876" i="1" s="1"/>
  <c r="M877" i="1"/>
  <c r="A877" i="1" s="1"/>
  <c r="M878" i="1"/>
  <c r="A878" i="1" s="1"/>
  <c r="M879" i="1"/>
  <c r="A879" i="1" s="1"/>
  <c r="M880" i="1"/>
  <c r="A880" i="1" s="1"/>
  <c r="M881" i="1"/>
  <c r="A881" i="1" s="1"/>
  <c r="M882" i="1"/>
  <c r="A882" i="1" s="1"/>
  <c r="M883" i="1"/>
  <c r="A883" i="1" s="1"/>
  <c r="M884" i="1"/>
  <c r="A884" i="1" s="1"/>
  <c r="M885" i="1"/>
  <c r="A885" i="1" s="1"/>
  <c r="M886" i="1"/>
  <c r="A886" i="1" s="1"/>
  <c r="M887" i="1"/>
  <c r="A887" i="1" s="1"/>
  <c r="M888" i="1"/>
  <c r="A888" i="1" s="1"/>
  <c r="M889" i="1"/>
  <c r="A889" i="1" s="1"/>
  <c r="M890" i="1"/>
  <c r="A890" i="1" s="1"/>
  <c r="M891" i="1"/>
  <c r="A891" i="1" s="1"/>
  <c r="M892" i="1"/>
  <c r="A892" i="1" s="1"/>
  <c r="M893" i="1"/>
  <c r="A893" i="1" s="1"/>
  <c r="M894" i="1"/>
  <c r="A894" i="1" s="1"/>
  <c r="M895" i="1"/>
  <c r="A895" i="1" s="1"/>
  <c r="M896" i="1"/>
  <c r="A896" i="1" s="1"/>
  <c r="M897" i="1"/>
  <c r="A897" i="1" s="1"/>
  <c r="M898" i="1"/>
  <c r="A898" i="1" s="1"/>
  <c r="M899" i="1"/>
  <c r="A899" i="1" s="1"/>
  <c r="M900" i="1"/>
  <c r="A900" i="1" s="1"/>
  <c r="M901" i="1"/>
  <c r="A901" i="1" s="1"/>
  <c r="M902" i="1"/>
  <c r="A902" i="1" s="1"/>
  <c r="M903" i="1"/>
  <c r="A903" i="1" s="1"/>
  <c r="M904" i="1"/>
  <c r="A904" i="1" s="1"/>
  <c r="M905" i="1"/>
  <c r="A905" i="1" s="1"/>
  <c r="M906" i="1"/>
  <c r="A906" i="1" s="1"/>
  <c r="M907" i="1"/>
  <c r="A907" i="1" s="1"/>
  <c r="M908" i="1"/>
  <c r="A908" i="1" s="1"/>
  <c r="M909" i="1"/>
  <c r="A909" i="1" s="1"/>
  <c r="M910" i="1"/>
  <c r="A910" i="1" s="1"/>
  <c r="M911" i="1"/>
  <c r="A911" i="1" s="1"/>
  <c r="M912" i="1"/>
  <c r="A912" i="1" s="1"/>
  <c r="M913" i="1"/>
  <c r="A913" i="1" s="1"/>
  <c r="M914" i="1"/>
  <c r="A914" i="1" s="1"/>
  <c r="M915" i="1"/>
  <c r="A915" i="1" s="1"/>
  <c r="M916" i="1"/>
  <c r="A916" i="1" s="1"/>
  <c r="M917" i="1"/>
  <c r="A917" i="1" s="1"/>
  <c r="M918" i="1"/>
  <c r="A918" i="1" s="1"/>
  <c r="M919" i="1"/>
  <c r="A919" i="1" s="1"/>
  <c r="M920" i="1"/>
  <c r="A920" i="1" s="1"/>
  <c r="M921" i="1"/>
  <c r="A921" i="1" s="1"/>
  <c r="M922" i="1"/>
  <c r="A922" i="1" s="1"/>
  <c r="M923" i="1"/>
  <c r="A923" i="1" s="1"/>
  <c r="M924" i="1"/>
  <c r="A924" i="1" s="1"/>
  <c r="M925" i="1"/>
  <c r="A925" i="1" s="1"/>
  <c r="M926" i="1"/>
  <c r="A926" i="1" s="1"/>
  <c r="M927" i="1"/>
  <c r="A927" i="1" s="1"/>
  <c r="M928" i="1"/>
  <c r="A928" i="1" s="1"/>
  <c r="M929" i="1"/>
  <c r="A929" i="1" s="1"/>
  <c r="M930" i="1"/>
  <c r="A930" i="1" s="1"/>
  <c r="M931" i="1"/>
  <c r="A931" i="1" s="1"/>
  <c r="M932" i="1"/>
  <c r="A932" i="1" s="1"/>
  <c r="M933" i="1"/>
  <c r="A933" i="1" s="1"/>
  <c r="M934" i="1"/>
  <c r="A934" i="1" s="1"/>
  <c r="M935" i="1"/>
  <c r="A935" i="1" s="1"/>
  <c r="M936" i="1"/>
  <c r="A936" i="1" s="1"/>
  <c r="M937" i="1"/>
  <c r="A937" i="1" s="1"/>
  <c r="M938" i="1"/>
  <c r="A938" i="1" s="1"/>
  <c r="M939" i="1"/>
  <c r="A939" i="1" s="1"/>
  <c r="M940" i="1"/>
  <c r="A940" i="1" s="1"/>
  <c r="M941" i="1"/>
  <c r="A941" i="1" s="1"/>
  <c r="M942" i="1"/>
  <c r="A942" i="1" s="1"/>
  <c r="M943" i="1"/>
  <c r="A943" i="1" s="1"/>
  <c r="M944" i="1"/>
  <c r="A944" i="1" s="1"/>
  <c r="M945" i="1"/>
  <c r="A945" i="1" s="1"/>
  <c r="M946" i="1"/>
  <c r="A946" i="1" s="1"/>
  <c r="M947" i="1"/>
  <c r="A947" i="1" s="1"/>
  <c r="M948" i="1"/>
  <c r="A948" i="1" s="1"/>
  <c r="M949" i="1"/>
  <c r="A949" i="1" s="1"/>
  <c r="M950" i="1"/>
  <c r="A950" i="1" s="1"/>
  <c r="M951" i="1"/>
  <c r="A951" i="1" s="1"/>
  <c r="M952" i="1"/>
  <c r="A952" i="1" s="1"/>
  <c r="M953" i="1"/>
  <c r="A953" i="1" s="1"/>
  <c r="M954" i="1"/>
  <c r="A954" i="1" s="1"/>
  <c r="M955" i="1"/>
  <c r="A955" i="1" s="1"/>
  <c r="M956" i="1"/>
  <c r="A956" i="1" s="1"/>
  <c r="M957" i="1"/>
  <c r="A957" i="1" s="1"/>
  <c r="M958" i="1"/>
  <c r="A958" i="1" s="1"/>
  <c r="M959" i="1"/>
  <c r="A959" i="1" s="1"/>
  <c r="M960" i="1"/>
  <c r="A960" i="1" s="1"/>
  <c r="M961" i="1"/>
  <c r="A961" i="1" s="1"/>
  <c r="M962" i="1"/>
  <c r="A962" i="1" s="1"/>
  <c r="M963" i="1"/>
  <c r="A963" i="1" s="1"/>
  <c r="M964" i="1"/>
  <c r="A964" i="1" s="1"/>
  <c r="M965" i="1"/>
  <c r="A965" i="1" s="1"/>
  <c r="M966" i="1"/>
  <c r="A966" i="1" s="1"/>
  <c r="M967" i="1"/>
  <c r="A967" i="1" s="1"/>
  <c r="M968" i="1"/>
  <c r="A968" i="1" s="1"/>
  <c r="M969" i="1"/>
  <c r="A969" i="1" s="1"/>
  <c r="M970" i="1"/>
  <c r="A970" i="1" s="1"/>
  <c r="M971" i="1"/>
  <c r="A971" i="1" s="1"/>
  <c r="M972" i="1"/>
  <c r="A972" i="1" s="1"/>
  <c r="M973" i="1"/>
  <c r="A973" i="1" s="1"/>
  <c r="M974" i="1"/>
  <c r="A974" i="1" s="1"/>
  <c r="M975" i="1"/>
  <c r="A975" i="1" s="1"/>
  <c r="M976" i="1"/>
  <c r="A976" i="1" s="1"/>
  <c r="M977" i="1"/>
  <c r="A977" i="1" s="1"/>
  <c r="M978" i="1"/>
  <c r="A978" i="1" s="1"/>
  <c r="M979" i="1"/>
  <c r="A979" i="1" s="1"/>
  <c r="M980" i="1"/>
  <c r="A980" i="1" s="1"/>
  <c r="M981" i="1"/>
  <c r="A981" i="1" s="1"/>
  <c r="M982" i="1"/>
  <c r="A982" i="1" s="1"/>
  <c r="M983" i="1"/>
  <c r="A983" i="1" s="1"/>
  <c r="M984" i="1"/>
  <c r="A984" i="1" s="1"/>
  <c r="M985" i="1"/>
  <c r="A985" i="1" s="1"/>
  <c r="M986" i="1"/>
  <c r="A986" i="1" s="1"/>
  <c r="M987" i="1"/>
  <c r="A987" i="1" s="1"/>
  <c r="M988" i="1"/>
  <c r="A988" i="1" s="1"/>
  <c r="M989" i="1"/>
  <c r="A989" i="1" s="1"/>
  <c r="M990" i="1"/>
  <c r="A990" i="1" s="1"/>
  <c r="M991" i="1"/>
  <c r="A991" i="1" s="1"/>
  <c r="M992" i="1"/>
  <c r="A992" i="1" s="1"/>
  <c r="M993" i="1"/>
  <c r="A993" i="1" s="1"/>
  <c r="M994" i="1"/>
  <c r="A994" i="1" s="1"/>
  <c r="M995" i="1"/>
  <c r="A995" i="1" s="1"/>
  <c r="M996" i="1"/>
  <c r="A996" i="1" s="1"/>
  <c r="M997" i="1"/>
  <c r="A997" i="1" s="1"/>
  <c r="M998" i="1"/>
  <c r="A998" i="1" s="1"/>
  <c r="M999" i="1"/>
  <c r="A999" i="1" s="1"/>
  <c r="M1000" i="1"/>
  <c r="A1000" i="1" s="1"/>
  <c r="M1001" i="1"/>
  <c r="A1001" i="1" s="1"/>
  <c r="M1002" i="1"/>
  <c r="A1002" i="1" s="1"/>
  <c r="M1003" i="1"/>
  <c r="A1003" i="1" s="1"/>
  <c r="M1004" i="1"/>
  <c r="A1004" i="1" s="1"/>
  <c r="M1005" i="1"/>
  <c r="A1005" i="1" s="1"/>
  <c r="M1006" i="1"/>
  <c r="A1006" i="1" s="1"/>
  <c r="M1007" i="1"/>
  <c r="A1007" i="1" s="1"/>
  <c r="M1008" i="1"/>
  <c r="A1008" i="1" s="1"/>
  <c r="M1009" i="1"/>
  <c r="A1009" i="1" s="1"/>
  <c r="M1010" i="1"/>
  <c r="A1010" i="1" s="1"/>
  <c r="M1011" i="1"/>
  <c r="A1011" i="1" s="1"/>
  <c r="M1012" i="1"/>
  <c r="A1012" i="1" s="1"/>
  <c r="M1013" i="1"/>
  <c r="A1013" i="1" s="1"/>
  <c r="M1014" i="1"/>
  <c r="A1014" i="1" s="1"/>
  <c r="M1015" i="1"/>
  <c r="A1015" i="1" s="1"/>
  <c r="M1016" i="1"/>
  <c r="A1016" i="1" s="1"/>
  <c r="M1017" i="1"/>
  <c r="A1017" i="1" s="1"/>
  <c r="M1018" i="1"/>
  <c r="A1018" i="1" s="1"/>
  <c r="M1019" i="1"/>
  <c r="A1019" i="1" s="1"/>
  <c r="M1020" i="1"/>
  <c r="A1020" i="1" s="1"/>
  <c r="M1021" i="1"/>
  <c r="A1021" i="1" s="1"/>
  <c r="M1022" i="1"/>
  <c r="A1022" i="1" s="1"/>
  <c r="M1023" i="1"/>
  <c r="A1023" i="1" s="1"/>
  <c r="M1024" i="1"/>
  <c r="A1024" i="1" s="1"/>
  <c r="M1025" i="1"/>
  <c r="A1025" i="1" s="1"/>
  <c r="M1026" i="1"/>
  <c r="A1026" i="1" s="1"/>
  <c r="M1027" i="1"/>
  <c r="A1027" i="1" s="1"/>
  <c r="M1028" i="1"/>
  <c r="A1028" i="1" s="1"/>
  <c r="M1029" i="1"/>
  <c r="A1029" i="1" s="1"/>
  <c r="M1030" i="1"/>
  <c r="A1030" i="1" s="1"/>
  <c r="M1031" i="1"/>
  <c r="A1031" i="1" s="1"/>
  <c r="M1032" i="1"/>
  <c r="A1032" i="1" s="1"/>
  <c r="M1033" i="1"/>
  <c r="A1033" i="1" s="1"/>
  <c r="M1034" i="1"/>
  <c r="A1034" i="1" s="1"/>
  <c r="M1035" i="1"/>
  <c r="A1035" i="1" s="1"/>
  <c r="M1036" i="1"/>
  <c r="A1036" i="1" s="1"/>
  <c r="M1037" i="1"/>
  <c r="A1037" i="1" s="1"/>
  <c r="M1038" i="1"/>
  <c r="A1038" i="1" s="1"/>
  <c r="M1039" i="1"/>
  <c r="A1039" i="1" s="1"/>
  <c r="M1040" i="1"/>
  <c r="A1040" i="1" s="1"/>
  <c r="M1041" i="1"/>
  <c r="A1041" i="1" s="1"/>
  <c r="M1042" i="1"/>
  <c r="A1042" i="1" s="1"/>
  <c r="M1043" i="1"/>
  <c r="A1043" i="1" s="1"/>
  <c r="M1044" i="1"/>
  <c r="A1044" i="1" s="1"/>
  <c r="M1045" i="1"/>
  <c r="A1045" i="1" s="1"/>
  <c r="M1046" i="1"/>
  <c r="A1046" i="1" s="1"/>
  <c r="M1047" i="1"/>
  <c r="A1047" i="1" s="1"/>
  <c r="M1048" i="1"/>
  <c r="A1048" i="1" s="1"/>
  <c r="M1049" i="1"/>
  <c r="A1049" i="1" s="1"/>
  <c r="M1050" i="1"/>
  <c r="A1050" i="1" s="1"/>
  <c r="M1051" i="1"/>
  <c r="A1051" i="1" s="1"/>
  <c r="M1052" i="1"/>
  <c r="A1052" i="1" s="1"/>
  <c r="M1053" i="1"/>
  <c r="A1053" i="1" s="1"/>
  <c r="M1054" i="1"/>
  <c r="A1054" i="1" s="1"/>
  <c r="M1055" i="1"/>
  <c r="A1055" i="1" s="1"/>
  <c r="M1056" i="1"/>
  <c r="A1056" i="1" s="1"/>
  <c r="M1057" i="1"/>
  <c r="A1057" i="1" s="1"/>
  <c r="M1058" i="1"/>
  <c r="A1058" i="1" s="1"/>
  <c r="M1059" i="1"/>
  <c r="A1059" i="1" s="1"/>
  <c r="M1060" i="1"/>
  <c r="A1060" i="1" s="1"/>
  <c r="M1061" i="1"/>
  <c r="A1061" i="1" s="1"/>
  <c r="M1062" i="1"/>
  <c r="A1062" i="1" s="1"/>
  <c r="M1063" i="1"/>
  <c r="A1063" i="1" s="1"/>
  <c r="M1064" i="1"/>
  <c r="A1064" i="1" s="1"/>
  <c r="M1065" i="1"/>
  <c r="A1065" i="1" s="1"/>
  <c r="M1066" i="1"/>
  <c r="A1066" i="1" s="1"/>
  <c r="M1067" i="1"/>
  <c r="A1067" i="1" s="1"/>
  <c r="M1068" i="1"/>
  <c r="A1068" i="1" s="1"/>
  <c r="M1069" i="1"/>
  <c r="A1069" i="1" s="1"/>
  <c r="M1070" i="1"/>
  <c r="A1070" i="1" s="1"/>
  <c r="M1071" i="1"/>
  <c r="A1071" i="1" s="1"/>
  <c r="M1072" i="1"/>
  <c r="A1072" i="1" s="1"/>
  <c r="M1073" i="1"/>
  <c r="A1073" i="1" s="1"/>
  <c r="M1074" i="1"/>
  <c r="A1074" i="1" s="1"/>
  <c r="M1075" i="1"/>
  <c r="A1075" i="1" s="1"/>
  <c r="M1076" i="1"/>
  <c r="A1076" i="1" s="1"/>
  <c r="M1077" i="1"/>
  <c r="A1077" i="1" s="1"/>
  <c r="M1078" i="1"/>
  <c r="A1078" i="1" s="1"/>
  <c r="M1079" i="1"/>
  <c r="A1079" i="1" s="1"/>
  <c r="M1080" i="1"/>
  <c r="A1080" i="1" s="1"/>
  <c r="M1081" i="1"/>
  <c r="A1081" i="1" s="1"/>
  <c r="M1082" i="1"/>
  <c r="A1082" i="1" s="1"/>
  <c r="M1083" i="1"/>
  <c r="A1083" i="1" s="1"/>
  <c r="M1084" i="1"/>
  <c r="A1084" i="1" s="1"/>
  <c r="M1085" i="1"/>
  <c r="A1085" i="1" s="1"/>
  <c r="M1086" i="1"/>
  <c r="A1086" i="1" s="1"/>
  <c r="M1087" i="1"/>
  <c r="A1087" i="1" s="1"/>
  <c r="M1088" i="1"/>
  <c r="A1088" i="1" s="1"/>
  <c r="M1089" i="1"/>
  <c r="A1089" i="1" s="1"/>
  <c r="M1090" i="1"/>
  <c r="A1090" i="1" s="1"/>
  <c r="M1091" i="1"/>
  <c r="A1091" i="1" s="1"/>
  <c r="M1092" i="1"/>
  <c r="A1092" i="1" s="1"/>
  <c r="M1093" i="1"/>
  <c r="A1093" i="1" s="1"/>
  <c r="M1094" i="1"/>
  <c r="A1094" i="1" s="1"/>
  <c r="M1095" i="1"/>
  <c r="A1095" i="1" s="1"/>
  <c r="M1096" i="1"/>
  <c r="A1096" i="1" s="1"/>
  <c r="M1097" i="1"/>
  <c r="A1097" i="1" s="1"/>
  <c r="M1098" i="1"/>
  <c r="A1098" i="1" s="1"/>
  <c r="M1099" i="1"/>
  <c r="A1099" i="1" s="1"/>
  <c r="M1100" i="1"/>
  <c r="A1100" i="1" s="1"/>
  <c r="M1101" i="1"/>
  <c r="A1101" i="1" s="1"/>
  <c r="M1102" i="1"/>
  <c r="A1102" i="1" s="1"/>
  <c r="M1103" i="1"/>
  <c r="A1103" i="1" s="1"/>
  <c r="M1104" i="1"/>
  <c r="A1104" i="1" s="1"/>
  <c r="M1105" i="1"/>
  <c r="A1105" i="1" s="1"/>
  <c r="M1106" i="1"/>
  <c r="A1106" i="1" s="1"/>
  <c r="M1107" i="1"/>
  <c r="A1107" i="1" s="1"/>
  <c r="M1108" i="1"/>
  <c r="A1108" i="1" s="1"/>
  <c r="M1109" i="1"/>
  <c r="A1109" i="1" s="1"/>
  <c r="M1110" i="1"/>
  <c r="A1110" i="1" s="1"/>
  <c r="M1111" i="1"/>
  <c r="A1111" i="1" s="1"/>
  <c r="M1112" i="1"/>
  <c r="A1112" i="1" s="1"/>
  <c r="M1113" i="1"/>
  <c r="M1114" i="1"/>
  <c r="A1114" i="1" s="1"/>
  <c r="M1115" i="1"/>
  <c r="A1115" i="1" s="1"/>
  <c r="M1116" i="1"/>
  <c r="A1116" i="1" s="1"/>
  <c r="M1117" i="1"/>
  <c r="A1117" i="1" s="1"/>
  <c r="M1118" i="1"/>
  <c r="A1118" i="1" s="1"/>
  <c r="M1119" i="1"/>
  <c r="A1119" i="1" s="1"/>
  <c r="M1120" i="1"/>
  <c r="A1120" i="1" s="1"/>
  <c r="M1121" i="1"/>
  <c r="A1121" i="1" s="1"/>
  <c r="M1122" i="1"/>
  <c r="A1122" i="1" s="1"/>
  <c r="M1123" i="1"/>
  <c r="A1123" i="1" s="1"/>
  <c r="M1124" i="1"/>
  <c r="A1124" i="1" s="1"/>
  <c r="M1125" i="1"/>
  <c r="A1125" i="1" s="1"/>
  <c r="M1126" i="1"/>
  <c r="A1126" i="1" s="1"/>
  <c r="M1127" i="1"/>
  <c r="A1127" i="1" s="1"/>
  <c r="M1128" i="1"/>
  <c r="A1128" i="1" s="1"/>
  <c r="M1129" i="1"/>
  <c r="A1129" i="1" s="1"/>
  <c r="M1130" i="1"/>
  <c r="A1130" i="1" s="1"/>
  <c r="M1131" i="1"/>
  <c r="A1131" i="1" s="1"/>
  <c r="M1132" i="1"/>
  <c r="A1132" i="1" s="1"/>
  <c r="M1133" i="1"/>
  <c r="A1133" i="1" s="1"/>
  <c r="M1134" i="1"/>
  <c r="A1134" i="1" s="1"/>
  <c r="M1135" i="1"/>
  <c r="A1135" i="1" s="1"/>
  <c r="M1136" i="1"/>
  <c r="A1136" i="1" s="1"/>
  <c r="M1137" i="1"/>
  <c r="A1137" i="1" s="1"/>
  <c r="M1138" i="1"/>
  <c r="A1138" i="1" s="1"/>
  <c r="M1139" i="1"/>
  <c r="A1139" i="1" s="1"/>
  <c r="M1140" i="1"/>
  <c r="A1140" i="1" s="1"/>
  <c r="M1141" i="1"/>
  <c r="A1141" i="1" s="1"/>
  <c r="M1142" i="1"/>
  <c r="A1142" i="1" s="1"/>
  <c r="M1143" i="1"/>
  <c r="A1143" i="1" s="1"/>
  <c r="M1144" i="1"/>
  <c r="A1144" i="1" s="1"/>
  <c r="M1145" i="1"/>
  <c r="A1145" i="1" s="1"/>
  <c r="M1146" i="1"/>
  <c r="A1146" i="1" s="1"/>
  <c r="M1147" i="1"/>
  <c r="A1147" i="1" s="1"/>
  <c r="M1148" i="1"/>
  <c r="A1148" i="1" s="1"/>
  <c r="M1149" i="1"/>
  <c r="A1149" i="1" s="1"/>
  <c r="M1150" i="1"/>
  <c r="A1150" i="1" s="1"/>
  <c r="M1151" i="1"/>
  <c r="A1151" i="1" s="1"/>
  <c r="M1152" i="1"/>
  <c r="A1152" i="1" s="1"/>
  <c r="M1153" i="1"/>
  <c r="A1153" i="1" s="1"/>
  <c r="M1154" i="1"/>
  <c r="A1154" i="1" s="1"/>
  <c r="M1155" i="1"/>
  <c r="A1155" i="1" s="1"/>
  <c r="M1156" i="1"/>
  <c r="A1156" i="1" s="1"/>
  <c r="M1157" i="1"/>
  <c r="A1157" i="1" s="1"/>
  <c r="M1158" i="1"/>
  <c r="A1158" i="1" s="1"/>
  <c r="M1159" i="1"/>
  <c r="A1159" i="1" s="1"/>
  <c r="M1160" i="1"/>
  <c r="A1160" i="1" s="1"/>
  <c r="M1161" i="1"/>
  <c r="A1161" i="1" s="1"/>
  <c r="M1162" i="1"/>
  <c r="A1162" i="1" s="1"/>
  <c r="M1163" i="1"/>
  <c r="A1163" i="1" s="1"/>
  <c r="M1164" i="1"/>
  <c r="A1164" i="1" s="1"/>
  <c r="M1165" i="1"/>
  <c r="A1165" i="1" s="1"/>
  <c r="M1166" i="1"/>
  <c r="A1166" i="1" s="1"/>
  <c r="M1167" i="1"/>
  <c r="A1167" i="1" s="1"/>
  <c r="M1168" i="1"/>
  <c r="A1168" i="1" s="1"/>
  <c r="M1169" i="1"/>
  <c r="A1169" i="1" s="1"/>
  <c r="M1170" i="1"/>
  <c r="A1170" i="1" s="1"/>
  <c r="M1171" i="1"/>
  <c r="A1171" i="1" s="1"/>
  <c r="M1172" i="1"/>
  <c r="A1172" i="1" s="1"/>
  <c r="M1173" i="1"/>
  <c r="A1173" i="1" s="1"/>
  <c r="M1174" i="1"/>
  <c r="A1174" i="1" s="1"/>
  <c r="M1175" i="1"/>
  <c r="A1175" i="1" s="1"/>
  <c r="M1176" i="1"/>
  <c r="A1176" i="1" s="1"/>
  <c r="M1177" i="1"/>
  <c r="A1177" i="1" s="1"/>
  <c r="M1178" i="1"/>
  <c r="A1178" i="1" s="1"/>
  <c r="M1179" i="1"/>
  <c r="A1179" i="1" s="1"/>
  <c r="M1180" i="1"/>
  <c r="A1180" i="1" s="1"/>
  <c r="M1181" i="1"/>
  <c r="A1181" i="1" s="1"/>
  <c r="M1182" i="1"/>
  <c r="A1182" i="1" s="1"/>
  <c r="M1183" i="1"/>
  <c r="A1183" i="1" s="1"/>
  <c r="M1184" i="1"/>
  <c r="A1184" i="1" s="1"/>
  <c r="M1185" i="1"/>
  <c r="A1185" i="1" s="1"/>
  <c r="M1186" i="1"/>
  <c r="A1186" i="1" s="1"/>
  <c r="M1187" i="1"/>
  <c r="A1187" i="1" s="1"/>
  <c r="M1188" i="1"/>
  <c r="A1188" i="1" s="1"/>
  <c r="M1189" i="1"/>
  <c r="A1189" i="1" s="1"/>
  <c r="M1190" i="1"/>
  <c r="A1190" i="1" s="1"/>
  <c r="M1191" i="1"/>
  <c r="A1191" i="1" s="1"/>
  <c r="M1192" i="1"/>
  <c r="A1192" i="1" s="1"/>
  <c r="M1193" i="1"/>
  <c r="A1193" i="1" s="1"/>
  <c r="M1194" i="1"/>
  <c r="A1194" i="1" s="1"/>
  <c r="M1195" i="1"/>
  <c r="A1195" i="1" s="1"/>
  <c r="M1196" i="1"/>
  <c r="A1196" i="1" s="1"/>
  <c r="M1197" i="1"/>
  <c r="A1197" i="1" s="1"/>
  <c r="M1198" i="1"/>
  <c r="A1198" i="1" s="1"/>
  <c r="M1199" i="1"/>
  <c r="A1199" i="1" s="1"/>
  <c r="M1200" i="1"/>
  <c r="A1200" i="1" s="1"/>
  <c r="M1201" i="1"/>
  <c r="A1201" i="1" s="1"/>
  <c r="M1202" i="1"/>
  <c r="A1202" i="1" s="1"/>
  <c r="M1203" i="1"/>
  <c r="A1203" i="1" s="1"/>
  <c r="M1204" i="1"/>
  <c r="A1204" i="1" s="1"/>
  <c r="M1205" i="1"/>
  <c r="A1205" i="1" s="1"/>
  <c r="M1206" i="1"/>
  <c r="A1206" i="1" s="1"/>
  <c r="M1207" i="1"/>
  <c r="A1207" i="1" s="1"/>
  <c r="M1208" i="1"/>
  <c r="A1208" i="1" s="1"/>
  <c r="M1209" i="1"/>
  <c r="A1209" i="1" s="1"/>
  <c r="M1210" i="1"/>
  <c r="A1210" i="1" s="1"/>
  <c r="M1211" i="1"/>
  <c r="A1211" i="1" s="1"/>
  <c r="M1212" i="1"/>
  <c r="A1212" i="1" s="1"/>
  <c r="M1213" i="1"/>
  <c r="A1213" i="1" s="1"/>
  <c r="M1214" i="1"/>
  <c r="A1214" i="1" s="1"/>
  <c r="M1215" i="1"/>
  <c r="A1215" i="1" s="1"/>
  <c r="M1216" i="1"/>
  <c r="A1216" i="1" s="1"/>
  <c r="M1217" i="1"/>
  <c r="A1217" i="1" s="1"/>
  <c r="M1218" i="1"/>
  <c r="A1218" i="1" s="1"/>
  <c r="M1219" i="1"/>
  <c r="A1219" i="1" s="1"/>
  <c r="M1220" i="1"/>
  <c r="A1220" i="1" s="1"/>
  <c r="M1221" i="1"/>
  <c r="A1221" i="1" s="1"/>
  <c r="M1222" i="1"/>
  <c r="A1222" i="1" s="1"/>
  <c r="M1223" i="1"/>
  <c r="A1223" i="1" s="1"/>
  <c r="M1224" i="1"/>
  <c r="A1224" i="1" s="1"/>
  <c r="M1225" i="1"/>
  <c r="A1225" i="1" s="1"/>
  <c r="M1226" i="1"/>
  <c r="A1226" i="1" s="1"/>
  <c r="M1227" i="1"/>
  <c r="A1227" i="1" s="1"/>
  <c r="M1228" i="1"/>
  <c r="A1228" i="1" s="1"/>
  <c r="M1229" i="1"/>
  <c r="A1229" i="1" s="1"/>
  <c r="M1230" i="1"/>
  <c r="A1230" i="1" s="1"/>
  <c r="M1231" i="1"/>
  <c r="A1231" i="1" s="1"/>
  <c r="M1232" i="1"/>
  <c r="A1232" i="1" s="1"/>
  <c r="M1233" i="1"/>
  <c r="A1233" i="1" s="1"/>
  <c r="M1234" i="1"/>
  <c r="A1234" i="1" s="1"/>
  <c r="M1235" i="1"/>
  <c r="A1235" i="1" s="1"/>
  <c r="M1236" i="1"/>
  <c r="A1236" i="1" s="1"/>
  <c r="M1237" i="1"/>
  <c r="A1237" i="1" s="1"/>
  <c r="M1238" i="1"/>
  <c r="A1238" i="1" s="1"/>
  <c r="M1239" i="1"/>
  <c r="A1239" i="1" s="1"/>
  <c r="M1240" i="1"/>
  <c r="A1240" i="1" s="1"/>
  <c r="M1241" i="1"/>
  <c r="A1241" i="1" s="1"/>
  <c r="M1242" i="1"/>
  <c r="A1242" i="1" s="1"/>
  <c r="M1243" i="1"/>
  <c r="A1243" i="1" s="1"/>
  <c r="M1244" i="1"/>
  <c r="A1244" i="1" s="1"/>
  <c r="M1245" i="1"/>
  <c r="A1245" i="1" s="1"/>
  <c r="M1246" i="1"/>
  <c r="A1246" i="1" s="1"/>
  <c r="M1247" i="1"/>
  <c r="A1247" i="1" s="1"/>
  <c r="M1248" i="1"/>
  <c r="A1248" i="1" s="1"/>
  <c r="M1249" i="1"/>
  <c r="A1249" i="1" s="1"/>
  <c r="M1250" i="1"/>
  <c r="A1250" i="1" s="1"/>
  <c r="M1251" i="1"/>
  <c r="A1251" i="1" s="1"/>
  <c r="M1252" i="1"/>
  <c r="A1252" i="1" s="1"/>
  <c r="M1253" i="1"/>
  <c r="A1253" i="1" s="1"/>
  <c r="M1254" i="1"/>
  <c r="A1254" i="1" s="1"/>
  <c r="M1255" i="1"/>
  <c r="A1255" i="1" s="1"/>
  <c r="M1256" i="1"/>
  <c r="A1256" i="1" s="1"/>
  <c r="M1257" i="1"/>
  <c r="A1257" i="1" s="1"/>
  <c r="M1258" i="1"/>
  <c r="A1258" i="1" s="1"/>
  <c r="M1259" i="1"/>
  <c r="A1259" i="1" s="1"/>
  <c r="M1260" i="1"/>
  <c r="A1260" i="1" s="1"/>
  <c r="M1261" i="1"/>
  <c r="A1261" i="1" s="1"/>
  <c r="M1262" i="1"/>
  <c r="A1262" i="1" s="1"/>
  <c r="M1263" i="1"/>
  <c r="A1263" i="1" s="1"/>
  <c r="M1264" i="1"/>
  <c r="A1264" i="1" s="1"/>
  <c r="M1265" i="1"/>
  <c r="A1265" i="1" s="1"/>
  <c r="M1266" i="1"/>
  <c r="A1266" i="1" s="1"/>
  <c r="M1267" i="1"/>
  <c r="A1267" i="1" s="1"/>
  <c r="M1268" i="1"/>
  <c r="A1268" i="1" s="1"/>
  <c r="M1269" i="1"/>
  <c r="A1269" i="1" s="1"/>
  <c r="M1270" i="1"/>
  <c r="A1270" i="1" s="1"/>
  <c r="M1271" i="1"/>
  <c r="A1271" i="1" s="1"/>
  <c r="M1272" i="1"/>
  <c r="A1272" i="1" s="1"/>
  <c r="M1273" i="1"/>
  <c r="A1273" i="1" s="1"/>
  <c r="M1274" i="1"/>
  <c r="A1274" i="1" s="1"/>
  <c r="M1275" i="1"/>
  <c r="A1275" i="1" s="1"/>
  <c r="M1276" i="1"/>
  <c r="A1276" i="1" s="1"/>
  <c r="M1277" i="1"/>
  <c r="A1277" i="1" s="1"/>
  <c r="M1278" i="1"/>
  <c r="A1278" i="1" s="1"/>
  <c r="M1279" i="1"/>
  <c r="A1279" i="1" s="1"/>
  <c r="M1280" i="1"/>
  <c r="A1280" i="1" s="1"/>
  <c r="M1281" i="1"/>
  <c r="A1281" i="1" s="1"/>
  <c r="M1282" i="1"/>
  <c r="A1282" i="1" s="1"/>
  <c r="M1283" i="1"/>
  <c r="A1283" i="1" s="1"/>
  <c r="M1284" i="1"/>
  <c r="A1284" i="1" s="1"/>
  <c r="M1285" i="1"/>
  <c r="A1285" i="1" s="1"/>
  <c r="M1286" i="1"/>
  <c r="A1286" i="1" s="1"/>
  <c r="M1287" i="1"/>
  <c r="A1287" i="1" s="1"/>
  <c r="M1288" i="1"/>
  <c r="A1288" i="1" s="1"/>
  <c r="M1289" i="1"/>
  <c r="A1289" i="1" s="1"/>
  <c r="M1290" i="1"/>
  <c r="A1290" i="1" s="1"/>
  <c r="M1291" i="1"/>
  <c r="A1291" i="1" s="1"/>
  <c r="M1292" i="1"/>
  <c r="A1292" i="1" s="1"/>
  <c r="M1293" i="1"/>
  <c r="A1293" i="1" s="1"/>
  <c r="M1294" i="1"/>
  <c r="A1294" i="1" s="1"/>
  <c r="M1295" i="1"/>
  <c r="A1295" i="1" s="1"/>
  <c r="M1296" i="1"/>
  <c r="A1296" i="1" s="1"/>
  <c r="M1297" i="1"/>
  <c r="A1297" i="1" s="1"/>
  <c r="M1298" i="1"/>
  <c r="A1298" i="1" s="1"/>
  <c r="M1299" i="1"/>
  <c r="A1299" i="1" s="1"/>
  <c r="M1300" i="1"/>
  <c r="A1300" i="1" s="1"/>
  <c r="M1301" i="1"/>
  <c r="A1301" i="1" s="1"/>
  <c r="M1302" i="1"/>
  <c r="A1302" i="1" s="1"/>
  <c r="M1303" i="1"/>
  <c r="A1303" i="1" s="1"/>
  <c r="M1304" i="1"/>
  <c r="A1304" i="1" s="1"/>
  <c r="M1305" i="1"/>
  <c r="A1305" i="1" s="1"/>
  <c r="M1306" i="1"/>
  <c r="A1306" i="1" s="1"/>
  <c r="M1307" i="1"/>
  <c r="A1307" i="1" s="1"/>
  <c r="M1308" i="1"/>
  <c r="A1308" i="1" s="1"/>
  <c r="M1309" i="1"/>
  <c r="A1309" i="1" s="1"/>
  <c r="M1310" i="1"/>
  <c r="A1310" i="1" s="1"/>
  <c r="M1311" i="1"/>
  <c r="A1311" i="1" s="1"/>
  <c r="M1312" i="1"/>
  <c r="A1312" i="1" s="1"/>
  <c r="M1313" i="1"/>
  <c r="A1313" i="1" s="1"/>
  <c r="M1314" i="1"/>
  <c r="A1314" i="1" s="1"/>
  <c r="M1315" i="1"/>
  <c r="A1315" i="1" s="1"/>
  <c r="M1316" i="1"/>
  <c r="A1316" i="1" s="1"/>
  <c r="M1317" i="1"/>
  <c r="A1317" i="1" s="1"/>
  <c r="M1318" i="1"/>
  <c r="A1318" i="1" s="1"/>
  <c r="M1319" i="1"/>
  <c r="A1319" i="1" s="1"/>
  <c r="M1320" i="1"/>
  <c r="A1320" i="1" s="1"/>
  <c r="M1321" i="1"/>
  <c r="A1321" i="1" s="1"/>
  <c r="M1322" i="1"/>
  <c r="A1322" i="1" s="1"/>
  <c r="M1323" i="1"/>
  <c r="A1323" i="1" s="1"/>
  <c r="M1324" i="1"/>
  <c r="A1324" i="1" s="1"/>
  <c r="M1325" i="1"/>
  <c r="A1325" i="1" s="1"/>
  <c r="M1326" i="1"/>
  <c r="A1326" i="1" s="1"/>
  <c r="M1327" i="1"/>
  <c r="A1327" i="1" s="1"/>
  <c r="M1328" i="1"/>
  <c r="A1328" i="1" s="1"/>
  <c r="M1329" i="1"/>
  <c r="A1329" i="1" s="1"/>
  <c r="M1330" i="1"/>
  <c r="A1330" i="1" s="1"/>
  <c r="M1331" i="1"/>
  <c r="A1331" i="1" s="1"/>
  <c r="M1332" i="1"/>
  <c r="A1332" i="1" s="1"/>
  <c r="M1333" i="1"/>
  <c r="A1333" i="1" s="1"/>
  <c r="M1334" i="1"/>
  <c r="A1334" i="1" s="1"/>
  <c r="M1335" i="1"/>
  <c r="A1335" i="1" s="1"/>
  <c r="M1336" i="1"/>
  <c r="A1336" i="1" s="1"/>
  <c r="M1337" i="1"/>
  <c r="A1337" i="1" s="1"/>
  <c r="M1338" i="1"/>
  <c r="A1338" i="1" s="1"/>
  <c r="M1339" i="1"/>
  <c r="A1339" i="1" s="1"/>
  <c r="M1340" i="1"/>
  <c r="A1340" i="1" s="1"/>
  <c r="M1341" i="1"/>
  <c r="A1341" i="1" s="1"/>
  <c r="M1342" i="1"/>
  <c r="A1342" i="1" s="1"/>
  <c r="M1343" i="1"/>
  <c r="A1343" i="1" s="1"/>
  <c r="M1344" i="1"/>
  <c r="A1344" i="1" s="1"/>
  <c r="M1345" i="1"/>
  <c r="A1345" i="1" s="1"/>
  <c r="M1346" i="1"/>
  <c r="A1346" i="1" s="1"/>
  <c r="M1347" i="1"/>
  <c r="A1347" i="1" s="1"/>
  <c r="M1348" i="1"/>
  <c r="A1348" i="1" s="1"/>
  <c r="M1349" i="1"/>
  <c r="A1349" i="1" s="1"/>
  <c r="M1350" i="1"/>
  <c r="A1350" i="1" s="1"/>
  <c r="M1351" i="1"/>
  <c r="A1351" i="1" s="1"/>
  <c r="M1352" i="1"/>
  <c r="A1352" i="1" s="1"/>
  <c r="M1353" i="1"/>
  <c r="A1353" i="1" s="1"/>
  <c r="M1354" i="1"/>
  <c r="A1354" i="1" s="1"/>
  <c r="M1355" i="1"/>
  <c r="A1355" i="1" s="1"/>
  <c r="M1356" i="1"/>
  <c r="A1356" i="1" s="1"/>
  <c r="M1357" i="1"/>
  <c r="A1357" i="1" s="1"/>
  <c r="M1358" i="1"/>
  <c r="A1358" i="1" s="1"/>
  <c r="M1359" i="1"/>
  <c r="A1359" i="1" s="1"/>
  <c r="M1360" i="1"/>
  <c r="A1360" i="1" s="1"/>
  <c r="M1361" i="1"/>
  <c r="A1361" i="1" s="1"/>
  <c r="M1362" i="1"/>
  <c r="A1362" i="1" s="1"/>
  <c r="M1363" i="1"/>
  <c r="A1363" i="1" s="1"/>
  <c r="M1364" i="1"/>
  <c r="A1364" i="1" s="1"/>
  <c r="M1365" i="1"/>
  <c r="A1365" i="1" s="1"/>
  <c r="M1366" i="1"/>
  <c r="A1366" i="1" s="1"/>
  <c r="M1367" i="1"/>
  <c r="A1367" i="1" s="1"/>
  <c r="M1368" i="1"/>
  <c r="A1368" i="1" s="1"/>
  <c r="M1369" i="1"/>
  <c r="A1369" i="1" s="1"/>
  <c r="M1370" i="1"/>
  <c r="A1370" i="1" s="1"/>
  <c r="M1371" i="1"/>
  <c r="A1371" i="1" s="1"/>
  <c r="M1372" i="1"/>
  <c r="A1372" i="1" s="1"/>
  <c r="M1373" i="1"/>
  <c r="A1373" i="1" s="1"/>
  <c r="M1374" i="1"/>
  <c r="A1374" i="1" s="1"/>
  <c r="M1375" i="1"/>
  <c r="A1375" i="1" s="1"/>
  <c r="M1376" i="1"/>
  <c r="A1376" i="1" s="1"/>
  <c r="M1377" i="1"/>
  <c r="A1377" i="1" s="1"/>
  <c r="M1378" i="1"/>
  <c r="A1378" i="1" s="1"/>
  <c r="M1379" i="1"/>
  <c r="A1379" i="1" s="1"/>
  <c r="M1380" i="1"/>
  <c r="A1380" i="1" s="1"/>
  <c r="M1381" i="1"/>
  <c r="A1381" i="1" s="1"/>
  <c r="M1382" i="1"/>
  <c r="A1382" i="1" s="1"/>
  <c r="M1383" i="1"/>
  <c r="A1383" i="1" s="1"/>
  <c r="M1384" i="1"/>
  <c r="A1384" i="1" s="1"/>
  <c r="M1385" i="1"/>
  <c r="A1385" i="1" s="1"/>
  <c r="M1386" i="1"/>
  <c r="A1386" i="1" s="1"/>
  <c r="M1387" i="1"/>
  <c r="A1387" i="1" s="1"/>
  <c r="M1388" i="1"/>
  <c r="A1388" i="1" s="1"/>
  <c r="M1389" i="1"/>
  <c r="A1389" i="1" s="1"/>
  <c r="M1390" i="1"/>
  <c r="A1390" i="1" s="1"/>
  <c r="M1391" i="1"/>
  <c r="A1391" i="1" s="1"/>
  <c r="M1392" i="1"/>
  <c r="A1392" i="1" s="1"/>
  <c r="M1393" i="1"/>
  <c r="A1393" i="1" s="1"/>
  <c r="M1394" i="1"/>
  <c r="A1394" i="1" s="1"/>
  <c r="M1395" i="1"/>
  <c r="A1395" i="1" s="1"/>
  <c r="M1396" i="1"/>
  <c r="A1396" i="1" s="1"/>
  <c r="M1397" i="1"/>
  <c r="A1397" i="1" s="1"/>
  <c r="M1398" i="1"/>
  <c r="A1398" i="1" s="1"/>
  <c r="M1399" i="1"/>
  <c r="A1399" i="1" s="1"/>
  <c r="M1400" i="1"/>
  <c r="A1400" i="1" s="1"/>
  <c r="M1401" i="1"/>
  <c r="A1401" i="1" s="1"/>
  <c r="M1402" i="1"/>
  <c r="A1402" i="1" s="1"/>
  <c r="M1403" i="1"/>
  <c r="A1403" i="1" s="1"/>
  <c r="M1404" i="1"/>
  <c r="A1404" i="1" s="1"/>
  <c r="M1405" i="1"/>
  <c r="A1405" i="1" s="1"/>
  <c r="M1406" i="1"/>
  <c r="A1406" i="1" s="1"/>
  <c r="M1407" i="1"/>
  <c r="A1407" i="1" s="1"/>
  <c r="M1408" i="1"/>
  <c r="A1408" i="1" s="1"/>
  <c r="M1409" i="1"/>
  <c r="A1409" i="1" s="1"/>
  <c r="M1410" i="1"/>
  <c r="A1410" i="1" s="1"/>
  <c r="M1411" i="1"/>
  <c r="A1411" i="1" s="1"/>
  <c r="M1412" i="1"/>
  <c r="A1412" i="1" s="1"/>
  <c r="M1413" i="1"/>
  <c r="A1413" i="1" s="1"/>
  <c r="M1414" i="1"/>
  <c r="A1414" i="1" s="1"/>
  <c r="M1415" i="1"/>
  <c r="A1415" i="1" s="1"/>
  <c r="M1416" i="1"/>
  <c r="A1416" i="1" s="1"/>
  <c r="M1417" i="1"/>
  <c r="A1417" i="1" s="1"/>
  <c r="M1418" i="1"/>
  <c r="A1418" i="1" s="1"/>
  <c r="M1419" i="1"/>
  <c r="A1419" i="1" s="1"/>
  <c r="M1420" i="1"/>
  <c r="A1420" i="1" s="1"/>
  <c r="M1421" i="1"/>
  <c r="A1421" i="1" s="1"/>
  <c r="M1422" i="1"/>
  <c r="A1422" i="1" s="1"/>
  <c r="M1423" i="1"/>
  <c r="A1423" i="1" s="1"/>
  <c r="M1424" i="1"/>
  <c r="A1424" i="1" s="1"/>
  <c r="M1425" i="1"/>
  <c r="A1425" i="1" s="1"/>
  <c r="M1426" i="1"/>
  <c r="A1426" i="1" s="1"/>
  <c r="M1427" i="1"/>
  <c r="A1427" i="1" s="1"/>
  <c r="M1428" i="1"/>
  <c r="A1428" i="1" s="1"/>
  <c r="M1429" i="1"/>
  <c r="A1429" i="1" s="1"/>
  <c r="M1430" i="1"/>
  <c r="A1430" i="1" s="1"/>
  <c r="M1431" i="1"/>
  <c r="A1431" i="1" s="1"/>
  <c r="M1432" i="1"/>
  <c r="A1432" i="1" s="1"/>
  <c r="M1433" i="1"/>
  <c r="A1433" i="1" s="1"/>
  <c r="M1434" i="1"/>
  <c r="A1434" i="1" s="1"/>
  <c r="M1435" i="1"/>
  <c r="A1435" i="1" s="1"/>
  <c r="M1436" i="1"/>
  <c r="A1436" i="1" s="1"/>
  <c r="M1437" i="1"/>
  <c r="A1437" i="1" s="1"/>
  <c r="M1438" i="1"/>
  <c r="A1438" i="1" s="1"/>
  <c r="M1439" i="1"/>
  <c r="A1439" i="1" s="1"/>
  <c r="M1440" i="1"/>
  <c r="A1440" i="1" s="1"/>
  <c r="M1441" i="1"/>
  <c r="A1441" i="1" s="1"/>
  <c r="M1442" i="1"/>
  <c r="A1442" i="1" s="1"/>
  <c r="M1443" i="1"/>
  <c r="A1443" i="1" s="1"/>
  <c r="M1444" i="1"/>
  <c r="A1444" i="1" s="1"/>
  <c r="M1445" i="1"/>
  <c r="A1445" i="1" s="1"/>
  <c r="M1446" i="1"/>
  <c r="A1446" i="1" s="1"/>
  <c r="M1447" i="1"/>
  <c r="A1447" i="1" s="1"/>
  <c r="M1448" i="1"/>
  <c r="A1448" i="1" s="1"/>
  <c r="M1449" i="1"/>
  <c r="A1449" i="1" s="1"/>
  <c r="M1450" i="1"/>
  <c r="A1450" i="1" s="1"/>
  <c r="M1451" i="1"/>
  <c r="A1451" i="1" s="1"/>
  <c r="M1452" i="1"/>
  <c r="A1452" i="1" s="1"/>
  <c r="M1453" i="1"/>
  <c r="A1453" i="1" s="1"/>
  <c r="M1454" i="1"/>
  <c r="A1454" i="1" s="1"/>
  <c r="M1455" i="1"/>
  <c r="A1455" i="1" s="1"/>
  <c r="M1456" i="1"/>
  <c r="A1456" i="1" s="1"/>
  <c r="M1457" i="1"/>
  <c r="A1457" i="1" s="1"/>
  <c r="M1458" i="1"/>
  <c r="A1458" i="1" s="1"/>
  <c r="M1459" i="1"/>
  <c r="A1459" i="1" s="1"/>
  <c r="M1460" i="1"/>
  <c r="A1460" i="1" s="1"/>
  <c r="M1461" i="1"/>
  <c r="A1461" i="1" s="1"/>
  <c r="M1462" i="1"/>
  <c r="A1462" i="1" s="1"/>
  <c r="M1463" i="1"/>
  <c r="A1463" i="1" s="1"/>
  <c r="M1464" i="1"/>
  <c r="A1464" i="1" s="1"/>
  <c r="M1465" i="1"/>
  <c r="A1465" i="1" s="1"/>
  <c r="M1466" i="1"/>
  <c r="A1466" i="1" s="1"/>
  <c r="M1467" i="1"/>
  <c r="A1467" i="1" s="1"/>
  <c r="M1468" i="1"/>
  <c r="A1468" i="1" s="1"/>
  <c r="M1469" i="1"/>
  <c r="A1469" i="1" s="1"/>
  <c r="M1470" i="1"/>
  <c r="A1470" i="1" s="1"/>
  <c r="M1471" i="1"/>
  <c r="A1471" i="1" s="1"/>
  <c r="M1472" i="1"/>
  <c r="A1472" i="1" s="1"/>
  <c r="M1473" i="1"/>
  <c r="A1473" i="1" s="1"/>
  <c r="M1474" i="1"/>
  <c r="A1474" i="1" s="1"/>
  <c r="M1475" i="1"/>
  <c r="A1475" i="1" s="1"/>
  <c r="M1476" i="1"/>
  <c r="A1476" i="1" s="1"/>
  <c r="M1477" i="1"/>
  <c r="A1477" i="1" s="1"/>
  <c r="M1478" i="1"/>
  <c r="A1478" i="1" s="1"/>
  <c r="M1479" i="1"/>
  <c r="A1479" i="1" s="1"/>
  <c r="M1480" i="1"/>
  <c r="A1480" i="1" s="1"/>
  <c r="M1481" i="1"/>
  <c r="A1481" i="1" s="1"/>
  <c r="M1482" i="1"/>
  <c r="A1482" i="1" s="1"/>
  <c r="M1483" i="1"/>
  <c r="A1483" i="1" s="1"/>
  <c r="M1484" i="1"/>
  <c r="A1484" i="1" s="1"/>
  <c r="M1485" i="1"/>
  <c r="A1485" i="1" s="1"/>
  <c r="M1486" i="1"/>
  <c r="A1486" i="1" s="1"/>
  <c r="M1487" i="1"/>
  <c r="A1487" i="1" s="1"/>
  <c r="M1488" i="1"/>
  <c r="A1488" i="1" s="1"/>
  <c r="M1489" i="1"/>
  <c r="A1489" i="1" s="1"/>
  <c r="M1490" i="1"/>
  <c r="A1490" i="1" s="1"/>
  <c r="M1491" i="1"/>
  <c r="A1491" i="1" s="1"/>
  <c r="M1492" i="1"/>
  <c r="A1492" i="1" s="1"/>
  <c r="M1493" i="1"/>
  <c r="A1493" i="1" s="1"/>
  <c r="M1494" i="1"/>
  <c r="A1494" i="1" s="1"/>
  <c r="M1495" i="1"/>
  <c r="A1495" i="1" s="1"/>
  <c r="M1496" i="1"/>
  <c r="A1496" i="1" s="1"/>
  <c r="M1497" i="1"/>
  <c r="A1497" i="1" s="1"/>
  <c r="M1498" i="1"/>
  <c r="A1498" i="1" s="1"/>
  <c r="M1499" i="1"/>
  <c r="A1499" i="1" s="1"/>
  <c r="M1500" i="1"/>
  <c r="A1500" i="1" s="1"/>
  <c r="M1501" i="1"/>
  <c r="A1501" i="1" s="1"/>
  <c r="M1502" i="1"/>
  <c r="A1502" i="1" s="1"/>
  <c r="M1503" i="1"/>
  <c r="A1503" i="1" s="1"/>
  <c r="M1504" i="1"/>
  <c r="A1504" i="1" s="1"/>
  <c r="M1505" i="1"/>
  <c r="A1505" i="1" s="1"/>
  <c r="M1506" i="1"/>
  <c r="A1506" i="1" s="1"/>
  <c r="M1507" i="1"/>
  <c r="A1507" i="1" s="1"/>
  <c r="M1508" i="1"/>
  <c r="A1508" i="1" s="1"/>
  <c r="M1509" i="1"/>
  <c r="A1509" i="1" s="1"/>
  <c r="M1510" i="1"/>
  <c r="A1510" i="1" s="1"/>
  <c r="M1511" i="1"/>
  <c r="A1511" i="1" s="1"/>
  <c r="M1512" i="1"/>
  <c r="A1512" i="1" s="1"/>
  <c r="M1513" i="1"/>
  <c r="A1513" i="1" s="1"/>
  <c r="M1514" i="1"/>
  <c r="A1514" i="1" s="1"/>
  <c r="M1515" i="1"/>
  <c r="A1515" i="1" s="1"/>
  <c r="M1516" i="1"/>
  <c r="A1516" i="1" s="1"/>
  <c r="M1517" i="1"/>
  <c r="A1517" i="1" s="1"/>
  <c r="M1518" i="1"/>
  <c r="A1518" i="1" s="1"/>
  <c r="M1519" i="1"/>
  <c r="A1519" i="1" s="1"/>
  <c r="M1520" i="1"/>
  <c r="A1520" i="1" s="1"/>
  <c r="M1521" i="1"/>
  <c r="A1521" i="1" s="1"/>
  <c r="M1522" i="1"/>
  <c r="A1522" i="1" s="1"/>
  <c r="M1523" i="1"/>
  <c r="A1523" i="1" s="1"/>
  <c r="M1524" i="1"/>
  <c r="A1524" i="1" s="1"/>
  <c r="M1525" i="1"/>
  <c r="A1525" i="1" s="1"/>
  <c r="M1526" i="1"/>
  <c r="A1526" i="1" s="1"/>
  <c r="M1527" i="1"/>
  <c r="A1527" i="1" s="1"/>
  <c r="M1528" i="1"/>
  <c r="A1528" i="1" s="1"/>
  <c r="M1529" i="1"/>
  <c r="A1529" i="1" s="1"/>
  <c r="M1530" i="1"/>
  <c r="A1530" i="1" s="1"/>
  <c r="M1531" i="1"/>
  <c r="A1531" i="1" s="1"/>
  <c r="M1532" i="1"/>
  <c r="A1532" i="1" s="1"/>
  <c r="M1533" i="1"/>
  <c r="A1533" i="1" s="1"/>
  <c r="M1534" i="1"/>
  <c r="A1534" i="1" s="1"/>
  <c r="M1535" i="1"/>
  <c r="A1535" i="1" s="1"/>
  <c r="M1536" i="1"/>
  <c r="A1536" i="1" s="1"/>
  <c r="M1537" i="1"/>
  <c r="A1537" i="1" s="1"/>
  <c r="M1538" i="1"/>
  <c r="A1538" i="1" s="1"/>
  <c r="M1539" i="1"/>
  <c r="A1539" i="1" s="1"/>
  <c r="M1540" i="1"/>
  <c r="A1540" i="1" s="1"/>
  <c r="M1541" i="1"/>
  <c r="A1541" i="1" s="1"/>
  <c r="M1542" i="1"/>
  <c r="A1542" i="1" s="1"/>
  <c r="M1543" i="1"/>
  <c r="A1543" i="1" s="1"/>
  <c r="M1544" i="1"/>
  <c r="A1544" i="1" s="1"/>
  <c r="M1545" i="1"/>
  <c r="A1545" i="1" s="1"/>
  <c r="M1546" i="1"/>
  <c r="A1546" i="1" s="1"/>
  <c r="M1547" i="1"/>
  <c r="A1547" i="1" s="1"/>
  <c r="M1548" i="1"/>
  <c r="A1548" i="1" s="1"/>
  <c r="M1549" i="1"/>
  <c r="A1549" i="1" s="1"/>
  <c r="M1550" i="1"/>
  <c r="A1550" i="1" s="1"/>
  <c r="M1551" i="1"/>
  <c r="A1551" i="1" s="1"/>
  <c r="M1552" i="1"/>
  <c r="A1552" i="1" s="1"/>
  <c r="M1553" i="1"/>
  <c r="A1553" i="1" s="1"/>
  <c r="M1554" i="1"/>
  <c r="A1554" i="1" s="1"/>
  <c r="M1555" i="1"/>
  <c r="A1555" i="1" s="1"/>
  <c r="M1556" i="1"/>
  <c r="A1556" i="1" s="1"/>
  <c r="M1557" i="1"/>
  <c r="A1557" i="1" s="1"/>
  <c r="M1558" i="1"/>
  <c r="A1558" i="1" s="1"/>
  <c r="M1559" i="1"/>
  <c r="A1559" i="1" s="1"/>
  <c r="M1560" i="1"/>
  <c r="A1560" i="1" s="1"/>
  <c r="M1561" i="1"/>
  <c r="A1561" i="1" s="1"/>
  <c r="M1562" i="1"/>
  <c r="A1562" i="1" s="1"/>
  <c r="M1563" i="1"/>
  <c r="A1563" i="1" s="1"/>
  <c r="M1564" i="1"/>
  <c r="A1564" i="1" s="1"/>
  <c r="M1565" i="1"/>
  <c r="A1565" i="1" s="1"/>
  <c r="M1566" i="1"/>
  <c r="A1566" i="1" s="1"/>
  <c r="M1567" i="1"/>
  <c r="A1567" i="1" s="1"/>
  <c r="M1568" i="1"/>
  <c r="A1568" i="1" s="1"/>
  <c r="M1569" i="1"/>
  <c r="A1569" i="1" s="1"/>
  <c r="M1570" i="1"/>
  <c r="A1570" i="1" s="1"/>
  <c r="M1571" i="1"/>
  <c r="A1571" i="1" s="1"/>
  <c r="M1572" i="1"/>
  <c r="A1572" i="1" s="1"/>
  <c r="M1573" i="1"/>
  <c r="A1573" i="1" s="1"/>
  <c r="M1574" i="1"/>
  <c r="A1574" i="1" s="1"/>
  <c r="M1575" i="1"/>
  <c r="A1575" i="1" s="1"/>
  <c r="M1576" i="1"/>
  <c r="A1576" i="1" s="1"/>
  <c r="M1577" i="1"/>
  <c r="A1577" i="1" s="1"/>
  <c r="M1578" i="1"/>
  <c r="A1578" i="1" s="1"/>
  <c r="M1579" i="1"/>
  <c r="A1579" i="1" s="1"/>
  <c r="M1580" i="1"/>
  <c r="A1580" i="1" s="1"/>
  <c r="M1581" i="1"/>
  <c r="A1581" i="1" s="1"/>
  <c r="M1582" i="1"/>
  <c r="A1582" i="1" s="1"/>
  <c r="M1583" i="1"/>
  <c r="A1583" i="1" s="1"/>
  <c r="M1584" i="1"/>
  <c r="A1584" i="1" s="1"/>
  <c r="M1585" i="1"/>
  <c r="A1585" i="1" s="1"/>
  <c r="M1586" i="1"/>
  <c r="A1586" i="1" s="1"/>
  <c r="M1587" i="1"/>
  <c r="A1587" i="1" s="1"/>
  <c r="M1588" i="1"/>
  <c r="A1588" i="1" s="1"/>
  <c r="M1589" i="1"/>
  <c r="A1589" i="1" s="1"/>
  <c r="M1590" i="1"/>
  <c r="A1590" i="1" s="1"/>
  <c r="M1591" i="1"/>
  <c r="A1591" i="1" s="1"/>
  <c r="M1592" i="1"/>
  <c r="A1592" i="1" s="1"/>
  <c r="M1593" i="1"/>
  <c r="A1593" i="1" s="1"/>
  <c r="M1594" i="1"/>
  <c r="A1594" i="1" s="1"/>
  <c r="M1595" i="1"/>
  <c r="A1595" i="1" s="1"/>
  <c r="M1596" i="1"/>
  <c r="A1596" i="1" s="1"/>
  <c r="M1597" i="1"/>
  <c r="A1597" i="1" s="1"/>
  <c r="M1598" i="1"/>
  <c r="A1598" i="1" s="1"/>
  <c r="M1599" i="1"/>
  <c r="A1599" i="1" s="1"/>
  <c r="M1600" i="1"/>
  <c r="A1600" i="1" s="1"/>
  <c r="M1601" i="1"/>
  <c r="A1601" i="1" s="1"/>
  <c r="M1602" i="1"/>
  <c r="A1602" i="1" s="1"/>
  <c r="M1603" i="1"/>
  <c r="A1603" i="1" s="1"/>
  <c r="M1604" i="1"/>
  <c r="A1604" i="1" s="1"/>
  <c r="M1605" i="1"/>
  <c r="A1605" i="1" s="1"/>
  <c r="M1606" i="1"/>
  <c r="A1606" i="1" s="1"/>
  <c r="M1607" i="1"/>
  <c r="A1607" i="1" s="1"/>
  <c r="M1608" i="1"/>
  <c r="A1608" i="1" s="1"/>
  <c r="M1609" i="1"/>
  <c r="A1609" i="1" s="1"/>
  <c r="M1610" i="1"/>
  <c r="A1610" i="1" s="1"/>
  <c r="M1611" i="1"/>
  <c r="A1611" i="1" s="1"/>
  <c r="M1612" i="1"/>
  <c r="A1612" i="1" s="1"/>
  <c r="M1613" i="1"/>
  <c r="A1613" i="1" s="1"/>
  <c r="M1614" i="1"/>
  <c r="A1614" i="1" s="1"/>
  <c r="M1615" i="1"/>
  <c r="A1615" i="1" s="1"/>
  <c r="M1616" i="1"/>
  <c r="A1616" i="1" s="1"/>
  <c r="M1617" i="1"/>
  <c r="A1617" i="1" s="1"/>
  <c r="M1618" i="1"/>
  <c r="A1618" i="1" s="1"/>
  <c r="M1619" i="1"/>
  <c r="A1619" i="1" s="1"/>
  <c r="M1620" i="1"/>
  <c r="A1620" i="1" s="1"/>
  <c r="M1621" i="1"/>
  <c r="A1621" i="1" s="1"/>
  <c r="M1622" i="1"/>
  <c r="A1622" i="1" s="1"/>
  <c r="M1623" i="1"/>
  <c r="A1623" i="1" s="1"/>
  <c r="M1624" i="1"/>
  <c r="A1624" i="1" s="1"/>
  <c r="M1625" i="1"/>
  <c r="A1625" i="1" s="1"/>
  <c r="M1626" i="1"/>
  <c r="A1626" i="1" s="1"/>
  <c r="M1627" i="1"/>
  <c r="A1627" i="1" s="1"/>
  <c r="M1628" i="1"/>
  <c r="A1628" i="1" s="1"/>
  <c r="M1629" i="1"/>
  <c r="A1629" i="1" s="1"/>
  <c r="M1630" i="1"/>
  <c r="A1630" i="1" s="1"/>
  <c r="M1631" i="1"/>
  <c r="A1631" i="1" s="1"/>
  <c r="M1632" i="1"/>
  <c r="A1632" i="1" s="1"/>
  <c r="M1633" i="1"/>
  <c r="A1633" i="1" s="1"/>
  <c r="M1634" i="1"/>
  <c r="A1634" i="1" s="1"/>
  <c r="M1635" i="1"/>
  <c r="A1635" i="1" s="1"/>
  <c r="M1636" i="1"/>
  <c r="A1636" i="1" s="1"/>
  <c r="M1637" i="1"/>
  <c r="A1637" i="1" s="1"/>
  <c r="M1638" i="1"/>
  <c r="A1638" i="1" s="1"/>
  <c r="M1639" i="1"/>
  <c r="A1639" i="1" s="1"/>
  <c r="M1640" i="1"/>
  <c r="A1640" i="1" s="1"/>
  <c r="M1641" i="1"/>
  <c r="A1641" i="1" s="1"/>
  <c r="M1642" i="1"/>
  <c r="A1642" i="1" s="1"/>
  <c r="M1643" i="1"/>
  <c r="A1643" i="1" s="1"/>
  <c r="M1644" i="1"/>
  <c r="A1644" i="1" s="1"/>
  <c r="M1645" i="1"/>
  <c r="A1645" i="1" s="1"/>
  <c r="M1646" i="1"/>
  <c r="A1646" i="1" s="1"/>
  <c r="M1647" i="1"/>
  <c r="A1647" i="1" s="1"/>
  <c r="M1648" i="1"/>
  <c r="A1648" i="1" s="1"/>
  <c r="M1649" i="1"/>
  <c r="A1649" i="1" s="1"/>
  <c r="M1650" i="1"/>
  <c r="A1650" i="1" s="1"/>
  <c r="M1651" i="1"/>
  <c r="A1651" i="1" s="1"/>
  <c r="M1652" i="1"/>
  <c r="A1652" i="1" s="1"/>
  <c r="M1653" i="1"/>
  <c r="A1653" i="1" s="1"/>
  <c r="M1654" i="1"/>
  <c r="A1654" i="1" s="1"/>
  <c r="M1655" i="1"/>
  <c r="A1655" i="1" s="1"/>
  <c r="M1656" i="1"/>
  <c r="A1656" i="1" s="1"/>
  <c r="M1657" i="1"/>
  <c r="A1657" i="1" s="1"/>
  <c r="M1658" i="1"/>
  <c r="A1658" i="1" s="1"/>
  <c r="M1659" i="1"/>
  <c r="A1659" i="1" s="1"/>
  <c r="M1660" i="1"/>
  <c r="A1660" i="1" s="1"/>
  <c r="M1661" i="1"/>
  <c r="A1661" i="1" s="1"/>
  <c r="M1662" i="1"/>
  <c r="A1662" i="1" s="1"/>
  <c r="M1663" i="1"/>
  <c r="A1663" i="1" s="1"/>
  <c r="M1664" i="1"/>
  <c r="A1664" i="1" s="1"/>
  <c r="M1665" i="1"/>
  <c r="A1665" i="1" s="1"/>
  <c r="M1666" i="1"/>
  <c r="A1666" i="1" s="1"/>
  <c r="M1667" i="1"/>
  <c r="M1668" i="1"/>
  <c r="A1668" i="1" s="1"/>
  <c r="M1669" i="1"/>
  <c r="A1669" i="1" s="1"/>
  <c r="M1670" i="1"/>
  <c r="A1670" i="1" s="1"/>
  <c r="M1671" i="1"/>
  <c r="A1671" i="1" s="1"/>
  <c r="M1672" i="1"/>
  <c r="A1672" i="1" s="1"/>
  <c r="M1673" i="1"/>
  <c r="A1673" i="1" s="1"/>
  <c r="M1674" i="1"/>
  <c r="A1674" i="1" s="1"/>
  <c r="M1675" i="1"/>
  <c r="A1675" i="1" s="1"/>
  <c r="M1676" i="1"/>
  <c r="A1676" i="1" s="1"/>
  <c r="M1677" i="1"/>
  <c r="A1677" i="1" s="1"/>
  <c r="M1678" i="1"/>
  <c r="A1678" i="1" s="1"/>
  <c r="M1679" i="1"/>
  <c r="A1679" i="1" s="1"/>
  <c r="M1680" i="1"/>
  <c r="A1680" i="1" s="1"/>
  <c r="M1681" i="1"/>
  <c r="A1681" i="1" s="1"/>
  <c r="M1682" i="1"/>
  <c r="A1682" i="1" s="1"/>
  <c r="M1683" i="1"/>
  <c r="A1683" i="1" s="1"/>
  <c r="M1684" i="1"/>
  <c r="A1684" i="1" s="1"/>
  <c r="M1685" i="1"/>
  <c r="A1685" i="1" s="1"/>
  <c r="M1686" i="1"/>
  <c r="A1686" i="1" s="1"/>
  <c r="M1687" i="1"/>
  <c r="A1687" i="1" s="1"/>
  <c r="M1688" i="1"/>
  <c r="A1688" i="1" s="1"/>
  <c r="M1689" i="1"/>
  <c r="A1689" i="1" s="1"/>
  <c r="M1690" i="1"/>
  <c r="A1690" i="1" s="1"/>
  <c r="M1691" i="1"/>
  <c r="A1691" i="1" s="1"/>
  <c r="M1692" i="1"/>
  <c r="A1692" i="1" s="1"/>
  <c r="M1693" i="1"/>
  <c r="A1693" i="1" s="1"/>
  <c r="M1694" i="1"/>
  <c r="A1694" i="1" s="1"/>
  <c r="M1695" i="1"/>
  <c r="A1695" i="1" s="1"/>
  <c r="M1696" i="1"/>
  <c r="A1696" i="1" s="1"/>
  <c r="M1697" i="1"/>
  <c r="A1697" i="1" s="1"/>
  <c r="M1698" i="1"/>
  <c r="A1698" i="1" s="1"/>
  <c r="M1699" i="1"/>
  <c r="A1699" i="1" s="1"/>
  <c r="M1700" i="1"/>
  <c r="A1700" i="1" s="1"/>
  <c r="M1701" i="1"/>
  <c r="A1701" i="1" s="1"/>
  <c r="M1702" i="1"/>
  <c r="A1702" i="1" s="1"/>
  <c r="M1703" i="1"/>
  <c r="A1703" i="1" s="1"/>
  <c r="M1704" i="1"/>
  <c r="A1704" i="1" s="1"/>
  <c r="M1705" i="1"/>
  <c r="A1705" i="1" s="1"/>
  <c r="M1706" i="1"/>
  <c r="A1706" i="1" s="1"/>
  <c r="M1707" i="1"/>
  <c r="A1707" i="1" s="1"/>
  <c r="M1708" i="1"/>
  <c r="A1708" i="1" s="1"/>
  <c r="M1709" i="1"/>
  <c r="A1709" i="1" s="1"/>
  <c r="M1710" i="1"/>
  <c r="A1710" i="1" s="1"/>
  <c r="M1711" i="1"/>
  <c r="A1711" i="1" s="1"/>
  <c r="M1712" i="1"/>
  <c r="A1712" i="1" s="1"/>
  <c r="M1713" i="1"/>
  <c r="A1713" i="1" s="1"/>
  <c r="M1714" i="1"/>
  <c r="A1714" i="1" s="1"/>
  <c r="M1715" i="1"/>
  <c r="A1715" i="1" s="1"/>
  <c r="M1716" i="1"/>
  <c r="A1716" i="1" s="1"/>
  <c r="M1717" i="1"/>
  <c r="A1717" i="1" s="1"/>
  <c r="M1718" i="1"/>
  <c r="A1718" i="1" s="1"/>
  <c r="M1719" i="1"/>
  <c r="A1719" i="1" s="1"/>
  <c r="M1720" i="1"/>
  <c r="A1720" i="1" s="1"/>
  <c r="M1721" i="1"/>
  <c r="A1721" i="1" s="1"/>
  <c r="M1722" i="1"/>
  <c r="A1722" i="1" s="1"/>
  <c r="M1723" i="1"/>
  <c r="A1723" i="1" s="1"/>
  <c r="M1724" i="1"/>
  <c r="A1724" i="1" s="1"/>
  <c r="M1725" i="1"/>
  <c r="A1725" i="1" s="1"/>
  <c r="M1726" i="1"/>
  <c r="A1726" i="1" s="1"/>
  <c r="M1727" i="1"/>
  <c r="A1727" i="1" s="1"/>
  <c r="M1728" i="1"/>
  <c r="A1728" i="1" s="1"/>
  <c r="M1729" i="1"/>
  <c r="A1729" i="1" s="1"/>
  <c r="M1730" i="1"/>
  <c r="A1730" i="1" s="1"/>
  <c r="M1731" i="1"/>
  <c r="A1731" i="1" s="1"/>
  <c r="M1732" i="1"/>
  <c r="A1732" i="1" s="1"/>
  <c r="M1733" i="1"/>
  <c r="A1733" i="1" s="1"/>
  <c r="M1734" i="1"/>
  <c r="A1734" i="1" s="1"/>
  <c r="M1735" i="1"/>
  <c r="A1735" i="1" s="1"/>
  <c r="M1736" i="1"/>
  <c r="A1736" i="1" s="1"/>
  <c r="M1737" i="1"/>
  <c r="A1737" i="1" s="1"/>
  <c r="M1738" i="1"/>
  <c r="A1738" i="1" s="1"/>
  <c r="M1739" i="1"/>
  <c r="A1739" i="1" s="1"/>
  <c r="M1740" i="1"/>
  <c r="A1740" i="1" s="1"/>
  <c r="M1741" i="1"/>
  <c r="A1741" i="1" s="1"/>
  <c r="M1742" i="1"/>
  <c r="A1742" i="1" s="1"/>
  <c r="M1743" i="1"/>
  <c r="A1743" i="1" s="1"/>
  <c r="M1744" i="1"/>
  <c r="A1744" i="1" s="1"/>
  <c r="M1745" i="1"/>
  <c r="A1745" i="1" s="1"/>
  <c r="M1746" i="1"/>
  <c r="A1746" i="1" s="1"/>
  <c r="M1747" i="1"/>
  <c r="A1747" i="1" s="1"/>
  <c r="M1748" i="1"/>
  <c r="A1748" i="1" s="1"/>
  <c r="M1749" i="1"/>
  <c r="A1749" i="1" s="1"/>
  <c r="M1750" i="1"/>
  <c r="A1750" i="1" s="1"/>
  <c r="M1751" i="1"/>
  <c r="A1751" i="1" s="1"/>
  <c r="M1752" i="1"/>
  <c r="A1752" i="1" s="1"/>
  <c r="M1753" i="1"/>
  <c r="A1753" i="1" s="1"/>
  <c r="M1754" i="1"/>
  <c r="A1754" i="1" s="1"/>
  <c r="M1755" i="1"/>
  <c r="A1755" i="1" s="1"/>
  <c r="M1756" i="1"/>
  <c r="A1756" i="1" s="1"/>
  <c r="M1757" i="1"/>
  <c r="A1757" i="1" s="1"/>
  <c r="M1758" i="1"/>
  <c r="A1758" i="1" s="1"/>
  <c r="M1759" i="1"/>
  <c r="A1759" i="1" s="1"/>
  <c r="M1760" i="1"/>
  <c r="A1760" i="1" s="1"/>
  <c r="M1761" i="1"/>
  <c r="A1761" i="1" s="1"/>
  <c r="M1762" i="1"/>
  <c r="A1762" i="1" s="1"/>
  <c r="M1763" i="1"/>
  <c r="A1763" i="1" s="1"/>
  <c r="M1764" i="1"/>
  <c r="A1764" i="1" s="1"/>
  <c r="M1765" i="1"/>
  <c r="A1765" i="1" s="1"/>
  <c r="M1766" i="1"/>
  <c r="A1766" i="1" s="1"/>
  <c r="M1767" i="1"/>
  <c r="A1767" i="1" s="1"/>
  <c r="M1768" i="1"/>
  <c r="A1768" i="1" s="1"/>
  <c r="M1769" i="1"/>
  <c r="A1769" i="1" s="1"/>
  <c r="M1770" i="1"/>
  <c r="A1770" i="1" s="1"/>
  <c r="M1771" i="1"/>
  <c r="A1771" i="1" s="1"/>
  <c r="M1772" i="1"/>
  <c r="A1772" i="1" s="1"/>
  <c r="M1773" i="1"/>
  <c r="A1773" i="1" s="1"/>
  <c r="M1774" i="1"/>
  <c r="A1774" i="1" s="1"/>
  <c r="M1775" i="1"/>
  <c r="A1775" i="1" s="1"/>
  <c r="M1776" i="1"/>
  <c r="A1776" i="1" s="1"/>
  <c r="M1777" i="1"/>
  <c r="A1777" i="1" s="1"/>
  <c r="M1778" i="1"/>
  <c r="A1778" i="1" s="1"/>
  <c r="M1779" i="1"/>
  <c r="A1779" i="1" s="1"/>
  <c r="M1780" i="1"/>
  <c r="A1780" i="1" s="1"/>
  <c r="M1781" i="1"/>
  <c r="A1781" i="1" s="1"/>
  <c r="M1782" i="1"/>
  <c r="A1782" i="1" s="1"/>
  <c r="M1783" i="1"/>
  <c r="A1783" i="1" s="1"/>
  <c r="M1784" i="1"/>
  <c r="A1784" i="1" s="1"/>
  <c r="M1785" i="1"/>
  <c r="A1785" i="1" s="1"/>
  <c r="M1786" i="1"/>
  <c r="A1786" i="1" s="1"/>
  <c r="M1787" i="1"/>
  <c r="A1787" i="1" s="1"/>
  <c r="M1788" i="1"/>
  <c r="A1788" i="1" s="1"/>
  <c r="M1789" i="1"/>
  <c r="A1789" i="1" s="1"/>
  <c r="M1790" i="1"/>
  <c r="A1790" i="1" s="1"/>
  <c r="M1791" i="1"/>
  <c r="A1791" i="1" s="1"/>
  <c r="M1792" i="1"/>
  <c r="A1792" i="1" s="1"/>
  <c r="M1793" i="1"/>
  <c r="A1793" i="1" s="1"/>
  <c r="M1794" i="1"/>
  <c r="A1794" i="1" s="1"/>
  <c r="M1795" i="1"/>
  <c r="A1795" i="1" s="1"/>
  <c r="M1796" i="1"/>
  <c r="A1796" i="1" s="1"/>
  <c r="M1797" i="1"/>
  <c r="A1797" i="1" s="1"/>
  <c r="M1798" i="1"/>
  <c r="A1798" i="1" s="1"/>
  <c r="M1799" i="1"/>
  <c r="A1799" i="1" s="1"/>
  <c r="M1800" i="1"/>
  <c r="A1800" i="1" s="1"/>
  <c r="M1801" i="1"/>
  <c r="A1801" i="1" s="1"/>
  <c r="M1802" i="1"/>
  <c r="A1802" i="1" s="1"/>
  <c r="M1803" i="1"/>
  <c r="A1803" i="1" s="1"/>
  <c r="M1804" i="1"/>
  <c r="A1804" i="1" s="1"/>
  <c r="M1805" i="1"/>
  <c r="A1805" i="1" s="1"/>
  <c r="M1806" i="1"/>
  <c r="A1806" i="1" s="1"/>
  <c r="M1807" i="1"/>
  <c r="A1807" i="1" s="1"/>
  <c r="M1808" i="1"/>
  <c r="A1808" i="1" s="1"/>
  <c r="M1809" i="1"/>
  <c r="A1809" i="1" s="1"/>
  <c r="M1810" i="1"/>
  <c r="A1810" i="1" s="1"/>
  <c r="M1811" i="1"/>
  <c r="A1811" i="1" s="1"/>
  <c r="M1812" i="1"/>
  <c r="A1812" i="1" s="1"/>
  <c r="M1813" i="1"/>
  <c r="A1813" i="1" s="1"/>
  <c r="M1814" i="1"/>
  <c r="A1814" i="1" s="1"/>
  <c r="M1815" i="1"/>
  <c r="A1815" i="1" s="1"/>
  <c r="M1816" i="1"/>
  <c r="A1816" i="1" s="1"/>
  <c r="M1817" i="1"/>
  <c r="A1817" i="1" s="1"/>
  <c r="M1818" i="1"/>
  <c r="A1818" i="1" s="1"/>
  <c r="M1819" i="1"/>
  <c r="A1819" i="1" s="1"/>
  <c r="M1820" i="1"/>
  <c r="A1820" i="1" s="1"/>
  <c r="M1821" i="1"/>
  <c r="A1821" i="1" s="1"/>
  <c r="M1822" i="1"/>
  <c r="A1822" i="1" s="1"/>
  <c r="M1823" i="1"/>
  <c r="A1823" i="1" s="1"/>
  <c r="M1824" i="1"/>
  <c r="A1824" i="1" s="1"/>
  <c r="M1825" i="1"/>
  <c r="A1825" i="1" s="1"/>
  <c r="M1826" i="1"/>
  <c r="A1826" i="1" s="1"/>
  <c r="M1827" i="1"/>
  <c r="A1827" i="1" s="1"/>
  <c r="M1828" i="1"/>
  <c r="A1828" i="1" s="1"/>
  <c r="M1829" i="1"/>
  <c r="A1829" i="1" s="1"/>
  <c r="M1830" i="1"/>
  <c r="A1830" i="1" s="1"/>
  <c r="M1831" i="1"/>
  <c r="A1831" i="1" s="1"/>
  <c r="M1832" i="1"/>
  <c r="A1832" i="1" s="1"/>
  <c r="M1833" i="1"/>
  <c r="A1833" i="1" s="1"/>
  <c r="M1834" i="1"/>
  <c r="A1834" i="1" s="1"/>
  <c r="M1835" i="1"/>
  <c r="M1836" i="1"/>
  <c r="A1836" i="1" s="1"/>
  <c r="M1837" i="1"/>
  <c r="A1837" i="1" s="1"/>
  <c r="M1838" i="1"/>
  <c r="A1838" i="1" s="1"/>
  <c r="M1839" i="1"/>
  <c r="A1839" i="1" s="1"/>
  <c r="M1840" i="1"/>
  <c r="A1840" i="1" s="1"/>
  <c r="M1841" i="1"/>
  <c r="A1841" i="1" s="1"/>
  <c r="M1842" i="1"/>
  <c r="A1842" i="1" s="1"/>
  <c r="M1843" i="1"/>
  <c r="A1843" i="1" s="1"/>
  <c r="M1844" i="1"/>
  <c r="A1844" i="1" s="1"/>
  <c r="M1845" i="1"/>
  <c r="A1845" i="1" s="1"/>
  <c r="M1846" i="1"/>
  <c r="A1846" i="1" s="1"/>
  <c r="M1847" i="1"/>
  <c r="A1847" i="1" s="1"/>
  <c r="M1848" i="1"/>
  <c r="A1848" i="1" s="1"/>
  <c r="M1849" i="1"/>
  <c r="A1849" i="1" s="1"/>
  <c r="M1850" i="1"/>
  <c r="A1850" i="1" s="1"/>
  <c r="M1851" i="1"/>
  <c r="A1851" i="1" s="1"/>
  <c r="M1852" i="1"/>
  <c r="A1852" i="1" s="1"/>
  <c r="M1853" i="1"/>
  <c r="A1853" i="1" s="1"/>
  <c r="M1854" i="1"/>
  <c r="A1854" i="1" s="1"/>
  <c r="M1855" i="1"/>
  <c r="A1855" i="1" s="1"/>
  <c r="M1856" i="1"/>
  <c r="A1856" i="1" s="1"/>
  <c r="M1857" i="1"/>
  <c r="A1857" i="1" s="1"/>
  <c r="M1858" i="1"/>
  <c r="A1858" i="1" s="1"/>
  <c r="M1859" i="1"/>
  <c r="A1859" i="1" s="1"/>
  <c r="M1860" i="1"/>
  <c r="A1860" i="1" s="1"/>
  <c r="M1861" i="1"/>
  <c r="A1861" i="1" s="1"/>
  <c r="M1862" i="1"/>
  <c r="A1862" i="1" s="1"/>
  <c r="M1863" i="1"/>
  <c r="A1863" i="1" s="1"/>
  <c r="M1864" i="1"/>
  <c r="A1864" i="1" s="1"/>
  <c r="M1865" i="1"/>
  <c r="A1865" i="1" s="1"/>
  <c r="M1866" i="1"/>
  <c r="A1866" i="1" s="1"/>
  <c r="M1867" i="1"/>
  <c r="A1867" i="1" s="1"/>
  <c r="M1868" i="1"/>
  <c r="A1868" i="1" s="1"/>
  <c r="M1869" i="1"/>
  <c r="A1869" i="1" s="1"/>
  <c r="M1870" i="1"/>
  <c r="A1870" i="1" s="1"/>
  <c r="M1871" i="1"/>
  <c r="A1871" i="1" s="1"/>
  <c r="M1872" i="1"/>
  <c r="A1872" i="1" s="1"/>
  <c r="M1873" i="1"/>
  <c r="A1873" i="1" s="1"/>
  <c r="M1874" i="1"/>
  <c r="A1874" i="1" s="1"/>
  <c r="M1875" i="1"/>
  <c r="A1875" i="1" s="1"/>
  <c r="M1876" i="1"/>
  <c r="A1876" i="1" s="1"/>
  <c r="M1877" i="1"/>
  <c r="A1877" i="1" s="1"/>
  <c r="M1878" i="1"/>
  <c r="A1878" i="1" s="1"/>
  <c r="M1879" i="1"/>
  <c r="A1879" i="1" s="1"/>
  <c r="M1880" i="1"/>
  <c r="A1880" i="1" s="1"/>
  <c r="M1881" i="1"/>
  <c r="A1881" i="1" s="1"/>
  <c r="M1882" i="1"/>
  <c r="A1882" i="1" s="1"/>
  <c r="M1883" i="1"/>
  <c r="A1883" i="1" s="1"/>
  <c r="M1884" i="1"/>
  <c r="A1884" i="1" s="1"/>
  <c r="M1885" i="1"/>
  <c r="A1885" i="1" s="1"/>
  <c r="M1886" i="1"/>
  <c r="A1886" i="1" s="1"/>
  <c r="M1887" i="1"/>
  <c r="A1887" i="1" s="1"/>
  <c r="M1888" i="1"/>
  <c r="A1888" i="1" s="1"/>
  <c r="M1889" i="1"/>
  <c r="A1889" i="1" s="1"/>
  <c r="M1890" i="1"/>
  <c r="A1890" i="1" s="1"/>
  <c r="M1891" i="1"/>
  <c r="A1891" i="1" s="1"/>
  <c r="M1892" i="1"/>
  <c r="A1892" i="1" s="1"/>
  <c r="M1893" i="1"/>
  <c r="A1893" i="1" s="1"/>
  <c r="M1894" i="1"/>
  <c r="A1894" i="1" s="1"/>
  <c r="M1895" i="1"/>
  <c r="A1895" i="1" s="1"/>
  <c r="M1896" i="1"/>
  <c r="A1896" i="1" s="1"/>
  <c r="M1897" i="1"/>
  <c r="A1897" i="1" s="1"/>
  <c r="M1898" i="1"/>
  <c r="A1898" i="1" s="1"/>
  <c r="M1899" i="1"/>
  <c r="A1899" i="1" s="1"/>
  <c r="M1900" i="1"/>
  <c r="A1900" i="1" s="1"/>
  <c r="M1901" i="1"/>
  <c r="A1901" i="1" s="1"/>
  <c r="M1902" i="1"/>
  <c r="A1902" i="1" s="1"/>
  <c r="M1903" i="1"/>
  <c r="A1903" i="1" s="1"/>
  <c r="M1904" i="1"/>
  <c r="A1904" i="1" s="1"/>
  <c r="M1905" i="1"/>
  <c r="A1905" i="1" s="1"/>
  <c r="M1906" i="1"/>
  <c r="A1906" i="1" s="1"/>
  <c r="M1907" i="1"/>
  <c r="A1907" i="1" s="1"/>
  <c r="M1908" i="1"/>
  <c r="A1908" i="1" s="1"/>
  <c r="M1909" i="1"/>
  <c r="A1909" i="1" s="1"/>
  <c r="M1910" i="1"/>
  <c r="A1910" i="1" s="1"/>
  <c r="M1911" i="1"/>
  <c r="A1911" i="1" s="1"/>
  <c r="M1912" i="1"/>
  <c r="A1912" i="1" s="1"/>
  <c r="M1913" i="1"/>
  <c r="A1913" i="1" s="1"/>
  <c r="M1914" i="1"/>
  <c r="A1914" i="1" s="1"/>
  <c r="M1915" i="1"/>
  <c r="A1915" i="1" s="1"/>
  <c r="M1916" i="1"/>
  <c r="A1916" i="1" s="1"/>
  <c r="M1917" i="1"/>
  <c r="A1917" i="1" s="1"/>
  <c r="M1918" i="1"/>
  <c r="A1918" i="1" s="1"/>
  <c r="M1919" i="1"/>
  <c r="A1919" i="1" s="1"/>
  <c r="M1920" i="1"/>
  <c r="A1920" i="1" s="1"/>
  <c r="M1921" i="1"/>
  <c r="A1921" i="1" s="1"/>
  <c r="M1922" i="1"/>
  <c r="A1922" i="1" s="1"/>
  <c r="M1923" i="1"/>
  <c r="A1923" i="1" s="1"/>
  <c r="M1924" i="1"/>
  <c r="A1924" i="1" s="1"/>
  <c r="M1925" i="1"/>
  <c r="A1925" i="1" s="1"/>
  <c r="M1926" i="1"/>
  <c r="A1926" i="1" s="1"/>
  <c r="M1927" i="1"/>
  <c r="A1927" i="1" s="1"/>
  <c r="M1928" i="1"/>
  <c r="A1928" i="1" s="1"/>
  <c r="M1929" i="1"/>
  <c r="A1929" i="1" s="1"/>
  <c r="M1930" i="1"/>
  <c r="A1930" i="1" s="1"/>
  <c r="M1931" i="1"/>
  <c r="A1931" i="1" s="1"/>
  <c r="M1932" i="1"/>
  <c r="A1932" i="1" s="1"/>
  <c r="M1933" i="1"/>
  <c r="A1933" i="1" s="1"/>
  <c r="M1934" i="1"/>
  <c r="A1934" i="1" s="1"/>
  <c r="M1935" i="1"/>
  <c r="A1935" i="1" s="1"/>
  <c r="M1936" i="1"/>
  <c r="A1936" i="1" s="1"/>
  <c r="M1937" i="1"/>
  <c r="A1937" i="1" s="1"/>
  <c r="M1938" i="1"/>
  <c r="A1938" i="1" s="1"/>
  <c r="M1939" i="1"/>
  <c r="A1939" i="1" s="1"/>
  <c r="M1940" i="1"/>
  <c r="A1940" i="1" s="1"/>
  <c r="M1941" i="1"/>
  <c r="A1941" i="1" s="1"/>
  <c r="M1942" i="1"/>
  <c r="A1942" i="1" s="1"/>
  <c r="M1943" i="1"/>
  <c r="A1943" i="1" s="1"/>
  <c r="M1944" i="1"/>
  <c r="A1944" i="1" s="1"/>
  <c r="M1945" i="1"/>
  <c r="A1945" i="1" s="1"/>
  <c r="M1946" i="1"/>
  <c r="A1946" i="1" s="1"/>
  <c r="M1947" i="1"/>
  <c r="A1947" i="1" s="1"/>
  <c r="M1948" i="1"/>
  <c r="A1948" i="1" s="1"/>
  <c r="M1949" i="1"/>
  <c r="A1949" i="1" s="1"/>
  <c r="M1950" i="1"/>
  <c r="A1950" i="1" s="1"/>
  <c r="M1951" i="1"/>
  <c r="A1951" i="1" s="1"/>
  <c r="M1952" i="1"/>
  <c r="A1952" i="1" s="1"/>
  <c r="M1953" i="1"/>
  <c r="A1953" i="1" s="1"/>
  <c r="M1954" i="1"/>
  <c r="A1954" i="1" s="1"/>
  <c r="M1955" i="1"/>
  <c r="A1955" i="1" s="1"/>
  <c r="M1956" i="1"/>
  <c r="A1956" i="1" s="1"/>
  <c r="M1957" i="1"/>
  <c r="A1957" i="1" s="1"/>
  <c r="M1958" i="1"/>
  <c r="A1958" i="1" s="1"/>
  <c r="M1959" i="1"/>
  <c r="A1959" i="1" s="1"/>
  <c r="M1960" i="1"/>
  <c r="A1960" i="1" s="1"/>
  <c r="M1961" i="1"/>
  <c r="A1961" i="1" s="1"/>
  <c r="M1962" i="1"/>
  <c r="A1962" i="1" s="1"/>
  <c r="M1963" i="1"/>
  <c r="A1963" i="1" s="1"/>
  <c r="M1964" i="1"/>
  <c r="A1964" i="1" s="1"/>
  <c r="M1965" i="1"/>
  <c r="A1965" i="1" s="1"/>
  <c r="M1966" i="1"/>
  <c r="A1966" i="1" s="1"/>
  <c r="M1967" i="1"/>
  <c r="A1967" i="1" s="1"/>
  <c r="M1968" i="1"/>
  <c r="A1968" i="1" s="1"/>
  <c r="M1969" i="1"/>
  <c r="A1969" i="1" s="1"/>
  <c r="M1970" i="1"/>
  <c r="A1970" i="1" s="1"/>
  <c r="M1971" i="1"/>
  <c r="A1971" i="1" s="1"/>
  <c r="M1972" i="1"/>
  <c r="A1972" i="1" s="1"/>
  <c r="M1973" i="1"/>
  <c r="A1973" i="1" s="1"/>
  <c r="M1974" i="1"/>
  <c r="A1974" i="1" s="1"/>
  <c r="M1975" i="1"/>
  <c r="A1975" i="1" s="1"/>
  <c r="M1976" i="1"/>
  <c r="A1976" i="1" s="1"/>
  <c r="M1977" i="1"/>
  <c r="A1977" i="1" s="1"/>
  <c r="M1978" i="1"/>
  <c r="A1978" i="1" s="1"/>
  <c r="M1979" i="1"/>
  <c r="A1979" i="1" s="1"/>
  <c r="M1980" i="1"/>
  <c r="A1980" i="1" s="1"/>
  <c r="M1981" i="1"/>
  <c r="A1981" i="1" s="1"/>
  <c r="M1982" i="1"/>
  <c r="A1982" i="1" s="1"/>
  <c r="M1983" i="1"/>
  <c r="A1983" i="1" s="1"/>
  <c r="M1984" i="1"/>
  <c r="A1984" i="1" s="1"/>
  <c r="M1985" i="1"/>
  <c r="A1985" i="1" s="1"/>
  <c r="M1986" i="1"/>
  <c r="A1986" i="1" s="1"/>
  <c r="M1987" i="1"/>
  <c r="A1987" i="1" s="1"/>
  <c r="M1988" i="1"/>
  <c r="A1988" i="1" s="1"/>
  <c r="M1989" i="1"/>
  <c r="A1989" i="1" s="1"/>
  <c r="M1990" i="1"/>
  <c r="A1990" i="1" s="1"/>
  <c r="M1991" i="1"/>
  <c r="A1991" i="1" s="1"/>
  <c r="M1992" i="1"/>
  <c r="A1992" i="1" s="1"/>
  <c r="M1993" i="1"/>
  <c r="A1993" i="1" s="1"/>
  <c r="M1994" i="1"/>
  <c r="A1994" i="1" s="1"/>
  <c r="M1995" i="1"/>
  <c r="A1995" i="1" s="1"/>
  <c r="M1996" i="1"/>
  <c r="A1996" i="1" s="1"/>
  <c r="M1997" i="1"/>
  <c r="A1997" i="1" s="1"/>
  <c r="M1998" i="1"/>
  <c r="A1998" i="1" s="1"/>
  <c r="M1999" i="1"/>
  <c r="A1999" i="1" s="1"/>
  <c r="M2000" i="1"/>
  <c r="A2000" i="1" s="1"/>
  <c r="M2001" i="1"/>
  <c r="A2001" i="1" s="1"/>
  <c r="M2002" i="1"/>
  <c r="A2002" i="1" s="1"/>
  <c r="M2003" i="1"/>
  <c r="A2003" i="1" s="1"/>
  <c r="M2004" i="1"/>
  <c r="A2004" i="1" s="1"/>
  <c r="M2005" i="1"/>
  <c r="A2005" i="1" s="1"/>
  <c r="M2006" i="1"/>
  <c r="A2006" i="1" s="1"/>
  <c r="M2007" i="1"/>
  <c r="A2007" i="1" s="1"/>
  <c r="M2008" i="1"/>
  <c r="A2008" i="1" s="1"/>
  <c r="M2009" i="1"/>
  <c r="A2009" i="1" s="1"/>
  <c r="M2010" i="1"/>
  <c r="A2010" i="1" s="1"/>
  <c r="M2011" i="1"/>
  <c r="A2011" i="1" s="1"/>
  <c r="M2012" i="1"/>
  <c r="A2012" i="1" s="1"/>
  <c r="M2013" i="1"/>
  <c r="A2013" i="1" s="1"/>
  <c r="M2014" i="1"/>
  <c r="A2014" i="1" s="1"/>
  <c r="M2015" i="1"/>
  <c r="A2015" i="1" s="1"/>
  <c r="M2016" i="1"/>
  <c r="A2016" i="1" s="1"/>
  <c r="M2017" i="1"/>
  <c r="A2017" i="1" s="1"/>
  <c r="M2018" i="1"/>
  <c r="A2018" i="1" s="1"/>
  <c r="M2019" i="1"/>
  <c r="A2019" i="1" s="1"/>
  <c r="M2020" i="1"/>
  <c r="A2020" i="1" s="1"/>
  <c r="M2021" i="1"/>
  <c r="A2021" i="1" s="1"/>
  <c r="M2022" i="1"/>
  <c r="A2022" i="1" s="1"/>
  <c r="M2023" i="1"/>
  <c r="A2023" i="1" s="1"/>
  <c r="M2024" i="1"/>
  <c r="A2024" i="1" s="1"/>
  <c r="M2025" i="1"/>
  <c r="A2025" i="1" s="1"/>
  <c r="M2026" i="1"/>
  <c r="A2026" i="1" s="1"/>
  <c r="M2027" i="1"/>
  <c r="A2027" i="1" s="1"/>
  <c r="M2028" i="1"/>
  <c r="A2028" i="1" s="1"/>
  <c r="M2029" i="1"/>
  <c r="A2029" i="1" s="1"/>
  <c r="M2030" i="1"/>
  <c r="A2030" i="1" s="1"/>
  <c r="M2031" i="1"/>
  <c r="A2031" i="1" s="1"/>
  <c r="M2032" i="1"/>
  <c r="A2032" i="1" s="1"/>
  <c r="M2033" i="1"/>
  <c r="A2033" i="1" s="1"/>
  <c r="M2034" i="1"/>
  <c r="A2034" i="1" s="1"/>
  <c r="M2035" i="1"/>
  <c r="A2035" i="1" s="1"/>
  <c r="M2036" i="1"/>
  <c r="A2036" i="1" s="1"/>
  <c r="M2037" i="1"/>
  <c r="A2037" i="1" s="1"/>
  <c r="M2038" i="1"/>
  <c r="A2038" i="1" s="1"/>
  <c r="M2039" i="1"/>
  <c r="A2039" i="1" s="1"/>
  <c r="M2040" i="1"/>
  <c r="A2040" i="1" s="1"/>
  <c r="M2041" i="1"/>
  <c r="A2041" i="1" s="1"/>
  <c r="M2042" i="1"/>
  <c r="A2042" i="1" s="1"/>
  <c r="M2043" i="1"/>
  <c r="A2043" i="1" s="1"/>
  <c r="M2044" i="1"/>
  <c r="A2044" i="1" s="1"/>
  <c r="M2045" i="1"/>
  <c r="A2045" i="1" s="1"/>
  <c r="M2046" i="1"/>
  <c r="A2046" i="1" s="1"/>
  <c r="M2047" i="1"/>
  <c r="A2047" i="1" s="1"/>
  <c r="M2048" i="1"/>
  <c r="A2048" i="1" s="1"/>
  <c r="M2049" i="1"/>
  <c r="A2049" i="1" s="1"/>
  <c r="M2050" i="1"/>
  <c r="A2050" i="1" s="1"/>
  <c r="M2051" i="1"/>
  <c r="A2051" i="1" s="1"/>
  <c r="M2052" i="1"/>
  <c r="A2052" i="1" s="1"/>
  <c r="M2053" i="1"/>
  <c r="A2053" i="1" s="1"/>
  <c r="M2054" i="1"/>
  <c r="A2054" i="1" s="1"/>
  <c r="M2055" i="1"/>
  <c r="A2055" i="1" s="1"/>
  <c r="M2056" i="1"/>
  <c r="A2056" i="1" s="1"/>
  <c r="M2057" i="1"/>
  <c r="A2057" i="1" s="1"/>
  <c r="M2058" i="1"/>
  <c r="A2058" i="1" s="1"/>
  <c r="M2059" i="1"/>
  <c r="A2059" i="1" s="1"/>
  <c r="M2060" i="1"/>
  <c r="A2060" i="1" s="1"/>
  <c r="M2061" i="1"/>
  <c r="A2061" i="1" s="1"/>
  <c r="M2062" i="1"/>
  <c r="A2062" i="1" s="1"/>
  <c r="M2063" i="1"/>
  <c r="A2063" i="1" s="1"/>
  <c r="M2064" i="1"/>
  <c r="A2064" i="1" s="1"/>
  <c r="M2065" i="1"/>
  <c r="A2065" i="1" s="1"/>
  <c r="M2066" i="1"/>
  <c r="A2066" i="1" s="1"/>
  <c r="M2067" i="1"/>
  <c r="A2067" i="1" s="1"/>
  <c r="M2068" i="1"/>
  <c r="A2068" i="1" s="1"/>
  <c r="M2069" i="1"/>
  <c r="A2069" i="1" s="1"/>
  <c r="M2070" i="1"/>
  <c r="A2070" i="1" s="1"/>
  <c r="M2071" i="1"/>
  <c r="A2071" i="1" s="1"/>
  <c r="M2072" i="1"/>
  <c r="A2072" i="1" s="1"/>
  <c r="M2073" i="1"/>
  <c r="A2073" i="1" s="1"/>
  <c r="M2074" i="1"/>
  <c r="A2074" i="1" s="1"/>
  <c r="M2075" i="1"/>
  <c r="A2075" i="1" s="1"/>
  <c r="M2076" i="1"/>
  <c r="A2076" i="1" s="1"/>
  <c r="M2077" i="1"/>
  <c r="A2077" i="1" s="1"/>
  <c r="M2078" i="1"/>
  <c r="A2078" i="1" s="1"/>
  <c r="M2079" i="1"/>
  <c r="A2079" i="1" s="1"/>
  <c r="M2080" i="1"/>
  <c r="A2080" i="1" s="1"/>
  <c r="M2081" i="1"/>
  <c r="A2081" i="1" s="1"/>
  <c r="M2082" i="1"/>
  <c r="A2082" i="1" s="1"/>
  <c r="M2083" i="1"/>
  <c r="A2083" i="1" s="1"/>
  <c r="M2084" i="1"/>
  <c r="A2084" i="1" s="1"/>
  <c r="M2085" i="1"/>
  <c r="A2085" i="1" s="1"/>
  <c r="M2086" i="1"/>
  <c r="A2086" i="1" s="1"/>
  <c r="M2087" i="1"/>
  <c r="A2087" i="1" s="1"/>
  <c r="M2088" i="1"/>
  <c r="A2088" i="1" s="1"/>
  <c r="M2089" i="1"/>
  <c r="A2089" i="1" s="1"/>
  <c r="M2090" i="1"/>
  <c r="A2090" i="1" s="1"/>
  <c r="M2091" i="1"/>
  <c r="A2091" i="1" s="1"/>
  <c r="M2092" i="1"/>
  <c r="A2092" i="1" s="1"/>
  <c r="M2093" i="1"/>
  <c r="A2093" i="1" s="1"/>
  <c r="M2094" i="1"/>
  <c r="A2094" i="1" s="1"/>
  <c r="M2095" i="1"/>
  <c r="A2095" i="1" s="1"/>
  <c r="M2096" i="1"/>
  <c r="A2096" i="1" s="1"/>
  <c r="M2097" i="1"/>
  <c r="A2097" i="1" s="1"/>
  <c r="M2098" i="1"/>
  <c r="A2098" i="1" s="1"/>
  <c r="M2099" i="1"/>
  <c r="A2099" i="1" s="1"/>
  <c r="M2100" i="1"/>
  <c r="A2100" i="1" s="1"/>
  <c r="M2101" i="1"/>
  <c r="A2101" i="1" s="1"/>
  <c r="M2102" i="1"/>
  <c r="A2102" i="1" s="1"/>
  <c r="M2103" i="1"/>
  <c r="A2103" i="1" s="1"/>
  <c r="M2104" i="1"/>
  <c r="A2104" i="1" s="1"/>
  <c r="M2105" i="1"/>
  <c r="A2105" i="1" s="1"/>
  <c r="M2106" i="1"/>
  <c r="A2106" i="1" s="1"/>
  <c r="M2107" i="1"/>
  <c r="A2107" i="1" s="1"/>
  <c r="M2108" i="1"/>
  <c r="A2108" i="1" s="1"/>
  <c r="M2109" i="1"/>
  <c r="A2109" i="1" s="1"/>
  <c r="M2110" i="1"/>
  <c r="A2110" i="1" s="1"/>
  <c r="M2111" i="1"/>
  <c r="A2111" i="1" s="1"/>
  <c r="M2112" i="1"/>
  <c r="A2112" i="1" s="1"/>
  <c r="M2113" i="1"/>
  <c r="A2113" i="1" s="1"/>
  <c r="M2114" i="1"/>
  <c r="A2114" i="1" s="1"/>
  <c r="M2115" i="1"/>
  <c r="A2115" i="1" s="1"/>
  <c r="M2116" i="1"/>
  <c r="A2116" i="1" s="1"/>
  <c r="M2117" i="1"/>
  <c r="A2117" i="1" s="1"/>
  <c r="M2118" i="1"/>
  <c r="A2118" i="1" s="1"/>
  <c r="M2119" i="1"/>
  <c r="A2119" i="1" s="1"/>
  <c r="M2120" i="1"/>
  <c r="A2120" i="1" s="1"/>
  <c r="M2121" i="1"/>
  <c r="A2121" i="1" s="1"/>
  <c r="M2122" i="1"/>
  <c r="A2122" i="1" s="1"/>
  <c r="M2123" i="1"/>
  <c r="A2123" i="1" s="1"/>
  <c r="M2124" i="1"/>
  <c r="A2124" i="1" s="1"/>
  <c r="M2125" i="1"/>
  <c r="A2125" i="1" s="1"/>
  <c r="M2126" i="1"/>
  <c r="A2126" i="1" s="1"/>
  <c r="M2127" i="1"/>
  <c r="A2127" i="1" s="1"/>
  <c r="M2128" i="1"/>
  <c r="A2128" i="1" s="1"/>
  <c r="M2129" i="1"/>
  <c r="A2129" i="1" s="1"/>
  <c r="M2130" i="1"/>
  <c r="A2130" i="1" s="1"/>
  <c r="M2131" i="1"/>
  <c r="A2131" i="1" s="1"/>
  <c r="M2132" i="1"/>
  <c r="A2132" i="1" s="1"/>
  <c r="M2133" i="1"/>
  <c r="A2133" i="1" s="1"/>
  <c r="M2134" i="1"/>
  <c r="A2134" i="1" s="1"/>
  <c r="M2135" i="1"/>
  <c r="A2135" i="1" s="1"/>
  <c r="M2136" i="1"/>
  <c r="A2136" i="1" s="1"/>
  <c r="M2137" i="1"/>
  <c r="A2137" i="1" s="1"/>
  <c r="M2138" i="1"/>
  <c r="A2138" i="1" s="1"/>
  <c r="M2139" i="1"/>
  <c r="A2139" i="1" s="1"/>
  <c r="M2140" i="1"/>
  <c r="A2140" i="1" s="1"/>
  <c r="M2141" i="1"/>
  <c r="A2141" i="1" s="1"/>
  <c r="M2142" i="1"/>
  <c r="A2142" i="1" s="1"/>
  <c r="M2143" i="1"/>
  <c r="A2143" i="1" s="1"/>
  <c r="M2144" i="1"/>
  <c r="A2144" i="1" s="1"/>
  <c r="M2145" i="1"/>
  <c r="A2145" i="1" s="1"/>
  <c r="M2146" i="1"/>
  <c r="A2146" i="1" s="1"/>
  <c r="M2147" i="1"/>
  <c r="A2147" i="1" s="1"/>
  <c r="M2148" i="1"/>
  <c r="A2148" i="1" s="1"/>
  <c r="M2149" i="1"/>
  <c r="A2149" i="1" s="1"/>
  <c r="M2150" i="1"/>
  <c r="A2150" i="1" s="1"/>
  <c r="M2151" i="1"/>
  <c r="A2151" i="1" s="1"/>
  <c r="M2152" i="1"/>
  <c r="A2152" i="1" s="1"/>
  <c r="M2153" i="1"/>
  <c r="A2153" i="1" s="1"/>
  <c r="M2154" i="1"/>
  <c r="A2154" i="1" s="1"/>
  <c r="M2155" i="1"/>
  <c r="A2155" i="1" s="1"/>
  <c r="M2156" i="1"/>
  <c r="A2156" i="1" s="1"/>
  <c r="M2157" i="1"/>
  <c r="A2157" i="1" s="1"/>
  <c r="M2158" i="1"/>
  <c r="A2158" i="1" s="1"/>
  <c r="M2159" i="1"/>
  <c r="A2159" i="1" s="1"/>
  <c r="M2160" i="1"/>
  <c r="A2160" i="1" s="1"/>
  <c r="M2161" i="1"/>
  <c r="A2161" i="1" s="1"/>
  <c r="M2162" i="1"/>
  <c r="A2162" i="1" s="1"/>
  <c r="M2163" i="1"/>
  <c r="A2163" i="1" s="1"/>
  <c r="M2164" i="1"/>
  <c r="A2164" i="1" s="1"/>
  <c r="M2165" i="1"/>
  <c r="A2165" i="1" s="1"/>
  <c r="M2166" i="1"/>
  <c r="A2166" i="1" s="1"/>
  <c r="M2167" i="1"/>
  <c r="A2167" i="1" s="1"/>
  <c r="M2168" i="1"/>
  <c r="A2168" i="1" s="1"/>
  <c r="M2169" i="1"/>
  <c r="A2169" i="1" s="1"/>
  <c r="M2170" i="1"/>
  <c r="A2170" i="1" s="1"/>
  <c r="M2171" i="1"/>
  <c r="A2171" i="1" s="1"/>
  <c r="M2172" i="1"/>
  <c r="A2172" i="1" s="1"/>
  <c r="M2173" i="1"/>
  <c r="A2173" i="1" s="1"/>
  <c r="M2174" i="1"/>
  <c r="A2174" i="1" s="1"/>
  <c r="M2175" i="1"/>
  <c r="A2175" i="1" s="1"/>
  <c r="M2176" i="1"/>
  <c r="A2176" i="1" s="1"/>
  <c r="M2177" i="1"/>
  <c r="A2177" i="1" s="1"/>
  <c r="M2178" i="1"/>
  <c r="A2178" i="1" s="1"/>
  <c r="M2179" i="1"/>
  <c r="A2179" i="1" s="1"/>
  <c r="M2180" i="1"/>
  <c r="A2180" i="1" s="1"/>
  <c r="M2181" i="1"/>
  <c r="A2181" i="1" s="1"/>
  <c r="M2182" i="1"/>
  <c r="A2182" i="1" s="1"/>
  <c r="M2183" i="1"/>
  <c r="A2183" i="1" s="1"/>
  <c r="M2184" i="1"/>
  <c r="A2184" i="1" s="1"/>
  <c r="M2185" i="1"/>
  <c r="A2185" i="1" s="1"/>
  <c r="M2186" i="1"/>
  <c r="A2186" i="1" s="1"/>
  <c r="M2187" i="1"/>
  <c r="A2187" i="1" s="1"/>
  <c r="M2188" i="1"/>
  <c r="A2188" i="1" s="1"/>
  <c r="M2189" i="1"/>
  <c r="A2189" i="1" s="1"/>
  <c r="M2190" i="1"/>
  <c r="A2190" i="1" s="1"/>
  <c r="M2191" i="1"/>
  <c r="A2191" i="1" s="1"/>
  <c r="M2192" i="1"/>
  <c r="A2192" i="1" s="1"/>
  <c r="M2193" i="1"/>
  <c r="A2193" i="1" s="1"/>
  <c r="M2194" i="1"/>
  <c r="A2194" i="1" s="1"/>
  <c r="M2195" i="1"/>
  <c r="A2195" i="1" s="1"/>
  <c r="M2196" i="1"/>
  <c r="A2196" i="1" s="1"/>
  <c r="M2197" i="1"/>
  <c r="A2197" i="1" s="1"/>
  <c r="M2198" i="1"/>
  <c r="A2198" i="1" s="1"/>
  <c r="M2199" i="1"/>
  <c r="A2199" i="1" s="1"/>
  <c r="M2200" i="1"/>
  <c r="A2200" i="1" s="1"/>
  <c r="M2201" i="1"/>
  <c r="A2201" i="1" s="1"/>
  <c r="M2202" i="1"/>
  <c r="A2202" i="1" s="1"/>
  <c r="M2203" i="1"/>
  <c r="A2203" i="1" s="1"/>
  <c r="M2204" i="1"/>
  <c r="A2204" i="1" s="1"/>
  <c r="M2205" i="1"/>
  <c r="A2205" i="1" s="1"/>
  <c r="M2206" i="1"/>
  <c r="A2206" i="1" s="1"/>
  <c r="M2207" i="1"/>
  <c r="A2207" i="1" s="1"/>
  <c r="M2208" i="1"/>
  <c r="A2208" i="1" s="1"/>
  <c r="M2209" i="1"/>
  <c r="A2209" i="1" s="1"/>
  <c r="M2210" i="1"/>
  <c r="A2210" i="1" s="1"/>
  <c r="M2211" i="1"/>
  <c r="A2211" i="1" s="1"/>
  <c r="M2212" i="1"/>
  <c r="A2212" i="1" s="1"/>
  <c r="M2213" i="1"/>
  <c r="A2213" i="1" s="1"/>
  <c r="M2214" i="1"/>
  <c r="A2214" i="1" s="1"/>
  <c r="M2215" i="1"/>
  <c r="A2215" i="1" s="1"/>
  <c r="M2216" i="1"/>
  <c r="A2216" i="1" s="1"/>
  <c r="M2218" i="1"/>
  <c r="A2218" i="1" s="1"/>
  <c r="M2219" i="1"/>
  <c r="A2219" i="1" s="1"/>
  <c r="M2220" i="1"/>
  <c r="A2220" i="1" s="1"/>
  <c r="M2221" i="1"/>
  <c r="A2221" i="1" s="1"/>
  <c r="M2222" i="1"/>
  <c r="A2222" i="1" s="1"/>
  <c r="M2223" i="1"/>
  <c r="A2223" i="1" s="1"/>
  <c r="M2224" i="1"/>
  <c r="A2224" i="1" s="1"/>
  <c r="M2225" i="1"/>
  <c r="A2225" i="1" s="1"/>
  <c r="M2226" i="1"/>
  <c r="A2226" i="1" s="1"/>
  <c r="M2227" i="1"/>
  <c r="A2227" i="1" s="1"/>
  <c r="M2228" i="1"/>
  <c r="A2228" i="1" s="1"/>
  <c r="M2229" i="1"/>
  <c r="A2229" i="1" s="1"/>
  <c r="M2230" i="1"/>
  <c r="A2230" i="1" s="1"/>
  <c r="M2231" i="1"/>
  <c r="A2231" i="1" s="1"/>
  <c r="M2232" i="1"/>
  <c r="A2232" i="1" s="1"/>
  <c r="M2233" i="1"/>
  <c r="A2233" i="1" s="1"/>
  <c r="M2234" i="1"/>
  <c r="A2234" i="1" s="1"/>
  <c r="M2235" i="1"/>
  <c r="A2235" i="1" s="1"/>
  <c r="M2236" i="1"/>
  <c r="A2236" i="1" s="1"/>
  <c r="M2237" i="1"/>
  <c r="A2237" i="1" s="1"/>
  <c r="M2238" i="1"/>
  <c r="A2238" i="1" s="1"/>
  <c r="M2239" i="1"/>
  <c r="A2239" i="1" s="1"/>
  <c r="M2240" i="1"/>
  <c r="A2240" i="1" s="1"/>
  <c r="M2241" i="1"/>
  <c r="A2241" i="1" s="1"/>
  <c r="M2242" i="1"/>
  <c r="A2242" i="1" s="1"/>
  <c r="M2243" i="1"/>
  <c r="A2243" i="1" s="1"/>
  <c r="M2244" i="1"/>
  <c r="A2244" i="1" s="1"/>
  <c r="M2245" i="1"/>
  <c r="A2245" i="1" s="1"/>
  <c r="M2246" i="1"/>
  <c r="A2246" i="1" s="1"/>
  <c r="M2247" i="1"/>
  <c r="A2247" i="1" s="1"/>
  <c r="M2248" i="1"/>
  <c r="A2248" i="1" s="1"/>
  <c r="M2249" i="1"/>
  <c r="A2249" i="1" s="1"/>
  <c r="M2250" i="1"/>
  <c r="A2250" i="1" s="1"/>
  <c r="M2251" i="1"/>
  <c r="A2251" i="1" s="1"/>
  <c r="M2252" i="1"/>
  <c r="A2252" i="1" s="1"/>
  <c r="M2253" i="1"/>
  <c r="A2253" i="1" s="1"/>
  <c r="M2254" i="1"/>
  <c r="A2254" i="1" s="1"/>
  <c r="M2255" i="1"/>
  <c r="A2255" i="1" s="1"/>
  <c r="M2256" i="1"/>
  <c r="A2256" i="1" s="1"/>
  <c r="M2257" i="1"/>
  <c r="A2257" i="1" s="1"/>
  <c r="M2258" i="1"/>
  <c r="A2258" i="1" s="1"/>
  <c r="M2259" i="1"/>
  <c r="A2259" i="1" s="1"/>
  <c r="M2260" i="1"/>
  <c r="A2260" i="1" s="1"/>
  <c r="M2261" i="1"/>
  <c r="A2261" i="1" s="1"/>
  <c r="M2262" i="1"/>
  <c r="M2263" i="1"/>
  <c r="A2263" i="1" s="1"/>
  <c r="M2264" i="1"/>
  <c r="A2264" i="1" s="1"/>
  <c r="M2265" i="1"/>
  <c r="A2265" i="1" s="1"/>
  <c r="M2266" i="1"/>
  <c r="A2266" i="1" s="1"/>
  <c r="M2267" i="1"/>
  <c r="A2267" i="1" s="1"/>
  <c r="M2268" i="1"/>
  <c r="A2268" i="1" s="1"/>
  <c r="M2269" i="1"/>
  <c r="A2269" i="1" s="1"/>
  <c r="M2270" i="1"/>
  <c r="A2270" i="1" s="1"/>
  <c r="M2271" i="1"/>
  <c r="A2271" i="1" s="1"/>
  <c r="M2272" i="1"/>
  <c r="A2272" i="1" s="1"/>
  <c r="M2273" i="1"/>
  <c r="A2273" i="1" s="1"/>
  <c r="M2274" i="1"/>
  <c r="A2274" i="1" s="1"/>
  <c r="M2275" i="1"/>
  <c r="A2275" i="1" s="1"/>
  <c r="M2276" i="1"/>
  <c r="A2276" i="1" s="1"/>
  <c r="M2277" i="1"/>
  <c r="A2277" i="1" s="1"/>
  <c r="M2278" i="1"/>
  <c r="A2278" i="1" s="1"/>
  <c r="M2279" i="1"/>
  <c r="A2279" i="1" s="1"/>
  <c r="M2280" i="1"/>
  <c r="A2280" i="1" s="1"/>
  <c r="M2281" i="1"/>
  <c r="A2281" i="1" s="1"/>
  <c r="M2282" i="1"/>
  <c r="A2282" i="1" s="1"/>
  <c r="M2283" i="1"/>
  <c r="A2283" i="1" s="1"/>
  <c r="M2284" i="1"/>
  <c r="A2284" i="1" s="1"/>
  <c r="M2285" i="1"/>
  <c r="A2285" i="1" s="1"/>
  <c r="M2286" i="1"/>
  <c r="A2286" i="1" s="1"/>
  <c r="M2287" i="1"/>
  <c r="A2287" i="1" s="1"/>
  <c r="M2288" i="1"/>
  <c r="A2288" i="1" s="1"/>
  <c r="M2289" i="1"/>
  <c r="A2289" i="1" s="1"/>
  <c r="M2290" i="1"/>
  <c r="A2290" i="1" s="1"/>
  <c r="M2291" i="1"/>
  <c r="A2291" i="1" s="1"/>
  <c r="M2292" i="1"/>
  <c r="A2292" i="1" s="1"/>
  <c r="M2293" i="1"/>
  <c r="A2293" i="1" s="1"/>
  <c r="M2294" i="1"/>
  <c r="A2294" i="1" s="1"/>
  <c r="M2295" i="1"/>
  <c r="A2295" i="1" s="1"/>
  <c r="M2296" i="1"/>
  <c r="A2296" i="1" s="1"/>
  <c r="M2297" i="1"/>
  <c r="A2297" i="1" s="1"/>
  <c r="M2298" i="1"/>
  <c r="A2298" i="1" s="1"/>
  <c r="M2299" i="1"/>
  <c r="A2299" i="1" s="1"/>
  <c r="M2300" i="1"/>
  <c r="A2300" i="1" s="1"/>
  <c r="M2301" i="1"/>
  <c r="A2301" i="1" s="1"/>
  <c r="M2302" i="1"/>
  <c r="A2302" i="1" s="1"/>
  <c r="M2303" i="1"/>
  <c r="A2303" i="1" s="1"/>
  <c r="M2304" i="1"/>
  <c r="A2304" i="1" s="1"/>
  <c r="M2305" i="1"/>
  <c r="A2305" i="1" s="1"/>
  <c r="M2306" i="1"/>
  <c r="A2306" i="1" s="1"/>
  <c r="M2307" i="1"/>
  <c r="A2307" i="1" s="1"/>
  <c r="M2308" i="1"/>
  <c r="A2308" i="1" s="1"/>
  <c r="M2309" i="1"/>
  <c r="A2309" i="1" s="1"/>
  <c r="M2310" i="1"/>
  <c r="A2310" i="1" s="1"/>
  <c r="M2311" i="1"/>
  <c r="A2311" i="1" s="1"/>
  <c r="M2312" i="1"/>
  <c r="A2312" i="1" s="1"/>
  <c r="M2313" i="1"/>
  <c r="A2313" i="1" s="1"/>
  <c r="M2314" i="1"/>
  <c r="A2314" i="1" s="1"/>
  <c r="M2315" i="1"/>
  <c r="A2315" i="1" s="1"/>
  <c r="M2316" i="1"/>
  <c r="A2316" i="1" s="1"/>
  <c r="M2317" i="1"/>
  <c r="A2317" i="1" s="1"/>
  <c r="M2318" i="1"/>
  <c r="A2318" i="1" s="1"/>
  <c r="M2319" i="1"/>
  <c r="A2319" i="1" s="1"/>
  <c r="M2320" i="1"/>
  <c r="A2320" i="1" s="1"/>
  <c r="M2321" i="1"/>
  <c r="A2321" i="1" s="1"/>
  <c r="M2322" i="1"/>
  <c r="A2322" i="1" s="1"/>
  <c r="M2323" i="1"/>
  <c r="A2323" i="1" s="1"/>
  <c r="M2324" i="1"/>
  <c r="A2324" i="1" s="1"/>
  <c r="M2325" i="1"/>
  <c r="A2325" i="1" s="1"/>
  <c r="M2326" i="1"/>
  <c r="A2326" i="1" s="1"/>
  <c r="M2327" i="1"/>
  <c r="A2327" i="1" s="1"/>
  <c r="M2328" i="1"/>
  <c r="A2328" i="1" s="1"/>
  <c r="M2329" i="1"/>
  <c r="A2329" i="1" s="1"/>
  <c r="M2330" i="1"/>
  <c r="A2330" i="1" s="1"/>
  <c r="M2331" i="1"/>
  <c r="A2331" i="1" s="1"/>
  <c r="M2332" i="1"/>
  <c r="A2332" i="1" s="1"/>
  <c r="M2333" i="1"/>
  <c r="A2333" i="1" s="1"/>
  <c r="M2334" i="1"/>
  <c r="A2334" i="1" s="1"/>
  <c r="M2335" i="1"/>
  <c r="A2335" i="1" s="1"/>
  <c r="M2336" i="1"/>
  <c r="A2336" i="1" s="1"/>
  <c r="M2337" i="1"/>
  <c r="A2337" i="1" s="1"/>
  <c r="M2338" i="1"/>
  <c r="A2338" i="1" s="1"/>
  <c r="M2339" i="1"/>
  <c r="A2339" i="1" s="1"/>
  <c r="M2340" i="1"/>
  <c r="A2340" i="1" s="1"/>
  <c r="M2341" i="1"/>
  <c r="A2341" i="1" s="1"/>
  <c r="M2342" i="1"/>
  <c r="A2342" i="1" s="1"/>
  <c r="M2343" i="1"/>
  <c r="A2343" i="1" s="1"/>
  <c r="M2344" i="1"/>
  <c r="A2344" i="1" s="1"/>
  <c r="M2345" i="1"/>
  <c r="A2345" i="1" s="1"/>
  <c r="M2346" i="1"/>
  <c r="A2346" i="1" s="1"/>
  <c r="M2347" i="1"/>
  <c r="A2347" i="1" s="1"/>
  <c r="M2348" i="1"/>
  <c r="A2348" i="1" s="1"/>
  <c r="M2349" i="1"/>
  <c r="A2349" i="1" s="1"/>
  <c r="M2350" i="1"/>
  <c r="A2350" i="1" s="1"/>
  <c r="M2351" i="1"/>
  <c r="A2351" i="1" s="1"/>
  <c r="M2352" i="1"/>
  <c r="A2352" i="1" s="1"/>
  <c r="M2353" i="1"/>
  <c r="A2353" i="1" s="1"/>
  <c r="M2354" i="1"/>
  <c r="A2354" i="1" s="1"/>
  <c r="M2355" i="1"/>
  <c r="A2355" i="1" s="1"/>
  <c r="M2356" i="1"/>
  <c r="A2356" i="1" s="1"/>
  <c r="M2357" i="1"/>
  <c r="A2357" i="1" s="1"/>
  <c r="M2358" i="1"/>
  <c r="A2358" i="1" s="1"/>
  <c r="M2359" i="1"/>
  <c r="A2359" i="1" s="1"/>
  <c r="M2360" i="1"/>
  <c r="A2360" i="1" s="1"/>
  <c r="M2361" i="1"/>
  <c r="A2361" i="1" s="1"/>
  <c r="M2362" i="1"/>
  <c r="A2362" i="1" s="1"/>
  <c r="M2363" i="1"/>
  <c r="A2363" i="1" s="1"/>
  <c r="M2364" i="1"/>
  <c r="A2364" i="1" s="1"/>
  <c r="M2365" i="1"/>
  <c r="A2365" i="1" s="1"/>
  <c r="M2366" i="1"/>
  <c r="A2366" i="1" s="1"/>
  <c r="M2367" i="1"/>
  <c r="A2367" i="1" s="1"/>
  <c r="M2368" i="1"/>
  <c r="A2368" i="1" s="1"/>
  <c r="M2369" i="1"/>
  <c r="A2369" i="1" s="1"/>
  <c r="M2370" i="1"/>
  <c r="A2370" i="1" s="1"/>
  <c r="M2371" i="1"/>
  <c r="A2371" i="1" s="1"/>
  <c r="M2372" i="1"/>
  <c r="A2372" i="1" s="1"/>
  <c r="M2373" i="1"/>
  <c r="A2373" i="1" s="1"/>
  <c r="M2374" i="1"/>
  <c r="A2374" i="1" s="1"/>
  <c r="M2375" i="1"/>
  <c r="A2375" i="1" s="1"/>
  <c r="M2376" i="1"/>
  <c r="A2376" i="1" s="1"/>
  <c r="M2377" i="1"/>
  <c r="A2377" i="1" s="1"/>
  <c r="M2378" i="1"/>
  <c r="A2378" i="1" s="1"/>
  <c r="M2379" i="1"/>
  <c r="A2379" i="1" s="1"/>
  <c r="M2380" i="1"/>
  <c r="A2380" i="1" s="1"/>
  <c r="M2381" i="1"/>
  <c r="A2381" i="1" s="1"/>
  <c r="M2382" i="1"/>
  <c r="A2382" i="1" s="1"/>
  <c r="M2383" i="1"/>
  <c r="A2383" i="1" s="1"/>
  <c r="M2384" i="1"/>
  <c r="A2384" i="1" s="1"/>
  <c r="M2385" i="1"/>
  <c r="A2385" i="1" s="1"/>
  <c r="M2386" i="1"/>
  <c r="A2386" i="1" s="1"/>
  <c r="M2387" i="1"/>
  <c r="A2387" i="1" s="1"/>
  <c r="M2388" i="1"/>
  <c r="A2388" i="1" s="1"/>
  <c r="M2389" i="1"/>
  <c r="A2389" i="1" s="1"/>
  <c r="M2390" i="1"/>
  <c r="A2390" i="1" s="1"/>
  <c r="M2391" i="1"/>
  <c r="A2391" i="1" s="1"/>
  <c r="M2392" i="1"/>
  <c r="A2392" i="1" s="1"/>
  <c r="M2393" i="1"/>
  <c r="A2393" i="1" s="1"/>
  <c r="M2394" i="1"/>
  <c r="A2394" i="1" s="1"/>
  <c r="M2395" i="1"/>
  <c r="A2395" i="1" s="1"/>
  <c r="M2396" i="1"/>
  <c r="A2396" i="1" s="1"/>
  <c r="M2397" i="1"/>
  <c r="A2397" i="1" s="1"/>
  <c r="M2398" i="1"/>
  <c r="A2398" i="1" s="1"/>
  <c r="M2399" i="1"/>
  <c r="A2399" i="1" s="1"/>
  <c r="M2400" i="1"/>
  <c r="A2400" i="1" s="1"/>
  <c r="M2401" i="1"/>
  <c r="A2401" i="1" s="1"/>
  <c r="M2402" i="1"/>
  <c r="A2402" i="1" s="1"/>
  <c r="M2403" i="1"/>
  <c r="A2403" i="1" s="1"/>
  <c r="M2404" i="1"/>
  <c r="A2404" i="1" s="1"/>
  <c r="M2405" i="1"/>
  <c r="A2405" i="1" s="1"/>
  <c r="M2406" i="1"/>
  <c r="A2406" i="1" s="1"/>
  <c r="M2407" i="1"/>
  <c r="A2407" i="1" s="1"/>
  <c r="M2408" i="1"/>
  <c r="A2408" i="1" s="1"/>
  <c r="M2409" i="1"/>
  <c r="A2409" i="1" s="1"/>
  <c r="M2410" i="1"/>
  <c r="A2410" i="1" s="1"/>
  <c r="M2411" i="1"/>
  <c r="A2411" i="1" s="1"/>
  <c r="M2412" i="1"/>
  <c r="A2412" i="1" s="1"/>
  <c r="M2413" i="1"/>
  <c r="A2413" i="1" s="1"/>
  <c r="M2414" i="1"/>
  <c r="A2414" i="1" s="1"/>
  <c r="M2415" i="1"/>
  <c r="A2415" i="1" s="1"/>
  <c r="M2416" i="1"/>
  <c r="A2416" i="1" s="1"/>
  <c r="M2417" i="1"/>
  <c r="A2417" i="1" s="1"/>
  <c r="M2418" i="1"/>
  <c r="A2418" i="1" s="1"/>
  <c r="M2419" i="1"/>
  <c r="A2419" i="1" s="1"/>
  <c r="M2420" i="1"/>
  <c r="A2420" i="1" s="1"/>
  <c r="M2421" i="1"/>
  <c r="A2421" i="1" s="1"/>
  <c r="M2422" i="1"/>
  <c r="A2422" i="1" s="1"/>
  <c r="M2423" i="1"/>
  <c r="A2423" i="1" s="1"/>
  <c r="M2424" i="1"/>
  <c r="A2424" i="1" s="1"/>
  <c r="M2425" i="1"/>
  <c r="A2425" i="1" s="1"/>
  <c r="M2426" i="1"/>
  <c r="A2426" i="1" s="1"/>
  <c r="M2427" i="1"/>
  <c r="A2427" i="1" s="1"/>
  <c r="M2428" i="1"/>
  <c r="A2428" i="1" s="1"/>
  <c r="M2429" i="1"/>
  <c r="A2429" i="1" s="1"/>
  <c r="M2430" i="1"/>
  <c r="A2430" i="1" s="1"/>
  <c r="M2431" i="1"/>
  <c r="A2431" i="1" s="1"/>
  <c r="M2432" i="1"/>
  <c r="A2432" i="1" s="1"/>
  <c r="M2433" i="1"/>
  <c r="A2433" i="1" s="1"/>
  <c r="M2434" i="1"/>
  <c r="A2434" i="1" s="1"/>
  <c r="M2435" i="1"/>
  <c r="A2435" i="1" s="1"/>
  <c r="M2436" i="1"/>
  <c r="A2436" i="1" s="1"/>
  <c r="M2437" i="1"/>
  <c r="A2437" i="1" s="1"/>
  <c r="M2438" i="1"/>
  <c r="A2438" i="1" s="1"/>
  <c r="M2439" i="1"/>
  <c r="A2439" i="1" s="1"/>
  <c r="M2440" i="1"/>
  <c r="A2440" i="1" s="1"/>
  <c r="M2441" i="1"/>
  <c r="M2442" i="1"/>
  <c r="A2442" i="1" s="1"/>
  <c r="M2443" i="1"/>
  <c r="A2443" i="1" s="1"/>
  <c r="M2444" i="1"/>
  <c r="M2445" i="1"/>
  <c r="A2445" i="1" s="1"/>
  <c r="M2446" i="1"/>
  <c r="A2446" i="1" s="1"/>
  <c r="M2447" i="1"/>
  <c r="A2447" i="1" s="1"/>
  <c r="M2448" i="1"/>
  <c r="A2448" i="1" s="1"/>
  <c r="M2449" i="1"/>
  <c r="A2449" i="1" s="1"/>
  <c r="M2450" i="1"/>
  <c r="A2450" i="1" s="1"/>
  <c r="M2451" i="1"/>
  <c r="A2451" i="1" s="1"/>
  <c r="M2452" i="1"/>
  <c r="A2452" i="1" s="1"/>
  <c r="M2453" i="1"/>
  <c r="A2453" i="1" s="1"/>
  <c r="M2454" i="1"/>
  <c r="A2454" i="1" s="1"/>
  <c r="M2455" i="1"/>
  <c r="A2455" i="1" s="1"/>
  <c r="M2456" i="1"/>
  <c r="A2456" i="1" s="1"/>
  <c r="M2457" i="1"/>
  <c r="A2457" i="1" s="1"/>
  <c r="M2458" i="1"/>
  <c r="A2458" i="1" s="1"/>
  <c r="M2459" i="1"/>
  <c r="A2459" i="1" s="1"/>
  <c r="M2460" i="1"/>
  <c r="A2460" i="1" s="1"/>
  <c r="M2461" i="1"/>
  <c r="A2461" i="1" s="1"/>
  <c r="M2462" i="1"/>
  <c r="A2462" i="1" s="1"/>
  <c r="M2463" i="1"/>
  <c r="A2463" i="1" s="1"/>
  <c r="M2464" i="1"/>
  <c r="A2464" i="1" s="1"/>
  <c r="M2465" i="1"/>
  <c r="A2465" i="1" s="1"/>
  <c r="M2466" i="1"/>
  <c r="A2466" i="1" s="1"/>
  <c r="M2467" i="1"/>
  <c r="A2467" i="1" s="1"/>
  <c r="M2468" i="1"/>
  <c r="M2469" i="1"/>
  <c r="A2469" i="1" s="1"/>
  <c r="M2470" i="1"/>
  <c r="A2470" i="1" s="1"/>
  <c r="M2471" i="1"/>
  <c r="A2471" i="1" s="1"/>
  <c r="M2472" i="1"/>
  <c r="A2472" i="1" s="1"/>
  <c r="M2473" i="1"/>
  <c r="A2473" i="1" s="1"/>
  <c r="M2474" i="1"/>
  <c r="A2474" i="1" s="1"/>
  <c r="M2475" i="1"/>
  <c r="A2475" i="1" s="1"/>
  <c r="M2476" i="1"/>
  <c r="A2476" i="1" s="1"/>
  <c r="M2477" i="1"/>
  <c r="A2477" i="1" s="1"/>
  <c r="M2478" i="1"/>
  <c r="A2478" i="1" s="1"/>
  <c r="M2479" i="1"/>
  <c r="A2479" i="1" s="1"/>
  <c r="M2480" i="1"/>
  <c r="A2480" i="1" s="1"/>
  <c r="M2481" i="1"/>
  <c r="A2481" i="1" s="1"/>
  <c r="M2482" i="1"/>
  <c r="A2482" i="1" s="1"/>
  <c r="M2483" i="1"/>
  <c r="A2483" i="1" s="1"/>
  <c r="M2484" i="1"/>
  <c r="A2484" i="1" s="1"/>
  <c r="M2485" i="1"/>
  <c r="A2485" i="1" s="1"/>
  <c r="M2486" i="1"/>
  <c r="A2486" i="1" s="1"/>
  <c r="M2487" i="1"/>
  <c r="A2487" i="1" s="1"/>
  <c r="M2488" i="1"/>
  <c r="A2488" i="1" s="1"/>
  <c r="M2489" i="1"/>
  <c r="A2489" i="1" s="1"/>
  <c r="M2490" i="1"/>
  <c r="M2491" i="1"/>
  <c r="A2491" i="1" s="1"/>
  <c r="M2492" i="1"/>
  <c r="A2492" i="1" s="1"/>
  <c r="M2493" i="1"/>
  <c r="A2493" i="1" s="1"/>
  <c r="M2494" i="1"/>
  <c r="A2494" i="1" s="1"/>
  <c r="M2495" i="1"/>
  <c r="A2495" i="1" s="1"/>
  <c r="M2496" i="1"/>
  <c r="A2496" i="1" s="1"/>
  <c r="M2497" i="1"/>
  <c r="A2497" i="1" s="1"/>
  <c r="M2498" i="1"/>
  <c r="A2498" i="1" s="1"/>
  <c r="M2499" i="1"/>
  <c r="A2499" i="1" s="1"/>
  <c r="M2500" i="1"/>
  <c r="A2500" i="1" s="1"/>
  <c r="M2501" i="1"/>
  <c r="A2501" i="1" s="1"/>
  <c r="M2502" i="1"/>
  <c r="A2502" i="1" s="1"/>
  <c r="M2503" i="1"/>
  <c r="A2503" i="1" s="1"/>
  <c r="M2504" i="1"/>
  <c r="A2504" i="1" s="1"/>
  <c r="M2505" i="1"/>
  <c r="A2505" i="1" s="1"/>
  <c r="M2506" i="1"/>
  <c r="A2506" i="1" s="1"/>
  <c r="M2507" i="1"/>
  <c r="A2507" i="1" s="1"/>
  <c r="M2508" i="1"/>
  <c r="A2508" i="1" s="1"/>
  <c r="M2509" i="1"/>
  <c r="A2509" i="1" s="1"/>
  <c r="M2510" i="1"/>
  <c r="A2510" i="1" s="1"/>
  <c r="M2511" i="1"/>
  <c r="A2511" i="1" s="1"/>
  <c r="M2512" i="1"/>
  <c r="A2512" i="1" s="1"/>
  <c r="M2513" i="1"/>
  <c r="A2513" i="1" s="1"/>
  <c r="M2514" i="1"/>
  <c r="A2514" i="1" s="1"/>
  <c r="M2515" i="1"/>
  <c r="A2515" i="1" s="1"/>
  <c r="M2516" i="1"/>
  <c r="A2516" i="1" s="1"/>
  <c r="M2517" i="1"/>
  <c r="M2518" i="1"/>
  <c r="A2518" i="1" s="1"/>
  <c r="M2519" i="1"/>
  <c r="A2519" i="1" s="1"/>
  <c r="M2520" i="1"/>
  <c r="A2520" i="1" s="1"/>
  <c r="M2521" i="1"/>
  <c r="A2521" i="1" s="1"/>
  <c r="M2522" i="1"/>
  <c r="A2522" i="1" s="1"/>
  <c r="M2523" i="1"/>
  <c r="A2523" i="1" s="1"/>
  <c r="M2524" i="1"/>
  <c r="A2524" i="1" s="1"/>
  <c r="M2525" i="1"/>
  <c r="A2525" i="1" s="1"/>
  <c r="M2526" i="1"/>
  <c r="A2526" i="1" s="1"/>
  <c r="M2527" i="1"/>
  <c r="A2527" i="1" s="1"/>
  <c r="M2528" i="1"/>
  <c r="A2528" i="1" s="1"/>
  <c r="M2529" i="1"/>
  <c r="A2529" i="1" s="1"/>
  <c r="M2530" i="1"/>
  <c r="A2530" i="1" s="1"/>
  <c r="M2531" i="1"/>
  <c r="A2531" i="1" s="1"/>
  <c r="M2532" i="1"/>
  <c r="A2532" i="1" s="1"/>
  <c r="M2533" i="1"/>
  <c r="M2534" i="1"/>
  <c r="A2534" i="1" s="1"/>
  <c r="M2535" i="1"/>
  <c r="A2535" i="1" s="1"/>
  <c r="M2536" i="1"/>
  <c r="A2536" i="1" s="1"/>
  <c r="M2537" i="1"/>
  <c r="A2537" i="1" s="1"/>
  <c r="M2538" i="1"/>
  <c r="A2538" i="1" s="1"/>
  <c r="M2539" i="1"/>
  <c r="A2539" i="1" s="1"/>
  <c r="M2540" i="1"/>
  <c r="A2540" i="1" s="1"/>
  <c r="M2541" i="1"/>
  <c r="A2541" i="1" s="1"/>
  <c r="M2542" i="1"/>
  <c r="A2542" i="1" s="1"/>
  <c r="M2543" i="1"/>
  <c r="A2543" i="1" s="1"/>
  <c r="M2544" i="1"/>
  <c r="A2544" i="1" s="1"/>
  <c r="M2545" i="1"/>
  <c r="A2545" i="1" s="1"/>
  <c r="M2546" i="1"/>
  <c r="A2546" i="1" s="1"/>
  <c r="M2547" i="1"/>
  <c r="A2547" i="1" s="1"/>
  <c r="M2548" i="1"/>
  <c r="A2548" i="1" s="1"/>
  <c r="M2549" i="1"/>
  <c r="A2549" i="1" s="1"/>
  <c r="M2550" i="1"/>
  <c r="A2550" i="1" s="1"/>
  <c r="M2551" i="1"/>
  <c r="A2551" i="1" s="1"/>
  <c r="M2552" i="1"/>
  <c r="A2552" i="1" s="1"/>
  <c r="M2553" i="1"/>
  <c r="M2554" i="1"/>
  <c r="A2554" i="1" s="1"/>
  <c r="M2555" i="1"/>
  <c r="A2555" i="1" s="1"/>
  <c r="M2556" i="1"/>
  <c r="A2556" i="1" s="1"/>
  <c r="M2557" i="1"/>
  <c r="A2557" i="1" s="1"/>
  <c r="M2558" i="1"/>
  <c r="A2558" i="1" s="1"/>
  <c r="M2559" i="1"/>
  <c r="A2559" i="1" s="1"/>
  <c r="M2560" i="1"/>
  <c r="A2560" i="1" s="1"/>
  <c r="M2561" i="1"/>
  <c r="A2561" i="1" s="1"/>
  <c r="M2562" i="1"/>
  <c r="A2562" i="1" s="1"/>
  <c r="M2563" i="1"/>
  <c r="A2563" i="1" s="1"/>
  <c r="M2564" i="1"/>
  <c r="A2564" i="1" s="1"/>
  <c r="M2565" i="1"/>
  <c r="A2565" i="1" s="1"/>
  <c r="M2566" i="1"/>
  <c r="A2566" i="1" s="1"/>
  <c r="M2567" i="1"/>
  <c r="A2567" i="1" s="1"/>
  <c r="M2568" i="1"/>
  <c r="A2568" i="1" s="1"/>
  <c r="M2569" i="1"/>
  <c r="M2570" i="1"/>
  <c r="A2570" i="1" s="1"/>
  <c r="M2571" i="1"/>
  <c r="A2571" i="1" s="1"/>
  <c r="M2572" i="1"/>
  <c r="A2572" i="1" s="1"/>
  <c r="M2573" i="1"/>
  <c r="A2573" i="1" s="1"/>
  <c r="M2574" i="1"/>
  <c r="A2574" i="1" s="1"/>
  <c r="M2575" i="1"/>
  <c r="A2575" i="1" s="1"/>
  <c r="M2576" i="1"/>
  <c r="A2576" i="1" s="1"/>
  <c r="M2577" i="1"/>
  <c r="A2577" i="1" s="1"/>
  <c r="M2578" i="1"/>
  <c r="A2578" i="1" s="1"/>
  <c r="M2579" i="1"/>
  <c r="A2579" i="1" s="1"/>
  <c r="M2580" i="1"/>
  <c r="A2580" i="1" s="1"/>
  <c r="M2581" i="1"/>
  <c r="A2581" i="1" s="1"/>
  <c r="M2582" i="1"/>
  <c r="A2582" i="1" s="1"/>
  <c r="M2583" i="1"/>
  <c r="A2583" i="1" s="1"/>
  <c r="M2584" i="1"/>
  <c r="A2584" i="1" s="1"/>
  <c r="M2585" i="1"/>
  <c r="A2585" i="1" s="1"/>
  <c r="M2586" i="1"/>
  <c r="A2586" i="1" s="1"/>
  <c r="M2587" i="1"/>
  <c r="A2587" i="1" s="1"/>
  <c r="M2588" i="1"/>
  <c r="A2588" i="1" s="1"/>
  <c r="M2589" i="1"/>
  <c r="A2589" i="1" s="1"/>
  <c r="M2590" i="1"/>
  <c r="A2590" i="1" s="1"/>
  <c r="M2591" i="1"/>
  <c r="A2591" i="1" s="1"/>
  <c r="M2592" i="1"/>
  <c r="A2592" i="1" s="1"/>
  <c r="M2593" i="1"/>
  <c r="A2593" i="1" s="1"/>
  <c r="M2594" i="1"/>
  <c r="A2594" i="1" s="1"/>
  <c r="M2595" i="1"/>
  <c r="A2595" i="1" s="1"/>
  <c r="M2596" i="1"/>
  <c r="A2596" i="1" s="1"/>
  <c r="M2597" i="1"/>
  <c r="A2597" i="1" s="1"/>
  <c r="M2598" i="1"/>
  <c r="A2598" i="1" s="1"/>
  <c r="M2599" i="1"/>
  <c r="A2599" i="1" s="1"/>
  <c r="M2600" i="1"/>
  <c r="A2600" i="1" s="1"/>
  <c r="M2601" i="1"/>
  <c r="A2601" i="1" s="1"/>
  <c r="M2602" i="1"/>
  <c r="A2602" i="1" s="1"/>
  <c r="M2603" i="1"/>
  <c r="A2603" i="1" s="1"/>
  <c r="M2604" i="1"/>
  <c r="A2604" i="1" s="1"/>
  <c r="M2605" i="1"/>
  <c r="A2605" i="1" s="1"/>
  <c r="M2606" i="1"/>
  <c r="A2606" i="1" s="1"/>
  <c r="M2607" i="1"/>
  <c r="A2607" i="1" s="1"/>
  <c r="M2608" i="1"/>
  <c r="A2608" i="1" s="1"/>
  <c r="M2609" i="1"/>
  <c r="A2609" i="1" s="1"/>
  <c r="M2610" i="1"/>
  <c r="A2610" i="1" s="1"/>
  <c r="M2611" i="1"/>
  <c r="A2611" i="1" s="1"/>
  <c r="M2612" i="1"/>
  <c r="A2612" i="1" s="1"/>
  <c r="M2613" i="1"/>
  <c r="A2613" i="1" s="1"/>
  <c r="M2614" i="1"/>
  <c r="A2614" i="1" s="1"/>
  <c r="M2615" i="1"/>
  <c r="A2615" i="1" s="1"/>
  <c r="M2616" i="1"/>
  <c r="A2616" i="1" s="1"/>
  <c r="M2617" i="1"/>
  <c r="M2618" i="1"/>
  <c r="A2618" i="1" s="1"/>
  <c r="M2619" i="1"/>
  <c r="A2619" i="1" s="1"/>
  <c r="M2620" i="1"/>
  <c r="A2620" i="1" s="1"/>
  <c r="M2621" i="1"/>
  <c r="A2621" i="1" s="1"/>
  <c r="M2622" i="1"/>
  <c r="A2622" i="1" s="1"/>
  <c r="M2623" i="1"/>
  <c r="A2623" i="1" s="1"/>
  <c r="M2624" i="1"/>
  <c r="A2624" i="1" s="1"/>
  <c r="M2625" i="1"/>
  <c r="A2625" i="1" s="1"/>
  <c r="M2626" i="1"/>
  <c r="A2626" i="1" s="1"/>
  <c r="M2627" i="1"/>
  <c r="A2627" i="1" s="1"/>
  <c r="M2628" i="1"/>
  <c r="A2628" i="1" s="1"/>
  <c r="M2629" i="1"/>
  <c r="A2629" i="1" s="1"/>
  <c r="M2630" i="1"/>
  <c r="M2631" i="1"/>
  <c r="A2631" i="1" s="1"/>
  <c r="M2632" i="1"/>
  <c r="A2632" i="1" s="1"/>
  <c r="M2633" i="1"/>
  <c r="A2633" i="1" s="1"/>
  <c r="M2634" i="1"/>
  <c r="A2634" i="1" s="1"/>
  <c r="M2635" i="1"/>
  <c r="A2635" i="1" s="1"/>
  <c r="M2636" i="1"/>
  <c r="A2636" i="1" s="1"/>
  <c r="M2637" i="1"/>
  <c r="A2637" i="1" s="1"/>
  <c r="M2638" i="1"/>
  <c r="A2638" i="1" s="1"/>
  <c r="M2639" i="1"/>
  <c r="A2639" i="1" s="1"/>
  <c r="M2640" i="1"/>
  <c r="A2640" i="1" s="1"/>
  <c r="M2641" i="1"/>
  <c r="M2642" i="1"/>
  <c r="A2642" i="1" s="1"/>
  <c r="M2643" i="1"/>
  <c r="A2643" i="1" s="1"/>
  <c r="M2644" i="1"/>
  <c r="A2644" i="1" s="1"/>
  <c r="M2645" i="1"/>
  <c r="A2645" i="1" s="1"/>
  <c r="M2646" i="1"/>
  <c r="A2646" i="1" s="1"/>
  <c r="M2647" i="1"/>
  <c r="A2647" i="1" s="1"/>
  <c r="M2648" i="1"/>
  <c r="A2648" i="1" s="1"/>
  <c r="M2649" i="1"/>
  <c r="A2649" i="1" s="1"/>
  <c r="M2650" i="1"/>
  <c r="A2650" i="1" s="1"/>
  <c r="M2651" i="1"/>
  <c r="A2651" i="1" s="1"/>
  <c r="M2652" i="1"/>
  <c r="A2652" i="1" s="1"/>
  <c r="M2653" i="1"/>
  <c r="A2653" i="1" s="1"/>
  <c r="M2654" i="1"/>
  <c r="A2654" i="1" s="1"/>
  <c r="M2655" i="1"/>
  <c r="A2655" i="1" s="1"/>
  <c r="M2656" i="1"/>
  <c r="A2656" i="1" s="1"/>
  <c r="M2657" i="1"/>
  <c r="A2657" i="1" s="1"/>
  <c r="M2658" i="1"/>
  <c r="A2658" i="1" s="1"/>
  <c r="M2659" i="1"/>
  <c r="A2659" i="1" s="1"/>
  <c r="M2660" i="1"/>
  <c r="A2660" i="1" s="1"/>
  <c r="M2661" i="1"/>
  <c r="A2661" i="1" s="1"/>
  <c r="M2662" i="1"/>
  <c r="A2662" i="1" s="1"/>
  <c r="M2663" i="1"/>
  <c r="A2663" i="1" s="1"/>
  <c r="M2664" i="1"/>
  <c r="A2664" i="1" s="1"/>
  <c r="M2665" i="1"/>
  <c r="A2665" i="1" s="1"/>
  <c r="M2666" i="1"/>
  <c r="A2666" i="1" s="1"/>
  <c r="M2667" i="1"/>
  <c r="A2667" i="1" s="1"/>
  <c r="M2668" i="1"/>
  <c r="A2668" i="1" s="1"/>
  <c r="M2669" i="1"/>
  <c r="A2669" i="1" s="1"/>
  <c r="M2670" i="1"/>
  <c r="A2670" i="1" s="1"/>
  <c r="M2671" i="1"/>
  <c r="A2671" i="1" s="1"/>
  <c r="M2672" i="1"/>
  <c r="A2672" i="1" s="1"/>
  <c r="M2673" i="1"/>
  <c r="A2673" i="1" s="1"/>
  <c r="M2674" i="1"/>
  <c r="A2674" i="1" s="1"/>
  <c r="M2675" i="1"/>
  <c r="A2675" i="1" s="1"/>
  <c r="M2676" i="1"/>
  <c r="A2676" i="1" s="1"/>
  <c r="M2677" i="1"/>
  <c r="A2677" i="1" s="1"/>
  <c r="M2680" i="1"/>
  <c r="A2680" i="1" s="1"/>
  <c r="M2681" i="1"/>
  <c r="A2681" i="1" s="1"/>
  <c r="M2682" i="1"/>
  <c r="A2682" i="1" s="1"/>
  <c r="M2683" i="1"/>
  <c r="A2683" i="1" s="1"/>
  <c r="M2678" i="1"/>
  <c r="A2678" i="1" s="1"/>
  <c r="M2679" i="1"/>
  <c r="A2679" i="1" s="1"/>
  <c r="M2684" i="1"/>
  <c r="A2684" i="1" s="1"/>
  <c r="M2685" i="1"/>
  <c r="A2685" i="1" s="1"/>
  <c r="M2686" i="1"/>
  <c r="A2686" i="1" s="1"/>
  <c r="M2687" i="1"/>
  <c r="A2687" i="1" s="1"/>
  <c r="M2688" i="1"/>
  <c r="A2688" i="1" s="1"/>
  <c r="M2689" i="1"/>
  <c r="A2689" i="1" s="1"/>
  <c r="M2690" i="1"/>
  <c r="A2690" i="1" s="1"/>
  <c r="M2691" i="1"/>
  <c r="A2691" i="1" s="1"/>
  <c r="M2692" i="1"/>
  <c r="A2692" i="1" s="1"/>
  <c r="M2693" i="1"/>
  <c r="A2693" i="1" s="1"/>
  <c r="M2694" i="1"/>
  <c r="A2694" i="1" s="1"/>
  <c r="M2695" i="1"/>
  <c r="A2695" i="1" s="1"/>
  <c r="M2696" i="1"/>
  <c r="A2696" i="1" s="1"/>
  <c r="M2697" i="1"/>
  <c r="A2697" i="1" s="1"/>
  <c r="M2698" i="1"/>
  <c r="A2698" i="1" s="1"/>
  <c r="M2699" i="1"/>
  <c r="A2699" i="1" s="1"/>
  <c r="M2700" i="1"/>
  <c r="A2700" i="1" s="1"/>
  <c r="M2701" i="1"/>
  <c r="A2701" i="1" s="1"/>
  <c r="M2702" i="1"/>
  <c r="A2702" i="1" s="1"/>
  <c r="M2703" i="1"/>
  <c r="A2703" i="1" s="1"/>
  <c r="M2704" i="1"/>
  <c r="A2704" i="1" s="1"/>
  <c r="M2705" i="1"/>
  <c r="A2705" i="1" s="1"/>
  <c r="M2706" i="1"/>
  <c r="A2706" i="1" s="1"/>
  <c r="M2707" i="1"/>
  <c r="A2707" i="1" s="1"/>
  <c r="M2708" i="1"/>
  <c r="A2708" i="1" s="1"/>
  <c r="M2709" i="1"/>
  <c r="A2709" i="1" s="1"/>
  <c r="M2710" i="1"/>
  <c r="A2710" i="1" s="1"/>
  <c r="M2711" i="1"/>
  <c r="A2711" i="1" s="1"/>
  <c r="M2712" i="1"/>
  <c r="A2712" i="1" s="1"/>
  <c r="M2713" i="1"/>
  <c r="A2713" i="1" s="1"/>
  <c r="M2714" i="1"/>
  <c r="A2714" i="1" s="1"/>
  <c r="M2715" i="1"/>
  <c r="A2715" i="1" s="1"/>
  <c r="M2716" i="1"/>
  <c r="A2716" i="1" s="1"/>
  <c r="M2717" i="1"/>
  <c r="A2717" i="1" s="1"/>
  <c r="M2718" i="1"/>
  <c r="A2718" i="1" s="1"/>
  <c r="M2719" i="1"/>
  <c r="A2719" i="1" s="1"/>
  <c r="M2720" i="1"/>
  <c r="A2720" i="1" s="1"/>
  <c r="M2721" i="1"/>
  <c r="A2721" i="1" s="1"/>
  <c r="M2722" i="1"/>
  <c r="A2722" i="1" s="1"/>
  <c r="M2723" i="1"/>
  <c r="A2723" i="1" s="1"/>
  <c r="M2724" i="1"/>
  <c r="A2724" i="1" s="1"/>
  <c r="M2725" i="1"/>
  <c r="A2725" i="1" s="1"/>
  <c r="M2726" i="1"/>
  <c r="A2726" i="1" s="1"/>
  <c r="M2727" i="1"/>
  <c r="A2727" i="1" s="1"/>
  <c r="M2728" i="1"/>
  <c r="A2728" i="1" s="1"/>
  <c r="M2729" i="1"/>
  <c r="A2729" i="1" s="1"/>
  <c r="M2730" i="1"/>
  <c r="A2730" i="1" s="1"/>
  <c r="M2731" i="1"/>
  <c r="A2731" i="1" s="1"/>
  <c r="M2732" i="1"/>
  <c r="A2732" i="1" s="1"/>
  <c r="M2733" i="1"/>
  <c r="A2733" i="1" s="1"/>
  <c r="M2734" i="1"/>
  <c r="A2734" i="1" s="1"/>
  <c r="M2735" i="1"/>
  <c r="A2735" i="1" s="1"/>
  <c r="M2736" i="1"/>
  <c r="A2736" i="1" s="1"/>
  <c r="M2737" i="1"/>
  <c r="A2737" i="1" s="1"/>
  <c r="M2738" i="1"/>
  <c r="A2738" i="1" s="1"/>
  <c r="M2739" i="1"/>
  <c r="A2739" i="1" s="1"/>
  <c r="M2740" i="1"/>
  <c r="A2740" i="1" s="1"/>
  <c r="M2741" i="1"/>
  <c r="A2741" i="1" s="1"/>
  <c r="M2742" i="1"/>
  <c r="A2742" i="1" s="1"/>
  <c r="M2743" i="1"/>
  <c r="M2744" i="1"/>
  <c r="A2744" i="1" s="1"/>
  <c r="M2745" i="1"/>
  <c r="A2745" i="1" s="1"/>
  <c r="M2746" i="1"/>
  <c r="A2746" i="1" s="1"/>
  <c r="M2747" i="1"/>
  <c r="A2747" i="1" s="1"/>
  <c r="M2748" i="1"/>
  <c r="A2748" i="1" s="1"/>
  <c r="M2749" i="1"/>
  <c r="A2749" i="1" s="1"/>
  <c r="M2750" i="1"/>
  <c r="A2750" i="1" s="1"/>
  <c r="M2751" i="1"/>
  <c r="A2751" i="1" s="1"/>
  <c r="M2752" i="1"/>
  <c r="A2752" i="1" s="1"/>
  <c r="M2753" i="1"/>
  <c r="A2753" i="1" s="1"/>
  <c r="M2754" i="1"/>
  <c r="A2754" i="1" s="1"/>
  <c r="M2755" i="1"/>
  <c r="A2755" i="1" s="1"/>
  <c r="M2756" i="1"/>
  <c r="A2756" i="1" s="1"/>
  <c r="M2757" i="1"/>
  <c r="A2757" i="1" s="1"/>
  <c r="M2758" i="1"/>
  <c r="A2758" i="1" s="1"/>
  <c r="M2759" i="1"/>
  <c r="A2759" i="1" s="1"/>
  <c r="M2760" i="1"/>
  <c r="A2760" i="1" s="1"/>
  <c r="M2761" i="1"/>
  <c r="A2761" i="1" s="1"/>
  <c r="M2762" i="1"/>
  <c r="A2762" i="1" s="1"/>
  <c r="M2763" i="1"/>
  <c r="A2763" i="1" s="1"/>
  <c r="M2764" i="1"/>
  <c r="A2764" i="1" s="1"/>
  <c r="M2765" i="1"/>
  <c r="A2765" i="1" s="1"/>
  <c r="M2766" i="1"/>
  <c r="A2766" i="1" s="1"/>
  <c r="M2767" i="1"/>
  <c r="A2767" i="1" s="1"/>
  <c r="M2768" i="1"/>
  <c r="A2768" i="1" s="1"/>
  <c r="M2769" i="1"/>
  <c r="A2769" i="1" s="1"/>
  <c r="M2770" i="1"/>
  <c r="A2770" i="1" s="1"/>
  <c r="M2771" i="1"/>
  <c r="A2771" i="1" s="1"/>
  <c r="M2772" i="1"/>
  <c r="A2772" i="1" s="1"/>
  <c r="M2773" i="1"/>
  <c r="M2774" i="1"/>
  <c r="A2774" i="1" s="1"/>
  <c r="M2775" i="1"/>
  <c r="A2775" i="1" s="1"/>
  <c r="M2776" i="1"/>
  <c r="A2776" i="1" s="1"/>
  <c r="M2777" i="1"/>
  <c r="A2777" i="1" s="1"/>
  <c r="M2778" i="1"/>
  <c r="A2778" i="1" s="1"/>
  <c r="M2779" i="1"/>
  <c r="A2779" i="1" s="1"/>
  <c r="M2780" i="1"/>
  <c r="A2780" i="1" s="1"/>
  <c r="M2781" i="1"/>
  <c r="A2781" i="1" s="1"/>
  <c r="M2782" i="1"/>
  <c r="A2782" i="1" s="1"/>
  <c r="M2783" i="1"/>
  <c r="A2783" i="1" s="1"/>
  <c r="M2784" i="1"/>
  <c r="A2784" i="1" s="1"/>
  <c r="M2785" i="1"/>
  <c r="A2785" i="1" s="1"/>
  <c r="M2786" i="1"/>
  <c r="A2786" i="1" s="1"/>
  <c r="M2787" i="1"/>
  <c r="A2787" i="1" s="1"/>
  <c r="M2788" i="1"/>
  <c r="A2788" i="1" s="1"/>
  <c r="M2789" i="1"/>
  <c r="A2789" i="1" s="1"/>
  <c r="M2790" i="1"/>
  <c r="A2790" i="1" s="1"/>
  <c r="M2791" i="1"/>
  <c r="A2791" i="1" s="1"/>
  <c r="M2792" i="1"/>
  <c r="A2792" i="1" s="1"/>
  <c r="M2793" i="1"/>
  <c r="A2793" i="1" s="1"/>
  <c r="M2794" i="1"/>
  <c r="A2794" i="1" s="1"/>
  <c r="M2795" i="1"/>
  <c r="A2795" i="1" s="1"/>
  <c r="M2796" i="1"/>
  <c r="A2796" i="1" s="1"/>
  <c r="M2797" i="1"/>
  <c r="A2797" i="1" s="1"/>
  <c r="M2798" i="1"/>
  <c r="M2799" i="1"/>
  <c r="A2799" i="1" s="1"/>
  <c r="M2800" i="1"/>
  <c r="A2800" i="1" s="1"/>
  <c r="M2801" i="1"/>
  <c r="A2801" i="1" s="1"/>
  <c r="M2802" i="1"/>
  <c r="A2802" i="1" s="1"/>
  <c r="M2803" i="1"/>
  <c r="A2803" i="1" s="1"/>
  <c r="M2804" i="1"/>
  <c r="A2804" i="1" s="1"/>
  <c r="M2805" i="1"/>
  <c r="M2806" i="1"/>
  <c r="A2806" i="1" s="1"/>
  <c r="M2807" i="1"/>
  <c r="A2807" i="1" s="1"/>
  <c r="M2808" i="1"/>
  <c r="A2808" i="1" s="1"/>
  <c r="M2809" i="1"/>
  <c r="A2809" i="1" s="1"/>
  <c r="M2810" i="1"/>
  <c r="A2810" i="1" s="1"/>
  <c r="M2811" i="1"/>
  <c r="A2811" i="1" s="1"/>
  <c r="M2812" i="1"/>
  <c r="A2812" i="1" s="1"/>
  <c r="M2813" i="1"/>
  <c r="A2813" i="1" s="1"/>
  <c r="M2814" i="1"/>
  <c r="A2814" i="1" s="1"/>
  <c r="M2815" i="1"/>
  <c r="A2815" i="1" s="1"/>
  <c r="M2816" i="1"/>
  <c r="A2816" i="1" s="1"/>
  <c r="M2817" i="1"/>
  <c r="A2817" i="1" s="1"/>
  <c r="M2818" i="1"/>
  <c r="A2818" i="1" s="1"/>
  <c r="M2819" i="1"/>
  <c r="A2819" i="1" s="1"/>
  <c r="M2820" i="1"/>
  <c r="A2820" i="1" s="1"/>
  <c r="M2821" i="1"/>
  <c r="A2821" i="1" s="1"/>
  <c r="M2822" i="1"/>
  <c r="A2822" i="1" s="1"/>
  <c r="M2823" i="1"/>
  <c r="A2823" i="1" s="1"/>
  <c r="M2824" i="1"/>
  <c r="A2824" i="1" s="1"/>
  <c r="M2825" i="1"/>
  <c r="A2825" i="1" s="1"/>
  <c r="M2826" i="1"/>
  <c r="A2826" i="1" s="1"/>
  <c r="M2827" i="1"/>
  <c r="A2827" i="1" s="1"/>
  <c r="M2828" i="1"/>
  <c r="A2828" i="1" s="1"/>
  <c r="M2829" i="1"/>
  <c r="A2829" i="1" s="1"/>
  <c r="M2830" i="1"/>
  <c r="A2830" i="1" s="1"/>
  <c r="M2831" i="1"/>
  <c r="A2831" i="1" s="1"/>
  <c r="M2832" i="1"/>
  <c r="A2832" i="1" s="1"/>
  <c r="M2833" i="1"/>
  <c r="A2833" i="1" s="1"/>
  <c r="M2834" i="1"/>
  <c r="A2834" i="1" s="1"/>
  <c r="M2835" i="1"/>
  <c r="A2835" i="1" s="1"/>
  <c r="M2836" i="1"/>
  <c r="A2836" i="1" s="1"/>
  <c r="M2837" i="1"/>
  <c r="M2838" i="1"/>
  <c r="A2838" i="1" s="1"/>
  <c r="M2839" i="1"/>
  <c r="A2839" i="1" s="1"/>
  <c r="M2840" i="1"/>
  <c r="A2840" i="1" s="1"/>
  <c r="M2841" i="1"/>
  <c r="M2842" i="1"/>
  <c r="A2842" i="1" s="1"/>
  <c r="M2843" i="1"/>
  <c r="A2843" i="1" s="1"/>
  <c r="M2844" i="1"/>
  <c r="A2844" i="1" s="1"/>
  <c r="M2845" i="1"/>
  <c r="A2845" i="1" s="1"/>
  <c r="M2846" i="1"/>
  <c r="A2846" i="1" s="1"/>
  <c r="M2847" i="1"/>
  <c r="A2847" i="1" s="1"/>
  <c r="M2848" i="1"/>
  <c r="A2848" i="1" s="1"/>
  <c r="M2849" i="1"/>
  <c r="A2849" i="1" s="1"/>
  <c r="M2850" i="1"/>
  <c r="A2850" i="1" s="1"/>
  <c r="M2851" i="1"/>
  <c r="A2851" i="1" s="1"/>
  <c r="M2852" i="1"/>
  <c r="A2852" i="1" s="1"/>
  <c r="M2853" i="1"/>
  <c r="A2853" i="1" s="1"/>
  <c r="M2854" i="1"/>
  <c r="A2854" i="1" s="1"/>
  <c r="M2855" i="1"/>
  <c r="A2855" i="1" s="1"/>
  <c r="M2856" i="1"/>
  <c r="A2856" i="1" s="1"/>
  <c r="M2857" i="1"/>
  <c r="A2857" i="1" s="1"/>
  <c r="M2858" i="1"/>
  <c r="A2858" i="1" s="1"/>
  <c r="M2859" i="1"/>
  <c r="A2859" i="1" s="1"/>
  <c r="M2860" i="1"/>
  <c r="A2860" i="1" s="1"/>
  <c r="M2861" i="1"/>
  <c r="A2861" i="1" s="1"/>
  <c r="M2862" i="1"/>
  <c r="A2862" i="1" s="1"/>
  <c r="M2863" i="1"/>
  <c r="A2863" i="1" s="1"/>
  <c r="M2864" i="1"/>
  <c r="A2864" i="1" s="1"/>
  <c r="M2865" i="1"/>
  <c r="A2865" i="1" s="1"/>
  <c r="M2866" i="1"/>
  <c r="A2866" i="1" s="1"/>
  <c r="M2867" i="1"/>
  <c r="A2867" i="1" s="1"/>
  <c r="M2868" i="1"/>
  <c r="A2868" i="1" s="1"/>
  <c r="M2869" i="1"/>
  <c r="A2869" i="1" s="1"/>
  <c r="M2870" i="1"/>
  <c r="A2870" i="1" s="1"/>
  <c r="M2871" i="1"/>
  <c r="A2871" i="1" s="1"/>
  <c r="M2872" i="1"/>
  <c r="A2872" i="1" s="1"/>
  <c r="M2873" i="1"/>
  <c r="A2873" i="1" s="1"/>
  <c r="M2874" i="1"/>
  <c r="A2874" i="1" s="1"/>
  <c r="M2875" i="1"/>
  <c r="A2875" i="1" s="1"/>
  <c r="M2876" i="1"/>
  <c r="A2876" i="1" s="1"/>
  <c r="M2877" i="1"/>
  <c r="A2877" i="1" s="1"/>
  <c r="M2878" i="1"/>
  <c r="A2878" i="1" s="1"/>
  <c r="M2879" i="1"/>
  <c r="A2879" i="1" s="1"/>
  <c r="M2880" i="1"/>
  <c r="A2880" i="1" s="1"/>
  <c r="M2881" i="1"/>
  <c r="A2881" i="1" s="1"/>
  <c r="M2882" i="1"/>
  <c r="A2882" i="1" s="1"/>
  <c r="M2883" i="1"/>
  <c r="A2883" i="1" s="1"/>
  <c r="M2884" i="1"/>
  <c r="M2885" i="1"/>
  <c r="A2885" i="1" s="1"/>
  <c r="M2886" i="1"/>
  <c r="A2886" i="1" s="1"/>
  <c r="M2887" i="1"/>
  <c r="A2887" i="1" s="1"/>
  <c r="M2888" i="1"/>
  <c r="A2888" i="1" s="1"/>
  <c r="M2889" i="1"/>
  <c r="A2889" i="1" s="1"/>
  <c r="M2890" i="1"/>
  <c r="A2890" i="1" s="1"/>
  <c r="M2891" i="1"/>
  <c r="A2891" i="1" s="1"/>
  <c r="M2892" i="1"/>
  <c r="A2892" i="1" s="1"/>
  <c r="M2893" i="1"/>
  <c r="A2893" i="1" s="1"/>
  <c r="M2894" i="1"/>
  <c r="A2894" i="1" s="1"/>
  <c r="M2895" i="1"/>
  <c r="A2895" i="1" s="1"/>
  <c r="M2896" i="1"/>
  <c r="A2896" i="1" s="1"/>
  <c r="M2897" i="1"/>
  <c r="A2897" i="1" s="1"/>
  <c r="M2898" i="1"/>
  <c r="A2898" i="1" s="1"/>
  <c r="M2899" i="1"/>
  <c r="A2899" i="1" s="1"/>
  <c r="M2900" i="1"/>
  <c r="A2900" i="1" s="1"/>
  <c r="M2901" i="1"/>
  <c r="A2901" i="1" s="1"/>
  <c r="M2902" i="1"/>
  <c r="A2902" i="1" s="1"/>
  <c r="M2903" i="1"/>
  <c r="A2903" i="1" s="1"/>
  <c r="M2904" i="1"/>
  <c r="A2904" i="1" s="1"/>
  <c r="M2905" i="1"/>
  <c r="A2905" i="1" s="1"/>
  <c r="M2906" i="1"/>
  <c r="A2906" i="1" s="1"/>
  <c r="M2907" i="1"/>
  <c r="A2907" i="1" s="1"/>
  <c r="M2908" i="1"/>
  <c r="A2908" i="1" s="1"/>
  <c r="M2909" i="1"/>
  <c r="A2909" i="1" s="1"/>
  <c r="M2910" i="1"/>
  <c r="A2910" i="1" s="1"/>
  <c r="M2911" i="1"/>
  <c r="A2911" i="1" s="1"/>
  <c r="M2912" i="1"/>
  <c r="A2912" i="1" s="1"/>
  <c r="M2913" i="1"/>
  <c r="A2913" i="1" s="1"/>
  <c r="M2914" i="1"/>
  <c r="A2914" i="1" s="1"/>
  <c r="M2915" i="1"/>
  <c r="A2915" i="1" s="1"/>
  <c r="M2916" i="1"/>
  <c r="A2916" i="1" s="1"/>
  <c r="M2917" i="1"/>
  <c r="A2917" i="1" s="1"/>
  <c r="M2918" i="1"/>
  <c r="A2918" i="1" s="1"/>
  <c r="M2919" i="1"/>
  <c r="A2919" i="1" s="1"/>
  <c r="M2920" i="1"/>
  <c r="A2920" i="1" s="1"/>
  <c r="M2921" i="1"/>
  <c r="A2921" i="1" s="1"/>
  <c r="M2922" i="1"/>
  <c r="M2923" i="1"/>
  <c r="A2923" i="1" s="1"/>
  <c r="M2924" i="1"/>
  <c r="A2924" i="1" s="1"/>
  <c r="M2925" i="1"/>
  <c r="M2926" i="1"/>
  <c r="A2926" i="1" s="1"/>
  <c r="M2927" i="1"/>
  <c r="A2927" i="1" s="1"/>
  <c r="M2928" i="1"/>
  <c r="A2928" i="1" s="1"/>
  <c r="M2929" i="1"/>
  <c r="A2929" i="1" s="1"/>
  <c r="M2930" i="1"/>
  <c r="A2930" i="1" s="1"/>
  <c r="M2931" i="1"/>
  <c r="A2931" i="1" s="1"/>
  <c r="M2932" i="1"/>
  <c r="A2932" i="1" s="1"/>
  <c r="M2933" i="1"/>
  <c r="A2933" i="1" s="1"/>
  <c r="M2934" i="1"/>
  <c r="A2934" i="1" s="1"/>
  <c r="M2935" i="1"/>
  <c r="A2935" i="1" s="1"/>
  <c r="M2936" i="1"/>
  <c r="A2936" i="1" s="1"/>
  <c r="M2937" i="1"/>
  <c r="A2937" i="1" s="1"/>
  <c r="M2938" i="1"/>
  <c r="A2938" i="1" s="1"/>
  <c r="M2939" i="1"/>
  <c r="A2939" i="1" s="1"/>
  <c r="M2940" i="1"/>
  <c r="A2940" i="1" s="1"/>
  <c r="M2941" i="1"/>
  <c r="A2941" i="1" s="1"/>
  <c r="M2942" i="1"/>
  <c r="A2942" i="1" s="1"/>
  <c r="M2943" i="1"/>
  <c r="A2943" i="1" s="1"/>
  <c r="M2944" i="1"/>
  <c r="A2944" i="1" s="1"/>
  <c r="M2945" i="1"/>
  <c r="A2945" i="1" s="1"/>
  <c r="M2946" i="1"/>
  <c r="A2946" i="1" s="1"/>
  <c r="M2947" i="1"/>
  <c r="A2947" i="1" s="1"/>
  <c r="M2948" i="1"/>
  <c r="A2948" i="1" s="1"/>
  <c r="M2949" i="1"/>
  <c r="A2949" i="1" s="1"/>
  <c r="M2950" i="1"/>
  <c r="A2950" i="1" s="1"/>
  <c r="M2951" i="1"/>
  <c r="A2951" i="1" s="1"/>
  <c r="M2952" i="1"/>
  <c r="A2952" i="1" s="1"/>
  <c r="M2953" i="1"/>
  <c r="A2953" i="1" s="1"/>
  <c r="M2954" i="1"/>
  <c r="A2954" i="1" s="1"/>
  <c r="M2955" i="1"/>
  <c r="A2955" i="1" s="1"/>
  <c r="M2956" i="1"/>
  <c r="A2956" i="1" s="1"/>
  <c r="M2957" i="1"/>
  <c r="A2957" i="1" s="1"/>
  <c r="M2958" i="1"/>
  <c r="A2958" i="1" s="1"/>
  <c r="M2959" i="1"/>
  <c r="A2959" i="1" s="1"/>
  <c r="M2960" i="1"/>
  <c r="A2960" i="1" s="1"/>
  <c r="M2961" i="1"/>
  <c r="A2961" i="1" s="1"/>
  <c r="M2962" i="1"/>
  <c r="A2962" i="1" s="1"/>
  <c r="M2963" i="1"/>
  <c r="A2963" i="1" s="1"/>
  <c r="M2964" i="1"/>
  <c r="A2964" i="1" s="1"/>
  <c r="M2965" i="1"/>
  <c r="A2965" i="1" s="1"/>
  <c r="M2966" i="1"/>
  <c r="A2966" i="1" s="1"/>
  <c r="M2967" i="1"/>
  <c r="A2967" i="1" s="1"/>
  <c r="M2968" i="1"/>
  <c r="A2968" i="1" s="1"/>
  <c r="M2969" i="1"/>
  <c r="A2969" i="1" s="1"/>
  <c r="M2970" i="1"/>
  <c r="A2970" i="1" s="1"/>
  <c r="M2971" i="1"/>
  <c r="A2971" i="1" s="1"/>
  <c r="M2972" i="1"/>
  <c r="A2972" i="1" s="1"/>
  <c r="M2973" i="1"/>
  <c r="A2973" i="1" s="1"/>
  <c r="M2974" i="1"/>
  <c r="A2974" i="1" s="1"/>
  <c r="M2975" i="1"/>
  <c r="A2975" i="1" s="1"/>
  <c r="M2976" i="1"/>
  <c r="A2976" i="1" s="1"/>
  <c r="M2977" i="1"/>
  <c r="A2977" i="1" s="1"/>
  <c r="M2978" i="1"/>
  <c r="A2978" i="1" s="1"/>
  <c r="M2979" i="1"/>
  <c r="A2979" i="1" s="1"/>
  <c r="M2980" i="1"/>
  <c r="A2980" i="1" s="1"/>
  <c r="M2981" i="1"/>
  <c r="A2981" i="1" s="1"/>
  <c r="M2982" i="1"/>
  <c r="A2982" i="1" s="1"/>
  <c r="M2983" i="1"/>
  <c r="A2983" i="1" s="1"/>
  <c r="M2984" i="1"/>
  <c r="A2984" i="1" s="1"/>
  <c r="M2985" i="1"/>
  <c r="A2985" i="1" s="1"/>
  <c r="M2986" i="1"/>
  <c r="A2986" i="1" s="1"/>
  <c r="M2987" i="1"/>
  <c r="A2987" i="1" s="1"/>
  <c r="M2988" i="1"/>
  <c r="A2988" i="1" s="1"/>
  <c r="M2989" i="1"/>
  <c r="A2989" i="1" s="1"/>
  <c r="M2" i="1"/>
  <c r="A2" i="1" s="1"/>
  <c r="J8" i="2" l="1"/>
  <c r="N18" i="1"/>
  <c r="N2964" i="1"/>
  <c r="O2956" i="1"/>
  <c r="N2833" i="1"/>
  <c r="O2732" i="1"/>
  <c r="N2652" i="1"/>
  <c r="O2628" i="1"/>
  <c r="N2491" i="1"/>
  <c r="O2589" i="1"/>
  <c r="N1196" i="1"/>
  <c r="O2457" i="1"/>
  <c r="N1076" i="1"/>
  <c r="O1882" i="1"/>
  <c r="N216" i="1"/>
  <c r="O111" i="1"/>
  <c r="J3" i="2"/>
  <c r="N2911" i="1"/>
  <c r="N2734" i="1"/>
  <c r="N2695" i="1"/>
  <c r="N2600" i="1"/>
  <c r="N2554" i="1"/>
  <c r="N2133" i="1"/>
  <c r="O2890" i="1"/>
  <c r="O2783" i="1"/>
  <c r="O2690" i="1"/>
  <c r="O2538" i="1"/>
  <c r="O1151" i="1"/>
  <c r="O1041" i="1"/>
  <c r="K3" i="2"/>
  <c r="N2961" i="1"/>
  <c r="N2907" i="1"/>
  <c r="N2825" i="1"/>
  <c r="N2733" i="1"/>
  <c r="N2691" i="1"/>
  <c r="N2650" i="1"/>
  <c r="N2595" i="1"/>
  <c r="N2552" i="1"/>
  <c r="N2486" i="1"/>
  <c r="N1883" i="1"/>
  <c r="N1156" i="1"/>
  <c r="N1061" i="1"/>
  <c r="N119" i="1"/>
  <c r="N12" i="1"/>
  <c r="O2952" i="1"/>
  <c r="O2877" i="1"/>
  <c r="O2776" i="1"/>
  <c r="O2722" i="1"/>
  <c r="O2689" i="1"/>
  <c r="O2624" i="1"/>
  <c r="O2584" i="1"/>
  <c r="O2535" i="1"/>
  <c r="O2429" i="1"/>
  <c r="O1853" i="1"/>
  <c r="O1150" i="1"/>
  <c r="O1007" i="1"/>
  <c r="O81" i="1"/>
  <c r="N2" i="1"/>
  <c r="N2956" i="1"/>
  <c r="N2890" i="1"/>
  <c r="N2783" i="1"/>
  <c r="N2732" i="1"/>
  <c r="N2690" i="1"/>
  <c r="N2628" i="1"/>
  <c r="N2589" i="1"/>
  <c r="N2538" i="1"/>
  <c r="N2457" i="1"/>
  <c r="N1882" i="1"/>
  <c r="N1151" i="1"/>
  <c r="N1041" i="1"/>
  <c r="N111" i="1"/>
  <c r="O2977" i="1"/>
  <c r="O2947" i="1"/>
  <c r="O2874" i="1"/>
  <c r="O2765" i="1"/>
  <c r="O2715" i="1"/>
  <c r="O2687" i="1"/>
  <c r="O2621" i="1"/>
  <c r="O2573" i="1"/>
  <c r="O2529" i="1"/>
  <c r="O2424" i="1"/>
  <c r="O1808" i="1"/>
  <c r="O1103" i="1"/>
  <c r="O986" i="1"/>
  <c r="O71" i="1"/>
  <c r="K9" i="2"/>
  <c r="O2" i="1"/>
  <c r="N2952" i="1"/>
  <c r="N2877" i="1"/>
  <c r="N2776" i="1"/>
  <c r="N2722" i="1"/>
  <c r="N2689" i="1"/>
  <c r="N2624" i="1"/>
  <c r="N2584" i="1"/>
  <c r="N2535" i="1"/>
  <c r="N2429" i="1"/>
  <c r="N1853" i="1"/>
  <c r="N1150" i="1"/>
  <c r="N1007" i="1"/>
  <c r="N81" i="1"/>
  <c r="O2975" i="1"/>
  <c r="O2934" i="1"/>
  <c r="O2855" i="1"/>
  <c r="O2761" i="1"/>
  <c r="O2714" i="1"/>
  <c r="O2680" i="1"/>
  <c r="O2619" i="1"/>
  <c r="O2570" i="1"/>
  <c r="O2523" i="1"/>
  <c r="O2422" i="1"/>
  <c r="O1548" i="1"/>
  <c r="O1090" i="1"/>
  <c r="O894" i="1"/>
  <c r="O66" i="1"/>
  <c r="K8" i="2"/>
  <c r="N2977" i="1"/>
  <c r="N2947" i="1"/>
  <c r="N2874" i="1"/>
  <c r="N2765" i="1"/>
  <c r="N2715" i="1"/>
  <c r="N2687" i="1"/>
  <c r="N2621" i="1"/>
  <c r="N2573" i="1"/>
  <c r="N2529" i="1"/>
  <c r="N2424" i="1"/>
  <c r="N1808" i="1"/>
  <c r="N1103" i="1"/>
  <c r="N986" i="1"/>
  <c r="N71" i="1"/>
  <c r="O2973" i="1"/>
  <c r="O2929" i="1"/>
  <c r="O2844" i="1"/>
  <c r="O2754" i="1"/>
  <c r="O2698" i="1"/>
  <c r="O2661" i="1"/>
  <c r="O2616" i="1"/>
  <c r="O2565" i="1"/>
  <c r="O2520" i="1"/>
  <c r="O2377" i="1"/>
  <c r="O1513" i="1"/>
  <c r="O1087" i="1"/>
  <c r="O704" i="1"/>
  <c r="O54" i="1"/>
  <c r="K7" i="2"/>
  <c r="J2" i="2"/>
  <c r="N2975" i="1"/>
  <c r="N2934" i="1"/>
  <c r="N2855" i="1"/>
  <c r="N2761" i="1"/>
  <c r="N2714" i="1"/>
  <c r="N2680" i="1"/>
  <c r="N2619" i="1"/>
  <c r="N2570" i="1"/>
  <c r="N2523" i="1"/>
  <c r="N2422" i="1"/>
  <c r="N1548" i="1"/>
  <c r="N1090" i="1"/>
  <c r="N894" i="1"/>
  <c r="N66" i="1"/>
  <c r="O2967" i="1"/>
  <c r="O2920" i="1"/>
  <c r="O2840" i="1"/>
  <c r="O2735" i="1"/>
  <c r="O2697" i="1"/>
  <c r="O2656" i="1"/>
  <c r="O2612" i="1"/>
  <c r="O2555" i="1"/>
  <c r="O2500" i="1"/>
  <c r="O2359" i="1"/>
  <c r="O1325" i="1"/>
  <c r="O1077" i="1"/>
  <c r="O517" i="1"/>
  <c r="O29" i="1"/>
  <c r="K2" i="2"/>
  <c r="N2973" i="1"/>
  <c r="N2929" i="1"/>
  <c r="N2844" i="1"/>
  <c r="N2754" i="1"/>
  <c r="N2698" i="1"/>
  <c r="N2661" i="1"/>
  <c r="N2616" i="1"/>
  <c r="N2565" i="1"/>
  <c r="N2520" i="1"/>
  <c r="N2377" i="1"/>
  <c r="N1513" i="1"/>
  <c r="N1087" i="1"/>
  <c r="N704" i="1"/>
  <c r="N54" i="1"/>
  <c r="O2964" i="1"/>
  <c r="O2911" i="1"/>
  <c r="O2833" i="1"/>
  <c r="O2734" i="1"/>
  <c r="O2695" i="1"/>
  <c r="O2652" i="1"/>
  <c r="O2600" i="1"/>
  <c r="O2554" i="1"/>
  <c r="O2491" i="1"/>
  <c r="O2133" i="1"/>
  <c r="O1196" i="1"/>
  <c r="O1076" i="1"/>
  <c r="O216" i="1"/>
  <c r="O18" i="1"/>
  <c r="N2967" i="1"/>
  <c r="N2920" i="1"/>
  <c r="N2840" i="1"/>
  <c r="N2735" i="1"/>
  <c r="N2697" i="1"/>
  <c r="N2656" i="1"/>
  <c r="N2612" i="1"/>
  <c r="N2555" i="1"/>
  <c r="N2500" i="1"/>
  <c r="N2359" i="1"/>
  <c r="N1325" i="1"/>
  <c r="N1077" i="1"/>
  <c r="N517" i="1"/>
  <c r="N29" i="1"/>
  <c r="O2961" i="1"/>
  <c r="O2907" i="1"/>
  <c r="O2825" i="1"/>
  <c r="O2733" i="1"/>
  <c r="O2691" i="1"/>
  <c r="O2650" i="1"/>
  <c r="O2595" i="1"/>
  <c r="O2552" i="1"/>
  <c r="O2486" i="1"/>
  <c r="O1883" i="1"/>
  <c r="O1156" i="1"/>
  <c r="O1061" i="1"/>
  <c r="O119" i="1"/>
  <c r="O12" i="1"/>
  <c r="K90" i="2"/>
  <c r="K272" i="2"/>
  <c r="K135" i="2"/>
  <c r="A2805" i="1"/>
  <c r="N2805" i="1"/>
  <c r="O2805" i="1"/>
  <c r="K89" i="2"/>
  <c r="K271" i="2"/>
  <c r="A2630" i="1"/>
  <c r="O2630" i="1"/>
  <c r="N2630" i="1"/>
  <c r="A2517" i="1"/>
  <c r="N2517" i="1"/>
  <c r="O2517" i="1"/>
  <c r="A2884" i="1"/>
  <c r="O2884" i="1"/>
  <c r="N2884" i="1"/>
  <c r="A2468" i="1"/>
  <c r="O2468" i="1"/>
  <c r="N2468" i="1"/>
  <c r="A2444" i="1"/>
  <c r="O2444" i="1"/>
  <c r="N2444" i="1"/>
  <c r="A1835" i="1"/>
  <c r="O1835" i="1"/>
  <c r="N1835" i="1"/>
  <c r="A1667" i="1"/>
  <c r="O1667" i="1"/>
  <c r="N1667" i="1"/>
  <c r="A2798" i="1"/>
  <c r="O2798" i="1"/>
  <c r="N2798" i="1"/>
  <c r="A2217" i="1"/>
  <c r="O2217" i="1"/>
  <c r="N2217" i="1"/>
  <c r="A2262" i="1"/>
  <c r="O2262" i="1"/>
  <c r="N2262" i="1"/>
  <c r="A770" i="1"/>
  <c r="N770" i="1"/>
  <c r="O770" i="1"/>
  <c r="A2922" i="1"/>
  <c r="O2922" i="1"/>
  <c r="N2922" i="1"/>
  <c r="A2490" i="1"/>
  <c r="O2490" i="1"/>
  <c r="N2490" i="1"/>
  <c r="A1113" i="1"/>
  <c r="O1113" i="1"/>
  <c r="N1113" i="1"/>
  <c r="A2837" i="1"/>
  <c r="O2837" i="1"/>
  <c r="N2837" i="1"/>
  <c r="A2773" i="1"/>
  <c r="O2773" i="1"/>
  <c r="N2773" i="1"/>
  <c r="A2533" i="1"/>
  <c r="O2533" i="1"/>
  <c r="N2533" i="1"/>
  <c r="A512" i="1"/>
  <c r="O512" i="1"/>
  <c r="N512" i="1"/>
  <c r="A2841" i="1"/>
  <c r="O2841" i="1"/>
  <c r="N2841" i="1"/>
  <c r="A2641" i="1"/>
  <c r="O2641" i="1"/>
  <c r="N2641" i="1"/>
  <c r="A2617" i="1"/>
  <c r="O2617" i="1"/>
  <c r="N2617" i="1"/>
  <c r="A2569" i="1"/>
  <c r="O2569" i="1"/>
  <c r="N2569" i="1"/>
  <c r="A2553" i="1"/>
  <c r="N2553" i="1"/>
  <c r="O2553" i="1"/>
  <c r="K13" i="2"/>
  <c r="K268" i="2"/>
  <c r="K564" i="2"/>
  <c r="K18" i="2"/>
  <c r="K55" i="2"/>
  <c r="K246" i="2"/>
  <c r="K269" i="2"/>
  <c r="K48" i="2"/>
  <c r="K139" i="2"/>
  <c r="K59" i="2"/>
  <c r="K127" i="2"/>
  <c r="K247" i="2"/>
  <c r="K274" i="2"/>
  <c r="K132" i="2"/>
  <c r="K275" i="2"/>
  <c r="K333" i="2"/>
  <c r="K546" i="2"/>
  <c r="K32" i="2"/>
  <c r="K134" i="2"/>
  <c r="K334" i="2"/>
  <c r="K547" i="2"/>
  <c r="K73" i="2"/>
  <c r="K209" i="2"/>
  <c r="K335" i="2"/>
  <c r="K538" i="2"/>
  <c r="K548" i="2"/>
  <c r="K113" i="2"/>
  <c r="K137" i="2"/>
  <c r="K210" i="2"/>
  <c r="K228" i="2"/>
  <c r="K254" i="2"/>
  <c r="K336" i="2"/>
  <c r="K80" i="2"/>
  <c r="K211" i="2"/>
  <c r="K229" i="2"/>
  <c r="K255" i="2"/>
  <c r="K337" i="2"/>
  <c r="K47" i="2"/>
  <c r="K140" i="2"/>
  <c r="K225" i="2"/>
  <c r="K579" i="2"/>
  <c r="K661" i="2"/>
  <c r="K34" i="2"/>
  <c r="K101" i="2"/>
  <c r="K155" i="2"/>
  <c r="K185" i="2"/>
  <c r="K193" i="2"/>
  <c r="K262" i="2"/>
  <c r="K283" i="2"/>
  <c r="K309" i="2"/>
  <c r="K325" i="2"/>
  <c r="K341" i="2"/>
  <c r="K369" i="2"/>
  <c r="K385" i="2"/>
  <c r="K408" i="2"/>
  <c r="K438" i="2"/>
  <c r="K465" i="2"/>
  <c r="K479" i="2"/>
  <c r="K504" i="2"/>
  <c r="K523" i="2"/>
  <c r="K568" i="2"/>
  <c r="K618" i="2"/>
  <c r="K673" i="2"/>
  <c r="K49" i="2"/>
  <c r="K256" i="2"/>
  <c r="K588" i="2"/>
  <c r="K102" i="2"/>
  <c r="K284" i="2"/>
  <c r="K302" i="2"/>
  <c r="K310" i="2"/>
  <c r="K386" i="2"/>
  <c r="K410" i="2"/>
  <c r="K466" i="2"/>
  <c r="K96" i="2"/>
  <c r="K257" i="2"/>
  <c r="K599" i="2"/>
  <c r="K663" i="2"/>
  <c r="K36" i="2"/>
  <c r="K67" i="2"/>
  <c r="K117" i="2"/>
  <c r="K148" i="2"/>
  <c r="K172" i="2"/>
  <c r="K187" i="2"/>
  <c r="K239" i="2"/>
  <c r="K285" i="2"/>
  <c r="K303" i="2"/>
  <c r="K317" i="2"/>
  <c r="K387" i="2"/>
  <c r="K411" i="2"/>
  <c r="K448" i="2"/>
  <c r="K467" i="2"/>
  <c r="K481" i="2"/>
  <c r="K506" i="2"/>
  <c r="K525" i="2"/>
  <c r="K554" i="2"/>
  <c r="K580" i="2"/>
  <c r="K604" i="2"/>
  <c r="K651" i="2"/>
  <c r="K97" i="2"/>
  <c r="K143" i="2"/>
  <c r="K289" i="2"/>
  <c r="K56" i="2"/>
  <c r="K214" i="2"/>
  <c r="K290" i="2"/>
  <c r="K20" i="2"/>
  <c r="K81" i="2"/>
  <c r="K129" i="2"/>
  <c r="K150" i="2"/>
  <c r="K174" i="2"/>
  <c r="K279" i="2"/>
  <c r="K305" i="2"/>
  <c r="K319" i="2"/>
  <c r="K359" i="2"/>
  <c r="K381" i="2"/>
  <c r="K389" i="2"/>
  <c r="K508" i="2"/>
  <c r="K528" i="2"/>
  <c r="K606" i="2"/>
  <c r="K99" i="2"/>
  <c r="K220" i="2"/>
  <c r="K658" i="2"/>
  <c r="K100" i="2"/>
  <c r="K221" i="2"/>
  <c r="K550" i="2"/>
  <c r="K659" i="2"/>
  <c r="K46" i="2"/>
  <c r="K138" i="2"/>
  <c r="K222" i="2"/>
  <c r="K565" i="2"/>
  <c r="K660" i="2"/>
  <c r="K152" i="2"/>
  <c r="K352" i="2"/>
  <c r="K507" i="2"/>
  <c r="K106" i="2"/>
  <c r="K321" i="2"/>
  <c r="K436" i="2"/>
  <c r="K471" i="2"/>
  <c r="K552" i="2"/>
  <c r="K621" i="2"/>
  <c r="K21" i="2"/>
  <c r="K107" i="2"/>
  <c r="K154" i="2"/>
  <c r="K192" i="2"/>
  <c r="K261" i="2"/>
  <c r="K354" i="2"/>
  <c r="K437" i="2"/>
  <c r="K478" i="2"/>
  <c r="K672" i="2"/>
  <c r="K173" i="2"/>
  <c r="K215" i="2"/>
  <c r="K278" i="2"/>
  <c r="K304" i="2"/>
  <c r="K328" i="2"/>
  <c r="K358" i="2"/>
  <c r="K488" i="2"/>
  <c r="K562" i="2"/>
  <c r="K603" i="2"/>
  <c r="K647" i="2"/>
  <c r="K674" i="2"/>
  <c r="K62" i="2"/>
  <c r="K176" i="2"/>
  <c r="K233" i="2"/>
  <c r="K280" i="2"/>
  <c r="K338" i="2"/>
  <c r="K360" i="2"/>
  <c r="K398" i="2"/>
  <c r="K566" i="2"/>
  <c r="K648" i="2"/>
  <c r="K675" i="2"/>
  <c r="K64" i="2"/>
  <c r="K144" i="2"/>
  <c r="K234" i="2"/>
  <c r="K307" i="2"/>
  <c r="K361" i="2"/>
  <c r="K399" i="2"/>
  <c r="K463" i="2"/>
  <c r="K491" i="2"/>
  <c r="K567" i="2"/>
  <c r="K650" i="2"/>
  <c r="K82" i="2"/>
  <c r="K145" i="2"/>
  <c r="K178" i="2"/>
  <c r="K236" i="2"/>
  <c r="K308" i="2"/>
  <c r="K368" i="2"/>
  <c r="K400" i="2"/>
  <c r="K464" i="2"/>
  <c r="K492" i="2"/>
  <c r="K529" i="2"/>
  <c r="K616" i="2"/>
  <c r="K149" i="2"/>
  <c r="K251" i="2"/>
  <c r="K426" i="2"/>
  <c r="K468" i="2"/>
  <c r="K530" i="2"/>
  <c r="K589" i="2"/>
  <c r="K617" i="2"/>
  <c r="K669" i="2"/>
  <c r="K25" i="2"/>
  <c r="K39" i="2"/>
  <c r="K77" i="2"/>
  <c r="K151" i="2"/>
  <c r="K164" i="2"/>
  <c r="K207" i="2"/>
  <c r="K313" i="2"/>
  <c r="K349" i="2"/>
  <c r="K374" i="2"/>
  <c r="K415" i="2"/>
  <c r="K441" i="2"/>
  <c r="K453" i="2"/>
  <c r="K583" i="2"/>
  <c r="K678" i="2"/>
  <c r="K57" i="2"/>
  <c r="K78" i="2"/>
  <c r="K118" i="2"/>
  <c r="K165" i="2"/>
  <c r="K196" i="2"/>
  <c r="K208" i="2"/>
  <c r="K242" i="2"/>
  <c r="K350" i="2"/>
  <c r="K416" i="2"/>
  <c r="K424" i="2"/>
  <c r="K495" i="2"/>
  <c r="K514" i="2"/>
  <c r="K58" i="2"/>
  <c r="K119" i="2"/>
  <c r="K158" i="2"/>
  <c r="K166" i="2"/>
  <c r="K417" i="2"/>
  <c r="K425" i="2"/>
  <c r="K473" i="2"/>
  <c r="K496" i="2"/>
  <c r="K532" i="2"/>
  <c r="K625" i="2"/>
  <c r="K680" i="2"/>
  <c r="K14" i="2"/>
  <c r="K28" i="2"/>
  <c r="K68" i="2"/>
  <c r="K159" i="2"/>
  <c r="K167" i="2"/>
  <c r="K198" i="2"/>
  <c r="K324" i="2"/>
  <c r="K363" i="2"/>
  <c r="K418" i="2"/>
  <c r="K428" i="2"/>
  <c r="K444" i="2"/>
  <c r="K497" i="2"/>
  <c r="K594" i="2"/>
  <c r="K626" i="2"/>
  <c r="K15" i="2"/>
  <c r="K29" i="2"/>
  <c r="K43" i="2"/>
  <c r="K69" i="2"/>
  <c r="K86" i="2"/>
  <c r="K203" i="2"/>
  <c r="K245" i="2"/>
  <c r="K288" i="2"/>
  <c r="K332" i="2"/>
  <c r="K392" i="2"/>
  <c r="K406" i="2"/>
  <c r="K419" i="2"/>
  <c r="K449" i="2"/>
  <c r="K475" i="2"/>
  <c r="K570" i="2"/>
  <c r="K16" i="2"/>
  <c r="K44" i="2"/>
  <c r="K70" i="2"/>
  <c r="K87" i="2"/>
  <c r="K122" i="2"/>
  <c r="K161" i="2"/>
  <c r="K179" i="2"/>
  <c r="K204" i="2"/>
  <c r="K230" i="2"/>
  <c r="K296" i="2"/>
  <c r="K393" i="2"/>
  <c r="K412" i="2"/>
  <c r="K420" i="2"/>
  <c r="K430" i="2"/>
  <c r="K571" i="2"/>
  <c r="K628" i="2"/>
  <c r="K17" i="2"/>
  <c r="K37" i="2"/>
  <c r="K71" i="2"/>
  <c r="K123" i="2"/>
  <c r="K162" i="2"/>
  <c r="K180" i="2"/>
  <c r="K205" i="2"/>
  <c r="K231" i="2"/>
  <c r="K253" i="2"/>
  <c r="K297" i="2"/>
  <c r="K413" i="2"/>
  <c r="K421" i="2"/>
  <c r="K451" i="2"/>
  <c r="K483" i="2"/>
  <c r="K536" i="2"/>
  <c r="K608" i="2"/>
  <c r="K24" i="2"/>
  <c r="K38" i="2"/>
  <c r="K131" i="2"/>
  <c r="K194" i="2"/>
  <c r="K206" i="2"/>
  <c r="K240" i="2"/>
  <c r="K265" i="2"/>
  <c r="K312" i="2"/>
  <c r="K348" i="2"/>
  <c r="K373" i="2"/>
  <c r="K452" i="2"/>
  <c r="K493" i="2"/>
  <c r="J132" i="2"/>
  <c r="J247" i="2"/>
  <c r="J272" i="2"/>
  <c r="J32" i="2"/>
  <c r="J134" i="2"/>
  <c r="J274" i="2"/>
  <c r="J564" i="2"/>
  <c r="J73" i="2"/>
  <c r="J135" i="2"/>
  <c r="J275" i="2"/>
  <c r="J333" i="2"/>
  <c r="J113" i="2"/>
  <c r="J209" i="2"/>
  <c r="J334" i="2"/>
  <c r="J546" i="2"/>
  <c r="J80" i="2"/>
  <c r="J137" i="2"/>
  <c r="J210" i="2"/>
  <c r="J228" i="2"/>
  <c r="J254" i="2"/>
  <c r="J335" i="2"/>
  <c r="J538" i="2"/>
  <c r="J547" i="2"/>
  <c r="J13" i="2"/>
  <c r="J211" i="2"/>
  <c r="J229" i="2"/>
  <c r="J255" i="2"/>
  <c r="J336" i="2"/>
  <c r="J540" i="2"/>
  <c r="J548" i="2"/>
  <c r="J18" i="2"/>
  <c r="J55" i="2"/>
  <c r="J268" i="2"/>
  <c r="J337" i="2"/>
  <c r="J549" i="2"/>
  <c r="J59" i="2"/>
  <c r="J127" i="2"/>
  <c r="J246" i="2"/>
  <c r="J269" i="2"/>
  <c r="J46" i="2"/>
  <c r="J100" i="2"/>
  <c r="J220" i="2"/>
  <c r="J658" i="2"/>
  <c r="J107" i="2"/>
  <c r="J144" i="2"/>
  <c r="J234" i="2"/>
  <c r="J280" i="2"/>
  <c r="J338" i="2"/>
  <c r="J352" i="2"/>
  <c r="J360" i="2"/>
  <c r="J398" i="2"/>
  <c r="J47" i="2"/>
  <c r="J138" i="2"/>
  <c r="J221" i="2"/>
  <c r="J550" i="2"/>
  <c r="J659" i="2"/>
  <c r="J64" i="2"/>
  <c r="J145" i="2"/>
  <c r="J154" i="2"/>
  <c r="J178" i="2"/>
  <c r="J192" i="2"/>
  <c r="J307" i="2"/>
  <c r="J321" i="2"/>
  <c r="J361" i="2"/>
  <c r="J48" i="2"/>
  <c r="J139" i="2"/>
  <c r="J222" i="2"/>
  <c r="J565" i="2"/>
  <c r="J660" i="2"/>
  <c r="J49" i="2"/>
  <c r="J140" i="2"/>
  <c r="J225" i="2"/>
  <c r="J579" i="2"/>
  <c r="J661" i="2"/>
  <c r="J102" i="2"/>
  <c r="J262" i="2"/>
  <c r="J283" i="2"/>
  <c r="J309" i="2"/>
  <c r="J325" i="2"/>
  <c r="J341" i="2"/>
  <c r="J369" i="2"/>
  <c r="J385" i="2"/>
  <c r="J408" i="2"/>
  <c r="J438" i="2"/>
  <c r="J96" i="2"/>
  <c r="J256" i="2"/>
  <c r="J588" i="2"/>
  <c r="J97" i="2"/>
  <c r="J257" i="2"/>
  <c r="J599" i="2"/>
  <c r="J663" i="2"/>
  <c r="J143" i="2"/>
  <c r="J289" i="2"/>
  <c r="J20" i="2"/>
  <c r="J81" i="2"/>
  <c r="J129" i="2"/>
  <c r="J150" i="2"/>
  <c r="J174" i="2"/>
  <c r="J251" i="2"/>
  <c r="J278" i="2"/>
  <c r="J304" i="2"/>
  <c r="J328" i="2"/>
  <c r="J358" i="2"/>
  <c r="J426" i="2"/>
  <c r="J468" i="2"/>
  <c r="J488" i="2"/>
  <c r="J507" i="2"/>
  <c r="J554" i="2"/>
  <c r="J580" i="2"/>
  <c r="J604" i="2"/>
  <c r="J651" i="2"/>
  <c r="J675" i="2"/>
  <c r="J99" i="2"/>
  <c r="J214" i="2"/>
  <c r="J290" i="2"/>
  <c r="J67" i="2"/>
  <c r="J117" i="2"/>
  <c r="J172" i="2"/>
  <c r="J302" i="2"/>
  <c r="J465" i="2"/>
  <c r="J481" i="2"/>
  <c r="J508" i="2"/>
  <c r="J528" i="2"/>
  <c r="J562" i="2"/>
  <c r="J617" i="2"/>
  <c r="J674" i="2"/>
  <c r="J173" i="2"/>
  <c r="J215" i="2"/>
  <c r="J303" i="2"/>
  <c r="J386" i="2"/>
  <c r="J436" i="2"/>
  <c r="J466" i="2"/>
  <c r="J529" i="2"/>
  <c r="J566" i="2"/>
  <c r="J618" i="2"/>
  <c r="J650" i="2"/>
  <c r="J21" i="2"/>
  <c r="J82" i="2"/>
  <c r="J176" i="2"/>
  <c r="J233" i="2"/>
  <c r="J279" i="2"/>
  <c r="J305" i="2"/>
  <c r="J359" i="2"/>
  <c r="J387" i="2"/>
  <c r="J437" i="2"/>
  <c r="J467" i="2"/>
  <c r="J530" i="2"/>
  <c r="J567" i="2"/>
  <c r="J34" i="2"/>
  <c r="J101" i="2"/>
  <c r="J185" i="2"/>
  <c r="J236" i="2"/>
  <c r="J308" i="2"/>
  <c r="J368" i="2"/>
  <c r="J389" i="2"/>
  <c r="J491" i="2"/>
  <c r="J568" i="2"/>
  <c r="J603" i="2"/>
  <c r="J621" i="2"/>
  <c r="J669" i="2"/>
  <c r="J36" i="2"/>
  <c r="J148" i="2"/>
  <c r="J187" i="2"/>
  <c r="J284" i="2"/>
  <c r="J310" i="2"/>
  <c r="J399" i="2"/>
  <c r="J448" i="2"/>
  <c r="J471" i="2"/>
  <c r="J492" i="2"/>
  <c r="J523" i="2"/>
  <c r="J56" i="2"/>
  <c r="J149" i="2"/>
  <c r="J239" i="2"/>
  <c r="J285" i="2"/>
  <c r="J317" i="2"/>
  <c r="J400" i="2"/>
  <c r="J478" i="2"/>
  <c r="J504" i="2"/>
  <c r="J552" i="2"/>
  <c r="J589" i="2"/>
  <c r="J606" i="2"/>
  <c r="J62" i="2"/>
  <c r="J106" i="2"/>
  <c r="J152" i="2"/>
  <c r="J319" i="2"/>
  <c r="J381" i="2"/>
  <c r="J410" i="2"/>
  <c r="J463" i="2"/>
  <c r="J479" i="2"/>
  <c r="J525" i="2"/>
  <c r="J647" i="2"/>
  <c r="J672" i="2"/>
  <c r="J155" i="2"/>
  <c r="J193" i="2"/>
  <c r="J261" i="2"/>
  <c r="J354" i="2"/>
  <c r="J411" i="2"/>
  <c r="J464" i="2"/>
  <c r="J506" i="2"/>
  <c r="J527" i="2"/>
  <c r="J616" i="2"/>
  <c r="J648" i="2"/>
  <c r="J673" i="2"/>
  <c r="J16" i="2"/>
  <c r="J37" i="2"/>
  <c r="J123" i="2"/>
  <c r="J162" i="2"/>
  <c r="J180" i="2"/>
  <c r="J205" i="2"/>
  <c r="J231" i="2"/>
  <c r="J253" i="2"/>
  <c r="J297" i="2"/>
  <c r="J413" i="2"/>
  <c r="J421" i="2"/>
  <c r="J451" i="2"/>
  <c r="J483" i="2"/>
  <c r="J536" i="2"/>
  <c r="J608" i="2"/>
  <c r="J17" i="2"/>
  <c r="J38" i="2"/>
  <c r="J77" i="2"/>
  <c r="J131" i="2"/>
  <c r="J194" i="2"/>
  <c r="J206" i="2"/>
  <c r="J240" i="2"/>
  <c r="J265" i="2"/>
  <c r="J312" i="2"/>
  <c r="J348" i="2"/>
  <c r="J373" i="2"/>
  <c r="J452" i="2"/>
  <c r="J493" i="2"/>
  <c r="J24" i="2"/>
  <c r="J39" i="2"/>
  <c r="J57" i="2"/>
  <c r="J78" i="2"/>
  <c r="J151" i="2"/>
  <c r="J164" i="2"/>
  <c r="J207" i="2"/>
  <c r="J313" i="2"/>
  <c r="J349" i="2"/>
  <c r="J374" i="2"/>
  <c r="J415" i="2"/>
  <c r="J441" i="2"/>
  <c r="J453" i="2"/>
  <c r="J583" i="2"/>
  <c r="J678" i="2"/>
  <c r="J25" i="2"/>
  <c r="J58" i="2"/>
  <c r="J118" i="2"/>
  <c r="J165" i="2"/>
  <c r="J196" i="2"/>
  <c r="J208" i="2"/>
  <c r="J242" i="2"/>
  <c r="J350" i="2"/>
  <c r="J416" i="2"/>
  <c r="J424" i="2"/>
  <c r="J495" i="2"/>
  <c r="J514" i="2"/>
  <c r="J68" i="2"/>
  <c r="J119" i="2"/>
  <c r="J158" i="2"/>
  <c r="J166" i="2"/>
  <c r="J417" i="2"/>
  <c r="J425" i="2"/>
  <c r="J473" i="2"/>
  <c r="J496" i="2"/>
  <c r="J532" i="2"/>
  <c r="J625" i="2"/>
  <c r="J680" i="2"/>
  <c r="J28" i="2"/>
  <c r="J43" i="2"/>
  <c r="J69" i="2"/>
  <c r="J86" i="2"/>
  <c r="J159" i="2"/>
  <c r="J167" i="2"/>
  <c r="J198" i="2"/>
  <c r="J324" i="2"/>
  <c r="J363" i="2"/>
  <c r="J418" i="2"/>
  <c r="J428" i="2"/>
  <c r="J444" i="2"/>
  <c r="J497" i="2"/>
  <c r="J594" i="2"/>
  <c r="J626" i="2"/>
  <c r="J14" i="2"/>
  <c r="J29" i="2"/>
  <c r="J44" i="2"/>
  <c r="J70" i="2"/>
  <c r="J87" i="2"/>
  <c r="J203" i="2"/>
  <c r="J245" i="2"/>
  <c r="J288" i="2"/>
  <c r="J332" i="2"/>
  <c r="J392" i="2"/>
  <c r="J406" i="2"/>
  <c r="J419" i="2"/>
  <c r="J449" i="2"/>
  <c r="J475" i="2"/>
  <c r="J570" i="2"/>
  <c r="J15" i="2"/>
  <c r="J71" i="2"/>
  <c r="J90" i="2"/>
  <c r="J122" i="2"/>
  <c r="J161" i="2"/>
  <c r="J179" i="2"/>
  <c r="J204" i="2"/>
  <c r="J230" i="2"/>
  <c r="J296" i="2"/>
  <c r="J393" i="2"/>
  <c r="J412" i="2"/>
  <c r="J420" i="2"/>
  <c r="J430" i="2"/>
  <c r="J571" i="2"/>
  <c r="J628" i="2"/>
  <c r="A669" i="1"/>
  <c r="J2434" i="2" s="1"/>
  <c r="O669" i="1"/>
  <c r="N669" i="1"/>
  <c r="A2925" i="1"/>
  <c r="N2925" i="1"/>
  <c r="O2925" i="1"/>
  <c r="A2441" i="1"/>
  <c r="N2441" i="1"/>
  <c r="O2441" i="1"/>
  <c r="A2743" i="1"/>
  <c r="N2743" i="1"/>
  <c r="O2743" i="1"/>
  <c r="K472" i="2"/>
  <c r="K330" i="2"/>
  <c r="K91" i="2"/>
  <c r="K581" i="2"/>
  <c r="K200" i="2"/>
  <c r="K614" i="2"/>
  <c r="J311" i="2"/>
  <c r="J1170" i="2"/>
  <c r="J522" i="2"/>
  <c r="J91" i="2"/>
  <c r="J7" i="2"/>
  <c r="J330" i="2"/>
  <c r="K572" i="2"/>
  <c r="J572" i="2"/>
  <c r="K88" i="2"/>
  <c r="J88" i="2"/>
  <c r="K184" i="2"/>
  <c r="J184" i="2"/>
  <c r="K539" i="2"/>
  <c r="J539" i="2"/>
  <c r="K270" i="2"/>
  <c r="J270" i="2"/>
  <c r="K133" i="2"/>
  <c r="N2596" i="1"/>
  <c r="N2605" i="1"/>
  <c r="N2622" i="1"/>
  <c r="N2631" i="1"/>
  <c r="N2648" i="1"/>
  <c r="N2658" i="1"/>
  <c r="N2667" i="1"/>
  <c r="N2685" i="1"/>
  <c r="N2693" i="1"/>
  <c r="N2928" i="1"/>
  <c r="N2431" i="1"/>
  <c r="N2676" i="1"/>
  <c r="N2701" i="1"/>
  <c r="N2710" i="1"/>
  <c r="N2719" i="1"/>
  <c r="N2728" i="1"/>
  <c r="N2738" i="1"/>
  <c r="N2747" i="1"/>
  <c r="N2756" i="1"/>
  <c r="N2764" i="1"/>
  <c r="N2782" i="1"/>
  <c r="N2791" i="1"/>
  <c r="N2800" i="1"/>
  <c r="N2810" i="1"/>
  <c r="N2819" i="1"/>
  <c r="N2827" i="1"/>
  <c r="N2835" i="1"/>
  <c r="N2843" i="1"/>
  <c r="N2852" i="1"/>
  <c r="N2861" i="1"/>
  <c r="P2861" i="1" s="1"/>
  <c r="N2870" i="1"/>
  <c r="N2879" i="1"/>
  <c r="N2888" i="1"/>
  <c r="N2896" i="1"/>
  <c r="N2904" i="1"/>
  <c r="N2912" i="1"/>
  <c r="N2936" i="1"/>
  <c r="N2960" i="1"/>
  <c r="N2976" i="1"/>
  <c r="N2984" i="1"/>
  <c r="N2402" i="1"/>
  <c r="N2412" i="1"/>
  <c r="N2442" i="1"/>
  <c r="N2452" i="1"/>
  <c r="N2461" i="1"/>
  <c r="N2471" i="1"/>
  <c r="N2480" i="1"/>
  <c r="N2499" i="1"/>
  <c r="N2508" i="1"/>
  <c r="N2526" i="1"/>
  <c r="N2534" i="1"/>
  <c r="N2543" i="1"/>
  <c r="N2560" i="1"/>
  <c r="N2578" i="1"/>
  <c r="N2587" i="1"/>
  <c r="N2614" i="1"/>
  <c r="N2640" i="1"/>
  <c r="N2944" i="1"/>
  <c r="N2968" i="1"/>
  <c r="N2413" i="1"/>
  <c r="N2423" i="1"/>
  <c r="N2434" i="1"/>
  <c r="N2443" i="1"/>
  <c r="N2453" i="1"/>
  <c r="N2462" i="1"/>
  <c r="N2472" i="1"/>
  <c r="N2482" i="1"/>
  <c r="N2509" i="1"/>
  <c r="N2518" i="1"/>
  <c r="N2527" i="1"/>
  <c r="N2544" i="1"/>
  <c r="N2562" i="1"/>
  <c r="N2579" i="1"/>
  <c r="N2588" i="1"/>
  <c r="N2597" i="1"/>
  <c r="N2606" i="1"/>
  <c r="N2615" i="1"/>
  <c r="N2623" i="1"/>
  <c r="N2632" i="1"/>
  <c r="N2659" i="1"/>
  <c r="N2668" i="1"/>
  <c r="N2677" i="1"/>
  <c r="N2686" i="1"/>
  <c r="N2694" i="1"/>
  <c r="N2702" i="1"/>
  <c r="N2711" i="1"/>
  <c r="N2720" i="1"/>
  <c r="N2730" i="1"/>
  <c r="N2739" i="1"/>
  <c r="N2748" i="1"/>
  <c r="N2757" i="1"/>
  <c r="N2774" i="1"/>
  <c r="P2774" i="1" s="1"/>
  <c r="N2792" i="1"/>
  <c r="N2802" i="1"/>
  <c r="N2811" i="1"/>
  <c r="N2820" i="1"/>
  <c r="N2828" i="1"/>
  <c r="P2828" i="1" s="1"/>
  <c r="N2836" i="1"/>
  <c r="N2853" i="1"/>
  <c r="N2862" i="1"/>
  <c r="N2871" i="1"/>
  <c r="N2880" i="1"/>
  <c r="N2889" i="1"/>
  <c r="N2897" i="1"/>
  <c r="N2905" i="1"/>
  <c r="N2913" i="1"/>
  <c r="N2921" i="1"/>
  <c r="N2937" i="1"/>
  <c r="N2945" i="1"/>
  <c r="N2953" i="1"/>
  <c r="N2969" i="1"/>
  <c r="N2985" i="1"/>
  <c r="N2331" i="1"/>
  <c r="N2341" i="1"/>
  <c r="N2351" i="1"/>
  <c r="N2363" i="1"/>
  <c r="N2373" i="1"/>
  <c r="N2382" i="1"/>
  <c r="N2394" i="1"/>
  <c r="N2404" i="1"/>
  <c r="N2414" i="1"/>
  <c r="N2435" i="1"/>
  <c r="N2454" i="1"/>
  <c r="N2463" i="1"/>
  <c r="N2474" i="1"/>
  <c r="N2483" i="1"/>
  <c r="P2483" i="1" s="1"/>
  <c r="N2492" i="1"/>
  <c r="N2501" i="1"/>
  <c r="N2510" i="1"/>
  <c r="N2519" i="1"/>
  <c r="N2528" i="1"/>
  <c r="N2536" i="1"/>
  <c r="N2546" i="1"/>
  <c r="N2563" i="1"/>
  <c r="N2571" i="1"/>
  <c r="N2580" i="1"/>
  <c r="N2598" i="1"/>
  <c r="N2607" i="1"/>
  <c r="N2634" i="1"/>
  <c r="N2642" i="1"/>
  <c r="N2651" i="1"/>
  <c r="N2660" i="1"/>
  <c r="N2669" i="1"/>
  <c r="N2678" i="1"/>
  <c r="N2703" i="1"/>
  <c r="N2712" i="1"/>
  <c r="N2731" i="1"/>
  <c r="N2740" i="1"/>
  <c r="N2749" i="1"/>
  <c r="N2758" i="1"/>
  <c r="P2758" i="1" s="1"/>
  <c r="N2766" i="1"/>
  <c r="N2775" i="1"/>
  <c r="N2784" i="1"/>
  <c r="N2794" i="1"/>
  <c r="N2803" i="1"/>
  <c r="N2812" i="1"/>
  <c r="N2821" i="1"/>
  <c r="N2829" i="1"/>
  <c r="N2845" i="1"/>
  <c r="N2854" i="1"/>
  <c r="N2863" i="1"/>
  <c r="N2872" i="1"/>
  <c r="N2882" i="1"/>
  <c r="N2898" i="1"/>
  <c r="P2898" i="1" s="1"/>
  <c r="N2906" i="1"/>
  <c r="N2914" i="1"/>
  <c r="N2930" i="1"/>
  <c r="N2938" i="1"/>
  <c r="N2946" i="1"/>
  <c r="N2954" i="1"/>
  <c r="N2962" i="1"/>
  <c r="N2970" i="1"/>
  <c r="N2978" i="1"/>
  <c r="N2986" i="1"/>
  <c r="J133" i="2"/>
  <c r="N2310" i="1"/>
  <c r="N2322" i="1"/>
  <c r="N2332" i="1"/>
  <c r="N2342" i="1"/>
  <c r="N2354" i="1"/>
  <c r="N2364" i="1"/>
  <c r="N2374" i="1"/>
  <c r="N2383" i="1"/>
  <c r="N2395" i="1"/>
  <c r="N2405" i="1"/>
  <c r="N2415" i="1"/>
  <c r="N2426" i="1"/>
  <c r="N2436" i="1"/>
  <c r="N2445" i="1"/>
  <c r="N2455" i="1"/>
  <c r="P2455" i="1" s="1"/>
  <c r="N2466" i="1"/>
  <c r="N2475" i="1"/>
  <c r="N2484" i="1"/>
  <c r="N2493" i="1"/>
  <c r="N2502" i="1"/>
  <c r="N2511" i="1"/>
  <c r="P2511" i="1" s="1"/>
  <c r="N2547" i="1"/>
  <c r="N2564" i="1"/>
  <c r="N2572" i="1"/>
  <c r="N2581" i="1"/>
  <c r="N2590" i="1"/>
  <c r="N2599" i="1"/>
  <c r="N2608" i="1"/>
  <c r="N2626" i="1"/>
  <c r="P2626" i="1" s="1"/>
  <c r="N2635" i="1"/>
  <c r="N2643" i="1"/>
  <c r="N2670" i="1"/>
  <c r="N2679" i="1"/>
  <c r="N2688" i="1"/>
  <c r="N2696" i="1"/>
  <c r="N2704" i="1"/>
  <c r="N2723" i="1"/>
  <c r="N2741" i="1"/>
  <c r="N2750" i="1"/>
  <c r="N2759" i="1"/>
  <c r="N2767" i="1"/>
  <c r="N2786" i="1"/>
  <c r="N2795" i="1"/>
  <c r="N2804" i="1"/>
  <c r="N2813" i="1"/>
  <c r="P2813" i="1" s="1"/>
  <c r="N2822" i="1"/>
  <c r="N2830" i="1"/>
  <c r="N2838" i="1"/>
  <c r="N2846" i="1"/>
  <c r="N2864" i="1"/>
  <c r="N2883" i="1"/>
  <c r="N2891" i="1"/>
  <c r="N2899" i="1"/>
  <c r="N2915" i="1"/>
  <c r="N2923" i="1"/>
  <c r="N2931" i="1"/>
  <c r="N2939" i="1"/>
  <c r="N2955" i="1"/>
  <c r="N2963" i="1"/>
  <c r="N2971" i="1"/>
  <c r="N2979" i="1"/>
  <c r="N2355" i="1"/>
  <c r="N2365" i="1"/>
  <c r="N2375" i="1"/>
  <c r="N2386" i="1"/>
  <c r="N2396" i="1"/>
  <c r="N2406" i="1"/>
  <c r="N2418" i="1"/>
  <c r="N2427" i="1"/>
  <c r="N2437" i="1"/>
  <c r="N2446" i="1"/>
  <c r="N2467" i="1"/>
  <c r="N2476" i="1"/>
  <c r="N2485" i="1"/>
  <c r="N2494" i="1"/>
  <c r="N2503" i="1"/>
  <c r="N2512" i="1"/>
  <c r="N2522" i="1"/>
  <c r="N2530" i="1"/>
  <c r="N2539" i="1"/>
  <c r="N2548" i="1"/>
  <c r="N2556" i="1"/>
  <c r="N2582" i="1"/>
  <c r="N2591" i="1"/>
  <c r="N2610" i="1"/>
  <c r="N2618" i="1"/>
  <c r="N2627" i="1"/>
  <c r="N2636" i="1"/>
  <c r="N2644" i="1"/>
  <c r="N2653" i="1"/>
  <c r="N2662" i="1"/>
  <c r="N2671" i="1"/>
  <c r="N2706" i="1"/>
  <c r="N2724" i="1"/>
  <c r="N2742" i="1"/>
  <c r="N2751" i="1"/>
  <c r="N2760" i="1"/>
  <c r="N2768" i="1"/>
  <c r="N2778" i="1"/>
  <c r="N2787" i="1"/>
  <c r="N2796" i="1"/>
  <c r="N2814" i="1"/>
  <c r="N2823" i="1"/>
  <c r="N2831" i="1"/>
  <c r="N2839" i="1"/>
  <c r="N2847" i="1"/>
  <c r="N2856" i="1"/>
  <c r="N2866" i="1"/>
  <c r="N2875" i="1"/>
  <c r="N2892" i="1"/>
  <c r="N2900" i="1"/>
  <c r="N2908" i="1"/>
  <c r="N2916" i="1"/>
  <c r="N2924" i="1"/>
  <c r="N2932" i="1"/>
  <c r="N2940" i="1"/>
  <c r="N2948" i="1"/>
  <c r="P2948" i="1" s="1"/>
  <c r="N2972" i="1"/>
  <c r="N2980" i="1"/>
  <c r="N2988" i="1"/>
  <c r="N2346" i="1"/>
  <c r="N2356" i="1"/>
  <c r="N2366" i="1"/>
  <c r="N2387" i="1"/>
  <c r="N2397" i="1"/>
  <c r="N2407" i="1"/>
  <c r="N2419" i="1"/>
  <c r="N2428" i="1"/>
  <c r="N2438" i="1"/>
  <c r="N2447" i="1"/>
  <c r="N2458" i="1"/>
  <c r="N2477" i="1"/>
  <c r="N2495" i="1"/>
  <c r="N2504" i="1"/>
  <c r="N2514" i="1"/>
  <c r="N2531" i="1"/>
  <c r="N2540" i="1"/>
  <c r="N2549" i="1"/>
  <c r="N2557" i="1"/>
  <c r="N2566" i="1"/>
  <c r="N2574" i="1"/>
  <c r="P2574" i="1" s="1"/>
  <c r="N2583" i="1"/>
  <c r="N2592" i="1"/>
  <c r="N2602" i="1"/>
  <c r="N2611" i="1"/>
  <c r="N2637" i="1"/>
  <c r="N2645" i="1"/>
  <c r="N2654" i="1"/>
  <c r="N2663" i="1"/>
  <c r="N2672" i="1"/>
  <c r="N2682" i="1"/>
  <c r="N2707" i="1"/>
  <c r="N2716" i="1"/>
  <c r="N2725" i="1"/>
  <c r="N2752" i="1"/>
  <c r="N2770" i="1"/>
  <c r="N2779" i="1"/>
  <c r="P2779" i="1" s="1"/>
  <c r="N2788" i="1"/>
  <c r="N2797" i="1"/>
  <c r="N2806" i="1"/>
  <c r="N2815" i="1"/>
  <c r="N2824" i="1"/>
  <c r="N2832" i="1"/>
  <c r="N2848" i="1"/>
  <c r="N2858" i="1"/>
  <c r="N2867" i="1"/>
  <c r="N2876" i="1"/>
  <c r="N2885" i="1"/>
  <c r="N2893" i="1"/>
  <c r="N2901" i="1"/>
  <c r="N2909" i="1"/>
  <c r="N2917" i="1"/>
  <c r="N2933" i="1"/>
  <c r="N2941" i="1"/>
  <c r="N2949" i="1"/>
  <c r="N2957" i="1"/>
  <c r="N2965" i="1"/>
  <c r="N2981" i="1"/>
  <c r="P2981" i="1" s="1"/>
  <c r="N2989" i="1"/>
  <c r="J1316" i="2"/>
  <c r="K1316" i="2"/>
  <c r="J1226" i="2"/>
  <c r="K1226" i="2"/>
  <c r="J638" i="2"/>
  <c r="K638" i="2"/>
  <c r="J584" i="2"/>
  <c r="K584" i="2"/>
  <c r="J331" i="2"/>
  <c r="K331" i="2"/>
  <c r="J10" i="2"/>
  <c r="K10" i="2"/>
  <c r="J2443" i="2"/>
  <c r="K2443" i="2"/>
  <c r="J1446" i="2"/>
  <c r="K1446" i="2"/>
  <c r="J799" i="2"/>
  <c r="K799" i="2"/>
  <c r="J201" i="2"/>
  <c r="K201" i="2"/>
  <c r="J175" i="2"/>
  <c r="K175" i="2"/>
  <c r="J2171" i="2"/>
  <c r="K2171" i="2"/>
  <c r="J1389" i="2"/>
  <c r="K1389" i="2"/>
  <c r="J472" i="2"/>
  <c r="J89" i="2"/>
  <c r="J2402" i="2"/>
  <c r="J581" i="2"/>
  <c r="J1980" i="2"/>
  <c r="J1756" i="2"/>
  <c r="J614" i="2"/>
  <c r="J271" i="2"/>
  <c r="K2454" i="2"/>
  <c r="K1170" i="2"/>
  <c r="K522" i="2"/>
  <c r="K409" i="2"/>
  <c r="N2987" i="1"/>
  <c r="N1972" i="1"/>
  <c r="J1614" i="2"/>
  <c r="J553" i="2"/>
  <c r="K311" i="2"/>
  <c r="K2098" i="2"/>
  <c r="J2182" i="2"/>
  <c r="K2182" i="2"/>
  <c r="J2080" i="2"/>
  <c r="J1582" i="2"/>
  <c r="K1582" i="2"/>
  <c r="J1308" i="2"/>
  <c r="J810" i="2"/>
  <c r="K810" i="2"/>
  <c r="J666" i="2"/>
  <c r="J2339" i="2"/>
  <c r="J596" i="2"/>
  <c r="J9" i="2"/>
  <c r="J1752" i="2"/>
  <c r="K2350" i="2"/>
  <c r="J762" i="2"/>
  <c r="J814" i="2"/>
  <c r="J200" i="2"/>
  <c r="J2255" i="2"/>
  <c r="K972" i="2"/>
  <c r="K1447" i="2"/>
  <c r="N2334" i="1"/>
  <c r="N2324" i="1"/>
  <c r="N2314" i="1"/>
  <c r="N2302" i="1"/>
  <c r="N2292" i="1"/>
  <c r="N2282" i="1"/>
  <c r="N2270" i="1"/>
  <c r="N2260" i="1"/>
  <c r="N2250" i="1"/>
  <c r="P2250" i="1" s="1"/>
  <c r="N2238" i="1"/>
  <c r="N2222" i="1"/>
  <c r="N2207" i="1"/>
  <c r="N2191" i="1"/>
  <c r="N2175" i="1"/>
  <c r="N2158" i="1"/>
  <c r="N2140" i="1"/>
  <c r="N2117" i="1"/>
  <c r="N2094" i="1"/>
  <c r="N2076" i="1"/>
  <c r="N2053" i="1"/>
  <c r="N2030" i="1"/>
  <c r="N2004" i="1"/>
  <c r="N2343" i="1"/>
  <c r="N2333" i="1"/>
  <c r="N2323" i="1"/>
  <c r="N2311" i="1"/>
  <c r="N2301" i="1"/>
  <c r="N2291" i="1"/>
  <c r="N2279" i="1"/>
  <c r="N2269" i="1"/>
  <c r="P2269" i="1" s="1"/>
  <c r="N2259" i="1"/>
  <c r="N2247" i="1"/>
  <c r="N2237" i="1"/>
  <c r="N2221" i="1"/>
  <c r="P2221" i="1" s="1"/>
  <c r="N2206" i="1"/>
  <c r="N2190" i="1"/>
  <c r="N2174" i="1"/>
  <c r="N2157" i="1"/>
  <c r="P2157" i="1" s="1"/>
  <c r="N2134" i="1"/>
  <c r="N2116" i="1"/>
  <c r="N2093" i="1"/>
  <c r="N2070" i="1"/>
  <c r="N2052" i="1"/>
  <c r="N2029" i="1"/>
  <c r="N1998" i="1"/>
  <c r="N2300" i="1"/>
  <c r="P2300" i="1" s="1"/>
  <c r="N2290" i="1"/>
  <c r="N2278" i="1"/>
  <c r="N2268" i="1"/>
  <c r="N2258" i="1"/>
  <c r="N2246" i="1"/>
  <c r="N2236" i="1"/>
  <c r="N2220" i="1"/>
  <c r="N2205" i="1"/>
  <c r="N2189" i="1"/>
  <c r="N2173" i="1"/>
  <c r="P2173" i="1" s="1"/>
  <c r="N2156" i="1"/>
  <c r="N2110" i="1"/>
  <c r="N2092" i="1"/>
  <c r="N2069" i="1"/>
  <c r="N2046" i="1"/>
  <c r="N2028" i="1"/>
  <c r="N1996" i="1"/>
  <c r="N2319" i="1"/>
  <c r="N2309" i="1"/>
  <c r="N2299" i="1"/>
  <c r="N2287" i="1"/>
  <c r="N2277" i="1"/>
  <c r="N2267" i="1"/>
  <c r="N2255" i="1"/>
  <c r="N2245" i="1"/>
  <c r="N2231" i="1"/>
  <c r="N2204" i="1"/>
  <c r="N2188" i="1"/>
  <c r="N2172" i="1"/>
  <c r="N2150" i="1"/>
  <c r="P2150" i="1" s="1"/>
  <c r="N2132" i="1"/>
  <c r="N2109" i="1"/>
  <c r="P2109" i="1" s="1"/>
  <c r="N2086" i="1"/>
  <c r="N2068" i="1"/>
  <c r="N2045" i="1"/>
  <c r="N2022" i="1"/>
  <c r="N1990" i="1"/>
  <c r="N2403" i="1"/>
  <c r="N2391" i="1"/>
  <c r="N2381" i="1"/>
  <c r="P2381" i="1" s="1"/>
  <c r="N2372" i="1"/>
  <c r="N2362" i="1"/>
  <c r="N2350" i="1"/>
  <c r="P2350" i="1" s="1"/>
  <c r="N2340" i="1"/>
  <c r="N2330" i="1"/>
  <c r="N2318" i="1"/>
  <c r="N2308" i="1"/>
  <c r="N2298" i="1"/>
  <c r="N2286" i="1"/>
  <c r="N2276" i="1"/>
  <c r="N2266" i="1"/>
  <c r="N2254" i="1"/>
  <c r="N2244" i="1"/>
  <c r="N2230" i="1"/>
  <c r="N2215" i="1"/>
  <c r="N2199" i="1"/>
  <c r="N2183" i="1"/>
  <c r="N2167" i="1"/>
  <c r="N2149" i="1"/>
  <c r="N2126" i="1"/>
  <c r="N2108" i="1"/>
  <c r="P2108" i="1" s="1"/>
  <c r="N2085" i="1"/>
  <c r="N2062" i="1"/>
  <c r="N2044" i="1"/>
  <c r="N2020" i="1"/>
  <c r="N1988" i="1"/>
  <c r="N2390" i="1"/>
  <c r="N2380" i="1"/>
  <c r="N2371" i="1"/>
  <c r="N2349" i="1"/>
  <c r="P2349" i="1" s="1"/>
  <c r="N2339" i="1"/>
  <c r="N2327" i="1"/>
  <c r="N2317" i="1"/>
  <c r="N2307" i="1"/>
  <c r="N2295" i="1"/>
  <c r="P2295" i="1" s="1"/>
  <c r="N2285" i="1"/>
  <c r="N2275" i="1"/>
  <c r="N2263" i="1"/>
  <c r="N2253" i="1"/>
  <c r="N2243" i="1"/>
  <c r="N2229" i="1"/>
  <c r="N2214" i="1"/>
  <c r="N2198" i="1"/>
  <c r="N2182" i="1"/>
  <c r="N2166" i="1"/>
  <c r="N2148" i="1"/>
  <c r="N2125" i="1"/>
  <c r="N2102" i="1"/>
  <c r="N2084" i="1"/>
  <c r="N2061" i="1"/>
  <c r="N2038" i="1"/>
  <c r="N2014" i="1"/>
  <c r="N1980" i="1"/>
  <c r="N2983" i="1"/>
  <c r="P2983" i="1" s="1"/>
  <c r="N2943" i="1"/>
  <c r="N2887" i="1"/>
  <c r="N2869" i="1"/>
  <c r="N2851" i="1"/>
  <c r="N2826" i="1"/>
  <c r="N2818" i="1"/>
  <c r="P2818" i="1" s="1"/>
  <c r="N2808" i="1"/>
  <c r="N2799" i="1"/>
  <c r="N2790" i="1"/>
  <c r="N2781" i="1"/>
  <c r="N2763" i="1"/>
  <c r="N2755" i="1"/>
  <c r="N2746" i="1"/>
  <c r="P2746" i="1" s="1"/>
  <c r="N2736" i="1"/>
  <c r="N2727" i="1"/>
  <c r="N2718" i="1"/>
  <c r="N2709" i="1"/>
  <c r="N2700" i="1"/>
  <c r="N2692" i="1"/>
  <c r="N2684" i="1"/>
  <c r="N2675" i="1"/>
  <c r="N2666" i="1"/>
  <c r="P2666" i="1" s="1"/>
  <c r="N2647" i="1"/>
  <c r="N2639" i="1"/>
  <c r="N2613" i="1"/>
  <c r="N2604" i="1"/>
  <c r="N2586" i="1"/>
  <c r="N2576" i="1"/>
  <c r="P2576" i="1" s="1"/>
  <c r="N2568" i="1"/>
  <c r="N2559" i="1"/>
  <c r="N2551" i="1"/>
  <c r="N2542" i="1"/>
  <c r="N2525" i="1"/>
  <c r="N2516" i="1"/>
  <c r="N2507" i="1"/>
  <c r="N2498" i="1"/>
  <c r="N2488" i="1"/>
  <c r="N2479" i="1"/>
  <c r="N2470" i="1"/>
  <c r="N2460" i="1"/>
  <c r="N2451" i="1"/>
  <c r="N2430" i="1"/>
  <c r="N2421" i="1"/>
  <c r="N2411" i="1"/>
  <c r="N2399" i="1"/>
  <c r="N2389" i="1"/>
  <c r="N2379" i="1"/>
  <c r="N2370" i="1"/>
  <c r="N2358" i="1"/>
  <c r="N2348" i="1"/>
  <c r="N2338" i="1"/>
  <c r="N2326" i="1"/>
  <c r="N2316" i="1"/>
  <c r="N2306" i="1"/>
  <c r="N2294" i="1"/>
  <c r="N2284" i="1"/>
  <c r="N2274" i="1"/>
  <c r="N2252" i="1"/>
  <c r="P2252" i="1" s="1"/>
  <c r="N2242" i="1"/>
  <c r="N2228" i="1"/>
  <c r="P2228" i="1" s="1"/>
  <c r="N2213" i="1"/>
  <c r="N2197" i="1"/>
  <c r="N2181" i="1"/>
  <c r="P2181" i="1" s="1"/>
  <c r="N2165" i="1"/>
  <c r="N2142" i="1"/>
  <c r="N2124" i="1"/>
  <c r="N2101" i="1"/>
  <c r="N2078" i="1"/>
  <c r="N2060" i="1"/>
  <c r="N2037" i="1"/>
  <c r="N2012" i="1"/>
  <c r="O3" i="1"/>
  <c r="O11" i="1"/>
  <c r="O19" i="1"/>
  <c r="O27" i="1"/>
  <c r="O35" i="1"/>
  <c r="O43" i="1"/>
  <c r="O51" i="1"/>
  <c r="O59" i="1"/>
  <c r="Q59" i="1" s="1"/>
  <c r="O67" i="1"/>
  <c r="O75" i="1"/>
  <c r="O83" i="1"/>
  <c r="O91" i="1"/>
  <c r="O99" i="1"/>
  <c r="Q99" i="1" s="1"/>
  <c r="O107" i="1"/>
  <c r="O115" i="1"/>
  <c r="O123" i="1"/>
  <c r="O131" i="1"/>
  <c r="O139" i="1"/>
  <c r="O147" i="1"/>
  <c r="O155" i="1"/>
  <c r="O163" i="1"/>
  <c r="Q163" i="1" s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Q275" i="1" s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Q435" i="1" s="1"/>
  <c r="O443" i="1"/>
  <c r="O451" i="1"/>
  <c r="O459" i="1"/>
  <c r="O467" i="1"/>
  <c r="O475" i="1"/>
  <c r="O483" i="1"/>
  <c r="O491" i="1"/>
  <c r="O499" i="1"/>
  <c r="Q499" i="1" s="1"/>
  <c r="O507" i="1"/>
  <c r="O515" i="1"/>
  <c r="O523" i="1"/>
  <c r="O531" i="1"/>
  <c r="O539" i="1"/>
  <c r="O547" i="1"/>
  <c r="O555" i="1"/>
  <c r="O563" i="1"/>
  <c r="Q563" i="1" s="1"/>
  <c r="O571" i="1"/>
  <c r="O4" i="1"/>
  <c r="O20" i="1"/>
  <c r="O28" i="1"/>
  <c r="O36" i="1"/>
  <c r="Q36" i="1" s="1"/>
  <c r="O44" i="1"/>
  <c r="O52" i="1"/>
  <c r="Q52" i="1" s="1"/>
  <c r="O60" i="1"/>
  <c r="O68" i="1"/>
  <c r="O76" i="1"/>
  <c r="O84" i="1"/>
  <c r="O92" i="1"/>
  <c r="O100" i="1"/>
  <c r="O108" i="1"/>
  <c r="O116" i="1"/>
  <c r="O124" i="1"/>
  <c r="O132" i="1"/>
  <c r="O140" i="1"/>
  <c r="Q140" i="1" s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Q284" i="1" s="1"/>
  <c r="O292" i="1"/>
  <c r="O300" i="1"/>
  <c r="O308" i="1"/>
  <c r="O316" i="1"/>
  <c r="O324" i="1"/>
  <c r="O332" i="1"/>
  <c r="O340" i="1"/>
  <c r="O348" i="1"/>
  <c r="O356" i="1"/>
  <c r="O364" i="1"/>
  <c r="O372" i="1"/>
  <c r="O380" i="1"/>
  <c r="Q380" i="1" s="1"/>
  <c r="O388" i="1"/>
  <c r="O396" i="1"/>
  <c r="O404" i="1"/>
  <c r="O412" i="1"/>
  <c r="O420" i="1"/>
  <c r="O428" i="1"/>
  <c r="O436" i="1"/>
  <c r="O444" i="1"/>
  <c r="O452" i="1"/>
  <c r="O460" i="1"/>
  <c r="Q460" i="1" s="1"/>
  <c r="O468" i="1"/>
  <c r="O476" i="1"/>
  <c r="O484" i="1"/>
  <c r="O492" i="1"/>
  <c r="O500" i="1"/>
  <c r="O508" i="1"/>
  <c r="Q508" i="1" s="1"/>
  <c r="O516" i="1"/>
  <c r="O524" i="1"/>
  <c r="O532" i="1"/>
  <c r="O5" i="1"/>
  <c r="O13" i="1"/>
  <c r="O21" i="1"/>
  <c r="O37" i="1"/>
  <c r="O45" i="1"/>
  <c r="Q45" i="1" s="1"/>
  <c r="O53" i="1"/>
  <c r="O61" i="1"/>
  <c r="O69" i="1"/>
  <c r="O77" i="1"/>
  <c r="O85" i="1"/>
  <c r="O93" i="1"/>
  <c r="O101" i="1"/>
  <c r="O109" i="1"/>
  <c r="Q109" i="1" s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Q221" i="1" s="1"/>
  <c r="O229" i="1"/>
  <c r="O237" i="1"/>
  <c r="O245" i="1"/>
  <c r="O253" i="1"/>
  <c r="O261" i="1"/>
  <c r="O269" i="1"/>
  <c r="O277" i="1"/>
  <c r="O285" i="1"/>
  <c r="O293" i="1"/>
  <c r="Q293" i="1" s="1"/>
  <c r="O301" i="1"/>
  <c r="O309" i="1"/>
  <c r="O317" i="1"/>
  <c r="O325" i="1"/>
  <c r="O333" i="1"/>
  <c r="O341" i="1"/>
  <c r="O349" i="1"/>
  <c r="O357" i="1"/>
  <c r="O365" i="1"/>
  <c r="O373" i="1"/>
  <c r="O381" i="1"/>
  <c r="Q381" i="1" s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Q485" i="1" s="1"/>
  <c r="O493" i="1"/>
  <c r="O501" i="1"/>
  <c r="O509" i="1"/>
  <c r="O525" i="1"/>
  <c r="O533" i="1"/>
  <c r="O541" i="1"/>
  <c r="O549" i="1"/>
  <c r="O557" i="1"/>
  <c r="Q557" i="1" s="1"/>
  <c r="O565" i="1"/>
  <c r="O573" i="1"/>
  <c r="O581" i="1"/>
  <c r="O589" i="1"/>
  <c r="O597" i="1"/>
  <c r="O605" i="1"/>
  <c r="O613" i="1"/>
  <c r="O621" i="1"/>
  <c r="Q621" i="1" s="1"/>
  <c r="O629" i="1"/>
  <c r="Q629" i="1" s="1"/>
  <c r="O637" i="1"/>
  <c r="O645" i="1"/>
  <c r="O653" i="1"/>
  <c r="O661" i="1"/>
  <c r="O677" i="1"/>
  <c r="O685" i="1"/>
  <c r="O693" i="1"/>
  <c r="O701" i="1"/>
  <c r="O6" i="1"/>
  <c r="O14" i="1"/>
  <c r="O22" i="1"/>
  <c r="Q22" i="1" s="1"/>
  <c r="O30" i="1"/>
  <c r="O38" i="1"/>
  <c r="O46" i="1"/>
  <c r="O62" i="1"/>
  <c r="O70" i="1"/>
  <c r="O78" i="1"/>
  <c r="O86" i="1"/>
  <c r="O94" i="1"/>
  <c r="O102" i="1"/>
  <c r="Q102" i="1" s="1"/>
  <c r="O110" i="1"/>
  <c r="O118" i="1"/>
  <c r="O126" i="1"/>
  <c r="O134" i="1"/>
  <c r="O142" i="1"/>
  <c r="O150" i="1"/>
  <c r="O158" i="1"/>
  <c r="O166" i="1"/>
  <c r="O174" i="1"/>
  <c r="O182" i="1"/>
  <c r="O190" i="1"/>
  <c r="O198" i="1"/>
  <c r="Q198" i="1" s="1"/>
  <c r="O206" i="1"/>
  <c r="O214" i="1"/>
  <c r="O222" i="1"/>
  <c r="O230" i="1"/>
  <c r="O238" i="1"/>
  <c r="O246" i="1"/>
  <c r="O254" i="1"/>
  <c r="O262" i="1"/>
  <c r="Q262" i="1" s="1"/>
  <c r="O270" i="1"/>
  <c r="O278" i="1"/>
  <c r="Q278" i="1" s="1"/>
  <c r="O286" i="1"/>
  <c r="O294" i="1"/>
  <c r="O302" i="1"/>
  <c r="O310" i="1"/>
  <c r="O318" i="1"/>
  <c r="Q318" i="1" s="1"/>
  <c r="O326" i="1"/>
  <c r="O334" i="1"/>
  <c r="O342" i="1"/>
  <c r="O350" i="1"/>
  <c r="Q350" i="1" s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7" i="1"/>
  <c r="O15" i="1"/>
  <c r="O23" i="1"/>
  <c r="O31" i="1"/>
  <c r="O39" i="1"/>
  <c r="O47" i="1"/>
  <c r="O55" i="1"/>
  <c r="O63" i="1"/>
  <c r="O79" i="1"/>
  <c r="O87" i="1"/>
  <c r="O95" i="1"/>
  <c r="O103" i="1"/>
  <c r="O127" i="1"/>
  <c r="O135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Q128" i="1" s="1"/>
  <c r="O136" i="1"/>
  <c r="Q136" i="1" s="1"/>
  <c r="O144" i="1"/>
  <c r="O152" i="1"/>
  <c r="O160" i="1"/>
  <c r="Q160" i="1" s="1"/>
  <c r="O168" i="1"/>
  <c r="O176" i="1"/>
  <c r="O184" i="1"/>
  <c r="O192" i="1"/>
  <c r="Q192" i="1" s="1"/>
  <c r="O200" i="1"/>
  <c r="Q200" i="1" s="1"/>
  <c r="O208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9" i="1"/>
  <c r="Q9" i="1" s="1"/>
  <c r="O17" i="1"/>
  <c r="O25" i="1"/>
  <c r="O33" i="1"/>
  <c r="O41" i="1"/>
  <c r="O49" i="1"/>
  <c r="O57" i="1"/>
  <c r="O65" i="1"/>
  <c r="O73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Q193" i="1" s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Q305" i="1" s="1"/>
  <c r="O313" i="1"/>
  <c r="O321" i="1"/>
  <c r="O329" i="1"/>
  <c r="O337" i="1"/>
  <c r="O345" i="1"/>
  <c r="O353" i="1"/>
  <c r="Q353" i="1" s="1"/>
  <c r="O361" i="1"/>
  <c r="O369" i="1"/>
  <c r="O377" i="1"/>
  <c r="O385" i="1"/>
  <c r="O393" i="1"/>
  <c r="O401" i="1"/>
  <c r="O409" i="1"/>
  <c r="O417" i="1"/>
  <c r="O425" i="1"/>
  <c r="Q425" i="1" s="1"/>
  <c r="O433" i="1"/>
  <c r="O441" i="1"/>
  <c r="O449" i="1"/>
  <c r="O457" i="1"/>
  <c r="O465" i="1"/>
  <c r="O473" i="1"/>
  <c r="O481" i="1"/>
  <c r="Q481" i="1" s="1"/>
  <c r="O489" i="1"/>
  <c r="O497" i="1"/>
  <c r="O505" i="1"/>
  <c r="O513" i="1"/>
  <c r="O521" i="1"/>
  <c r="O529" i="1"/>
  <c r="O537" i="1"/>
  <c r="O545" i="1"/>
  <c r="Q545" i="1" s="1"/>
  <c r="O553" i="1"/>
  <c r="O561" i="1"/>
  <c r="O10" i="1"/>
  <c r="O26" i="1"/>
  <c r="O34" i="1"/>
  <c r="O42" i="1"/>
  <c r="O50" i="1"/>
  <c r="Q50" i="1" s="1"/>
  <c r="O58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Q178" i="1" s="1"/>
  <c r="O186" i="1"/>
  <c r="O194" i="1"/>
  <c r="O202" i="1"/>
  <c r="O210" i="1"/>
  <c r="O218" i="1"/>
  <c r="O226" i="1"/>
  <c r="Q226" i="1" s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Q386" i="1" s="1"/>
  <c r="O394" i="1"/>
  <c r="O402" i="1"/>
  <c r="O410" i="1"/>
  <c r="O418" i="1"/>
  <c r="O426" i="1"/>
  <c r="O434" i="1"/>
  <c r="Q434" i="1" s="1"/>
  <c r="O442" i="1"/>
  <c r="O450" i="1"/>
  <c r="O458" i="1"/>
  <c r="O466" i="1"/>
  <c r="O474" i="1"/>
  <c r="O482" i="1"/>
  <c r="Q482" i="1" s="1"/>
  <c r="O490" i="1"/>
  <c r="O498" i="1"/>
  <c r="O199" i="1"/>
  <c r="O255" i="1"/>
  <c r="Q255" i="1" s="1"/>
  <c r="O319" i="1"/>
  <c r="O383" i="1"/>
  <c r="O440" i="1"/>
  <c r="O472" i="1"/>
  <c r="Q472" i="1" s="1"/>
  <c r="O495" i="1"/>
  <c r="O527" i="1"/>
  <c r="O542" i="1"/>
  <c r="O554" i="1"/>
  <c r="O567" i="1"/>
  <c r="O577" i="1"/>
  <c r="O586" i="1"/>
  <c r="O595" i="1"/>
  <c r="Q595" i="1" s="1"/>
  <c r="O604" i="1"/>
  <c r="O614" i="1"/>
  <c r="O623" i="1"/>
  <c r="O632" i="1"/>
  <c r="O641" i="1"/>
  <c r="O650" i="1"/>
  <c r="O659" i="1"/>
  <c r="O668" i="1"/>
  <c r="O676" i="1"/>
  <c r="O686" i="1"/>
  <c r="O695" i="1"/>
  <c r="O712" i="1"/>
  <c r="O720" i="1"/>
  <c r="O728" i="1"/>
  <c r="O736" i="1"/>
  <c r="O744" i="1"/>
  <c r="O752" i="1"/>
  <c r="O760" i="1"/>
  <c r="O768" i="1"/>
  <c r="O776" i="1"/>
  <c r="O784" i="1"/>
  <c r="O792" i="1"/>
  <c r="O800" i="1"/>
  <c r="O808" i="1"/>
  <c r="O816" i="1"/>
  <c r="O824" i="1"/>
  <c r="O832" i="1"/>
  <c r="O840" i="1"/>
  <c r="Q840" i="1" s="1"/>
  <c r="O848" i="1"/>
  <c r="Q848" i="1" s="1"/>
  <c r="O856" i="1"/>
  <c r="Q856" i="1" s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Q968" i="1" s="1"/>
  <c r="O976" i="1"/>
  <c r="O984" i="1"/>
  <c r="O992" i="1"/>
  <c r="O1000" i="1"/>
  <c r="O1008" i="1"/>
  <c r="O1016" i="1"/>
  <c r="O1024" i="1"/>
  <c r="Q1024" i="1" s="1"/>
  <c r="O1032" i="1"/>
  <c r="O1040" i="1"/>
  <c r="O1048" i="1"/>
  <c r="Q1048" i="1" s="1"/>
  <c r="O1056" i="1"/>
  <c r="Q1056" i="1" s="1"/>
  <c r="O1064" i="1"/>
  <c r="O143" i="1"/>
  <c r="O207" i="1"/>
  <c r="Q207" i="1" s="1"/>
  <c r="O263" i="1"/>
  <c r="O327" i="1"/>
  <c r="Q327" i="1" s="1"/>
  <c r="O391" i="1"/>
  <c r="O447" i="1"/>
  <c r="O478" i="1"/>
  <c r="O496" i="1"/>
  <c r="O514" i="1"/>
  <c r="O528" i="1"/>
  <c r="O543" i="1"/>
  <c r="O556" i="1"/>
  <c r="O568" i="1"/>
  <c r="O578" i="1"/>
  <c r="Q578" i="1" s="1"/>
  <c r="O587" i="1"/>
  <c r="O596" i="1"/>
  <c r="O606" i="1"/>
  <c r="O615" i="1"/>
  <c r="O624" i="1"/>
  <c r="O633" i="1"/>
  <c r="O642" i="1"/>
  <c r="O651" i="1"/>
  <c r="O660" i="1"/>
  <c r="O678" i="1"/>
  <c r="Q678" i="1" s="1"/>
  <c r="O687" i="1"/>
  <c r="O696" i="1"/>
  <c r="Q696" i="1" s="1"/>
  <c r="O705" i="1"/>
  <c r="O713" i="1"/>
  <c r="O721" i="1"/>
  <c r="Q721" i="1" s="1"/>
  <c r="O729" i="1"/>
  <c r="O737" i="1"/>
  <c r="O745" i="1"/>
  <c r="O753" i="1"/>
  <c r="O761" i="1"/>
  <c r="O769" i="1"/>
  <c r="O777" i="1"/>
  <c r="O785" i="1"/>
  <c r="Q785" i="1" s="1"/>
  <c r="O793" i="1"/>
  <c r="Q793" i="1" s="1"/>
  <c r="O801" i="1"/>
  <c r="O809" i="1"/>
  <c r="O817" i="1"/>
  <c r="O825" i="1"/>
  <c r="O833" i="1"/>
  <c r="O841" i="1"/>
  <c r="O849" i="1"/>
  <c r="O857" i="1"/>
  <c r="O865" i="1"/>
  <c r="O873" i="1"/>
  <c r="O881" i="1"/>
  <c r="O889" i="1"/>
  <c r="Q889" i="1" s="1"/>
  <c r="O897" i="1"/>
  <c r="O905" i="1"/>
  <c r="O913" i="1"/>
  <c r="O921" i="1"/>
  <c r="Q921" i="1" s="1"/>
  <c r="O929" i="1"/>
  <c r="O937" i="1"/>
  <c r="O945" i="1"/>
  <c r="O953" i="1"/>
  <c r="O961" i="1"/>
  <c r="Q961" i="1" s="1"/>
  <c r="O969" i="1"/>
  <c r="O977" i="1"/>
  <c r="O985" i="1"/>
  <c r="O993" i="1"/>
  <c r="Q993" i="1" s="1"/>
  <c r="O1001" i="1"/>
  <c r="O1009" i="1"/>
  <c r="O1017" i="1"/>
  <c r="O151" i="1"/>
  <c r="O215" i="1"/>
  <c r="O271" i="1"/>
  <c r="O335" i="1"/>
  <c r="O399" i="1"/>
  <c r="Q399" i="1" s="1"/>
  <c r="O448" i="1"/>
  <c r="O479" i="1"/>
  <c r="O502" i="1"/>
  <c r="O530" i="1"/>
  <c r="O544" i="1"/>
  <c r="Q544" i="1" s="1"/>
  <c r="O558" i="1"/>
  <c r="O569" i="1"/>
  <c r="O579" i="1"/>
  <c r="O588" i="1"/>
  <c r="O598" i="1"/>
  <c r="O607" i="1"/>
  <c r="O616" i="1"/>
  <c r="O625" i="1"/>
  <c r="O634" i="1"/>
  <c r="O643" i="1"/>
  <c r="O652" i="1"/>
  <c r="O662" i="1"/>
  <c r="O670" i="1"/>
  <c r="O679" i="1"/>
  <c r="O688" i="1"/>
  <c r="O697" i="1"/>
  <c r="O706" i="1"/>
  <c r="O714" i="1"/>
  <c r="O722" i="1"/>
  <c r="O730" i="1"/>
  <c r="O738" i="1"/>
  <c r="O746" i="1"/>
  <c r="O754" i="1"/>
  <c r="O762" i="1"/>
  <c r="Q762" i="1" s="1"/>
  <c r="O778" i="1"/>
  <c r="Q778" i="1" s="1"/>
  <c r="O786" i="1"/>
  <c r="O794" i="1"/>
  <c r="O802" i="1"/>
  <c r="O810" i="1"/>
  <c r="O818" i="1"/>
  <c r="O826" i="1"/>
  <c r="O834" i="1"/>
  <c r="Q834" i="1" s="1"/>
  <c r="O842" i="1"/>
  <c r="O850" i="1"/>
  <c r="Q850" i="1" s="1"/>
  <c r="O858" i="1"/>
  <c r="O866" i="1"/>
  <c r="O874" i="1"/>
  <c r="O882" i="1"/>
  <c r="Q882" i="1" s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94" i="1"/>
  <c r="O1002" i="1"/>
  <c r="O1010" i="1"/>
  <c r="O1018" i="1"/>
  <c r="O1026" i="1"/>
  <c r="Q1026" i="1" s="1"/>
  <c r="O1034" i="1"/>
  <c r="O1042" i="1"/>
  <c r="O1050" i="1"/>
  <c r="O1058" i="1"/>
  <c r="O1066" i="1"/>
  <c r="Q1066" i="1" s="1"/>
  <c r="O1074" i="1"/>
  <c r="O1082" i="1"/>
  <c r="O159" i="1"/>
  <c r="O279" i="1"/>
  <c r="O343" i="1"/>
  <c r="Q343" i="1" s="1"/>
  <c r="O407" i="1"/>
  <c r="Q407" i="1" s="1"/>
  <c r="O455" i="1"/>
  <c r="Q455" i="1" s="1"/>
  <c r="O480" i="1"/>
  <c r="O503" i="1"/>
  <c r="O518" i="1"/>
  <c r="O534" i="1"/>
  <c r="O546" i="1"/>
  <c r="O559" i="1"/>
  <c r="Q559" i="1" s="1"/>
  <c r="O570" i="1"/>
  <c r="O580" i="1"/>
  <c r="O590" i="1"/>
  <c r="O599" i="1"/>
  <c r="O608" i="1"/>
  <c r="O617" i="1"/>
  <c r="O626" i="1"/>
  <c r="O635" i="1"/>
  <c r="O644" i="1"/>
  <c r="O654" i="1"/>
  <c r="O663" i="1"/>
  <c r="Q663" i="1" s="1"/>
  <c r="O671" i="1"/>
  <c r="O680" i="1"/>
  <c r="O689" i="1"/>
  <c r="O698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167" i="1"/>
  <c r="Q167" i="1" s="1"/>
  <c r="O223" i="1"/>
  <c r="O287" i="1"/>
  <c r="Q287" i="1" s="1"/>
  <c r="O351" i="1"/>
  <c r="O415" i="1"/>
  <c r="O456" i="1"/>
  <c r="O486" i="1"/>
  <c r="Q486" i="1" s="1"/>
  <c r="O504" i="1"/>
  <c r="O519" i="1"/>
  <c r="O535" i="1"/>
  <c r="O548" i="1"/>
  <c r="O560" i="1"/>
  <c r="O572" i="1"/>
  <c r="O582" i="1"/>
  <c r="Q582" i="1" s="1"/>
  <c r="O591" i="1"/>
  <c r="O600" i="1"/>
  <c r="O609" i="1"/>
  <c r="O618" i="1"/>
  <c r="O627" i="1"/>
  <c r="Q627" i="1" s="1"/>
  <c r="O636" i="1"/>
  <c r="O646" i="1"/>
  <c r="Q646" i="1" s="1"/>
  <c r="O655" i="1"/>
  <c r="O664" i="1"/>
  <c r="O672" i="1"/>
  <c r="O681" i="1"/>
  <c r="O690" i="1"/>
  <c r="O699" i="1"/>
  <c r="O708" i="1"/>
  <c r="O716" i="1"/>
  <c r="O724" i="1"/>
  <c r="O732" i="1"/>
  <c r="O740" i="1"/>
  <c r="O748" i="1"/>
  <c r="O756" i="1"/>
  <c r="O764" i="1"/>
  <c r="O772" i="1"/>
  <c r="O780" i="1"/>
  <c r="Q780" i="1" s="1"/>
  <c r="O788" i="1"/>
  <c r="O796" i="1"/>
  <c r="O175" i="1"/>
  <c r="O231" i="1"/>
  <c r="O295" i="1"/>
  <c r="O359" i="1"/>
  <c r="O423" i="1"/>
  <c r="O463" i="1"/>
  <c r="O487" i="1"/>
  <c r="O506" i="1"/>
  <c r="O520" i="1"/>
  <c r="O536" i="1"/>
  <c r="O550" i="1"/>
  <c r="O562" i="1"/>
  <c r="Q562" i="1" s="1"/>
  <c r="O574" i="1"/>
  <c r="O583" i="1"/>
  <c r="O592" i="1"/>
  <c r="O601" i="1"/>
  <c r="O610" i="1"/>
  <c r="O619" i="1"/>
  <c r="O628" i="1"/>
  <c r="O638" i="1"/>
  <c r="O647" i="1"/>
  <c r="O656" i="1"/>
  <c r="Q656" i="1" s="1"/>
  <c r="O665" i="1"/>
  <c r="O673" i="1"/>
  <c r="O682" i="1"/>
  <c r="O691" i="1"/>
  <c r="O700" i="1"/>
  <c r="O709" i="1"/>
  <c r="O717" i="1"/>
  <c r="O725" i="1"/>
  <c r="Q725" i="1" s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183" i="1"/>
  <c r="O239" i="1"/>
  <c r="O303" i="1"/>
  <c r="O367" i="1"/>
  <c r="O431" i="1"/>
  <c r="Q431" i="1" s="1"/>
  <c r="O464" i="1"/>
  <c r="O488" i="1"/>
  <c r="O510" i="1"/>
  <c r="O522" i="1"/>
  <c r="O538" i="1"/>
  <c r="O551" i="1"/>
  <c r="Q551" i="1" s="1"/>
  <c r="O564" i="1"/>
  <c r="O575" i="1"/>
  <c r="O584" i="1"/>
  <c r="O593" i="1"/>
  <c r="O602" i="1"/>
  <c r="O611" i="1"/>
  <c r="O620" i="1"/>
  <c r="O630" i="1"/>
  <c r="Q630" i="1" s="1"/>
  <c r="O639" i="1"/>
  <c r="O648" i="1"/>
  <c r="O657" i="1"/>
  <c r="O666" i="1"/>
  <c r="O674" i="1"/>
  <c r="O683" i="1"/>
  <c r="O692" i="1"/>
  <c r="O702" i="1"/>
  <c r="Q702" i="1" s="1"/>
  <c r="O710" i="1"/>
  <c r="O718" i="1"/>
  <c r="Q718" i="1" s="1"/>
  <c r="O726" i="1"/>
  <c r="Q726" i="1" s="1"/>
  <c r="O734" i="1"/>
  <c r="O742" i="1"/>
  <c r="O750" i="1"/>
  <c r="O758" i="1"/>
  <c r="O766" i="1"/>
  <c r="O774" i="1"/>
  <c r="O782" i="1"/>
  <c r="O790" i="1"/>
  <c r="O798" i="1"/>
  <c r="O806" i="1"/>
  <c r="O814" i="1"/>
  <c r="O822" i="1"/>
  <c r="Q822" i="1" s="1"/>
  <c r="O830" i="1"/>
  <c r="O838" i="1"/>
  <c r="O846" i="1"/>
  <c r="O854" i="1"/>
  <c r="O862" i="1"/>
  <c r="O870" i="1"/>
  <c r="O878" i="1"/>
  <c r="O886" i="1"/>
  <c r="O902" i="1"/>
  <c r="Q902" i="1" s="1"/>
  <c r="O910" i="1"/>
  <c r="O918" i="1"/>
  <c r="O926" i="1"/>
  <c r="Q926" i="1" s="1"/>
  <c r="O934" i="1"/>
  <c r="O942" i="1"/>
  <c r="O950" i="1"/>
  <c r="O958" i="1"/>
  <c r="O966" i="1"/>
  <c r="O974" i="1"/>
  <c r="O982" i="1"/>
  <c r="Q982" i="1" s="1"/>
  <c r="O990" i="1"/>
  <c r="O998" i="1"/>
  <c r="O1006" i="1"/>
  <c r="Q1006" i="1" s="1"/>
  <c r="O1014" i="1"/>
  <c r="O1022" i="1"/>
  <c r="O191" i="1"/>
  <c r="O247" i="1"/>
  <c r="O311" i="1"/>
  <c r="O375" i="1"/>
  <c r="O439" i="1"/>
  <c r="O471" i="1"/>
  <c r="O494" i="1"/>
  <c r="O511" i="1"/>
  <c r="O526" i="1"/>
  <c r="O540" i="1"/>
  <c r="O552" i="1"/>
  <c r="O566" i="1"/>
  <c r="Q566" i="1" s="1"/>
  <c r="O576" i="1"/>
  <c r="O585" i="1"/>
  <c r="O594" i="1"/>
  <c r="O603" i="1"/>
  <c r="O612" i="1"/>
  <c r="O622" i="1"/>
  <c r="O631" i="1"/>
  <c r="O640" i="1"/>
  <c r="O649" i="1"/>
  <c r="O658" i="1"/>
  <c r="O667" i="1"/>
  <c r="O675" i="1"/>
  <c r="O684" i="1"/>
  <c r="Q684" i="1" s="1"/>
  <c r="O694" i="1"/>
  <c r="O703" i="1"/>
  <c r="O711" i="1"/>
  <c r="O719" i="1"/>
  <c r="O727" i="1"/>
  <c r="O735" i="1"/>
  <c r="O743" i="1"/>
  <c r="O751" i="1"/>
  <c r="O759" i="1"/>
  <c r="Q759" i="1" s="1"/>
  <c r="O767" i="1"/>
  <c r="Q767" i="1" s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Q927" i="1" s="1"/>
  <c r="O935" i="1"/>
  <c r="O943" i="1"/>
  <c r="O951" i="1"/>
  <c r="Q951" i="1" s="1"/>
  <c r="O959" i="1"/>
  <c r="O967" i="1"/>
  <c r="O975" i="1"/>
  <c r="O983" i="1"/>
  <c r="O991" i="1"/>
  <c r="O999" i="1"/>
  <c r="O1015" i="1"/>
  <c r="O1023" i="1"/>
  <c r="O1031" i="1"/>
  <c r="O1039" i="1"/>
  <c r="O1047" i="1"/>
  <c r="O1055" i="1"/>
  <c r="O1063" i="1"/>
  <c r="Q1063" i="1" s="1"/>
  <c r="O1071" i="1"/>
  <c r="Q1071" i="1" s="1"/>
  <c r="O1079" i="1"/>
  <c r="O1095" i="1"/>
  <c r="O1111" i="1"/>
  <c r="Q1111" i="1" s="1"/>
  <c r="O1119" i="1"/>
  <c r="O1127" i="1"/>
  <c r="O1135" i="1"/>
  <c r="O1143" i="1"/>
  <c r="O1159" i="1"/>
  <c r="O1167" i="1"/>
  <c r="O1175" i="1"/>
  <c r="O1183" i="1"/>
  <c r="Q1183" i="1" s="1"/>
  <c r="O1191" i="1"/>
  <c r="O1199" i="1"/>
  <c r="O812" i="1"/>
  <c r="O867" i="1"/>
  <c r="O916" i="1"/>
  <c r="Q916" i="1" s="1"/>
  <c r="O939" i="1"/>
  <c r="O957" i="1"/>
  <c r="O980" i="1"/>
  <c r="O997" i="1"/>
  <c r="Q997" i="1" s="1"/>
  <c r="O1019" i="1"/>
  <c r="O1033" i="1"/>
  <c r="O1045" i="1"/>
  <c r="O1059" i="1"/>
  <c r="O1070" i="1"/>
  <c r="O1081" i="1"/>
  <c r="O1099" i="1"/>
  <c r="O1107" i="1"/>
  <c r="Q1107" i="1" s="1"/>
  <c r="O1116" i="1"/>
  <c r="O1125" i="1"/>
  <c r="O1134" i="1"/>
  <c r="Q1134" i="1" s="1"/>
  <c r="O1144" i="1"/>
  <c r="O1152" i="1"/>
  <c r="O1161" i="1"/>
  <c r="O1170" i="1"/>
  <c r="O1179" i="1"/>
  <c r="O1188" i="1"/>
  <c r="Q1188" i="1" s="1"/>
  <c r="O1197" i="1"/>
  <c r="O1206" i="1"/>
  <c r="O1214" i="1"/>
  <c r="O1222" i="1"/>
  <c r="Q1222" i="1" s="1"/>
  <c r="O1230" i="1"/>
  <c r="O1238" i="1"/>
  <c r="O1246" i="1"/>
  <c r="O1254" i="1"/>
  <c r="O1262" i="1"/>
  <c r="O1270" i="1"/>
  <c r="O1278" i="1"/>
  <c r="Q1278" i="1" s="1"/>
  <c r="O1286" i="1"/>
  <c r="Q1286" i="1" s="1"/>
  <c r="O1294" i="1"/>
  <c r="O1302" i="1"/>
  <c r="O1310" i="1"/>
  <c r="O1318" i="1"/>
  <c r="O1326" i="1"/>
  <c r="O1334" i="1"/>
  <c r="O1342" i="1"/>
  <c r="O1350" i="1"/>
  <c r="Q1350" i="1" s="1"/>
  <c r="O1358" i="1"/>
  <c r="Q1358" i="1" s="1"/>
  <c r="O1366" i="1"/>
  <c r="Q1366" i="1" s="1"/>
  <c r="O1374" i="1"/>
  <c r="O1382" i="1"/>
  <c r="O1390" i="1"/>
  <c r="O1398" i="1"/>
  <c r="O1406" i="1"/>
  <c r="Q1406" i="1" s="1"/>
  <c r="O1414" i="1"/>
  <c r="O1422" i="1"/>
  <c r="O1430" i="1"/>
  <c r="O1438" i="1"/>
  <c r="O1446" i="1"/>
  <c r="O1454" i="1"/>
  <c r="O1462" i="1"/>
  <c r="O1470" i="1"/>
  <c r="O1478" i="1"/>
  <c r="O1486" i="1"/>
  <c r="Q1486" i="1" s="1"/>
  <c r="O1494" i="1"/>
  <c r="O1502" i="1"/>
  <c r="O1510" i="1"/>
  <c r="O1518" i="1"/>
  <c r="O1526" i="1"/>
  <c r="O1534" i="1"/>
  <c r="O1542" i="1"/>
  <c r="O1550" i="1"/>
  <c r="O1558" i="1"/>
  <c r="O1566" i="1"/>
  <c r="O1574" i="1"/>
  <c r="Q1574" i="1" s="1"/>
  <c r="O1582" i="1"/>
  <c r="O1590" i="1"/>
  <c r="O1598" i="1"/>
  <c r="O1606" i="1"/>
  <c r="O1614" i="1"/>
  <c r="Q1614" i="1" s="1"/>
  <c r="O1622" i="1"/>
  <c r="O1630" i="1"/>
  <c r="O1638" i="1"/>
  <c r="O1646" i="1"/>
  <c r="O1654" i="1"/>
  <c r="O1662" i="1"/>
  <c r="Q1662" i="1" s="1"/>
  <c r="O1670" i="1"/>
  <c r="O1678" i="1"/>
  <c r="Q1678" i="1" s="1"/>
  <c r="O820" i="1"/>
  <c r="O868" i="1"/>
  <c r="O899" i="1"/>
  <c r="O917" i="1"/>
  <c r="O940" i="1"/>
  <c r="O963" i="1"/>
  <c r="O981" i="1"/>
  <c r="O1003" i="1"/>
  <c r="O1020" i="1"/>
  <c r="O1035" i="1"/>
  <c r="O1046" i="1"/>
  <c r="Q1046" i="1" s="1"/>
  <c r="O1060" i="1"/>
  <c r="O1072" i="1"/>
  <c r="O1083" i="1"/>
  <c r="O1091" i="1"/>
  <c r="O1100" i="1"/>
  <c r="O1108" i="1"/>
  <c r="O1117" i="1"/>
  <c r="O1126" i="1"/>
  <c r="O1136" i="1"/>
  <c r="O1145" i="1"/>
  <c r="O1153" i="1"/>
  <c r="O1162" i="1"/>
  <c r="O1171" i="1"/>
  <c r="O1180" i="1"/>
  <c r="O1189" i="1"/>
  <c r="O1198" i="1"/>
  <c r="Q1198" i="1" s="1"/>
  <c r="O1207" i="1"/>
  <c r="O1215" i="1"/>
  <c r="O1223" i="1"/>
  <c r="O1231" i="1"/>
  <c r="Q1231" i="1" s="1"/>
  <c r="O1239" i="1"/>
  <c r="O1247" i="1"/>
  <c r="O1255" i="1"/>
  <c r="O1263" i="1"/>
  <c r="Q1263" i="1" s="1"/>
  <c r="O1271" i="1"/>
  <c r="O1279" i="1"/>
  <c r="O1287" i="1"/>
  <c r="Q1287" i="1" s="1"/>
  <c r="O1295" i="1"/>
  <c r="O1303" i="1"/>
  <c r="Q1303" i="1" s="1"/>
  <c r="O1311" i="1"/>
  <c r="O1319" i="1"/>
  <c r="O1327" i="1"/>
  <c r="Q1327" i="1" s="1"/>
  <c r="O1335" i="1"/>
  <c r="O1343" i="1"/>
  <c r="O1351" i="1"/>
  <c r="Q1351" i="1" s="1"/>
  <c r="O1359" i="1"/>
  <c r="O1367" i="1"/>
  <c r="O1375" i="1"/>
  <c r="Q1375" i="1" s="1"/>
  <c r="O1383" i="1"/>
  <c r="O1391" i="1"/>
  <c r="O1399" i="1"/>
  <c r="O1407" i="1"/>
  <c r="O1415" i="1"/>
  <c r="Q1415" i="1" s="1"/>
  <c r="O1423" i="1"/>
  <c r="Q1423" i="1" s="1"/>
  <c r="O1431" i="1"/>
  <c r="Q1431" i="1" s="1"/>
  <c r="O1439" i="1"/>
  <c r="O1447" i="1"/>
  <c r="O1455" i="1"/>
  <c r="Q1455" i="1" s="1"/>
  <c r="O1463" i="1"/>
  <c r="O1471" i="1"/>
  <c r="O1479" i="1"/>
  <c r="O1487" i="1"/>
  <c r="Q1487" i="1" s="1"/>
  <c r="O1495" i="1"/>
  <c r="Q1495" i="1" s="1"/>
  <c r="O1503" i="1"/>
  <c r="O1511" i="1"/>
  <c r="Q1511" i="1" s="1"/>
  <c r="O1519" i="1"/>
  <c r="O1527" i="1"/>
  <c r="O1535" i="1"/>
  <c r="O1543" i="1"/>
  <c r="O1551" i="1"/>
  <c r="Q1551" i="1" s="1"/>
  <c r="O1559" i="1"/>
  <c r="Q1559" i="1" s="1"/>
  <c r="O1567" i="1"/>
  <c r="Q1567" i="1" s="1"/>
  <c r="O1575" i="1"/>
  <c r="O1583" i="1"/>
  <c r="O1591" i="1"/>
  <c r="O1599" i="1"/>
  <c r="O828" i="1"/>
  <c r="O875" i="1"/>
  <c r="O900" i="1"/>
  <c r="O923" i="1"/>
  <c r="O941" i="1"/>
  <c r="O964" i="1"/>
  <c r="Q964" i="1" s="1"/>
  <c r="O1004" i="1"/>
  <c r="O1021" i="1"/>
  <c r="O1036" i="1"/>
  <c r="O1049" i="1"/>
  <c r="O1073" i="1"/>
  <c r="Q1073" i="1" s="1"/>
  <c r="O1084" i="1"/>
  <c r="O1092" i="1"/>
  <c r="O1101" i="1"/>
  <c r="O1109" i="1"/>
  <c r="O1118" i="1"/>
  <c r="O1128" i="1"/>
  <c r="O1137" i="1"/>
  <c r="O1146" i="1"/>
  <c r="O1154" i="1"/>
  <c r="O1163" i="1"/>
  <c r="O1172" i="1"/>
  <c r="O1181" i="1"/>
  <c r="O1190" i="1"/>
  <c r="O1200" i="1"/>
  <c r="O1208" i="1"/>
  <c r="O1216" i="1"/>
  <c r="Q1216" i="1" s="1"/>
  <c r="O1224" i="1"/>
  <c r="Q1224" i="1" s="1"/>
  <c r="O1232" i="1"/>
  <c r="O1240" i="1"/>
  <c r="Q1240" i="1" s="1"/>
  <c r="O1248" i="1"/>
  <c r="O1256" i="1"/>
  <c r="O1264" i="1"/>
  <c r="O1272" i="1"/>
  <c r="Q1272" i="1" s="1"/>
  <c r="O1280" i="1"/>
  <c r="O1288" i="1"/>
  <c r="Q1288" i="1" s="1"/>
  <c r="O1296" i="1"/>
  <c r="Q1296" i="1" s="1"/>
  <c r="O1304" i="1"/>
  <c r="Q1304" i="1" s="1"/>
  <c r="O1312" i="1"/>
  <c r="O1320" i="1"/>
  <c r="O1328" i="1"/>
  <c r="Q1328" i="1" s="1"/>
  <c r="O1336" i="1"/>
  <c r="Q1336" i="1" s="1"/>
  <c r="O1344" i="1"/>
  <c r="O1352" i="1"/>
  <c r="O1360" i="1"/>
  <c r="O1368" i="1"/>
  <c r="O1376" i="1"/>
  <c r="O1384" i="1"/>
  <c r="O1392" i="1"/>
  <c r="O1400" i="1"/>
  <c r="Q1400" i="1" s="1"/>
  <c r="O1408" i="1"/>
  <c r="Q1408" i="1" s="1"/>
  <c r="O1416" i="1"/>
  <c r="O1424" i="1"/>
  <c r="O1432" i="1"/>
  <c r="O1440" i="1"/>
  <c r="O1448" i="1"/>
  <c r="O1456" i="1"/>
  <c r="O1464" i="1"/>
  <c r="Q1464" i="1" s="1"/>
  <c r="O1472" i="1"/>
  <c r="O1480" i="1"/>
  <c r="O1488" i="1"/>
  <c r="Q1488" i="1" s="1"/>
  <c r="O1496" i="1"/>
  <c r="Q1496" i="1" s="1"/>
  <c r="O1504" i="1"/>
  <c r="O1512" i="1"/>
  <c r="O1520" i="1"/>
  <c r="O1528" i="1"/>
  <c r="Q1528" i="1" s="1"/>
  <c r="O1536" i="1"/>
  <c r="O1544" i="1"/>
  <c r="O1552" i="1"/>
  <c r="Q1552" i="1" s="1"/>
  <c r="O1560" i="1"/>
  <c r="Q1560" i="1" s="1"/>
  <c r="O836" i="1"/>
  <c r="O876" i="1"/>
  <c r="O901" i="1"/>
  <c r="O924" i="1"/>
  <c r="O947" i="1"/>
  <c r="O965" i="1"/>
  <c r="O987" i="1"/>
  <c r="O1005" i="1"/>
  <c r="O1025" i="1"/>
  <c r="O1037" i="1"/>
  <c r="O1051" i="1"/>
  <c r="O1062" i="1"/>
  <c r="O1075" i="1"/>
  <c r="O1085" i="1"/>
  <c r="O1093" i="1"/>
  <c r="O1102" i="1"/>
  <c r="Q1102" i="1" s="1"/>
  <c r="O1110" i="1"/>
  <c r="O1120" i="1"/>
  <c r="O1129" i="1"/>
  <c r="O1138" i="1"/>
  <c r="O1147" i="1"/>
  <c r="O1155" i="1"/>
  <c r="O1164" i="1"/>
  <c r="O1173" i="1"/>
  <c r="O1182" i="1"/>
  <c r="O1192" i="1"/>
  <c r="O1201" i="1"/>
  <c r="O1209" i="1"/>
  <c r="Q1209" i="1" s="1"/>
  <c r="O1217" i="1"/>
  <c r="O1225" i="1"/>
  <c r="O1233" i="1"/>
  <c r="O1241" i="1"/>
  <c r="Q1241" i="1" s="1"/>
  <c r="O1249" i="1"/>
  <c r="O1257" i="1"/>
  <c r="O1265" i="1"/>
  <c r="Q1265" i="1" s="1"/>
  <c r="O1273" i="1"/>
  <c r="Q1273" i="1" s="1"/>
  <c r="O1281" i="1"/>
  <c r="Q1281" i="1" s="1"/>
  <c r="O1289" i="1"/>
  <c r="Q1289" i="1" s="1"/>
  <c r="O1297" i="1"/>
  <c r="O1305" i="1"/>
  <c r="O1313" i="1"/>
  <c r="O1321" i="1"/>
  <c r="O1329" i="1"/>
  <c r="O1337" i="1"/>
  <c r="Q1337" i="1" s="1"/>
  <c r="O1345" i="1"/>
  <c r="O1353" i="1"/>
  <c r="O1361" i="1"/>
  <c r="O844" i="1"/>
  <c r="O883" i="1"/>
  <c r="O907" i="1"/>
  <c r="O925" i="1"/>
  <c r="O948" i="1"/>
  <c r="O971" i="1"/>
  <c r="Q971" i="1" s="1"/>
  <c r="O988" i="1"/>
  <c r="Q988" i="1" s="1"/>
  <c r="O1027" i="1"/>
  <c r="O1038" i="1"/>
  <c r="Q1038" i="1" s="1"/>
  <c r="O1052" i="1"/>
  <c r="O1065" i="1"/>
  <c r="O1086" i="1"/>
  <c r="O1094" i="1"/>
  <c r="O1112" i="1"/>
  <c r="O1121" i="1"/>
  <c r="O1130" i="1"/>
  <c r="O1139" i="1"/>
  <c r="O1148" i="1"/>
  <c r="O1165" i="1"/>
  <c r="O1174" i="1"/>
  <c r="Q1174" i="1" s="1"/>
  <c r="O1184" i="1"/>
  <c r="Q1184" i="1" s="1"/>
  <c r="O1193" i="1"/>
  <c r="O1202" i="1"/>
  <c r="O1210" i="1"/>
  <c r="O1218" i="1"/>
  <c r="Q1218" i="1" s="1"/>
  <c r="O1226" i="1"/>
  <c r="O1234" i="1"/>
  <c r="O1242" i="1"/>
  <c r="O1250" i="1"/>
  <c r="O1258" i="1"/>
  <c r="O1266" i="1"/>
  <c r="O1274" i="1"/>
  <c r="O1282" i="1"/>
  <c r="Q1282" i="1" s="1"/>
  <c r="O1290" i="1"/>
  <c r="O1298" i="1"/>
  <c r="O1306" i="1"/>
  <c r="O1314" i="1"/>
  <c r="O1322" i="1"/>
  <c r="O1330" i="1"/>
  <c r="Q1330" i="1" s="1"/>
  <c r="O1338" i="1"/>
  <c r="O1346" i="1"/>
  <c r="O1354" i="1"/>
  <c r="O1362" i="1"/>
  <c r="O1370" i="1"/>
  <c r="O1378" i="1"/>
  <c r="O1386" i="1"/>
  <c r="O1394" i="1"/>
  <c r="O1402" i="1"/>
  <c r="O1410" i="1"/>
  <c r="Q1410" i="1" s="1"/>
  <c r="O1418" i="1"/>
  <c r="O1426" i="1"/>
  <c r="O1434" i="1"/>
  <c r="O1442" i="1"/>
  <c r="O1450" i="1"/>
  <c r="Q1450" i="1" s="1"/>
  <c r="O1458" i="1"/>
  <c r="Q1458" i="1" s="1"/>
  <c r="O1466" i="1"/>
  <c r="O1474" i="1"/>
  <c r="O1482" i="1"/>
  <c r="O1490" i="1"/>
  <c r="O1498" i="1"/>
  <c r="Q1498" i="1" s="1"/>
  <c r="O1506" i="1"/>
  <c r="O1514" i="1"/>
  <c r="Q1514" i="1" s="1"/>
  <c r="O1522" i="1"/>
  <c r="O1530" i="1"/>
  <c r="O1538" i="1"/>
  <c r="O1546" i="1"/>
  <c r="O1554" i="1"/>
  <c r="O852" i="1"/>
  <c r="O884" i="1"/>
  <c r="Q884" i="1" s="1"/>
  <c r="O908" i="1"/>
  <c r="O931" i="1"/>
  <c r="Q931" i="1" s="1"/>
  <c r="O949" i="1"/>
  <c r="O972" i="1"/>
  <c r="O989" i="1"/>
  <c r="O1011" i="1"/>
  <c r="Q1011" i="1" s="1"/>
  <c r="O1028" i="1"/>
  <c r="O1053" i="1"/>
  <c r="Q1053" i="1" s="1"/>
  <c r="O1067" i="1"/>
  <c r="O1096" i="1"/>
  <c r="Q1096" i="1" s="1"/>
  <c r="O1104" i="1"/>
  <c r="O1122" i="1"/>
  <c r="Q1122" i="1" s="1"/>
  <c r="O1131" i="1"/>
  <c r="O1140" i="1"/>
  <c r="O1149" i="1"/>
  <c r="O1157" i="1"/>
  <c r="O1166" i="1"/>
  <c r="O1176" i="1"/>
  <c r="O1185" i="1"/>
  <c r="O1194" i="1"/>
  <c r="O1203" i="1"/>
  <c r="O1211" i="1"/>
  <c r="O1219" i="1"/>
  <c r="O1227" i="1"/>
  <c r="O1235" i="1"/>
  <c r="O1243" i="1"/>
  <c r="O1251" i="1"/>
  <c r="O1259" i="1"/>
  <c r="O1267" i="1"/>
  <c r="O1275" i="1"/>
  <c r="O1283" i="1"/>
  <c r="Q1283" i="1" s="1"/>
  <c r="O1291" i="1"/>
  <c r="Q1291" i="1" s="1"/>
  <c r="O1299" i="1"/>
  <c r="O1307" i="1"/>
  <c r="O1315" i="1"/>
  <c r="O1323" i="1"/>
  <c r="Q1323" i="1" s="1"/>
  <c r="O1331" i="1"/>
  <c r="O1339" i="1"/>
  <c r="O1347" i="1"/>
  <c r="O1355" i="1"/>
  <c r="O1363" i="1"/>
  <c r="Q1363" i="1" s="1"/>
  <c r="O1371" i="1"/>
  <c r="O1379" i="1"/>
  <c r="O1387" i="1"/>
  <c r="O1395" i="1"/>
  <c r="O1403" i="1"/>
  <c r="O859" i="1"/>
  <c r="O891" i="1"/>
  <c r="O909" i="1"/>
  <c r="O932" i="1"/>
  <c r="O955" i="1"/>
  <c r="O973" i="1"/>
  <c r="Q973" i="1" s="1"/>
  <c r="O995" i="1"/>
  <c r="O1012" i="1"/>
  <c r="O1029" i="1"/>
  <c r="O1043" i="1"/>
  <c r="O1054" i="1"/>
  <c r="O1068" i="1"/>
  <c r="O1078" i="1"/>
  <c r="Q1078" i="1" s="1"/>
  <c r="O1088" i="1"/>
  <c r="O1097" i="1"/>
  <c r="O1105" i="1"/>
  <c r="O1114" i="1"/>
  <c r="O1123" i="1"/>
  <c r="Q1123" i="1" s="1"/>
  <c r="O1132" i="1"/>
  <c r="O1141" i="1"/>
  <c r="Q1141" i="1" s="1"/>
  <c r="O1158" i="1"/>
  <c r="O1168" i="1"/>
  <c r="O1177" i="1"/>
  <c r="O1186" i="1"/>
  <c r="O1195" i="1"/>
  <c r="O1204" i="1"/>
  <c r="O1212" i="1"/>
  <c r="Q1212" i="1" s="1"/>
  <c r="O1220" i="1"/>
  <c r="O1228" i="1"/>
  <c r="O1236" i="1"/>
  <c r="Q1236" i="1" s="1"/>
  <c r="O1244" i="1"/>
  <c r="O1252" i="1"/>
  <c r="O1260" i="1"/>
  <c r="O1268" i="1"/>
  <c r="O1276" i="1"/>
  <c r="O1284" i="1"/>
  <c r="O1292" i="1"/>
  <c r="O1300" i="1"/>
  <c r="O1308" i="1"/>
  <c r="O1316" i="1"/>
  <c r="O1324" i="1"/>
  <c r="O1332" i="1"/>
  <c r="O1340" i="1"/>
  <c r="O1348" i="1"/>
  <c r="O1356" i="1"/>
  <c r="Q1356" i="1" s="1"/>
  <c r="O1364" i="1"/>
  <c r="O1372" i="1"/>
  <c r="O1380" i="1"/>
  <c r="O1388" i="1"/>
  <c r="O804" i="1"/>
  <c r="O860" i="1"/>
  <c r="O892" i="1"/>
  <c r="O915" i="1"/>
  <c r="Q915" i="1" s="1"/>
  <c r="O933" i="1"/>
  <c r="O956" i="1"/>
  <c r="Q956" i="1" s="1"/>
  <c r="O979" i="1"/>
  <c r="O996" i="1"/>
  <c r="O1013" i="1"/>
  <c r="O1030" i="1"/>
  <c r="O1044" i="1"/>
  <c r="Q1044" i="1" s="1"/>
  <c r="O1057" i="1"/>
  <c r="O1069" i="1"/>
  <c r="O1080" i="1"/>
  <c r="O1089" i="1"/>
  <c r="O1098" i="1"/>
  <c r="Q1098" i="1" s="1"/>
  <c r="O1106" i="1"/>
  <c r="O1115" i="1"/>
  <c r="O1124" i="1"/>
  <c r="O1133" i="1"/>
  <c r="O1142" i="1"/>
  <c r="Q1142" i="1" s="1"/>
  <c r="O1160" i="1"/>
  <c r="O1169" i="1"/>
  <c r="O1178" i="1"/>
  <c r="O1187" i="1"/>
  <c r="O1205" i="1"/>
  <c r="O1213" i="1"/>
  <c r="O1221" i="1"/>
  <c r="O1229" i="1"/>
  <c r="O1237" i="1"/>
  <c r="O1245" i="1"/>
  <c r="O1253" i="1"/>
  <c r="O1261" i="1"/>
  <c r="Q1261" i="1" s="1"/>
  <c r="O1269" i="1"/>
  <c r="O1277" i="1"/>
  <c r="O1285" i="1"/>
  <c r="O1293" i="1"/>
  <c r="O1301" i="1"/>
  <c r="O1309" i="1"/>
  <c r="Q1309" i="1" s="1"/>
  <c r="O1317" i="1"/>
  <c r="Q1317" i="1" s="1"/>
  <c r="O1333" i="1"/>
  <c r="Q1333" i="1" s="1"/>
  <c r="O1341" i="1"/>
  <c r="O1349" i="1"/>
  <c r="O1357" i="1"/>
  <c r="O1365" i="1"/>
  <c r="Q1365" i="1" s="1"/>
  <c r="O1373" i="1"/>
  <c r="O1381" i="1"/>
  <c r="O1389" i="1"/>
  <c r="O1397" i="1"/>
  <c r="O1377" i="1"/>
  <c r="Q1377" i="1" s="1"/>
  <c r="O1411" i="1"/>
  <c r="O1427" i="1"/>
  <c r="O1443" i="1"/>
  <c r="O1459" i="1"/>
  <c r="O1475" i="1"/>
  <c r="O1491" i="1"/>
  <c r="O1507" i="1"/>
  <c r="O1523" i="1"/>
  <c r="O1539" i="1"/>
  <c r="O1555" i="1"/>
  <c r="O1568" i="1"/>
  <c r="Q1568" i="1" s="1"/>
  <c r="O1578" i="1"/>
  <c r="O1588" i="1"/>
  <c r="Q1588" i="1" s="1"/>
  <c r="O1600" i="1"/>
  <c r="O1609" i="1"/>
  <c r="O1618" i="1"/>
  <c r="O1627" i="1"/>
  <c r="O1636" i="1"/>
  <c r="O1645" i="1"/>
  <c r="O1655" i="1"/>
  <c r="O1664" i="1"/>
  <c r="O1673" i="1"/>
  <c r="O1682" i="1"/>
  <c r="Q1682" i="1" s="1"/>
  <c r="O1690" i="1"/>
  <c r="O1698" i="1"/>
  <c r="O1706" i="1"/>
  <c r="O1714" i="1"/>
  <c r="O1722" i="1"/>
  <c r="O1730" i="1"/>
  <c r="O1738" i="1"/>
  <c r="O1746" i="1"/>
  <c r="Q1746" i="1" s="1"/>
  <c r="O1754" i="1"/>
  <c r="O1762" i="1"/>
  <c r="O1770" i="1"/>
  <c r="O1778" i="1"/>
  <c r="O1786" i="1"/>
  <c r="O1794" i="1"/>
  <c r="Q1794" i="1" s="1"/>
  <c r="O1802" i="1"/>
  <c r="O1810" i="1"/>
  <c r="O1818" i="1"/>
  <c r="O1826" i="1"/>
  <c r="O1834" i="1"/>
  <c r="Q1834" i="1" s="1"/>
  <c r="O1842" i="1"/>
  <c r="O1850" i="1"/>
  <c r="O1858" i="1"/>
  <c r="Q1858" i="1" s="1"/>
  <c r="O1866" i="1"/>
  <c r="O1874" i="1"/>
  <c r="O1890" i="1"/>
  <c r="Q1890" i="1" s="1"/>
  <c r="O1898" i="1"/>
  <c r="O1906" i="1"/>
  <c r="O1914" i="1"/>
  <c r="O1922" i="1"/>
  <c r="O1930" i="1"/>
  <c r="O1938" i="1"/>
  <c r="O1946" i="1"/>
  <c r="Q1946" i="1" s="1"/>
  <c r="O1954" i="1"/>
  <c r="O1962" i="1"/>
  <c r="O1970" i="1"/>
  <c r="O1978" i="1"/>
  <c r="Q1978" i="1" s="1"/>
  <c r="O1986" i="1"/>
  <c r="O1994" i="1"/>
  <c r="Q1994" i="1" s="1"/>
  <c r="O2002" i="1"/>
  <c r="O2010" i="1"/>
  <c r="Q2010" i="1" s="1"/>
  <c r="O2018" i="1"/>
  <c r="Q2018" i="1" s="1"/>
  <c r="O2026" i="1"/>
  <c r="O2034" i="1"/>
  <c r="O2042" i="1"/>
  <c r="O2050" i="1"/>
  <c r="O2058" i="1"/>
  <c r="O2066" i="1"/>
  <c r="Q2066" i="1" s="1"/>
  <c r="O2074" i="1"/>
  <c r="O2082" i="1"/>
  <c r="Q2082" i="1" s="1"/>
  <c r="O2090" i="1"/>
  <c r="O2098" i="1"/>
  <c r="O2106" i="1"/>
  <c r="Q2106" i="1" s="1"/>
  <c r="O2114" i="1"/>
  <c r="O2122" i="1"/>
  <c r="Q2122" i="1" s="1"/>
  <c r="O2130" i="1"/>
  <c r="O2138" i="1"/>
  <c r="O2146" i="1"/>
  <c r="O2154" i="1"/>
  <c r="O2162" i="1"/>
  <c r="O2170" i="1"/>
  <c r="O2178" i="1"/>
  <c r="O2186" i="1"/>
  <c r="O2194" i="1"/>
  <c r="Q2194" i="1" s="1"/>
  <c r="O2202" i="1"/>
  <c r="O2210" i="1"/>
  <c r="O2218" i="1"/>
  <c r="O2226" i="1"/>
  <c r="O2234" i="1"/>
  <c r="Q2234" i="1" s="1"/>
  <c r="O2242" i="1"/>
  <c r="O2250" i="1"/>
  <c r="O2258" i="1"/>
  <c r="O2266" i="1"/>
  <c r="O2274" i="1"/>
  <c r="O1385" i="1"/>
  <c r="O1412" i="1"/>
  <c r="Q1412" i="1" s="1"/>
  <c r="O1428" i="1"/>
  <c r="Q1428" i="1" s="1"/>
  <c r="O1444" i="1"/>
  <c r="O1460" i="1"/>
  <c r="O1476" i="1"/>
  <c r="O1492" i="1"/>
  <c r="Q1492" i="1" s="1"/>
  <c r="O1508" i="1"/>
  <c r="O1524" i="1"/>
  <c r="Q1524" i="1" s="1"/>
  <c r="O1540" i="1"/>
  <c r="O1556" i="1"/>
  <c r="Q1556" i="1" s="1"/>
  <c r="O1569" i="1"/>
  <c r="O1579" i="1"/>
  <c r="O1589" i="1"/>
  <c r="O1601" i="1"/>
  <c r="O1610" i="1"/>
  <c r="O1619" i="1"/>
  <c r="O1628" i="1"/>
  <c r="O1637" i="1"/>
  <c r="Q1637" i="1" s="1"/>
  <c r="O1647" i="1"/>
  <c r="O1656" i="1"/>
  <c r="O1665" i="1"/>
  <c r="O1674" i="1"/>
  <c r="O1683" i="1"/>
  <c r="O1691" i="1"/>
  <c r="O1699" i="1"/>
  <c r="O1707" i="1"/>
  <c r="O1715" i="1"/>
  <c r="O1723" i="1"/>
  <c r="O1731" i="1"/>
  <c r="O1739" i="1"/>
  <c r="O1747" i="1"/>
  <c r="O1755" i="1"/>
  <c r="O1763" i="1"/>
  <c r="O1771" i="1"/>
  <c r="O1779" i="1"/>
  <c r="O1787" i="1"/>
  <c r="O1795" i="1"/>
  <c r="O1803" i="1"/>
  <c r="O1811" i="1"/>
  <c r="O1819" i="1"/>
  <c r="O1827" i="1"/>
  <c r="Q1827" i="1" s="1"/>
  <c r="O1843" i="1"/>
  <c r="O1851" i="1"/>
  <c r="O1859" i="1"/>
  <c r="O1867" i="1"/>
  <c r="O1875" i="1"/>
  <c r="O1891" i="1"/>
  <c r="Q1891" i="1" s="1"/>
  <c r="O1899" i="1"/>
  <c r="O1907" i="1"/>
  <c r="O1915" i="1"/>
  <c r="O1923" i="1"/>
  <c r="O1931" i="1"/>
  <c r="O1939" i="1"/>
  <c r="O1947" i="1"/>
  <c r="O1955" i="1"/>
  <c r="O1963" i="1"/>
  <c r="O1971" i="1"/>
  <c r="O1979" i="1"/>
  <c r="O1987" i="1"/>
  <c r="O1995" i="1"/>
  <c r="Q1995" i="1" s="1"/>
  <c r="O2003" i="1"/>
  <c r="O2011" i="1"/>
  <c r="O2019" i="1"/>
  <c r="O2027" i="1"/>
  <c r="O2035" i="1"/>
  <c r="O2043" i="1"/>
  <c r="O2051" i="1"/>
  <c r="O2059" i="1"/>
  <c r="O2067" i="1"/>
  <c r="O2075" i="1"/>
  <c r="O2083" i="1"/>
  <c r="O2091" i="1"/>
  <c r="O2099" i="1"/>
  <c r="O2107" i="1"/>
  <c r="O2115" i="1"/>
  <c r="O2123" i="1"/>
  <c r="Q2123" i="1" s="1"/>
  <c r="O2131" i="1"/>
  <c r="O2139" i="1"/>
  <c r="O2147" i="1"/>
  <c r="O2155" i="1"/>
  <c r="Q2155" i="1" s="1"/>
  <c r="O2163" i="1"/>
  <c r="O2171" i="1"/>
  <c r="O2179" i="1"/>
  <c r="O2187" i="1"/>
  <c r="O1393" i="1"/>
  <c r="O1413" i="1"/>
  <c r="O1429" i="1"/>
  <c r="O1445" i="1"/>
  <c r="O1461" i="1"/>
  <c r="O1477" i="1"/>
  <c r="Q1477" i="1" s="1"/>
  <c r="O1493" i="1"/>
  <c r="O1509" i="1"/>
  <c r="O1525" i="1"/>
  <c r="O1541" i="1"/>
  <c r="Q1541" i="1" s="1"/>
  <c r="O1557" i="1"/>
  <c r="Q1557" i="1" s="1"/>
  <c r="O1570" i="1"/>
  <c r="O1580" i="1"/>
  <c r="O1592" i="1"/>
  <c r="O1602" i="1"/>
  <c r="O1611" i="1"/>
  <c r="O1620" i="1"/>
  <c r="O1629" i="1"/>
  <c r="O1639" i="1"/>
  <c r="O1648" i="1"/>
  <c r="O1657" i="1"/>
  <c r="O1666" i="1"/>
  <c r="O1675" i="1"/>
  <c r="O1684" i="1"/>
  <c r="O1692" i="1"/>
  <c r="Q1692" i="1" s="1"/>
  <c r="O1700" i="1"/>
  <c r="Q1700" i="1" s="1"/>
  <c r="O1708" i="1"/>
  <c r="O1716" i="1"/>
  <c r="O1724" i="1"/>
  <c r="O1732" i="1"/>
  <c r="Q1732" i="1" s="1"/>
  <c r="O1740" i="1"/>
  <c r="O1748" i="1"/>
  <c r="Q1748" i="1" s="1"/>
  <c r="O1756" i="1"/>
  <c r="O1764" i="1"/>
  <c r="O1772" i="1"/>
  <c r="O1780" i="1"/>
  <c r="O1788" i="1"/>
  <c r="O1796" i="1"/>
  <c r="O1804" i="1"/>
  <c r="O1812" i="1"/>
  <c r="O1820" i="1"/>
  <c r="O1828" i="1"/>
  <c r="Q1828" i="1" s="1"/>
  <c r="O1836" i="1"/>
  <c r="O1844" i="1"/>
  <c r="O1852" i="1"/>
  <c r="O1860" i="1"/>
  <c r="O1868" i="1"/>
  <c r="O1876" i="1"/>
  <c r="O1884" i="1"/>
  <c r="O1892" i="1"/>
  <c r="O1900" i="1"/>
  <c r="O1908" i="1"/>
  <c r="O1916" i="1"/>
  <c r="O1924" i="1"/>
  <c r="Q1924" i="1" s="1"/>
  <c r="O1932" i="1"/>
  <c r="O1940" i="1"/>
  <c r="Q1940" i="1" s="1"/>
  <c r="O1948" i="1"/>
  <c r="O1956" i="1"/>
  <c r="O1964" i="1"/>
  <c r="O1972" i="1"/>
  <c r="Q1972" i="1" s="1"/>
  <c r="O1980" i="1"/>
  <c r="O1988" i="1"/>
  <c r="O1996" i="1"/>
  <c r="O2004" i="1"/>
  <c r="O2012" i="1"/>
  <c r="O2020" i="1"/>
  <c r="Q2020" i="1" s="1"/>
  <c r="O2028" i="1"/>
  <c r="O2036" i="1"/>
  <c r="Q2036" i="1" s="1"/>
  <c r="O2044" i="1"/>
  <c r="O2052" i="1"/>
  <c r="O2060" i="1"/>
  <c r="O2068" i="1"/>
  <c r="O2076" i="1"/>
  <c r="O2084" i="1"/>
  <c r="O2092" i="1"/>
  <c r="O2100" i="1"/>
  <c r="O2108" i="1"/>
  <c r="O2116" i="1"/>
  <c r="O2124" i="1"/>
  <c r="O2132" i="1"/>
  <c r="Q2132" i="1" s="1"/>
  <c r="O2140" i="1"/>
  <c r="O2148" i="1"/>
  <c r="O2156" i="1"/>
  <c r="Q2156" i="1" s="1"/>
  <c r="O1396" i="1"/>
  <c r="O1417" i="1"/>
  <c r="O1433" i="1"/>
  <c r="O1449" i="1"/>
  <c r="O1465" i="1"/>
  <c r="O1481" i="1"/>
  <c r="O1497" i="1"/>
  <c r="O1529" i="1"/>
  <c r="Q1529" i="1" s="1"/>
  <c r="O1545" i="1"/>
  <c r="Q1545" i="1" s="1"/>
  <c r="O1561" i="1"/>
  <c r="O1571" i="1"/>
  <c r="Q1571" i="1" s="1"/>
  <c r="O1581" i="1"/>
  <c r="O1593" i="1"/>
  <c r="O1603" i="1"/>
  <c r="O1612" i="1"/>
  <c r="O1621" i="1"/>
  <c r="O1631" i="1"/>
  <c r="O1640" i="1"/>
  <c r="Q1640" i="1" s="1"/>
  <c r="O1649" i="1"/>
  <c r="O1658" i="1"/>
  <c r="O1676" i="1"/>
  <c r="O1685" i="1"/>
  <c r="O1693" i="1"/>
  <c r="O1701" i="1"/>
  <c r="Q1701" i="1" s="1"/>
  <c r="O1709" i="1"/>
  <c r="O1717" i="1"/>
  <c r="Q1717" i="1" s="1"/>
  <c r="O1725" i="1"/>
  <c r="O1733" i="1"/>
  <c r="O1741" i="1"/>
  <c r="Q1741" i="1" s="1"/>
  <c r="O1749" i="1"/>
  <c r="Q1749" i="1" s="1"/>
  <c r="O1757" i="1"/>
  <c r="O1765" i="1"/>
  <c r="O1773" i="1"/>
  <c r="O1781" i="1"/>
  <c r="O1789" i="1"/>
  <c r="O1797" i="1"/>
  <c r="O1805" i="1"/>
  <c r="Q1805" i="1" s="1"/>
  <c r="O1813" i="1"/>
  <c r="O1821" i="1"/>
  <c r="Q1821" i="1" s="1"/>
  <c r="O1829" i="1"/>
  <c r="O1837" i="1"/>
  <c r="O1845" i="1"/>
  <c r="O1861" i="1"/>
  <c r="O1869" i="1"/>
  <c r="O1877" i="1"/>
  <c r="O1885" i="1"/>
  <c r="Q1885" i="1" s="1"/>
  <c r="O1893" i="1"/>
  <c r="Q1893" i="1" s="1"/>
  <c r="O1901" i="1"/>
  <c r="O1909" i="1"/>
  <c r="O1917" i="1"/>
  <c r="O1925" i="1"/>
  <c r="O1933" i="1"/>
  <c r="O1941" i="1"/>
  <c r="O1401" i="1"/>
  <c r="O1419" i="1"/>
  <c r="Q1419" i="1" s="1"/>
  <c r="O1435" i="1"/>
  <c r="O1451" i="1"/>
  <c r="O1467" i="1"/>
  <c r="Q1467" i="1" s="1"/>
  <c r="O1483" i="1"/>
  <c r="O1499" i="1"/>
  <c r="O1515" i="1"/>
  <c r="O1531" i="1"/>
  <c r="O1547" i="1"/>
  <c r="O1562" i="1"/>
  <c r="O1572" i="1"/>
  <c r="Q1572" i="1" s="1"/>
  <c r="O1584" i="1"/>
  <c r="O1594" i="1"/>
  <c r="O1604" i="1"/>
  <c r="O1613" i="1"/>
  <c r="O1623" i="1"/>
  <c r="O1632" i="1"/>
  <c r="O1641" i="1"/>
  <c r="Q1641" i="1" s="1"/>
  <c r="O1650" i="1"/>
  <c r="O1659" i="1"/>
  <c r="O1668" i="1"/>
  <c r="O1677" i="1"/>
  <c r="O1686" i="1"/>
  <c r="O1694" i="1"/>
  <c r="Q1694" i="1" s="1"/>
  <c r="O1702" i="1"/>
  <c r="O1710" i="1"/>
  <c r="O1718" i="1"/>
  <c r="O1726" i="1"/>
  <c r="Q1726" i="1" s="1"/>
  <c r="O1734" i="1"/>
  <c r="Q1734" i="1" s="1"/>
  <c r="O1742" i="1"/>
  <c r="O1750" i="1"/>
  <c r="Q1750" i="1" s="1"/>
  <c r="O1758" i="1"/>
  <c r="Q1758" i="1" s="1"/>
  <c r="O1766" i="1"/>
  <c r="O1774" i="1"/>
  <c r="O1782" i="1"/>
  <c r="O1790" i="1"/>
  <c r="O1798" i="1"/>
  <c r="Q1798" i="1" s="1"/>
  <c r="O1806" i="1"/>
  <c r="O1814" i="1"/>
  <c r="O1822" i="1"/>
  <c r="O1830" i="1"/>
  <c r="Q1830" i="1" s="1"/>
  <c r="O1838" i="1"/>
  <c r="Q1838" i="1" s="1"/>
  <c r="O1846" i="1"/>
  <c r="O1854" i="1"/>
  <c r="O1862" i="1"/>
  <c r="Q1862" i="1" s="1"/>
  <c r="O1870" i="1"/>
  <c r="O1878" i="1"/>
  <c r="O1886" i="1"/>
  <c r="O1894" i="1"/>
  <c r="O1902" i="1"/>
  <c r="O1910" i="1"/>
  <c r="O1918" i="1"/>
  <c r="O1926" i="1"/>
  <c r="O1934" i="1"/>
  <c r="O1942" i="1"/>
  <c r="O1950" i="1"/>
  <c r="O1958" i="1"/>
  <c r="O1404" i="1"/>
  <c r="O1420" i="1"/>
  <c r="Q1420" i="1" s="1"/>
  <c r="O1436" i="1"/>
  <c r="O1452" i="1"/>
  <c r="Q1452" i="1" s="1"/>
  <c r="O1468" i="1"/>
  <c r="O1484" i="1"/>
  <c r="Q1484" i="1" s="1"/>
  <c r="O1500" i="1"/>
  <c r="O1516" i="1"/>
  <c r="Q1516" i="1" s="1"/>
  <c r="O1532" i="1"/>
  <c r="O1563" i="1"/>
  <c r="O1573" i="1"/>
  <c r="Q1573" i="1" s="1"/>
  <c r="O1585" i="1"/>
  <c r="O1595" i="1"/>
  <c r="O1605" i="1"/>
  <c r="O1615" i="1"/>
  <c r="O1624" i="1"/>
  <c r="Q1624" i="1" s="1"/>
  <c r="O1633" i="1"/>
  <c r="O1642" i="1"/>
  <c r="Q1642" i="1" s="1"/>
  <c r="O1651" i="1"/>
  <c r="O1660" i="1"/>
  <c r="O1669" i="1"/>
  <c r="O1679" i="1"/>
  <c r="O1687" i="1"/>
  <c r="O1695" i="1"/>
  <c r="Q1695" i="1" s="1"/>
  <c r="O1703" i="1"/>
  <c r="Q1703" i="1" s="1"/>
  <c r="O1711" i="1"/>
  <c r="O1719" i="1"/>
  <c r="O1727" i="1"/>
  <c r="Q1727" i="1" s="1"/>
  <c r="O1735" i="1"/>
  <c r="O1743" i="1"/>
  <c r="Q1743" i="1" s="1"/>
  <c r="O1751" i="1"/>
  <c r="Q1751" i="1" s="1"/>
  <c r="O1759" i="1"/>
  <c r="O1767" i="1"/>
  <c r="O1775" i="1"/>
  <c r="O1783" i="1"/>
  <c r="O1791" i="1"/>
  <c r="O1799" i="1"/>
  <c r="O1807" i="1"/>
  <c r="O1815" i="1"/>
  <c r="O1823" i="1"/>
  <c r="Q1823" i="1" s="1"/>
  <c r="O1831" i="1"/>
  <c r="O1839" i="1"/>
  <c r="Q1839" i="1" s="1"/>
  <c r="O1847" i="1"/>
  <c r="O1855" i="1"/>
  <c r="Q1855" i="1" s="1"/>
  <c r="O1863" i="1"/>
  <c r="O1871" i="1"/>
  <c r="O1879" i="1"/>
  <c r="O1887" i="1"/>
  <c r="Q1887" i="1" s="1"/>
  <c r="O1895" i="1"/>
  <c r="O1903" i="1"/>
  <c r="O1911" i="1"/>
  <c r="O1919" i="1"/>
  <c r="O1927" i="1"/>
  <c r="O1935" i="1"/>
  <c r="O1405" i="1"/>
  <c r="O1421" i="1"/>
  <c r="Q1421" i="1" s="1"/>
  <c r="O1437" i="1"/>
  <c r="Q1437" i="1" s="1"/>
  <c r="O1453" i="1"/>
  <c r="O1469" i="1"/>
  <c r="Q1469" i="1" s="1"/>
  <c r="O1485" i="1"/>
  <c r="Q1485" i="1" s="1"/>
  <c r="O1501" i="1"/>
  <c r="O1517" i="1"/>
  <c r="O1533" i="1"/>
  <c r="O1549" i="1"/>
  <c r="O1564" i="1"/>
  <c r="O1576" i="1"/>
  <c r="O1586" i="1"/>
  <c r="O1596" i="1"/>
  <c r="O1607" i="1"/>
  <c r="O1616" i="1"/>
  <c r="O1625" i="1"/>
  <c r="Q1625" i="1" s="1"/>
  <c r="O1634" i="1"/>
  <c r="Q1634" i="1" s="1"/>
  <c r="O1643" i="1"/>
  <c r="O1652" i="1"/>
  <c r="O1661" i="1"/>
  <c r="Q1661" i="1" s="1"/>
  <c r="O1671" i="1"/>
  <c r="O1680" i="1"/>
  <c r="O1688" i="1"/>
  <c r="Q1688" i="1" s="1"/>
  <c r="O1696" i="1"/>
  <c r="O1704" i="1"/>
  <c r="Q1704" i="1" s="1"/>
  <c r="O1712" i="1"/>
  <c r="O1720" i="1"/>
  <c r="O1728" i="1"/>
  <c r="O1736" i="1"/>
  <c r="Q1736" i="1" s="1"/>
  <c r="O1744" i="1"/>
  <c r="Q1744" i="1" s="1"/>
  <c r="O1752" i="1"/>
  <c r="Q1752" i="1" s="1"/>
  <c r="O1760" i="1"/>
  <c r="O1768" i="1"/>
  <c r="O1776" i="1"/>
  <c r="O1784" i="1"/>
  <c r="O1792" i="1"/>
  <c r="O1800" i="1"/>
  <c r="O1816" i="1"/>
  <c r="O1824" i="1"/>
  <c r="O1832" i="1"/>
  <c r="O1840" i="1"/>
  <c r="O1848" i="1"/>
  <c r="O1856" i="1"/>
  <c r="O1864" i="1"/>
  <c r="O1872" i="1"/>
  <c r="Q1872" i="1" s="1"/>
  <c r="O1880" i="1"/>
  <c r="O1888" i="1"/>
  <c r="O1896" i="1"/>
  <c r="O1904" i="1"/>
  <c r="O1912" i="1"/>
  <c r="O1920" i="1"/>
  <c r="O1928" i="1"/>
  <c r="O1936" i="1"/>
  <c r="O1944" i="1"/>
  <c r="O1952" i="1"/>
  <c r="O1960" i="1"/>
  <c r="Q1960" i="1" s="1"/>
  <c r="O1968" i="1"/>
  <c r="Q1968" i="1" s="1"/>
  <c r="O1369" i="1"/>
  <c r="O1409" i="1"/>
  <c r="Q1409" i="1" s="1"/>
  <c r="O1425" i="1"/>
  <c r="O1441" i="1"/>
  <c r="Q1441" i="1" s="1"/>
  <c r="O1457" i="1"/>
  <c r="O1473" i="1"/>
  <c r="O1489" i="1"/>
  <c r="O1505" i="1"/>
  <c r="O1521" i="1"/>
  <c r="Q1521" i="1" s="1"/>
  <c r="O1537" i="1"/>
  <c r="Q1537" i="1" s="1"/>
  <c r="O1553" i="1"/>
  <c r="O1565" i="1"/>
  <c r="O1577" i="1"/>
  <c r="O1587" i="1"/>
  <c r="O1597" i="1"/>
  <c r="O1608" i="1"/>
  <c r="O1617" i="1"/>
  <c r="O1626" i="1"/>
  <c r="Q1626" i="1" s="1"/>
  <c r="O1635" i="1"/>
  <c r="Q1635" i="1" s="1"/>
  <c r="O1644" i="1"/>
  <c r="O1653" i="1"/>
  <c r="O1663" i="1"/>
  <c r="O1672" i="1"/>
  <c r="O1681" i="1"/>
  <c r="O1689" i="1"/>
  <c r="O1697" i="1"/>
  <c r="O1705" i="1"/>
  <c r="O1713" i="1"/>
  <c r="O1721" i="1"/>
  <c r="O1729" i="1"/>
  <c r="O1737" i="1"/>
  <c r="O1745" i="1"/>
  <c r="Q1745" i="1" s="1"/>
  <c r="O1753" i="1"/>
  <c r="O1761" i="1"/>
  <c r="O1769" i="1"/>
  <c r="O1777" i="1"/>
  <c r="Q1777" i="1" s="1"/>
  <c r="O1785" i="1"/>
  <c r="O1793" i="1"/>
  <c r="O1801" i="1"/>
  <c r="O1809" i="1"/>
  <c r="O1817" i="1"/>
  <c r="Q1817" i="1" s="1"/>
  <c r="O1825" i="1"/>
  <c r="O1833" i="1"/>
  <c r="O1841" i="1"/>
  <c r="O1849" i="1"/>
  <c r="O1857" i="1"/>
  <c r="O1865" i="1"/>
  <c r="O1873" i="1"/>
  <c r="O1881" i="1"/>
  <c r="Q1881" i="1" s="1"/>
  <c r="O1889" i="1"/>
  <c r="Q1889" i="1" s="1"/>
  <c r="O1897" i="1"/>
  <c r="O1905" i="1"/>
  <c r="O1913" i="1"/>
  <c r="O1921" i="1"/>
  <c r="Q1921" i="1" s="1"/>
  <c r="O1929" i="1"/>
  <c r="Q1929" i="1" s="1"/>
  <c r="O1937" i="1"/>
  <c r="Q1937" i="1" s="1"/>
  <c r="O1945" i="1"/>
  <c r="O1953" i="1"/>
  <c r="O1961" i="1"/>
  <c r="O1969" i="1"/>
  <c r="O1977" i="1"/>
  <c r="O1985" i="1"/>
  <c r="O1993" i="1"/>
  <c r="O2001" i="1"/>
  <c r="Q2001" i="1" s="1"/>
  <c r="O2009" i="1"/>
  <c r="Q2009" i="1" s="1"/>
  <c r="O2017" i="1"/>
  <c r="O2025" i="1"/>
  <c r="Q2025" i="1" s="1"/>
  <c r="O2033" i="1"/>
  <c r="O2041" i="1"/>
  <c r="O2049" i="1"/>
  <c r="O2057" i="1"/>
  <c r="Q2057" i="1" s="1"/>
  <c r="O2065" i="1"/>
  <c r="O2073" i="1"/>
  <c r="O2081" i="1"/>
  <c r="O2089" i="1"/>
  <c r="O2097" i="1"/>
  <c r="Q2097" i="1" s="1"/>
  <c r="O2105" i="1"/>
  <c r="O2113" i="1"/>
  <c r="O2121" i="1"/>
  <c r="O2129" i="1"/>
  <c r="O2137" i="1"/>
  <c r="O2145" i="1"/>
  <c r="O2153" i="1"/>
  <c r="O2161" i="1"/>
  <c r="Q2161" i="1" s="1"/>
  <c r="O2169" i="1"/>
  <c r="O1949" i="1"/>
  <c r="O1974" i="1"/>
  <c r="Q1974" i="1" s="1"/>
  <c r="O1990" i="1"/>
  <c r="Q1990" i="1" s="1"/>
  <c r="O2006" i="1"/>
  <c r="O2022" i="1"/>
  <c r="Q2022" i="1" s="1"/>
  <c r="O2038" i="1"/>
  <c r="O2054" i="1"/>
  <c r="O2070" i="1"/>
  <c r="O2086" i="1"/>
  <c r="Q2086" i="1" s="1"/>
  <c r="O2102" i="1"/>
  <c r="O2118" i="1"/>
  <c r="Q2118" i="1" s="1"/>
  <c r="O2134" i="1"/>
  <c r="O2150" i="1"/>
  <c r="O2165" i="1"/>
  <c r="O2176" i="1"/>
  <c r="O2188" i="1"/>
  <c r="O2197" i="1"/>
  <c r="O2206" i="1"/>
  <c r="O2215" i="1"/>
  <c r="O2224" i="1"/>
  <c r="Q2224" i="1" s="1"/>
  <c r="O2233" i="1"/>
  <c r="O2243" i="1"/>
  <c r="O2252" i="1"/>
  <c r="Q2252" i="1" s="1"/>
  <c r="O2261" i="1"/>
  <c r="O2270" i="1"/>
  <c r="O2279" i="1"/>
  <c r="O2287" i="1"/>
  <c r="O2295" i="1"/>
  <c r="O2303" i="1"/>
  <c r="Q2303" i="1" s="1"/>
  <c r="O2311" i="1"/>
  <c r="Q2311" i="1" s="1"/>
  <c r="O2319" i="1"/>
  <c r="O2327" i="1"/>
  <c r="O2335" i="1"/>
  <c r="O2343" i="1"/>
  <c r="O2351" i="1"/>
  <c r="Q2351" i="1" s="1"/>
  <c r="O2367" i="1"/>
  <c r="Q2367" i="1" s="1"/>
  <c r="O2375" i="1"/>
  <c r="O2383" i="1"/>
  <c r="O2391" i="1"/>
  <c r="O2399" i="1"/>
  <c r="O2407" i="1"/>
  <c r="O2415" i="1"/>
  <c r="O2423" i="1"/>
  <c r="O2431" i="1"/>
  <c r="O2439" i="1"/>
  <c r="O2447" i="1"/>
  <c r="O2455" i="1"/>
  <c r="Q2455" i="1" s="1"/>
  <c r="O2463" i="1"/>
  <c r="O2471" i="1"/>
  <c r="Q2471" i="1" s="1"/>
  <c r="O2479" i="1"/>
  <c r="O2487" i="1"/>
  <c r="Q2487" i="1" s="1"/>
  <c r="O2495" i="1"/>
  <c r="O2503" i="1"/>
  <c r="O2511" i="1"/>
  <c r="O2519" i="1"/>
  <c r="O2527" i="1"/>
  <c r="O2543" i="1"/>
  <c r="O2551" i="1"/>
  <c r="O2559" i="1"/>
  <c r="O2567" i="1"/>
  <c r="O2575" i="1"/>
  <c r="O2583" i="1"/>
  <c r="O2591" i="1"/>
  <c r="O2599" i="1"/>
  <c r="O2607" i="1"/>
  <c r="O2615" i="1"/>
  <c r="O2623" i="1"/>
  <c r="O2631" i="1"/>
  <c r="O2639" i="1"/>
  <c r="O2647" i="1"/>
  <c r="O2655" i="1"/>
  <c r="Q2655" i="1" s="1"/>
  <c r="O2663" i="1"/>
  <c r="O2671" i="1"/>
  <c r="O2679" i="1"/>
  <c r="Q2679" i="1" s="1"/>
  <c r="O2703" i="1"/>
  <c r="O2711" i="1"/>
  <c r="O2719" i="1"/>
  <c r="O2727" i="1"/>
  <c r="Q2727" i="1" s="1"/>
  <c r="O2751" i="1"/>
  <c r="O2759" i="1"/>
  <c r="O2767" i="1"/>
  <c r="O2775" i="1"/>
  <c r="O2791" i="1"/>
  <c r="Q2791" i="1" s="1"/>
  <c r="O2799" i="1"/>
  <c r="O2807" i="1"/>
  <c r="O2815" i="1"/>
  <c r="O2823" i="1"/>
  <c r="O2831" i="1"/>
  <c r="O2839" i="1"/>
  <c r="O2847" i="1"/>
  <c r="O2863" i="1"/>
  <c r="O2871" i="1"/>
  <c r="O2879" i="1"/>
  <c r="O2887" i="1"/>
  <c r="O2895" i="1"/>
  <c r="Q2895" i="1" s="1"/>
  <c r="O2903" i="1"/>
  <c r="O2919" i="1"/>
  <c r="O2927" i="1"/>
  <c r="Q2927" i="1" s="1"/>
  <c r="O2935" i="1"/>
  <c r="Q2935" i="1" s="1"/>
  <c r="O2943" i="1"/>
  <c r="O2951" i="1"/>
  <c r="Q2951" i="1" s="1"/>
  <c r="O2959" i="1"/>
  <c r="O2983" i="1"/>
  <c r="Q2983" i="1" s="1"/>
  <c r="N4" i="1"/>
  <c r="N20" i="1"/>
  <c r="N28" i="1"/>
  <c r="N36" i="1"/>
  <c r="P36" i="1" s="1"/>
  <c r="N44" i="1"/>
  <c r="N52" i="1"/>
  <c r="P52" i="1" s="1"/>
  <c r="N60" i="1"/>
  <c r="N68" i="1"/>
  <c r="N76" i="1"/>
  <c r="N84" i="1"/>
  <c r="P84" i="1" s="1"/>
  <c r="N92" i="1"/>
  <c r="N100" i="1"/>
  <c r="P100" i="1" s="1"/>
  <c r="N108" i="1"/>
  <c r="N116" i="1"/>
  <c r="P116" i="1" s="1"/>
  <c r="N124" i="1"/>
  <c r="P124" i="1" s="1"/>
  <c r="N132" i="1"/>
  <c r="N140" i="1"/>
  <c r="N148" i="1"/>
  <c r="P148" i="1" s="1"/>
  <c r="N156" i="1"/>
  <c r="N164" i="1"/>
  <c r="N172" i="1"/>
  <c r="N180" i="1"/>
  <c r="N188" i="1"/>
  <c r="N196" i="1"/>
  <c r="P196" i="1" s="1"/>
  <c r="N204" i="1"/>
  <c r="N212" i="1"/>
  <c r="N220" i="1"/>
  <c r="N228" i="1"/>
  <c r="P228" i="1" s="1"/>
  <c r="N236" i="1"/>
  <c r="N244" i="1"/>
  <c r="N252" i="1"/>
  <c r="N260" i="1"/>
  <c r="N268" i="1"/>
  <c r="N276" i="1"/>
  <c r="N284" i="1"/>
  <c r="P284" i="1" s="1"/>
  <c r="N292" i="1"/>
  <c r="P292" i="1" s="1"/>
  <c r="O1951" i="1"/>
  <c r="O1975" i="1"/>
  <c r="Q1975" i="1" s="1"/>
  <c r="O1991" i="1"/>
  <c r="O2007" i="1"/>
  <c r="Q2007" i="1" s="1"/>
  <c r="O2023" i="1"/>
  <c r="O2039" i="1"/>
  <c r="O2055" i="1"/>
  <c r="Q2055" i="1" s="1"/>
  <c r="O2071" i="1"/>
  <c r="Q2071" i="1" s="1"/>
  <c r="O2087" i="1"/>
  <c r="O2103" i="1"/>
  <c r="O2119" i="1"/>
  <c r="Q2119" i="1" s="1"/>
  <c r="O2135" i="1"/>
  <c r="O2151" i="1"/>
  <c r="O2166" i="1"/>
  <c r="O2177" i="1"/>
  <c r="O2189" i="1"/>
  <c r="O2198" i="1"/>
  <c r="O2207" i="1"/>
  <c r="O2216" i="1"/>
  <c r="O2225" i="1"/>
  <c r="O2235" i="1"/>
  <c r="O2244" i="1"/>
  <c r="O2253" i="1"/>
  <c r="O2271" i="1"/>
  <c r="Q2271" i="1" s="1"/>
  <c r="O2280" i="1"/>
  <c r="Q2280" i="1" s="1"/>
  <c r="O2288" i="1"/>
  <c r="O2296" i="1"/>
  <c r="Q2296" i="1" s="1"/>
  <c r="O2304" i="1"/>
  <c r="O2312" i="1"/>
  <c r="Q2312" i="1" s="1"/>
  <c r="O2320" i="1"/>
  <c r="O2328" i="1"/>
  <c r="O2336" i="1"/>
  <c r="O2344" i="1"/>
  <c r="O2352" i="1"/>
  <c r="Q2352" i="1" s="1"/>
  <c r="O2360" i="1"/>
  <c r="Q2360" i="1" s="1"/>
  <c r="O2368" i="1"/>
  <c r="Q2368" i="1" s="1"/>
  <c r="O2376" i="1"/>
  <c r="O2384" i="1"/>
  <c r="O2392" i="1"/>
  <c r="Q2392" i="1" s="1"/>
  <c r="O2400" i="1"/>
  <c r="O2408" i="1"/>
  <c r="Q2408" i="1" s="1"/>
  <c r="O2416" i="1"/>
  <c r="O2432" i="1"/>
  <c r="O2440" i="1"/>
  <c r="O2448" i="1"/>
  <c r="O2456" i="1"/>
  <c r="Q2456" i="1" s="1"/>
  <c r="O2464" i="1"/>
  <c r="O2472" i="1"/>
  <c r="Q2472" i="1" s="1"/>
  <c r="O2480" i="1"/>
  <c r="Q2480" i="1" s="1"/>
  <c r="O2488" i="1"/>
  <c r="O2496" i="1"/>
  <c r="O2504" i="1"/>
  <c r="O2512" i="1"/>
  <c r="O2528" i="1"/>
  <c r="Q2528" i="1" s="1"/>
  <c r="O2536" i="1"/>
  <c r="O2544" i="1"/>
  <c r="Q2544" i="1" s="1"/>
  <c r="O2560" i="1"/>
  <c r="Q2560" i="1" s="1"/>
  <c r="O2568" i="1"/>
  <c r="O2576" i="1"/>
  <c r="O2592" i="1"/>
  <c r="Q2592" i="1" s="1"/>
  <c r="O2608" i="1"/>
  <c r="O2632" i="1"/>
  <c r="O2640" i="1"/>
  <c r="O2648" i="1"/>
  <c r="Q2648" i="1" s="1"/>
  <c r="O2664" i="1"/>
  <c r="Q2664" i="1" s="1"/>
  <c r="O2672" i="1"/>
  <c r="Q2672" i="1" s="1"/>
  <c r="O2688" i="1"/>
  <c r="O2696" i="1"/>
  <c r="Q2696" i="1" s="1"/>
  <c r="O2704" i="1"/>
  <c r="O2712" i="1"/>
  <c r="O2720" i="1"/>
  <c r="Q2720" i="1" s="1"/>
  <c r="O2728" i="1"/>
  <c r="O2736" i="1"/>
  <c r="O2744" i="1"/>
  <c r="O2752" i="1"/>
  <c r="O2760" i="1"/>
  <c r="O2768" i="1"/>
  <c r="O2784" i="1"/>
  <c r="Q2784" i="1" s="1"/>
  <c r="O2792" i="1"/>
  <c r="O2800" i="1"/>
  <c r="Q2800" i="1" s="1"/>
  <c r="O2808" i="1"/>
  <c r="Q2808" i="1" s="1"/>
  <c r="O2816" i="1"/>
  <c r="O2824" i="1"/>
  <c r="O2832" i="1"/>
  <c r="O2848" i="1"/>
  <c r="O2856" i="1"/>
  <c r="O2864" i="1"/>
  <c r="Q2864" i="1" s="1"/>
  <c r="O2872" i="1"/>
  <c r="O2880" i="1"/>
  <c r="O2888" i="1"/>
  <c r="O2896" i="1"/>
  <c r="O2904" i="1"/>
  <c r="Q2904" i="1" s="1"/>
  <c r="O2912" i="1"/>
  <c r="O2928" i="1"/>
  <c r="O2936" i="1"/>
  <c r="O2944" i="1"/>
  <c r="O2960" i="1"/>
  <c r="O2968" i="1"/>
  <c r="Q2968" i="1" s="1"/>
  <c r="O2976" i="1"/>
  <c r="O2984" i="1"/>
  <c r="N5" i="1"/>
  <c r="N13" i="1"/>
  <c r="N21" i="1"/>
  <c r="N37" i="1"/>
  <c r="N45" i="1"/>
  <c r="N53" i="1"/>
  <c r="N61" i="1"/>
  <c r="N69" i="1"/>
  <c r="N77" i="1"/>
  <c r="N85" i="1"/>
  <c r="N93" i="1"/>
  <c r="N101" i="1"/>
  <c r="P101" i="1" s="1"/>
  <c r="N109" i="1"/>
  <c r="N117" i="1"/>
  <c r="N125" i="1"/>
  <c r="N133" i="1"/>
  <c r="N141" i="1"/>
  <c r="N149" i="1"/>
  <c r="N157" i="1"/>
  <c r="O1957" i="1"/>
  <c r="O1976" i="1"/>
  <c r="O1992" i="1"/>
  <c r="O2008" i="1"/>
  <c r="O2024" i="1"/>
  <c r="O2040" i="1"/>
  <c r="O2056" i="1"/>
  <c r="O2072" i="1"/>
  <c r="O2088" i="1"/>
  <c r="Q2088" i="1" s="1"/>
  <c r="O2104" i="1"/>
  <c r="Q2104" i="1" s="1"/>
  <c r="O2120" i="1"/>
  <c r="Q2120" i="1" s="1"/>
  <c r="O2136" i="1"/>
  <c r="O2152" i="1"/>
  <c r="O2167" i="1"/>
  <c r="O2180" i="1"/>
  <c r="Q2180" i="1" s="1"/>
  <c r="O2190" i="1"/>
  <c r="O2199" i="1"/>
  <c r="O2208" i="1"/>
  <c r="O2227" i="1"/>
  <c r="Q2227" i="1" s="1"/>
  <c r="O2236" i="1"/>
  <c r="O2245" i="1"/>
  <c r="O2254" i="1"/>
  <c r="O2263" i="1"/>
  <c r="Q2263" i="1" s="1"/>
  <c r="O2272" i="1"/>
  <c r="O2281" i="1"/>
  <c r="Q2281" i="1" s="1"/>
  <c r="O2289" i="1"/>
  <c r="O2297" i="1"/>
  <c r="O2305" i="1"/>
  <c r="O2313" i="1"/>
  <c r="O2321" i="1"/>
  <c r="O2329" i="1"/>
  <c r="Q2329" i="1" s="1"/>
  <c r="O2337" i="1"/>
  <c r="O2345" i="1"/>
  <c r="O2353" i="1"/>
  <c r="O2361" i="1"/>
  <c r="Q2361" i="1" s="1"/>
  <c r="O2369" i="1"/>
  <c r="O2385" i="1"/>
  <c r="Q2385" i="1" s="1"/>
  <c r="O2393" i="1"/>
  <c r="O2401" i="1"/>
  <c r="O2409" i="1"/>
  <c r="O2417" i="1"/>
  <c r="Q2417" i="1" s="1"/>
  <c r="O2425" i="1"/>
  <c r="O2433" i="1"/>
  <c r="Q2433" i="1" s="1"/>
  <c r="O2449" i="1"/>
  <c r="O2465" i="1"/>
  <c r="O2473" i="1"/>
  <c r="O2481" i="1"/>
  <c r="Q2481" i="1" s="1"/>
  <c r="O2489" i="1"/>
  <c r="O2497" i="1"/>
  <c r="O2505" i="1"/>
  <c r="O2513" i="1"/>
  <c r="O2521" i="1"/>
  <c r="Q2521" i="1" s="1"/>
  <c r="O2537" i="1"/>
  <c r="O2545" i="1"/>
  <c r="O2561" i="1"/>
  <c r="O2577" i="1"/>
  <c r="Q2577" i="1" s="1"/>
  <c r="O2585" i="1"/>
  <c r="O2593" i="1"/>
  <c r="Q2593" i="1" s="1"/>
  <c r="O2601" i="1"/>
  <c r="O2609" i="1"/>
  <c r="O2625" i="1"/>
  <c r="Q2625" i="1" s="1"/>
  <c r="O2633" i="1"/>
  <c r="O2649" i="1"/>
  <c r="O2657" i="1"/>
  <c r="Q2657" i="1" s="1"/>
  <c r="O2665" i="1"/>
  <c r="Q2665" i="1" s="1"/>
  <c r="O2673" i="1"/>
  <c r="O2681" i="1"/>
  <c r="O2705" i="1"/>
  <c r="O2713" i="1"/>
  <c r="Q2713" i="1" s="1"/>
  <c r="O2721" i="1"/>
  <c r="O2729" i="1"/>
  <c r="O2737" i="1"/>
  <c r="Q2737" i="1" s="1"/>
  <c r="O2745" i="1"/>
  <c r="Q2745" i="1" s="1"/>
  <c r="O2753" i="1"/>
  <c r="O2769" i="1"/>
  <c r="Q2769" i="1" s="1"/>
  <c r="O2777" i="1"/>
  <c r="O2785" i="1"/>
  <c r="Q2785" i="1" s="1"/>
  <c r="O2793" i="1"/>
  <c r="O2801" i="1"/>
  <c r="Q2801" i="1" s="1"/>
  <c r="O2809" i="1"/>
  <c r="O2817" i="1"/>
  <c r="Q2817" i="1" s="1"/>
  <c r="O2849" i="1"/>
  <c r="Q2849" i="1" s="1"/>
  <c r="O2857" i="1"/>
  <c r="O2865" i="1"/>
  <c r="O2873" i="1"/>
  <c r="O2881" i="1"/>
  <c r="O2889" i="1"/>
  <c r="O2897" i="1"/>
  <c r="Q2897" i="1" s="1"/>
  <c r="O2905" i="1"/>
  <c r="O2913" i="1"/>
  <c r="Q2913" i="1" s="1"/>
  <c r="O2921" i="1"/>
  <c r="O2937" i="1"/>
  <c r="O2945" i="1"/>
  <c r="Q2945" i="1" s="1"/>
  <c r="O2953" i="1"/>
  <c r="O2969" i="1"/>
  <c r="O2985" i="1"/>
  <c r="N6" i="1"/>
  <c r="P6" i="1" s="1"/>
  <c r="N14" i="1"/>
  <c r="N22" i="1"/>
  <c r="P22" i="1" s="1"/>
  <c r="N30" i="1"/>
  <c r="N38" i="1"/>
  <c r="P38" i="1" s="1"/>
  <c r="N46" i="1"/>
  <c r="N62" i="1"/>
  <c r="N70" i="1"/>
  <c r="N78" i="1"/>
  <c r="P78" i="1" s="1"/>
  <c r="N86" i="1"/>
  <c r="N94" i="1"/>
  <c r="N102" i="1"/>
  <c r="N110" i="1"/>
  <c r="N118" i="1"/>
  <c r="N126" i="1"/>
  <c r="P126" i="1" s="1"/>
  <c r="N134" i="1"/>
  <c r="N142" i="1"/>
  <c r="P142" i="1" s="1"/>
  <c r="N150" i="1"/>
  <c r="N158" i="1"/>
  <c r="N166" i="1"/>
  <c r="N174" i="1"/>
  <c r="N182" i="1"/>
  <c r="N190" i="1"/>
  <c r="N198" i="1"/>
  <c r="N206" i="1"/>
  <c r="P206" i="1" s="1"/>
  <c r="N214" i="1"/>
  <c r="O1959" i="1"/>
  <c r="Q1959" i="1" s="1"/>
  <c r="O1981" i="1"/>
  <c r="O1997" i="1"/>
  <c r="O2013" i="1"/>
  <c r="O2029" i="1"/>
  <c r="Q2029" i="1" s="1"/>
  <c r="O2045" i="1"/>
  <c r="O2061" i="1"/>
  <c r="O2077" i="1"/>
  <c r="O2093" i="1"/>
  <c r="O2109" i="1"/>
  <c r="O2125" i="1"/>
  <c r="O2141" i="1"/>
  <c r="O2157" i="1"/>
  <c r="O2168" i="1"/>
  <c r="O2181" i="1"/>
  <c r="Q2181" i="1" s="1"/>
  <c r="O2191" i="1"/>
  <c r="O2200" i="1"/>
  <c r="Q2200" i="1" s="1"/>
  <c r="O2209" i="1"/>
  <c r="O2219" i="1"/>
  <c r="O2228" i="1"/>
  <c r="O2237" i="1"/>
  <c r="Q2237" i="1" s="1"/>
  <c r="O2246" i="1"/>
  <c r="O2255" i="1"/>
  <c r="Q2255" i="1" s="1"/>
  <c r="O2264" i="1"/>
  <c r="O2273" i="1"/>
  <c r="O2282" i="1"/>
  <c r="O2290" i="1"/>
  <c r="Q2290" i="1" s="1"/>
  <c r="O2298" i="1"/>
  <c r="O2306" i="1"/>
  <c r="O2314" i="1"/>
  <c r="Q2314" i="1" s="1"/>
  <c r="O2322" i="1"/>
  <c r="O2330" i="1"/>
  <c r="O2338" i="1"/>
  <c r="O2346" i="1"/>
  <c r="O2354" i="1"/>
  <c r="O2362" i="1"/>
  <c r="O2370" i="1"/>
  <c r="O2378" i="1"/>
  <c r="O2386" i="1"/>
  <c r="Q2386" i="1" s="1"/>
  <c r="O2394" i="1"/>
  <c r="Q2394" i="1" s="1"/>
  <c r="O2402" i="1"/>
  <c r="Q2402" i="1" s="1"/>
  <c r="O2410" i="1"/>
  <c r="O2418" i="1"/>
  <c r="O2426" i="1"/>
  <c r="O2434" i="1"/>
  <c r="O2442" i="1"/>
  <c r="Q2442" i="1" s="1"/>
  <c r="O2450" i="1"/>
  <c r="O2458" i="1"/>
  <c r="O2466" i="1"/>
  <c r="O2474" i="1"/>
  <c r="O2482" i="1"/>
  <c r="Q2482" i="1" s="1"/>
  <c r="O2498" i="1"/>
  <c r="O2506" i="1"/>
  <c r="O2514" i="1"/>
  <c r="O2522" i="1"/>
  <c r="O2530" i="1"/>
  <c r="O2546" i="1"/>
  <c r="Q2546" i="1" s="1"/>
  <c r="O2562" i="1"/>
  <c r="O2578" i="1"/>
  <c r="O2586" i="1"/>
  <c r="O2594" i="1"/>
  <c r="O2602" i="1"/>
  <c r="O2610" i="1"/>
  <c r="Q2610" i="1" s="1"/>
  <c r="O2618" i="1"/>
  <c r="O2626" i="1"/>
  <c r="O2634" i="1"/>
  <c r="O2642" i="1"/>
  <c r="O2658" i="1"/>
  <c r="O2666" i="1"/>
  <c r="Q2666" i="1" s="1"/>
  <c r="O2674" i="1"/>
  <c r="O2682" i="1"/>
  <c r="O2706" i="1"/>
  <c r="O2730" i="1"/>
  <c r="Q2730" i="1" s="1"/>
  <c r="O2738" i="1"/>
  <c r="O2746" i="1"/>
  <c r="Q2746" i="1" s="1"/>
  <c r="O2762" i="1"/>
  <c r="O2770" i="1"/>
  <c r="O2778" i="1"/>
  <c r="O2786" i="1"/>
  <c r="Q2786" i="1" s="1"/>
  <c r="O2794" i="1"/>
  <c r="O2802" i="1"/>
  <c r="O2810" i="1"/>
  <c r="O2818" i="1"/>
  <c r="Q2818" i="1" s="1"/>
  <c r="O2826" i="1"/>
  <c r="O2834" i="1"/>
  <c r="Q2834" i="1" s="1"/>
  <c r="O1965" i="1"/>
  <c r="O1982" i="1"/>
  <c r="O1998" i="1"/>
  <c r="O2014" i="1"/>
  <c r="O2030" i="1"/>
  <c r="O2046" i="1"/>
  <c r="O2062" i="1"/>
  <c r="O2078" i="1"/>
  <c r="O2094" i="1"/>
  <c r="O2110" i="1"/>
  <c r="Q2110" i="1" s="1"/>
  <c r="O2126" i="1"/>
  <c r="O2142" i="1"/>
  <c r="O2158" i="1"/>
  <c r="O2172" i="1"/>
  <c r="O2182" i="1"/>
  <c r="O2192" i="1"/>
  <c r="O2201" i="1"/>
  <c r="O2211" i="1"/>
  <c r="Q2211" i="1" s="1"/>
  <c r="O2220" i="1"/>
  <c r="O2229" i="1"/>
  <c r="Q2229" i="1" s="1"/>
  <c r="O2238" i="1"/>
  <c r="O2247" i="1"/>
  <c r="O2256" i="1"/>
  <c r="O2265" i="1"/>
  <c r="O2275" i="1"/>
  <c r="Q2275" i="1" s="1"/>
  <c r="O2283" i="1"/>
  <c r="Q2283" i="1" s="1"/>
  <c r="O2291" i="1"/>
  <c r="O2299" i="1"/>
  <c r="O2307" i="1"/>
  <c r="O2315" i="1"/>
  <c r="Q2315" i="1" s="1"/>
  <c r="O2323" i="1"/>
  <c r="Q2323" i="1" s="1"/>
  <c r="O2331" i="1"/>
  <c r="O2339" i="1"/>
  <c r="O2347" i="1"/>
  <c r="O2355" i="1"/>
  <c r="Q2355" i="1" s="1"/>
  <c r="O2363" i="1"/>
  <c r="O2371" i="1"/>
  <c r="O2379" i="1"/>
  <c r="O2387" i="1"/>
  <c r="O2395" i="1"/>
  <c r="Q2395" i="1" s="1"/>
  <c r="O2403" i="1"/>
  <c r="Q2403" i="1" s="1"/>
  <c r="O2411" i="1"/>
  <c r="Q2411" i="1" s="1"/>
  <c r="O2419" i="1"/>
  <c r="O2427" i="1"/>
  <c r="O2435" i="1"/>
  <c r="O2443" i="1"/>
  <c r="O2451" i="1"/>
  <c r="O2459" i="1"/>
  <c r="O2467" i="1"/>
  <c r="O2475" i="1"/>
  <c r="Q2475" i="1" s="1"/>
  <c r="O2483" i="1"/>
  <c r="O2499" i="1"/>
  <c r="O2507" i="1"/>
  <c r="Q2507" i="1" s="1"/>
  <c r="O2515" i="1"/>
  <c r="Q2515" i="1" s="1"/>
  <c r="O2531" i="1"/>
  <c r="O2539" i="1"/>
  <c r="O2547" i="1"/>
  <c r="O2563" i="1"/>
  <c r="Q2563" i="1" s="1"/>
  <c r="O2571" i="1"/>
  <c r="O2579" i="1"/>
  <c r="O2587" i="1"/>
  <c r="O2603" i="1"/>
  <c r="Q2603" i="1" s="1"/>
  <c r="O2611" i="1"/>
  <c r="O2627" i="1"/>
  <c r="Q2627" i="1" s="1"/>
  <c r="O2635" i="1"/>
  <c r="O1966" i="1"/>
  <c r="Q1966" i="1" s="1"/>
  <c r="O1983" i="1"/>
  <c r="O1999" i="1"/>
  <c r="Q1999" i="1" s="1"/>
  <c r="O2015" i="1"/>
  <c r="O2031" i="1"/>
  <c r="Q2031" i="1" s="1"/>
  <c r="O2047" i="1"/>
  <c r="O2063" i="1"/>
  <c r="O2079" i="1"/>
  <c r="O2095" i="1"/>
  <c r="O2111" i="1"/>
  <c r="O2127" i="1"/>
  <c r="O2143" i="1"/>
  <c r="O2159" i="1"/>
  <c r="O2173" i="1"/>
  <c r="O2183" i="1"/>
  <c r="O2193" i="1"/>
  <c r="Q2193" i="1" s="1"/>
  <c r="O2203" i="1"/>
  <c r="O2212" i="1"/>
  <c r="Q2212" i="1" s="1"/>
  <c r="O2221" i="1"/>
  <c r="O2230" i="1"/>
  <c r="O2239" i="1"/>
  <c r="O2248" i="1"/>
  <c r="O2257" i="1"/>
  <c r="O2267" i="1"/>
  <c r="O2276" i="1"/>
  <c r="O2284" i="1"/>
  <c r="Q2284" i="1" s="1"/>
  <c r="O2292" i="1"/>
  <c r="O2300" i="1"/>
  <c r="Q2300" i="1" s="1"/>
  <c r="O2308" i="1"/>
  <c r="O2316" i="1"/>
  <c r="Q2316" i="1" s="1"/>
  <c r="O2324" i="1"/>
  <c r="O2332" i="1"/>
  <c r="Q2332" i="1" s="1"/>
  <c r="O2340" i="1"/>
  <c r="O2348" i="1"/>
  <c r="Q2348" i="1" s="1"/>
  <c r="O2356" i="1"/>
  <c r="O2364" i="1"/>
  <c r="O1967" i="1"/>
  <c r="O1984" i="1"/>
  <c r="O2000" i="1"/>
  <c r="O2016" i="1"/>
  <c r="Q2016" i="1" s="1"/>
  <c r="O2032" i="1"/>
  <c r="Q2032" i="1" s="1"/>
  <c r="O2048" i="1"/>
  <c r="O2064" i="1"/>
  <c r="Q2064" i="1" s="1"/>
  <c r="O2080" i="1"/>
  <c r="O2096" i="1"/>
  <c r="O2112" i="1"/>
  <c r="O2128" i="1"/>
  <c r="O2144" i="1"/>
  <c r="Q2144" i="1" s="1"/>
  <c r="O2160" i="1"/>
  <c r="O2174" i="1"/>
  <c r="O2184" i="1"/>
  <c r="Q2184" i="1" s="1"/>
  <c r="O2195" i="1"/>
  <c r="O2204" i="1"/>
  <c r="O2213" i="1"/>
  <c r="O2222" i="1"/>
  <c r="Q2222" i="1" s="1"/>
  <c r="O2231" i="1"/>
  <c r="Q2231" i="1" s="1"/>
  <c r="O2240" i="1"/>
  <c r="Q2240" i="1" s="1"/>
  <c r="O2249" i="1"/>
  <c r="O2259" i="1"/>
  <c r="O2268" i="1"/>
  <c r="Q2268" i="1" s="1"/>
  <c r="O2277" i="1"/>
  <c r="O2285" i="1"/>
  <c r="O2293" i="1"/>
  <c r="Q2293" i="1" s="1"/>
  <c r="O2301" i="1"/>
  <c r="O2309" i="1"/>
  <c r="O2317" i="1"/>
  <c r="O2325" i="1"/>
  <c r="O2333" i="1"/>
  <c r="O2341" i="1"/>
  <c r="O2349" i="1"/>
  <c r="O2357" i="1"/>
  <c r="Q2357" i="1" s="1"/>
  <c r="O2365" i="1"/>
  <c r="O2373" i="1"/>
  <c r="Q2373" i="1" s="1"/>
  <c r="O2381" i="1"/>
  <c r="Q2381" i="1" s="1"/>
  <c r="O2389" i="1"/>
  <c r="O1943" i="1"/>
  <c r="O1973" i="1"/>
  <c r="Q1973" i="1" s="1"/>
  <c r="O1989" i="1"/>
  <c r="O2005" i="1"/>
  <c r="O2021" i="1"/>
  <c r="O2037" i="1"/>
  <c r="O2053" i="1"/>
  <c r="O2069" i="1"/>
  <c r="Q2069" i="1" s="1"/>
  <c r="O2085" i="1"/>
  <c r="O2101" i="1"/>
  <c r="O2117" i="1"/>
  <c r="O2149" i="1"/>
  <c r="O2164" i="1"/>
  <c r="Q2164" i="1" s="1"/>
  <c r="O2175" i="1"/>
  <c r="O2185" i="1"/>
  <c r="O2196" i="1"/>
  <c r="O2205" i="1"/>
  <c r="O2214" i="1"/>
  <c r="O2223" i="1"/>
  <c r="O2232" i="1"/>
  <c r="O2241" i="1"/>
  <c r="Q2241" i="1" s="1"/>
  <c r="O2251" i="1"/>
  <c r="Q2251" i="1" s="1"/>
  <c r="O2260" i="1"/>
  <c r="O2269" i="1"/>
  <c r="O2278" i="1"/>
  <c r="Q2278" i="1" s="1"/>
  <c r="O2286" i="1"/>
  <c r="Q2286" i="1" s="1"/>
  <c r="O2294" i="1"/>
  <c r="O2302" i="1"/>
  <c r="O2310" i="1"/>
  <c r="O2318" i="1"/>
  <c r="O2326" i="1"/>
  <c r="O2334" i="1"/>
  <c r="O2342" i="1"/>
  <c r="O2350" i="1"/>
  <c r="Q2350" i="1" s="1"/>
  <c r="O2358" i="1"/>
  <c r="O2366" i="1"/>
  <c r="Q2366" i="1" s="1"/>
  <c r="O2374" i="1"/>
  <c r="Q2374" i="1" s="1"/>
  <c r="O2382" i="1"/>
  <c r="Q2382" i="1" s="1"/>
  <c r="O2390" i="1"/>
  <c r="Q2390" i="1" s="1"/>
  <c r="O2398" i="1"/>
  <c r="O2406" i="1"/>
  <c r="Q2406" i="1" s="1"/>
  <c r="O2414" i="1"/>
  <c r="Q2414" i="1" s="1"/>
  <c r="O2430" i="1"/>
  <c r="O2438" i="1"/>
  <c r="O2446" i="1"/>
  <c r="O2454" i="1"/>
  <c r="O2462" i="1"/>
  <c r="Q2462" i="1" s="1"/>
  <c r="O2470" i="1"/>
  <c r="O2478" i="1"/>
  <c r="O2494" i="1"/>
  <c r="Q2494" i="1" s="1"/>
  <c r="O2502" i="1"/>
  <c r="O2510" i="1"/>
  <c r="O2518" i="1"/>
  <c r="O2526" i="1"/>
  <c r="Q2526" i="1" s="1"/>
  <c r="O2534" i="1"/>
  <c r="O2542" i="1"/>
  <c r="O2550" i="1"/>
  <c r="O2558" i="1"/>
  <c r="O2566" i="1"/>
  <c r="O2574" i="1"/>
  <c r="Q2574" i="1" s="1"/>
  <c r="O2582" i="1"/>
  <c r="O2590" i="1"/>
  <c r="Q2590" i="1" s="1"/>
  <c r="O2598" i="1"/>
  <c r="O2606" i="1"/>
  <c r="O2614" i="1"/>
  <c r="O2622" i="1"/>
  <c r="O2638" i="1"/>
  <c r="O2646" i="1"/>
  <c r="O2654" i="1"/>
  <c r="Q2654" i="1" s="1"/>
  <c r="O2662" i="1"/>
  <c r="O2670" i="1"/>
  <c r="O2678" i="1"/>
  <c r="O2686" i="1"/>
  <c r="O2694" i="1"/>
  <c r="O2702" i="1"/>
  <c r="O2710" i="1"/>
  <c r="O2718" i="1"/>
  <c r="O2726" i="1"/>
  <c r="Q2726" i="1" s="1"/>
  <c r="O2742" i="1"/>
  <c r="Q2742" i="1" s="1"/>
  <c r="O2750" i="1"/>
  <c r="O2758" i="1"/>
  <c r="O2766" i="1"/>
  <c r="O2774" i="1"/>
  <c r="O2782" i="1"/>
  <c r="O2790" i="1"/>
  <c r="Q2790" i="1" s="1"/>
  <c r="O2806" i="1"/>
  <c r="Q2806" i="1" s="1"/>
  <c r="O2814" i="1"/>
  <c r="Q2814" i="1" s="1"/>
  <c r="O2822" i="1"/>
  <c r="Q2822" i="1" s="1"/>
  <c r="O2830" i="1"/>
  <c r="O2838" i="1"/>
  <c r="O2846" i="1"/>
  <c r="O2854" i="1"/>
  <c r="O2862" i="1"/>
  <c r="O2870" i="1"/>
  <c r="Q2870" i="1" s="1"/>
  <c r="O2878" i="1"/>
  <c r="O2886" i="1"/>
  <c r="O2894" i="1"/>
  <c r="O2902" i="1"/>
  <c r="O2910" i="1"/>
  <c r="O2918" i="1"/>
  <c r="Q2918" i="1" s="1"/>
  <c r="O2926" i="1"/>
  <c r="Q2926" i="1" s="1"/>
  <c r="O2942" i="1"/>
  <c r="Q2942" i="1" s="1"/>
  <c r="O2950" i="1"/>
  <c r="O2958" i="1"/>
  <c r="O2966" i="1"/>
  <c r="O2974" i="1"/>
  <c r="Q2974" i="1" s="1"/>
  <c r="O2982" i="1"/>
  <c r="N3" i="1"/>
  <c r="N11" i="1"/>
  <c r="N19" i="1"/>
  <c r="N27" i="1"/>
  <c r="N35" i="1"/>
  <c r="N43" i="1"/>
  <c r="N51" i="1"/>
  <c r="N59" i="1"/>
  <c r="N67" i="1"/>
  <c r="N75" i="1"/>
  <c r="P75" i="1" s="1"/>
  <c r="N83" i="1"/>
  <c r="N91" i="1"/>
  <c r="N99" i="1"/>
  <c r="P99" i="1" s="1"/>
  <c r="N107" i="1"/>
  <c r="N115" i="1"/>
  <c r="N123" i="1"/>
  <c r="N131" i="1"/>
  <c r="P131" i="1" s="1"/>
  <c r="N139" i="1"/>
  <c r="N147" i="1"/>
  <c r="N155" i="1"/>
  <c r="N163" i="1"/>
  <c r="P163" i="1" s="1"/>
  <c r="N171" i="1"/>
  <c r="N179" i="1"/>
  <c r="N187" i="1"/>
  <c r="N195" i="1"/>
  <c r="N203" i="1"/>
  <c r="N211" i="1"/>
  <c r="P211" i="1" s="1"/>
  <c r="O2397" i="1"/>
  <c r="O2452" i="1"/>
  <c r="O2477" i="1"/>
  <c r="O2524" i="1"/>
  <c r="O2541" i="1"/>
  <c r="O2557" i="1"/>
  <c r="O2581" i="1"/>
  <c r="O2604" i="1"/>
  <c r="O2643" i="1"/>
  <c r="O2659" i="1"/>
  <c r="O2677" i="1"/>
  <c r="Q2677" i="1" s="1"/>
  <c r="O2701" i="1"/>
  <c r="Q2701" i="1" s="1"/>
  <c r="O2771" i="1"/>
  <c r="O2787" i="1"/>
  <c r="O2804" i="1"/>
  <c r="O2852" i="1"/>
  <c r="Q2852" i="1" s="1"/>
  <c r="O2867" i="1"/>
  <c r="Q2867" i="1" s="1"/>
  <c r="O2883" i="1"/>
  <c r="Q2883" i="1" s="1"/>
  <c r="O2899" i="1"/>
  <c r="O2914" i="1"/>
  <c r="Q2914" i="1" s="1"/>
  <c r="O2939" i="1"/>
  <c r="O2954" i="1"/>
  <c r="Q2954" i="1" s="1"/>
  <c r="O2965" i="1"/>
  <c r="Q2965" i="1" s="1"/>
  <c r="O2978" i="1"/>
  <c r="Q2978" i="1" s="1"/>
  <c r="N7" i="1"/>
  <c r="N33" i="1"/>
  <c r="N49" i="1"/>
  <c r="N64" i="1"/>
  <c r="N80" i="1"/>
  <c r="N96" i="1"/>
  <c r="N112" i="1"/>
  <c r="N128" i="1"/>
  <c r="P128" i="1" s="1"/>
  <c r="N144" i="1"/>
  <c r="P144" i="1" s="1"/>
  <c r="N160" i="1"/>
  <c r="N173" i="1"/>
  <c r="N185" i="1"/>
  <c r="N199" i="1"/>
  <c r="N210" i="1"/>
  <c r="P210" i="1" s="1"/>
  <c r="N222" i="1"/>
  <c r="N231" i="1"/>
  <c r="N240" i="1"/>
  <c r="N249" i="1"/>
  <c r="N258" i="1"/>
  <c r="N267" i="1"/>
  <c r="N277" i="1"/>
  <c r="N286" i="1"/>
  <c r="P286" i="1" s="1"/>
  <c r="N295" i="1"/>
  <c r="P295" i="1" s="1"/>
  <c r="N303" i="1"/>
  <c r="P303" i="1" s="1"/>
  <c r="N311" i="1"/>
  <c r="N319" i="1"/>
  <c r="N327" i="1"/>
  <c r="N335" i="1"/>
  <c r="N343" i="1"/>
  <c r="N351" i="1"/>
  <c r="N359" i="1"/>
  <c r="N367" i="1"/>
  <c r="P367" i="1" s="1"/>
  <c r="N375" i="1"/>
  <c r="N383" i="1"/>
  <c r="N391" i="1"/>
  <c r="N399" i="1"/>
  <c r="N407" i="1"/>
  <c r="N415" i="1"/>
  <c r="N423" i="1"/>
  <c r="N431" i="1"/>
  <c r="P431" i="1" s="1"/>
  <c r="N439" i="1"/>
  <c r="N447" i="1"/>
  <c r="N455" i="1"/>
  <c r="N463" i="1"/>
  <c r="N471" i="1"/>
  <c r="N479" i="1"/>
  <c r="P479" i="1" s="1"/>
  <c r="N487" i="1"/>
  <c r="N495" i="1"/>
  <c r="N503" i="1"/>
  <c r="N511" i="1"/>
  <c r="N519" i="1"/>
  <c r="N527" i="1"/>
  <c r="N535" i="1"/>
  <c r="N543" i="1"/>
  <c r="N551" i="1"/>
  <c r="N559" i="1"/>
  <c r="P559" i="1" s="1"/>
  <c r="N567" i="1"/>
  <c r="P567" i="1" s="1"/>
  <c r="N575" i="1"/>
  <c r="N583" i="1"/>
  <c r="N591" i="1"/>
  <c r="P591" i="1" s="1"/>
  <c r="N599" i="1"/>
  <c r="N607" i="1"/>
  <c r="N615" i="1"/>
  <c r="P615" i="1" s="1"/>
  <c r="N623" i="1"/>
  <c r="N631" i="1"/>
  <c r="N639" i="1"/>
  <c r="P639" i="1" s="1"/>
  <c r="N647" i="1"/>
  <c r="N655" i="1"/>
  <c r="N663" i="1"/>
  <c r="N671" i="1"/>
  <c r="N679" i="1"/>
  <c r="N687" i="1"/>
  <c r="N695" i="1"/>
  <c r="P695" i="1" s="1"/>
  <c r="N703" i="1"/>
  <c r="O2404" i="1"/>
  <c r="Q2404" i="1" s="1"/>
  <c r="O2428" i="1"/>
  <c r="O2453" i="1"/>
  <c r="O2484" i="1"/>
  <c r="O2501" i="1"/>
  <c r="O2525" i="1"/>
  <c r="O2548" i="1"/>
  <c r="O2564" i="1"/>
  <c r="Q2564" i="1" s="1"/>
  <c r="O2605" i="1"/>
  <c r="O2644" i="1"/>
  <c r="O2660" i="1"/>
  <c r="O2692" i="1"/>
  <c r="O2707" i="1"/>
  <c r="O2723" i="1"/>
  <c r="O2739" i="1"/>
  <c r="O2755" i="1"/>
  <c r="O2772" i="1"/>
  <c r="O2788" i="1"/>
  <c r="Q2788" i="1" s="1"/>
  <c r="O2827" i="1"/>
  <c r="O2853" i="1"/>
  <c r="O2868" i="1"/>
  <c r="Q2868" i="1" s="1"/>
  <c r="O2900" i="1"/>
  <c r="O2915" i="1"/>
  <c r="Q2915" i="1" s="1"/>
  <c r="O2940" i="1"/>
  <c r="Q2940" i="1" s="1"/>
  <c r="O2955" i="1"/>
  <c r="O2979" i="1"/>
  <c r="N8" i="1"/>
  <c r="N23" i="1"/>
  <c r="P23" i="1" s="1"/>
  <c r="N34" i="1"/>
  <c r="N50" i="1"/>
  <c r="P50" i="1" s="1"/>
  <c r="N65" i="1"/>
  <c r="N97" i="1"/>
  <c r="N113" i="1"/>
  <c r="N129" i="1"/>
  <c r="N145" i="1"/>
  <c r="N161" i="1"/>
  <c r="P161" i="1" s="1"/>
  <c r="N175" i="1"/>
  <c r="N186" i="1"/>
  <c r="N200" i="1"/>
  <c r="N213" i="1"/>
  <c r="N223" i="1"/>
  <c r="N232" i="1"/>
  <c r="N241" i="1"/>
  <c r="N250" i="1"/>
  <c r="N259" i="1"/>
  <c r="N269" i="1"/>
  <c r="N278" i="1"/>
  <c r="N287" i="1"/>
  <c r="P287" i="1" s="1"/>
  <c r="N296" i="1"/>
  <c r="N304" i="1"/>
  <c r="N312" i="1"/>
  <c r="N320" i="1"/>
  <c r="N328" i="1"/>
  <c r="P328" i="1" s="1"/>
  <c r="N336" i="1"/>
  <c r="N344" i="1"/>
  <c r="N352" i="1"/>
  <c r="N360" i="1"/>
  <c r="N368" i="1"/>
  <c r="N376" i="1"/>
  <c r="N384" i="1"/>
  <c r="P384" i="1" s="1"/>
  <c r="N392" i="1"/>
  <c r="N400" i="1"/>
  <c r="N408" i="1"/>
  <c r="N416" i="1"/>
  <c r="P416" i="1" s="1"/>
  <c r="N424" i="1"/>
  <c r="P424" i="1" s="1"/>
  <c r="N432" i="1"/>
  <c r="P432" i="1" s="1"/>
  <c r="N440" i="1"/>
  <c r="N448" i="1"/>
  <c r="N456" i="1"/>
  <c r="N464" i="1"/>
  <c r="P464" i="1" s="1"/>
  <c r="N472" i="1"/>
  <c r="N480" i="1"/>
  <c r="N488" i="1"/>
  <c r="N496" i="1"/>
  <c r="N504" i="1"/>
  <c r="N520" i="1"/>
  <c r="N528" i="1"/>
  <c r="P528" i="1" s="1"/>
  <c r="N536" i="1"/>
  <c r="N544" i="1"/>
  <c r="P544" i="1" s="1"/>
  <c r="N552" i="1"/>
  <c r="N560" i="1"/>
  <c r="N568" i="1"/>
  <c r="N576" i="1"/>
  <c r="P576" i="1" s="1"/>
  <c r="N584" i="1"/>
  <c r="N592" i="1"/>
  <c r="N600" i="1"/>
  <c r="N608" i="1"/>
  <c r="N616" i="1"/>
  <c r="N624" i="1"/>
  <c r="N632" i="1"/>
  <c r="O2405" i="1"/>
  <c r="O2485" i="1"/>
  <c r="O2508" i="1"/>
  <c r="O2549" i="1"/>
  <c r="O2588" i="1"/>
  <c r="O2645" i="1"/>
  <c r="O2683" i="1"/>
  <c r="O2693" i="1"/>
  <c r="O2708" i="1"/>
  <c r="O2724" i="1"/>
  <c r="O2740" i="1"/>
  <c r="O2756" i="1"/>
  <c r="O2789" i="1"/>
  <c r="Q2789" i="1" s="1"/>
  <c r="O2811" i="1"/>
  <c r="O2828" i="1"/>
  <c r="O2842" i="1"/>
  <c r="O2869" i="1"/>
  <c r="O2885" i="1"/>
  <c r="Q2885" i="1" s="1"/>
  <c r="O2901" i="1"/>
  <c r="O2916" i="1"/>
  <c r="Q2916" i="1" s="1"/>
  <c r="O2930" i="1"/>
  <c r="Q2930" i="1" s="1"/>
  <c r="O2941" i="1"/>
  <c r="O2970" i="1"/>
  <c r="Q2970" i="1" s="1"/>
  <c r="O2980" i="1"/>
  <c r="N9" i="1"/>
  <c r="N24" i="1"/>
  <c r="N39" i="1"/>
  <c r="N82" i="1"/>
  <c r="N98" i="1"/>
  <c r="N114" i="1"/>
  <c r="N130" i="1"/>
  <c r="N146" i="1"/>
  <c r="N162" i="1"/>
  <c r="N176" i="1"/>
  <c r="P176" i="1" s="1"/>
  <c r="N189" i="1"/>
  <c r="N201" i="1"/>
  <c r="P201" i="1" s="1"/>
  <c r="N215" i="1"/>
  <c r="N224" i="1"/>
  <c r="N233" i="1"/>
  <c r="N242" i="1"/>
  <c r="N251" i="1"/>
  <c r="N261" i="1"/>
  <c r="N270" i="1"/>
  <c r="N279" i="1"/>
  <c r="P279" i="1" s="1"/>
  <c r="N288" i="1"/>
  <c r="N297" i="1"/>
  <c r="N305" i="1"/>
  <c r="N313" i="1"/>
  <c r="N321" i="1"/>
  <c r="N329" i="1"/>
  <c r="P329" i="1" s="1"/>
  <c r="N337" i="1"/>
  <c r="N345" i="1"/>
  <c r="N353" i="1"/>
  <c r="N361" i="1"/>
  <c r="N369" i="1"/>
  <c r="N377" i="1"/>
  <c r="N385" i="1"/>
  <c r="N393" i="1"/>
  <c r="N401" i="1"/>
  <c r="N409" i="1"/>
  <c r="N417" i="1"/>
  <c r="N425" i="1"/>
  <c r="N433" i="1"/>
  <c r="P433" i="1" s="1"/>
  <c r="N441" i="1"/>
  <c r="N449" i="1"/>
  <c r="N457" i="1"/>
  <c r="N465" i="1"/>
  <c r="N473" i="1"/>
  <c r="N481" i="1"/>
  <c r="P481" i="1" s="1"/>
  <c r="N489" i="1"/>
  <c r="N497" i="1"/>
  <c r="N505" i="1"/>
  <c r="N513" i="1"/>
  <c r="N521" i="1"/>
  <c r="N529" i="1"/>
  <c r="P529" i="1" s="1"/>
  <c r="N537" i="1"/>
  <c r="N545" i="1"/>
  <c r="N553" i="1"/>
  <c r="P553" i="1" s="1"/>
  <c r="N561" i="1"/>
  <c r="P561" i="1" s="1"/>
  <c r="N569" i="1"/>
  <c r="N577" i="1"/>
  <c r="N585" i="1"/>
  <c r="N593" i="1"/>
  <c r="N601" i="1"/>
  <c r="P601" i="1" s="1"/>
  <c r="N609" i="1"/>
  <c r="P609" i="1" s="1"/>
  <c r="N617" i="1"/>
  <c r="P617" i="1" s="1"/>
  <c r="N625" i="1"/>
  <c r="N633" i="1"/>
  <c r="N641" i="1"/>
  <c r="N649" i="1"/>
  <c r="P649" i="1" s="1"/>
  <c r="N657" i="1"/>
  <c r="N665" i="1"/>
  <c r="P665" i="1" s="1"/>
  <c r="N673" i="1"/>
  <c r="N681" i="1"/>
  <c r="N689" i="1"/>
  <c r="N697" i="1"/>
  <c r="O2372" i="1"/>
  <c r="O2412" i="1"/>
  <c r="O2436" i="1"/>
  <c r="O2460" i="1"/>
  <c r="Q2460" i="1" s="1"/>
  <c r="O2509" i="1"/>
  <c r="Q2509" i="1" s="1"/>
  <c r="O2532" i="1"/>
  <c r="O2613" i="1"/>
  <c r="O2629" i="1"/>
  <c r="O2667" i="1"/>
  <c r="O2684" i="1"/>
  <c r="O2709" i="1"/>
  <c r="Q2709" i="1" s="1"/>
  <c r="O2725" i="1"/>
  <c r="O2741" i="1"/>
  <c r="O2757" i="1"/>
  <c r="O2795" i="1"/>
  <c r="O2812" i="1"/>
  <c r="Q2812" i="1" s="1"/>
  <c r="O2829" i="1"/>
  <c r="O2843" i="1"/>
  <c r="O2858" i="1"/>
  <c r="O2906" i="1"/>
  <c r="O2917" i="1"/>
  <c r="O2931" i="1"/>
  <c r="Q2931" i="1" s="1"/>
  <c r="O2946" i="1"/>
  <c r="O2957" i="1"/>
  <c r="O2971" i="1"/>
  <c r="O2981" i="1"/>
  <c r="N10" i="1"/>
  <c r="N25" i="1"/>
  <c r="N40" i="1"/>
  <c r="P40" i="1" s="1"/>
  <c r="N55" i="1"/>
  <c r="N87" i="1"/>
  <c r="N103" i="1"/>
  <c r="P103" i="1" s="1"/>
  <c r="N135" i="1"/>
  <c r="N151" i="1"/>
  <c r="N165" i="1"/>
  <c r="N177" i="1"/>
  <c r="P177" i="1" s="1"/>
  <c r="N191" i="1"/>
  <c r="N202" i="1"/>
  <c r="N225" i="1"/>
  <c r="N234" i="1"/>
  <c r="N243" i="1"/>
  <c r="N253" i="1"/>
  <c r="N262" i="1"/>
  <c r="N271" i="1"/>
  <c r="N280" i="1"/>
  <c r="N289" i="1"/>
  <c r="N298" i="1"/>
  <c r="N306" i="1"/>
  <c r="N314" i="1"/>
  <c r="N322" i="1"/>
  <c r="N330" i="1"/>
  <c r="P330" i="1" s="1"/>
  <c r="N338" i="1"/>
  <c r="P338" i="1" s="1"/>
  <c r="N346" i="1"/>
  <c r="N354" i="1"/>
  <c r="N362" i="1"/>
  <c r="N370" i="1"/>
  <c r="N378" i="1"/>
  <c r="N386" i="1"/>
  <c r="P386" i="1" s="1"/>
  <c r="N394" i="1"/>
  <c r="N402" i="1"/>
  <c r="P402" i="1" s="1"/>
  <c r="N410" i="1"/>
  <c r="N418" i="1"/>
  <c r="N426" i="1"/>
  <c r="N434" i="1"/>
  <c r="N442" i="1"/>
  <c r="N450" i="1"/>
  <c r="P450" i="1" s="1"/>
  <c r="N458" i="1"/>
  <c r="N466" i="1"/>
  <c r="P466" i="1" s="1"/>
  <c r="N474" i="1"/>
  <c r="N482" i="1"/>
  <c r="P482" i="1" s="1"/>
  <c r="N490" i="1"/>
  <c r="N498" i="1"/>
  <c r="N506" i="1"/>
  <c r="N514" i="1"/>
  <c r="P514" i="1" s="1"/>
  <c r="N522" i="1"/>
  <c r="N530" i="1"/>
  <c r="P530" i="1" s="1"/>
  <c r="N538" i="1"/>
  <c r="N546" i="1"/>
  <c r="N554" i="1"/>
  <c r="N562" i="1"/>
  <c r="N570" i="1"/>
  <c r="N578" i="1"/>
  <c r="P578" i="1" s="1"/>
  <c r="N586" i="1"/>
  <c r="N594" i="1"/>
  <c r="P594" i="1" s="1"/>
  <c r="N602" i="1"/>
  <c r="N610" i="1"/>
  <c r="N618" i="1"/>
  <c r="N626" i="1"/>
  <c r="N634" i="1"/>
  <c r="N642" i="1"/>
  <c r="P642" i="1" s="1"/>
  <c r="N650" i="1"/>
  <c r="N658" i="1"/>
  <c r="O2413" i="1"/>
  <c r="O2437" i="1"/>
  <c r="Q2437" i="1" s="1"/>
  <c r="O2461" i="1"/>
  <c r="O2516" i="1"/>
  <c r="Q2516" i="1" s="1"/>
  <c r="O2651" i="1"/>
  <c r="O2668" i="1"/>
  <c r="O2685" i="1"/>
  <c r="O2731" i="1"/>
  <c r="O2779" i="1"/>
  <c r="Q2779" i="1" s="1"/>
  <c r="O2796" i="1"/>
  <c r="O2813" i="1"/>
  <c r="O2859" i="1"/>
  <c r="Q2859" i="1" s="1"/>
  <c r="O2875" i="1"/>
  <c r="O2891" i="1"/>
  <c r="Q2891" i="1" s="1"/>
  <c r="O2932" i="1"/>
  <c r="Q2932" i="1" s="1"/>
  <c r="O2972" i="1"/>
  <c r="Q2972" i="1" s="1"/>
  <c r="O2986" i="1"/>
  <c r="N26" i="1"/>
  <c r="N41" i="1"/>
  <c r="N56" i="1"/>
  <c r="N72" i="1"/>
  <c r="N88" i="1"/>
  <c r="P88" i="1" s="1"/>
  <c r="N104" i="1"/>
  <c r="N120" i="1"/>
  <c r="N136" i="1"/>
  <c r="P136" i="1" s="1"/>
  <c r="N152" i="1"/>
  <c r="P152" i="1" s="1"/>
  <c r="N167" i="1"/>
  <c r="P167" i="1" s="1"/>
  <c r="N178" i="1"/>
  <c r="P178" i="1" s="1"/>
  <c r="N192" i="1"/>
  <c r="N205" i="1"/>
  <c r="P205" i="1" s="1"/>
  <c r="N217" i="1"/>
  <c r="N226" i="1"/>
  <c r="P226" i="1" s="1"/>
  <c r="N235" i="1"/>
  <c r="P235" i="1" s="1"/>
  <c r="N245" i="1"/>
  <c r="N254" i="1"/>
  <c r="N263" i="1"/>
  <c r="N272" i="1"/>
  <c r="N281" i="1"/>
  <c r="N290" i="1"/>
  <c r="N299" i="1"/>
  <c r="P299" i="1" s="1"/>
  <c r="N307" i="1"/>
  <c r="N315" i="1"/>
  <c r="N323" i="1"/>
  <c r="N331" i="1"/>
  <c r="N339" i="1"/>
  <c r="N347" i="1"/>
  <c r="N355" i="1"/>
  <c r="N363" i="1"/>
  <c r="N371" i="1"/>
  <c r="N379" i="1"/>
  <c r="N387" i="1"/>
  <c r="N395" i="1"/>
  <c r="N403" i="1"/>
  <c r="N411" i="1"/>
  <c r="N419" i="1"/>
  <c r="N427" i="1"/>
  <c r="O2380" i="1"/>
  <c r="O2420" i="1"/>
  <c r="O2572" i="1"/>
  <c r="O2596" i="1"/>
  <c r="O2636" i="1"/>
  <c r="O2669" i="1"/>
  <c r="Q2669" i="1" s="1"/>
  <c r="O2747" i="1"/>
  <c r="O2763" i="1"/>
  <c r="O2780" i="1"/>
  <c r="O2797" i="1"/>
  <c r="O2819" i="1"/>
  <c r="Q2819" i="1" s="1"/>
  <c r="O2835" i="1"/>
  <c r="O2845" i="1"/>
  <c r="O2860" i="1"/>
  <c r="Q2860" i="1" s="1"/>
  <c r="O2876" i="1"/>
  <c r="O2892" i="1"/>
  <c r="O2908" i="1"/>
  <c r="O2933" i="1"/>
  <c r="O2948" i="1"/>
  <c r="O2962" i="1"/>
  <c r="Q2962" i="1" s="1"/>
  <c r="O2987" i="1"/>
  <c r="N15" i="1"/>
  <c r="P15" i="1" s="1"/>
  <c r="N42" i="1"/>
  <c r="N57" i="1"/>
  <c r="N73" i="1"/>
  <c r="N89" i="1"/>
  <c r="P89" i="1" s="1"/>
  <c r="N105" i="1"/>
  <c r="N121" i="1"/>
  <c r="N137" i="1"/>
  <c r="N153" i="1"/>
  <c r="P153" i="1" s="1"/>
  <c r="N168" i="1"/>
  <c r="N181" i="1"/>
  <c r="N193" i="1"/>
  <c r="P193" i="1" s="1"/>
  <c r="N207" i="1"/>
  <c r="P207" i="1" s="1"/>
  <c r="N218" i="1"/>
  <c r="N227" i="1"/>
  <c r="P227" i="1" s="1"/>
  <c r="N237" i="1"/>
  <c r="N246" i="1"/>
  <c r="N255" i="1"/>
  <c r="N264" i="1"/>
  <c r="P264" i="1" s="1"/>
  <c r="N273" i="1"/>
  <c r="P273" i="1" s="1"/>
  <c r="N282" i="1"/>
  <c r="N291" i="1"/>
  <c r="N300" i="1"/>
  <c r="N308" i="1"/>
  <c r="N316" i="1"/>
  <c r="N324" i="1"/>
  <c r="N332" i="1"/>
  <c r="N340" i="1"/>
  <c r="N348" i="1"/>
  <c r="N356" i="1"/>
  <c r="N364" i="1"/>
  <c r="N372" i="1"/>
  <c r="N380" i="1"/>
  <c r="P380" i="1" s="1"/>
  <c r="N388" i="1"/>
  <c r="N396" i="1"/>
  <c r="P396" i="1" s="1"/>
  <c r="N404" i="1"/>
  <c r="N412" i="1"/>
  <c r="P412" i="1" s="1"/>
  <c r="N420" i="1"/>
  <c r="N428" i="1"/>
  <c r="N436" i="1"/>
  <c r="N444" i="1"/>
  <c r="N452" i="1"/>
  <c r="P452" i="1" s="1"/>
  <c r="N460" i="1"/>
  <c r="P460" i="1" s="1"/>
  <c r="N468" i="1"/>
  <c r="N476" i="1"/>
  <c r="N484" i="1"/>
  <c r="N492" i="1"/>
  <c r="N500" i="1"/>
  <c r="N508" i="1"/>
  <c r="P508" i="1" s="1"/>
  <c r="N516" i="1"/>
  <c r="P516" i="1" s="1"/>
  <c r="N524" i="1"/>
  <c r="P524" i="1" s="1"/>
  <c r="N532" i="1"/>
  <c r="N540" i="1"/>
  <c r="N548" i="1"/>
  <c r="N556" i="1"/>
  <c r="O2388" i="1"/>
  <c r="O2421" i="1"/>
  <c r="O2469" i="1"/>
  <c r="Q2469" i="1" s="1"/>
  <c r="O2492" i="1"/>
  <c r="Q2492" i="1" s="1"/>
  <c r="O2597" i="1"/>
  <c r="O2637" i="1"/>
  <c r="Q2637" i="1" s="1"/>
  <c r="O2653" i="1"/>
  <c r="O2675" i="1"/>
  <c r="O2699" i="1"/>
  <c r="O2716" i="1"/>
  <c r="Q2716" i="1" s="1"/>
  <c r="O2748" i="1"/>
  <c r="O2764" i="1"/>
  <c r="O2781" i="1"/>
  <c r="O2820" i="1"/>
  <c r="O2836" i="1"/>
  <c r="O2850" i="1"/>
  <c r="O2861" i="1"/>
  <c r="O2893" i="1"/>
  <c r="O2909" i="1"/>
  <c r="O2923" i="1"/>
  <c r="O2949" i="1"/>
  <c r="Q2949" i="1" s="1"/>
  <c r="O2963" i="1"/>
  <c r="O2988" i="1"/>
  <c r="N16" i="1"/>
  <c r="N31" i="1"/>
  <c r="N47" i="1"/>
  <c r="P47" i="1" s="1"/>
  <c r="N58" i="1"/>
  <c r="N74" i="1"/>
  <c r="P74" i="1" s="1"/>
  <c r="N90" i="1"/>
  <c r="N106" i="1"/>
  <c r="N122" i="1"/>
  <c r="N138" i="1"/>
  <c r="N154" i="1"/>
  <c r="N169" i="1"/>
  <c r="P169" i="1" s="1"/>
  <c r="N183" i="1"/>
  <c r="N194" i="1"/>
  <c r="N208" i="1"/>
  <c r="N219" i="1"/>
  <c r="P219" i="1" s="1"/>
  <c r="N229" i="1"/>
  <c r="N238" i="1"/>
  <c r="N247" i="1"/>
  <c r="N256" i="1"/>
  <c r="N265" i="1"/>
  <c r="N274" i="1"/>
  <c r="P274" i="1" s="1"/>
  <c r="N283" i="1"/>
  <c r="N293" i="1"/>
  <c r="P293" i="1" s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09" i="1"/>
  <c r="N525" i="1"/>
  <c r="P525" i="1" s="1"/>
  <c r="N533" i="1"/>
  <c r="P533" i="1" s="1"/>
  <c r="N541" i="1"/>
  <c r="P541" i="1" s="1"/>
  <c r="N549" i="1"/>
  <c r="N557" i="1"/>
  <c r="P557" i="1" s="1"/>
  <c r="N565" i="1"/>
  <c r="N573" i="1"/>
  <c r="N581" i="1"/>
  <c r="N589" i="1"/>
  <c r="N597" i="1"/>
  <c r="P597" i="1" s="1"/>
  <c r="N605" i="1"/>
  <c r="N613" i="1"/>
  <c r="O2396" i="1"/>
  <c r="Q2396" i="1" s="1"/>
  <c r="O2445" i="1"/>
  <c r="O2476" i="1"/>
  <c r="O2493" i="1"/>
  <c r="O2540" i="1"/>
  <c r="Q2540" i="1" s="1"/>
  <c r="O2556" i="1"/>
  <c r="O2580" i="1"/>
  <c r="O2620" i="1"/>
  <c r="O2676" i="1"/>
  <c r="Q2676" i="1" s="1"/>
  <c r="O2700" i="1"/>
  <c r="O2717" i="1"/>
  <c r="O2749" i="1"/>
  <c r="O2803" i="1"/>
  <c r="O2821" i="1"/>
  <c r="O2851" i="1"/>
  <c r="O2866" i="1"/>
  <c r="O2882" i="1"/>
  <c r="O2898" i="1"/>
  <c r="O2924" i="1"/>
  <c r="O2938" i="1"/>
  <c r="O2989" i="1"/>
  <c r="Q2989" i="1" s="1"/>
  <c r="N17" i="1"/>
  <c r="N32" i="1"/>
  <c r="P32" i="1" s="1"/>
  <c r="N48" i="1"/>
  <c r="N63" i="1"/>
  <c r="N79" i="1"/>
  <c r="N95" i="1"/>
  <c r="N127" i="1"/>
  <c r="N143" i="1"/>
  <c r="P143" i="1" s="1"/>
  <c r="N159" i="1"/>
  <c r="N170" i="1"/>
  <c r="P170" i="1" s="1"/>
  <c r="N184" i="1"/>
  <c r="P184" i="1" s="1"/>
  <c r="N197" i="1"/>
  <c r="N209" i="1"/>
  <c r="N221" i="1"/>
  <c r="N230" i="1"/>
  <c r="N239" i="1"/>
  <c r="N248" i="1"/>
  <c r="N257" i="1"/>
  <c r="N266" i="1"/>
  <c r="N275" i="1"/>
  <c r="P275" i="1" s="1"/>
  <c r="N285" i="1"/>
  <c r="N294" i="1"/>
  <c r="N302" i="1"/>
  <c r="N310" i="1"/>
  <c r="P310" i="1" s="1"/>
  <c r="N318" i="1"/>
  <c r="N326" i="1"/>
  <c r="P326" i="1" s="1"/>
  <c r="N334" i="1"/>
  <c r="N342" i="1"/>
  <c r="N350" i="1"/>
  <c r="N358" i="1"/>
  <c r="P358" i="1" s="1"/>
  <c r="N366" i="1"/>
  <c r="N374" i="1"/>
  <c r="N382" i="1"/>
  <c r="N390" i="1"/>
  <c r="N398" i="1"/>
  <c r="N406" i="1"/>
  <c r="P406" i="1" s="1"/>
  <c r="N414" i="1"/>
  <c r="N422" i="1"/>
  <c r="P422" i="1" s="1"/>
  <c r="N430" i="1"/>
  <c r="N438" i="1"/>
  <c r="N446" i="1"/>
  <c r="N454" i="1"/>
  <c r="N462" i="1"/>
  <c r="N470" i="1"/>
  <c r="N478" i="1"/>
  <c r="N486" i="1"/>
  <c r="P486" i="1" s="1"/>
  <c r="N494" i="1"/>
  <c r="N467" i="1"/>
  <c r="N539" i="1"/>
  <c r="P539" i="1" s="1"/>
  <c r="N566" i="1"/>
  <c r="P566" i="1" s="1"/>
  <c r="N588" i="1"/>
  <c r="N611" i="1"/>
  <c r="P611" i="1" s="1"/>
  <c r="N628" i="1"/>
  <c r="N643" i="1"/>
  <c r="N654" i="1"/>
  <c r="N667" i="1"/>
  <c r="N677" i="1"/>
  <c r="P677" i="1" s="1"/>
  <c r="N688" i="1"/>
  <c r="P688" i="1" s="1"/>
  <c r="N699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P812" i="1" s="1"/>
  <c r="N820" i="1"/>
  <c r="N828" i="1"/>
  <c r="N836" i="1"/>
  <c r="P836" i="1" s="1"/>
  <c r="N844" i="1"/>
  <c r="N852" i="1"/>
  <c r="N860" i="1"/>
  <c r="N868" i="1"/>
  <c r="N876" i="1"/>
  <c r="P876" i="1" s="1"/>
  <c r="N884" i="1"/>
  <c r="P884" i="1" s="1"/>
  <c r="N892" i="1"/>
  <c r="N900" i="1"/>
  <c r="N908" i="1"/>
  <c r="N916" i="1"/>
  <c r="P916" i="1" s="1"/>
  <c r="N924" i="1"/>
  <c r="N932" i="1"/>
  <c r="P932" i="1" s="1"/>
  <c r="N940" i="1"/>
  <c r="N948" i="1"/>
  <c r="N956" i="1"/>
  <c r="N964" i="1"/>
  <c r="N972" i="1"/>
  <c r="N980" i="1"/>
  <c r="N988" i="1"/>
  <c r="N996" i="1"/>
  <c r="P996" i="1" s="1"/>
  <c r="N1004" i="1"/>
  <c r="N1012" i="1"/>
  <c r="P1012" i="1" s="1"/>
  <c r="N1020" i="1"/>
  <c r="P1020" i="1" s="1"/>
  <c r="N1028" i="1"/>
  <c r="N1036" i="1"/>
  <c r="N1044" i="1"/>
  <c r="P1044" i="1" s="1"/>
  <c r="N1052" i="1"/>
  <c r="N1060" i="1"/>
  <c r="P1060" i="1" s="1"/>
  <c r="N1068" i="1"/>
  <c r="P1068" i="1" s="1"/>
  <c r="N1084" i="1"/>
  <c r="P1084" i="1" s="1"/>
  <c r="N1092" i="1"/>
  <c r="P1092" i="1" s="1"/>
  <c r="N1100" i="1"/>
  <c r="N1108" i="1"/>
  <c r="N1116" i="1"/>
  <c r="N1124" i="1"/>
  <c r="N1132" i="1"/>
  <c r="P1132" i="1" s="1"/>
  <c r="N1140" i="1"/>
  <c r="P1140" i="1" s="1"/>
  <c r="N1148" i="1"/>
  <c r="N1164" i="1"/>
  <c r="N1172" i="1"/>
  <c r="P1172" i="1" s="1"/>
  <c r="N1180" i="1"/>
  <c r="N1188" i="1"/>
  <c r="N1204" i="1"/>
  <c r="N1212" i="1"/>
  <c r="P1212" i="1" s="1"/>
  <c r="N1220" i="1"/>
  <c r="P1220" i="1" s="1"/>
  <c r="N1228" i="1"/>
  <c r="N1236" i="1"/>
  <c r="P1236" i="1" s="1"/>
  <c r="N1244" i="1"/>
  <c r="N1252" i="1"/>
  <c r="N1260" i="1"/>
  <c r="N1268" i="1"/>
  <c r="N1276" i="1"/>
  <c r="P1276" i="1" s="1"/>
  <c r="N1284" i="1"/>
  <c r="P1284" i="1" s="1"/>
  <c r="N1292" i="1"/>
  <c r="P1292" i="1" s="1"/>
  <c r="N1300" i="1"/>
  <c r="N1308" i="1"/>
  <c r="N1316" i="1"/>
  <c r="P1316" i="1" s="1"/>
  <c r="N1324" i="1"/>
  <c r="P1324" i="1" s="1"/>
  <c r="N1332" i="1"/>
  <c r="N1340" i="1"/>
  <c r="N1348" i="1"/>
  <c r="N1356" i="1"/>
  <c r="P1356" i="1" s="1"/>
  <c r="N1364" i="1"/>
  <c r="P1364" i="1" s="1"/>
  <c r="N1372" i="1"/>
  <c r="N1380" i="1"/>
  <c r="P1380" i="1" s="1"/>
  <c r="N1388" i="1"/>
  <c r="N1396" i="1"/>
  <c r="N1404" i="1"/>
  <c r="P1404" i="1" s="1"/>
  <c r="N1412" i="1"/>
  <c r="N1420" i="1"/>
  <c r="P1420" i="1" s="1"/>
  <c r="N1428" i="1"/>
  <c r="P1428" i="1" s="1"/>
  <c r="N1436" i="1"/>
  <c r="N1444" i="1"/>
  <c r="N1452" i="1"/>
  <c r="N1460" i="1"/>
  <c r="N1468" i="1"/>
  <c r="N1476" i="1"/>
  <c r="N1484" i="1"/>
  <c r="P1484" i="1" s="1"/>
  <c r="N475" i="1"/>
  <c r="P475" i="1" s="1"/>
  <c r="N515" i="1"/>
  <c r="P515" i="1" s="1"/>
  <c r="N542" i="1"/>
  <c r="N571" i="1"/>
  <c r="N590" i="1"/>
  <c r="N612" i="1"/>
  <c r="N629" i="1"/>
  <c r="N644" i="1"/>
  <c r="P644" i="1" s="1"/>
  <c r="N656" i="1"/>
  <c r="P656" i="1" s="1"/>
  <c r="N668" i="1"/>
  <c r="N678" i="1"/>
  <c r="N690" i="1"/>
  <c r="N700" i="1"/>
  <c r="N709" i="1"/>
  <c r="N717" i="1"/>
  <c r="N725" i="1"/>
  <c r="P725" i="1" s="1"/>
  <c r="N733" i="1"/>
  <c r="N741" i="1"/>
  <c r="P741" i="1" s="1"/>
  <c r="N749" i="1"/>
  <c r="N757" i="1"/>
  <c r="N765" i="1"/>
  <c r="N773" i="1"/>
  <c r="P773" i="1" s="1"/>
  <c r="N781" i="1"/>
  <c r="N789" i="1"/>
  <c r="N797" i="1"/>
  <c r="N805" i="1"/>
  <c r="N813" i="1"/>
  <c r="N821" i="1"/>
  <c r="N829" i="1"/>
  <c r="N837" i="1"/>
  <c r="N845" i="1"/>
  <c r="P845" i="1" s="1"/>
  <c r="N853" i="1"/>
  <c r="N861" i="1"/>
  <c r="N869" i="1"/>
  <c r="N877" i="1"/>
  <c r="N885" i="1"/>
  <c r="N893" i="1"/>
  <c r="N901" i="1"/>
  <c r="N909" i="1"/>
  <c r="N917" i="1"/>
  <c r="N925" i="1"/>
  <c r="P925" i="1" s="1"/>
  <c r="N933" i="1"/>
  <c r="N941" i="1"/>
  <c r="N949" i="1"/>
  <c r="N957" i="1"/>
  <c r="N965" i="1"/>
  <c r="P965" i="1" s="1"/>
  <c r="N973" i="1"/>
  <c r="P973" i="1" s="1"/>
  <c r="N981" i="1"/>
  <c r="P981" i="1" s="1"/>
  <c r="N989" i="1"/>
  <c r="P989" i="1" s="1"/>
  <c r="N997" i="1"/>
  <c r="P997" i="1" s="1"/>
  <c r="N1005" i="1"/>
  <c r="N1013" i="1"/>
  <c r="N1021" i="1"/>
  <c r="N1029" i="1"/>
  <c r="N1037" i="1"/>
  <c r="N1045" i="1"/>
  <c r="N1053" i="1"/>
  <c r="P1053" i="1" s="1"/>
  <c r="N1069" i="1"/>
  <c r="N1085" i="1"/>
  <c r="N1093" i="1"/>
  <c r="P1093" i="1" s="1"/>
  <c r="N1101" i="1"/>
  <c r="N1109" i="1"/>
  <c r="N1117" i="1"/>
  <c r="P1117" i="1" s="1"/>
  <c r="N1125" i="1"/>
  <c r="N1133" i="1"/>
  <c r="N1141" i="1"/>
  <c r="P1141" i="1" s="1"/>
  <c r="N1149" i="1"/>
  <c r="N1157" i="1"/>
  <c r="N1165" i="1"/>
  <c r="N1173" i="1"/>
  <c r="N1181" i="1"/>
  <c r="P1181" i="1" s="1"/>
  <c r="N1189" i="1"/>
  <c r="P1189" i="1" s="1"/>
  <c r="N1197" i="1"/>
  <c r="N1205" i="1"/>
  <c r="N1213" i="1"/>
  <c r="N1221" i="1"/>
  <c r="P1221" i="1" s="1"/>
  <c r="N1229" i="1"/>
  <c r="N1237" i="1"/>
  <c r="P1237" i="1" s="1"/>
  <c r="N1245" i="1"/>
  <c r="N1253" i="1"/>
  <c r="N1261" i="1"/>
  <c r="P1261" i="1" s="1"/>
  <c r="N1269" i="1"/>
  <c r="N1277" i="1"/>
  <c r="N1285" i="1"/>
  <c r="P1285" i="1" s="1"/>
  <c r="N1293" i="1"/>
  <c r="N1301" i="1"/>
  <c r="N1309" i="1"/>
  <c r="N1317" i="1"/>
  <c r="P1317" i="1" s="1"/>
  <c r="N1333" i="1"/>
  <c r="P1333" i="1" s="1"/>
  <c r="N1341" i="1"/>
  <c r="P1341" i="1" s="1"/>
  <c r="N1349" i="1"/>
  <c r="N1357" i="1"/>
  <c r="P1357" i="1" s="1"/>
  <c r="N1365" i="1"/>
  <c r="N1373" i="1"/>
  <c r="P1373" i="1" s="1"/>
  <c r="N1381" i="1"/>
  <c r="N1389" i="1"/>
  <c r="N1397" i="1"/>
  <c r="N1405" i="1"/>
  <c r="N1413" i="1"/>
  <c r="N1421" i="1"/>
  <c r="P1421" i="1" s="1"/>
  <c r="N1429" i="1"/>
  <c r="N1437" i="1"/>
  <c r="P1437" i="1" s="1"/>
  <c r="N1445" i="1"/>
  <c r="P1445" i="1" s="1"/>
  <c r="N1453" i="1"/>
  <c r="P1453" i="1" s="1"/>
  <c r="N1461" i="1"/>
  <c r="N1469" i="1"/>
  <c r="N1477" i="1"/>
  <c r="N1485" i="1"/>
  <c r="P1485" i="1" s="1"/>
  <c r="N1493" i="1"/>
  <c r="N1501" i="1"/>
  <c r="P1501" i="1" s="1"/>
  <c r="N1509" i="1"/>
  <c r="N1517" i="1"/>
  <c r="N1525" i="1"/>
  <c r="N1533" i="1"/>
  <c r="N1541" i="1"/>
  <c r="P1541" i="1" s="1"/>
  <c r="N1549" i="1"/>
  <c r="N1557" i="1"/>
  <c r="N1565" i="1"/>
  <c r="N1573" i="1"/>
  <c r="P1573" i="1" s="1"/>
  <c r="N1581" i="1"/>
  <c r="N1589" i="1"/>
  <c r="N1597" i="1"/>
  <c r="N1605" i="1"/>
  <c r="N1613" i="1"/>
  <c r="P1613" i="1" s="1"/>
  <c r="N1621" i="1"/>
  <c r="N1629" i="1"/>
  <c r="N1637" i="1"/>
  <c r="N1645" i="1"/>
  <c r="N1653" i="1"/>
  <c r="N483" i="1"/>
  <c r="N547" i="1"/>
  <c r="N572" i="1"/>
  <c r="P572" i="1" s="1"/>
  <c r="N595" i="1"/>
  <c r="N614" i="1"/>
  <c r="N630" i="1"/>
  <c r="P630" i="1" s="1"/>
  <c r="N645" i="1"/>
  <c r="P645" i="1" s="1"/>
  <c r="N659" i="1"/>
  <c r="N680" i="1"/>
  <c r="N691" i="1"/>
  <c r="N701" i="1"/>
  <c r="N710" i="1"/>
  <c r="N718" i="1"/>
  <c r="P718" i="1" s="1"/>
  <c r="N726" i="1"/>
  <c r="P726" i="1" s="1"/>
  <c r="N734" i="1"/>
  <c r="N742" i="1"/>
  <c r="N750" i="1"/>
  <c r="N758" i="1"/>
  <c r="N766" i="1"/>
  <c r="N774" i="1"/>
  <c r="N782" i="1"/>
  <c r="N790" i="1"/>
  <c r="P790" i="1" s="1"/>
  <c r="N798" i="1"/>
  <c r="N806" i="1"/>
  <c r="N814" i="1"/>
  <c r="N822" i="1"/>
  <c r="N830" i="1"/>
  <c r="N838" i="1"/>
  <c r="N846" i="1"/>
  <c r="P846" i="1" s="1"/>
  <c r="N854" i="1"/>
  <c r="N862" i="1"/>
  <c r="N870" i="1"/>
  <c r="N878" i="1"/>
  <c r="N886" i="1"/>
  <c r="N902" i="1"/>
  <c r="N910" i="1"/>
  <c r="N918" i="1"/>
  <c r="N926" i="1"/>
  <c r="P926" i="1" s="1"/>
  <c r="N934" i="1"/>
  <c r="N942" i="1"/>
  <c r="N950" i="1"/>
  <c r="N958" i="1"/>
  <c r="N966" i="1"/>
  <c r="N974" i="1"/>
  <c r="N982" i="1"/>
  <c r="P982" i="1" s="1"/>
  <c r="N990" i="1"/>
  <c r="P990" i="1" s="1"/>
  <c r="N998" i="1"/>
  <c r="P998" i="1" s="1"/>
  <c r="N1006" i="1"/>
  <c r="P1006" i="1" s="1"/>
  <c r="N1014" i="1"/>
  <c r="P1014" i="1" s="1"/>
  <c r="N1022" i="1"/>
  <c r="N1030" i="1"/>
  <c r="N1038" i="1"/>
  <c r="N1046" i="1"/>
  <c r="P1046" i="1" s="1"/>
  <c r="N1054" i="1"/>
  <c r="N1062" i="1"/>
  <c r="P1062" i="1" s="1"/>
  <c r="N1070" i="1"/>
  <c r="P1070" i="1" s="1"/>
  <c r="N1078" i="1"/>
  <c r="P1078" i="1" s="1"/>
  <c r="N1086" i="1"/>
  <c r="N1094" i="1"/>
  <c r="P1094" i="1" s="1"/>
  <c r="N1102" i="1"/>
  <c r="N1110" i="1"/>
  <c r="N1118" i="1"/>
  <c r="N1126" i="1"/>
  <c r="N1134" i="1"/>
  <c r="P1134" i="1" s="1"/>
  <c r="N1142" i="1"/>
  <c r="P1142" i="1" s="1"/>
  <c r="N1158" i="1"/>
  <c r="P1158" i="1" s="1"/>
  <c r="N1166" i="1"/>
  <c r="N1174" i="1"/>
  <c r="N1182" i="1"/>
  <c r="N1190" i="1"/>
  <c r="N1198" i="1"/>
  <c r="P1198" i="1" s="1"/>
  <c r="N1206" i="1"/>
  <c r="P1206" i="1" s="1"/>
  <c r="N1214" i="1"/>
  <c r="N1222" i="1"/>
  <c r="N1230" i="1"/>
  <c r="N1238" i="1"/>
  <c r="N1246" i="1"/>
  <c r="P1246" i="1" s="1"/>
  <c r="N1254" i="1"/>
  <c r="P1254" i="1" s="1"/>
  <c r="N1262" i="1"/>
  <c r="P1262" i="1" s="1"/>
  <c r="N1270" i="1"/>
  <c r="N1278" i="1"/>
  <c r="N1286" i="1"/>
  <c r="N1294" i="1"/>
  <c r="N1302" i="1"/>
  <c r="N1310" i="1"/>
  <c r="N1318" i="1"/>
  <c r="N1326" i="1"/>
  <c r="N1334" i="1"/>
  <c r="N1342" i="1"/>
  <c r="N1350" i="1"/>
  <c r="P1350" i="1" s="1"/>
  <c r="N1358" i="1"/>
  <c r="N1366" i="1"/>
  <c r="N1374" i="1"/>
  <c r="P1374" i="1" s="1"/>
  <c r="N1382" i="1"/>
  <c r="N1390" i="1"/>
  <c r="N1398" i="1"/>
  <c r="N1406" i="1"/>
  <c r="P1406" i="1" s="1"/>
  <c r="N1414" i="1"/>
  <c r="N1422" i="1"/>
  <c r="N1430" i="1"/>
  <c r="N1438" i="1"/>
  <c r="N1446" i="1"/>
  <c r="N1454" i="1"/>
  <c r="P1454" i="1" s="1"/>
  <c r="N1462" i="1"/>
  <c r="N1470" i="1"/>
  <c r="P1470" i="1" s="1"/>
  <c r="N1478" i="1"/>
  <c r="P1478" i="1" s="1"/>
  <c r="N1486" i="1"/>
  <c r="N1494" i="1"/>
  <c r="N1502" i="1"/>
  <c r="P1502" i="1" s="1"/>
  <c r="N1510" i="1"/>
  <c r="N1518" i="1"/>
  <c r="P1518" i="1" s="1"/>
  <c r="N491" i="1"/>
  <c r="N518" i="1"/>
  <c r="N550" i="1"/>
  <c r="N574" i="1"/>
  <c r="N596" i="1"/>
  <c r="N619" i="1"/>
  <c r="N635" i="1"/>
  <c r="N646" i="1"/>
  <c r="P646" i="1" s="1"/>
  <c r="N660" i="1"/>
  <c r="N670" i="1"/>
  <c r="P670" i="1" s="1"/>
  <c r="N682" i="1"/>
  <c r="N692" i="1"/>
  <c r="N702" i="1"/>
  <c r="N711" i="1"/>
  <c r="N719" i="1"/>
  <c r="P719" i="1" s="1"/>
  <c r="N727" i="1"/>
  <c r="N735" i="1"/>
  <c r="N743" i="1"/>
  <c r="N751" i="1"/>
  <c r="P751" i="1" s="1"/>
  <c r="N759" i="1"/>
  <c r="N767" i="1"/>
  <c r="N775" i="1"/>
  <c r="N783" i="1"/>
  <c r="N791" i="1"/>
  <c r="P791" i="1" s="1"/>
  <c r="N799" i="1"/>
  <c r="N807" i="1"/>
  <c r="N815" i="1"/>
  <c r="P815" i="1" s="1"/>
  <c r="N823" i="1"/>
  <c r="N831" i="1"/>
  <c r="N839" i="1"/>
  <c r="N847" i="1"/>
  <c r="N855" i="1"/>
  <c r="N863" i="1"/>
  <c r="P863" i="1" s="1"/>
  <c r="N871" i="1"/>
  <c r="N879" i="1"/>
  <c r="N887" i="1"/>
  <c r="N895" i="1"/>
  <c r="N903" i="1"/>
  <c r="N911" i="1"/>
  <c r="P911" i="1" s="1"/>
  <c r="N919" i="1"/>
  <c r="N927" i="1"/>
  <c r="N935" i="1"/>
  <c r="N943" i="1"/>
  <c r="N951" i="1"/>
  <c r="P951" i="1" s="1"/>
  <c r="N959" i="1"/>
  <c r="N967" i="1"/>
  <c r="P967" i="1" s="1"/>
  <c r="N975" i="1"/>
  <c r="N983" i="1"/>
  <c r="P983" i="1" s="1"/>
  <c r="N991" i="1"/>
  <c r="N999" i="1"/>
  <c r="N1015" i="1"/>
  <c r="P1015" i="1" s="1"/>
  <c r="N1023" i="1"/>
  <c r="N1031" i="1"/>
  <c r="N1039" i="1"/>
  <c r="N1047" i="1"/>
  <c r="N1055" i="1"/>
  <c r="P1055" i="1" s="1"/>
  <c r="N1063" i="1"/>
  <c r="P1063" i="1" s="1"/>
  <c r="N1071" i="1"/>
  <c r="N1079" i="1"/>
  <c r="P1079" i="1" s="1"/>
  <c r="N1095" i="1"/>
  <c r="P1095" i="1" s="1"/>
  <c r="N1111" i="1"/>
  <c r="N1119" i="1"/>
  <c r="N1127" i="1"/>
  <c r="N1135" i="1"/>
  <c r="P1135" i="1" s="1"/>
  <c r="N1143" i="1"/>
  <c r="N1159" i="1"/>
  <c r="N1167" i="1"/>
  <c r="N1175" i="1"/>
  <c r="N1183" i="1"/>
  <c r="N1191" i="1"/>
  <c r="N1199" i="1"/>
  <c r="P1199" i="1" s="1"/>
  <c r="N1207" i="1"/>
  <c r="P1207" i="1" s="1"/>
  <c r="N1215" i="1"/>
  <c r="P1215" i="1" s="1"/>
  <c r="N1223" i="1"/>
  <c r="N1231" i="1"/>
  <c r="P1231" i="1" s="1"/>
  <c r="N1239" i="1"/>
  <c r="N1247" i="1"/>
  <c r="N1255" i="1"/>
  <c r="N1263" i="1"/>
  <c r="N1271" i="1"/>
  <c r="P1271" i="1" s="1"/>
  <c r="N1279" i="1"/>
  <c r="N1287" i="1"/>
  <c r="P1287" i="1" s="1"/>
  <c r="N1295" i="1"/>
  <c r="N1303" i="1"/>
  <c r="P1303" i="1" s="1"/>
  <c r="N1311" i="1"/>
  <c r="N1319" i="1"/>
  <c r="P1319" i="1" s="1"/>
  <c r="N1327" i="1"/>
  <c r="N1335" i="1"/>
  <c r="P1335" i="1" s="1"/>
  <c r="N1343" i="1"/>
  <c r="P1343" i="1" s="1"/>
  <c r="N1351" i="1"/>
  <c r="P1351" i="1" s="1"/>
  <c r="N1359" i="1"/>
  <c r="N1367" i="1"/>
  <c r="N1375" i="1"/>
  <c r="N1383" i="1"/>
  <c r="P1383" i="1" s="1"/>
  <c r="N1391" i="1"/>
  <c r="N1399" i="1"/>
  <c r="N1407" i="1"/>
  <c r="N1415" i="1"/>
  <c r="P1415" i="1" s="1"/>
  <c r="N1423" i="1"/>
  <c r="N1431" i="1"/>
  <c r="N1439" i="1"/>
  <c r="N1447" i="1"/>
  <c r="N1455" i="1"/>
  <c r="P1455" i="1" s="1"/>
  <c r="N1463" i="1"/>
  <c r="N1471" i="1"/>
  <c r="N1479" i="1"/>
  <c r="P1479" i="1" s="1"/>
  <c r="N1487" i="1"/>
  <c r="N1495" i="1"/>
  <c r="P1495" i="1" s="1"/>
  <c r="N1503" i="1"/>
  <c r="N1511" i="1"/>
  <c r="P1511" i="1" s="1"/>
  <c r="N1519" i="1"/>
  <c r="P1519" i="1" s="1"/>
  <c r="N1527" i="1"/>
  <c r="P1527" i="1" s="1"/>
  <c r="N1535" i="1"/>
  <c r="P1535" i="1" s="1"/>
  <c r="N1543" i="1"/>
  <c r="N1551" i="1"/>
  <c r="N1559" i="1"/>
  <c r="P1559" i="1" s="1"/>
  <c r="N1567" i="1"/>
  <c r="N1575" i="1"/>
  <c r="N1583" i="1"/>
  <c r="N1591" i="1"/>
  <c r="N1599" i="1"/>
  <c r="N1607" i="1"/>
  <c r="N435" i="1"/>
  <c r="N499" i="1"/>
  <c r="N523" i="1"/>
  <c r="N555" i="1"/>
  <c r="N579" i="1"/>
  <c r="N598" i="1"/>
  <c r="P598" i="1" s="1"/>
  <c r="N620" i="1"/>
  <c r="N636" i="1"/>
  <c r="P636" i="1" s="1"/>
  <c r="N648" i="1"/>
  <c r="P648" i="1" s="1"/>
  <c r="N661" i="1"/>
  <c r="P661" i="1" s="1"/>
  <c r="N672" i="1"/>
  <c r="N683" i="1"/>
  <c r="P683" i="1" s="1"/>
  <c r="N693" i="1"/>
  <c r="N712" i="1"/>
  <c r="N720" i="1"/>
  <c r="N728" i="1"/>
  <c r="N736" i="1"/>
  <c r="N744" i="1"/>
  <c r="N752" i="1"/>
  <c r="N760" i="1"/>
  <c r="P760" i="1" s="1"/>
  <c r="N768" i="1"/>
  <c r="N776" i="1"/>
  <c r="N784" i="1"/>
  <c r="N792" i="1"/>
  <c r="P792" i="1" s="1"/>
  <c r="N800" i="1"/>
  <c r="N808" i="1"/>
  <c r="N816" i="1"/>
  <c r="N824" i="1"/>
  <c r="P824" i="1" s="1"/>
  <c r="N832" i="1"/>
  <c r="P832" i="1" s="1"/>
  <c r="N840" i="1"/>
  <c r="P840" i="1" s="1"/>
  <c r="N848" i="1"/>
  <c r="P848" i="1" s="1"/>
  <c r="N856" i="1"/>
  <c r="P856" i="1" s="1"/>
  <c r="N864" i="1"/>
  <c r="N872" i="1"/>
  <c r="P872" i="1" s="1"/>
  <c r="N880" i="1"/>
  <c r="N888" i="1"/>
  <c r="N896" i="1"/>
  <c r="N904" i="1"/>
  <c r="P904" i="1" s="1"/>
  <c r="N912" i="1"/>
  <c r="N920" i="1"/>
  <c r="N928" i="1"/>
  <c r="N936" i="1"/>
  <c r="N944" i="1"/>
  <c r="N952" i="1"/>
  <c r="P952" i="1" s="1"/>
  <c r="N960" i="1"/>
  <c r="N968" i="1"/>
  <c r="P968" i="1" s="1"/>
  <c r="N976" i="1"/>
  <c r="P976" i="1" s="1"/>
  <c r="N984" i="1"/>
  <c r="N992" i="1"/>
  <c r="N1000" i="1"/>
  <c r="N1008" i="1"/>
  <c r="N1016" i="1"/>
  <c r="N1024" i="1"/>
  <c r="P1024" i="1" s="1"/>
  <c r="N1032" i="1"/>
  <c r="N1040" i="1"/>
  <c r="N1048" i="1"/>
  <c r="P1048" i="1" s="1"/>
  <c r="N1056" i="1"/>
  <c r="N1064" i="1"/>
  <c r="N1072" i="1"/>
  <c r="N1080" i="1"/>
  <c r="N1088" i="1"/>
  <c r="N1096" i="1"/>
  <c r="P1096" i="1" s="1"/>
  <c r="N1104" i="1"/>
  <c r="P1104" i="1" s="1"/>
  <c r="N1112" i="1"/>
  <c r="N1120" i="1"/>
  <c r="N1128" i="1"/>
  <c r="P1128" i="1" s="1"/>
  <c r="N1136" i="1"/>
  <c r="N1144" i="1"/>
  <c r="N1152" i="1"/>
  <c r="N1160" i="1"/>
  <c r="P1160" i="1" s="1"/>
  <c r="N1168" i="1"/>
  <c r="N1176" i="1"/>
  <c r="N1184" i="1"/>
  <c r="N1192" i="1"/>
  <c r="N1200" i="1"/>
  <c r="N1208" i="1"/>
  <c r="P1208" i="1" s="1"/>
  <c r="N1216" i="1"/>
  <c r="P1216" i="1" s="1"/>
  <c r="N1224" i="1"/>
  <c r="P1224" i="1" s="1"/>
  <c r="N1232" i="1"/>
  <c r="P1232" i="1" s="1"/>
  <c r="N1240" i="1"/>
  <c r="N1248" i="1"/>
  <c r="P1248" i="1" s="1"/>
  <c r="N1256" i="1"/>
  <c r="N1264" i="1"/>
  <c r="N1272" i="1"/>
  <c r="P1272" i="1" s="1"/>
  <c r="N1280" i="1"/>
  <c r="P1280" i="1" s="1"/>
  <c r="N443" i="1"/>
  <c r="N502" i="1"/>
  <c r="P502" i="1" s="1"/>
  <c r="N526" i="1"/>
  <c r="N558" i="1"/>
  <c r="N580" i="1"/>
  <c r="N603" i="1"/>
  <c r="N621" i="1"/>
  <c r="P621" i="1" s="1"/>
  <c r="N637" i="1"/>
  <c r="P637" i="1" s="1"/>
  <c r="N651" i="1"/>
  <c r="N662" i="1"/>
  <c r="N674" i="1"/>
  <c r="N684" i="1"/>
  <c r="N694" i="1"/>
  <c r="N705" i="1"/>
  <c r="N713" i="1"/>
  <c r="P713" i="1" s="1"/>
  <c r="N721" i="1"/>
  <c r="P721" i="1" s="1"/>
  <c r="N729" i="1"/>
  <c r="P729" i="1" s="1"/>
  <c r="N737" i="1"/>
  <c r="N745" i="1"/>
  <c r="N753" i="1"/>
  <c r="N761" i="1"/>
  <c r="N769" i="1"/>
  <c r="P769" i="1" s="1"/>
  <c r="N777" i="1"/>
  <c r="N785" i="1"/>
  <c r="N793" i="1"/>
  <c r="P793" i="1" s="1"/>
  <c r="N801" i="1"/>
  <c r="N809" i="1"/>
  <c r="N817" i="1"/>
  <c r="N825" i="1"/>
  <c r="N833" i="1"/>
  <c r="N841" i="1"/>
  <c r="N849" i="1"/>
  <c r="N857" i="1"/>
  <c r="N865" i="1"/>
  <c r="N873" i="1"/>
  <c r="P873" i="1" s="1"/>
  <c r="N881" i="1"/>
  <c r="N889" i="1"/>
  <c r="N897" i="1"/>
  <c r="N905" i="1"/>
  <c r="P905" i="1" s="1"/>
  <c r="N913" i="1"/>
  <c r="N921" i="1"/>
  <c r="P921" i="1" s="1"/>
  <c r="N929" i="1"/>
  <c r="P929" i="1" s="1"/>
  <c r="N937" i="1"/>
  <c r="P937" i="1" s="1"/>
  <c r="N945" i="1"/>
  <c r="N953" i="1"/>
  <c r="P953" i="1" s="1"/>
  <c r="N961" i="1"/>
  <c r="N969" i="1"/>
  <c r="N977" i="1"/>
  <c r="N985" i="1"/>
  <c r="N993" i="1"/>
  <c r="P993" i="1" s="1"/>
  <c r="N1001" i="1"/>
  <c r="N1009" i="1"/>
  <c r="N1017" i="1"/>
  <c r="P1017" i="1" s="1"/>
  <c r="N1025" i="1"/>
  <c r="N1033" i="1"/>
  <c r="P1033" i="1" s="1"/>
  <c r="N1049" i="1"/>
  <c r="P1049" i="1" s="1"/>
  <c r="N1057" i="1"/>
  <c r="N1065" i="1"/>
  <c r="N1073" i="1"/>
  <c r="N1081" i="1"/>
  <c r="N1089" i="1"/>
  <c r="N1097" i="1"/>
  <c r="N1105" i="1"/>
  <c r="N1121" i="1"/>
  <c r="N1129" i="1"/>
  <c r="N1137" i="1"/>
  <c r="N1145" i="1"/>
  <c r="N1153" i="1"/>
  <c r="N1161" i="1"/>
  <c r="N1169" i="1"/>
  <c r="N1177" i="1"/>
  <c r="P1177" i="1" s="1"/>
  <c r="N1185" i="1"/>
  <c r="P1185" i="1" s="1"/>
  <c r="N1193" i="1"/>
  <c r="N1201" i="1"/>
  <c r="N1209" i="1"/>
  <c r="P1209" i="1" s="1"/>
  <c r="N1217" i="1"/>
  <c r="N1225" i="1"/>
  <c r="P1225" i="1" s="1"/>
  <c r="N451" i="1"/>
  <c r="N507" i="1"/>
  <c r="N531" i="1"/>
  <c r="N563" i="1"/>
  <c r="P563" i="1" s="1"/>
  <c r="N582" i="1"/>
  <c r="P582" i="1" s="1"/>
  <c r="N604" i="1"/>
  <c r="N622" i="1"/>
  <c r="N638" i="1"/>
  <c r="P638" i="1" s="1"/>
  <c r="N652" i="1"/>
  <c r="N664" i="1"/>
  <c r="P664" i="1" s="1"/>
  <c r="N675" i="1"/>
  <c r="N685" i="1"/>
  <c r="N696" i="1"/>
  <c r="P696" i="1" s="1"/>
  <c r="N706" i="1"/>
  <c r="N714" i="1"/>
  <c r="N722" i="1"/>
  <c r="N730" i="1"/>
  <c r="N738" i="1"/>
  <c r="N746" i="1"/>
  <c r="P746" i="1" s="1"/>
  <c r="N754" i="1"/>
  <c r="P754" i="1" s="1"/>
  <c r="N762" i="1"/>
  <c r="P762" i="1" s="1"/>
  <c r="N778" i="1"/>
  <c r="P778" i="1" s="1"/>
  <c r="N786" i="1"/>
  <c r="N794" i="1"/>
  <c r="N802" i="1"/>
  <c r="N810" i="1"/>
  <c r="N818" i="1"/>
  <c r="N826" i="1"/>
  <c r="N834" i="1"/>
  <c r="P834" i="1" s="1"/>
  <c r="N842" i="1"/>
  <c r="N850" i="1"/>
  <c r="N858" i="1"/>
  <c r="N866" i="1"/>
  <c r="N874" i="1"/>
  <c r="P874" i="1" s="1"/>
  <c r="N882" i="1"/>
  <c r="N890" i="1"/>
  <c r="N898" i="1"/>
  <c r="N906" i="1"/>
  <c r="N914" i="1"/>
  <c r="N922" i="1"/>
  <c r="P922" i="1" s="1"/>
  <c r="N930" i="1"/>
  <c r="N938" i="1"/>
  <c r="P938" i="1" s="1"/>
  <c r="N946" i="1"/>
  <c r="N954" i="1"/>
  <c r="N962" i="1"/>
  <c r="N970" i="1"/>
  <c r="P970" i="1" s="1"/>
  <c r="N978" i="1"/>
  <c r="N994" i="1"/>
  <c r="P994" i="1" s="1"/>
  <c r="N1002" i="1"/>
  <c r="N1010" i="1"/>
  <c r="P1010" i="1" s="1"/>
  <c r="N1018" i="1"/>
  <c r="N1026" i="1"/>
  <c r="P1026" i="1" s="1"/>
  <c r="N1034" i="1"/>
  <c r="P1034" i="1" s="1"/>
  <c r="N1042" i="1"/>
  <c r="N1050" i="1"/>
  <c r="P1050" i="1" s="1"/>
  <c r="N1058" i="1"/>
  <c r="P1058" i="1" s="1"/>
  <c r="N1066" i="1"/>
  <c r="N1074" i="1"/>
  <c r="P1074" i="1" s="1"/>
  <c r="N1082" i="1"/>
  <c r="N1098" i="1"/>
  <c r="P1098" i="1" s="1"/>
  <c r="N1106" i="1"/>
  <c r="N1114" i="1"/>
  <c r="P1114" i="1" s="1"/>
  <c r="N1122" i="1"/>
  <c r="N1130" i="1"/>
  <c r="N1138" i="1"/>
  <c r="N1146" i="1"/>
  <c r="N1154" i="1"/>
  <c r="N1162" i="1"/>
  <c r="N1170" i="1"/>
  <c r="N1178" i="1"/>
  <c r="P1178" i="1" s="1"/>
  <c r="N1186" i="1"/>
  <c r="P1186" i="1" s="1"/>
  <c r="N1194" i="1"/>
  <c r="P1194" i="1" s="1"/>
  <c r="N1202" i="1"/>
  <c r="N1210" i="1"/>
  <c r="N1218" i="1"/>
  <c r="P1218" i="1" s="1"/>
  <c r="N459" i="1"/>
  <c r="N510" i="1"/>
  <c r="N534" i="1"/>
  <c r="N564" i="1"/>
  <c r="N587" i="1"/>
  <c r="N606" i="1"/>
  <c r="N627" i="1"/>
  <c r="P627" i="1" s="1"/>
  <c r="N640" i="1"/>
  <c r="N653" i="1"/>
  <c r="P653" i="1" s="1"/>
  <c r="N666" i="1"/>
  <c r="N676" i="1"/>
  <c r="N686" i="1"/>
  <c r="N698" i="1"/>
  <c r="P698" i="1" s="1"/>
  <c r="N707" i="1"/>
  <c r="N715" i="1"/>
  <c r="N723" i="1"/>
  <c r="N731" i="1"/>
  <c r="N739" i="1"/>
  <c r="P739" i="1" s="1"/>
  <c r="N747" i="1"/>
  <c r="N755" i="1"/>
  <c r="N763" i="1"/>
  <c r="N771" i="1"/>
  <c r="N779" i="1"/>
  <c r="N787" i="1"/>
  <c r="P787" i="1" s="1"/>
  <c r="N795" i="1"/>
  <c r="P795" i="1" s="1"/>
  <c r="N803" i="1"/>
  <c r="N811" i="1"/>
  <c r="P811" i="1" s="1"/>
  <c r="N819" i="1"/>
  <c r="N827" i="1"/>
  <c r="N835" i="1"/>
  <c r="N843" i="1"/>
  <c r="N851" i="1"/>
  <c r="P851" i="1" s="1"/>
  <c r="N859" i="1"/>
  <c r="N867" i="1"/>
  <c r="N875" i="1"/>
  <c r="P875" i="1" s="1"/>
  <c r="N883" i="1"/>
  <c r="N891" i="1"/>
  <c r="N899" i="1"/>
  <c r="N907" i="1"/>
  <c r="N915" i="1"/>
  <c r="P915" i="1" s="1"/>
  <c r="N923" i="1"/>
  <c r="N931" i="1"/>
  <c r="P931" i="1" s="1"/>
  <c r="N939" i="1"/>
  <c r="N947" i="1"/>
  <c r="N955" i="1"/>
  <c r="N963" i="1"/>
  <c r="N971" i="1"/>
  <c r="P971" i="1" s="1"/>
  <c r="N979" i="1"/>
  <c r="N987" i="1"/>
  <c r="P987" i="1" s="1"/>
  <c r="N995" i="1"/>
  <c r="P995" i="1" s="1"/>
  <c r="N1003" i="1"/>
  <c r="P1003" i="1" s="1"/>
  <c r="N1011" i="1"/>
  <c r="N1019" i="1"/>
  <c r="N1027" i="1"/>
  <c r="P1027" i="1" s="1"/>
  <c r="N1035" i="1"/>
  <c r="P1035" i="1" s="1"/>
  <c r="N1043" i="1"/>
  <c r="N1051" i="1"/>
  <c r="P1051" i="1" s="1"/>
  <c r="N1059" i="1"/>
  <c r="N1067" i="1"/>
  <c r="P1067" i="1" s="1"/>
  <c r="N1075" i="1"/>
  <c r="P1075" i="1" s="1"/>
  <c r="N1083" i="1"/>
  <c r="N1091" i="1"/>
  <c r="N1099" i="1"/>
  <c r="N1107" i="1"/>
  <c r="P1107" i="1" s="1"/>
  <c r="N1115" i="1"/>
  <c r="P1115" i="1" s="1"/>
  <c r="N1123" i="1"/>
  <c r="P1123" i="1" s="1"/>
  <c r="N1131" i="1"/>
  <c r="P1131" i="1" s="1"/>
  <c r="N1139" i="1"/>
  <c r="N1147" i="1"/>
  <c r="N1155" i="1"/>
  <c r="N1163" i="1"/>
  <c r="P1163" i="1" s="1"/>
  <c r="N1171" i="1"/>
  <c r="N1179" i="1"/>
  <c r="P1179" i="1" s="1"/>
  <c r="N1187" i="1"/>
  <c r="N1195" i="1"/>
  <c r="N1203" i="1"/>
  <c r="N1211" i="1"/>
  <c r="N1219" i="1"/>
  <c r="N1227" i="1"/>
  <c r="N1235" i="1"/>
  <c r="N1243" i="1"/>
  <c r="P1243" i="1" s="1"/>
  <c r="N1251" i="1"/>
  <c r="P1251" i="1" s="1"/>
  <c r="N1226" i="1"/>
  <c r="N1258" i="1"/>
  <c r="N1281" i="1"/>
  <c r="P1281" i="1" s="1"/>
  <c r="N1297" i="1"/>
  <c r="N1313" i="1"/>
  <c r="P1313" i="1" s="1"/>
  <c r="N1328" i="1"/>
  <c r="P1328" i="1" s="1"/>
  <c r="N1344" i="1"/>
  <c r="P1344" i="1" s="1"/>
  <c r="N1360" i="1"/>
  <c r="N1376" i="1"/>
  <c r="P1376" i="1" s="1"/>
  <c r="N1392" i="1"/>
  <c r="N1408" i="1"/>
  <c r="N1424" i="1"/>
  <c r="N1440" i="1"/>
  <c r="P1440" i="1" s="1"/>
  <c r="N1456" i="1"/>
  <c r="N1472" i="1"/>
  <c r="N1488" i="1"/>
  <c r="P1488" i="1" s="1"/>
  <c r="N1499" i="1"/>
  <c r="P1499" i="1" s="1"/>
  <c r="N1524" i="1"/>
  <c r="N1536" i="1"/>
  <c r="P1536" i="1" s="1"/>
  <c r="N1546" i="1"/>
  <c r="N1556" i="1"/>
  <c r="P1556" i="1" s="1"/>
  <c r="N1568" i="1"/>
  <c r="N1578" i="1"/>
  <c r="N1588" i="1"/>
  <c r="N1600" i="1"/>
  <c r="N1610" i="1"/>
  <c r="N1619" i="1"/>
  <c r="N1628" i="1"/>
  <c r="N1638" i="1"/>
  <c r="P1638" i="1" s="1"/>
  <c r="N1647" i="1"/>
  <c r="N1656" i="1"/>
  <c r="N1664" i="1"/>
  <c r="N1672" i="1"/>
  <c r="N1680" i="1"/>
  <c r="P1680" i="1" s="1"/>
  <c r="N1688" i="1"/>
  <c r="N1696" i="1"/>
  <c r="N1704" i="1"/>
  <c r="P1704" i="1" s="1"/>
  <c r="N1712" i="1"/>
  <c r="N1720" i="1"/>
  <c r="N1728" i="1"/>
  <c r="N1736" i="1"/>
  <c r="P1736" i="1" s="1"/>
  <c r="N1744" i="1"/>
  <c r="P1744" i="1" s="1"/>
  <c r="N1752" i="1"/>
  <c r="P1752" i="1" s="1"/>
  <c r="N1760" i="1"/>
  <c r="N1768" i="1"/>
  <c r="N1776" i="1"/>
  <c r="N1784" i="1"/>
  <c r="N1792" i="1"/>
  <c r="N1800" i="1"/>
  <c r="N1816" i="1"/>
  <c r="P1816" i="1" s="1"/>
  <c r="N1824" i="1"/>
  <c r="N1832" i="1"/>
  <c r="N1840" i="1"/>
  <c r="N1848" i="1"/>
  <c r="N1856" i="1"/>
  <c r="N1864" i="1"/>
  <c r="N1872" i="1"/>
  <c r="P1872" i="1" s="1"/>
  <c r="N1880" i="1"/>
  <c r="N1888" i="1"/>
  <c r="P1888" i="1" s="1"/>
  <c r="N1896" i="1"/>
  <c r="N1904" i="1"/>
  <c r="N1912" i="1"/>
  <c r="N1920" i="1"/>
  <c r="N1928" i="1"/>
  <c r="P1928" i="1" s="1"/>
  <c r="N1936" i="1"/>
  <c r="N1944" i="1"/>
  <c r="N1952" i="1"/>
  <c r="N1960" i="1"/>
  <c r="N1968" i="1"/>
  <c r="P1968" i="1" s="1"/>
  <c r="N1976" i="1"/>
  <c r="P1976" i="1" s="1"/>
  <c r="N1984" i="1"/>
  <c r="N1992" i="1"/>
  <c r="N2000" i="1"/>
  <c r="N2008" i="1"/>
  <c r="N2016" i="1"/>
  <c r="P2016" i="1" s="1"/>
  <c r="N2024" i="1"/>
  <c r="P2024" i="1" s="1"/>
  <c r="N2032" i="1"/>
  <c r="P2032" i="1" s="1"/>
  <c r="N2040" i="1"/>
  <c r="N2048" i="1"/>
  <c r="N2056" i="1"/>
  <c r="N2064" i="1"/>
  <c r="P2064" i="1" s="1"/>
  <c r="N2072" i="1"/>
  <c r="N2080" i="1"/>
  <c r="P2080" i="1" s="1"/>
  <c r="N2088" i="1"/>
  <c r="N2096" i="1"/>
  <c r="N2104" i="1"/>
  <c r="P2104" i="1" s="1"/>
  <c r="N2112" i="1"/>
  <c r="N2120" i="1"/>
  <c r="P2120" i="1" s="1"/>
  <c r="N2128" i="1"/>
  <c r="N2136" i="1"/>
  <c r="N2144" i="1"/>
  <c r="N2152" i="1"/>
  <c r="N2160" i="1"/>
  <c r="N2168" i="1"/>
  <c r="N2176" i="1"/>
  <c r="P2176" i="1" s="1"/>
  <c r="N2184" i="1"/>
  <c r="P2184" i="1" s="1"/>
  <c r="N2192" i="1"/>
  <c r="N2200" i="1"/>
  <c r="N2208" i="1"/>
  <c r="N2216" i="1"/>
  <c r="N2224" i="1"/>
  <c r="P2224" i="1" s="1"/>
  <c r="N2232" i="1"/>
  <c r="N2240" i="1"/>
  <c r="P2240" i="1" s="1"/>
  <c r="N2248" i="1"/>
  <c r="P2248" i="1" s="1"/>
  <c r="N2256" i="1"/>
  <c r="P2256" i="1" s="1"/>
  <c r="N2264" i="1"/>
  <c r="P2264" i="1" s="1"/>
  <c r="N2272" i="1"/>
  <c r="N2280" i="1"/>
  <c r="N2288" i="1"/>
  <c r="N2296" i="1"/>
  <c r="P2296" i="1" s="1"/>
  <c r="N2304" i="1"/>
  <c r="N2312" i="1"/>
  <c r="P2312" i="1" s="1"/>
  <c r="N2320" i="1"/>
  <c r="P2320" i="1" s="1"/>
  <c r="N2328" i="1"/>
  <c r="N2336" i="1"/>
  <c r="N2344" i="1"/>
  <c r="N2352" i="1"/>
  <c r="P2352" i="1" s="1"/>
  <c r="N2360" i="1"/>
  <c r="N2368" i="1"/>
  <c r="P2368" i="1" s="1"/>
  <c r="N2376" i="1"/>
  <c r="N2384" i="1"/>
  <c r="P2384" i="1" s="1"/>
  <c r="N2392" i="1"/>
  <c r="P2392" i="1" s="1"/>
  <c r="N2400" i="1"/>
  <c r="N2408" i="1"/>
  <c r="N2416" i="1"/>
  <c r="N2432" i="1"/>
  <c r="P2432" i="1" s="1"/>
  <c r="N2440" i="1"/>
  <c r="N2448" i="1"/>
  <c r="P2448" i="1" s="1"/>
  <c r="N2456" i="1"/>
  <c r="P2456" i="1" s="1"/>
  <c r="N2464" i="1"/>
  <c r="N1233" i="1"/>
  <c r="N1259" i="1"/>
  <c r="N1282" i="1"/>
  <c r="P1282" i="1" s="1"/>
  <c r="N1298" i="1"/>
  <c r="P1298" i="1" s="1"/>
  <c r="N1314" i="1"/>
  <c r="P1314" i="1" s="1"/>
  <c r="N1329" i="1"/>
  <c r="P1329" i="1" s="1"/>
  <c r="N1345" i="1"/>
  <c r="N1361" i="1"/>
  <c r="N1377" i="1"/>
  <c r="P1377" i="1" s="1"/>
  <c r="N1393" i="1"/>
  <c r="N1409" i="1"/>
  <c r="P1409" i="1" s="1"/>
  <c r="N1425" i="1"/>
  <c r="N1441" i="1"/>
  <c r="P1441" i="1" s="1"/>
  <c r="N1457" i="1"/>
  <c r="N1473" i="1"/>
  <c r="N1489" i="1"/>
  <c r="N1500" i="1"/>
  <c r="N1514" i="1"/>
  <c r="N1526" i="1"/>
  <c r="P1526" i="1" s="1"/>
  <c r="N1537" i="1"/>
  <c r="P1537" i="1" s="1"/>
  <c r="N1547" i="1"/>
  <c r="N1558" i="1"/>
  <c r="P1558" i="1" s="1"/>
  <c r="N1569" i="1"/>
  <c r="P1569" i="1" s="1"/>
  <c r="N1579" i="1"/>
  <c r="N1590" i="1"/>
  <c r="N1601" i="1"/>
  <c r="N1611" i="1"/>
  <c r="N1620" i="1"/>
  <c r="P1620" i="1" s="1"/>
  <c r="N1630" i="1"/>
  <c r="N1639" i="1"/>
  <c r="N1648" i="1"/>
  <c r="N1657" i="1"/>
  <c r="N1665" i="1"/>
  <c r="N1673" i="1"/>
  <c r="N1681" i="1"/>
  <c r="N1689" i="1"/>
  <c r="P1689" i="1" s="1"/>
  <c r="N1697" i="1"/>
  <c r="N1705" i="1"/>
  <c r="N1713" i="1"/>
  <c r="N1721" i="1"/>
  <c r="N1729" i="1"/>
  <c r="P1729" i="1" s="1"/>
  <c r="N1737" i="1"/>
  <c r="N1745" i="1"/>
  <c r="P1745" i="1" s="1"/>
  <c r="N1753" i="1"/>
  <c r="N1761" i="1"/>
  <c r="P1761" i="1" s="1"/>
  <c r="N1769" i="1"/>
  <c r="N1777" i="1"/>
  <c r="P1777" i="1" s="1"/>
  <c r="N1785" i="1"/>
  <c r="N1793" i="1"/>
  <c r="P1793" i="1" s="1"/>
  <c r="N1801" i="1"/>
  <c r="N1809" i="1"/>
  <c r="N1817" i="1"/>
  <c r="P1817" i="1" s="1"/>
  <c r="N1825" i="1"/>
  <c r="N1833" i="1"/>
  <c r="N1841" i="1"/>
  <c r="N1849" i="1"/>
  <c r="N1857" i="1"/>
  <c r="P1857" i="1" s="1"/>
  <c r="N1865" i="1"/>
  <c r="N1873" i="1"/>
  <c r="N1881" i="1"/>
  <c r="P1881" i="1" s="1"/>
  <c r="N1889" i="1"/>
  <c r="P1889" i="1" s="1"/>
  <c r="N1897" i="1"/>
  <c r="N1905" i="1"/>
  <c r="N1913" i="1"/>
  <c r="N1921" i="1"/>
  <c r="P1921" i="1" s="1"/>
  <c r="N1929" i="1"/>
  <c r="N1937" i="1"/>
  <c r="P1937" i="1" s="1"/>
  <c r="N1945" i="1"/>
  <c r="P1945" i="1" s="1"/>
  <c r="N1953" i="1"/>
  <c r="N1961" i="1"/>
  <c r="P1961" i="1" s="1"/>
  <c r="N1969" i="1"/>
  <c r="N1977" i="1"/>
  <c r="P1977" i="1" s="1"/>
  <c r="N1985" i="1"/>
  <c r="N1993" i="1"/>
  <c r="P1993" i="1" s="1"/>
  <c r="N2001" i="1"/>
  <c r="P2001" i="1" s="1"/>
  <c r="N2009" i="1"/>
  <c r="P2009" i="1" s="1"/>
  <c r="N2017" i="1"/>
  <c r="N2025" i="1"/>
  <c r="P2025" i="1" s="1"/>
  <c r="N2033" i="1"/>
  <c r="N2041" i="1"/>
  <c r="N2049" i="1"/>
  <c r="N2057" i="1"/>
  <c r="N2065" i="1"/>
  <c r="P2065" i="1" s="1"/>
  <c r="N2073" i="1"/>
  <c r="N2081" i="1"/>
  <c r="N2089" i="1"/>
  <c r="P2089" i="1" s="1"/>
  <c r="N2097" i="1"/>
  <c r="P2097" i="1" s="1"/>
  <c r="N2105" i="1"/>
  <c r="N2113" i="1"/>
  <c r="N2121" i="1"/>
  <c r="N2129" i="1"/>
  <c r="N2137" i="1"/>
  <c r="N2145" i="1"/>
  <c r="N2153" i="1"/>
  <c r="N2161" i="1"/>
  <c r="P2161" i="1" s="1"/>
  <c r="N2169" i="1"/>
  <c r="P2169" i="1" s="1"/>
  <c r="N2177" i="1"/>
  <c r="P2177" i="1" s="1"/>
  <c r="N2185" i="1"/>
  <c r="N2193" i="1"/>
  <c r="P2193" i="1" s="1"/>
  <c r="N2201" i="1"/>
  <c r="N2209" i="1"/>
  <c r="N2225" i="1"/>
  <c r="N2233" i="1"/>
  <c r="P2233" i="1" s="1"/>
  <c r="N2241" i="1"/>
  <c r="N2249" i="1"/>
  <c r="N2257" i="1"/>
  <c r="N2265" i="1"/>
  <c r="N2273" i="1"/>
  <c r="P2273" i="1" s="1"/>
  <c r="N2281" i="1"/>
  <c r="P2281" i="1" s="1"/>
  <c r="N2289" i="1"/>
  <c r="N2297" i="1"/>
  <c r="N2305" i="1"/>
  <c r="N2313" i="1"/>
  <c r="N2321" i="1"/>
  <c r="N2329" i="1"/>
  <c r="P2329" i="1" s="1"/>
  <c r="N2337" i="1"/>
  <c r="N2345" i="1"/>
  <c r="N2353" i="1"/>
  <c r="N2361" i="1"/>
  <c r="P2361" i="1" s="1"/>
  <c r="N2369" i="1"/>
  <c r="N2385" i="1"/>
  <c r="P2385" i="1" s="1"/>
  <c r="N2393" i="1"/>
  <c r="N2401" i="1"/>
  <c r="N2409" i="1"/>
  <c r="N2417" i="1"/>
  <c r="P2417" i="1" s="1"/>
  <c r="N2425" i="1"/>
  <c r="N2433" i="1"/>
  <c r="P2433" i="1" s="1"/>
  <c r="N2449" i="1"/>
  <c r="N2465" i="1"/>
  <c r="N2473" i="1"/>
  <c r="N2481" i="1"/>
  <c r="P2481" i="1" s="1"/>
  <c r="N2489" i="1"/>
  <c r="N2497" i="1"/>
  <c r="N2505" i="1"/>
  <c r="N2513" i="1"/>
  <c r="P2513" i="1" s="1"/>
  <c r="N2521" i="1"/>
  <c r="N2537" i="1"/>
  <c r="N2545" i="1"/>
  <c r="N2561" i="1"/>
  <c r="P2561" i="1" s="1"/>
  <c r="N2577" i="1"/>
  <c r="N2585" i="1"/>
  <c r="N2593" i="1"/>
  <c r="P2593" i="1" s="1"/>
  <c r="N2601" i="1"/>
  <c r="P2601" i="1" s="1"/>
  <c r="N2609" i="1"/>
  <c r="N2625" i="1"/>
  <c r="P2625" i="1" s="1"/>
  <c r="N2633" i="1"/>
  <c r="N2649" i="1"/>
  <c r="N2657" i="1"/>
  <c r="N2665" i="1"/>
  <c r="P2665" i="1" s="1"/>
  <c r="N2673" i="1"/>
  <c r="N2681" i="1"/>
  <c r="N2705" i="1"/>
  <c r="N2713" i="1"/>
  <c r="P2713" i="1" s="1"/>
  <c r="N2721" i="1"/>
  <c r="N2729" i="1"/>
  <c r="P2729" i="1" s="1"/>
  <c r="N2737" i="1"/>
  <c r="P2737" i="1" s="1"/>
  <c r="N2745" i="1"/>
  <c r="P2745" i="1" s="1"/>
  <c r="N2753" i="1"/>
  <c r="P2753" i="1" s="1"/>
  <c r="N2769" i="1"/>
  <c r="P2769" i="1" s="1"/>
  <c r="N2777" i="1"/>
  <c r="N2785" i="1"/>
  <c r="P2785" i="1" s="1"/>
  <c r="N2793" i="1"/>
  <c r="N2801" i="1"/>
  <c r="P2801" i="1" s="1"/>
  <c r="N2809" i="1"/>
  <c r="N2817" i="1"/>
  <c r="P2817" i="1" s="1"/>
  <c r="N2849" i="1"/>
  <c r="P2849" i="1" s="1"/>
  <c r="N2857" i="1"/>
  <c r="N2865" i="1"/>
  <c r="P2865" i="1" s="1"/>
  <c r="N2873" i="1"/>
  <c r="N2881" i="1"/>
  <c r="N1234" i="1"/>
  <c r="N1265" i="1"/>
  <c r="P1265" i="1" s="1"/>
  <c r="N1283" i="1"/>
  <c r="P1283" i="1" s="1"/>
  <c r="N1299" i="1"/>
  <c r="N1315" i="1"/>
  <c r="P1315" i="1" s="1"/>
  <c r="N1330" i="1"/>
  <c r="N1346" i="1"/>
  <c r="P1346" i="1" s="1"/>
  <c r="N1362" i="1"/>
  <c r="N1378" i="1"/>
  <c r="P1378" i="1" s="1"/>
  <c r="N1394" i="1"/>
  <c r="N1410" i="1"/>
  <c r="P1410" i="1" s="1"/>
  <c r="N1426" i="1"/>
  <c r="P1426" i="1" s="1"/>
  <c r="N1442" i="1"/>
  <c r="N1458" i="1"/>
  <c r="N1474" i="1"/>
  <c r="N1490" i="1"/>
  <c r="N1504" i="1"/>
  <c r="N1515" i="1"/>
  <c r="N1528" i="1"/>
  <c r="P1528" i="1" s="1"/>
  <c r="N1538" i="1"/>
  <c r="N1560" i="1"/>
  <c r="P1560" i="1" s="1"/>
  <c r="N1570" i="1"/>
  <c r="P1570" i="1" s="1"/>
  <c r="N1580" i="1"/>
  <c r="N1592" i="1"/>
  <c r="N1602" i="1"/>
  <c r="N1612" i="1"/>
  <c r="P1612" i="1" s="1"/>
  <c r="N1622" i="1"/>
  <c r="N1631" i="1"/>
  <c r="N1640" i="1"/>
  <c r="P1640" i="1" s="1"/>
  <c r="N1649" i="1"/>
  <c r="N1658" i="1"/>
  <c r="N1666" i="1"/>
  <c r="N1674" i="1"/>
  <c r="N1682" i="1"/>
  <c r="P1682" i="1" s="1"/>
  <c r="N1690" i="1"/>
  <c r="N1698" i="1"/>
  <c r="N1706" i="1"/>
  <c r="P1706" i="1" s="1"/>
  <c r="N1714" i="1"/>
  <c r="N1722" i="1"/>
  <c r="N1730" i="1"/>
  <c r="N1738" i="1"/>
  <c r="N1746" i="1"/>
  <c r="P1746" i="1" s="1"/>
  <c r="N1754" i="1"/>
  <c r="N1762" i="1"/>
  <c r="P1762" i="1" s="1"/>
  <c r="N1770" i="1"/>
  <c r="P1770" i="1" s="1"/>
  <c r="N1778" i="1"/>
  <c r="P1778" i="1" s="1"/>
  <c r="N1786" i="1"/>
  <c r="P1786" i="1" s="1"/>
  <c r="N1794" i="1"/>
  <c r="N1802" i="1"/>
  <c r="N1810" i="1"/>
  <c r="P1810" i="1" s="1"/>
  <c r="N1818" i="1"/>
  <c r="P1818" i="1" s="1"/>
  <c r="N1826" i="1"/>
  <c r="P1826" i="1" s="1"/>
  <c r="N1834" i="1"/>
  <c r="P1834" i="1" s="1"/>
  <c r="N1842" i="1"/>
  <c r="N1850" i="1"/>
  <c r="P1850" i="1" s="1"/>
  <c r="N1858" i="1"/>
  <c r="N1866" i="1"/>
  <c r="N1874" i="1"/>
  <c r="N1890" i="1"/>
  <c r="P1890" i="1" s="1"/>
  <c r="N1898" i="1"/>
  <c r="N1906" i="1"/>
  <c r="N1914" i="1"/>
  <c r="N1922" i="1"/>
  <c r="N1930" i="1"/>
  <c r="N1938" i="1"/>
  <c r="P1938" i="1" s="1"/>
  <c r="N1946" i="1"/>
  <c r="P1946" i="1" s="1"/>
  <c r="N1954" i="1"/>
  <c r="N1962" i="1"/>
  <c r="N1970" i="1"/>
  <c r="P1970" i="1" s="1"/>
  <c r="N1978" i="1"/>
  <c r="P1978" i="1" s="1"/>
  <c r="N1986" i="1"/>
  <c r="N1994" i="1"/>
  <c r="P1994" i="1" s="1"/>
  <c r="N2002" i="1"/>
  <c r="N2010" i="1"/>
  <c r="P2010" i="1" s="1"/>
  <c r="N2018" i="1"/>
  <c r="P2018" i="1" s="1"/>
  <c r="N2026" i="1"/>
  <c r="N2034" i="1"/>
  <c r="P2034" i="1" s="1"/>
  <c r="N2042" i="1"/>
  <c r="N2050" i="1"/>
  <c r="P2050" i="1" s="1"/>
  <c r="N2058" i="1"/>
  <c r="N2066" i="1"/>
  <c r="P2066" i="1" s="1"/>
  <c r="N2074" i="1"/>
  <c r="N2082" i="1"/>
  <c r="P2082" i="1" s="1"/>
  <c r="N2090" i="1"/>
  <c r="P2090" i="1" s="1"/>
  <c r="N2098" i="1"/>
  <c r="P2098" i="1" s="1"/>
  <c r="N2106" i="1"/>
  <c r="P2106" i="1" s="1"/>
  <c r="N2114" i="1"/>
  <c r="N2122" i="1"/>
  <c r="N2130" i="1"/>
  <c r="N2138" i="1"/>
  <c r="N2146" i="1"/>
  <c r="N2154" i="1"/>
  <c r="N2162" i="1"/>
  <c r="P2162" i="1" s="1"/>
  <c r="N2170" i="1"/>
  <c r="N2178" i="1"/>
  <c r="N2186" i="1"/>
  <c r="N2194" i="1"/>
  <c r="P2194" i="1" s="1"/>
  <c r="N2202" i="1"/>
  <c r="N2210" i="1"/>
  <c r="P2210" i="1" s="1"/>
  <c r="N2218" i="1"/>
  <c r="N2226" i="1"/>
  <c r="N2234" i="1"/>
  <c r="N1241" i="1"/>
  <c r="P1241" i="1" s="1"/>
  <c r="N1266" i="1"/>
  <c r="N1288" i="1"/>
  <c r="P1288" i="1" s="1"/>
  <c r="N1304" i="1"/>
  <c r="P1304" i="1" s="1"/>
  <c r="N1320" i="1"/>
  <c r="N1331" i="1"/>
  <c r="P1331" i="1" s="1"/>
  <c r="N1347" i="1"/>
  <c r="N1363" i="1"/>
  <c r="P1363" i="1" s="1"/>
  <c r="N1379" i="1"/>
  <c r="N1395" i="1"/>
  <c r="N1411" i="1"/>
  <c r="P1411" i="1" s="1"/>
  <c r="N1427" i="1"/>
  <c r="N1443" i="1"/>
  <c r="N1459" i="1"/>
  <c r="N1475" i="1"/>
  <c r="N1491" i="1"/>
  <c r="N1505" i="1"/>
  <c r="P1505" i="1" s="1"/>
  <c r="N1516" i="1"/>
  <c r="P1516" i="1" s="1"/>
  <c r="N1529" i="1"/>
  <c r="P1529" i="1" s="1"/>
  <c r="N1539" i="1"/>
  <c r="N1550" i="1"/>
  <c r="N1561" i="1"/>
  <c r="P1561" i="1" s="1"/>
  <c r="N1571" i="1"/>
  <c r="P1571" i="1" s="1"/>
  <c r="N1582" i="1"/>
  <c r="N1593" i="1"/>
  <c r="N1603" i="1"/>
  <c r="N1614" i="1"/>
  <c r="P1614" i="1" s="1"/>
  <c r="N1623" i="1"/>
  <c r="P1623" i="1" s="1"/>
  <c r="N1632" i="1"/>
  <c r="N1641" i="1"/>
  <c r="P1641" i="1" s="1"/>
  <c r="N1650" i="1"/>
  <c r="N1659" i="1"/>
  <c r="N1675" i="1"/>
  <c r="N1683" i="1"/>
  <c r="N1691" i="1"/>
  <c r="N1699" i="1"/>
  <c r="N1707" i="1"/>
  <c r="N1715" i="1"/>
  <c r="P1715" i="1" s="1"/>
  <c r="N1723" i="1"/>
  <c r="N1731" i="1"/>
  <c r="P1731" i="1" s="1"/>
  <c r="N1739" i="1"/>
  <c r="P1739" i="1" s="1"/>
  <c r="N1747" i="1"/>
  <c r="P1747" i="1" s="1"/>
  <c r="N1755" i="1"/>
  <c r="N1763" i="1"/>
  <c r="P1763" i="1" s="1"/>
  <c r="N1771" i="1"/>
  <c r="N1779" i="1"/>
  <c r="N1787" i="1"/>
  <c r="P1787" i="1" s="1"/>
  <c r="N1795" i="1"/>
  <c r="N1803" i="1"/>
  <c r="N1811" i="1"/>
  <c r="N1819" i="1"/>
  <c r="P1819" i="1" s="1"/>
  <c r="N1827" i="1"/>
  <c r="P1827" i="1" s="1"/>
  <c r="N1843" i="1"/>
  <c r="N1851" i="1"/>
  <c r="N1859" i="1"/>
  <c r="N1867" i="1"/>
  <c r="N1875" i="1"/>
  <c r="N1891" i="1"/>
  <c r="N1899" i="1"/>
  <c r="N1907" i="1"/>
  <c r="N1915" i="1"/>
  <c r="N1923" i="1"/>
  <c r="N1931" i="1"/>
  <c r="N1939" i="1"/>
  <c r="N1947" i="1"/>
  <c r="N1955" i="1"/>
  <c r="N1963" i="1"/>
  <c r="P1963" i="1" s="1"/>
  <c r="N1971" i="1"/>
  <c r="P1971" i="1" s="1"/>
  <c r="N1979" i="1"/>
  <c r="N1987" i="1"/>
  <c r="P1987" i="1" s="1"/>
  <c r="N1995" i="1"/>
  <c r="P1995" i="1" s="1"/>
  <c r="N2003" i="1"/>
  <c r="N2011" i="1"/>
  <c r="N2019" i="1"/>
  <c r="N2027" i="1"/>
  <c r="P2027" i="1" s="1"/>
  <c r="N2035" i="1"/>
  <c r="P2035" i="1" s="1"/>
  <c r="N2043" i="1"/>
  <c r="N2051" i="1"/>
  <c r="P2051" i="1" s="1"/>
  <c r="N2059" i="1"/>
  <c r="P2059" i="1" s="1"/>
  <c r="N2067" i="1"/>
  <c r="P2067" i="1" s="1"/>
  <c r="N2075" i="1"/>
  <c r="N2083" i="1"/>
  <c r="N2091" i="1"/>
  <c r="N2099" i="1"/>
  <c r="P2099" i="1" s="1"/>
  <c r="N2107" i="1"/>
  <c r="N2115" i="1"/>
  <c r="N2123" i="1"/>
  <c r="P2123" i="1" s="1"/>
  <c r="N2131" i="1"/>
  <c r="N2139" i="1"/>
  <c r="N2147" i="1"/>
  <c r="N2155" i="1"/>
  <c r="P2155" i="1" s="1"/>
  <c r="N2163" i="1"/>
  <c r="P2163" i="1" s="1"/>
  <c r="N2171" i="1"/>
  <c r="N2179" i="1"/>
  <c r="N2187" i="1"/>
  <c r="N2195" i="1"/>
  <c r="P2195" i="1" s="1"/>
  <c r="N2203" i="1"/>
  <c r="N2211" i="1"/>
  <c r="N2219" i="1"/>
  <c r="N2227" i="1"/>
  <c r="P2227" i="1" s="1"/>
  <c r="N2235" i="1"/>
  <c r="N1242" i="1"/>
  <c r="N1267" i="1"/>
  <c r="N1289" i="1"/>
  <c r="P1289" i="1" s="1"/>
  <c r="N1305" i="1"/>
  <c r="N1321" i="1"/>
  <c r="N1336" i="1"/>
  <c r="P1336" i="1" s="1"/>
  <c r="N1352" i="1"/>
  <c r="P1352" i="1" s="1"/>
  <c r="N1368" i="1"/>
  <c r="P1368" i="1" s="1"/>
  <c r="N1384" i="1"/>
  <c r="N1400" i="1"/>
  <c r="P1400" i="1" s="1"/>
  <c r="N1416" i="1"/>
  <c r="P1416" i="1" s="1"/>
  <c r="N1432" i="1"/>
  <c r="N1448" i="1"/>
  <c r="N1464" i="1"/>
  <c r="P1464" i="1" s="1"/>
  <c r="N1480" i="1"/>
  <c r="P1480" i="1" s="1"/>
  <c r="N1492" i="1"/>
  <c r="P1492" i="1" s="1"/>
  <c r="N1506" i="1"/>
  <c r="N1520" i="1"/>
  <c r="N1530" i="1"/>
  <c r="N1540" i="1"/>
  <c r="N1552" i="1"/>
  <c r="N1562" i="1"/>
  <c r="P1562" i="1" s="1"/>
  <c r="N1572" i="1"/>
  <c r="P1572" i="1" s="1"/>
  <c r="N1584" i="1"/>
  <c r="N1594" i="1"/>
  <c r="P1594" i="1" s="1"/>
  <c r="N1604" i="1"/>
  <c r="N1615" i="1"/>
  <c r="P1615" i="1" s="1"/>
  <c r="N1624" i="1"/>
  <c r="P1624" i="1" s="1"/>
  <c r="N1633" i="1"/>
  <c r="N1642" i="1"/>
  <c r="P1642" i="1" s="1"/>
  <c r="N1651" i="1"/>
  <c r="N1660" i="1"/>
  <c r="N1668" i="1"/>
  <c r="N1676" i="1"/>
  <c r="N1684" i="1"/>
  <c r="N1692" i="1"/>
  <c r="P1692" i="1" s="1"/>
  <c r="N1700" i="1"/>
  <c r="N1708" i="1"/>
  <c r="N1716" i="1"/>
  <c r="P1716" i="1" s="1"/>
  <c r="N1724" i="1"/>
  <c r="N1732" i="1"/>
  <c r="P1732" i="1" s="1"/>
  <c r="N1740" i="1"/>
  <c r="N1748" i="1"/>
  <c r="N1756" i="1"/>
  <c r="N1764" i="1"/>
  <c r="N1772" i="1"/>
  <c r="N1780" i="1"/>
  <c r="N1788" i="1"/>
  <c r="N1796" i="1"/>
  <c r="N1804" i="1"/>
  <c r="N1812" i="1"/>
  <c r="N1820" i="1"/>
  <c r="N1828" i="1"/>
  <c r="N1836" i="1"/>
  <c r="N1844" i="1"/>
  <c r="N1852" i="1"/>
  <c r="N1860" i="1"/>
  <c r="N1868" i="1"/>
  <c r="P1868" i="1" s="1"/>
  <c r="N1876" i="1"/>
  <c r="N1884" i="1"/>
  <c r="P1884" i="1" s="1"/>
  <c r="N1892" i="1"/>
  <c r="N1900" i="1"/>
  <c r="N1908" i="1"/>
  <c r="N1916" i="1"/>
  <c r="N1924" i="1"/>
  <c r="P1924" i="1" s="1"/>
  <c r="N1932" i="1"/>
  <c r="N1940" i="1"/>
  <c r="P1940" i="1" s="1"/>
  <c r="N1948" i="1"/>
  <c r="N1956" i="1"/>
  <c r="N1964" i="1"/>
  <c r="P1964" i="1" s="1"/>
  <c r="N1249" i="1"/>
  <c r="P1249" i="1" s="1"/>
  <c r="N1273" i="1"/>
  <c r="P1273" i="1" s="1"/>
  <c r="N1290" i="1"/>
  <c r="P1290" i="1" s="1"/>
  <c r="N1306" i="1"/>
  <c r="P1306" i="1" s="1"/>
  <c r="N1322" i="1"/>
  <c r="P1322" i="1" s="1"/>
  <c r="N1337" i="1"/>
  <c r="P1337" i="1" s="1"/>
  <c r="N1353" i="1"/>
  <c r="N1369" i="1"/>
  <c r="N1385" i="1"/>
  <c r="N1401" i="1"/>
  <c r="P1401" i="1" s="1"/>
  <c r="N1417" i="1"/>
  <c r="N1433" i="1"/>
  <c r="N1449" i="1"/>
  <c r="P1449" i="1" s="1"/>
  <c r="N1465" i="1"/>
  <c r="P1465" i="1" s="1"/>
  <c r="N1481" i="1"/>
  <c r="N1496" i="1"/>
  <c r="P1496" i="1" s="1"/>
  <c r="N1507" i="1"/>
  <c r="N1521" i="1"/>
  <c r="P1521" i="1" s="1"/>
  <c r="N1531" i="1"/>
  <c r="P1531" i="1" s="1"/>
  <c r="N1542" i="1"/>
  <c r="P1542" i="1" s="1"/>
  <c r="N1553" i="1"/>
  <c r="N1563" i="1"/>
  <c r="N1574" i="1"/>
  <c r="N1585" i="1"/>
  <c r="N1595" i="1"/>
  <c r="N1606" i="1"/>
  <c r="P1606" i="1" s="1"/>
  <c r="N1616" i="1"/>
  <c r="N1625" i="1"/>
  <c r="P1625" i="1" s="1"/>
  <c r="N1634" i="1"/>
  <c r="P1634" i="1" s="1"/>
  <c r="N1643" i="1"/>
  <c r="N1652" i="1"/>
  <c r="N1661" i="1"/>
  <c r="P1661" i="1" s="1"/>
  <c r="N1669" i="1"/>
  <c r="P1669" i="1" s="1"/>
  <c r="N1677" i="1"/>
  <c r="N1685" i="1"/>
  <c r="P1685" i="1" s="1"/>
  <c r="N1693" i="1"/>
  <c r="N1701" i="1"/>
  <c r="P1701" i="1" s="1"/>
  <c r="N1709" i="1"/>
  <c r="N1717" i="1"/>
  <c r="P1717" i="1" s="1"/>
  <c r="N1725" i="1"/>
  <c r="P1725" i="1" s="1"/>
  <c r="N1733" i="1"/>
  <c r="P1733" i="1" s="1"/>
  <c r="N1741" i="1"/>
  <c r="P1741" i="1" s="1"/>
  <c r="N1749" i="1"/>
  <c r="P1749" i="1" s="1"/>
  <c r="N1757" i="1"/>
  <c r="N1765" i="1"/>
  <c r="N1773" i="1"/>
  <c r="N1781" i="1"/>
  <c r="N1789" i="1"/>
  <c r="P1789" i="1" s="1"/>
  <c r="N1797" i="1"/>
  <c r="N1805" i="1"/>
  <c r="P1805" i="1" s="1"/>
  <c r="N1813" i="1"/>
  <c r="P1813" i="1" s="1"/>
  <c r="N1821" i="1"/>
  <c r="P1821" i="1" s="1"/>
  <c r="N1829" i="1"/>
  <c r="P1829" i="1" s="1"/>
  <c r="N1837" i="1"/>
  <c r="N1845" i="1"/>
  <c r="P1845" i="1" s="1"/>
  <c r="N1861" i="1"/>
  <c r="P1861" i="1" s="1"/>
  <c r="N1869" i="1"/>
  <c r="N1877" i="1"/>
  <c r="N1885" i="1"/>
  <c r="P1885" i="1" s="1"/>
  <c r="N1893" i="1"/>
  <c r="P1893" i="1" s="1"/>
  <c r="N1901" i="1"/>
  <c r="N1909" i="1"/>
  <c r="N1917" i="1"/>
  <c r="N1925" i="1"/>
  <c r="N1933" i="1"/>
  <c r="P1933" i="1" s="1"/>
  <c r="N1941" i="1"/>
  <c r="N1949" i="1"/>
  <c r="N1957" i="1"/>
  <c r="N1965" i="1"/>
  <c r="N1973" i="1"/>
  <c r="P1973" i="1" s="1"/>
  <c r="N1981" i="1"/>
  <c r="N1989" i="1"/>
  <c r="P1989" i="1" s="1"/>
  <c r="N1997" i="1"/>
  <c r="N2005" i="1"/>
  <c r="N2013" i="1"/>
  <c r="N2021" i="1"/>
  <c r="N1250" i="1"/>
  <c r="N1274" i="1"/>
  <c r="P1274" i="1" s="1"/>
  <c r="N1291" i="1"/>
  <c r="N1307" i="1"/>
  <c r="N1323" i="1"/>
  <c r="P1323" i="1" s="1"/>
  <c r="N1338" i="1"/>
  <c r="P1338" i="1" s="1"/>
  <c r="N1354" i="1"/>
  <c r="P1354" i="1" s="1"/>
  <c r="N1370" i="1"/>
  <c r="N1386" i="1"/>
  <c r="N1402" i="1"/>
  <c r="N1418" i="1"/>
  <c r="N1434" i="1"/>
  <c r="P1434" i="1" s="1"/>
  <c r="N1450" i="1"/>
  <c r="P1450" i="1" s="1"/>
  <c r="N1466" i="1"/>
  <c r="P1466" i="1" s="1"/>
  <c r="N1482" i="1"/>
  <c r="P1482" i="1" s="1"/>
  <c r="N1497" i="1"/>
  <c r="N1508" i="1"/>
  <c r="P1508" i="1" s="1"/>
  <c r="N1522" i="1"/>
  <c r="N1532" i="1"/>
  <c r="N1544" i="1"/>
  <c r="N1554" i="1"/>
  <c r="N1564" i="1"/>
  <c r="N1576" i="1"/>
  <c r="N1586" i="1"/>
  <c r="N1596" i="1"/>
  <c r="N1608" i="1"/>
  <c r="N1617" i="1"/>
  <c r="N1626" i="1"/>
  <c r="P1626" i="1" s="1"/>
  <c r="N1635" i="1"/>
  <c r="P1635" i="1" s="1"/>
  <c r="N1644" i="1"/>
  <c r="N1654" i="1"/>
  <c r="N1662" i="1"/>
  <c r="P1662" i="1" s="1"/>
  <c r="N1670" i="1"/>
  <c r="N1678" i="1"/>
  <c r="P1678" i="1" s="1"/>
  <c r="N1686" i="1"/>
  <c r="N1694" i="1"/>
  <c r="P1694" i="1" s="1"/>
  <c r="N1702" i="1"/>
  <c r="P1702" i="1" s="1"/>
  <c r="N1710" i="1"/>
  <c r="N1718" i="1"/>
  <c r="N1726" i="1"/>
  <c r="P1726" i="1" s="1"/>
  <c r="N1734" i="1"/>
  <c r="P1734" i="1" s="1"/>
  <c r="N1742" i="1"/>
  <c r="P1742" i="1" s="1"/>
  <c r="N1750" i="1"/>
  <c r="N1758" i="1"/>
  <c r="P1758" i="1" s="1"/>
  <c r="N1766" i="1"/>
  <c r="N1774" i="1"/>
  <c r="N1782" i="1"/>
  <c r="N1790" i="1"/>
  <c r="P1790" i="1" s="1"/>
  <c r="N1798" i="1"/>
  <c r="P1798" i="1" s="1"/>
  <c r="N1806" i="1"/>
  <c r="N1814" i="1"/>
  <c r="N1822" i="1"/>
  <c r="N1830" i="1"/>
  <c r="P1830" i="1" s="1"/>
  <c r="N1838" i="1"/>
  <c r="P1838" i="1" s="1"/>
  <c r="N1846" i="1"/>
  <c r="N1854" i="1"/>
  <c r="P1854" i="1" s="1"/>
  <c r="N1862" i="1"/>
  <c r="N1870" i="1"/>
  <c r="P1870" i="1" s="1"/>
  <c r="N1878" i="1"/>
  <c r="N1886" i="1"/>
  <c r="P1886" i="1" s="1"/>
  <c r="N1894" i="1"/>
  <c r="P1894" i="1" s="1"/>
  <c r="N1902" i="1"/>
  <c r="N1910" i="1"/>
  <c r="N1918" i="1"/>
  <c r="N1926" i="1"/>
  <c r="N1934" i="1"/>
  <c r="N1942" i="1"/>
  <c r="N1950" i="1"/>
  <c r="N1958" i="1"/>
  <c r="P1958" i="1" s="1"/>
  <c r="N1966" i="1"/>
  <c r="P1966" i="1" s="1"/>
  <c r="N1974" i="1"/>
  <c r="P1974" i="1" s="1"/>
  <c r="N1982" i="1"/>
  <c r="P1982" i="1" s="1"/>
  <c r="N1257" i="1"/>
  <c r="P1257" i="1" s="1"/>
  <c r="N1275" i="1"/>
  <c r="N1296" i="1"/>
  <c r="N1312" i="1"/>
  <c r="P1312" i="1" s="1"/>
  <c r="N1339" i="1"/>
  <c r="N1355" i="1"/>
  <c r="P1355" i="1" s="1"/>
  <c r="N1371" i="1"/>
  <c r="P1371" i="1" s="1"/>
  <c r="N1387" i="1"/>
  <c r="N1403" i="1"/>
  <c r="N1419" i="1"/>
  <c r="P1419" i="1" s="1"/>
  <c r="N1435" i="1"/>
  <c r="N1451" i="1"/>
  <c r="N1467" i="1"/>
  <c r="P1467" i="1" s="1"/>
  <c r="N1483" i="1"/>
  <c r="P1483" i="1" s="1"/>
  <c r="N1498" i="1"/>
  <c r="P1498" i="1" s="1"/>
  <c r="N1512" i="1"/>
  <c r="N1523" i="1"/>
  <c r="P1523" i="1" s="1"/>
  <c r="N1534" i="1"/>
  <c r="P1534" i="1" s="1"/>
  <c r="N1545" i="1"/>
  <c r="N1555" i="1"/>
  <c r="P1555" i="1" s="1"/>
  <c r="N1566" i="1"/>
  <c r="N1577" i="1"/>
  <c r="N1587" i="1"/>
  <c r="N1598" i="1"/>
  <c r="N1609" i="1"/>
  <c r="N1618" i="1"/>
  <c r="P1618" i="1" s="1"/>
  <c r="N1627" i="1"/>
  <c r="N1636" i="1"/>
  <c r="P1636" i="1" s="1"/>
  <c r="N1646" i="1"/>
  <c r="N1655" i="1"/>
  <c r="N1663" i="1"/>
  <c r="P1663" i="1" s="1"/>
  <c r="N1671" i="1"/>
  <c r="N1679" i="1"/>
  <c r="N1687" i="1"/>
  <c r="P1687" i="1" s="1"/>
  <c r="N1695" i="1"/>
  <c r="N1703" i="1"/>
  <c r="P1703" i="1" s="1"/>
  <c r="N1711" i="1"/>
  <c r="P1711" i="1" s="1"/>
  <c r="N1719" i="1"/>
  <c r="N1727" i="1"/>
  <c r="P1727" i="1" s="1"/>
  <c r="N1735" i="1"/>
  <c r="P1735" i="1" s="1"/>
  <c r="N1743" i="1"/>
  <c r="N1751" i="1"/>
  <c r="P1751" i="1" s="1"/>
  <c r="N1759" i="1"/>
  <c r="N1767" i="1"/>
  <c r="N1775" i="1"/>
  <c r="N1783" i="1"/>
  <c r="N1791" i="1"/>
  <c r="P1791" i="1" s="1"/>
  <c r="N1799" i="1"/>
  <c r="P1799" i="1" s="1"/>
  <c r="N1807" i="1"/>
  <c r="N1815" i="1"/>
  <c r="N1823" i="1"/>
  <c r="N1831" i="1"/>
  <c r="N1839" i="1"/>
  <c r="P1839" i="1" s="1"/>
  <c r="N1847" i="1"/>
  <c r="P1847" i="1" s="1"/>
  <c r="N1855" i="1"/>
  <c r="P1855" i="1" s="1"/>
  <c r="N1863" i="1"/>
  <c r="P1863" i="1" s="1"/>
  <c r="N1871" i="1"/>
  <c r="N1879" i="1"/>
  <c r="N1887" i="1"/>
  <c r="N1895" i="1"/>
  <c r="N1903" i="1"/>
  <c r="N1911" i="1"/>
  <c r="N1919" i="1"/>
  <c r="P1919" i="1" s="1"/>
  <c r="N1927" i="1"/>
  <c r="P1927" i="1" s="1"/>
  <c r="N1935" i="1"/>
  <c r="N1943" i="1"/>
  <c r="P1943" i="1" s="1"/>
  <c r="N1951" i="1"/>
  <c r="N1959" i="1"/>
  <c r="P1959" i="1" s="1"/>
  <c r="N1967" i="1"/>
  <c r="P1967" i="1" s="1"/>
  <c r="N1975" i="1"/>
  <c r="P1975" i="1" s="1"/>
  <c r="N1983" i="1"/>
  <c r="N1991" i="1"/>
  <c r="N1999" i="1"/>
  <c r="P1999" i="1" s="1"/>
  <c r="N2007" i="1"/>
  <c r="P2007" i="1" s="1"/>
  <c r="N2015" i="1"/>
  <c r="N2023" i="1"/>
  <c r="N2031" i="1"/>
  <c r="P2031" i="1" s="1"/>
  <c r="N2039" i="1"/>
  <c r="N2047" i="1"/>
  <c r="P2047" i="1" s="1"/>
  <c r="N2055" i="1"/>
  <c r="P2055" i="1" s="1"/>
  <c r="N2063" i="1"/>
  <c r="P2063" i="1" s="1"/>
  <c r="N2071" i="1"/>
  <c r="P2071" i="1" s="1"/>
  <c r="N2079" i="1"/>
  <c r="N2087" i="1"/>
  <c r="N2095" i="1"/>
  <c r="N2103" i="1"/>
  <c r="N2111" i="1"/>
  <c r="N2119" i="1"/>
  <c r="P2119" i="1" s="1"/>
  <c r="N2127" i="1"/>
  <c r="N2135" i="1"/>
  <c r="N2143" i="1"/>
  <c r="N2151" i="1"/>
  <c r="N2159" i="1"/>
  <c r="N2959" i="1"/>
  <c r="P2959" i="1" s="1"/>
  <c r="N2951" i="1"/>
  <c r="P2951" i="1" s="1"/>
  <c r="N2935" i="1"/>
  <c r="P2935" i="1" s="1"/>
  <c r="N2927" i="1"/>
  <c r="P2927" i="1" s="1"/>
  <c r="N2919" i="1"/>
  <c r="N2903" i="1"/>
  <c r="N2895" i="1"/>
  <c r="P2895" i="1" s="1"/>
  <c r="N2878" i="1"/>
  <c r="P2878" i="1" s="1"/>
  <c r="N2860" i="1"/>
  <c r="P2860" i="1" s="1"/>
  <c r="N2842" i="1"/>
  <c r="N2834" i="1"/>
  <c r="P2834" i="1" s="1"/>
  <c r="N2772" i="1"/>
  <c r="P2772" i="1" s="1"/>
  <c r="N2982" i="1"/>
  <c r="P2982" i="1" s="1"/>
  <c r="N2974" i="1"/>
  <c r="N2966" i="1"/>
  <c r="P2966" i="1" s="1"/>
  <c r="N2958" i="1"/>
  <c r="P2958" i="1" s="1"/>
  <c r="N2950" i="1"/>
  <c r="P2950" i="1" s="1"/>
  <c r="N2942" i="1"/>
  <c r="P2942" i="1" s="1"/>
  <c r="N2926" i="1"/>
  <c r="P2926" i="1" s="1"/>
  <c r="N2918" i="1"/>
  <c r="P2918" i="1" s="1"/>
  <c r="N2910" i="1"/>
  <c r="N2902" i="1"/>
  <c r="N2894" i="1"/>
  <c r="P2894" i="1" s="1"/>
  <c r="N2886" i="1"/>
  <c r="P2886" i="1" s="1"/>
  <c r="N2868" i="1"/>
  <c r="P2868" i="1" s="1"/>
  <c r="N2859" i="1"/>
  <c r="P2859" i="1" s="1"/>
  <c r="N2850" i="1"/>
  <c r="P2850" i="1" s="1"/>
  <c r="N2816" i="1"/>
  <c r="N2807" i="1"/>
  <c r="P2807" i="1" s="1"/>
  <c r="N2789" i="1"/>
  <c r="N2780" i="1"/>
  <c r="N2771" i="1"/>
  <c r="P2771" i="1" s="1"/>
  <c r="N2762" i="1"/>
  <c r="P2762" i="1" s="1"/>
  <c r="N2744" i="1"/>
  <c r="N2726" i="1"/>
  <c r="P2726" i="1" s="1"/>
  <c r="N2717" i="1"/>
  <c r="P2717" i="1" s="1"/>
  <c r="N2708" i="1"/>
  <c r="N2699" i="1"/>
  <c r="N2683" i="1"/>
  <c r="N2674" i="1"/>
  <c r="N2664" i="1"/>
  <c r="P2664" i="1" s="1"/>
  <c r="N2655" i="1"/>
  <c r="P2655" i="1" s="1"/>
  <c r="N2646" i="1"/>
  <c r="P2646" i="1" s="1"/>
  <c r="N2638" i="1"/>
  <c r="P2638" i="1" s="1"/>
  <c r="N2629" i="1"/>
  <c r="N2620" i="1"/>
  <c r="P2620" i="1" s="1"/>
  <c r="N2603" i="1"/>
  <c r="P2603" i="1" s="1"/>
  <c r="N2594" i="1"/>
  <c r="N2575" i="1"/>
  <c r="P2575" i="1" s="1"/>
  <c r="N2567" i="1"/>
  <c r="N2558" i="1"/>
  <c r="N2550" i="1"/>
  <c r="P2550" i="1" s="1"/>
  <c r="N2541" i="1"/>
  <c r="P2541" i="1" s="1"/>
  <c r="N2532" i="1"/>
  <c r="N2524" i="1"/>
  <c r="P2524" i="1" s="1"/>
  <c r="N2515" i="1"/>
  <c r="P2515" i="1" s="1"/>
  <c r="N2506" i="1"/>
  <c r="N2496" i="1"/>
  <c r="N2487" i="1"/>
  <c r="P2487" i="1" s="1"/>
  <c r="N2478" i="1"/>
  <c r="N2469" i="1"/>
  <c r="P2469" i="1" s="1"/>
  <c r="N2459" i="1"/>
  <c r="N2450" i="1"/>
  <c r="P2450" i="1" s="1"/>
  <c r="N2439" i="1"/>
  <c r="N2420" i="1"/>
  <c r="N2410" i="1"/>
  <c r="N2398" i="1"/>
  <c r="N2388" i="1"/>
  <c r="P2388" i="1" s="1"/>
  <c r="N2378" i="1"/>
  <c r="N2367" i="1"/>
  <c r="N2357" i="1"/>
  <c r="P2357" i="1" s="1"/>
  <c r="N2347" i="1"/>
  <c r="N2335" i="1"/>
  <c r="N2325" i="1"/>
  <c r="N2315" i="1"/>
  <c r="P2315" i="1" s="1"/>
  <c r="N2303" i="1"/>
  <c r="P2303" i="1" s="1"/>
  <c r="N2293" i="1"/>
  <c r="P2293" i="1" s="1"/>
  <c r="N2283" i="1"/>
  <c r="N2271" i="1"/>
  <c r="P2271" i="1" s="1"/>
  <c r="N2261" i="1"/>
  <c r="P2261" i="1" s="1"/>
  <c r="N2251" i="1"/>
  <c r="P2251" i="1" s="1"/>
  <c r="N2239" i="1"/>
  <c r="N2223" i="1"/>
  <c r="N2212" i="1"/>
  <c r="P2212" i="1" s="1"/>
  <c r="N2196" i="1"/>
  <c r="N2180" i="1"/>
  <c r="N2164" i="1"/>
  <c r="P2164" i="1" s="1"/>
  <c r="N2141" i="1"/>
  <c r="N2118" i="1"/>
  <c r="P2118" i="1" s="1"/>
  <c r="N2100" i="1"/>
  <c r="P2100" i="1" s="1"/>
  <c r="N2077" i="1"/>
  <c r="N2054" i="1"/>
  <c r="N2036" i="1"/>
  <c r="P2036" i="1" s="1"/>
  <c r="N2006" i="1"/>
  <c r="T1724" i="1"/>
  <c r="T1776" i="1"/>
  <c r="T1675" i="1"/>
  <c r="T7" i="1"/>
  <c r="S7" i="1"/>
  <c r="T16" i="1"/>
  <c r="S16" i="1"/>
  <c r="T30" i="1"/>
  <c r="S30" i="1"/>
  <c r="T42" i="1"/>
  <c r="S42" i="1"/>
  <c r="T57" i="1"/>
  <c r="S57" i="1"/>
  <c r="T72" i="1"/>
  <c r="S72" i="1"/>
  <c r="T91" i="1"/>
  <c r="S91" i="1"/>
  <c r="T101" i="1"/>
  <c r="S101" i="1"/>
  <c r="T112" i="1"/>
  <c r="S112" i="1"/>
  <c r="T128" i="1"/>
  <c r="S128" i="1"/>
  <c r="T148" i="1"/>
  <c r="S148" i="1"/>
  <c r="T162" i="1"/>
  <c r="S162" i="1"/>
  <c r="T180" i="1"/>
  <c r="S180" i="1"/>
  <c r="T190" i="1"/>
  <c r="S190" i="1"/>
  <c r="T214" i="1"/>
  <c r="S214" i="1"/>
  <c r="T230" i="1"/>
  <c r="S230" i="1"/>
  <c r="T239" i="1"/>
  <c r="S239" i="1"/>
  <c r="T247" i="1"/>
  <c r="S247" i="1"/>
  <c r="T256" i="1"/>
  <c r="S256" i="1"/>
  <c r="T269" i="1"/>
  <c r="S269" i="1"/>
  <c r="T289" i="1"/>
  <c r="S289" i="1"/>
  <c r="T313" i="1"/>
  <c r="S313" i="1"/>
  <c r="T333" i="1"/>
  <c r="S333" i="1"/>
  <c r="T351" i="1"/>
  <c r="S351" i="1"/>
  <c r="T365" i="1"/>
  <c r="S365" i="1"/>
  <c r="T376" i="1"/>
  <c r="S376" i="1"/>
  <c r="T393" i="1"/>
  <c r="S393" i="1"/>
  <c r="T409" i="1"/>
  <c r="S409" i="1"/>
  <c r="T418" i="1"/>
  <c r="S418" i="1"/>
  <c r="T434" i="1"/>
  <c r="S434" i="1"/>
  <c r="T443" i="1"/>
  <c r="S443" i="1"/>
  <c r="T454" i="1"/>
  <c r="S454" i="1"/>
  <c r="T474" i="1"/>
  <c r="S474" i="1"/>
  <c r="T493" i="1"/>
  <c r="S493" i="1"/>
  <c r="T504" i="1"/>
  <c r="S504" i="1"/>
  <c r="T512" i="1"/>
  <c r="S512" i="1"/>
  <c r="T531" i="1"/>
  <c r="S531" i="1"/>
  <c r="T550" i="1"/>
  <c r="S550" i="1"/>
  <c r="T573" i="1"/>
  <c r="S573" i="1"/>
  <c r="T592" i="1"/>
  <c r="S592" i="1"/>
  <c r="T612" i="1"/>
  <c r="S612" i="1"/>
  <c r="T624" i="1"/>
  <c r="S624" i="1"/>
  <c r="T635" i="1"/>
  <c r="S635" i="1"/>
  <c r="T658" i="1"/>
  <c r="S658" i="1"/>
  <c r="T673" i="1"/>
  <c r="S673" i="1"/>
  <c r="T686" i="1"/>
  <c r="S686" i="1"/>
  <c r="T701" i="1"/>
  <c r="S701" i="1"/>
  <c r="T710" i="1"/>
  <c r="S710" i="1"/>
  <c r="T727" i="1"/>
  <c r="S727" i="1"/>
  <c r="T738" i="1"/>
  <c r="S738" i="1"/>
  <c r="T758" i="1"/>
  <c r="S758" i="1"/>
  <c r="T770" i="1"/>
  <c r="S770" i="1"/>
  <c r="T781" i="1"/>
  <c r="S781" i="1"/>
  <c r="T798" i="1"/>
  <c r="S798" i="1"/>
  <c r="T806" i="1"/>
  <c r="S806" i="1"/>
  <c r="T820" i="1"/>
  <c r="S820" i="1"/>
  <c r="T838" i="1"/>
  <c r="S838" i="1"/>
  <c r="T855" i="1"/>
  <c r="S855" i="1"/>
  <c r="T868" i="1"/>
  <c r="S868" i="1"/>
  <c r="T879" i="1"/>
  <c r="S879" i="1"/>
  <c r="T888" i="1"/>
  <c r="S888" i="1"/>
  <c r="T906" i="1"/>
  <c r="S906" i="1"/>
  <c r="T917" i="1"/>
  <c r="S917" i="1"/>
  <c r="T933" i="1"/>
  <c r="S933" i="1"/>
  <c r="T948" i="1"/>
  <c r="S948" i="1"/>
  <c r="T960" i="1"/>
  <c r="S960" i="1"/>
  <c r="T980" i="1"/>
  <c r="S980" i="1"/>
  <c r="T1001" i="1"/>
  <c r="S1001" i="1"/>
  <c r="T1018" i="1"/>
  <c r="S1018" i="1"/>
  <c r="T1032" i="1"/>
  <c r="S1032" i="1"/>
  <c r="T1059" i="1"/>
  <c r="S1059" i="1"/>
  <c r="T1077" i="1"/>
  <c r="S1077" i="1"/>
  <c r="T1087" i="1"/>
  <c r="S1087" i="1"/>
  <c r="T1109" i="1"/>
  <c r="S1109" i="1"/>
  <c r="T1125" i="1"/>
  <c r="S1125" i="1"/>
  <c r="T1139" i="1"/>
  <c r="S1139" i="1"/>
  <c r="T1159" i="1"/>
  <c r="S1159" i="1"/>
  <c r="T1173" i="1"/>
  <c r="S1173" i="1"/>
  <c r="T1200" i="1"/>
  <c r="S1200" i="1"/>
  <c r="T1213" i="1"/>
  <c r="S1213" i="1"/>
  <c r="T1233" i="1"/>
  <c r="S1233" i="1"/>
  <c r="T1253" i="1"/>
  <c r="S1253" i="1"/>
  <c r="T1268" i="1"/>
  <c r="S1268" i="1"/>
  <c r="T1302" i="1"/>
  <c r="S1302" i="1"/>
  <c r="T1325" i="1"/>
  <c r="S1325" i="1"/>
  <c r="T1350" i="1"/>
  <c r="S1350" i="1"/>
  <c r="T1370" i="1"/>
  <c r="S1370" i="1"/>
  <c r="T1388" i="1"/>
  <c r="S1388" i="1"/>
  <c r="T1396" i="1"/>
  <c r="S1396" i="1"/>
  <c r="T1422" i="1"/>
  <c r="S1422" i="1"/>
  <c r="T1438" i="1"/>
  <c r="S1438" i="1"/>
  <c r="T1459" i="1"/>
  <c r="S1459" i="1"/>
  <c r="T1476" i="1"/>
  <c r="S1476" i="1"/>
  <c r="T1499" i="1"/>
  <c r="S1499" i="1"/>
  <c r="T1516" i="1"/>
  <c r="S1516" i="1"/>
  <c r="T1538" i="1"/>
  <c r="S1538" i="1"/>
  <c r="T1548" i="1"/>
  <c r="S1548" i="1"/>
  <c r="T1576" i="1"/>
  <c r="S1576" i="1"/>
  <c r="T1584" i="1"/>
  <c r="S1584" i="1"/>
  <c r="T1593" i="1"/>
  <c r="S1593" i="1"/>
  <c r="T1601" i="1"/>
  <c r="S1601" i="1"/>
  <c r="T1611" i="1"/>
  <c r="S1611" i="1"/>
  <c r="T1631" i="1"/>
  <c r="S1631" i="1"/>
  <c r="T1648" i="1"/>
  <c r="S1648" i="1"/>
  <c r="T1656" i="1"/>
  <c r="S1656" i="1"/>
  <c r="T1668" i="1"/>
  <c r="S1668" i="1"/>
  <c r="T1681" i="1"/>
  <c r="S1681" i="1"/>
  <c r="T1705" i="1"/>
  <c r="S1705" i="1"/>
  <c r="T1719" i="1"/>
  <c r="S1719" i="1"/>
  <c r="T1737" i="1"/>
  <c r="S1737" i="1"/>
  <c r="T1755" i="1"/>
  <c r="S1755" i="1"/>
  <c r="T1769" i="1"/>
  <c r="S1769" i="1"/>
  <c r="T1780" i="1"/>
  <c r="S1780" i="1"/>
  <c r="T1797" i="1"/>
  <c r="S1797" i="1"/>
  <c r="T1811" i="1"/>
  <c r="S1811" i="1"/>
  <c r="T1832" i="1"/>
  <c r="S1832" i="1"/>
  <c r="T1843" i="1"/>
  <c r="S1843" i="1"/>
  <c r="T1860" i="1"/>
  <c r="S1860" i="1"/>
  <c r="T1877" i="1"/>
  <c r="S1877" i="1"/>
  <c r="T1898" i="1"/>
  <c r="S1898" i="1"/>
  <c r="T1906" i="1"/>
  <c r="S1906" i="1"/>
  <c r="T1914" i="1"/>
  <c r="S1914" i="1"/>
  <c r="T1925" i="1"/>
  <c r="S1925" i="1"/>
  <c r="T1939" i="1"/>
  <c r="S1939" i="1"/>
  <c r="T1951" i="1"/>
  <c r="S1951" i="1"/>
  <c r="T1984" i="1"/>
  <c r="S1984" i="1"/>
  <c r="T1995" i="1"/>
  <c r="S1995" i="1"/>
  <c r="T2008" i="1"/>
  <c r="S2008" i="1"/>
  <c r="T2023" i="1"/>
  <c r="S2023" i="1"/>
  <c r="T2041" i="1"/>
  <c r="S2041" i="1"/>
  <c r="T2054" i="1"/>
  <c r="S2054" i="1"/>
  <c r="T2073" i="1"/>
  <c r="S2073" i="1"/>
  <c r="T2083" i="1"/>
  <c r="S2083" i="1"/>
  <c r="T2096" i="1"/>
  <c r="S2096" i="1"/>
  <c r="T2112" i="1"/>
  <c r="S2112" i="1"/>
  <c r="T2127" i="1"/>
  <c r="S2127" i="1"/>
  <c r="T2137" i="1"/>
  <c r="S2137" i="1"/>
  <c r="T2147" i="1"/>
  <c r="S2147" i="1"/>
  <c r="T2162" i="1"/>
  <c r="S2162" i="1"/>
  <c r="T2174" i="1"/>
  <c r="S2174" i="1"/>
  <c r="T2189" i="1"/>
  <c r="S2189" i="1"/>
  <c r="T2203" i="1"/>
  <c r="S2203" i="1"/>
  <c r="T2215" i="1"/>
  <c r="S2215" i="1"/>
  <c r="T2230" i="1"/>
  <c r="S2230" i="1"/>
  <c r="T2244" i="1"/>
  <c r="S2244" i="1"/>
  <c r="T2260" i="1"/>
  <c r="S2260" i="1"/>
  <c r="T2274" i="1"/>
  <c r="S2274" i="1"/>
  <c r="T8" i="1"/>
  <c r="S8" i="1"/>
  <c r="T17" i="1"/>
  <c r="S17" i="1"/>
  <c r="T31" i="1"/>
  <c r="S31" i="1"/>
  <c r="T43" i="1"/>
  <c r="S43" i="1"/>
  <c r="T58" i="1"/>
  <c r="S58" i="1"/>
  <c r="T73" i="1"/>
  <c r="S73" i="1"/>
  <c r="T92" i="1"/>
  <c r="S92" i="1"/>
  <c r="T104" i="1"/>
  <c r="S104" i="1"/>
  <c r="T113" i="1"/>
  <c r="S113" i="1"/>
  <c r="T129" i="1"/>
  <c r="S129" i="1"/>
  <c r="T149" i="1"/>
  <c r="S149" i="1"/>
  <c r="T165" i="1"/>
  <c r="S165" i="1"/>
  <c r="T181" i="1"/>
  <c r="S181" i="1"/>
  <c r="T191" i="1"/>
  <c r="S191" i="1"/>
  <c r="T215" i="1"/>
  <c r="S215" i="1"/>
  <c r="T231" i="1"/>
  <c r="S231" i="1"/>
  <c r="T240" i="1"/>
  <c r="S240" i="1"/>
  <c r="T248" i="1"/>
  <c r="S248" i="1"/>
  <c r="T257" i="1"/>
  <c r="S257" i="1"/>
  <c r="T270" i="1"/>
  <c r="S270" i="1"/>
  <c r="T290" i="1"/>
  <c r="S290" i="1"/>
  <c r="T314" i="1"/>
  <c r="S314" i="1"/>
  <c r="T334" i="1"/>
  <c r="S334" i="1"/>
  <c r="T352" i="1"/>
  <c r="S352" i="1"/>
  <c r="T368" i="1"/>
  <c r="S368" i="1"/>
  <c r="T377" i="1"/>
  <c r="S377" i="1"/>
  <c r="T394" i="1"/>
  <c r="S394" i="1"/>
  <c r="T410" i="1"/>
  <c r="S410" i="1"/>
  <c r="T419" i="1"/>
  <c r="S419" i="1"/>
  <c r="T436" i="1"/>
  <c r="S436" i="1"/>
  <c r="T444" i="1"/>
  <c r="S444" i="1"/>
  <c r="T460" i="1"/>
  <c r="S460" i="1"/>
  <c r="T476" i="1"/>
  <c r="S476" i="1"/>
  <c r="T494" i="1"/>
  <c r="S494" i="1"/>
  <c r="T505" i="1"/>
  <c r="S505" i="1"/>
  <c r="T517" i="1"/>
  <c r="S517" i="1"/>
  <c r="T532" i="1"/>
  <c r="S532" i="1"/>
  <c r="T552" i="1"/>
  <c r="S552" i="1"/>
  <c r="T574" i="1"/>
  <c r="S574" i="1"/>
  <c r="T593" i="1"/>
  <c r="S593" i="1"/>
  <c r="T613" i="1"/>
  <c r="S613" i="1"/>
  <c r="T625" i="1"/>
  <c r="S625" i="1"/>
  <c r="T640" i="1"/>
  <c r="S640" i="1"/>
  <c r="T659" i="1"/>
  <c r="S659" i="1"/>
  <c r="T674" i="1"/>
  <c r="S674" i="1"/>
  <c r="T687" i="1"/>
  <c r="S687" i="1"/>
  <c r="T703" i="1"/>
  <c r="S703" i="1"/>
  <c r="T711" i="1"/>
  <c r="S711" i="1"/>
  <c r="T728" i="1"/>
  <c r="S728" i="1"/>
  <c r="T740" i="1"/>
  <c r="S740" i="1"/>
  <c r="T763" i="1"/>
  <c r="S763" i="1"/>
  <c r="T771" i="1"/>
  <c r="S771" i="1"/>
  <c r="T782" i="1"/>
  <c r="S782" i="1"/>
  <c r="T799" i="1"/>
  <c r="S799" i="1"/>
  <c r="T807" i="1"/>
  <c r="S807" i="1"/>
  <c r="T825" i="1"/>
  <c r="S825" i="1"/>
  <c r="T839" i="1"/>
  <c r="S839" i="1"/>
  <c r="T856" i="1"/>
  <c r="S856" i="1"/>
  <c r="T869" i="1"/>
  <c r="S869" i="1"/>
  <c r="T880" i="1"/>
  <c r="S880" i="1"/>
  <c r="T892" i="1"/>
  <c r="S892" i="1"/>
  <c r="T907" i="1"/>
  <c r="S907" i="1"/>
  <c r="T918" i="1"/>
  <c r="S918" i="1"/>
  <c r="T934" i="1"/>
  <c r="S934" i="1"/>
  <c r="T950" i="1"/>
  <c r="S950" i="1"/>
  <c r="T966" i="1"/>
  <c r="S966" i="1"/>
  <c r="T985" i="1"/>
  <c r="S985" i="1"/>
  <c r="T1002" i="1"/>
  <c r="S1002" i="1"/>
  <c r="T1023" i="1"/>
  <c r="S1023" i="1"/>
  <c r="T1039" i="1"/>
  <c r="S1039" i="1"/>
  <c r="T1060" i="1"/>
  <c r="S1060" i="1"/>
  <c r="T1080" i="1"/>
  <c r="S1080" i="1"/>
  <c r="T1090" i="1"/>
  <c r="S1090" i="1"/>
  <c r="T1110" i="1"/>
  <c r="S1110" i="1"/>
  <c r="T1126" i="1"/>
  <c r="S1126" i="1"/>
  <c r="T1143" i="1"/>
  <c r="S1143" i="1"/>
  <c r="T1162" i="1"/>
  <c r="S1162" i="1"/>
  <c r="T1182" i="1"/>
  <c r="S1182" i="1"/>
  <c r="T1201" i="1"/>
  <c r="S1201" i="1"/>
  <c r="T1214" i="1"/>
  <c r="S1214" i="1"/>
  <c r="T1234" i="1"/>
  <c r="S1234" i="1"/>
  <c r="T1256" i="1"/>
  <c r="S1256" i="1"/>
  <c r="T1269" i="1"/>
  <c r="S1269" i="1"/>
  <c r="T1305" i="1"/>
  <c r="S1305" i="1"/>
  <c r="T1326" i="1"/>
  <c r="S1326" i="1"/>
  <c r="T1353" i="1"/>
  <c r="S1353" i="1"/>
  <c r="T1372" i="1"/>
  <c r="S1372" i="1"/>
  <c r="T1389" i="1"/>
  <c r="S1389" i="1"/>
  <c r="T1397" i="1"/>
  <c r="S1397" i="1"/>
  <c r="T1424" i="1"/>
  <c r="S1424" i="1"/>
  <c r="T1442" i="1"/>
  <c r="S1442" i="1"/>
  <c r="T1460" i="1"/>
  <c r="S1460" i="1"/>
  <c r="T1481" i="1"/>
  <c r="S1481" i="1"/>
  <c r="T1500" i="1"/>
  <c r="S1500" i="1"/>
  <c r="T1517" i="1"/>
  <c r="S1517" i="1"/>
  <c r="T1539" i="1"/>
  <c r="S1539" i="1"/>
  <c r="T1549" i="1"/>
  <c r="S1549" i="1"/>
  <c r="T1577" i="1"/>
  <c r="S1577" i="1"/>
  <c r="T1585" i="1"/>
  <c r="S1585" i="1"/>
  <c r="T1594" i="1"/>
  <c r="S1594" i="1"/>
  <c r="T1602" i="1"/>
  <c r="S1602" i="1"/>
  <c r="T1616" i="1"/>
  <c r="S1616" i="1"/>
  <c r="T1632" i="1"/>
  <c r="S1632" i="1"/>
  <c r="T1649" i="1"/>
  <c r="S1649" i="1"/>
  <c r="T1657" i="1"/>
  <c r="S1657" i="1"/>
  <c r="T1672" i="1"/>
  <c r="S1672" i="1"/>
  <c r="T1683" i="1"/>
  <c r="S1683" i="1"/>
  <c r="T1706" i="1"/>
  <c r="S1706" i="1"/>
  <c r="T1720" i="1"/>
  <c r="S1720" i="1"/>
  <c r="T1738" i="1"/>
  <c r="S1738" i="1"/>
  <c r="T1756" i="1"/>
  <c r="S1756" i="1"/>
  <c r="T1771" i="1"/>
  <c r="S1771" i="1"/>
  <c r="T1781" i="1"/>
  <c r="S1781" i="1"/>
  <c r="T1800" i="1"/>
  <c r="S1800" i="1"/>
  <c r="T1815" i="1"/>
  <c r="S1815" i="1"/>
  <c r="T1833" i="1"/>
  <c r="S1833" i="1"/>
  <c r="T1844" i="1"/>
  <c r="S1844" i="1"/>
  <c r="T1864" i="1"/>
  <c r="S1864" i="1"/>
  <c r="T1878" i="1"/>
  <c r="S1878" i="1"/>
  <c r="T1899" i="1"/>
  <c r="S1899" i="1"/>
  <c r="T1907" i="1"/>
  <c r="S1907" i="1"/>
  <c r="T1915" i="1"/>
  <c r="S1915" i="1"/>
  <c r="T1926" i="1"/>
  <c r="S1926" i="1"/>
  <c r="T1941" i="1"/>
  <c r="S1941" i="1"/>
  <c r="T1952" i="1"/>
  <c r="S1952" i="1"/>
  <c r="T1985" i="1"/>
  <c r="S1985" i="1"/>
  <c r="T1997" i="1"/>
  <c r="S1997" i="1"/>
  <c r="T9" i="1"/>
  <c r="S9" i="1"/>
  <c r="T19" i="1"/>
  <c r="S19" i="1"/>
  <c r="T33" i="1"/>
  <c r="S33" i="1"/>
  <c r="T44" i="1"/>
  <c r="S44" i="1"/>
  <c r="T61" i="1"/>
  <c r="S61" i="1"/>
  <c r="T76" i="1"/>
  <c r="S76" i="1"/>
  <c r="T93" i="1"/>
  <c r="S93" i="1"/>
  <c r="T105" i="1"/>
  <c r="S105" i="1"/>
  <c r="T117" i="1"/>
  <c r="S117" i="1"/>
  <c r="T133" i="1"/>
  <c r="S133" i="1"/>
  <c r="T154" i="1"/>
  <c r="S154" i="1"/>
  <c r="T166" i="1"/>
  <c r="S166" i="1"/>
  <c r="T182" i="1"/>
  <c r="S182" i="1"/>
  <c r="T194" i="1"/>
  <c r="S194" i="1"/>
  <c r="T216" i="1"/>
  <c r="S216" i="1"/>
  <c r="T232" i="1"/>
  <c r="S232" i="1"/>
  <c r="T241" i="1"/>
  <c r="S241" i="1"/>
  <c r="T249" i="1"/>
  <c r="S249" i="1"/>
  <c r="T258" i="1"/>
  <c r="S258" i="1"/>
  <c r="T271" i="1"/>
  <c r="S271" i="1"/>
  <c r="T297" i="1"/>
  <c r="S297" i="1"/>
  <c r="T315" i="1"/>
  <c r="S315" i="1"/>
  <c r="T339" i="1"/>
  <c r="S339" i="1"/>
  <c r="T354" i="1"/>
  <c r="S354" i="1"/>
  <c r="T369" i="1"/>
  <c r="S369" i="1"/>
  <c r="T378" i="1"/>
  <c r="S378" i="1"/>
  <c r="T398" i="1"/>
  <c r="S398" i="1"/>
  <c r="T411" i="1"/>
  <c r="S411" i="1"/>
  <c r="T420" i="1"/>
  <c r="S420" i="1"/>
  <c r="T437" i="1"/>
  <c r="S437" i="1"/>
  <c r="T445" i="1"/>
  <c r="S445" i="1"/>
  <c r="T461" i="1"/>
  <c r="S461" i="1"/>
  <c r="T477" i="1"/>
  <c r="S477" i="1"/>
  <c r="T495" i="1"/>
  <c r="S495" i="1"/>
  <c r="T506" i="1"/>
  <c r="S506" i="1"/>
  <c r="T523" i="1"/>
  <c r="S523" i="1"/>
  <c r="T534" i="1"/>
  <c r="S534" i="1"/>
  <c r="T555" i="1"/>
  <c r="S555" i="1"/>
  <c r="T575" i="1"/>
  <c r="S575" i="1"/>
  <c r="T602" i="1"/>
  <c r="S602" i="1"/>
  <c r="T614" i="1"/>
  <c r="S614" i="1"/>
  <c r="T626" i="1"/>
  <c r="S626" i="1"/>
  <c r="T641" i="1"/>
  <c r="S641" i="1"/>
  <c r="T662" i="1"/>
  <c r="S662" i="1"/>
  <c r="T675" i="1"/>
  <c r="S675" i="1"/>
  <c r="T689" i="1"/>
  <c r="S689" i="1"/>
  <c r="T704" i="1"/>
  <c r="S704" i="1"/>
  <c r="T712" i="1"/>
  <c r="S712" i="1"/>
  <c r="T730" i="1"/>
  <c r="S730" i="1"/>
  <c r="T743" i="1"/>
  <c r="S743" i="1"/>
  <c r="T764" i="1"/>
  <c r="S764" i="1"/>
  <c r="T772" i="1"/>
  <c r="S772" i="1"/>
  <c r="T783" i="1"/>
  <c r="S783" i="1"/>
  <c r="T800" i="1"/>
  <c r="S800" i="1"/>
  <c r="T808" i="1"/>
  <c r="S808" i="1"/>
  <c r="T826" i="1"/>
  <c r="S826" i="1"/>
  <c r="T842" i="1"/>
  <c r="S842" i="1"/>
  <c r="T857" i="1"/>
  <c r="S857" i="1"/>
  <c r="T870" i="1"/>
  <c r="S870" i="1"/>
  <c r="T881" i="1"/>
  <c r="S881" i="1"/>
  <c r="T893" i="1"/>
  <c r="S893" i="1"/>
  <c r="T908" i="1"/>
  <c r="S908" i="1"/>
  <c r="T919" i="1"/>
  <c r="S919" i="1"/>
  <c r="T935" i="1"/>
  <c r="S935" i="1"/>
  <c r="T954" i="1"/>
  <c r="S954" i="1"/>
  <c r="T969" i="1"/>
  <c r="S969" i="1"/>
  <c r="T986" i="1"/>
  <c r="S986" i="1"/>
  <c r="T1004" i="1"/>
  <c r="S1004" i="1"/>
  <c r="T1025" i="1"/>
  <c r="S1025" i="1"/>
  <c r="T1040" i="1"/>
  <c r="S1040" i="1"/>
  <c r="T1061" i="1"/>
  <c r="S1061" i="1"/>
  <c r="T1081" i="1"/>
  <c r="S1081" i="1"/>
  <c r="T1099" i="1"/>
  <c r="S1099" i="1"/>
  <c r="T1111" i="1"/>
  <c r="S1111" i="1"/>
  <c r="T1127" i="1"/>
  <c r="S1127" i="1"/>
  <c r="T1144" i="1"/>
  <c r="S1144" i="1"/>
  <c r="T1164" i="1"/>
  <c r="S1164" i="1"/>
  <c r="T1187" i="1"/>
  <c r="S1187" i="1"/>
  <c r="T1202" i="1"/>
  <c r="S1202" i="1"/>
  <c r="T1217" i="1"/>
  <c r="S1217" i="1"/>
  <c r="T1235" i="1"/>
  <c r="S1235" i="1"/>
  <c r="T1257" i="1"/>
  <c r="S1257" i="1"/>
  <c r="T1270" i="1"/>
  <c r="S1270" i="1"/>
  <c r="T1307" i="1"/>
  <c r="S1307" i="1"/>
  <c r="T1332" i="1"/>
  <c r="S1332" i="1"/>
  <c r="T1359" i="1"/>
  <c r="S1359" i="1"/>
  <c r="T1379" i="1"/>
  <c r="S1379" i="1"/>
  <c r="T1390" i="1"/>
  <c r="S1390" i="1"/>
  <c r="T1398" i="1"/>
  <c r="S1398" i="1"/>
  <c r="T1425" i="1"/>
  <c r="S1425" i="1"/>
  <c r="T1443" i="1"/>
  <c r="S1443" i="1"/>
  <c r="T1461" i="1"/>
  <c r="S1461" i="1"/>
  <c r="T1482" i="1"/>
  <c r="S1482" i="1"/>
  <c r="T1504" i="1"/>
  <c r="S1504" i="1"/>
  <c r="T1520" i="1"/>
  <c r="S1520" i="1"/>
  <c r="T1540" i="1"/>
  <c r="S1540" i="1"/>
  <c r="T1550" i="1"/>
  <c r="S1550" i="1"/>
  <c r="T1578" i="1"/>
  <c r="S1578" i="1"/>
  <c r="T1586" i="1"/>
  <c r="S1586" i="1"/>
  <c r="T1595" i="1"/>
  <c r="S1595" i="1"/>
  <c r="T1603" i="1"/>
  <c r="S1603" i="1"/>
  <c r="T1617" i="1"/>
  <c r="S1617" i="1"/>
  <c r="T1639" i="1"/>
  <c r="S1639" i="1"/>
  <c r="T1650" i="1"/>
  <c r="S1650" i="1"/>
  <c r="T1658" i="1"/>
  <c r="S1658" i="1"/>
  <c r="T1673" i="1"/>
  <c r="S1673" i="1"/>
  <c r="T1684" i="1"/>
  <c r="S1684" i="1"/>
  <c r="T1707" i="1"/>
  <c r="S1707" i="1"/>
  <c r="T1721" i="1"/>
  <c r="S1721" i="1"/>
  <c r="T1740" i="1"/>
  <c r="S1740" i="1"/>
  <c r="T1757" i="1"/>
  <c r="S1757" i="1"/>
  <c r="T1772" i="1"/>
  <c r="S1772" i="1"/>
  <c r="T1782" i="1"/>
  <c r="S1782" i="1"/>
  <c r="T1802" i="1"/>
  <c r="S1802" i="1"/>
  <c r="T1820" i="1"/>
  <c r="S1820" i="1"/>
  <c r="T1834" i="1"/>
  <c r="S1834" i="1"/>
  <c r="T1846" i="1"/>
  <c r="S1846" i="1"/>
  <c r="T1865" i="1"/>
  <c r="S1865" i="1"/>
  <c r="T1879" i="1"/>
  <c r="S1879" i="1"/>
  <c r="T1900" i="1"/>
  <c r="S1900" i="1"/>
  <c r="T1908" i="1"/>
  <c r="S1908" i="1"/>
  <c r="T1916" i="1"/>
  <c r="S1916" i="1"/>
  <c r="T1930" i="1"/>
  <c r="S1930" i="1"/>
  <c r="T1942" i="1"/>
  <c r="S1942" i="1"/>
  <c r="T1953" i="1"/>
  <c r="S1953" i="1"/>
  <c r="T1986" i="1"/>
  <c r="S1986" i="1"/>
  <c r="T1998" i="1"/>
  <c r="S1998" i="1"/>
  <c r="T2012" i="1"/>
  <c r="S2012" i="1"/>
  <c r="T2026" i="1"/>
  <c r="S2026" i="1"/>
  <c r="T10" i="1"/>
  <c r="S10" i="1"/>
  <c r="T20" i="1"/>
  <c r="S20" i="1"/>
  <c r="T34" i="1"/>
  <c r="S34" i="1"/>
  <c r="T45" i="1"/>
  <c r="S45" i="1"/>
  <c r="T62" i="1"/>
  <c r="S62" i="1"/>
  <c r="T79" i="1"/>
  <c r="S79" i="1"/>
  <c r="T94" i="1"/>
  <c r="S94" i="1"/>
  <c r="T106" i="1"/>
  <c r="S106" i="1"/>
  <c r="T118" i="1"/>
  <c r="S118" i="1"/>
  <c r="T135" i="1"/>
  <c r="S135" i="1"/>
  <c r="T155" i="1"/>
  <c r="S155" i="1"/>
  <c r="T171" i="1"/>
  <c r="S171" i="1"/>
  <c r="T183" i="1"/>
  <c r="S183" i="1"/>
  <c r="T195" i="1"/>
  <c r="S195" i="1"/>
  <c r="T217" i="1"/>
  <c r="S217" i="1"/>
  <c r="T233" i="1"/>
  <c r="S233" i="1"/>
  <c r="T242" i="1"/>
  <c r="S242" i="1"/>
  <c r="T250" i="1"/>
  <c r="S250" i="1"/>
  <c r="T260" i="1"/>
  <c r="S260" i="1"/>
  <c r="T272" i="1"/>
  <c r="S272" i="1"/>
  <c r="T298" i="1"/>
  <c r="S298" i="1"/>
  <c r="T319" i="1"/>
  <c r="S319" i="1"/>
  <c r="T342" i="1"/>
  <c r="S342" i="1"/>
  <c r="T355" i="1"/>
  <c r="S355" i="1"/>
  <c r="T371" i="1"/>
  <c r="S371" i="1"/>
  <c r="T385" i="1"/>
  <c r="S385" i="1"/>
  <c r="T400" i="1"/>
  <c r="S400" i="1"/>
  <c r="T413" i="1"/>
  <c r="S413" i="1"/>
  <c r="T422" i="1"/>
  <c r="S422" i="1"/>
  <c r="T438" i="1"/>
  <c r="S438" i="1"/>
  <c r="T446" i="1"/>
  <c r="S446" i="1"/>
  <c r="T462" i="1"/>
  <c r="S462" i="1"/>
  <c r="T478" i="1"/>
  <c r="S478" i="1"/>
  <c r="T496" i="1"/>
  <c r="S496" i="1"/>
  <c r="T507" i="1"/>
  <c r="S507" i="1"/>
  <c r="T524" i="1"/>
  <c r="S524" i="1"/>
  <c r="T536" i="1"/>
  <c r="S536" i="1"/>
  <c r="T556" i="1"/>
  <c r="S556" i="1"/>
  <c r="T576" i="1"/>
  <c r="S576" i="1"/>
  <c r="T603" i="1"/>
  <c r="S603" i="1"/>
  <c r="T616" i="1"/>
  <c r="S616" i="1"/>
  <c r="T627" i="1"/>
  <c r="S627" i="1"/>
  <c r="T647" i="1"/>
  <c r="S647" i="1"/>
  <c r="T665" i="1"/>
  <c r="S665" i="1"/>
  <c r="T676" i="1"/>
  <c r="S676" i="1"/>
  <c r="T692" i="1"/>
  <c r="S692" i="1"/>
  <c r="T705" i="1"/>
  <c r="S705" i="1"/>
  <c r="T716" i="1"/>
  <c r="S716" i="1"/>
  <c r="T731" i="1"/>
  <c r="S731" i="1"/>
  <c r="T744" i="1"/>
  <c r="S744" i="1"/>
  <c r="T765" i="1"/>
  <c r="S765" i="1"/>
  <c r="T775" i="1"/>
  <c r="S775" i="1"/>
  <c r="T784" i="1"/>
  <c r="S784" i="1"/>
  <c r="T801" i="1"/>
  <c r="S801" i="1"/>
  <c r="T809" i="1"/>
  <c r="S809" i="1"/>
  <c r="T827" i="1"/>
  <c r="S827" i="1"/>
  <c r="T843" i="1"/>
  <c r="S843" i="1"/>
  <c r="T858" i="1"/>
  <c r="S858" i="1"/>
  <c r="T871" i="1"/>
  <c r="S871" i="1"/>
  <c r="T883" i="1"/>
  <c r="S883" i="1"/>
  <c r="T894" i="1"/>
  <c r="S894" i="1"/>
  <c r="T909" i="1"/>
  <c r="S909" i="1"/>
  <c r="T920" i="1"/>
  <c r="S920" i="1"/>
  <c r="T936" i="1"/>
  <c r="S936" i="1"/>
  <c r="T955" i="1"/>
  <c r="S955" i="1"/>
  <c r="T972" i="1"/>
  <c r="S972" i="1"/>
  <c r="T991" i="1"/>
  <c r="S991" i="1"/>
  <c r="T1006" i="1"/>
  <c r="S1006" i="1"/>
  <c r="T1026" i="1"/>
  <c r="S1026" i="1"/>
  <c r="T1041" i="1"/>
  <c r="S1041" i="1"/>
  <c r="T1063" i="1"/>
  <c r="S1063" i="1"/>
  <c r="T1082" i="1"/>
  <c r="S1082" i="1"/>
  <c r="T1100" i="1"/>
  <c r="S1100" i="1"/>
  <c r="T1112" i="1"/>
  <c r="S1112" i="1"/>
  <c r="T1128" i="1"/>
  <c r="S1128" i="1"/>
  <c r="T1145" i="1"/>
  <c r="S1145" i="1"/>
  <c r="T1166" i="1"/>
  <c r="S1166" i="1"/>
  <c r="T1191" i="1"/>
  <c r="S1191" i="1"/>
  <c r="T1203" i="1"/>
  <c r="S1203" i="1"/>
  <c r="T1223" i="1"/>
  <c r="S1223" i="1"/>
  <c r="T1238" i="1"/>
  <c r="S1238" i="1"/>
  <c r="T1258" i="1"/>
  <c r="S1258" i="1"/>
  <c r="T1279" i="1"/>
  <c r="S1279" i="1"/>
  <c r="T1308" i="1"/>
  <c r="S1308" i="1"/>
  <c r="T1340" i="1"/>
  <c r="S1340" i="1"/>
  <c r="T1360" i="1"/>
  <c r="S1360" i="1"/>
  <c r="T1382" i="1"/>
  <c r="S1382" i="1"/>
  <c r="T1391" i="1"/>
  <c r="S1391" i="1"/>
  <c r="T1399" i="1"/>
  <c r="S1399" i="1"/>
  <c r="T1427" i="1"/>
  <c r="S1427" i="1"/>
  <c r="T1444" i="1"/>
  <c r="S1444" i="1"/>
  <c r="T1468" i="1"/>
  <c r="S1468" i="1"/>
  <c r="T1489" i="1"/>
  <c r="S1489" i="1"/>
  <c r="T1506" i="1"/>
  <c r="S1506" i="1"/>
  <c r="T1521" i="1"/>
  <c r="S1521" i="1"/>
  <c r="T1543" i="1"/>
  <c r="S1543" i="1"/>
  <c r="T1553" i="1"/>
  <c r="S1553" i="1"/>
  <c r="T1579" i="1"/>
  <c r="S1579" i="1"/>
  <c r="T1587" i="1"/>
  <c r="S1587" i="1"/>
  <c r="T1596" i="1"/>
  <c r="S1596" i="1"/>
  <c r="T1604" i="1"/>
  <c r="S1604" i="1"/>
  <c r="T1619" i="1"/>
  <c r="S1619" i="1"/>
  <c r="T1643" i="1"/>
  <c r="S1643" i="1"/>
  <c r="T1651" i="1"/>
  <c r="S1651" i="1"/>
  <c r="T1659" i="1"/>
  <c r="S1659" i="1"/>
  <c r="T1674" i="1"/>
  <c r="S1674" i="1"/>
  <c r="T1690" i="1"/>
  <c r="S1690" i="1"/>
  <c r="T1708" i="1"/>
  <c r="S1708" i="1"/>
  <c r="T1722" i="1"/>
  <c r="S1722" i="1"/>
  <c r="T1743" i="1"/>
  <c r="S1743" i="1"/>
  <c r="T1759" i="1"/>
  <c r="S1759" i="1"/>
  <c r="T1773" i="1"/>
  <c r="S1773" i="1"/>
  <c r="T1783" i="1"/>
  <c r="S1783" i="1"/>
  <c r="T1803" i="1"/>
  <c r="S1803" i="1"/>
  <c r="T1822" i="1"/>
  <c r="S1822" i="1"/>
  <c r="T1835" i="1"/>
  <c r="S1835" i="1"/>
  <c r="T1851" i="1"/>
  <c r="S1851" i="1"/>
  <c r="T1866" i="1"/>
  <c r="S1866" i="1"/>
  <c r="T1882" i="1"/>
  <c r="S1882" i="1"/>
  <c r="T1901" i="1"/>
  <c r="S1901" i="1"/>
  <c r="T1909" i="1"/>
  <c r="S1909" i="1"/>
  <c r="T1917" i="1"/>
  <c r="S1917" i="1"/>
  <c r="T1931" i="1"/>
  <c r="S1931" i="1"/>
  <c r="T1946" i="1"/>
  <c r="S1946" i="1"/>
  <c r="T1957" i="1"/>
  <c r="S1957" i="1"/>
  <c r="T1988" i="1"/>
  <c r="S1988" i="1"/>
  <c r="T2000" i="1"/>
  <c r="S2000" i="1"/>
  <c r="T2013" i="1"/>
  <c r="S2013" i="1"/>
  <c r="T2033" i="1"/>
  <c r="S2033" i="1"/>
  <c r="T2044" i="1"/>
  <c r="S2044" i="1"/>
  <c r="T2060" i="1"/>
  <c r="S2060" i="1"/>
  <c r="T2076" i="1"/>
  <c r="S2076" i="1"/>
  <c r="T2087" i="1"/>
  <c r="S2087" i="1"/>
  <c r="T2107" i="1"/>
  <c r="S2107" i="1"/>
  <c r="T11" i="1"/>
  <c r="S11" i="1"/>
  <c r="T21" i="1"/>
  <c r="S21" i="1"/>
  <c r="T35" i="1"/>
  <c r="S35" i="1"/>
  <c r="T46" i="1"/>
  <c r="S46" i="1"/>
  <c r="T64" i="1"/>
  <c r="S64" i="1"/>
  <c r="T80" i="1"/>
  <c r="S80" i="1"/>
  <c r="T95" i="1"/>
  <c r="S95" i="1"/>
  <c r="T107" i="1"/>
  <c r="S107" i="1"/>
  <c r="T120" i="1"/>
  <c r="S120" i="1"/>
  <c r="T138" i="1"/>
  <c r="S138" i="1"/>
  <c r="T156" i="1"/>
  <c r="S156" i="1"/>
  <c r="T172" i="1"/>
  <c r="S172" i="1"/>
  <c r="T186" i="1"/>
  <c r="S186" i="1"/>
  <c r="T204" i="1"/>
  <c r="S204" i="1"/>
  <c r="T218" i="1"/>
  <c r="S218" i="1"/>
  <c r="T234" i="1"/>
  <c r="S234" i="1"/>
  <c r="T243" i="1"/>
  <c r="S243" i="1"/>
  <c r="T251" i="1"/>
  <c r="S251" i="1"/>
  <c r="T263" i="1"/>
  <c r="S263" i="1"/>
  <c r="T276" i="1"/>
  <c r="S276" i="1"/>
  <c r="T300" i="1"/>
  <c r="S300" i="1"/>
  <c r="T320" i="1"/>
  <c r="S320" i="1"/>
  <c r="T346" i="1"/>
  <c r="S346" i="1"/>
  <c r="T356" i="1"/>
  <c r="S356" i="1"/>
  <c r="T372" i="1"/>
  <c r="S372" i="1"/>
  <c r="T389" i="1"/>
  <c r="S389" i="1"/>
  <c r="T401" i="1"/>
  <c r="S401" i="1"/>
  <c r="T414" i="1"/>
  <c r="S414" i="1"/>
  <c r="T423" i="1"/>
  <c r="S423" i="1"/>
  <c r="T439" i="1"/>
  <c r="S439" i="1"/>
  <c r="T447" i="1"/>
  <c r="S447" i="1"/>
  <c r="T467" i="1"/>
  <c r="S467" i="1"/>
  <c r="T480" i="1"/>
  <c r="S480" i="1"/>
  <c r="T497" i="1"/>
  <c r="S497" i="1"/>
  <c r="T508" i="1"/>
  <c r="S508" i="1"/>
  <c r="T525" i="1"/>
  <c r="S525" i="1"/>
  <c r="T537" i="1"/>
  <c r="S537" i="1"/>
  <c r="T558" i="1"/>
  <c r="S558" i="1"/>
  <c r="T577" i="1"/>
  <c r="S577" i="1"/>
  <c r="T604" i="1"/>
  <c r="S604" i="1"/>
  <c r="T618" i="1"/>
  <c r="S618" i="1"/>
  <c r="T628" i="1"/>
  <c r="S628" i="1"/>
  <c r="T650" i="1"/>
  <c r="S650" i="1"/>
  <c r="T666" i="1"/>
  <c r="S666" i="1"/>
  <c r="T679" i="1"/>
  <c r="S679" i="1"/>
  <c r="T693" i="1"/>
  <c r="S693" i="1"/>
  <c r="T706" i="1"/>
  <c r="S706" i="1"/>
  <c r="T717" i="1"/>
  <c r="S717" i="1"/>
  <c r="T733" i="1"/>
  <c r="S733" i="1"/>
  <c r="T745" i="1"/>
  <c r="S745" i="1"/>
  <c r="T766" i="1"/>
  <c r="S766" i="1"/>
  <c r="T776" i="1"/>
  <c r="S776" i="1"/>
  <c r="T788" i="1"/>
  <c r="S788" i="1"/>
  <c r="T802" i="1"/>
  <c r="S802" i="1"/>
  <c r="T810" i="1"/>
  <c r="S810" i="1"/>
  <c r="T828" i="1"/>
  <c r="S828" i="1"/>
  <c r="T847" i="1"/>
  <c r="S847" i="1"/>
  <c r="T859" i="1"/>
  <c r="S859" i="1"/>
  <c r="T872" i="1"/>
  <c r="S872" i="1"/>
  <c r="T884" i="1"/>
  <c r="S884" i="1"/>
  <c r="T897" i="1"/>
  <c r="S897" i="1"/>
  <c r="T910" i="1"/>
  <c r="S910" i="1"/>
  <c r="T923" i="1"/>
  <c r="S923" i="1"/>
  <c r="T937" i="1"/>
  <c r="S937" i="1"/>
  <c r="T956" i="1"/>
  <c r="S956" i="1"/>
  <c r="T974" i="1"/>
  <c r="S974" i="1"/>
  <c r="T992" i="1"/>
  <c r="S992" i="1"/>
  <c r="T1007" i="1"/>
  <c r="S1007" i="1"/>
  <c r="T1027" i="1"/>
  <c r="S1027" i="1"/>
  <c r="T1045" i="1"/>
  <c r="S1045" i="1"/>
  <c r="T1065" i="1"/>
  <c r="S1065" i="1"/>
  <c r="T1083" i="1"/>
  <c r="S1083" i="1"/>
  <c r="T1101" i="1"/>
  <c r="S1101" i="1"/>
  <c r="T1113" i="1"/>
  <c r="S1113" i="1"/>
  <c r="T1129" i="1"/>
  <c r="S1129" i="1"/>
  <c r="T1146" i="1"/>
  <c r="S1146" i="1"/>
  <c r="T1167" i="1"/>
  <c r="S1167" i="1"/>
  <c r="T1192" i="1"/>
  <c r="S1192" i="1"/>
  <c r="T1204" i="1"/>
  <c r="S1204" i="1"/>
  <c r="T1227" i="1"/>
  <c r="S1227" i="1"/>
  <c r="T1242" i="1"/>
  <c r="S1242" i="1"/>
  <c r="T1259" i="1"/>
  <c r="S1259" i="1"/>
  <c r="T1295" i="1"/>
  <c r="S1295" i="1"/>
  <c r="T1310" i="1"/>
  <c r="S1310" i="1"/>
  <c r="T1342" i="1"/>
  <c r="S1342" i="1"/>
  <c r="T1361" i="1"/>
  <c r="S1361" i="1"/>
  <c r="T1384" i="1"/>
  <c r="S1384" i="1"/>
  <c r="T1392" i="1"/>
  <c r="S1392" i="1"/>
  <c r="T1403" i="1"/>
  <c r="S1403" i="1"/>
  <c r="T1429" i="1"/>
  <c r="S1429" i="1"/>
  <c r="T1446" i="1"/>
  <c r="S1446" i="1"/>
  <c r="T1472" i="1"/>
  <c r="S1472" i="1"/>
  <c r="T1490" i="1"/>
  <c r="S1490" i="1"/>
  <c r="T1507" i="1"/>
  <c r="S1507" i="1"/>
  <c r="T1524" i="1"/>
  <c r="S1524" i="1"/>
  <c r="T1544" i="1"/>
  <c r="S1544" i="1"/>
  <c r="T1554" i="1"/>
  <c r="S1554" i="1"/>
  <c r="T1580" i="1"/>
  <c r="S1580" i="1"/>
  <c r="T1589" i="1"/>
  <c r="S1589" i="1"/>
  <c r="T1597" i="1"/>
  <c r="S1597" i="1"/>
  <c r="T1605" i="1"/>
  <c r="S1605" i="1"/>
  <c r="T1627" i="1"/>
  <c r="S1627" i="1"/>
  <c r="T1644" i="1"/>
  <c r="S1644" i="1"/>
  <c r="T1652" i="1"/>
  <c r="S1652" i="1"/>
  <c r="T1660" i="1"/>
  <c r="S1660" i="1"/>
  <c r="T13" i="1"/>
  <c r="S13" i="1"/>
  <c r="T24" i="1"/>
  <c r="S24" i="1"/>
  <c r="T36" i="1"/>
  <c r="S36" i="1"/>
  <c r="T47" i="1"/>
  <c r="S47" i="1"/>
  <c r="T65" i="1"/>
  <c r="S65" i="1"/>
  <c r="T85" i="1"/>
  <c r="S85" i="1"/>
  <c r="T96" i="1"/>
  <c r="S96" i="1"/>
  <c r="T108" i="1"/>
  <c r="S108" i="1"/>
  <c r="T121" i="1"/>
  <c r="S121" i="1"/>
  <c r="T139" i="1"/>
  <c r="S139" i="1"/>
  <c r="T157" i="1"/>
  <c r="S157" i="1"/>
  <c r="T173" i="1"/>
  <c r="S173" i="1"/>
  <c r="T187" i="1"/>
  <c r="S187" i="1"/>
  <c r="T208" i="1"/>
  <c r="S208" i="1"/>
  <c r="T220" i="1"/>
  <c r="S220" i="1"/>
  <c r="T236" i="1"/>
  <c r="S236" i="1"/>
  <c r="T244" i="1"/>
  <c r="S244" i="1"/>
  <c r="T252" i="1"/>
  <c r="S252" i="1"/>
  <c r="T266" i="1"/>
  <c r="S266" i="1"/>
  <c r="T277" i="1"/>
  <c r="S277" i="1"/>
  <c r="T308" i="1"/>
  <c r="S308" i="1"/>
  <c r="T325" i="1"/>
  <c r="S325" i="1"/>
  <c r="T347" i="1"/>
  <c r="S347" i="1"/>
  <c r="T357" i="1"/>
  <c r="S357" i="1"/>
  <c r="T373" i="1"/>
  <c r="S373" i="1"/>
  <c r="T390" i="1"/>
  <c r="S390" i="1"/>
  <c r="T404" i="1"/>
  <c r="S404" i="1"/>
  <c r="T415" i="1"/>
  <c r="S415" i="1"/>
  <c r="T427" i="1"/>
  <c r="S427" i="1"/>
  <c r="T440" i="1"/>
  <c r="S440" i="1"/>
  <c r="T448" i="1"/>
  <c r="S448" i="1"/>
  <c r="T469" i="1"/>
  <c r="S469" i="1"/>
  <c r="T484" i="1"/>
  <c r="S484" i="1"/>
  <c r="T498" i="1"/>
  <c r="S498" i="1"/>
  <c r="T509" i="1"/>
  <c r="S509" i="1"/>
  <c r="T526" i="1"/>
  <c r="S526" i="1"/>
  <c r="T538" i="1"/>
  <c r="S538" i="1"/>
  <c r="T568" i="1"/>
  <c r="S568" i="1"/>
  <c r="T579" i="1"/>
  <c r="S579" i="1"/>
  <c r="T605" i="1"/>
  <c r="S605" i="1"/>
  <c r="T619" i="1"/>
  <c r="S619" i="1"/>
  <c r="T632" i="1"/>
  <c r="S632" i="1"/>
  <c r="T651" i="1"/>
  <c r="S651" i="1"/>
  <c r="T667" i="1"/>
  <c r="S667" i="1"/>
  <c r="T680" i="1"/>
  <c r="S680" i="1"/>
  <c r="T694" i="1"/>
  <c r="S694" i="1"/>
  <c r="T707" i="1"/>
  <c r="S707" i="1"/>
  <c r="T722" i="1"/>
  <c r="S722" i="1"/>
  <c r="T734" i="1"/>
  <c r="S734" i="1"/>
  <c r="T755" i="1"/>
  <c r="S755" i="1"/>
  <c r="T767" i="1"/>
  <c r="S767" i="1"/>
  <c r="T777" i="1"/>
  <c r="S777" i="1"/>
  <c r="T789" i="1"/>
  <c r="S789" i="1"/>
  <c r="T803" i="1"/>
  <c r="S803" i="1"/>
  <c r="T813" i="1"/>
  <c r="S813" i="1"/>
  <c r="T829" i="1"/>
  <c r="S829" i="1"/>
  <c r="T852" i="1"/>
  <c r="S852" i="1"/>
  <c r="T864" i="1"/>
  <c r="S864" i="1"/>
  <c r="T873" i="1"/>
  <c r="S873" i="1"/>
  <c r="T885" i="1"/>
  <c r="S885" i="1"/>
  <c r="T900" i="1"/>
  <c r="S900" i="1"/>
  <c r="T912" i="1"/>
  <c r="S912" i="1"/>
  <c r="T924" i="1"/>
  <c r="S924" i="1"/>
  <c r="T945" i="1"/>
  <c r="S945" i="1"/>
  <c r="T957" i="1"/>
  <c r="S957" i="1"/>
  <c r="T977" i="1"/>
  <c r="S977" i="1"/>
  <c r="T995" i="1"/>
  <c r="S995" i="1"/>
  <c r="T1008" i="1"/>
  <c r="S1008" i="1"/>
  <c r="T1028" i="1"/>
  <c r="S1028" i="1"/>
  <c r="T1049" i="1"/>
  <c r="S1049" i="1"/>
  <c r="T1068" i="1"/>
  <c r="S1068" i="1"/>
  <c r="T1084" i="1"/>
  <c r="S1084" i="1"/>
  <c r="T1103" i="1"/>
  <c r="S1103" i="1"/>
  <c r="T1119" i="1"/>
  <c r="S1119" i="1"/>
  <c r="T1130" i="1"/>
  <c r="S1130" i="1"/>
  <c r="T1150" i="1"/>
  <c r="S1150" i="1"/>
  <c r="T1168" i="1"/>
  <c r="S1168" i="1"/>
  <c r="T1193" i="1"/>
  <c r="S1193" i="1"/>
  <c r="T1205" i="1"/>
  <c r="S1205" i="1"/>
  <c r="T1228" i="1"/>
  <c r="S1228" i="1"/>
  <c r="T1245" i="1"/>
  <c r="S1245" i="1"/>
  <c r="T1260" i="1"/>
  <c r="S1260" i="1"/>
  <c r="T1299" i="1"/>
  <c r="S1299" i="1"/>
  <c r="T1318" i="1"/>
  <c r="S1318" i="1"/>
  <c r="T1345" i="1"/>
  <c r="S1345" i="1"/>
  <c r="T1362" i="1"/>
  <c r="S1362" i="1"/>
  <c r="T1385" i="1"/>
  <c r="S1385" i="1"/>
  <c r="T1393" i="1"/>
  <c r="S1393" i="1"/>
  <c r="T1405" i="1"/>
  <c r="S1405" i="1"/>
  <c r="T1432" i="1"/>
  <c r="S1432" i="1"/>
  <c r="T1447" i="1"/>
  <c r="S1447" i="1"/>
  <c r="T1473" i="1"/>
  <c r="S1473" i="1"/>
  <c r="T1491" i="1"/>
  <c r="S1491" i="1"/>
  <c r="T1510" i="1"/>
  <c r="S1510" i="1"/>
  <c r="T1525" i="1"/>
  <c r="S1525" i="1"/>
  <c r="T1545" i="1"/>
  <c r="S1545" i="1"/>
  <c r="T1564" i="1"/>
  <c r="S1564" i="1"/>
  <c r="T1581" i="1"/>
  <c r="S1581" i="1"/>
  <c r="T1590" i="1"/>
  <c r="S1590" i="1"/>
  <c r="T1598" i="1"/>
  <c r="S1598" i="1"/>
  <c r="T1607" i="1"/>
  <c r="S1607" i="1"/>
  <c r="T1628" i="1"/>
  <c r="S1628" i="1"/>
  <c r="T1645" i="1"/>
  <c r="S1645" i="1"/>
  <c r="T1653" i="1"/>
  <c r="S1653" i="1"/>
  <c r="T1665" i="1"/>
  <c r="S1665" i="1"/>
  <c r="T1676" i="1"/>
  <c r="S1676" i="1"/>
  <c r="T1697" i="1"/>
  <c r="S1697" i="1"/>
  <c r="T1710" i="1"/>
  <c r="S1710" i="1"/>
  <c r="T14" i="1"/>
  <c r="S14" i="1"/>
  <c r="T25" i="1"/>
  <c r="S25" i="1"/>
  <c r="T39" i="1"/>
  <c r="S39" i="1"/>
  <c r="T53" i="1"/>
  <c r="S53" i="1"/>
  <c r="T67" i="1"/>
  <c r="S67" i="1"/>
  <c r="T89" i="1"/>
  <c r="S89" i="1"/>
  <c r="T97" i="1"/>
  <c r="S97" i="1"/>
  <c r="T109" i="1"/>
  <c r="S109" i="1"/>
  <c r="T123" i="1"/>
  <c r="S123" i="1"/>
  <c r="T146" i="1"/>
  <c r="S146" i="1"/>
  <c r="T158" i="1"/>
  <c r="S158" i="1"/>
  <c r="T174" i="1"/>
  <c r="S174" i="1"/>
  <c r="T188" i="1"/>
  <c r="S188" i="1"/>
  <c r="T212" i="1"/>
  <c r="S212" i="1"/>
  <c r="T225" i="1"/>
  <c r="S225" i="1"/>
  <c r="T237" i="1"/>
  <c r="S237" i="1"/>
  <c r="T245" i="1"/>
  <c r="S245" i="1"/>
  <c r="T253" i="1"/>
  <c r="S253" i="1"/>
  <c r="T267" i="1"/>
  <c r="S267" i="1"/>
  <c r="T280" i="1"/>
  <c r="S280" i="1"/>
  <c r="T309" i="1"/>
  <c r="S309" i="1"/>
  <c r="T331" i="1"/>
  <c r="S331" i="1"/>
  <c r="T348" i="1"/>
  <c r="S348" i="1"/>
  <c r="T363" i="1"/>
  <c r="S363" i="1"/>
  <c r="T374" i="1"/>
  <c r="S374" i="1"/>
  <c r="T391" i="1"/>
  <c r="S391" i="1"/>
  <c r="T405" i="1"/>
  <c r="S405" i="1"/>
  <c r="T416" i="1"/>
  <c r="S416" i="1"/>
  <c r="T428" i="1"/>
  <c r="S428" i="1"/>
  <c r="T441" i="1"/>
  <c r="S441" i="1"/>
  <c r="T449" i="1"/>
  <c r="S449" i="1"/>
  <c r="T470" i="1"/>
  <c r="S470" i="1"/>
  <c r="T487" i="1"/>
  <c r="S487" i="1"/>
  <c r="T499" i="1"/>
  <c r="S499" i="1"/>
  <c r="T510" i="1"/>
  <c r="S510" i="1"/>
  <c r="T527" i="1"/>
  <c r="S527" i="1"/>
  <c r="T543" i="1"/>
  <c r="S543" i="1"/>
  <c r="T569" i="1"/>
  <c r="S569" i="1"/>
  <c r="T584" i="1"/>
  <c r="S584" i="1"/>
  <c r="T607" i="1"/>
  <c r="S607" i="1"/>
  <c r="T620" i="1"/>
  <c r="S620" i="1"/>
  <c r="T633" i="1"/>
  <c r="S633" i="1"/>
  <c r="T652" i="1"/>
  <c r="S652" i="1"/>
  <c r="T668" i="1"/>
  <c r="S668" i="1"/>
  <c r="T681" i="1"/>
  <c r="S681" i="1"/>
  <c r="T695" i="1"/>
  <c r="S695" i="1"/>
  <c r="T708" i="1"/>
  <c r="S708" i="1"/>
  <c r="T723" i="1"/>
  <c r="S723" i="1"/>
  <c r="T736" i="1"/>
  <c r="S736" i="1"/>
  <c r="T756" i="1"/>
  <c r="S756" i="1"/>
  <c r="T768" i="1"/>
  <c r="S768" i="1"/>
  <c r="T778" i="1"/>
  <c r="S778" i="1"/>
  <c r="T796" i="1"/>
  <c r="S796" i="1"/>
  <c r="T804" i="1"/>
  <c r="S804" i="1"/>
  <c r="T814" i="1"/>
  <c r="S814" i="1"/>
  <c r="T835" i="1"/>
  <c r="S835" i="1"/>
  <c r="T853" i="1"/>
  <c r="S853" i="1"/>
  <c r="T865" i="1"/>
  <c r="S865" i="1"/>
  <c r="T874" i="1"/>
  <c r="S874" i="1"/>
  <c r="T886" i="1"/>
  <c r="S886" i="1"/>
  <c r="T901" i="1"/>
  <c r="S901" i="1"/>
  <c r="T913" i="1"/>
  <c r="S913" i="1"/>
  <c r="T928" i="1"/>
  <c r="S928" i="1"/>
  <c r="T946" i="1"/>
  <c r="S946" i="1"/>
  <c r="T958" i="1"/>
  <c r="S958" i="1"/>
  <c r="T978" i="1"/>
  <c r="S978" i="1"/>
  <c r="T996" i="1"/>
  <c r="S996" i="1"/>
  <c r="T1009" i="1"/>
  <c r="S1009" i="1"/>
  <c r="T1029" i="1"/>
  <c r="S1029" i="1"/>
  <c r="T1050" i="1"/>
  <c r="S1050" i="1"/>
  <c r="T1069" i="1"/>
  <c r="S1069" i="1"/>
  <c r="T1085" i="1"/>
  <c r="S1085" i="1"/>
  <c r="T1105" i="1"/>
  <c r="S1105" i="1"/>
  <c r="T1120" i="1"/>
  <c r="S1120" i="1"/>
  <c r="T1137" i="1"/>
  <c r="S1137" i="1"/>
  <c r="T1151" i="1"/>
  <c r="S1151" i="1"/>
  <c r="T1169" i="1"/>
  <c r="S1169" i="1"/>
  <c r="T1195" i="1"/>
  <c r="S1195" i="1"/>
  <c r="T1210" i="1"/>
  <c r="S1210" i="1"/>
  <c r="T1229" i="1"/>
  <c r="S1229" i="1"/>
  <c r="T1250" i="1"/>
  <c r="S1250" i="1"/>
  <c r="T1266" i="1"/>
  <c r="S1266" i="1"/>
  <c r="T1300" i="1"/>
  <c r="S1300" i="1"/>
  <c r="T1320" i="1"/>
  <c r="S1320" i="1"/>
  <c r="T1348" i="1"/>
  <c r="S1348" i="1"/>
  <c r="T1363" i="1"/>
  <c r="S1363" i="1"/>
  <c r="T1386" i="1"/>
  <c r="S1386" i="1"/>
  <c r="T1394" i="1"/>
  <c r="S1394" i="1"/>
  <c r="T1414" i="1"/>
  <c r="S1414" i="1"/>
  <c r="T1433" i="1"/>
  <c r="S1433" i="1"/>
  <c r="T1451" i="1"/>
  <c r="S1451" i="1"/>
  <c r="T1474" i="1"/>
  <c r="S1474" i="1"/>
  <c r="T1497" i="1"/>
  <c r="S1497" i="1"/>
  <c r="T1513" i="1"/>
  <c r="S1513" i="1"/>
  <c r="T1528" i="1"/>
  <c r="S1528" i="1"/>
  <c r="T1546" i="1"/>
  <c r="S1546" i="1"/>
  <c r="T1565" i="1"/>
  <c r="S1565" i="1"/>
  <c r="T1582" i="1"/>
  <c r="S1582" i="1"/>
  <c r="T1591" i="1"/>
  <c r="S1591" i="1"/>
  <c r="T1599" i="1"/>
  <c r="S1599" i="1"/>
  <c r="T1608" i="1"/>
  <c r="S1608" i="1"/>
  <c r="T1629" i="1"/>
  <c r="S1629" i="1"/>
  <c r="T1646" i="1"/>
  <c r="S1646" i="1"/>
  <c r="T1654" i="1"/>
  <c r="S1654" i="1"/>
  <c r="T1666" i="1"/>
  <c r="S1666" i="1"/>
  <c r="T1677" i="1"/>
  <c r="S1677" i="1"/>
  <c r="T1698" i="1"/>
  <c r="S1698" i="1"/>
  <c r="T1714" i="1"/>
  <c r="S1714" i="1"/>
  <c r="T1728" i="1"/>
  <c r="S1728" i="1"/>
  <c r="T1753" i="1"/>
  <c r="S1753" i="1"/>
  <c r="T1766" i="1"/>
  <c r="S1766" i="1"/>
  <c r="T15" i="1"/>
  <c r="S15" i="1"/>
  <c r="T26" i="1"/>
  <c r="S26" i="1"/>
  <c r="T41" i="1"/>
  <c r="S41" i="1"/>
  <c r="T55" i="1"/>
  <c r="S55" i="1"/>
  <c r="T70" i="1"/>
  <c r="S70" i="1"/>
  <c r="T90" i="1"/>
  <c r="S90" i="1"/>
  <c r="T98" i="1"/>
  <c r="S98" i="1"/>
  <c r="T110" i="1"/>
  <c r="S110" i="1"/>
  <c r="T125" i="1"/>
  <c r="S125" i="1"/>
  <c r="T147" i="1"/>
  <c r="S147" i="1"/>
  <c r="T159" i="1"/>
  <c r="S159" i="1"/>
  <c r="T175" i="1"/>
  <c r="S175" i="1"/>
  <c r="T189" i="1"/>
  <c r="S189" i="1"/>
  <c r="T213" i="1"/>
  <c r="S213" i="1"/>
  <c r="T229" i="1"/>
  <c r="S229" i="1"/>
  <c r="T238" i="1"/>
  <c r="S238" i="1"/>
  <c r="T246" i="1"/>
  <c r="S246" i="1"/>
  <c r="T254" i="1"/>
  <c r="S254" i="1"/>
  <c r="T268" i="1"/>
  <c r="S268" i="1"/>
  <c r="T283" i="1"/>
  <c r="S283" i="1"/>
  <c r="T312" i="1"/>
  <c r="S312" i="1"/>
  <c r="T332" i="1"/>
  <c r="S332" i="1"/>
  <c r="T349" i="1"/>
  <c r="S349" i="1"/>
  <c r="T364" i="1"/>
  <c r="S364" i="1"/>
  <c r="T375" i="1"/>
  <c r="S375" i="1"/>
  <c r="T392" i="1"/>
  <c r="S392" i="1"/>
  <c r="T408" i="1"/>
  <c r="S408" i="1"/>
  <c r="T417" i="1"/>
  <c r="S417" i="1"/>
  <c r="T430" i="1"/>
  <c r="S430" i="1"/>
  <c r="T442" i="1"/>
  <c r="S442" i="1"/>
  <c r="T453" i="1"/>
  <c r="S453" i="1"/>
  <c r="T473" i="1"/>
  <c r="S473" i="1"/>
  <c r="T488" i="1"/>
  <c r="S488" i="1"/>
  <c r="T503" i="1"/>
  <c r="S503" i="1"/>
  <c r="T511" i="1"/>
  <c r="S511" i="1"/>
  <c r="T528" i="1"/>
  <c r="S528" i="1"/>
  <c r="T546" i="1"/>
  <c r="S546" i="1"/>
  <c r="T571" i="1"/>
  <c r="S571" i="1"/>
  <c r="T588" i="1"/>
  <c r="S588" i="1"/>
  <c r="T608" i="1"/>
  <c r="S608" i="1"/>
  <c r="T622" i="1"/>
  <c r="S622" i="1"/>
  <c r="T634" i="1"/>
  <c r="S634" i="1"/>
  <c r="T657" i="1"/>
  <c r="S657" i="1"/>
  <c r="T669" i="1"/>
  <c r="S669" i="1"/>
  <c r="T682" i="1"/>
  <c r="S682" i="1"/>
  <c r="T696" i="1"/>
  <c r="S696" i="1"/>
  <c r="T709" i="1"/>
  <c r="S709" i="1"/>
  <c r="T724" i="1"/>
  <c r="S724" i="1"/>
  <c r="T737" i="1"/>
  <c r="S737" i="1"/>
  <c r="T757" i="1"/>
  <c r="S757" i="1"/>
  <c r="T769" i="1"/>
  <c r="S769" i="1"/>
  <c r="T779" i="1"/>
  <c r="S779" i="1"/>
  <c r="T797" i="1"/>
  <c r="S797" i="1"/>
  <c r="T805" i="1"/>
  <c r="S805" i="1"/>
  <c r="T817" i="1"/>
  <c r="S817" i="1"/>
  <c r="T837" i="1"/>
  <c r="S837" i="1"/>
  <c r="T854" i="1"/>
  <c r="S854" i="1"/>
  <c r="T867" i="1"/>
  <c r="S867" i="1"/>
  <c r="T878" i="1"/>
  <c r="S878" i="1"/>
  <c r="T887" i="1"/>
  <c r="S887" i="1"/>
  <c r="T903" i="1"/>
  <c r="S903" i="1"/>
  <c r="T914" i="1"/>
  <c r="S914" i="1"/>
  <c r="T930" i="1"/>
  <c r="S930" i="1"/>
  <c r="T947" i="1"/>
  <c r="S947" i="1"/>
  <c r="T959" i="1"/>
  <c r="S959" i="1"/>
  <c r="T979" i="1"/>
  <c r="S979" i="1"/>
  <c r="T999" i="1"/>
  <c r="S999" i="1"/>
  <c r="T1013" i="1"/>
  <c r="S1013" i="1"/>
  <c r="T1030" i="1"/>
  <c r="S1030" i="1"/>
  <c r="T1054" i="1"/>
  <c r="S1054" i="1"/>
  <c r="T1076" i="1"/>
  <c r="S1076" i="1"/>
  <c r="T1086" i="1"/>
  <c r="S1086" i="1"/>
  <c r="T1106" i="1"/>
  <c r="S1106" i="1"/>
  <c r="T1121" i="1"/>
  <c r="S1121" i="1"/>
  <c r="T1138" i="1"/>
  <c r="S1138" i="1"/>
  <c r="T1156" i="1"/>
  <c r="S1156" i="1"/>
  <c r="T1170" i="1"/>
  <c r="S1170" i="1"/>
  <c r="T1196" i="1"/>
  <c r="S1196" i="1"/>
  <c r="T1211" i="1"/>
  <c r="S1211" i="1"/>
  <c r="T1230" i="1"/>
  <c r="S1230" i="1"/>
  <c r="T1252" i="1"/>
  <c r="S1252" i="1"/>
  <c r="T1267" i="1"/>
  <c r="S1267" i="1"/>
  <c r="T1301" i="1"/>
  <c r="S1301" i="1"/>
  <c r="T1321" i="1"/>
  <c r="S1321" i="1"/>
  <c r="T1349" i="1"/>
  <c r="S1349" i="1"/>
  <c r="T1369" i="1"/>
  <c r="S1369" i="1"/>
  <c r="T1387" i="1"/>
  <c r="S1387" i="1"/>
  <c r="T1395" i="1"/>
  <c r="S1395" i="1"/>
  <c r="T1417" i="1"/>
  <c r="S1417" i="1"/>
  <c r="T1436" i="1"/>
  <c r="S1436" i="1"/>
  <c r="T1456" i="1"/>
  <c r="S1456" i="1"/>
  <c r="T1475" i="1"/>
  <c r="S1475" i="1"/>
  <c r="T1498" i="1"/>
  <c r="S1498" i="1"/>
  <c r="T1515" i="1"/>
  <c r="S1515" i="1"/>
  <c r="T1532" i="1"/>
  <c r="S1532" i="1"/>
  <c r="T1547" i="1"/>
  <c r="S1547" i="1"/>
  <c r="T1575" i="1"/>
  <c r="S1575" i="1"/>
  <c r="T1583" i="1"/>
  <c r="S1583" i="1"/>
  <c r="T1592" i="1"/>
  <c r="S1592" i="1"/>
  <c r="T1600" i="1"/>
  <c r="S1600" i="1"/>
  <c r="T1610" i="1"/>
  <c r="S1610" i="1"/>
  <c r="T1630" i="1"/>
  <c r="S1630" i="1"/>
  <c r="T1647" i="1"/>
  <c r="S1647" i="1"/>
  <c r="T1655" i="1"/>
  <c r="S1655" i="1"/>
  <c r="T1667" i="1"/>
  <c r="S1667" i="1"/>
  <c r="T1679" i="1"/>
  <c r="S1679" i="1"/>
  <c r="T1699" i="1"/>
  <c r="S1699" i="1"/>
  <c r="T1718" i="1"/>
  <c r="S1718" i="1"/>
  <c r="T1730" i="1"/>
  <c r="S1730" i="1"/>
  <c r="T1754" i="1"/>
  <c r="S1754" i="1"/>
  <c r="T1767" i="1"/>
  <c r="S1767" i="1"/>
  <c r="T1779" i="1"/>
  <c r="S1779" i="1"/>
  <c r="T1796" i="1"/>
  <c r="S1796" i="1"/>
  <c r="T1809" i="1"/>
  <c r="S1809" i="1"/>
  <c r="T1831" i="1"/>
  <c r="S1831" i="1"/>
  <c r="T1841" i="1"/>
  <c r="S1841" i="1"/>
  <c r="T1859" i="1"/>
  <c r="S1859" i="1"/>
  <c r="T1876" i="1"/>
  <c r="S1876" i="1"/>
  <c r="T1897" i="1"/>
  <c r="S1897" i="1"/>
  <c r="T1905" i="1"/>
  <c r="S1905" i="1"/>
  <c r="T1913" i="1"/>
  <c r="S1913" i="1"/>
  <c r="T1922" i="1"/>
  <c r="S1922" i="1"/>
  <c r="T1936" i="1"/>
  <c r="S1936" i="1"/>
  <c r="T1950" i="1"/>
  <c r="S1950" i="1"/>
  <c r="T1983" i="1"/>
  <c r="S1983" i="1"/>
  <c r="T1994" i="1"/>
  <c r="S1994" i="1"/>
  <c r="T2006" i="1"/>
  <c r="S2006" i="1"/>
  <c r="T2021" i="1"/>
  <c r="S2021" i="1"/>
  <c r="T2040" i="1"/>
  <c r="S2040" i="1"/>
  <c r="T2053" i="1"/>
  <c r="S2053" i="1"/>
  <c r="T2068" i="1"/>
  <c r="S2068" i="1"/>
  <c r="T2081" i="1"/>
  <c r="S2081" i="1"/>
  <c r="T2095" i="1"/>
  <c r="S2095" i="1"/>
  <c r="T2111" i="1"/>
  <c r="S2111" i="1"/>
  <c r="T2126" i="1"/>
  <c r="S2126" i="1"/>
  <c r="T2135" i="1"/>
  <c r="S2135" i="1"/>
  <c r="T2146" i="1"/>
  <c r="S2146" i="1"/>
  <c r="T2160" i="1"/>
  <c r="S2160" i="1"/>
  <c r="T2172" i="1"/>
  <c r="S2172" i="1"/>
  <c r="T2183" i="1"/>
  <c r="S2183" i="1"/>
  <c r="T2202" i="1"/>
  <c r="S2202" i="1"/>
  <c r="T2214" i="1"/>
  <c r="S2214" i="1"/>
  <c r="T2225" i="1"/>
  <c r="S2225" i="1"/>
  <c r="T2243" i="1"/>
  <c r="S2243" i="1"/>
  <c r="T2259" i="1"/>
  <c r="S2259" i="1"/>
  <c r="T2272" i="1"/>
  <c r="S2272" i="1"/>
  <c r="T2301" i="1"/>
  <c r="S2301" i="1"/>
  <c r="T2314" i="1"/>
  <c r="S2314" i="1"/>
  <c r="T2323" i="1"/>
  <c r="S2323" i="1"/>
  <c r="T2333" i="1"/>
  <c r="S2333" i="1"/>
  <c r="T2347" i="1"/>
  <c r="S2347" i="1"/>
  <c r="T2377" i="1"/>
  <c r="S2377" i="1"/>
  <c r="T2396" i="1"/>
  <c r="S2396" i="1"/>
  <c r="T2410" i="1"/>
  <c r="S2410" i="1"/>
  <c r="T2421" i="1"/>
  <c r="S2421" i="1"/>
  <c r="T2429" i="1"/>
  <c r="S2429" i="1"/>
  <c r="T2437" i="1"/>
  <c r="S2437" i="1"/>
  <c r="T2445" i="1"/>
  <c r="S2445" i="1"/>
  <c r="T2453" i="1"/>
  <c r="S2453" i="1"/>
  <c r="T2461" i="1"/>
  <c r="S2461" i="1"/>
  <c r="T2469" i="1"/>
  <c r="S2469" i="1"/>
  <c r="T2477" i="1"/>
  <c r="S2477" i="1"/>
  <c r="T2485" i="1"/>
  <c r="S2485" i="1"/>
  <c r="T2493" i="1"/>
  <c r="S2493" i="1"/>
  <c r="T2501" i="1"/>
  <c r="S2501" i="1"/>
  <c r="T2509" i="1"/>
  <c r="S2509" i="1"/>
  <c r="T2517" i="1"/>
  <c r="S2517" i="1"/>
  <c r="T2525" i="1"/>
  <c r="S2525" i="1"/>
  <c r="T2533" i="1"/>
  <c r="S2533" i="1"/>
  <c r="T2541" i="1"/>
  <c r="S2541" i="1"/>
  <c r="T2549" i="1"/>
  <c r="S2549" i="1"/>
  <c r="T2557" i="1"/>
  <c r="S2557" i="1"/>
  <c r="T2565" i="1"/>
  <c r="S2565" i="1"/>
  <c r="T2573" i="1"/>
  <c r="S2573" i="1"/>
  <c r="T2581" i="1"/>
  <c r="S2581" i="1"/>
  <c r="T2589" i="1"/>
  <c r="S2589" i="1"/>
  <c r="T2597" i="1"/>
  <c r="S2597" i="1"/>
  <c r="T2605" i="1"/>
  <c r="S2605" i="1"/>
  <c r="T2613" i="1"/>
  <c r="S2613" i="1"/>
  <c r="T2621" i="1"/>
  <c r="S2621" i="1"/>
  <c r="T2629" i="1"/>
  <c r="S2629" i="1"/>
  <c r="T2637" i="1"/>
  <c r="S2637" i="1"/>
  <c r="T2645" i="1"/>
  <c r="S2645" i="1"/>
  <c r="T2653" i="1"/>
  <c r="S2653" i="1"/>
  <c r="T2661" i="1"/>
  <c r="S2661" i="1"/>
  <c r="T2669" i="1"/>
  <c r="S2669" i="1"/>
  <c r="T2677" i="1"/>
  <c r="S2677" i="1"/>
  <c r="T2685" i="1"/>
  <c r="S2685" i="1"/>
  <c r="T2693" i="1"/>
  <c r="S2693" i="1"/>
  <c r="T2701" i="1"/>
  <c r="S2701" i="1"/>
  <c r="T2709" i="1"/>
  <c r="S2709" i="1"/>
  <c r="T2717" i="1"/>
  <c r="S2717" i="1"/>
  <c r="T2725" i="1"/>
  <c r="S2725" i="1"/>
  <c r="T2733" i="1"/>
  <c r="S2733" i="1"/>
  <c r="T2741" i="1"/>
  <c r="S2741" i="1"/>
  <c r="T2749" i="1"/>
  <c r="S2749" i="1"/>
  <c r="T2757" i="1"/>
  <c r="S2757" i="1"/>
  <c r="T2765" i="1"/>
  <c r="S2765" i="1"/>
  <c r="T2773" i="1"/>
  <c r="S2773" i="1"/>
  <c r="T2781" i="1"/>
  <c r="S2781" i="1"/>
  <c r="T2789" i="1"/>
  <c r="S2789" i="1"/>
  <c r="T2797" i="1"/>
  <c r="S2797" i="1"/>
  <c r="T2805" i="1"/>
  <c r="S2805" i="1"/>
  <c r="T2813" i="1"/>
  <c r="S2813" i="1"/>
  <c r="T2821" i="1"/>
  <c r="S2821" i="1"/>
  <c r="T2829" i="1"/>
  <c r="S2829" i="1"/>
  <c r="T2837" i="1"/>
  <c r="S2837" i="1"/>
  <c r="T2845" i="1"/>
  <c r="S2845" i="1"/>
  <c r="T2853" i="1"/>
  <c r="S2853" i="1"/>
  <c r="T2861" i="1"/>
  <c r="S2861" i="1"/>
  <c r="T2869" i="1"/>
  <c r="S2869" i="1"/>
  <c r="T2877" i="1"/>
  <c r="S2877" i="1"/>
  <c r="T2885" i="1"/>
  <c r="S2885" i="1"/>
  <c r="T2893" i="1"/>
  <c r="S2893" i="1"/>
  <c r="T2901" i="1"/>
  <c r="S2901" i="1"/>
  <c r="T2909" i="1"/>
  <c r="S2909" i="1"/>
  <c r="T2917" i="1"/>
  <c r="S2917" i="1"/>
  <c r="T2925" i="1"/>
  <c r="S2925" i="1"/>
  <c r="T2933" i="1"/>
  <c r="S2933" i="1"/>
  <c r="T2941" i="1"/>
  <c r="S2941" i="1"/>
  <c r="T2949" i="1"/>
  <c r="S2949" i="1"/>
  <c r="T2957" i="1"/>
  <c r="S2957" i="1"/>
  <c r="T2965" i="1"/>
  <c r="S2965" i="1"/>
  <c r="T2973" i="1"/>
  <c r="S2973" i="1"/>
  <c r="T2981" i="1"/>
  <c r="S2981" i="1"/>
  <c r="T2989" i="1"/>
  <c r="S2989" i="1"/>
  <c r="T2304" i="1"/>
  <c r="S2304" i="1"/>
  <c r="T2315" i="1"/>
  <c r="S2315" i="1"/>
  <c r="T2324" i="1"/>
  <c r="S2324" i="1"/>
  <c r="T2335" i="1"/>
  <c r="S2335" i="1"/>
  <c r="T2353" i="1"/>
  <c r="S2353" i="1"/>
  <c r="T2378" i="1"/>
  <c r="S2378" i="1"/>
  <c r="T2397" i="1"/>
  <c r="S2397" i="1"/>
  <c r="T2412" i="1"/>
  <c r="S2412" i="1"/>
  <c r="T2422" i="1"/>
  <c r="S2422" i="1"/>
  <c r="T2430" i="1"/>
  <c r="S2430" i="1"/>
  <c r="T2438" i="1"/>
  <c r="S2438" i="1"/>
  <c r="T2446" i="1"/>
  <c r="S2446" i="1"/>
  <c r="T2454" i="1"/>
  <c r="S2454" i="1"/>
  <c r="T2462" i="1"/>
  <c r="S2462" i="1"/>
  <c r="T2470" i="1"/>
  <c r="S2470" i="1"/>
  <c r="T2478" i="1"/>
  <c r="S2478" i="1"/>
  <c r="T2486" i="1"/>
  <c r="S2486" i="1"/>
  <c r="T2494" i="1"/>
  <c r="S2494" i="1"/>
  <c r="T2502" i="1"/>
  <c r="S2502" i="1"/>
  <c r="T2510" i="1"/>
  <c r="S2510" i="1"/>
  <c r="T2518" i="1"/>
  <c r="S2518" i="1"/>
  <c r="T2526" i="1"/>
  <c r="S2526" i="1"/>
  <c r="T2534" i="1"/>
  <c r="S2534" i="1"/>
  <c r="T2542" i="1"/>
  <c r="S2542" i="1"/>
  <c r="T2550" i="1"/>
  <c r="S2550" i="1"/>
  <c r="T2558" i="1"/>
  <c r="S2558" i="1"/>
  <c r="T2566" i="1"/>
  <c r="S2566" i="1"/>
  <c r="T2574" i="1"/>
  <c r="S2574" i="1"/>
  <c r="T2582" i="1"/>
  <c r="S2582" i="1"/>
  <c r="T2590" i="1"/>
  <c r="S2590" i="1"/>
  <c r="T2598" i="1"/>
  <c r="S2598" i="1"/>
  <c r="T2606" i="1"/>
  <c r="S2606" i="1"/>
  <c r="T2614" i="1"/>
  <c r="S2614" i="1"/>
  <c r="T2622" i="1"/>
  <c r="S2622" i="1"/>
  <c r="T2630" i="1"/>
  <c r="S2630" i="1"/>
  <c r="T2638" i="1"/>
  <c r="S2638" i="1"/>
  <c r="T2646" i="1"/>
  <c r="S2646" i="1"/>
  <c r="T2654" i="1"/>
  <c r="S2654" i="1"/>
  <c r="T2662" i="1"/>
  <c r="S2662" i="1"/>
  <c r="T2670" i="1"/>
  <c r="S2670" i="1"/>
  <c r="T2680" i="1"/>
  <c r="S2680" i="1"/>
  <c r="T2686" i="1"/>
  <c r="S2686" i="1"/>
  <c r="T2694" i="1"/>
  <c r="S2694" i="1"/>
  <c r="T2702" i="1"/>
  <c r="S2702" i="1"/>
  <c r="T2710" i="1"/>
  <c r="S2710" i="1"/>
  <c r="T2718" i="1"/>
  <c r="S2718" i="1"/>
  <c r="T2726" i="1"/>
  <c r="S2726" i="1"/>
  <c r="T2734" i="1"/>
  <c r="S2734" i="1"/>
  <c r="T2742" i="1"/>
  <c r="S2742" i="1"/>
  <c r="T2750" i="1"/>
  <c r="S2750" i="1"/>
  <c r="T2758" i="1"/>
  <c r="S2758" i="1"/>
  <c r="T2766" i="1"/>
  <c r="S2766" i="1"/>
  <c r="T2774" i="1"/>
  <c r="S2774" i="1"/>
  <c r="T2782" i="1"/>
  <c r="S2782" i="1"/>
  <c r="T2790" i="1"/>
  <c r="S2790" i="1"/>
  <c r="T2798" i="1"/>
  <c r="S2798" i="1"/>
  <c r="T2806" i="1"/>
  <c r="S2806" i="1"/>
  <c r="T2814" i="1"/>
  <c r="S2814" i="1"/>
  <c r="T2822" i="1"/>
  <c r="S2822" i="1"/>
  <c r="T2830" i="1"/>
  <c r="S2830" i="1"/>
  <c r="T2838" i="1"/>
  <c r="S2838" i="1"/>
  <c r="T2846" i="1"/>
  <c r="S2846" i="1"/>
  <c r="T2854" i="1"/>
  <c r="S2854" i="1"/>
  <c r="T2862" i="1"/>
  <c r="S2862" i="1"/>
  <c r="T2870" i="1"/>
  <c r="S2870" i="1"/>
  <c r="T2878" i="1"/>
  <c r="S2878" i="1"/>
  <c r="T2886" i="1"/>
  <c r="S2886" i="1"/>
  <c r="T2894" i="1"/>
  <c r="S2894" i="1"/>
  <c r="T2902" i="1"/>
  <c r="S2902" i="1"/>
  <c r="T2910" i="1"/>
  <c r="S2910" i="1"/>
  <c r="T2918" i="1"/>
  <c r="S2918" i="1"/>
  <c r="T2926" i="1"/>
  <c r="S2926" i="1"/>
  <c r="T2934" i="1"/>
  <c r="S2934" i="1"/>
  <c r="T2942" i="1"/>
  <c r="S2942" i="1"/>
  <c r="T2950" i="1"/>
  <c r="S2950" i="1"/>
  <c r="T2958" i="1"/>
  <c r="S2958" i="1"/>
  <c r="T2966" i="1"/>
  <c r="S2966" i="1"/>
  <c r="T2974" i="1"/>
  <c r="S2974" i="1"/>
  <c r="T2982" i="1"/>
  <c r="S2982" i="1"/>
  <c r="T2011" i="1"/>
  <c r="S2011" i="1"/>
  <c r="T2024" i="1"/>
  <c r="S2024" i="1"/>
  <c r="T2042" i="1"/>
  <c r="S2042" i="1"/>
  <c r="T2055" i="1"/>
  <c r="S2055" i="1"/>
  <c r="T2074" i="1"/>
  <c r="S2074" i="1"/>
  <c r="T2084" i="1"/>
  <c r="S2084" i="1"/>
  <c r="T2102" i="1"/>
  <c r="S2102" i="1"/>
  <c r="T2113" i="1"/>
  <c r="S2113" i="1"/>
  <c r="T2128" i="1"/>
  <c r="S2128" i="1"/>
  <c r="T2138" i="1"/>
  <c r="S2138" i="1"/>
  <c r="T2148" i="1"/>
  <c r="S2148" i="1"/>
  <c r="T2163" i="1"/>
  <c r="S2163" i="1"/>
  <c r="T2175" i="1"/>
  <c r="S2175" i="1"/>
  <c r="T2192" i="1"/>
  <c r="S2192" i="1"/>
  <c r="T2204" i="1"/>
  <c r="S2204" i="1"/>
  <c r="T2216" i="1"/>
  <c r="S2216" i="1"/>
  <c r="T2232" i="1"/>
  <c r="S2232" i="1"/>
  <c r="T2245" i="1"/>
  <c r="S2245" i="1"/>
  <c r="T2261" i="1"/>
  <c r="S2261" i="1"/>
  <c r="T2277" i="1"/>
  <c r="S2277" i="1"/>
  <c r="T2305" i="1"/>
  <c r="S2305" i="1"/>
  <c r="T2316" i="1"/>
  <c r="S2316" i="1"/>
  <c r="T2325" i="1"/>
  <c r="S2325" i="1"/>
  <c r="T2336" i="1"/>
  <c r="S2336" i="1"/>
  <c r="T2354" i="1"/>
  <c r="S2354" i="1"/>
  <c r="T2379" i="1"/>
  <c r="S2379" i="1"/>
  <c r="T2398" i="1"/>
  <c r="S2398" i="1"/>
  <c r="T2413" i="1"/>
  <c r="S2413" i="1"/>
  <c r="T2423" i="1"/>
  <c r="S2423" i="1"/>
  <c r="T2431" i="1"/>
  <c r="S2431" i="1"/>
  <c r="T2439" i="1"/>
  <c r="S2439" i="1"/>
  <c r="T2447" i="1"/>
  <c r="S2447" i="1"/>
  <c r="T2455" i="1"/>
  <c r="S2455" i="1"/>
  <c r="T2463" i="1"/>
  <c r="S2463" i="1"/>
  <c r="T2471" i="1"/>
  <c r="S2471" i="1"/>
  <c r="T2479" i="1"/>
  <c r="S2479" i="1"/>
  <c r="T2487" i="1"/>
  <c r="S2487" i="1"/>
  <c r="T2495" i="1"/>
  <c r="S2495" i="1"/>
  <c r="T2503" i="1"/>
  <c r="S2503" i="1"/>
  <c r="T2511" i="1"/>
  <c r="S2511" i="1"/>
  <c r="T2519" i="1"/>
  <c r="S2519" i="1"/>
  <c r="T2527" i="1"/>
  <c r="S2527" i="1"/>
  <c r="T2535" i="1"/>
  <c r="S2535" i="1"/>
  <c r="T2543" i="1"/>
  <c r="S2543" i="1"/>
  <c r="T2551" i="1"/>
  <c r="S2551" i="1"/>
  <c r="T2559" i="1"/>
  <c r="S2559" i="1"/>
  <c r="T2567" i="1"/>
  <c r="S2567" i="1"/>
  <c r="T2575" i="1"/>
  <c r="S2575" i="1"/>
  <c r="T2583" i="1"/>
  <c r="S2583" i="1"/>
  <c r="T2591" i="1"/>
  <c r="S2591" i="1"/>
  <c r="T2599" i="1"/>
  <c r="S2599" i="1"/>
  <c r="T2607" i="1"/>
  <c r="S2607" i="1"/>
  <c r="T2615" i="1"/>
  <c r="S2615" i="1"/>
  <c r="T2623" i="1"/>
  <c r="S2623" i="1"/>
  <c r="T2631" i="1"/>
  <c r="S2631" i="1"/>
  <c r="T2639" i="1"/>
  <c r="S2639" i="1"/>
  <c r="T2647" i="1"/>
  <c r="S2647" i="1"/>
  <c r="T2655" i="1"/>
  <c r="S2655" i="1"/>
  <c r="T2663" i="1"/>
  <c r="S2663" i="1"/>
  <c r="T2671" i="1"/>
  <c r="S2671" i="1"/>
  <c r="T2681" i="1"/>
  <c r="S2681" i="1"/>
  <c r="T2687" i="1"/>
  <c r="S2687" i="1"/>
  <c r="T2695" i="1"/>
  <c r="S2695" i="1"/>
  <c r="T2703" i="1"/>
  <c r="S2703" i="1"/>
  <c r="T2711" i="1"/>
  <c r="S2711" i="1"/>
  <c r="T2719" i="1"/>
  <c r="S2719" i="1"/>
  <c r="T2727" i="1"/>
  <c r="S2727" i="1"/>
  <c r="T2735" i="1"/>
  <c r="S2735" i="1"/>
  <c r="T2743" i="1"/>
  <c r="S2743" i="1"/>
  <c r="T2751" i="1"/>
  <c r="S2751" i="1"/>
  <c r="T2759" i="1"/>
  <c r="S2759" i="1"/>
  <c r="T2767" i="1"/>
  <c r="S2767" i="1"/>
  <c r="T2775" i="1"/>
  <c r="S2775" i="1"/>
  <c r="T2783" i="1"/>
  <c r="S2783" i="1"/>
  <c r="T2791" i="1"/>
  <c r="S2791" i="1"/>
  <c r="T2799" i="1"/>
  <c r="S2799" i="1"/>
  <c r="T2807" i="1"/>
  <c r="S2807" i="1"/>
  <c r="T2815" i="1"/>
  <c r="S2815" i="1"/>
  <c r="T2823" i="1"/>
  <c r="S2823" i="1"/>
  <c r="T2831" i="1"/>
  <c r="S2831" i="1"/>
  <c r="T2839" i="1"/>
  <c r="S2839" i="1"/>
  <c r="T2847" i="1"/>
  <c r="S2847" i="1"/>
  <c r="T2855" i="1"/>
  <c r="S2855" i="1"/>
  <c r="T2863" i="1"/>
  <c r="S2863" i="1"/>
  <c r="T2871" i="1"/>
  <c r="S2871" i="1"/>
  <c r="T2879" i="1"/>
  <c r="S2879" i="1"/>
  <c r="T2887" i="1"/>
  <c r="S2887" i="1"/>
  <c r="T2895" i="1"/>
  <c r="S2895" i="1"/>
  <c r="T2903" i="1"/>
  <c r="S2903" i="1"/>
  <c r="T2911" i="1"/>
  <c r="S2911" i="1"/>
  <c r="T2919" i="1"/>
  <c r="S2919" i="1"/>
  <c r="T2927" i="1"/>
  <c r="S2927" i="1"/>
  <c r="T2935" i="1"/>
  <c r="S2935" i="1"/>
  <c r="T2943" i="1"/>
  <c r="S2943" i="1"/>
  <c r="T2951" i="1"/>
  <c r="S2951" i="1"/>
  <c r="T2959" i="1"/>
  <c r="S2959" i="1"/>
  <c r="T2967" i="1"/>
  <c r="S2967" i="1"/>
  <c r="T2975" i="1"/>
  <c r="S2975" i="1"/>
  <c r="T2043" i="1"/>
  <c r="S2043" i="1"/>
  <c r="T2056" i="1"/>
  <c r="S2056" i="1"/>
  <c r="T2075" i="1"/>
  <c r="S2075" i="1"/>
  <c r="T2085" i="1"/>
  <c r="S2085" i="1"/>
  <c r="T2103" i="1"/>
  <c r="S2103" i="1"/>
  <c r="T2114" i="1"/>
  <c r="S2114" i="1"/>
  <c r="T2129" i="1"/>
  <c r="S2129" i="1"/>
  <c r="T2139" i="1"/>
  <c r="S2139" i="1"/>
  <c r="T2151" i="1"/>
  <c r="S2151" i="1"/>
  <c r="T2165" i="1"/>
  <c r="S2165" i="1"/>
  <c r="T2176" i="1"/>
  <c r="S2176" i="1"/>
  <c r="T2196" i="1"/>
  <c r="S2196" i="1"/>
  <c r="T2205" i="1"/>
  <c r="S2205" i="1"/>
  <c r="T2217" i="1"/>
  <c r="S2217" i="1"/>
  <c r="T2235" i="1"/>
  <c r="S2235" i="1"/>
  <c r="T2246" i="1"/>
  <c r="S2246" i="1"/>
  <c r="T2262" i="1"/>
  <c r="S2262" i="1"/>
  <c r="T2287" i="1"/>
  <c r="S2287" i="1"/>
  <c r="T2306" i="1"/>
  <c r="S2306" i="1"/>
  <c r="T2317" i="1"/>
  <c r="S2317" i="1"/>
  <c r="T2326" i="1"/>
  <c r="S2326" i="1"/>
  <c r="T2341" i="1"/>
  <c r="S2341" i="1"/>
  <c r="T2359" i="1"/>
  <c r="S2359" i="1"/>
  <c r="T2380" i="1"/>
  <c r="S2380" i="1"/>
  <c r="T2399" i="1"/>
  <c r="S2399" i="1"/>
  <c r="T2415" i="1"/>
  <c r="S2415" i="1"/>
  <c r="T2424" i="1"/>
  <c r="S2424" i="1"/>
  <c r="T2432" i="1"/>
  <c r="S2432" i="1"/>
  <c r="T2440" i="1"/>
  <c r="S2440" i="1"/>
  <c r="T2448" i="1"/>
  <c r="S2448" i="1"/>
  <c r="T2456" i="1"/>
  <c r="S2456" i="1"/>
  <c r="T2464" i="1"/>
  <c r="S2464" i="1"/>
  <c r="T2472" i="1"/>
  <c r="S2472" i="1"/>
  <c r="T2480" i="1"/>
  <c r="S2480" i="1"/>
  <c r="T2488" i="1"/>
  <c r="S2488" i="1"/>
  <c r="T2496" i="1"/>
  <c r="S2496" i="1"/>
  <c r="T2504" i="1"/>
  <c r="S2504" i="1"/>
  <c r="T2512" i="1"/>
  <c r="S2512" i="1"/>
  <c r="T2520" i="1"/>
  <c r="S2520" i="1"/>
  <c r="T2528" i="1"/>
  <c r="S2528" i="1"/>
  <c r="T2536" i="1"/>
  <c r="S2536" i="1"/>
  <c r="T2544" i="1"/>
  <c r="S2544" i="1"/>
  <c r="T2552" i="1"/>
  <c r="S2552" i="1"/>
  <c r="T2560" i="1"/>
  <c r="S2560" i="1"/>
  <c r="T2568" i="1"/>
  <c r="S2568" i="1"/>
  <c r="T2576" i="1"/>
  <c r="S2576" i="1"/>
  <c r="T2584" i="1"/>
  <c r="S2584" i="1"/>
  <c r="T2592" i="1"/>
  <c r="S2592" i="1"/>
  <c r="T2600" i="1"/>
  <c r="S2600" i="1"/>
  <c r="T2608" i="1"/>
  <c r="S2608" i="1"/>
  <c r="T2616" i="1"/>
  <c r="S2616" i="1"/>
  <c r="T2624" i="1"/>
  <c r="S2624" i="1"/>
  <c r="T2632" i="1"/>
  <c r="S2632" i="1"/>
  <c r="T2640" i="1"/>
  <c r="S2640" i="1"/>
  <c r="T2648" i="1"/>
  <c r="S2648" i="1"/>
  <c r="T2656" i="1"/>
  <c r="S2656" i="1"/>
  <c r="T2664" i="1"/>
  <c r="S2664" i="1"/>
  <c r="T2672" i="1"/>
  <c r="S2672" i="1"/>
  <c r="T2682" i="1"/>
  <c r="S2682" i="1"/>
  <c r="T2688" i="1"/>
  <c r="S2688" i="1"/>
  <c r="T2696" i="1"/>
  <c r="S2696" i="1"/>
  <c r="T2704" i="1"/>
  <c r="S2704" i="1"/>
  <c r="T2712" i="1"/>
  <c r="S2712" i="1"/>
  <c r="T2720" i="1"/>
  <c r="S2720" i="1"/>
  <c r="T2728" i="1"/>
  <c r="S2728" i="1"/>
  <c r="T2736" i="1"/>
  <c r="S2736" i="1"/>
  <c r="T2744" i="1"/>
  <c r="S2744" i="1"/>
  <c r="T2752" i="1"/>
  <c r="S2752" i="1"/>
  <c r="T2760" i="1"/>
  <c r="S2760" i="1"/>
  <c r="T2768" i="1"/>
  <c r="S2768" i="1"/>
  <c r="T2776" i="1"/>
  <c r="S2776" i="1"/>
  <c r="T2784" i="1"/>
  <c r="S2784" i="1"/>
  <c r="T2792" i="1"/>
  <c r="S2792" i="1"/>
  <c r="T2800" i="1"/>
  <c r="S2800" i="1"/>
  <c r="T2808" i="1"/>
  <c r="S2808" i="1"/>
  <c r="T2816" i="1"/>
  <c r="S2816" i="1"/>
  <c r="T2824" i="1"/>
  <c r="S2824" i="1"/>
  <c r="T2832" i="1"/>
  <c r="S2832" i="1"/>
  <c r="T2840" i="1"/>
  <c r="S2840" i="1"/>
  <c r="T2848" i="1"/>
  <c r="S2848" i="1"/>
  <c r="T2856" i="1"/>
  <c r="S2856" i="1"/>
  <c r="T2864" i="1"/>
  <c r="S2864" i="1"/>
  <c r="T2872" i="1"/>
  <c r="S2872" i="1"/>
  <c r="T2880" i="1"/>
  <c r="S2880" i="1"/>
  <c r="T2888" i="1"/>
  <c r="S2888" i="1"/>
  <c r="T2896" i="1"/>
  <c r="S2896" i="1"/>
  <c r="T2904" i="1"/>
  <c r="S2904" i="1"/>
  <c r="T2912" i="1"/>
  <c r="S2912" i="1"/>
  <c r="T2920" i="1"/>
  <c r="S2920" i="1"/>
  <c r="T2928" i="1"/>
  <c r="S2928" i="1"/>
  <c r="T2936" i="1"/>
  <c r="S2936" i="1"/>
  <c r="T2944" i="1"/>
  <c r="S2944" i="1"/>
  <c r="T2952" i="1"/>
  <c r="S2952" i="1"/>
  <c r="T2960" i="1"/>
  <c r="S2960" i="1"/>
  <c r="T2968" i="1"/>
  <c r="S2968" i="1"/>
  <c r="T2976" i="1"/>
  <c r="S2976" i="1"/>
  <c r="T2984" i="1"/>
  <c r="S2984" i="1"/>
  <c r="S1675" i="1"/>
  <c r="T2115" i="1"/>
  <c r="S2115" i="1"/>
  <c r="T2130" i="1"/>
  <c r="S2130" i="1"/>
  <c r="T2140" i="1"/>
  <c r="S2140" i="1"/>
  <c r="T2152" i="1"/>
  <c r="S2152" i="1"/>
  <c r="T2167" i="1"/>
  <c r="S2167" i="1"/>
  <c r="T2177" i="1"/>
  <c r="S2177" i="1"/>
  <c r="T2197" i="1"/>
  <c r="S2197" i="1"/>
  <c r="T2206" i="1"/>
  <c r="S2206" i="1"/>
  <c r="T2218" i="1"/>
  <c r="S2218" i="1"/>
  <c r="T2236" i="1"/>
  <c r="S2236" i="1"/>
  <c r="T2249" i="1"/>
  <c r="S2249" i="1"/>
  <c r="T2265" i="1"/>
  <c r="S2265" i="1"/>
  <c r="T2288" i="1"/>
  <c r="S2288" i="1"/>
  <c r="T2307" i="1"/>
  <c r="S2307" i="1"/>
  <c r="T2318" i="1"/>
  <c r="S2318" i="1"/>
  <c r="T2327" i="1"/>
  <c r="S2327" i="1"/>
  <c r="T2342" i="1"/>
  <c r="S2342" i="1"/>
  <c r="T2363" i="1"/>
  <c r="S2363" i="1"/>
  <c r="T2389" i="1"/>
  <c r="S2389" i="1"/>
  <c r="T2400" i="1"/>
  <c r="S2400" i="1"/>
  <c r="T2416" i="1"/>
  <c r="S2416" i="1"/>
  <c r="T2425" i="1"/>
  <c r="S2425" i="1"/>
  <c r="T2433" i="1"/>
  <c r="S2433" i="1"/>
  <c r="T2441" i="1"/>
  <c r="S2441" i="1"/>
  <c r="T2449" i="1"/>
  <c r="S2449" i="1"/>
  <c r="T2457" i="1"/>
  <c r="S2457" i="1"/>
  <c r="T2465" i="1"/>
  <c r="S2465" i="1"/>
  <c r="T2473" i="1"/>
  <c r="S2473" i="1"/>
  <c r="T2481" i="1"/>
  <c r="S2481" i="1"/>
  <c r="T2489" i="1"/>
  <c r="S2489" i="1"/>
  <c r="T2497" i="1"/>
  <c r="S2497" i="1"/>
  <c r="T2505" i="1"/>
  <c r="S2505" i="1"/>
  <c r="T2513" i="1"/>
  <c r="S2513" i="1"/>
  <c r="T2521" i="1"/>
  <c r="S2521" i="1"/>
  <c r="T2529" i="1"/>
  <c r="S2529" i="1"/>
  <c r="T2537" i="1"/>
  <c r="S2537" i="1"/>
  <c r="T2545" i="1"/>
  <c r="S2545" i="1"/>
  <c r="T2553" i="1"/>
  <c r="S2553" i="1"/>
  <c r="T2561" i="1"/>
  <c r="S2561" i="1"/>
  <c r="T2569" i="1"/>
  <c r="S2569" i="1"/>
  <c r="T2577" i="1"/>
  <c r="S2577" i="1"/>
  <c r="T2585" i="1"/>
  <c r="S2585" i="1"/>
  <c r="T2593" i="1"/>
  <c r="S2593" i="1"/>
  <c r="T2601" i="1"/>
  <c r="S2601" i="1"/>
  <c r="T2609" i="1"/>
  <c r="S2609" i="1"/>
  <c r="T2617" i="1"/>
  <c r="S2617" i="1"/>
  <c r="T2625" i="1"/>
  <c r="S2625" i="1"/>
  <c r="T2633" i="1"/>
  <c r="S2633" i="1"/>
  <c r="T2641" i="1"/>
  <c r="S2641" i="1"/>
  <c r="T2649" i="1"/>
  <c r="S2649" i="1"/>
  <c r="T2657" i="1"/>
  <c r="S2657" i="1"/>
  <c r="T2665" i="1"/>
  <c r="S2665" i="1"/>
  <c r="T2673" i="1"/>
  <c r="S2673" i="1"/>
  <c r="T2683" i="1"/>
  <c r="S2683" i="1"/>
  <c r="T2689" i="1"/>
  <c r="S2689" i="1"/>
  <c r="T2697" i="1"/>
  <c r="S2697" i="1"/>
  <c r="T2705" i="1"/>
  <c r="S2705" i="1"/>
  <c r="T2713" i="1"/>
  <c r="S2713" i="1"/>
  <c r="T2721" i="1"/>
  <c r="S2721" i="1"/>
  <c r="T2729" i="1"/>
  <c r="S2729" i="1"/>
  <c r="T2737" i="1"/>
  <c r="S2737" i="1"/>
  <c r="T2745" i="1"/>
  <c r="S2745" i="1"/>
  <c r="T2753" i="1"/>
  <c r="S2753" i="1"/>
  <c r="T2761" i="1"/>
  <c r="S2761" i="1"/>
  <c r="T2769" i="1"/>
  <c r="S2769" i="1"/>
  <c r="T2777" i="1"/>
  <c r="S2777" i="1"/>
  <c r="T2785" i="1"/>
  <c r="S2785" i="1"/>
  <c r="T2793" i="1"/>
  <c r="S2793" i="1"/>
  <c r="T2801" i="1"/>
  <c r="S2801" i="1"/>
  <c r="T2809" i="1"/>
  <c r="S2809" i="1"/>
  <c r="T2817" i="1"/>
  <c r="S2817" i="1"/>
  <c r="T2825" i="1"/>
  <c r="S2825" i="1"/>
  <c r="T2833" i="1"/>
  <c r="S2833" i="1"/>
  <c r="T2841" i="1"/>
  <c r="S2841" i="1"/>
  <c r="T2849" i="1"/>
  <c r="S2849" i="1"/>
  <c r="T2857" i="1"/>
  <c r="S2857" i="1"/>
  <c r="T2865" i="1"/>
  <c r="S2865" i="1"/>
  <c r="T2873" i="1"/>
  <c r="S2873" i="1"/>
  <c r="T2881" i="1"/>
  <c r="S2881" i="1"/>
  <c r="T2889" i="1"/>
  <c r="S2889" i="1"/>
  <c r="T2897" i="1"/>
  <c r="S2897" i="1"/>
  <c r="T2905" i="1"/>
  <c r="S2905" i="1"/>
  <c r="T2913" i="1"/>
  <c r="S2913" i="1"/>
  <c r="T2921" i="1"/>
  <c r="S2921" i="1"/>
  <c r="T2929" i="1"/>
  <c r="S2929" i="1"/>
  <c r="T2937" i="1"/>
  <c r="S2937" i="1"/>
  <c r="T2945" i="1"/>
  <c r="S2945" i="1"/>
  <c r="T2953" i="1"/>
  <c r="S2953" i="1"/>
  <c r="T2961" i="1"/>
  <c r="S2961" i="1"/>
  <c r="T2969" i="1"/>
  <c r="S2969" i="1"/>
  <c r="T2977" i="1"/>
  <c r="S2977" i="1"/>
  <c r="T2985" i="1"/>
  <c r="S2985" i="1"/>
  <c r="T1691" i="1"/>
  <c r="S1691" i="1"/>
  <c r="T1709" i="1"/>
  <c r="S1709" i="1"/>
  <c r="T1723" i="1"/>
  <c r="S1723" i="1"/>
  <c r="T1744" i="1"/>
  <c r="S1744" i="1"/>
  <c r="T1760" i="1"/>
  <c r="S1760" i="1"/>
  <c r="T1774" i="1"/>
  <c r="S1774" i="1"/>
  <c r="T1784" i="1"/>
  <c r="S1784" i="1"/>
  <c r="T1804" i="1"/>
  <c r="S1804" i="1"/>
  <c r="T1823" i="1"/>
  <c r="S1823" i="1"/>
  <c r="T1836" i="1"/>
  <c r="S1836" i="1"/>
  <c r="T1852" i="1"/>
  <c r="S1852" i="1"/>
  <c r="T1867" i="1"/>
  <c r="S1867" i="1"/>
  <c r="T1883" i="1"/>
  <c r="S1883" i="1"/>
  <c r="T1902" i="1"/>
  <c r="S1902" i="1"/>
  <c r="T1910" i="1"/>
  <c r="S1910" i="1"/>
  <c r="T1918" i="1"/>
  <c r="S1918" i="1"/>
  <c r="T1932" i="1"/>
  <c r="S1932" i="1"/>
  <c r="T1947" i="1"/>
  <c r="S1947" i="1"/>
  <c r="T1965" i="1"/>
  <c r="S1965" i="1"/>
  <c r="T1991" i="1"/>
  <c r="S1991" i="1"/>
  <c r="T2002" i="1"/>
  <c r="S2002" i="1"/>
  <c r="T2014" i="1"/>
  <c r="S2014" i="1"/>
  <c r="T2037" i="1"/>
  <c r="S2037" i="1"/>
  <c r="T2045" i="1"/>
  <c r="S2045" i="1"/>
  <c r="T2061" i="1"/>
  <c r="S2061" i="1"/>
  <c r="T2077" i="1"/>
  <c r="S2077" i="1"/>
  <c r="T2091" i="1"/>
  <c r="S2091" i="1"/>
  <c r="T2108" i="1"/>
  <c r="S2108" i="1"/>
  <c r="T2116" i="1"/>
  <c r="S2116" i="1"/>
  <c r="T2131" i="1"/>
  <c r="S2131" i="1"/>
  <c r="T2141" i="1"/>
  <c r="S2141" i="1"/>
  <c r="T2153" i="1"/>
  <c r="S2153" i="1"/>
  <c r="T2168" i="1"/>
  <c r="S2168" i="1"/>
  <c r="T2178" i="1"/>
  <c r="S2178" i="1"/>
  <c r="T2198" i="1"/>
  <c r="S2198" i="1"/>
  <c r="T2207" i="1"/>
  <c r="S2207" i="1"/>
  <c r="T2219" i="1"/>
  <c r="S2219" i="1"/>
  <c r="T2238" i="1"/>
  <c r="S2238" i="1"/>
  <c r="T2253" i="1"/>
  <c r="S2253" i="1"/>
  <c r="T2266" i="1"/>
  <c r="S2266" i="1"/>
  <c r="T2289" i="1"/>
  <c r="S2289" i="1"/>
  <c r="T2308" i="1"/>
  <c r="S2308" i="1"/>
  <c r="T2319" i="1"/>
  <c r="S2319" i="1"/>
  <c r="T2328" i="1"/>
  <c r="S2328" i="1"/>
  <c r="T2343" i="1"/>
  <c r="S2343" i="1"/>
  <c r="T2364" i="1"/>
  <c r="S2364" i="1"/>
  <c r="T2390" i="1"/>
  <c r="S2390" i="1"/>
  <c r="T2401" i="1"/>
  <c r="S2401" i="1"/>
  <c r="T2418" i="1"/>
  <c r="S2418" i="1"/>
  <c r="T2426" i="1"/>
  <c r="S2426" i="1"/>
  <c r="T2434" i="1"/>
  <c r="S2434" i="1"/>
  <c r="T2442" i="1"/>
  <c r="S2442" i="1"/>
  <c r="T2450" i="1"/>
  <c r="S2450" i="1"/>
  <c r="T2458" i="1"/>
  <c r="S2458" i="1"/>
  <c r="T2466" i="1"/>
  <c r="S2466" i="1"/>
  <c r="T2474" i="1"/>
  <c r="S2474" i="1"/>
  <c r="T2482" i="1"/>
  <c r="S2482" i="1"/>
  <c r="T2490" i="1"/>
  <c r="S2490" i="1"/>
  <c r="T2498" i="1"/>
  <c r="S2498" i="1"/>
  <c r="T2506" i="1"/>
  <c r="S2506" i="1"/>
  <c r="T2514" i="1"/>
  <c r="S2514" i="1"/>
  <c r="T2522" i="1"/>
  <c r="S2522" i="1"/>
  <c r="T2530" i="1"/>
  <c r="S2530" i="1"/>
  <c r="T2538" i="1"/>
  <c r="S2538" i="1"/>
  <c r="T2546" i="1"/>
  <c r="S2546" i="1"/>
  <c r="T2554" i="1"/>
  <c r="S2554" i="1"/>
  <c r="T2562" i="1"/>
  <c r="S2562" i="1"/>
  <c r="T2570" i="1"/>
  <c r="S2570" i="1"/>
  <c r="T2578" i="1"/>
  <c r="S2578" i="1"/>
  <c r="T2586" i="1"/>
  <c r="S2586" i="1"/>
  <c r="T2594" i="1"/>
  <c r="S2594" i="1"/>
  <c r="T2602" i="1"/>
  <c r="S2602" i="1"/>
  <c r="T2610" i="1"/>
  <c r="S2610" i="1"/>
  <c r="T2618" i="1"/>
  <c r="S2618" i="1"/>
  <c r="T2626" i="1"/>
  <c r="S2626" i="1"/>
  <c r="T2634" i="1"/>
  <c r="S2634" i="1"/>
  <c r="T2642" i="1"/>
  <c r="S2642" i="1"/>
  <c r="T2650" i="1"/>
  <c r="S2650" i="1"/>
  <c r="T2658" i="1"/>
  <c r="S2658" i="1"/>
  <c r="T2666" i="1"/>
  <c r="S2666" i="1"/>
  <c r="T2674" i="1"/>
  <c r="S2674" i="1"/>
  <c r="T2678" i="1"/>
  <c r="S2678" i="1"/>
  <c r="T2690" i="1"/>
  <c r="S2690" i="1"/>
  <c r="T2698" i="1"/>
  <c r="S2698" i="1"/>
  <c r="T2706" i="1"/>
  <c r="S2706" i="1"/>
  <c r="T2714" i="1"/>
  <c r="S2714" i="1"/>
  <c r="T2722" i="1"/>
  <c r="S2722" i="1"/>
  <c r="T2730" i="1"/>
  <c r="S2730" i="1"/>
  <c r="T2738" i="1"/>
  <c r="S2738" i="1"/>
  <c r="T2746" i="1"/>
  <c r="S2746" i="1"/>
  <c r="T2754" i="1"/>
  <c r="S2754" i="1"/>
  <c r="T2762" i="1"/>
  <c r="S2762" i="1"/>
  <c r="T2770" i="1"/>
  <c r="S2770" i="1"/>
  <c r="T2778" i="1"/>
  <c r="S2778" i="1"/>
  <c r="T2786" i="1"/>
  <c r="S2786" i="1"/>
  <c r="T2794" i="1"/>
  <c r="S2794" i="1"/>
  <c r="T2802" i="1"/>
  <c r="S2802" i="1"/>
  <c r="T2810" i="1"/>
  <c r="S2810" i="1"/>
  <c r="T2818" i="1"/>
  <c r="S2818" i="1"/>
  <c r="T2826" i="1"/>
  <c r="S2826" i="1"/>
  <c r="T2834" i="1"/>
  <c r="S2834" i="1"/>
  <c r="T2842" i="1"/>
  <c r="S2842" i="1"/>
  <c r="T2850" i="1"/>
  <c r="S2850" i="1"/>
  <c r="T2858" i="1"/>
  <c r="S2858" i="1"/>
  <c r="T2866" i="1"/>
  <c r="S2866" i="1"/>
  <c r="T2874" i="1"/>
  <c r="S2874" i="1"/>
  <c r="T2882" i="1"/>
  <c r="S2882" i="1"/>
  <c r="T2890" i="1"/>
  <c r="S2890" i="1"/>
  <c r="T2898" i="1"/>
  <c r="S2898" i="1"/>
  <c r="T2906" i="1"/>
  <c r="S2906" i="1"/>
  <c r="T2914" i="1"/>
  <c r="S2914" i="1"/>
  <c r="T2922" i="1"/>
  <c r="S2922" i="1"/>
  <c r="T2930" i="1"/>
  <c r="S2930" i="1"/>
  <c r="T2938" i="1"/>
  <c r="S2938" i="1"/>
  <c r="T2946" i="1"/>
  <c r="S2946" i="1"/>
  <c r="T2954" i="1"/>
  <c r="S2954" i="1"/>
  <c r="T2962" i="1"/>
  <c r="S2962" i="1"/>
  <c r="T2970" i="1"/>
  <c r="S2970" i="1"/>
  <c r="T2978" i="1"/>
  <c r="S2978" i="1"/>
  <c r="T2986" i="1"/>
  <c r="S2986" i="1"/>
  <c r="S1724" i="1"/>
  <c r="T1752" i="1"/>
  <c r="S1752" i="1"/>
  <c r="T1764" i="1"/>
  <c r="S1764" i="1"/>
  <c r="T1775" i="1"/>
  <c r="S1775" i="1"/>
  <c r="T1788" i="1"/>
  <c r="S1788" i="1"/>
  <c r="T1807" i="1"/>
  <c r="S1807" i="1"/>
  <c r="T1824" i="1"/>
  <c r="S1824" i="1"/>
  <c r="T1837" i="1"/>
  <c r="S1837" i="1"/>
  <c r="T1853" i="1"/>
  <c r="S1853" i="1"/>
  <c r="T1873" i="1"/>
  <c r="S1873" i="1"/>
  <c r="T1895" i="1"/>
  <c r="S1895" i="1"/>
  <c r="T1903" i="1"/>
  <c r="S1903" i="1"/>
  <c r="T1911" i="1"/>
  <c r="S1911" i="1"/>
  <c r="T1920" i="1"/>
  <c r="S1920" i="1"/>
  <c r="T1933" i="1"/>
  <c r="S1933" i="1"/>
  <c r="T1948" i="1"/>
  <c r="S1948" i="1"/>
  <c r="T1969" i="1"/>
  <c r="S1969" i="1"/>
  <c r="T1992" i="1"/>
  <c r="S1992" i="1"/>
  <c r="T2004" i="1"/>
  <c r="S2004" i="1"/>
  <c r="T2015" i="1"/>
  <c r="S2015" i="1"/>
  <c r="T2038" i="1"/>
  <c r="S2038" i="1"/>
  <c r="T2046" i="1"/>
  <c r="S2046" i="1"/>
  <c r="T2062" i="1"/>
  <c r="S2062" i="1"/>
  <c r="T2078" i="1"/>
  <c r="S2078" i="1"/>
  <c r="T2093" i="1"/>
  <c r="S2093" i="1"/>
  <c r="T2109" i="1"/>
  <c r="S2109" i="1"/>
  <c r="T2117" i="1"/>
  <c r="S2117" i="1"/>
  <c r="T2133" i="1"/>
  <c r="S2133" i="1"/>
  <c r="T2142" i="1"/>
  <c r="S2142" i="1"/>
  <c r="T2154" i="1"/>
  <c r="S2154" i="1"/>
  <c r="T2170" i="1"/>
  <c r="S2170" i="1"/>
  <c r="T2179" i="1"/>
  <c r="S2179" i="1"/>
  <c r="T2199" i="1"/>
  <c r="S2199" i="1"/>
  <c r="T2208" i="1"/>
  <c r="S2208" i="1"/>
  <c r="T2220" i="1"/>
  <c r="S2220" i="1"/>
  <c r="T2239" i="1"/>
  <c r="S2239" i="1"/>
  <c r="T2254" i="1"/>
  <c r="S2254" i="1"/>
  <c r="T2267" i="1"/>
  <c r="S2267" i="1"/>
  <c r="T2297" i="1"/>
  <c r="S2297" i="1"/>
  <c r="T2312" i="1"/>
  <c r="S2312" i="1"/>
  <c r="T2321" i="1"/>
  <c r="S2321" i="1"/>
  <c r="T2330" i="1"/>
  <c r="S2330" i="1"/>
  <c r="T2344" i="1"/>
  <c r="S2344" i="1"/>
  <c r="T2365" i="1"/>
  <c r="S2365" i="1"/>
  <c r="T2391" i="1"/>
  <c r="S2391" i="1"/>
  <c r="T2407" i="1"/>
  <c r="S2407" i="1"/>
  <c r="T2419" i="1"/>
  <c r="S2419" i="1"/>
  <c r="T2427" i="1"/>
  <c r="S2427" i="1"/>
  <c r="T2435" i="1"/>
  <c r="S2435" i="1"/>
  <c r="T2443" i="1"/>
  <c r="S2443" i="1"/>
  <c r="T2451" i="1"/>
  <c r="S2451" i="1"/>
  <c r="T2459" i="1"/>
  <c r="S2459" i="1"/>
  <c r="T2467" i="1"/>
  <c r="S2467" i="1"/>
  <c r="T2475" i="1"/>
  <c r="S2475" i="1"/>
  <c r="T2483" i="1"/>
  <c r="S2483" i="1"/>
  <c r="T2491" i="1"/>
  <c r="S2491" i="1"/>
  <c r="T2499" i="1"/>
  <c r="S2499" i="1"/>
  <c r="T2507" i="1"/>
  <c r="S2507" i="1"/>
  <c r="T2515" i="1"/>
  <c r="S2515" i="1"/>
  <c r="T2523" i="1"/>
  <c r="S2523" i="1"/>
  <c r="T2531" i="1"/>
  <c r="S2531" i="1"/>
  <c r="T2539" i="1"/>
  <c r="S2539" i="1"/>
  <c r="T2547" i="1"/>
  <c r="S2547" i="1"/>
  <c r="T2555" i="1"/>
  <c r="S2555" i="1"/>
  <c r="T2563" i="1"/>
  <c r="S2563" i="1"/>
  <c r="T2571" i="1"/>
  <c r="S2571" i="1"/>
  <c r="T2579" i="1"/>
  <c r="S2579" i="1"/>
  <c r="T2587" i="1"/>
  <c r="S2587" i="1"/>
  <c r="T2595" i="1"/>
  <c r="S2595" i="1"/>
  <c r="T2603" i="1"/>
  <c r="S2603" i="1"/>
  <c r="T2611" i="1"/>
  <c r="S2611" i="1"/>
  <c r="T2619" i="1"/>
  <c r="S2619" i="1"/>
  <c r="T2627" i="1"/>
  <c r="S2627" i="1"/>
  <c r="T2635" i="1"/>
  <c r="S2635" i="1"/>
  <c r="T2643" i="1"/>
  <c r="S2643" i="1"/>
  <c r="T2651" i="1"/>
  <c r="S2651" i="1"/>
  <c r="T2659" i="1"/>
  <c r="S2659" i="1"/>
  <c r="T2667" i="1"/>
  <c r="S2667" i="1"/>
  <c r="T2675" i="1"/>
  <c r="S2675" i="1"/>
  <c r="T2679" i="1"/>
  <c r="S2679" i="1"/>
  <c r="T2691" i="1"/>
  <c r="S2691" i="1"/>
  <c r="T2699" i="1"/>
  <c r="S2699" i="1"/>
  <c r="T2707" i="1"/>
  <c r="S2707" i="1"/>
  <c r="T2715" i="1"/>
  <c r="S2715" i="1"/>
  <c r="T2723" i="1"/>
  <c r="S2723" i="1"/>
  <c r="T2731" i="1"/>
  <c r="S2731" i="1"/>
  <c r="T2739" i="1"/>
  <c r="S2739" i="1"/>
  <c r="T2747" i="1"/>
  <c r="S2747" i="1"/>
  <c r="T2755" i="1"/>
  <c r="S2755" i="1"/>
  <c r="T2763" i="1"/>
  <c r="S2763" i="1"/>
  <c r="T2771" i="1"/>
  <c r="S2771" i="1"/>
  <c r="T2779" i="1"/>
  <c r="S2779" i="1"/>
  <c r="T2787" i="1"/>
  <c r="S2787" i="1"/>
  <c r="T2795" i="1"/>
  <c r="S2795" i="1"/>
  <c r="T2803" i="1"/>
  <c r="S2803" i="1"/>
  <c r="T2811" i="1"/>
  <c r="S2811" i="1"/>
  <c r="T2819" i="1"/>
  <c r="S2819" i="1"/>
  <c r="T2827" i="1"/>
  <c r="S2827" i="1"/>
  <c r="T2835" i="1"/>
  <c r="S2835" i="1"/>
  <c r="T2843" i="1"/>
  <c r="S2843" i="1"/>
  <c r="T2851" i="1"/>
  <c r="S2851" i="1"/>
  <c r="T2859" i="1"/>
  <c r="S2859" i="1"/>
  <c r="T2867" i="1"/>
  <c r="S2867" i="1"/>
  <c r="T2875" i="1"/>
  <c r="S2875" i="1"/>
  <c r="T2883" i="1"/>
  <c r="S2883" i="1"/>
  <c r="T2891" i="1"/>
  <c r="S2891" i="1"/>
  <c r="T2899" i="1"/>
  <c r="S2899" i="1"/>
  <c r="T2907" i="1"/>
  <c r="S2907" i="1"/>
  <c r="T2915" i="1"/>
  <c r="S2915" i="1"/>
  <c r="T2923" i="1"/>
  <c r="S2923" i="1"/>
  <c r="T2931" i="1"/>
  <c r="S2931" i="1"/>
  <c r="T2939" i="1"/>
  <c r="S2939" i="1"/>
  <c r="T2947" i="1"/>
  <c r="S2947" i="1"/>
  <c r="T2955" i="1"/>
  <c r="S2955" i="1"/>
  <c r="T2963" i="1"/>
  <c r="S2963" i="1"/>
  <c r="T2971" i="1"/>
  <c r="S2971" i="1"/>
  <c r="T2979" i="1"/>
  <c r="S2979" i="1"/>
  <c r="T2987" i="1"/>
  <c r="S2987" i="1"/>
  <c r="T1793" i="1"/>
  <c r="S1793" i="1"/>
  <c r="T1808" i="1"/>
  <c r="S1808" i="1"/>
  <c r="T1825" i="1"/>
  <c r="S1825" i="1"/>
  <c r="T1840" i="1"/>
  <c r="S1840" i="1"/>
  <c r="T1856" i="1"/>
  <c r="S1856" i="1"/>
  <c r="T1874" i="1"/>
  <c r="S1874" i="1"/>
  <c r="T1896" i="1"/>
  <c r="S1896" i="1"/>
  <c r="T1904" i="1"/>
  <c r="S1904" i="1"/>
  <c r="T1912" i="1"/>
  <c r="S1912" i="1"/>
  <c r="T1921" i="1"/>
  <c r="S1921" i="1"/>
  <c r="T1935" i="1"/>
  <c r="S1935" i="1"/>
  <c r="T1949" i="1"/>
  <c r="S1949" i="1"/>
  <c r="T1979" i="1"/>
  <c r="S1979" i="1"/>
  <c r="T1993" i="1"/>
  <c r="S1993" i="1"/>
  <c r="T2005" i="1"/>
  <c r="S2005" i="1"/>
  <c r="T2017" i="1"/>
  <c r="S2017" i="1"/>
  <c r="T2039" i="1"/>
  <c r="S2039" i="1"/>
  <c r="T2048" i="1"/>
  <c r="S2048" i="1"/>
  <c r="T2065" i="1"/>
  <c r="S2065" i="1"/>
  <c r="T2079" i="1"/>
  <c r="S2079" i="1"/>
  <c r="T2094" i="1"/>
  <c r="S2094" i="1"/>
  <c r="T2110" i="1"/>
  <c r="S2110" i="1"/>
  <c r="T2121" i="1"/>
  <c r="S2121" i="1"/>
  <c r="T2134" i="1"/>
  <c r="S2134" i="1"/>
  <c r="T2145" i="1"/>
  <c r="S2145" i="1"/>
  <c r="T2159" i="1"/>
  <c r="S2159" i="1"/>
  <c r="T2171" i="1"/>
  <c r="S2171" i="1"/>
  <c r="T2182" i="1"/>
  <c r="S2182" i="1"/>
  <c r="T2201" i="1"/>
  <c r="S2201" i="1"/>
  <c r="T2209" i="1"/>
  <c r="S2209" i="1"/>
  <c r="T2223" i="1"/>
  <c r="S2223" i="1"/>
  <c r="T2242" i="1"/>
  <c r="S2242" i="1"/>
  <c r="T2258" i="1"/>
  <c r="S2258" i="1"/>
  <c r="T2270" i="1"/>
  <c r="S2270" i="1"/>
  <c r="T2299" i="1"/>
  <c r="S2299" i="1"/>
  <c r="T2313" i="1"/>
  <c r="S2313" i="1"/>
  <c r="T2322" i="1"/>
  <c r="S2322" i="1"/>
  <c r="T2331" i="1"/>
  <c r="S2331" i="1"/>
  <c r="T2345" i="1"/>
  <c r="S2345" i="1"/>
  <c r="T2370" i="1"/>
  <c r="S2370" i="1"/>
  <c r="T2395" i="1"/>
  <c r="S2395" i="1"/>
  <c r="T2409" i="1"/>
  <c r="S2409" i="1"/>
  <c r="T2420" i="1"/>
  <c r="S2420" i="1"/>
  <c r="T2428" i="1"/>
  <c r="S2428" i="1"/>
  <c r="T2436" i="1"/>
  <c r="S2436" i="1"/>
  <c r="T2444" i="1"/>
  <c r="S2444" i="1"/>
  <c r="T2452" i="1"/>
  <c r="S2452" i="1"/>
  <c r="T2460" i="1"/>
  <c r="S2460" i="1"/>
  <c r="T2468" i="1"/>
  <c r="S2468" i="1"/>
  <c r="T2476" i="1"/>
  <c r="S2476" i="1"/>
  <c r="T2484" i="1"/>
  <c r="S2484" i="1"/>
  <c r="T2492" i="1"/>
  <c r="S2492" i="1"/>
  <c r="T2500" i="1"/>
  <c r="S2500" i="1"/>
  <c r="T2508" i="1"/>
  <c r="S2508" i="1"/>
  <c r="T2516" i="1"/>
  <c r="S2516" i="1"/>
  <c r="T2524" i="1"/>
  <c r="S2524" i="1"/>
  <c r="T2532" i="1"/>
  <c r="S2532" i="1"/>
  <c r="T2540" i="1"/>
  <c r="S2540" i="1"/>
  <c r="T2548" i="1"/>
  <c r="S2548" i="1"/>
  <c r="T2556" i="1"/>
  <c r="S2556" i="1"/>
  <c r="T2564" i="1"/>
  <c r="S2564" i="1"/>
  <c r="T2572" i="1"/>
  <c r="S2572" i="1"/>
  <c r="T2580" i="1"/>
  <c r="S2580" i="1"/>
  <c r="T2588" i="1"/>
  <c r="S2588" i="1"/>
  <c r="T2596" i="1"/>
  <c r="S2596" i="1"/>
  <c r="T2604" i="1"/>
  <c r="S2604" i="1"/>
  <c r="T2612" i="1"/>
  <c r="S2612" i="1"/>
  <c r="T2620" i="1"/>
  <c r="S2620" i="1"/>
  <c r="T2628" i="1"/>
  <c r="S2628" i="1"/>
  <c r="T2636" i="1"/>
  <c r="S2636" i="1"/>
  <c r="T2644" i="1"/>
  <c r="S2644" i="1"/>
  <c r="T2652" i="1"/>
  <c r="S2652" i="1"/>
  <c r="T2660" i="1"/>
  <c r="S2660" i="1"/>
  <c r="T2668" i="1"/>
  <c r="S2668" i="1"/>
  <c r="T2676" i="1"/>
  <c r="S2676" i="1"/>
  <c r="T2684" i="1"/>
  <c r="S2684" i="1"/>
  <c r="T2692" i="1"/>
  <c r="S2692" i="1"/>
  <c r="T2700" i="1"/>
  <c r="S2700" i="1"/>
  <c r="T2708" i="1"/>
  <c r="S2708" i="1"/>
  <c r="T2716" i="1"/>
  <c r="S2716" i="1"/>
  <c r="T2724" i="1"/>
  <c r="S2724" i="1"/>
  <c r="T2732" i="1"/>
  <c r="S2732" i="1"/>
  <c r="T2740" i="1"/>
  <c r="S2740" i="1"/>
  <c r="T2748" i="1"/>
  <c r="S2748" i="1"/>
  <c r="T2756" i="1"/>
  <c r="S2756" i="1"/>
  <c r="T2764" i="1"/>
  <c r="S2764" i="1"/>
  <c r="T2772" i="1"/>
  <c r="S2772" i="1"/>
  <c r="T2780" i="1"/>
  <c r="S2780" i="1"/>
  <c r="T2788" i="1"/>
  <c r="S2788" i="1"/>
  <c r="T2796" i="1"/>
  <c r="S2796" i="1"/>
  <c r="T2804" i="1"/>
  <c r="S2804" i="1"/>
  <c r="T2812" i="1"/>
  <c r="S2812" i="1"/>
  <c r="T2820" i="1"/>
  <c r="S2820" i="1"/>
  <c r="T2828" i="1"/>
  <c r="S2828" i="1"/>
  <c r="T2836" i="1"/>
  <c r="S2836" i="1"/>
  <c r="T2844" i="1"/>
  <c r="S2844" i="1"/>
  <c r="T2852" i="1"/>
  <c r="S2852" i="1"/>
  <c r="T2860" i="1"/>
  <c r="S2860" i="1"/>
  <c r="T2868" i="1"/>
  <c r="S2868" i="1"/>
  <c r="T2876" i="1"/>
  <c r="S2876" i="1"/>
  <c r="T2884" i="1"/>
  <c r="S2884" i="1"/>
  <c r="T2892" i="1"/>
  <c r="S2892" i="1"/>
  <c r="T2900" i="1"/>
  <c r="S2900" i="1"/>
  <c r="T2908" i="1"/>
  <c r="S2908" i="1"/>
  <c r="T2916" i="1"/>
  <c r="S2916" i="1"/>
  <c r="T2924" i="1"/>
  <c r="S2924" i="1"/>
  <c r="T2932" i="1"/>
  <c r="S2932" i="1"/>
  <c r="T2940" i="1"/>
  <c r="S2940" i="1"/>
  <c r="T2948" i="1"/>
  <c r="S2948" i="1"/>
  <c r="T2956" i="1"/>
  <c r="S2956" i="1"/>
  <c r="T2964" i="1"/>
  <c r="S2964" i="1"/>
  <c r="T2972" i="1"/>
  <c r="S2972" i="1"/>
  <c r="T2980" i="1"/>
  <c r="S2980" i="1"/>
  <c r="T2988" i="1"/>
  <c r="S2988" i="1"/>
  <c r="S1776" i="1"/>
  <c r="T2983" i="1"/>
  <c r="S2983" i="1"/>
  <c r="Q2938" i="1"/>
  <c r="P2938" i="1"/>
  <c r="Q2770" i="1"/>
  <c r="P2770" i="1"/>
  <c r="Q2570" i="1"/>
  <c r="P2570" i="1"/>
  <c r="Q2514" i="1"/>
  <c r="P2514" i="1"/>
  <c r="P2402" i="1"/>
  <c r="Q2346" i="1"/>
  <c r="P2346" i="1"/>
  <c r="Q2338" i="1"/>
  <c r="P2338" i="1"/>
  <c r="Q2282" i="1"/>
  <c r="P2282" i="1"/>
  <c r="Q2250" i="1"/>
  <c r="P2234" i="1"/>
  <c r="Q2210" i="1"/>
  <c r="Q2098" i="1"/>
  <c r="Q2090" i="1"/>
  <c r="Q2050" i="1"/>
  <c r="Q2034" i="1"/>
  <c r="Q1970" i="1"/>
  <c r="Q1962" i="1"/>
  <c r="P1962" i="1"/>
  <c r="Q1938" i="1"/>
  <c r="Q1882" i="1"/>
  <c r="P1882" i="1"/>
  <c r="P1858" i="1"/>
  <c r="Q1850" i="1"/>
  <c r="Q1842" i="1"/>
  <c r="P1842" i="1"/>
  <c r="Q1826" i="1"/>
  <c r="Q1818" i="1"/>
  <c r="Q1810" i="1"/>
  <c r="P1794" i="1"/>
  <c r="Q1786" i="1"/>
  <c r="Q1778" i="1"/>
  <c r="Q1770" i="1"/>
  <c r="Q1762" i="1"/>
  <c r="Q1706" i="1"/>
  <c r="Q1618" i="1"/>
  <c r="Q1594" i="1"/>
  <c r="Q1570" i="1"/>
  <c r="Q1562" i="1"/>
  <c r="Q1530" i="1"/>
  <c r="P1530" i="1"/>
  <c r="P1514" i="1"/>
  <c r="Q1482" i="1"/>
  <c r="Q1466" i="1"/>
  <c r="P1458" i="1"/>
  <c r="Q1434" i="1"/>
  <c r="Q1426" i="1"/>
  <c r="Q1418" i="1"/>
  <c r="P1418" i="1"/>
  <c r="Q1402" i="1"/>
  <c r="P1402" i="1"/>
  <c r="Q1378" i="1"/>
  <c r="Q1354" i="1"/>
  <c r="Q1346" i="1"/>
  <c r="Q1338" i="1"/>
  <c r="P1330" i="1"/>
  <c r="Q1322" i="1"/>
  <c r="Q1314" i="1"/>
  <c r="Q1306" i="1"/>
  <c r="Q1298" i="1"/>
  <c r="Q1290" i="1"/>
  <c r="Q1274" i="1"/>
  <c r="Q1226" i="1"/>
  <c r="P1226" i="1"/>
  <c r="Q1194" i="1"/>
  <c r="Q1186" i="1"/>
  <c r="Q1178" i="1"/>
  <c r="P1122" i="1"/>
  <c r="Q1114" i="1"/>
  <c r="Q1074" i="1"/>
  <c r="P1066" i="1"/>
  <c r="Q1058" i="1"/>
  <c r="Q1050" i="1"/>
  <c r="Q1034" i="1"/>
  <c r="Q1010" i="1"/>
  <c r="Q994" i="1"/>
  <c r="Q986" i="1"/>
  <c r="P986" i="1"/>
  <c r="Q970" i="1"/>
  <c r="Q938" i="1"/>
  <c r="Q922" i="1"/>
  <c r="P2962" i="1"/>
  <c r="Q2778" i="1"/>
  <c r="P2778" i="1"/>
  <c r="Q2678" i="1"/>
  <c r="P2678" i="1"/>
  <c r="Q2634" i="1"/>
  <c r="P2634" i="1"/>
  <c r="P2610" i="1"/>
  <c r="Q2522" i="1"/>
  <c r="P2522" i="1"/>
  <c r="Q2474" i="1"/>
  <c r="P2474" i="1"/>
  <c r="P2394" i="1"/>
  <c r="Q2362" i="1"/>
  <c r="P2362" i="1"/>
  <c r="Q2298" i="1"/>
  <c r="P2298" i="1"/>
  <c r="Q2162" i="1"/>
  <c r="P2122" i="1"/>
  <c r="Q2058" i="1"/>
  <c r="P2058" i="1"/>
  <c r="Q2969" i="1"/>
  <c r="P2969" i="1"/>
  <c r="P2945" i="1"/>
  <c r="Q2753" i="1"/>
  <c r="Q2729" i="1"/>
  <c r="P2657" i="1"/>
  <c r="Q2633" i="1"/>
  <c r="P2633" i="1"/>
  <c r="Q2601" i="1"/>
  <c r="Q2513" i="1"/>
  <c r="Q2393" i="1"/>
  <c r="P2393" i="1"/>
  <c r="Q2337" i="1"/>
  <c r="P2337" i="1"/>
  <c r="Q2257" i="1"/>
  <c r="P2257" i="1"/>
  <c r="Q2233" i="1"/>
  <c r="P2057" i="1"/>
  <c r="Q1993" i="1"/>
  <c r="Q1977" i="1"/>
  <c r="Q1961" i="1"/>
  <c r="Q1945" i="1"/>
  <c r="P1929" i="1"/>
  <c r="Q1857" i="1"/>
  <c r="Q1849" i="1"/>
  <c r="P1849" i="1"/>
  <c r="Q1801" i="1"/>
  <c r="P1801" i="1"/>
  <c r="Q1793" i="1"/>
  <c r="Q1785" i="1"/>
  <c r="P1785" i="1"/>
  <c r="Q1761" i="1"/>
  <c r="Q1729" i="1"/>
  <c r="Q1689" i="1"/>
  <c r="Q1609" i="1"/>
  <c r="P1609" i="1"/>
  <c r="Q1569" i="1"/>
  <c r="Q1561" i="1"/>
  <c r="P1545" i="1"/>
  <c r="Q1505" i="1"/>
  <c r="Q1465" i="1"/>
  <c r="Q1457" i="1"/>
  <c r="P1457" i="1"/>
  <c r="Q1449" i="1"/>
  <c r="Q1401" i="1"/>
  <c r="Q1329" i="1"/>
  <c r="Q1313" i="1"/>
  <c r="Q1297" i="1"/>
  <c r="P1297" i="1"/>
  <c r="Q1257" i="1"/>
  <c r="Q1249" i="1"/>
  <c r="Q1225" i="1"/>
  <c r="Q1185" i="1"/>
  <c r="Q1177" i="1"/>
  <c r="Q1161" i="1"/>
  <c r="P1161" i="1"/>
  <c r="Q1097" i="1"/>
  <c r="P1097" i="1"/>
  <c r="Q1089" i="1"/>
  <c r="P1089" i="1"/>
  <c r="P1073" i="1"/>
  <c r="Q1049" i="1"/>
  <c r="Q1033" i="1"/>
  <c r="Q1017" i="1"/>
  <c r="P2930" i="1"/>
  <c r="Q2898" i="1"/>
  <c r="P2786" i="1"/>
  <c r="Q2690" i="1"/>
  <c r="P2690" i="1"/>
  <c r="Q2658" i="1"/>
  <c r="P2658" i="1"/>
  <c r="P2546" i="1"/>
  <c r="P2442" i="1"/>
  <c r="P2386" i="1"/>
  <c r="P2314" i="1"/>
  <c r="P2290" i="1"/>
  <c r="Q2937" i="1"/>
  <c r="P2937" i="1"/>
  <c r="P2913" i="1"/>
  <c r="P2897" i="1"/>
  <c r="Q2865" i="1"/>
  <c r="Q2793" i="1"/>
  <c r="P2793" i="1"/>
  <c r="Q2777" i="1"/>
  <c r="P2777" i="1"/>
  <c r="Q2705" i="1"/>
  <c r="P2705" i="1"/>
  <c r="Q2689" i="1"/>
  <c r="P2689" i="1"/>
  <c r="Q2609" i="1"/>
  <c r="P2609" i="1"/>
  <c r="P2577" i="1"/>
  <c r="Q2561" i="1"/>
  <c r="Q2545" i="1"/>
  <c r="P2545" i="1"/>
  <c r="P2521" i="1"/>
  <c r="P2369" i="1"/>
  <c r="Q2369" i="1"/>
  <c r="Q2313" i="1"/>
  <c r="P2313" i="1"/>
  <c r="Q2273" i="1"/>
  <c r="P2241" i="1"/>
  <c r="Q2177" i="1"/>
  <c r="Q2169" i="1"/>
  <c r="Q2105" i="1"/>
  <c r="P2105" i="1"/>
  <c r="Q2089" i="1"/>
  <c r="Q2065" i="1"/>
  <c r="Q2049" i="1"/>
  <c r="P2049" i="1"/>
  <c r="Q2976" i="1"/>
  <c r="P2976" i="1"/>
  <c r="P2968" i="1"/>
  <c r="Q2944" i="1"/>
  <c r="P2944" i="1"/>
  <c r="Q2936" i="1"/>
  <c r="P2936" i="1"/>
  <c r="Q2912" i="1"/>
  <c r="P2912" i="1"/>
  <c r="P2904" i="1"/>
  <c r="Q2896" i="1"/>
  <c r="P2896" i="1"/>
  <c r="Q2880" i="1"/>
  <c r="P2880" i="1"/>
  <c r="P2864" i="1"/>
  <c r="Q2848" i="1"/>
  <c r="P2848" i="1"/>
  <c r="P2808" i="1"/>
  <c r="P2800" i="1"/>
  <c r="P2784" i="1"/>
  <c r="Q2752" i="1"/>
  <c r="P2752" i="1"/>
  <c r="Q2728" i="1"/>
  <c r="P2728" i="1"/>
  <c r="P2720" i="1"/>
  <c r="Q2704" i="1"/>
  <c r="P2704" i="1"/>
  <c r="P2696" i="1"/>
  <c r="Q2688" i="1"/>
  <c r="P2688" i="1"/>
  <c r="P2672" i="1"/>
  <c r="P2648" i="1"/>
  <c r="Q2632" i="1"/>
  <c r="P2632" i="1"/>
  <c r="Q2608" i="1"/>
  <c r="P2608" i="1"/>
  <c r="P2592" i="1"/>
  <c r="Q2576" i="1"/>
  <c r="P2560" i="1"/>
  <c r="P2544" i="1"/>
  <c r="P2528" i="1"/>
  <c r="Q2488" i="1"/>
  <c r="P2488" i="1"/>
  <c r="P2480" i="1"/>
  <c r="P2472" i="1"/>
  <c r="Q2448" i="1"/>
  <c r="Q2432" i="1"/>
  <c r="P2408" i="1"/>
  <c r="Q2384" i="1"/>
  <c r="P2360" i="1"/>
  <c r="Q2320" i="1"/>
  <c r="P2280" i="1"/>
  <c r="Q2264" i="1"/>
  <c r="Q2256" i="1"/>
  <c r="Q2248" i="1"/>
  <c r="P2200" i="1"/>
  <c r="Q2176" i="1"/>
  <c r="P2144" i="1"/>
  <c r="Q2136" i="1"/>
  <c r="P2136" i="1"/>
  <c r="P2088" i="1"/>
  <c r="Q2080" i="1"/>
  <c r="Q2072" i="1"/>
  <c r="P2072" i="1"/>
  <c r="Q2024" i="1"/>
  <c r="Q1976" i="1"/>
  <c r="P1960" i="1"/>
  <c r="Q1944" i="1"/>
  <c r="P1944" i="1"/>
  <c r="Q1928" i="1"/>
  <c r="Q1888" i="1"/>
  <c r="Q1880" i="1"/>
  <c r="P1880" i="1"/>
  <c r="Q1848" i="1"/>
  <c r="P1848" i="1"/>
  <c r="Q1816" i="1"/>
  <c r="Q1792" i="1"/>
  <c r="P1792" i="1"/>
  <c r="Q1696" i="1"/>
  <c r="P1696" i="1"/>
  <c r="P1688" i="1"/>
  <c r="Q1680" i="1"/>
  <c r="Q1664" i="1"/>
  <c r="P1664" i="1"/>
  <c r="P1568" i="1"/>
  <c r="P1552" i="1"/>
  <c r="Q1536" i="1"/>
  <c r="Q1480" i="1"/>
  <c r="Q1448" i="1"/>
  <c r="P1448" i="1"/>
  <c r="Q1440" i="1"/>
  <c r="Q1416" i="1"/>
  <c r="P1408" i="1"/>
  <c r="Q1376" i="1"/>
  <c r="Q1368" i="1"/>
  <c r="Q1352" i="1"/>
  <c r="Q1344" i="1"/>
  <c r="Q1312" i="1"/>
  <c r="P1296" i="1"/>
  <c r="Q1280" i="1"/>
  <c r="Q1264" i="1"/>
  <c r="P1264" i="1"/>
  <c r="Q1248" i="1"/>
  <c r="P1240" i="1"/>
  <c r="Q1232" i="1"/>
  <c r="Q1208" i="1"/>
  <c r="P1184" i="1"/>
  <c r="Q1176" i="1"/>
  <c r="P1176" i="1"/>
  <c r="Q1160" i="1"/>
  <c r="Q1128" i="1"/>
  <c r="Q1104" i="1"/>
  <c r="Q1088" i="1"/>
  <c r="P1088" i="1"/>
  <c r="Q1072" i="1"/>
  <c r="P1072" i="1"/>
  <c r="Q1064" i="1"/>
  <c r="P1064" i="1"/>
  <c r="P1056" i="1"/>
  <c r="P2914" i="1"/>
  <c r="Q2850" i="1"/>
  <c r="Q2794" i="1"/>
  <c r="P2794" i="1"/>
  <c r="Q2762" i="1"/>
  <c r="P2730" i="1"/>
  <c r="Q2626" i="1"/>
  <c r="Q2602" i="1"/>
  <c r="P2602" i="1"/>
  <c r="P2562" i="1"/>
  <c r="Q2562" i="1"/>
  <c r="Q2498" i="1"/>
  <c r="P2498" i="1"/>
  <c r="P2482" i="1"/>
  <c r="Q2450" i="1"/>
  <c r="Q2418" i="1"/>
  <c r="P2418" i="1"/>
  <c r="Q2959" i="1"/>
  <c r="Q2943" i="1"/>
  <c r="P2943" i="1"/>
  <c r="Q2919" i="1"/>
  <c r="P2919" i="1"/>
  <c r="Q2903" i="1"/>
  <c r="P2903" i="1"/>
  <c r="Q2847" i="1"/>
  <c r="P2847" i="1"/>
  <c r="Q2839" i="1"/>
  <c r="P2839" i="1"/>
  <c r="Q2807" i="1"/>
  <c r="Q2799" i="1"/>
  <c r="P2799" i="1"/>
  <c r="P2791" i="1"/>
  <c r="Q2767" i="1"/>
  <c r="P2767" i="1"/>
  <c r="Q2751" i="1"/>
  <c r="P2751" i="1"/>
  <c r="P2727" i="1"/>
  <c r="Q2719" i="1"/>
  <c r="P2719" i="1"/>
  <c r="Q2703" i="1"/>
  <c r="P2703" i="1"/>
  <c r="Q2671" i="1"/>
  <c r="P2671" i="1"/>
  <c r="Q2647" i="1"/>
  <c r="P2647" i="1"/>
  <c r="Q2631" i="1"/>
  <c r="P2631" i="1"/>
  <c r="Q2607" i="1"/>
  <c r="P2607" i="1"/>
  <c r="Q2599" i="1"/>
  <c r="P2599" i="1"/>
  <c r="Q2583" i="1"/>
  <c r="P2583" i="1"/>
  <c r="Q2575" i="1"/>
  <c r="Q2543" i="1"/>
  <c r="P2543" i="1"/>
  <c r="Q2527" i="1"/>
  <c r="P2527" i="1"/>
  <c r="Q2519" i="1"/>
  <c r="P2519" i="1"/>
  <c r="Q2511" i="1"/>
  <c r="Q2495" i="1"/>
  <c r="P2495" i="1"/>
  <c r="P2471" i="1"/>
  <c r="Q2447" i="1"/>
  <c r="P2447" i="1"/>
  <c r="Q2391" i="1"/>
  <c r="P2391" i="1"/>
  <c r="Q2383" i="1"/>
  <c r="P2383" i="1"/>
  <c r="P2367" i="1"/>
  <c r="P2351" i="1"/>
  <c r="P2311" i="1"/>
  <c r="Q2295" i="1"/>
  <c r="Q2279" i="1"/>
  <c r="P2279" i="1"/>
  <c r="P2263" i="1"/>
  <c r="P2255" i="1"/>
  <c r="Q2247" i="1"/>
  <c r="P2247" i="1"/>
  <c r="P2231" i="1"/>
  <c r="Q2199" i="1"/>
  <c r="P2199" i="1"/>
  <c r="Q2191" i="1"/>
  <c r="P2191" i="1"/>
  <c r="Q2143" i="1"/>
  <c r="P2143" i="1"/>
  <c r="Q2063" i="1"/>
  <c r="Q2047" i="1"/>
  <c r="Q1967" i="1"/>
  <c r="Q1943" i="1"/>
  <c r="Q1927" i="1"/>
  <c r="Q1919" i="1"/>
  <c r="P1887" i="1"/>
  <c r="Q1871" i="1"/>
  <c r="P1871" i="1"/>
  <c r="Q1863" i="1"/>
  <c r="Q1847" i="1"/>
  <c r="P1823" i="1"/>
  <c r="Q1799" i="1"/>
  <c r="Q1791" i="1"/>
  <c r="P1743" i="1"/>
  <c r="Q1735" i="1"/>
  <c r="Q1711" i="1"/>
  <c r="P1695" i="1"/>
  <c r="Q1687" i="1"/>
  <c r="Q1663" i="1"/>
  <c r="Q1623" i="1"/>
  <c r="Q1615" i="1"/>
  <c r="P1567" i="1"/>
  <c r="P1551" i="1"/>
  <c r="Q1535" i="1"/>
  <c r="Q1527" i="1"/>
  <c r="Q1519" i="1"/>
  <c r="Q1503" i="1"/>
  <c r="P1503" i="1"/>
  <c r="P1487" i="1"/>
  <c r="Q1479" i="1"/>
  <c r="Q1471" i="1"/>
  <c r="P1471" i="1"/>
  <c r="P1431" i="1"/>
  <c r="P1423" i="1"/>
  <c r="Q1407" i="1"/>
  <c r="P1407" i="1"/>
  <c r="Q1383" i="1"/>
  <c r="P1375" i="1"/>
  <c r="Q1367" i="1"/>
  <c r="P1367" i="1"/>
  <c r="Q1343" i="1"/>
  <c r="Q1335" i="1"/>
  <c r="P1327" i="1"/>
  <c r="Q1319" i="1"/>
  <c r="Q1311" i="1"/>
  <c r="P1311" i="1"/>
  <c r="Q1271" i="1"/>
  <c r="P1263" i="1"/>
  <c r="Q1247" i="1"/>
  <c r="P1247" i="1"/>
  <c r="Q1215" i="1"/>
  <c r="Q1207" i="1"/>
  <c r="Q1199" i="1"/>
  <c r="P1183" i="1"/>
  <c r="Q1135" i="1"/>
  <c r="P1111" i="1"/>
  <c r="Q1095" i="1"/>
  <c r="Q1079" i="1"/>
  <c r="P1071" i="1"/>
  <c r="Q1055" i="1"/>
  <c r="Q1047" i="1"/>
  <c r="P1047" i="1"/>
  <c r="Q1015" i="1"/>
  <c r="Q1007" i="1"/>
  <c r="P1007" i="1"/>
  <c r="P2954" i="1"/>
  <c r="Q2810" i="1"/>
  <c r="P2810" i="1"/>
  <c r="Q2966" i="1"/>
  <c r="P2806" i="1"/>
  <c r="Q2766" i="1"/>
  <c r="P2766" i="1"/>
  <c r="P2590" i="1"/>
  <c r="Q2550" i="1"/>
  <c r="P2494" i="1"/>
  <c r="P2382" i="1"/>
  <c r="Q2334" i="1"/>
  <c r="P2334" i="1"/>
  <c r="P2286" i="1"/>
  <c r="P2022" i="1"/>
  <c r="Q1894" i="1"/>
  <c r="P1862" i="1"/>
  <c r="Q1542" i="1"/>
  <c r="Q1534" i="1"/>
  <c r="Q1526" i="1"/>
  <c r="Q1518" i="1"/>
  <c r="Q1502" i="1"/>
  <c r="Q1494" i="1"/>
  <c r="P1494" i="1"/>
  <c r="P1486" i="1"/>
  <c r="Q1478" i="1"/>
  <c r="Q1470" i="1"/>
  <c r="Q1454" i="1"/>
  <c r="Q1430" i="1"/>
  <c r="P1430" i="1"/>
  <c r="Q1374" i="1"/>
  <c r="P1366" i="1"/>
  <c r="P1358" i="1"/>
  <c r="P1286" i="1"/>
  <c r="P1278" i="1"/>
  <c r="Q1262" i="1"/>
  <c r="Q1254" i="1"/>
  <c r="Q1246" i="1"/>
  <c r="P1222" i="1"/>
  <c r="Q1206" i="1"/>
  <c r="Q1190" i="1"/>
  <c r="P1190" i="1"/>
  <c r="P1174" i="1"/>
  <c r="Q1166" i="1"/>
  <c r="P1166" i="1"/>
  <c r="Q1158" i="1"/>
  <c r="Q1118" i="1"/>
  <c r="P1118" i="1"/>
  <c r="P1102" i="1"/>
  <c r="Q1094" i="1"/>
  <c r="Q1070" i="1"/>
  <c r="Q1062" i="1"/>
  <c r="P1038" i="1"/>
  <c r="Q1022" i="1"/>
  <c r="P1022" i="1"/>
  <c r="Q1014" i="1"/>
  <c r="Q998" i="1"/>
  <c r="Q990" i="1"/>
  <c r="Q942" i="1"/>
  <c r="P942" i="1"/>
  <c r="P902" i="1"/>
  <c r="Q846" i="1"/>
  <c r="Q830" i="1"/>
  <c r="P830" i="1"/>
  <c r="P822" i="1"/>
  <c r="Q790" i="1"/>
  <c r="Q750" i="1"/>
  <c r="P750" i="1"/>
  <c r="Q742" i="1"/>
  <c r="P742" i="1"/>
  <c r="P702" i="1"/>
  <c r="P678" i="1"/>
  <c r="Q670" i="1"/>
  <c r="Q654" i="1"/>
  <c r="P654" i="1"/>
  <c r="Q638" i="1"/>
  <c r="Q606" i="1"/>
  <c r="P606" i="1"/>
  <c r="Q598" i="1"/>
  <c r="Q518" i="1"/>
  <c r="P518" i="1"/>
  <c r="Q502" i="1"/>
  <c r="Q422" i="1"/>
  <c r="P2978" i="1"/>
  <c r="P2974" i="1"/>
  <c r="Q2886" i="1"/>
  <c r="P2822" i="1"/>
  <c r="Q2750" i="1"/>
  <c r="P2750" i="1"/>
  <c r="Q2646" i="1"/>
  <c r="Q2614" i="1"/>
  <c r="P2614" i="1"/>
  <c r="Q2582" i="1"/>
  <c r="P2582" i="1"/>
  <c r="P2526" i="1"/>
  <c r="Q2510" i="1"/>
  <c r="P2510" i="1"/>
  <c r="P2462" i="1"/>
  <c r="P2406" i="1"/>
  <c r="P2374" i="1"/>
  <c r="Q2310" i="1"/>
  <c r="P2310" i="1"/>
  <c r="P2278" i="1"/>
  <c r="P2222" i="1"/>
  <c r="Q2190" i="1"/>
  <c r="P2190" i="1"/>
  <c r="Q2158" i="1"/>
  <c r="P2158" i="1"/>
  <c r="P1990" i="1"/>
  <c r="Q1958" i="1"/>
  <c r="Q1886" i="1"/>
  <c r="Q1742" i="1"/>
  <c r="Q1686" i="1"/>
  <c r="P1686" i="1"/>
  <c r="Q1638" i="1"/>
  <c r="P1574" i="1"/>
  <c r="Q1558" i="1"/>
  <c r="P2989" i="1"/>
  <c r="Q2981" i="1"/>
  <c r="P2965" i="1"/>
  <c r="P2949" i="1"/>
  <c r="Q2941" i="1"/>
  <c r="P2941" i="1"/>
  <c r="Q2917" i="1"/>
  <c r="P2917" i="1"/>
  <c r="Q2893" i="1"/>
  <c r="P2893" i="1"/>
  <c r="P2885" i="1"/>
  <c r="Q2869" i="1"/>
  <c r="P2869" i="1"/>
  <c r="Q2861" i="1"/>
  <c r="Q2845" i="1"/>
  <c r="P2845" i="1"/>
  <c r="Q2821" i="1"/>
  <c r="P2821" i="1"/>
  <c r="Q2813" i="1"/>
  <c r="P2789" i="1"/>
  <c r="Q2757" i="1"/>
  <c r="P2757" i="1"/>
  <c r="Q2741" i="1"/>
  <c r="P2741" i="1"/>
  <c r="Q2717" i="1"/>
  <c r="P2709" i="1"/>
  <c r="P2701" i="1"/>
  <c r="P2677" i="1"/>
  <c r="P2669" i="1"/>
  <c r="Q2653" i="1"/>
  <c r="P2653" i="1"/>
  <c r="P2637" i="1"/>
  <c r="Q2581" i="1"/>
  <c r="P2581" i="1"/>
  <c r="Q2541" i="1"/>
  <c r="Q2525" i="1"/>
  <c r="P2525" i="1"/>
  <c r="P2509" i="1"/>
  <c r="Q2493" i="1"/>
  <c r="P2493" i="1"/>
  <c r="Q2461" i="1"/>
  <c r="P2461" i="1"/>
  <c r="Q2453" i="1"/>
  <c r="P2453" i="1"/>
  <c r="P2445" i="1"/>
  <c r="Q2445" i="1"/>
  <c r="P2437" i="1"/>
  <c r="Q2405" i="1"/>
  <c r="P2405" i="1"/>
  <c r="P2373" i="1"/>
  <c r="Q2349" i="1"/>
  <c r="Q2309" i="1"/>
  <c r="P2309" i="1"/>
  <c r="Q2285" i="1"/>
  <c r="P2285" i="1"/>
  <c r="Q2269" i="1"/>
  <c r="Q2261" i="1"/>
  <c r="P2237" i="1"/>
  <c r="P2229" i="1"/>
  <c r="Q2221" i="1"/>
  <c r="Q2213" i="1"/>
  <c r="P2213" i="1"/>
  <c r="Q2173" i="1"/>
  <c r="Q2157" i="1"/>
  <c r="Q2149" i="1"/>
  <c r="P2149" i="1"/>
  <c r="Q2125" i="1"/>
  <c r="P2125" i="1"/>
  <c r="Q2109" i="1"/>
  <c r="Q2101" i="1"/>
  <c r="P2101" i="1"/>
  <c r="P2069" i="1"/>
  <c r="P2029" i="1"/>
  <c r="Q1989" i="1"/>
  <c r="Q1981" i="1"/>
  <c r="P1981" i="1"/>
  <c r="Q1933" i="1"/>
  <c r="Q1869" i="1"/>
  <c r="P1869" i="1"/>
  <c r="Q1861" i="1"/>
  <c r="Q1845" i="1"/>
  <c r="Q1829" i="1"/>
  <c r="Q1813" i="1"/>
  <c r="Q1789" i="1"/>
  <c r="Q1765" i="1"/>
  <c r="P1765" i="1"/>
  <c r="Q1733" i="1"/>
  <c r="Q1725" i="1"/>
  <c r="Q1685" i="1"/>
  <c r="Q1669" i="1"/>
  <c r="P1637" i="1"/>
  <c r="Q1613" i="1"/>
  <c r="Q1605" i="1"/>
  <c r="P1605" i="1"/>
  <c r="P1557" i="1"/>
  <c r="Q1533" i="1"/>
  <c r="P1533" i="1"/>
  <c r="Q1501" i="1"/>
  <c r="Q1493" i="1"/>
  <c r="P1493" i="1"/>
  <c r="P1477" i="1"/>
  <c r="P1469" i="1"/>
  <c r="Q1453" i="1"/>
  <c r="Q1445" i="1"/>
  <c r="Q1413" i="1"/>
  <c r="P1413" i="1"/>
  <c r="Q1381" i="1"/>
  <c r="P1381" i="1"/>
  <c r="Q1373" i="1"/>
  <c r="P1365" i="1"/>
  <c r="Q1357" i="1"/>
  <c r="Q1341" i="1"/>
  <c r="P1309" i="1"/>
  <c r="Q1293" i="1"/>
  <c r="P1293" i="1"/>
  <c r="Q1285" i="1"/>
  <c r="Q1277" i="1"/>
  <c r="P1277" i="1"/>
  <c r="Q1237" i="1"/>
  <c r="Q1221" i="1"/>
  <c r="Q1197" i="1"/>
  <c r="P1197" i="1"/>
  <c r="Q1189" i="1"/>
  <c r="Q1181" i="1"/>
  <c r="Q1149" i="1"/>
  <c r="P1149" i="1"/>
  <c r="Q1133" i="1"/>
  <c r="P1133" i="1"/>
  <c r="Q1117" i="1"/>
  <c r="Q1093" i="1"/>
  <c r="Q1037" i="1"/>
  <c r="P1037" i="1"/>
  <c r="Q1021" i="1"/>
  <c r="P1021" i="1"/>
  <c r="Q1005" i="1"/>
  <c r="P1005" i="1"/>
  <c r="Q989" i="1"/>
  <c r="Q981" i="1"/>
  <c r="Q965" i="1"/>
  <c r="Q949" i="1"/>
  <c r="P949" i="1"/>
  <c r="Q925" i="1"/>
  <c r="Q893" i="1"/>
  <c r="P893" i="1"/>
  <c r="Q845" i="1"/>
  <c r="Q821" i="1"/>
  <c r="P821" i="1"/>
  <c r="Q773" i="1"/>
  <c r="Q749" i="1"/>
  <c r="P749" i="1"/>
  <c r="Q741" i="1"/>
  <c r="Q717" i="1"/>
  <c r="P717" i="1"/>
  <c r="Q677" i="1"/>
  <c r="Q661" i="1"/>
  <c r="Q653" i="1"/>
  <c r="Q645" i="1"/>
  <c r="Q637" i="1"/>
  <c r="P629" i="1"/>
  <c r="Q2826" i="1"/>
  <c r="P2826" i="1"/>
  <c r="Q2982" i="1"/>
  <c r="Q2958" i="1"/>
  <c r="Q2894" i="1"/>
  <c r="P2870" i="1"/>
  <c r="Q2838" i="1"/>
  <c r="P2838" i="1"/>
  <c r="P2814" i="1"/>
  <c r="P2790" i="1"/>
  <c r="Q2758" i="1"/>
  <c r="P2654" i="1"/>
  <c r="Q2598" i="1"/>
  <c r="P2598" i="1"/>
  <c r="Q2470" i="1"/>
  <c r="P2470" i="1"/>
  <c r="Q2446" i="1"/>
  <c r="P2446" i="1"/>
  <c r="P2366" i="1"/>
  <c r="Q2294" i="1"/>
  <c r="P2294" i="1"/>
  <c r="Q2166" i="1"/>
  <c r="P2166" i="1"/>
  <c r="P2110" i="1"/>
  <c r="P2086" i="1"/>
  <c r="Q2030" i="1"/>
  <c r="P2030" i="1"/>
  <c r="Q1998" i="1"/>
  <c r="P1998" i="1"/>
  <c r="Q1934" i="1"/>
  <c r="P1934" i="1"/>
  <c r="Q1870" i="1"/>
  <c r="Q1814" i="1"/>
  <c r="P1814" i="1"/>
  <c r="Q1790" i="1"/>
  <c r="Q1702" i="1"/>
  <c r="Q2988" i="1"/>
  <c r="P2988" i="1"/>
  <c r="Q2980" i="1"/>
  <c r="P2980" i="1"/>
  <c r="P2972" i="1"/>
  <c r="Q2948" i="1"/>
  <c r="P2940" i="1"/>
  <c r="P2932" i="1"/>
  <c r="P2916" i="1"/>
  <c r="Q2908" i="1"/>
  <c r="P2908" i="1"/>
  <c r="Q2892" i="1"/>
  <c r="P2892" i="1"/>
  <c r="P2852" i="1"/>
  <c r="Q2828" i="1"/>
  <c r="Q2820" i="1"/>
  <c r="P2820" i="1"/>
  <c r="P2812" i="1"/>
  <c r="P2788" i="1"/>
  <c r="Q2772" i="1"/>
  <c r="Q2748" i="1"/>
  <c r="P2748" i="1"/>
  <c r="P2716" i="1"/>
  <c r="Q2700" i="1"/>
  <c r="P2700" i="1"/>
  <c r="Q2692" i="1"/>
  <c r="P2692" i="1"/>
  <c r="P2676" i="1"/>
  <c r="Q2620" i="1"/>
  <c r="Q2596" i="1"/>
  <c r="P2596" i="1"/>
  <c r="Q2580" i="1"/>
  <c r="P2580" i="1"/>
  <c r="P2564" i="1"/>
  <c r="Q2556" i="1"/>
  <c r="P2556" i="1"/>
  <c r="P2540" i="1"/>
  <c r="Q2524" i="1"/>
  <c r="P2516" i="1"/>
  <c r="P2492" i="1"/>
  <c r="P2460" i="1"/>
  <c r="Q2452" i="1"/>
  <c r="P2452" i="1"/>
  <c r="Q2428" i="1"/>
  <c r="P2428" i="1"/>
  <c r="P2404" i="1"/>
  <c r="P2396" i="1"/>
  <c r="Q2388" i="1"/>
  <c r="Q2372" i="1"/>
  <c r="P2372" i="1"/>
  <c r="Q2356" i="1"/>
  <c r="P2356" i="1"/>
  <c r="P2348" i="1"/>
  <c r="P2332" i="1"/>
  <c r="P2316" i="1"/>
  <c r="Q2292" i="1"/>
  <c r="P2292" i="1"/>
  <c r="P2284" i="1"/>
  <c r="Q2276" i="1"/>
  <c r="P2276" i="1"/>
  <c r="P2268" i="1"/>
  <c r="Q2228" i="1"/>
  <c r="Q2188" i="1"/>
  <c r="P2188" i="1"/>
  <c r="P2180" i="1"/>
  <c r="P2156" i="1"/>
  <c r="P2132" i="1"/>
  <c r="Q2124" i="1"/>
  <c r="P2124" i="1"/>
  <c r="Q2108" i="1"/>
  <c r="Q2100" i="1"/>
  <c r="Q2092" i="1"/>
  <c r="P2092" i="1"/>
  <c r="Q2052" i="1"/>
  <c r="P2052" i="1"/>
  <c r="Q2028" i="1"/>
  <c r="P2028" i="1"/>
  <c r="P2020" i="1"/>
  <c r="Q1996" i="1"/>
  <c r="P1996" i="1"/>
  <c r="Q1980" i="1"/>
  <c r="P1980" i="1"/>
  <c r="P1972" i="1"/>
  <c r="Q1964" i="1"/>
  <c r="Q1892" i="1"/>
  <c r="P1892" i="1"/>
  <c r="Q1884" i="1"/>
  <c r="Q1868" i="1"/>
  <c r="P1828" i="1"/>
  <c r="Q1812" i="1"/>
  <c r="P1812" i="1"/>
  <c r="P1748" i="1"/>
  <c r="Q1716" i="1"/>
  <c r="P1700" i="1"/>
  <c r="Q1636" i="1"/>
  <c r="Q1620" i="1"/>
  <c r="Q1612" i="1"/>
  <c r="P1588" i="1"/>
  <c r="P1524" i="1"/>
  <c r="Q1508" i="1"/>
  <c r="Q1500" i="1"/>
  <c r="P1500" i="1"/>
  <c r="P1452" i="1"/>
  <c r="P1412" i="1"/>
  <c r="Q1404" i="1"/>
  <c r="Q1380" i="1"/>
  <c r="Q1364" i="1"/>
  <c r="Q1324" i="1"/>
  <c r="Q1316" i="1"/>
  <c r="Q1292" i="1"/>
  <c r="Q1284" i="1"/>
  <c r="Q1276" i="1"/>
  <c r="Q1244" i="1"/>
  <c r="P1244" i="1"/>
  <c r="Q1220" i="1"/>
  <c r="P1188" i="1"/>
  <c r="Q1180" i="1"/>
  <c r="P1180" i="1"/>
  <c r="Q1172" i="1"/>
  <c r="Q1140" i="1"/>
  <c r="Q1132" i="1"/>
  <c r="Q1124" i="1"/>
  <c r="P1124" i="1"/>
  <c r="Q1116" i="1"/>
  <c r="P1116" i="1"/>
  <c r="Q1108" i="1"/>
  <c r="P1108" i="1"/>
  <c r="Q1092" i="1"/>
  <c r="Q1084" i="1"/>
  <c r="Q1068" i="1"/>
  <c r="Q1060" i="1"/>
  <c r="Q1052" i="1"/>
  <c r="P1052" i="1"/>
  <c r="Q1036" i="1"/>
  <c r="P1036" i="1"/>
  <c r="Q1020" i="1"/>
  <c r="Q1012" i="1"/>
  <c r="Q996" i="1"/>
  <c r="P988" i="1"/>
  <c r="P964" i="1"/>
  <c r="P956" i="1"/>
  <c r="Q940" i="1"/>
  <c r="P940" i="1"/>
  <c r="Q932" i="1"/>
  <c r="Q876" i="1"/>
  <c r="Q860" i="1"/>
  <c r="P860" i="1"/>
  <c r="Q844" i="1"/>
  <c r="P844" i="1"/>
  <c r="Q836" i="1"/>
  <c r="Q812" i="1"/>
  <c r="P780" i="1"/>
  <c r="Q748" i="1"/>
  <c r="P748" i="1"/>
  <c r="Q732" i="1"/>
  <c r="P732" i="1"/>
  <c r="Q700" i="1"/>
  <c r="P700" i="1"/>
  <c r="P684" i="1"/>
  <c r="Q660" i="1"/>
  <c r="P660" i="1"/>
  <c r="Q644" i="1"/>
  <c r="Q636" i="1"/>
  <c r="P2970" i="1"/>
  <c r="Q2" i="1"/>
  <c r="P2" i="1"/>
  <c r="Q2950" i="1"/>
  <c r="Q2878" i="1"/>
  <c r="Q2846" i="1"/>
  <c r="P2846" i="1"/>
  <c r="Q2774" i="1"/>
  <c r="P2742" i="1"/>
  <c r="Q2702" i="1"/>
  <c r="P2702" i="1"/>
  <c r="Q2670" i="1"/>
  <c r="P2670" i="1"/>
  <c r="Q2638" i="1"/>
  <c r="Q2518" i="1"/>
  <c r="P2518" i="1"/>
  <c r="P2414" i="1"/>
  <c r="P2390" i="1"/>
  <c r="Q2358" i="1"/>
  <c r="P2358" i="1"/>
  <c r="Q2302" i="1"/>
  <c r="P2302" i="1"/>
  <c r="Q2150" i="1"/>
  <c r="Q2070" i="1"/>
  <c r="P2070" i="1"/>
  <c r="Q1982" i="1"/>
  <c r="Q1854" i="1"/>
  <c r="P1750" i="1"/>
  <c r="Q1606" i="1"/>
  <c r="Q2987" i="1"/>
  <c r="P2987" i="1"/>
  <c r="Q2971" i="1"/>
  <c r="P2971" i="1"/>
  <c r="Q2939" i="1"/>
  <c r="P2939" i="1"/>
  <c r="P2931" i="1"/>
  <c r="P2915" i="1"/>
  <c r="P2891" i="1"/>
  <c r="P2883" i="1"/>
  <c r="Q2875" i="1"/>
  <c r="P2875" i="1"/>
  <c r="P2867" i="1"/>
  <c r="Q2835" i="1"/>
  <c r="P2835" i="1"/>
  <c r="Q2827" i="1"/>
  <c r="P2827" i="1"/>
  <c r="P2819" i="1"/>
  <c r="Q2771" i="1"/>
  <c r="Q2747" i="1"/>
  <c r="P2747" i="1"/>
  <c r="Q2691" i="1"/>
  <c r="P2691" i="1"/>
  <c r="P2679" i="1"/>
  <c r="Q2675" i="1"/>
  <c r="P2675" i="1"/>
  <c r="Q2667" i="1"/>
  <c r="P2667" i="1"/>
  <c r="Q2651" i="1"/>
  <c r="P2651" i="1"/>
  <c r="P2627" i="1"/>
  <c r="Q2579" i="1"/>
  <c r="P2579" i="1"/>
  <c r="P2563" i="1"/>
  <c r="Q2547" i="1"/>
  <c r="P2547" i="1"/>
  <c r="Q2539" i="1"/>
  <c r="P2539" i="1"/>
  <c r="P2507" i="1"/>
  <c r="Q2499" i="1"/>
  <c r="P2499" i="1"/>
  <c r="Q2483" i="1"/>
  <c r="P2475" i="1"/>
  <c r="Q2451" i="1"/>
  <c r="P2451" i="1"/>
  <c r="Q2443" i="1"/>
  <c r="P2443" i="1"/>
  <c r="Q2435" i="1"/>
  <c r="P2435" i="1"/>
  <c r="P2411" i="1"/>
  <c r="P2403" i="1"/>
  <c r="P2395" i="1"/>
  <c r="Q2387" i="1"/>
  <c r="P2387" i="1"/>
  <c r="Q2371" i="1"/>
  <c r="P2371" i="1"/>
  <c r="P2355" i="1"/>
  <c r="P2323" i="1"/>
  <c r="Q2291" i="1"/>
  <c r="P2291" i="1"/>
  <c r="P2283" i="1"/>
  <c r="P2275" i="1"/>
  <c r="P2211" i="1"/>
  <c r="Q2195" i="1"/>
  <c r="Q2163" i="1"/>
  <c r="Q2099" i="1"/>
  <c r="Q2067" i="1"/>
  <c r="Q2059" i="1"/>
  <c r="Q2051" i="1"/>
  <c r="Q2035" i="1"/>
  <c r="Q2027" i="1"/>
  <c r="Q2003" i="1"/>
  <c r="P2003" i="1"/>
  <c r="Q1987" i="1"/>
  <c r="Q1971" i="1"/>
  <c r="Q1963" i="1"/>
  <c r="Q1923" i="1"/>
  <c r="P1923" i="1"/>
  <c r="P1891" i="1"/>
  <c r="Q1883" i="1"/>
  <c r="P1883" i="1"/>
  <c r="Q1875" i="1"/>
  <c r="P1875" i="1"/>
  <c r="Q1819" i="1"/>
  <c r="Q1787" i="1"/>
  <c r="Q1763" i="1"/>
  <c r="Q1747" i="1"/>
  <c r="Q1739" i="1"/>
  <c r="Q1731" i="1"/>
  <c r="Q1715" i="1"/>
  <c r="Q1563" i="1"/>
  <c r="P1563" i="1"/>
  <c r="Q1555" i="1"/>
  <c r="Q1531" i="1"/>
  <c r="Q1523" i="1"/>
  <c r="Q1499" i="1"/>
  <c r="Q1483" i="1"/>
  <c r="Q1435" i="1"/>
  <c r="P1435" i="1"/>
  <c r="Q1411" i="1"/>
  <c r="Q1371" i="1"/>
  <c r="Q1355" i="1"/>
  <c r="Q1339" i="1"/>
  <c r="P1339" i="1"/>
  <c r="Q1331" i="1"/>
  <c r="Q1315" i="1"/>
  <c r="P1291" i="1"/>
  <c r="Q1275" i="1"/>
  <c r="P1275" i="1"/>
  <c r="Q1251" i="1"/>
  <c r="Q1243" i="1"/>
  <c r="Q1219" i="1"/>
  <c r="P1219" i="1"/>
  <c r="Q1179" i="1"/>
  <c r="Q1171" i="1"/>
  <c r="P1171" i="1"/>
  <c r="Q1163" i="1"/>
  <c r="Q1147" i="1"/>
  <c r="P1147" i="1"/>
  <c r="Q1131" i="1"/>
  <c r="Q1115" i="1"/>
  <c r="Q1091" i="1"/>
  <c r="P1091" i="1"/>
  <c r="Q1075" i="1"/>
  <c r="Q1067" i="1"/>
  <c r="Q1051" i="1"/>
  <c r="Q1035" i="1"/>
  <c r="Q1027" i="1"/>
  <c r="Q1019" i="1"/>
  <c r="P1019" i="1"/>
  <c r="P1011" i="1"/>
  <c r="Q1003" i="1"/>
  <c r="Q995" i="1"/>
  <c r="Q987" i="1"/>
  <c r="Q963" i="1"/>
  <c r="P963" i="1"/>
  <c r="Q939" i="1"/>
  <c r="P939" i="1"/>
  <c r="Q891" i="1"/>
  <c r="P891" i="1"/>
  <c r="Q875" i="1"/>
  <c r="Q851" i="1"/>
  <c r="Q819" i="1"/>
  <c r="P819" i="1"/>
  <c r="Q811" i="1"/>
  <c r="Q795" i="1"/>
  <c r="Q787" i="1"/>
  <c r="Q739" i="1"/>
  <c r="Q699" i="1"/>
  <c r="P699" i="1"/>
  <c r="Q683" i="1"/>
  <c r="Q643" i="1"/>
  <c r="P643" i="1"/>
  <c r="Q611" i="1"/>
  <c r="P595" i="1"/>
  <c r="Q579" i="1"/>
  <c r="P579" i="1"/>
  <c r="Q547" i="1"/>
  <c r="P547" i="1"/>
  <c r="Q539" i="1"/>
  <c r="Q515" i="1"/>
  <c r="P499" i="1"/>
  <c r="Q483" i="1"/>
  <c r="P483" i="1"/>
  <c r="Q475" i="1"/>
  <c r="Q451" i="1"/>
  <c r="P451" i="1"/>
  <c r="P435" i="1"/>
  <c r="Q403" i="1"/>
  <c r="P403" i="1"/>
  <c r="Q395" i="1"/>
  <c r="P395" i="1"/>
  <c r="Q387" i="1"/>
  <c r="P387" i="1"/>
  <c r="Q406" i="1"/>
  <c r="Q382" i="1"/>
  <c r="P382" i="1"/>
  <c r="Q366" i="1"/>
  <c r="P366" i="1"/>
  <c r="Q358" i="1"/>
  <c r="P350" i="1"/>
  <c r="Q326" i="1"/>
  <c r="P318" i="1"/>
  <c r="Q310" i="1"/>
  <c r="Q302" i="1"/>
  <c r="P302" i="1"/>
  <c r="Q294" i="1"/>
  <c r="P294" i="1"/>
  <c r="Q286" i="1"/>
  <c r="P278" i="1"/>
  <c r="P262" i="1"/>
  <c r="Q230" i="1"/>
  <c r="P230" i="1"/>
  <c r="Q222" i="1"/>
  <c r="P222" i="1"/>
  <c r="Q597" i="1"/>
  <c r="Q581" i="1"/>
  <c r="P581" i="1"/>
  <c r="Q565" i="1"/>
  <c r="P565" i="1"/>
  <c r="Q541" i="1"/>
  <c r="Q533" i="1"/>
  <c r="Q525" i="1"/>
  <c r="Q509" i="1"/>
  <c r="P509" i="1"/>
  <c r="P485" i="1"/>
  <c r="Q461" i="1"/>
  <c r="P461" i="1"/>
  <c r="Q429" i="1"/>
  <c r="P429" i="1"/>
  <c r="Q421" i="1"/>
  <c r="P421" i="1"/>
  <c r="P381" i="1"/>
  <c r="Q317" i="1"/>
  <c r="P317" i="1"/>
  <c r="Q301" i="1"/>
  <c r="P301" i="1"/>
  <c r="Q285" i="1"/>
  <c r="P285" i="1"/>
  <c r="P221" i="1"/>
  <c r="Q580" i="1"/>
  <c r="P580" i="1"/>
  <c r="Q572" i="1"/>
  <c r="Q564" i="1"/>
  <c r="P564" i="1"/>
  <c r="Q540" i="1"/>
  <c r="P540" i="1"/>
  <c r="Q524" i="1"/>
  <c r="Q516" i="1"/>
  <c r="Q500" i="1"/>
  <c r="P500" i="1"/>
  <c r="Q492" i="1"/>
  <c r="P492" i="1"/>
  <c r="Q468" i="1"/>
  <c r="P468" i="1"/>
  <c r="Q452" i="1"/>
  <c r="Q412" i="1"/>
  <c r="Q396" i="1"/>
  <c r="Q388" i="1"/>
  <c r="P388" i="1"/>
  <c r="Q340" i="1"/>
  <c r="P340" i="1"/>
  <c r="Q292" i="1"/>
  <c r="Q379" i="1"/>
  <c r="P379" i="1"/>
  <c r="Q323" i="1"/>
  <c r="P323" i="1"/>
  <c r="Q299" i="1"/>
  <c r="Q291" i="1"/>
  <c r="P291" i="1"/>
  <c r="Q259" i="1"/>
  <c r="P259" i="1"/>
  <c r="Q235" i="1"/>
  <c r="Q227" i="1"/>
  <c r="Q219" i="1"/>
  <c r="Q211" i="1"/>
  <c r="Q203" i="1"/>
  <c r="P203" i="1"/>
  <c r="Q179" i="1"/>
  <c r="P179" i="1"/>
  <c r="Q139" i="1"/>
  <c r="P139" i="1"/>
  <c r="Q131" i="1"/>
  <c r="Q115" i="1"/>
  <c r="P115" i="1"/>
  <c r="Q75" i="1"/>
  <c r="P59" i="1"/>
  <c r="Q51" i="1"/>
  <c r="P51" i="1"/>
  <c r="P882" i="1"/>
  <c r="Q874" i="1"/>
  <c r="Q866" i="1"/>
  <c r="P866" i="1"/>
  <c r="P850" i="1"/>
  <c r="Q818" i="1"/>
  <c r="P818" i="1"/>
  <c r="Q794" i="1"/>
  <c r="P794" i="1"/>
  <c r="Q786" i="1"/>
  <c r="P786" i="1"/>
  <c r="Q754" i="1"/>
  <c r="Q746" i="1"/>
  <c r="Q714" i="1"/>
  <c r="P714" i="1"/>
  <c r="Q698" i="1"/>
  <c r="Q690" i="1"/>
  <c r="P690" i="1"/>
  <c r="Q666" i="1"/>
  <c r="P666" i="1"/>
  <c r="Q642" i="1"/>
  <c r="Q610" i="1"/>
  <c r="P610" i="1"/>
  <c r="Q594" i="1"/>
  <c r="P562" i="1"/>
  <c r="Q554" i="1"/>
  <c r="P554" i="1"/>
  <c r="Q530" i="1"/>
  <c r="Q514" i="1"/>
  <c r="Q490" i="1"/>
  <c r="P490" i="1"/>
  <c r="Q466" i="1"/>
  <c r="Q450" i="1"/>
  <c r="P434" i="1"/>
  <c r="Q426" i="1"/>
  <c r="P426" i="1"/>
  <c r="Q402" i="1"/>
  <c r="Q362" i="1"/>
  <c r="P362" i="1"/>
  <c r="Q338" i="1"/>
  <c r="Q330" i="1"/>
  <c r="Q306" i="1"/>
  <c r="P306" i="1"/>
  <c r="Q274" i="1"/>
  <c r="Q210" i="1"/>
  <c r="Q202" i="1"/>
  <c r="P202" i="1"/>
  <c r="Q170" i="1"/>
  <c r="Q138" i="1"/>
  <c r="P138" i="1"/>
  <c r="Q130" i="1"/>
  <c r="P130" i="1"/>
  <c r="Q122" i="1"/>
  <c r="P122" i="1"/>
  <c r="Q114" i="1"/>
  <c r="P114" i="1"/>
  <c r="Q74" i="1"/>
  <c r="Q66" i="1"/>
  <c r="P66" i="1"/>
  <c r="Q18" i="1"/>
  <c r="P18" i="1"/>
  <c r="P961" i="1"/>
  <c r="Q953" i="1"/>
  <c r="Q937" i="1"/>
  <c r="Q929" i="1"/>
  <c r="Q905" i="1"/>
  <c r="P889" i="1"/>
  <c r="Q873" i="1"/>
  <c r="Q833" i="1"/>
  <c r="P833" i="1"/>
  <c r="P785" i="1"/>
  <c r="Q769" i="1"/>
  <c r="Q761" i="1"/>
  <c r="P761" i="1"/>
  <c r="Q753" i="1"/>
  <c r="P753" i="1"/>
  <c r="Q729" i="1"/>
  <c r="Q713" i="1"/>
  <c r="Q697" i="1"/>
  <c r="P697" i="1"/>
  <c r="Q665" i="1"/>
  <c r="Q649" i="1"/>
  <c r="Q617" i="1"/>
  <c r="Q609" i="1"/>
  <c r="Q601" i="1"/>
  <c r="Q577" i="1"/>
  <c r="P577" i="1"/>
  <c r="Q561" i="1"/>
  <c r="Q553" i="1"/>
  <c r="P545" i="1"/>
  <c r="Q529" i="1"/>
  <c r="Q513" i="1"/>
  <c r="P513" i="1"/>
  <c r="Q489" i="1"/>
  <c r="P489" i="1"/>
  <c r="Q465" i="1"/>
  <c r="P465" i="1"/>
  <c r="Q433" i="1"/>
  <c r="P425" i="1"/>
  <c r="Q361" i="1"/>
  <c r="P361" i="1"/>
  <c r="P353" i="1"/>
  <c r="Q329" i="1"/>
  <c r="Q321" i="1"/>
  <c r="P321" i="1"/>
  <c r="P305" i="1"/>
  <c r="Q273" i="1"/>
  <c r="Q265" i="1"/>
  <c r="P265" i="1"/>
  <c r="Q209" i="1"/>
  <c r="P209" i="1"/>
  <c r="Q201" i="1"/>
  <c r="Q185" i="1"/>
  <c r="P185" i="1"/>
  <c r="Q177" i="1"/>
  <c r="Q169" i="1"/>
  <c r="Q161" i="1"/>
  <c r="Q153" i="1"/>
  <c r="Q145" i="1"/>
  <c r="P145" i="1"/>
  <c r="Q137" i="1"/>
  <c r="P137" i="1"/>
  <c r="Q89" i="1"/>
  <c r="Q81" i="1"/>
  <c r="P81" i="1"/>
  <c r="Q49" i="1"/>
  <c r="P49" i="1"/>
  <c r="P9" i="1"/>
  <c r="Q1000" i="1"/>
  <c r="P1000" i="1"/>
  <c r="Q984" i="1"/>
  <c r="P984" i="1"/>
  <c r="Q976" i="1"/>
  <c r="Q952" i="1"/>
  <c r="Q944" i="1"/>
  <c r="P944" i="1"/>
  <c r="Q904" i="1"/>
  <c r="Q896" i="1"/>
  <c r="P896" i="1"/>
  <c r="Q872" i="1"/>
  <c r="Q832" i="1"/>
  <c r="Q824" i="1"/>
  <c r="Q816" i="1"/>
  <c r="P816" i="1"/>
  <c r="Q792" i="1"/>
  <c r="Q760" i="1"/>
  <c r="Q752" i="1"/>
  <c r="P752" i="1"/>
  <c r="Q720" i="1"/>
  <c r="P720" i="1"/>
  <c r="Q688" i="1"/>
  <c r="Q672" i="1"/>
  <c r="P672" i="1"/>
  <c r="Q664" i="1"/>
  <c r="Q648" i="1"/>
  <c r="Q576" i="1"/>
  <c r="Q560" i="1"/>
  <c r="P560" i="1"/>
  <c r="Q528" i="1"/>
  <c r="P472" i="1"/>
  <c r="Q464" i="1"/>
  <c r="Q456" i="1"/>
  <c r="P456" i="1"/>
  <c r="Q432" i="1"/>
  <c r="Q424" i="1"/>
  <c r="Q416" i="1"/>
  <c r="Q384" i="1"/>
  <c r="Q344" i="1"/>
  <c r="P344" i="1"/>
  <c r="Q328" i="1"/>
  <c r="Q304" i="1"/>
  <c r="P304" i="1"/>
  <c r="Q296" i="1"/>
  <c r="P296" i="1"/>
  <c r="Q288" i="1"/>
  <c r="P288" i="1"/>
  <c r="Q264" i="1"/>
  <c r="P200" i="1"/>
  <c r="P192" i="1"/>
  <c r="Q184" i="1"/>
  <c r="Q176" i="1"/>
  <c r="Q168" i="1"/>
  <c r="P168" i="1"/>
  <c r="P160" i="1"/>
  <c r="Q152" i="1"/>
  <c r="Q144" i="1"/>
  <c r="Q88" i="1"/>
  <c r="Q56" i="1"/>
  <c r="P56" i="1"/>
  <c r="Q48" i="1"/>
  <c r="P48" i="1"/>
  <c r="Q40" i="1"/>
  <c r="Q32" i="1"/>
  <c r="Q16" i="1"/>
  <c r="P16" i="1"/>
  <c r="Q983" i="1"/>
  <c r="Q975" i="1"/>
  <c r="P975" i="1"/>
  <c r="Q967" i="1"/>
  <c r="Q943" i="1"/>
  <c r="P943" i="1"/>
  <c r="P927" i="1"/>
  <c r="Q911" i="1"/>
  <c r="Q895" i="1"/>
  <c r="P895" i="1"/>
  <c r="Q863" i="1"/>
  <c r="Q831" i="1"/>
  <c r="P831" i="1"/>
  <c r="Q823" i="1"/>
  <c r="P823" i="1"/>
  <c r="Q815" i="1"/>
  <c r="Q791" i="1"/>
  <c r="P767" i="1"/>
  <c r="P759" i="1"/>
  <c r="Q751" i="1"/>
  <c r="Q735" i="1"/>
  <c r="P735" i="1"/>
  <c r="Q719" i="1"/>
  <c r="Q695" i="1"/>
  <c r="P663" i="1"/>
  <c r="Q655" i="1"/>
  <c r="P655" i="1"/>
  <c r="Q639" i="1"/>
  <c r="Q631" i="1"/>
  <c r="P631" i="1"/>
  <c r="Q615" i="1"/>
  <c r="Q599" i="1"/>
  <c r="P599" i="1"/>
  <c r="Q591" i="1"/>
  <c r="Q583" i="1"/>
  <c r="P583" i="1"/>
  <c r="Q567" i="1"/>
  <c r="P551" i="1"/>
  <c r="Q535" i="1"/>
  <c r="P535" i="1"/>
  <c r="Q479" i="1"/>
  <c r="Q471" i="1"/>
  <c r="P471" i="1"/>
  <c r="P455" i="1"/>
  <c r="Q423" i="1"/>
  <c r="P423" i="1"/>
  <c r="P407" i="1"/>
  <c r="P399" i="1"/>
  <c r="Q383" i="1"/>
  <c r="P383" i="1"/>
  <c r="Q367" i="1"/>
  <c r="P343" i="1"/>
  <c r="P327" i="1"/>
  <c r="Q311" i="1"/>
  <c r="P311" i="1"/>
  <c r="Q303" i="1"/>
  <c r="Q295" i="1"/>
  <c r="Q279" i="1"/>
  <c r="P255" i="1"/>
  <c r="Q223" i="1"/>
  <c r="P223" i="1"/>
  <c r="Q199" i="1"/>
  <c r="P199" i="1"/>
  <c r="Q143" i="1"/>
  <c r="Q127" i="1"/>
  <c r="P127" i="1"/>
  <c r="Q119" i="1"/>
  <c r="P119" i="1"/>
  <c r="Q111" i="1"/>
  <c r="P111" i="1"/>
  <c r="Q103" i="1"/>
  <c r="Q87" i="1"/>
  <c r="P87" i="1"/>
  <c r="Q71" i="1"/>
  <c r="P71" i="1"/>
  <c r="Q63" i="1"/>
  <c r="P63" i="1"/>
  <c r="Q47" i="1"/>
  <c r="Q23" i="1"/>
  <c r="Q15" i="1"/>
  <c r="Q27" i="1"/>
  <c r="P27" i="1"/>
  <c r="Q206" i="1"/>
  <c r="P198" i="1"/>
  <c r="Q142" i="1"/>
  <c r="Q126" i="1"/>
  <c r="P102" i="1"/>
  <c r="Q86" i="1"/>
  <c r="P86" i="1"/>
  <c r="Q78" i="1"/>
  <c r="Q46" i="1"/>
  <c r="P46" i="1"/>
  <c r="Q38" i="1"/>
  <c r="Q6" i="1"/>
  <c r="Q205" i="1"/>
  <c r="Q197" i="1"/>
  <c r="P197" i="1"/>
  <c r="Q165" i="1"/>
  <c r="P165" i="1"/>
  <c r="Q141" i="1"/>
  <c r="P141" i="1"/>
  <c r="Q133" i="1"/>
  <c r="P133" i="1"/>
  <c r="P109" i="1"/>
  <c r="Q101" i="1"/>
  <c r="Q77" i="1"/>
  <c r="P77" i="1"/>
  <c r="Q69" i="1"/>
  <c r="P69" i="1"/>
  <c r="P45" i="1"/>
  <c r="Q37" i="1"/>
  <c r="P37" i="1"/>
  <c r="Q228" i="1"/>
  <c r="Q196" i="1"/>
  <c r="Q148" i="1"/>
  <c r="P140" i="1"/>
  <c r="Q132" i="1"/>
  <c r="P132" i="1"/>
  <c r="Q124" i="1"/>
  <c r="Q116" i="1"/>
  <c r="Q100" i="1"/>
  <c r="Q84" i="1"/>
  <c r="Q68" i="1"/>
  <c r="P68" i="1"/>
  <c r="Q60" i="1"/>
  <c r="P60" i="1"/>
  <c r="Q28" i="1"/>
  <c r="P28" i="1"/>
  <c r="Q12" i="1"/>
  <c r="P12" i="1"/>
  <c r="K1511" i="2" l="1"/>
  <c r="K2430" i="2"/>
  <c r="J1707" i="2"/>
  <c r="J958" i="2"/>
  <c r="J2365" i="2"/>
  <c r="J761" i="2"/>
  <c r="J157" i="2"/>
  <c r="J450" i="2"/>
  <c r="J2366" i="2"/>
  <c r="J2087" i="2"/>
  <c r="J1236" i="2"/>
  <c r="J116" i="2"/>
  <c r="J1958" i="2"/>
  <c r="J1330" i="2"/>
  <c r="J679" i="2"/>
  <c r="J2154" i="2"/>
  <c r="J2163" i="2"/>
  <c r="J120" i="2"/>
  <c r="J2231" i="2"/>
  <c r="J1960" i="2"/>
  <c r="J1423" i="2"/>
  <c r="J534" i="2"/>
  <c r="J1956" i="2"/>
  <c r="J391" i="2"/>
  <c r="J755" i="2"/>
  <c r="J273" i="2"/>
  <c r="J2064" i="2"/>
  <c r="K2339" i="2"/>
  <c r="J833" i="2"/>
  <c r="J1099" i="2"/>
  <c r="J1345" i="2"/>
  <c r="J252" i="2"/>
  <c r="J50" i="2"/>
  <c r="J2389" i="2"/>
  <c r="J403" i="2"/>
  <c r="K2345" i="2"/>
  <c r="K800" i="2"/>
  <c r="J2408" i="2"/>
  <c r="J2033" i="2"/>
  <c r="K1634" i="2"/>
  <c r="J1472" i="2"/>
  <c r="J1229" i="2"/>
  <c r="J409" i="2"/>
  <c r="J972" i="2"/>
  <c r="K1602" i="2"/>
  <c r="J1729" i="2"/>
  <c r="J2177" i="2"/>
  <c r="J1641" i="2"/>
  <c r="J1011" i="2"/>
  <c r="J365" i="2"/>
  <c r="J2438" i="2"/>
  <c r="J2175" i="2"/>
  <c r="J1194" i="2"/>
  <c r="J627" i="2"/>
  <c r="J121" i="2"/>
  <c r="J2437" i="2"/>
  <c r="J2173" i="2"/>
  <c r="J1331" i="2"/>
  <c r="J763" i="2"/>
  <c r="J2491" i="2"/>
  <c r="J2246" i="2"/>
  <c r="J1554" i="2"/>
  <c r="J944" i="2"/>
  <c r="J197" i="2"/>
  <c r="J2478" i="2"/>
  <c r="J2223" i="2"/>
  <c r="J1451" i="2"/>
  <c r="J888" i="2"/>
  <c r="J442" i="2"/>
  <c r="J2293" i="2"/>
  <c r="J2442" i="2"/>
  <c r="J1875" i="2"/>
  <c r="J1123" i="2"/>
  <c r="J2268" i="2"/>
  <c r="J2179" i="2"/>
  <c r="J1502" i="2"/>
  <c r="J622" i="2"/>
  <c r="J2497" i="2"/>
  <c r="J1985" i="2"/>
  <c r="J1440" i="2"/>
  <c r="J1871" i="2"/>
  <c r="J1248" i="2"/>
  <c r="J1869" i="2"/>
  <c r="J1574" i="2"/>
  <c r="J1836" i="2"/>
  <c r="J282" i="2"/>
  <c r="J1724" i="2"/>
  <c r="J1171" i="2"/>
  <c r="J2068" i="2"/>
  <c r="J1891" i="2"/>
  <c r="J748" i="2"/>
  <c r="J1951" i="2"/>
  <c r="J2183" i="2"/>
  <c r="J715" i="2"/>
  <c r="K1308" i="2"/>
  <c r="K1187" i="2"/>
  <c r="K896" i="2"/>
  <c r="J1898" i="2"/>
  <c r="K926" i="2"/>
  <c r="J1841" i="2"/>
  <c r="K1980" i="2"/>
  <c r="J1903" i="2"/>
  <c r="J2127" i="2"/>
  <c r="J1577" i="2"/>
  <c r="J923" i="2"/>
  <c r="J535" i="2"/>
  <c r="J346" i="2"/>
  <c r="J2412" i="2"/>
  <c r="J2097" i="2"/>
  <c r="J1144" i="2"/>
  <c r="J595" i="2"/>
  <c r="J2411" i="2"/>
  <c r="J2091" i="2"/>
  <c r="J1258" i="2"/>
  <c r="J737" i="2"/>
  <c r="J2453" i="2"/>
  <c r="J2224" i="2"/>
  <c r="J1517" i="2"/>
  <c r="J889" i="2"/>
  <c r="J2435" i="2"/>
  <c r="J2195" i="2"/>
  <c r="J1383" i="2"/>
  <c r="J803" i="2"/>
  <c r="J2489" i="2"/>
  <c r="J2242" i="2"/>
  <c r="J2410" i="2"/>
  <c r="J1856" i="2"/>
  <c r="J1075" i="2"/>
  <c r="J494" i="2"/>
  <c r="J266" i="2"/>
  <c r="J2219" i="2"/>
  <c r="J2100" i="2"/>
  <c r="J1362" i="2"/>
  <c r="J2431" i="2"/>
  <c r="J2485" i="2"/>
  <c r="J1196" i="2"/>
  <c r="J431" i="2"/>
  <c r="J1564" i="2"/>
  <c r="J1096" i="2"/>
  <c r="J1692" i="2"/>
  <c r="J1419" i="2"/>
  <c r="J1649" i="2"/>
  <c r="J1553" i="2"/>
  <c r="J903" i="2"/>
  <c r="J1810" i="2"/>
  <c r="J750" i="2"/>
  <c r="J1117" i="2"/>
  <c r="J1284" i="2"/>
  <c r="K1898" i="2"/>
  <c r="J1656" i="2"/>
  <c r="J927" i="2"/>
  <c r="J988" i="2"/>
  <c r="J1999" i="2"/>
  <c r="J2004" i="2"/>
  <c r="J2044" i="2"/>
  <c r="J1488" i="2"/>
  <c r="J864" i="2"/>
  <c r="J510" i="2"/>
  <c r="J2397" i="2"/>
  <c r="J2051" i="2"/>
  <c r="J1056" i="2"/>
  <c r="J364" i="2"/>
  <c r="J2379" i="2"/>
  <c r="J2038" i="2"/>
  <c r="J1193" i="2"/>
  <c r="J2436" i="2"/>
  <c r="J2156" i="2"/>
  <c r="J1384" i="2"/>
  <c r="J804" i="2"/>
  <c r="J2424" i="2"/>
  <c r="J2120" i="2"/>
  <c r="J1277" i="2"/>
  <c r="J735" i="2"/>
  <c r="J2472" i="2"/>
  <c r="J2221" i="2"/>
  <c r="J2313" i="2"/>
  <c r="J1763" i="2"/>
  <c r="J962" i="2"/>
  <c r="J2498" i="2"/>
  <c r="J2189" i="2"/>
  <c r="J2054" i="2"/>
  <c r="J1301" i="2"/>
  <c r="J2414" i="2"/>
  <c r="J2301" i="2"/>
  <c r="J1012" i="2"/>
  <c r="J1422" i="2"/>
  <c r="J591" i="2"/>
  <c r="J916" i="2"/>
  <c r="J1548" i="2"/>
  <c r="J1254" i="2"/>
  <c r="J1479" i="2"/>
  <c r="J1406" i="2"/>
  <c r="J676" i="2"/>
  <c r="J1607" i="2"/>
  <c r="J1726" i="2"/>
  <c r="J934" i="2"/>
  <c r="J195" i="2"/>
  <c r="J2433" i="2"/>
  <c r="J2030" i="2"/>
  <c r="J1874" i="2"/>
  <c r="J1112" i="2"/>
  <c r="J414" i="2"/>
  <c r="J2371" i="2"/>
  <c r="J2253" i="2"/>
  <c r="J865" i="2"/>
  <c r="J1288" i="2"/>
  <c r="J2468" i="2"/>
  <c r="J751" i="2"/>
  <c r="J1409" i="2"/>
  <c r="J2374" i="2"/>
  <c r="J1094" i="2"/>
  <c r="J1340" i="2"/>
  <c r="J521" i="2"/>
  <c r="J1221" i="2"/>
  <c r="J2081" i="2"/>
  <c r="J1431" i="2"/>
  <c r="J1712" i="2"/>
  <c r="J2181" i="2"/>
  <c r="J2271" i="2"/>
  <c r="J915" i="2"/>
  <c r="J2449" i="2"/>
  <c r="J1761" i="2"/>
  <c r="J2151" i="2"/>
  <c r="J1447" i="2"/>
  <c r="J2249" i="2"/>
  <c r="K1229" i="2"/>
  <c r="J2250" i="2"/>
  <c r="J1910" i="2"/>
  <c r="J1299" i="2"/>
  <c r="J739" i="2"/>
  <c r="J30" i="2"/>
  <c r="J2316" i="2"/>
  <c r="J1840" i="2"/>
  <c r="J922" i="2"/>
  <c r="J498" i="2"/>
  <c r="J2315" i="2"/>
  <c r="J1659" i="2"/>
  <c r="J1055" i="2"/>
  <c r="J560" i="2"/>
  <c r="J2395" i="2"/>
  <c r="J2034" i="2"/>
  <c r="J1237" i="2"/>
  <c r="J390" i="2"/>
  <c r="J85" i="2"/>
  <c r="J2376" i="2"/>
  <c r="J1992" i="2"/>
  <c r="J1124" i="2"/>
  <c r="J585" i="2"/>
  <c r="J375" i="2"/>
  <c r="J2401" i="2"/>
  <c r="J2113" i="2"/>
  <c r="J2190" i="2"/>
  <c r="J1537" i="2"/>
  <c r="J793" i="2"/>
  <c r="J423" i="2"/>
  <c r="J2417" i="2"/>
  <c r="J1989" i="2"/>
  <c r="J1846" i="2"/>
  <c r="J1059" i="2"/>
  <c r="J2290" i="2"/>
  <c r="J2143" i="2"/>
  <c r="J722" i="2"/>
  <c r="J372" i="2"/>
  <c r="J1153" i="2"/>
  <c r="J1839" i="2"/>
  <c r="J294" i="2"/>
  <c r="J1255" i="2"/>
  <c r="J2247" i="2"/>
  <c r="J886" i="2"/>
  <c r="J1173" i="2"/>
  <c r="J1036" i="2"/>
  <c r="J1881" i="2"/>
  <c r="J1219" i="2"/>
  <c r="J1050" i="2"/>
  <c r="J1660" i="2"/>
  <c r="J2272" i="2"/>
  <c r="J1462" i="2"/>
  <c r="J706" i="2"/>
  <c r="K915" i="2"/>
  <c r="K1761" i="2"/>
  <c r="J2462" i="2"/>
  <c r="J2350" i="2"/>
  <c r="J2324" i="2"/>
  <c r="K1973" i="2"/>
  <c r="J2415" i="2"/>
  <c r="J1844" i="2"/>
  <c r="J1195" i="2"/>
  <c r="J711" i="2"/>
  <c r="J2299" i="2"/>
  <c r="J1454" i="2"/>
  <c r="J855" i="2"/>
  <c r="J2298" i="2"/>
  <c r="J1615" i="2"/>
  <c r="J945" i="2"/>
  <c r="J533" i="2"/>
  <c r="J2353" i="2"/>
  <c r="J1943" i="2"/>
  <c r="J1125" i="2"/>
  <c r="J323" i="2"/>
  <c r="J2328" i="2"/>
  <c r="J1789" i="2"/>
  <c r="J1043" i="2"/>
  <c r="J558" i="2"/>
  <c r="J79" i="2"/>
  <c r="J2388" i="2"/>
  <c r="J2032" i="2"/>
  <c r="J2101" i="2"/>
  <c r="J1503" i="2"/>
  <c r="J759" i="2"/>
  <c r="J2387" i="2"/>
  <c r="J1740" i="2"/>
  <c r="J1762" i="2"/>
  <c r="J925" i="2"/>
  <c r="J52" i="2"/>
  <c r="J2266" i="2"/>
  <c r="J1974" i="2"/>
  <c r="J970" i="2"/>
  <c r="J1685" i="2"/>
  <c r="J1121" i="2"/>
  <c r="J2112" i="2"/>
  <c r="J700" i="2"/>
  <c r="J990" i="2"/>
  <c r="J2267" i="2"/>
  <c r="J842" i="2"/>
  <c r="J1667" i="2"/>
  <c r="J75" i="2"/>
  <c r="J1017" i="2"/>
  <c r="J2147" i="2"/>
  <c r="J1555" i="2"/>
  <c r="J1511" i="2"/>
  <c r="K1234" i="2"/>
  <c r="K2141" i="2"/>
  <c r="J2419" i="2"/>
  <c r="J2473" i="2"/>
  <c r="K2151" i="2"/>
  <c r="J2300" i="2"/>
  <c r="J1795" i="2"/>
  <c r="J1145" i="2"/>
  <c r="J2495" i="2"/>
  <c r="J2257" i="2"/>
  <c r="J1332" i="2"/>
  <c r="J818" i="2"/>
  <c r="J2494" i="2"/>
  <c r="J2248" i="2"/>
  <c r="J1518" i="2"/>
  <c r="J890" i="2"/>
  <c r="J287" i="2"/>
  <c r="J2310" i="2"/>
  <c r="J1809" i="2"/>
  <c r="J1098" i="2"/>
  <c r="J559" i="2"/>
  <c r="J286" i="2"/>
  <c r="J26" i="2"/>
  <c r="J2295" i="2"/>
  <c r="J1657" i="2"/>
  <c r="J963" i="2"/>
  <c r="J314" i="2"/>
  <c r="J2349" i="2"/>
  <c r="J1926" i="2"/>
  <c r="J2055" i="2"/>
  <c r="J1363" i="2"/>
  <c r="J2373" i="2"/>
  <c r="J2409" i="2"/>
  <c r="J1706" i="2"/>
  <c r="J792" i="2"/>
  <c r="J2185" i="2"/>
  <c r="J1811" i="2"/>
  <c r="J2398" i="2"/>
  <c r="J779" i="2"/>
  <c r="J1528" i="2"/>
  <c r="J942" i="2"/>
  <c r="J1955" i="2"/>
  <c r="J775" i="2"/>
  <c r="J2110" i="2"/>
  <c r="J619" i="2"/>
  <c r="J1487" i="2"/>
  <c r="J2394" i="2"/>
  <c r="J788" i="2"/>
  <c r="J2205" i="2"/>
  <c r="J1324" i="2"/>
  <c r="J1699" i="2"/>
  <c r="J2070" i="2"/>
  <c r="K170" i="2"/>
  <c r="K484" i="2"/>
  <c r="K692" i="2"/>
  <c r="K939" i="2"/>
  <c r="K1161" i="2"/>
  <c r="K1414" i="2"/>
  <c r="K1662" i="2"/>
  <c r="K1889" i="2"/>
  <c r="K366" i="2"/>
  <c r="K632" i="2"/>
  <c r="K856" i="2"/>
  <c r="K1081" i="2"/>
  <c r="K1336" i="2"/>
  <c r="K1558" i="2"/>
  <c r="K1812" i="2"/>
  <c r="K2047" i="2"/>
  <c r="K2359" i="2"/>
  <c r="K181" i="2"/>
  <c r="K486" i="2"/>
  <c r="K703" i="2"/>
  <c r="K946" i="2"/>
  <c r="K1176" i="2"/>
  <c r="K1425" i="2"/>
  <c r="K1664" i="2"/>
  <c r="K1891" i="2"/>
  <c r="K60" i="2"/>
  <c r="K376" i="2"/>
  <c r="K634" i="2"/>
  <c r="K858" i="2"/>
  <c r="K1087" i="2"/>
  <c r="K1338" i="2"/>
  <c r="K1568" i="2"/>
  <c r="K1814" i="2"/>
  <c r="K183" i="2"/>
  <c r="K500" i="2"/>
  <c r="K712" i="2"/>
  <c r="K948" i="2"/>
  <c r="K1178" i="2"/>
  <c r="K1427" i="2"/>
  <c r="K110" i="2"/>
  <c r="K434" i="2"/>
  <c r="K654" i="2"/>
  <c r="K901" i="2"/>
  <c r="K1128" i="2"/>
  <c r="K1368" i="2"/>
  <c r="K1629" i="2"/>
  <c r="K502" i="2"/>
  <c r="K714" i="2"/>
  <c r="K964" i="2"/>
  <c r="K1180" i="2"/>
  <c r="K1442" i="2"/>
  <c r="K53" i="2"/>
  <c r="K630" i="2"/>
  <c r="K847" i="2"/>
  <c r="K1079" i="2"/>
  <c r="K1334" i="2"/>
  <c r="K1556" i="2"/>
  <c r="K1800" i="2"/>
  <c r="K2146" i="2"/>
  <c r="K1083" i="2"/>
  <c r="K1677" i="2"/>
  <c r="K2234" i="2"/>
  <c r="K146" i="2"/>
  <c r="K649" i="2"/>
  <c r="K829" i="2"/>
  <c r="K1962" i="2"/>
  <c r="K2357" i="2"/>
  <c r="K747" i="2"/>
  <c r="K1242" i="2"/>
  <c r="K1917" i="2"/>
  <c r="K2464" i="2"/>
  <c r="K186" i="2"/>
  <c r="K342" i="2"/>
  <c r="K1708" i="2"/>
  <c r="K2094" i="2"/>
  <c r="K142" i="2"/>
  <c r="K1002" i="2"/>
  <c r="K1569" i="2"/>
  <c r="K2119" i="2"/>
  <c r="K264" i="2"/>
  <c r="K1921" i="2"/>
  <c r="K2288" i="2"/>
  <c r="K697" i="2"/>
  <c r="K1202" i="2"/>
  <c r="K1863" i="2"/>
  <c r="K2444" i="2"/>
  <c r="K1783" i="2"/>
  <c r="K2130" i="2"/>
  <c r="K1052" i="2"/>
  <c r="K1636" i="2"/>
  <c r="K2205" i="2"/>
  <c r="K105" i="2"/>
  <c r="K294" i="2"/>
  <c r="K427" i="2"/>
  <c r="K2045" i="2"/>
  <c r="K2501" i="2"/>
  <c r="K884" i="2"/>
  <c r="K1390" i="2"/>
  <c r="K1964" i="2"/>
  <c r="K1628" i="2"/>
  <c r="K2076" i="2"/>
  <c r="J2114" i="2"/>
  <c r="J2005" i="2"/>
  <c r="K212" i="2"/>
  <c r="K515" i="2"/>
  <c r="K725" i="2"/>
  <c r="K966" i="2"/>
  <c r="K1198" i="2"/>
  <c r="K1456" i="2"/>
  <c r="K1731" i="2"/>
  <c r="K1914" i="2"/>
  <c r="K93" i="2"/>
  <c r="K397" i="2"/>
  <c r="K643" i="2"/>
  <c r="K883" i="2"/>
  <c r="K1115" i="2"/>
  <c r="K1364" i="2"/>
  <c r="K1598" i="2"/>
  <c r="K1829" i="2"/>
  <c r="K2071" i="2"/>
  <c r="K2393" i="2"/>
  <c r="K217" i="2"/>
  <c r="K517" i="2"/>
  <c r="K742" i="2"/>
  <c r="K968" i="2"/>
  <c r="K1200" i="2"/>
  <c r="K1458" i="2"/>
  <c r="K1733" i="2"/>
  <c r="K1916" i="2"/>
  <c r="K95" i="2"/>
  <c r="K432" i="2"/>
  <c r="K645" i="2"/>
  <c r="K899" i="2"/>
  <c r="K1126" i="2"/>
  <c r="K1366" i="2"/>
  <c r="K1617" i="2"/>
  <c r="K1847" i="2"/>
  <c r="K219" i="2"/>
  <c r="K519" i="2"/>
  <c r="K744" i="2"/>
  <c r="K975" i="2"/>
  <c r="K1238" i="2"/>
  <c r="K1460" i="2"/>
  <c r="K136" i="2"/>
  <c r="K459" i="2"/>
  <c r="K685" i="2"/>
  <c r="K936" i="2"/>
  <c r="K1148" i="2"/>
  <c r="K1401" i="2"/>
  <c r="K1646" i="2"/>
  <c r="K541" i="2"/>
  <c r="K766" i="2"/>
  <c r="K977" i="2"/>
  <c r="K1240" i="2"/>
  <c r="K1462" i="2"/>
  <c r="K395" i="2"/>
  <c r="K641" i="2"/>
  <c r="K868" i="2"/>
  <c r="K1113" i="2"/>
  <c r="K1348" i="2"/>
  <c r="K1596" i="2"/>
  <c r="K1850" i="2"/>
  <c r="K2191" i="2"/>
  <c r="K1119" i="2"/>
  <c r="K1712" i="2"/>
  <c r="K2314" i="2"/>
  <c r="K849" i="2"/>
  <c r="K2025" i="2"/>
  <c r="K2392" i="2"/>
  <c r="K812" i="2"/>
  <c r="K1350" i="2"/>
  <c r="K1942" i="2"/>
  <c r="K4" i="2"/>
  <c r="K199" i="2"/>
  <c r="K356" i="2"/>
  <c r="K1781" i="2"/>
  <c r="K2128" i="2"/>
  <c r="K1050" i="2"/>
  <c r="K1618" i="2"/>
  <c r="K2203" i="2"/>
  <c r="K103" i="2"/>
  <c r="K1977" i="2"/>
  <c r="K2360" i="2"/>
  <c r="K783" i="2"/>
  <c r="K1267" i="2"/>
  <c r="K1922" i="2"/>
  <c r="K2466" i="2"/>
  <c r="K1826" i="2"/>
  <c r="K2167" i="2"/>
  <c r="K636" i="2"/>
  <c r="K1091" i="2"/>
  <c r="K1681" i="2"/>
  <c r="K2261" i="2"/>
  <c r="K461" i="2"/>
  <c r="K637" i="2"/>
  <c r="K2075" i="2"/>
  <c r="K984" i="2"/>
  <c r="K1509" i="2"/>
  <c r="K2049" i="2"/>
  <c r="K1764" i="2"/>
  <c r="K2104" i="2"/>
  <c r="K1022" i="2"/>
  <c r="J2040" i="2"/>
  <c r="J1904" i="2"/>
  <c r="K232" i="2"/>
  <c r="K543" i="2"/>
  <c r="K781" i="2"/>
  <c r="K979" i="2"/>
  <c r="K1261" i="2"/>
  <c r="K1482" i="2"/>
  <c r="K1748" i="2"/>
  <c r="K1940" i="2"/>
  <c r="K126" i="2"/>
  <c r="K455" i="2"/>
  <c r="K681" i="2"/>
  <c r="K913" i="2"/>
  <c r="K1139" i="2"/>
  <c r="K1386" i="2"/>
  <c r="K1633" i="2"/>
  <c r="K1860" i="2"/>
  <c r="K2079" i="2"/>
  <c r="K545" i="2"/>
  <c r="K794" i="2"/>
  <c r="K997" i="2"/>
  <c r="K1263" i="2"/>
  <c r="K1489" i="2"/>
  <c r="K1754" i="2"/>
  <c r="K1949" i="2"/>
  <c r="K457" i="2"/>
  <c r="K683" i="2"/>
  <c r="K929" i="2"/>
  <c r="K1146" i="2"/>
  <c r="K1388" i="2"/>
  <c r="K1644" i="2"/>
  <c r="K1868" i="2"/>
  <c r="K249" i="2"/>
  <c r="K796" i="2"/>
  <c r="K1013" i="2"/>
  <c r="K1265" i="2"/>
  <c r="K1491" i="2"/>
  <c r="K501" i="2"/>
  <c r="K713" i="2"/>
  <c r="K949" i="2"/>
  <c r="K1179" i="2"/>
  <c r="K1428" i="2"/>
  <c r="K1675" i="2"/>
  <c r="K561" i="2"/>
  <c r="K807" i="2"/>
  <c r="K1018" i="2"/>
  <c r="K1279" i="2"/>
  <c r="K1504" i="2"/>
  <c r="K124" i="2"/>
  <c r="K446" i="2"/>
  <c r="K656" i="2"/>
  <c r="K911" i="2"/>
  <c r="K1130" i="2"/>
  <c r="K1370" i="2"/>
  <c r="K1631" i="2"/>
  <c r="K1912" i="2"/>
  <c r="K2274" i="2"/>
  <c r="K694" i="2"/>
  <c r="K1181" i="2"/>
  <c r="K1803" i="2"/>
  <c r="K2363" i="2"/>
  <c r="K707" i="2"/>
  <c r="K873" i="2"/>
  <c r="K2065" i="2"/>
  <c r="K980" i="2"/>
  <c r="K1429" i="2"/>
  <c r="K1981" i="2"/>
  <c r="K35" i="2"/>
  <c r="K238" i="2"/>
  <c r="K370" i="2"/>
  <c r="K1815" i="2"/>
  <c r="K2165" i="2"/>
  <c r="K1089" i="2"/>
  <c r="K1679" i="2"/>
  <c r="K2254" i="2"/>
  <c r="K620" i="2"/>
  <c r="K2027" i="2"/>
  <c r="K2422" i="2"/>
  <c r="K870" i="2"/>
  <c r="K1372" i="2"/>
  <c r="K1952" i="2"/>
  <c r="K6" i="2"/>
  <c r="K1887" i="2"/>
  <c r="K2213" i="2"/>
  <c r="K665" i="2"/>
  <c r="K1134" i="2"/>
  <c r="K1766" i="2"/>
  <c r="K2342" i="2"/>
  <c r="K469" i="2"/>
  <c r="K1746" i="2"/>
  <c r="K2103" i="2"/>
  <c r="K1021" i="2"/>
  <c r="K1599" i="2"/>
  <c r="K2149" i="2"/>
  <c r="K1798" i="2"/>
  <c r="K2132" i="2"/>
  <c r="K1067" i="2"/>
  <c r="K1665" i="2"/>
  <c r="K2216" i="2"/>
  <c r="K1771" i="2"/>
  <c r="K2105" i="2"/>
  <c r="K1035" i="2"/>
  <c r="K1603" i="2"/>
  <c r="K2170" i="2"/>
  <c r="K295" i="2"/>
  <c r="K591" i="2"/>
  <c r="K813" i="2"/>
  <c r="K1007" i="2"/>
  <c r="K1173" i="2"/>
  <c r="K1313" i="2"/>
  <c r="K1448" i="2"/>
  <c r="K1589" i="2"/>
  <c r="K1744" i="2"/>
  <c r="K1935" i="2"/>
  <c r="K2096" i="2"/>
  <c r="K2239" i="2"/>
  <c r="K2352" i="2"/>
  <c r="K841" i="2"/>
  <c r="K1025" i="2"/>
  <c r="K1207" i="2"/>
  <c r="K1341" i="2"/>
  <c r="K1471" i="2"/>
  <c r="K1611" i="2"/>
  <c r="K1777" i="2"/>
  <c r="K1955" i="2"/>
  <c r="K2113" i="2"/>
  <c r="K2248" i="2"/>
  <c r="K874" i="2"/>
  <c r="K1038" i="2"/>
  <c r="K1216" i="2"/>
  <c r="K1356" i="2"/>
  <c r="K1481" i="2"/>
  <c r="K1627" i="2"/>
  <c r="K1807" i="2"/>
  <c r="K1975" i="2"/>
  <c r="K752" i="2"/>
  <c r="K942" i="2"/>
  <c r="K1122" i="2"/>
  <c r="K1256" i="2"/>
  <c r="K1410" i="2"/>
  <c r="K1549" i="2"/>
  <c r="K1693" i="2"/>
  <c r="K1870" i="2"/>
  <c r="K306" i="2"/>
  <c r="K605" i="2"/>
  <c r="K831" i="2"/>
  <c r="K1015" i="2"/>
  <c r="K1186" i="2"/>
  <c r="K1325" i="2"/>
  <c r="K1466" i="2"/>
  <c r="K1606" i="2"/>
  <c r="K730" i="2"/>
  <c r="K917" i="2"/>
  <c r="K1104" i="2"/>
  <c r="K1250" i="2"/>
  <c r="K1399" i="2"/>
  <c r="K1530" i="2"/>
  <c r="K1687" i="2"/>
  <c r="K731" i="2"/>
  <c r="J1794" i="2"/>
  <c r="J2370" i="2"/>
  <c r="J1697" i="2"/>
  <c r="J2426" i="2"/>
  <c r="J1792" i="2"/>
  <c r="J1931" i="2"/>
  <c r="J2475" i="2"/>
  <c r="J1843" i="2"/>
  <c r="K819" i="2"/>
  <c r="K1020" i="2"/>
  <c r="K1281" i="2"/>
  <c r="K1506" i="2"/>
  <c r="K1774" i="2"/>
  <c r="K1978" i="2"/>
  <c r="K171" i="2"/>
  <c r="K485" i="2"/>
  <c r="K693" i="2"/>
  <c r="K940" i="2"/>
  <c r="K1162" i="2"/>
  <c r="K1424" i="2"/>
  <c r="K1663" i="2"/>
  <c r="K1890" i="2"/>
  <c r="K2116" i="2"/>
  <c r="K575" i="2"/>
  <c r="K821" i="2"/>
  <c r="K1034" i="2"/>
  <c r="K1283" i="2"/>
  <c r="K1522" i="2"/>
  <c r="K1779" i="2"/>
  <c r="K2001" i="2"/>
  <c r="K182" i="2"/>
  <c r="K499" i="2"/>
  <c r="K704" i="2"/>
  <c r="K947" i="2"/>
  <c r="K1177" i="2"/>
  <c r="K1426" i="2"/>
  <c r="K1673" i="2"/>
  <c r="K1905" i="2"/>
  <c r="K276" i="2"/>
  <c r="K577" i="2"/>
  <c r="K823" i="2"/>
  <c r="K1046" i="2"/>
  <c r="K1303" i="2"/>
  <c r="K1524" i="2"/>
  <c r="K227" i="2"/>
  <c r="K765" i="2"/>
  <c r="K976" i="2"/>
  <c r="K1239" i="2"/>
  <c r="K1461" i="2"/>
  <c r="K11" i="2"/>
  <c r="K291" i="2"/>
  <c r="K586" i="2"/>
  <c r="K825" i="2"/>
  <c r="K1060" i="2"/>
  <c r="K1305" i="2"/>
  <c r="K1526" i="2"/>
  <c r="K169" i="2"/>
  <c r="K477" i="2"/>
  <c r="K691" i="2"/>
  <c r="K938" i="2"/>
  <c r="K1160" i="2"/>
  <c r="K1413" i="2"/>
  <c r="K1661" i="2"/>
  <c r="K1961" i="2"/>
  <c r="K2356" i="2"/>
  <c r="K746" i="2"/>
  <c r="K1228" i="2"/>
  <c r="K1908" i="2"/>
  <c r="K2461" i="2"/>
  <c r="K355" i="2"/>
  <c r="K720" i="2"/>
  <c r="K1674" i="2"/>
  <c r="K2093" i="2"/>
  <c r="K141" i="2"/>
  <c r="K1001" i="2"/>
  <c r="K1559" i="2"/>
  <c r="K2061" i="2"/>
  <c r="K66" i="2"/>
  <c r="K263" i="2"/>
  <c r="K1876" i="2"/>
  <c r="K2201" i="2"/>
  <c r="K1132" i="2"/>
  <c r="K1714" i="2"/>
  <c r="K2334" i="2"/>
  <c r="K2073" i="2"/>
  <c r="K982" i="2"/>
  <c r="K1493" i="2"/>
  <c r="K1983" i="2"/>
  <c r="J2285" i="2"/>
  <c r="J2369" i="2"/>
  <c r="J1695" i="2"/>
  <c r="J2484" i="2"/>
  <c r="J1857" i="2"/>
  <c r="J2416" i="2"/>
  <c r="J1730" i="2"/>
  <c r="K298" i="2"/>
  <c r="K597" i="2"/>
  <c r="K827" i="2"/>
  <c r="K1062" i="2"/>
  <c r="K1307" i="2"/>
  <c r="K1540" i="2"/>
  <c r="K1785" i="2"/>
  <c r="K2022" i="2"/>
  <c r="K213" i="2"/>
  <c r="K516" i="2"/>
  <c r="K741" i="2"/>
  <c r="K967" i="2"/>
  <c r="K1199" i="2"/>
  <c r="K1457" i="2"/>
  <c r="K1732" i="2"/>
  <c r="K1915" i="2"/>
  <c r="K2144" i="2"/>
  <c r="K19" i="2"/>
  <c r="K316" i="2"/>
  <c r="K609" i="2"/>
  <c r="K830" i="2"/>
  <c r="K1064" i="2"/>
  <c r="K1320" i="2"/>
  <c r="K1542" i="2"/>
  <c r="K1796" i="2"/>
  <c r="K2024" i="2"/>
  <c r="K218" i="2"/>
  <c r="K518" i="2"/>
  <c r="K743" i="2"/>
  <c r="K974" i="2"/>
  <c r="K1227" i="2"/>
  <c r="K1459" i="2"/>
  <c r="K1734" i="2"/>
  <c r="K611" i="2"/>
  <c r="K836" i="2"/>
  <c r="K1076" i="2"/>
  <c r="K1322" i="2"/>
  <c r="K1544" i="2"/>
  <c r="K250" i="2"/>
  <c r="K806" i="2"/>
  <c r="K1014" i="2"/>
  <c r="K1266" i="2"/>
  <c r="K1492" i="2"/>
  <c r="K45" i="2"/>
  <c r="K613" i="2"/>
  <c r="K846" i="2"/>
  <c r="K1078" i="2"/>
  <c r="K1333" i="2"/>
  <c r="K1555" i="2"/>
  <c r="K503" i="2"/>
  <c r="K724" i="2"/>
  <c r="K965" i="2"/>
  <c r="K1197" i="2"/>
  <c r="K1443" i="2"/>
  <c r="K1709" i="2"/>
  <c r="K2021" i="2"/>
  <c r="K2383" i="2"/>
  <c r="K811" i="2"/>
  <c r="K1324" i="2"/>
  <c r="K1941" i="2"/>
  <c r="K237" i="2"/>
  <c r="K551" i="2"/>
  <c r="K733" i="2"/>
  <c r="K1773" i="2"/>
  <c r="K2118" i="2"/>
  <c r="K1049" i="2"/>
  <c r="K1605" i="2"/>
  <c r="K2192" i="2"/>
  <c r="K1920" i="2"/>
  <c r="K2287" i="2"/>
  <c r="K696" i="2"/>
  <c r="K1201" i="2"/>
  <c r="K1862" i="2"/>
  <c r="K2427" i="2"/>
  <c r="K327" i="2"/>
  <c r="K1735" i="2"/>
  <c r="K2095" i="2"/>
  <c r="J2212" i="2"/>
  <c r="J2284" i="2"/>
  <c r="J2421" i="2"/>
  <c r="J1770" i="2"/>
  <c r="J2331" i="2"/>
  <c r="K54" i="2"/>
  <c r="K351" i="2"/>
  <c r="K631" i="2"/>
  <c r="K848" i="2"/>
  <c r="K1080" i="2"/>
  <c r="K1335" i="2"/>
  <c r="K1557" i="2"/>
  <c r="K1802" i="2"/>
  <c r="K2046" i="2"/>
  <c r="K544" i="2"/>
  <c r="K782" i="2"/>
  <c r="K996" i="2"/>
  <c r="K1262" i="2"/>
  <c r="K1483" i="2"/>
  <c r="K1749" i="2"/>
  <c r="K1948" i="2"/>
  <c r="K2169" i="2"/>
  <c r="K367" i="2"/>
  <c r="K633" i="2"/>
  <c r="K857" i="2"/>
  <c r="K1086" i="2"/>
  <c r="K1337" i="2"/>
  <c r="K1567" i="2"/>
  <c r="K1813" i="2"/>
  <c r="K2048" i="2"/>
  <c r="K248" i="2"/>
  <c r="K795" i="2"/>
  <c r="K998" i="2"/>
  <c r="K1264" i="2"/>
  <c r="K1490" i="2"/>
  <c r="K1755" i="2"/>
  <c r="K72" i="2"/>
  <c r="K377" i="2"/>
  <c r="K635" i="2"/>
  <c r="K859" i="2"/>
  <c r="K1088" i="2"/>
  <c r="K1339" i="2"/>
  <c r="K1579" i="2"/>
  <c r="K277" i="2"/>
  <c r="K578" i="2"/>
  <c r="K824" i="2"/>
  <c r="K1047" i="2"/>
  <c r="K1304" i="2"/>
  <c r="K1525" i="2"/>
  <c r="K74" i="2"/>
  <c r="K379" i="2"/>
  <c r="K640" i="2"/>
  <c r="K867" i="2"/>
  <c r="K1101" i="2"/>
  <c r="K1347" i="2"/>
  <c r="K1581" i="2"/>
  <c r="K542" i="2"/>
  <c r="K767" i="2"/>
  <c r="K978" i="2"/>
  <c r="K1241" i="2"/>
  <c r="K1463" i="2"/>
  <c r="K1747" i="2"/>
  <c r="K2058" i="2"/>
  <c r="K950" i="2"/>
  <c r="K1404" i="2"/>
  <c r="K1967" i="2"/>
  <c r="K65" i="2"/>
  <c r="K757" i="2"/>
  <c r="K1801" i="2"/>
  <c r="K2164" i="2"/>
  <c r="K1084" i="2"/>
  <c r="K1678" i="2"/>
  <c r="K2235" i="2"/>
  <c r="K116" i="2"/>
  <c r="K439" i="2"/>
  <c r="K1976" i="2"/>
  <c r="K2358" i="2"/>
  <c r="K748" i="2"/>
  <c r="K1243" i="2"/>
  <c r="K1918" i="2"/>
  <c r="K2465" i="2"/>
  <c r="K343" i="2"/>
  <c r="K1782" i="2"/>
  <c r="K2129" i="2"/>
  <c r="K1051" i="2"/>
  <c r="K1635" i="2"/>
  <c r="K2204" i="2"/>
  <c r="K104" i="2"/>
  <c r="K2028" i="2"/>
  <c r="K2423" i="2"/>
  <c r="K871" i="2"/>
  <c r="K1373" i="2"/>
  <c r="K1963" i="2"/>
  <c r="K226" i="2"/>
  <c r="J2125" i="2"/>
  <c r="J2211" i="2"/>
  <c r="J2332" i="2"/>
  <c r="J1669" i="2"/>
  <c r="J2251" i="2"/>
  <c r="K92" i="2"/>
  <c r="K396" i="2"/>
  <c r="K642" i="2"/>
  <c r="K882" i="2"/>
  <c r="K1114" i="2"/>
  <c r="K1349" i="2"/>
  <c r="K1597" i="2"/>
  <c r="K1828" i="2"/>
  <c r="K2067" i="2"/>
  <c r="K574" i="2"/>
  <c r="K820" i="2"/>
  <c r="K1033" i="2"/>
  <c r="K1282" i="2"/>
  <c r="K1507" i="2"/>
  <c r="K1778" i="2"/>
  <c r="K2000" i="2"/>
  <c r="K2214" i="2"/>
  <c r="K94" i="2"/>
  <c r="K407" i="2"/>
  <c r="K644" i="2"/>
  <c r="K891" i="2"/>
  <c r="K1116" i="2"/>
  <c r="K1365" i="2"/>
  <c r="K1616" i="2"/>
  <c r="K1830" i="2"/>
  <c r="K2072" i="2"/>
  <c r="K576" i="2"/>
  <c r="K822" i="2"/>
  <c r="K1045" i="2"/>
  <c r="K1302" i="2"/>
  <c r="K1523" i="2"/>
  <c r="K1780" i="2"/>
  <c r="K109" i="2"/>
  <c r="K433" i="2"/>
  <c r="K653" i="2"/>
  <c r="K900" i="2"/>
  <c r="K1127" i="2"/>
  <c r="K1367" i="2"/>
  <c r="K33" i="2"/>
  <c r="K612" i="2"/>
  <c r="K837" i="2"/>
  <c r="K1077" i="2"/>
  <c r="K1323" i="2"/>
  <c r="K1545" i="2"/>
  <c r="K445" i="2"/>
  <c r="K655" i="2"/>
  <c r="K910" i="2"/>
  <c r="K1129" i="2"/>
  <c r="K1369" i="2"/>
  <c r="K1630" i="2"/>
  <c r="K563" i="2"/>
  <c r="K808" i="2"/>
  <c r="K1019" i="2"/>
  <c r="K1280" i="2"/>
  <c r="K1505" i="2"/>
  <c r="K1660" i="2"/>
  <c r="K2078" i="2"/>
  <c r="K1000" i="2"/>
  <c r="K1547" i="2"/>
  <c r="K2060" i="2"/>
  <c r="K602" i="2"/>
  <c r="K775" i="2"/>
  <c r="K1851" i="2"/>
  <c r="K2200" i="2"/>
  <c r="K662" i="2"/>
  <c r="K1120" i="2"/>
  <c r="K1713" i="2"/>
  <c r="K2333" i="2"/>
  <c r="K147" i="2"/>
  <c r="K2026" i="2"/>
  <c r="K2407" i="2"/>
  <c r="K869" i="2"/>
  <c r="K1371" i="2"/>
  <c r="K1951" i="2"/>
  <c r="K5" i="2"/>
  <c r="K202" i="2"/>
  <c r="K357" i="2"/>
  <c r="K1825" i="2"/>
  <c r="K2166" i="2"/>
  <c r="K600" i="2"/>
  <c r="K1090" i="2"/>
  <c r="K1680" i="2"/>
  <c r="K2256" i="2"/>
  <c r="K128" i="2"/>
  <c r="K2074" i="2"/>
  <c r="K98" i="2"/>
  <c r="K983" i="2"/>
  <c r="K1508" i="2"/>
  <c r="K2029" i="2"/>
  <c r="K61" i="2"/>
  <c r="K258" i="2"/>
  <c r="J2270" i="2"/>
  <c r="J2176" i="2"/>
  <c r="K125" i="2"/>
  <c r="K447" i="2"/>
  <c r="K657" i="2"/>
  <c r="K912" i="2"/>
  <c r="K1131" i="2"/>
  <c r="K1385" i="2"/>
  <c r="K1632" i="2"/>
  <c r="K1859" i="2"/>
  <c r="K315" i="2"/>
  <c r="K598" i="2"/>
  <c r="K828" i="2"/>
  <c r="K1063" i="2"/>
  <c r="K1319" i="2"/>
  <c r="K1541" i="2"/>
  <c r="K1786" i="2"/>
  <c r="K2023" i="2"/>
  <c r="K2303" i="2"/>
  <c r="K456" i="2"/>
  <c r="K682" i="2"/>
  <c r="K928" i="2"/>
  <c r="K1140" i="2"/>
  <c r="K1387" i="2"/>
  <c r="K1643" i="2"/>
  <c r="K1861" i="2"/>
  <c r="K31" i="2"/>
  <c r="K610" i="2"/>
  <c r="K835" i="2"/>
  <c r="K1065" i="2"/>
  <c r="K1321" i="2"/>
  <c r="K1543" i="2"/>
  <c r="K1797" i="2"/>
  <c r="K458" i="2"/>
  <c r="K684" i="2"/>
  <c r="K930" i="2"/>
  <c r="K1147" i="2"/>
  <c r="K1400" i="2"/>
  <c r="K378" i="2"/>
  <c r="K639" i="2"/>
  <c r="K860" i="2"/>
  <c r="K1100" i="2"/>
  <c r="K1346" i="2"/>
  <c r="K1580" i="2"/>
  <c r="K476" i="2"/>
  <c r="K686" i="2"/>
  <c r="K937" i="2"/>
  <c r="K1159" i="2"/>
  <c r="K1412" i="2"/>
  <c r="K12" i="2"/>
  <c r="K292" i="2"/>
  <c r="K587" i="2"/>
  <c r="K826" i="2"/>
  <c r="K1061" i="2"/>
  <c r="K1306" i="2"/>
  <c r="K1539" i="2"/>
  <c r="K1772" i="2"/>
  <c r="K2117" i="2"/>
  <c r="K1048" i="2"/>
  <c r="K1604" i="2"/>
  <c r="K2183" i="2"/>
  <c r="K115" i="2"/>
  <c r="K301" i="2"/>
  <c r="K797" i="2"/>
  <c r="K1913" i="2"/>
  <c r="K2275" i="2"/>
  <c r="K695" i="2"/>
  <c r="K1182" i="2"/>
  <c r="K1816" i="2"/>
  <c r="K2364" i="2"/>
  <c r="K156" i="2"/>
  <c r="K326" i="2"/>
  <c r="K480" i="2"/>
  <c r="K2066" i="2"/>
  <c r="K981" i="2"/>
  <c r="K1464" i="2"/>
  <c r="K1982" i="2"/>
  <c r="K371" i="2"/>
  <c r="K1877" i="2"/>
  <c r="K2202" i="2"/>
  <c r="K664" i="2"/>
  <c r="K1133" i="2"/>
  <c r="K1765" i="2"/>
  <c r="K2335" i="2"/>
  <c r="K1736" i="2"/>
  <c r="K2102" i="2"/>
  <c r="K1004" i="2"/>
  <c r="K1584" i="2"/>
  <c r="K2148" i="2"/>
  <c r="K2008" i="2"/>
  <c r="K1268" i="2"/>
  <c r="K2271" i="2"/>
  <c r="K699" i="2"/>
  <c r="K1699" i="2"/>
  <c r="K2468" i="2"/>
  <c r="K2341" i="2"/>
  <c r="K2326" i="2"/>
  <c r="K1878" i="2"/>
  <c r="K1003" i="2"/>
  <c r="K2372" i="2"/>
  <c r="K1923" i="2"/>
  <c r="K189" i="2"/>
  <c r="K1827" i="2"/>
  <c r="K2380" i="2"/>
  <c r="K1066" i="2"/>
  <c r="K1879" i="2"/>
  <c r="K1906" i="2"/>
  <c r="K2502" i="2"/>
  <c r="K902" i="2"/>
  <c r="K1600" i="2"/>
  <c r="K2263" i="2"/>
  <c r="K1849" i="2"/>
  <c r="K2273" i="2"/>
  <c r="K688" i="2"/>
  <c r="K1206" i="2"/>
  <c r="K1934" i="2"/>
  <c r="K190" i="2"/>
  <c r="K531" i="2"/>
  <c r="K840" i="2"/>
  <c r="K1036" i="2"/>
  <c r="K1222" i="2"/>
  <c r="K1392" i="2"/>
  <c r="K1533" i="2"/>
  <c r="K1717" i="2"/>
  <c r="K1899" i="2"/>
  <c r="K2112" i="2"/>
  <c r="K2269" i="2"/>
  <c r="K721" i="2"/>
  <c r="K933" i="2"/>
  <c r="K1143" i="2"/>
  <c r="K1293" i="2"/>
  <c r="K1449" i="2"/>
  <c r="K1626" i="2"/>
  <c r="K1820" i="2"/>
  <c r="K2011" i="2"/>
  <c r="K2194" i="2"/>
  <c r="K555" i="2"/>
  <c r="K788" i="2"/>
  <c r="K1009" i="2"/>
  <c r="K1208" i="2"/>
  <c r="K1378" i="2"/>
  <c r="K1527" i="2"/>
  <c r="K1692" i="2"/>
  <c r="K1885" i="2"/>
  <c r="K2086" i="2"/>
  <c r="K887" i="2"/>
  <c r="K1096" i="2"/>
  <c r="K1287" i="2"/>
  <c r="K1437" i="2"/>
  <c r="K1592" i="2"/>
  <c r="K1788" i="2"/>
  <c r="K524" i="2"/>
  <c r="K790" i="2"/>
  <c r="K1028" i="2"/>
  <c r="K1218" i="2"/>
  <c r="K1380" i="2"/>
  <c r="K1529" i="2"/>
  <c r="K1700" i="2"/>
  <c r="K339" i="2"/>
  <c r="K877" i="2"/>
  <c r="K1074" i="2"/>
  <c r="K1269" i="2"/>
  <c r="K1431" i="2"/>
  <c r="K1586" i="2"/>
  <c r="K1757" i="2"/>
  <c r="K861" i="2"/>
  <c r="K1030" i="2"/>
  <c r="K1212" i="2"/>
  <c r="K1352" i="2"/>
  <c r="K1477" i="2"/>
  <c r="K1622" i="2"/>
  <c r="K318" i="2"/>
  <c r="K839" i="2"/>
  <c r="K1023" i="2"/>
  <c r="K1190" i="2"/>
  <c r="K1328" i="2"/>
  <c r="K1583" i="2"/>
  <c r="K2445" i="2"/>
  <c r="K489" i="2"/>
  <c r="K2147" i="2"/>
  <c r="K2467" i="2"/>
  <c r="K1933" i="2"/>
  <c r="K1149" i="2"/>
  <c r="K2215" i="2"/>
  <c r="K2010" i="2"/>
  <c r="K1117" i="2"/>
  <c r="K1775" i="2"/>
  <c r="K2459" i="2"/>
  <c r="K1950" i="2"/>
  <c r="K2382" i="2"/>
  <c r="K809" i="2"/>
  <c r="K1403" i="2"/>
  <c r="K2059" i="2"/>
  <c r="K320" i="2"/>
  <c r="K670" i="2"/>
  <c r="K880" i="2"/>
  <c r="K1093" i="2"/>
  <c r="K1253" i="2"/>
  <c r="K1418" i="2"/>
  <c r="K1573" i="2"/>
  <c r="K1769" i="2"/>
  <c r="K1971" i="2"/>
  <c r="K2153" i="2"/>
  <c r="K2296" i="2"/>
  <c r="K191" i="2"/>
  <c r="K509" i="2"/>
  <c r="K698" i="2"/>
  <c r="K2009" i="2"/>
  <c r="K487" i="2"/>
  <c r="K1204" i="2"/>
  <c r="K2262" i="2"/>
  <c r="K2056" i="2"/>
  <c r="K1150" i="2"/>
  <c r="K1880" i="2"/>
  <c r="K2476" i="2"/>
  <c r="K2020" i="2"/>
  <c r="K914" i="2"/>
  <c r="K1546" i="2"/>
  <c r="K2233" i="2"/>
  <c r="K700" i="2"/>
  <c r="K904" i="2"/>
  <c r="K1107" i="2"/>
  <c r="K1272" i="2"/>
  <c r="K1434" i="2"/>
  <c r="K1610" i="2"/>
  <c r="K1805" i="2"/>
  <c r="K1989" i="2"/>
  <c r="K2174" i="2"/>
  <c r="K2307" i="2"/>
  <c r="K260" i="2"/>
  <c r="K779" i="2"/>
  <c r="K1008" i="2"/>
  <c r="K1215" i="2"/>
  <c r="K1377" i="2"/>
  <c r="K1515" i="2"/>
  <c r="K1691" i="2"/>
  <c r="K1884" i="2"/>
  <c r="K2085" i="2"/>
  <c r="K2240" i="2"/>
  <c r="K886" i="2"/>
  <c r="K1095" i="2"/>
  <c r="K1255" i="2"/>
  <c r="K1420" i="2"/>
  <c r="K1575" i="2"/>
  <c r="K1750" i="2"/>
  <c r="K1956" i="2"/>
  <c r="K772" i="2"/>
  <c r="K992" i="2"/>
  <c r="K75" i="2"/>
  <c r="K784" i="2"/>
  <c r="K329" i="2"/>
  <c r="K556" i="2"/>
  <c r="K2131" i="2"/>
  <c r="K1284" i="2"/>
  <c r="K2343" i="2"/>
  <c r="K2180" i="2"/>
  <c r="K1205" i="2"/>
  <c r="K1925" i="2"/>
  <c r="K22" i="2"/>
  <c r="K2057" i="2"/>
  <c r="K999" i="2"/>
  <c r="K1676" i="2"/>
  <c r="K2264" i="2"/>
  <c r="K382" i="2"/>
  <c r="K719" i="2"/>
  <c r="K932" i="2"/>
  <c r="K1142" i="2"/>
  <c r="K1292" i="2"/>
  <c r="K1470" i="2"/>
  <c r="K1624" i="2"/>
  <c r="K1819" i="2"/>
  <c r="K2003" i="2"/>
  <c r="K2193" i="2"/>
  <c r="K2318" i="2"/>
  <c r="K299" i="2"/>
  <c r="K592" i="2"/>
  <c r="K815" i="2"/>
  <c r="K1037" i="2"/>
  <c r="K1223" i="2"/>
  <c r="K1393" i="2"/>
  <c r="K1534" i="2"/>
  <c r="K1718" i="2"/>
  <c r="K1900" i="2"/>
  <c r="K2097" i="2"/>
  <c r="K384" i="2"/>
  <c r="K708" i="2"/>
  <c r="K906" i="2"/>
  <c r="K1121" i="2"/>
  <c r="K1286" i="2"/>
  <c r="K1436" i="2"/>
  <c r="K1591" i="2"/>
  <c r="K1787" i="2"/>
  <c r="K1991" i="2"/>
  <c r="K521" i="2"/>
  <c r="K789" i="2"/>
  <c r="K1010" i="2"/>
  <c r="K1209" i="2"/>
  <c r="K1357" i="2"/>
  <c r="K1498" i="2"/>
  <c r="K1685" i="2"/>
  <c r="K1893" i="2"/>
  <c r="K710" i="2"/>
  <c r="K916" i="2"/>
  <c r="K1135" i="2"/>
  <c r="K1288" i="2"/>
  <c r="K1438" i="2"/>
  <c r="K1620" i="2"/>
  <c r="K177" i="2"/>
  <c r="K774" i="2"/>
  <c r="K994" i="2"/>
  <c r="K1188" i="2"/>
  <c r="K1351" i="2"/>
  <c r="K1486" i="2"/>
  <c r="K1666" i="2"/>
  <c r="K756" i="2"/>
  <c r="K952" i="2"/>
  <c r="K1137" i="2"/>
  <c r="K1270" i="2"/>
  <c r="K1416" i="2"/>
  <c r="K1552" i="2"/>
  <c r="K732" i="2"/>
  <c r="K931" i="2"/>
  <c r="K1106" i="2"/>
  <c r="K1252" i="2"/>
  <c r="K1406" i="2"/>
  <c r="K1532" i="2"/>
  <c r="K1689" i="2"/>
  <c r="K1854" i="2"/>
  <c r="K2017" i="2"/>
  <c r="K2083" i="2"/>
  <c r="K2267" i="2"/>
  <c r="K2397" i="2"/>
  <c r="K423" i="2"/>
  <c r="K962" i="2"/>
  <c r="K1363" i="2"/>
  <c r="K1794" i="2"/>
  <c r="K1853" i="2"/>
  <c r="K2156" i="2"/>
  <c r="K2310" i="2"/>
  <c r="K2438" i="2"/>
  <c r="K314" i="2"/>
  <c r="K803" i="2"/>
  <c r="K1124" i="2"/>
  <c r="K1538" i="2"/>
  <c r="K1930" i="2"/>
  <c r="K2088" i="2"/>
  <c r="K2276" i="2"/>
  <c r="K2399" i="2"/>
  <c r="K27" i="2"/>
  <c r="K216" i="2"/>
  <c r="K971" i="2"/>
  <c r="K1384" i="2"/>
  <c r="K1811" i="2"/>
  <c r="K1984" i="2"/>
  <c r="K2217" i="2"/>
  <c r="K2351" i="2"/>
  <c r="K2481" i="2"/>
  <c r="K391" i="2"/>
  <c r="K560" i="2"/>
  <c r="K890" i="2"/>
  <c r="K1832" i="2"/>
  <c r="K2138" i="2"/>
  <c r="K2304" i="2"/>
  <c r="K2433" i="2"/>
  <c r="K764" i="2"/>
  <c r="K1109" i="2"/>
  <c r="K2015" i="2"/>
  <c r="K2238" i="2"/>
  <c r="K2377" i="2"/>
  <c r="K2495" i="2"/>
  <c r="K607" i="2"/>
  <c r="K923" i="2"/>
  <c r="K1299" i="2"/>
  <c r="K1706" i="2"/>
  <c r="K1758" i="2"/>
  <c r="K2122" i="2"/>
  <c r="K2294" i="2"/>
  <c r="K2424" i="2"/>
  <c r="K50" i="2"/>
  <c r="K740" i="2"/>
  <c r="K1058" i="2"/>
  <c r="K2082" i="2"/>
  <c r="K2266" i="2"/>
  <c r="K2396" i="2"/>
  <c r="K422" i="2"/>
  <c r="K652" i="2"/>
  <c r="K1196" i="2"/>
  <c r="K1999" i="2"/>
  <c r="K2332" i="2"/>
  <c r="J181" i="2"/>
  <c r="J485" i="2"/>
  <c r="J691" i="2"/>
  <c r="J938" i="2"/>
  <c r="J1160" i="2"/>
  <c r="J1413" i="2"/>
  <c r="J1661" i="2"/>
  <c r="J1888" i="2"/>
  <c r="J2104" i="2"/>
  <c r="K1655" i="2"/>
  <c r="K2178" i="2"/>
  <c r="J316" i="2"/>
  <c r="J597" i="2"/>
  <c r="J827" i="2"/>
  <c r="J1062" i="2"/>
  <c r="J1307" i="2"/>
  <c r="J1540" i="2"/>
  <c r="J1785" i="2"/>
  <c r="J2022" i="2"/>
  <c r="J2288" i="2"/>
  <c r="K1858" i="2"/>
  <c r="K2259" i="2"/>
  <c r="J110" i="2"/>
  <c r="J432" i="2"/>
  <c r="J643" i="2"/>
  <c r="J883" i="2"/>
  <c r="J1115" i="2"/>
  <c r="J1364" i="2"/>
  <c r="J1598" i="2"/>
  <c r="K1932" i="2"/>
  <c r="K1203" i="2"/>
  <c r="K345" i="2"/>
  <c r="K590" i="2"/>
  <c r="K2168" i="2"/>
  <c r="K667" i="2"/>
  <c r="K1637" i="2"/>
  <c r="K2458" i="2"/>
  <c r="K2272" i="2"/>
  <c r="K687" i="2"/>
  <c r="K1285" i="2"/>
  <c r="K1965" i="2"/>
  <c r="K63" i="2"/>
  <c r="K2077" i="2"/>
  <c r="K1082" i="2"/>
  <c r="K1711" i="2"/>
  <c r="K2477" i="2"/>
  <c r="K435" i="2"/>
  <c r="K749" i="2"/>
  <c r="K954" i="2"/>
  <c r="K1164" i="2"/>
  <c r="K1340" i="2"/>
  <c r="K1479" i="2"/>
  <c r="K1649" i="2"/>
  <c r="K1836" i="2"/>
  <c r="K2031" i="2"/>
  <c r="K2207" i="2"/>
  <c r="K2336" i="2"/>
  <c r="K872" i="2"/>
  <c r="K1069" i="2"/>
  <c r="K1246" i="2"/>
  <c r="K1408" i="2"/>
  <c r="K1561" i="2"/>
  <c r="K1737" i="2"/>
  <c r="K1936" i="2"/>
  <c r="K2135" i="2"/>
  <c r="K727" i="2"/>
  <c r="K941" i="2"/>
  <c r="K1151" i="2"/>
  <c r="K1294" i="2"/>
  <c r="K1455" i="2"/>
  <c r="K1612" i="2"/>
  <c r="K1821" i="2"/>
  <c r="K2012" i="2"/>
  <c r="K817" i="2"/>
  <c r="K1027" i="2"/>
  <c r="K1217" i="2"/>
  <c r="K1379" i="2"/>
  <c r="K1528" i="2"/>
  <c r="K1720" i="2"/>
  <c r="K1909" i="2"/>
  <c r="K729" i="2"/>
  <c r="K943" i="2"/>
  <c r="K1153" i="2"/>
  <c r="K1296" i="2"/>
  <c r="K1475" i="2"/>
  <c r="K1639" i="2"/>
  <c r="K526" i="2"/>
  <c r="K798" i="2"/>
  <c r="K1016" i="2"/>
  <c r="K1211" i="2"/>
  <c r="K1359" i="2"/>
  <c r="K1500" i="2"/>
  <c r="K1701" i="2"/>
  <c r="K1510" i="2"/>
  <c r="K2145" i="2"/>
  <c r="K745" i="2"/>
  <c r="K785" i="2"/>
  <c r="K1710" i="2"/>
  <c r="K2181" i="2"/>
  <c r="K1118" i="2"/>
  <c r="K259" i="2"/>
  <c r="K989" i="2"/>
  <c r="K1407" i="2"/>
  <c r="K1883" i="2"/>
  <c r="K2374" i="2"/>
  <c r="K905" i="2"/>
  <c r="K1273" i="2"/>
  <c r="K1590" i="2"/>
  <c r="K1990" i="2"/>
  <c r="K842" i="2"/>
  <c r="K1247" i="2"/>
  <c r="K1562" i="2"/>
  <c r="K1937" i="2"/>
  <c r="K1039" i="2"/>
  <c r="K1318" i="2"/>
  <c r="K1576" i="2"/>
  <c r="K1839" i="2"/>
  <c r="K851" i="2"/>
  <c r="K1168" i="2"/>
  <c r="K1411" i="2"/>
  <c r="K1686" i="2"/>
  <c r="K754" i="2"/>
  <c r="K1136" i="2"/>
  <c r="K1381" i="2"/>
  <c r="K1621" i="2"/>
  <c r="K801" i="2"/>
  <c r="K1053" i="2"/>
  <c r="K1251" i="2"/>
  <c r="K1444" i="2"/>
  <c r="K1647" i="2"/>
  <c r="K380" i="2"/>
  <c r="K689" i="2"/>
  <c r="K953" i="2"/>
  <c r="K1172" i="2"/>
  <c r="K1375" i="2"/>
  <c r="K1513" i="2"/>
  <c r="K1703" i="2"/>
  <c r="K1897" i="2"/>
  <c r="K1852" i="2"/>
  <c r="K2186" i="2"/>
  <c r="K2347" i="2"/>
  <c r="K2489" i="2"/>
  <c r="K402" i="2"/>
  <c r="K623" i="2"/>
  <c r="K934" i="2"/>
  <c r="K1450" i="2"/>
  <c r="K1874" i="2"/>
  <c r="K1994" i="2"/>
  <c r="K2244" i="2"/>
  <c r="K2398" i="2"/>
  <c r="K40" i="2"/>
  <c r="K454" i="2"/>
  <c r="K760" i="2"/>
  <c r="K1175" i="2"/>
  <c r="K1659" i="2"/>
  <c r="K1871" i="2"/>
  <c r="K2188" i="2"/>
  <c r="K2349" i="2"/>
  <c r="K2491" i="2"/>
  <c r="K197" i="2"/>
  <c r="K1044" i="2"/>
  <c r="K1517" i="2"/>
  <c r="K1931" i="2"/>
  <c r="K2111" i="2"/>
  <c r="K2302" i="2"/>
  <c r="K2447" i="2"/>
  <c r="K120" i="2"/>
  <c r="K945" i="2"/>
  <c r="K1985" i="2"/>
  <c r="K2237" i="2"/>
  <c r="K2389" i="2"/>
  <c r="K224" i="2"/>
  <c r="K429" i="2"/>
  <c r="K702" i="2"/>
  <c r="K1056" i="2"/>
  <c r="K2068" i="2"/>
  <c r="K2279" i="2"/>
  <c r="K2420" i="2"/>
  <c r="K482" i="2"/>
  <c r="K833" i="2"/>
  <c r="K1195" i="2"/>
  <c r="K1672" i="2"/>
  <c r="K1834" i="2"/>
  <c r="K2184" i="2"/>
  <c r="K2344" i="2"/>
  <c r="K2487" i="2"/>
  <c r="K960" i="2"/>
  <c r="K2034" i="2"/>
  <c r="K2281" i="2"/>
  <c r="K2425" i="2"/>
  <c r="K51" i="2"/>
  <c r="K843" i="2"/>
  <c r="K1726" i="2"/>
  <c r="K2252" i="2"/>
  <c r="J516" i="2"/>
  <c r="J767" i="2"/>
  <c r="J1019" i="2"/>
  <c r="J1306" i="2"/>
  <c r="J1556" i="2"/>
  <c r="J1827" i="2"/>
  <c r="J2077" i="2"/>
  <c r="K1727" i="2"/>
  <c r="K2253" i="2"/>
  <c r="J109" i="2"/>
  <c r="J456" i="2"/>
  <c r="J692" i="2"/>
  <c r="J966" i="2"/>
  <c r="J1261" i="2"/>
  <c r="J1506" i="2"/>
  <c r="J1802" i="2"/>
  <c r="J2067" i="2"/>
  <c r="K1331" i="2"/>
  <c r="K2100" i="2"/>
  <c r="K2492" i="2"/>
  <c r="J632" i="2"/>
  <c r="J913" i="2"/>
  <c r="J1162" i="2"/>
  <c r="J1457" i="2"/>
  <c r="J1749" i="2"/>
  <c r="J1948" i="2"/>
  <c r="J2169" i="2"/>
  <c r="K1865" i="2"/>
  <c r="K2260" i="2"/>
  <c r="J433" i="2"/>
  <c r="J644" i="2"/>
  <c r="J891" i="2"/>
  <c r="J1116" i="2"/>
  <c r="J1365" i="2"/>
  <c r="J1616" i="2"/>
  <c r="K1792" i="2"/>
  <c r="K2232" i="2"/>
  <c r="J378" i="2"/>
  <c r="J634" i="2"/>
  <c r="J858" i="2"/>
  <c r="J1087" i="2"/>
  <c r="J1338" i="2"/>
  <c r="J1568" i="2"/>
  <c r="J1814" i="2"/>
  <c r="K1275" i="2"/>
  <c r="K2040" i="2"/>
  <c r="K2390" i="2"/>
  <c r="J502" i="2"/>
  <c r="J712" i="2"/>
  <c r="K1297" i="2"/>
  <c r="K2041" i="2"/>
  <c r="K2391" i="2"/>
  <c r="J212" i="2"/>
  <c r="J503" i="2"/>
  <c r="J713" i="2"/>
  <c r="J949" i="2"/>
  <c r="J1179" i="2"/>
  <c r="J1428" i="2"/>
  <c r="K1841" i="2"/>
  <c r="K2251" i="2"/>
  <c r="J94" i="2"/>
  <c r="J396" i="2"/>
  <c r="J640" i="2"/>
  <c r="J867" i="2"/>
  <c r="J1101" i="2"/>
  <c r="J1347" i="2"/>
  <c r="J1674" i="2"/>
  <c r="J2095" i="2"/>
  <c r="J1003" i="2"/>
  <c r="J1569" i="2"/>
  <c r="J2050" i="2"/>
  <c r="J63" i="2"/>
  <c r="K1102" i="2"/>
  <c r="K2050" i="2"/>
  <c r="K2355" i="2"/>
  <c r="K1163" i="2"/>
  <c r="K1024" i="2"/>
  <c r="K1495" i="2"/>
  <c r="K1954" i="2"/>
  <c r="K2386" i="2"/>
  <c r="K955" i="2"/>
  <c r="K1314" i="2"/>
  <c r="K1650" i="2"/>
  <c r="K2032" i="2"/>
  <c r="K520" i="2"/>
  <c r="K956" i="2"/>
  <c r="K1315" i="2"/>
  <c r="K1651" i="2"/>
  <c r="K2033" i="2"/>
  <c r="K1071" i="2"/>
  <c r="K1343" i="2"/>
  <c r="K1619" i="2"/>
  <c r="K462" i="2"/>
  <c r="K876" i="2"/>
  <c r="K1210" i="2"/>
  <c r="K1422" i="2"/>
  <c r="K1721" i="2"/>
  <c r="K832" i="2"/>
  <c r="K1154" i="2"/>
  <c r="K1415" i="2"/>
  <c r="K1784" i="2"/>
  <c r="K1767" i="2"/>
  <c r="K2150" i="2"/>
  <c r="K1309" i="2"/>
  <c r="K470" i="2"/>
  <c r="K1068" i="2"/>
  <c r="K1514" i="2"/>
  <c r="K2039" i="2"/>
  <c r="K990" i="2"/>
  <c r="K1355" i="2"/>
  <c r="K1683" i="2"/>
  <c r="K2051" i="2"/>
  <c r="K601" i="2"/>
  <c r="K991" i="2"/>
  <c r="K1342" i="2"/>
  <c r="K1684" i="2"/>
  <c r="K2052" i="2"/>
  <c r="K709" i="2"/>
  <c r="K1152" i="2"/>
  <c r="K1397" i="2"/>
  <c r="K1638" i="2"/>
  <c r="K130" i="2"/>
  <c r="K490" i="2"/>
  <c r="K892" i="2"/>
  <c r="K1232" i="2"/>
  <c r="K1485" i="2"/>
  <c r="K852" i="2"/>
  <c r="K1169" i="2"/>
  <c r="K1439" i="2"/>
  <c r="K1722" i="2"/>
  <c r="K282" i="2"/>
  <c r="K569" i="2"/>
  <c r="K878" i="2"/>
  <c r="K1105" i="2"/>
  <c r="K1311" i="2"/>
  <c r="K1487" i="2"/>
  <c r="K83" i="2"/>
  <c r="K768" i="2"/>
  <c r="K1006" i="2"/>
  <c r="K1221" i="2"/>
  <c r="K1417" i="2"/>
  <c r="K1572" i="2"/>
  <c r="K1743" i="2"/>
  <c r="K1953" i="2"/>
  <c r="K1958" i="2"/>
  <c r="K2224" i="2"/>
  <c r="K2384" i="2"/>
  <c r="K734" i="2"/>
  <c r="K1075" i="2"/>
  <c r="K1537" i="2"/>
  <c r="K1996" i="2"/>
  <c r="K2087" i="2"/>
  <c r="K2289" i="2"/>
  <c r="K2429" i="2"/>
  <c r="K888" i="2"/>
  <c r="K1277" i="2"/>
  <c r="K1729" i="2"/>
  <c r="K1969" i="2"/>
  <c r="K2226" i="2"/>
  <c r="K2387" i="2"/>
  <c r="K41" i="2"/>
  <c r="K286" i="2"/>
  <c r="K761" i="2"/>
  <c r="K1125" i="2"/>
  <c r="K1613" i="2"/>
  <c r="K1817" i="2"/>
  <c r="K2158" i="2"/>
  <c r="K2329" i="2"/>
  <c r="K2493" i="2"/>
  <c r="K690" i="2"/>
  <c r="K1055" i="2"/>
  <c r="K2062" i="2"/>
  <c r="K2278" i="2"/>
  <c r="K2418" i="2"/>
  <c r="K818" i="2"/>
  <c r="K1194" i="2"/>
  <c r="K2121" i="2"/>
  <c r="K2305" i="2"/>
  <c r="K2450" i="2"/>
  <c r="K365" i="2"/>
  <c r="K535" i="2"/>
  <c r="K897" i="2"/>
  <c r="K1360" i="2"/>
  <c r="K1842" i="2"/>
  <c r="K1945" i="2"/>
  <c r="K2220" i="2"/>
  <c r="K2378" i="2"/>
  <c r="K431" i="2"/>
  <c r="K722" i="2"/>
  <c r="K1667" i="2"/>
  <c r="K2123" i="2"/>
  <c r="K2308" i="2"/>
  <c r="K2452" i="2"/>
  <c r="K111" i="2"/>
  <c r="K537" i="2"/>
  <c r="K908" i="2"/>
  <c r="K1910" i="2"/>
  <c r="K2406" i="2"/>
  <c r="J563" i="2"/>
  <c r="J826" i="2"/>
  <c r="J1079" i="2"/>
  <c r="J1348" i="2"/>
  <c r="J1631" i="2"/>
  <c r="J1913" i="2"/>
  <c r="J2167" i="2"/>
  <c r="K1911" i="2"/>
  <c r="K2340" i="2"/>
  <c r="J182" i="2"/>
  <c r="J517" i="2"/>
  <c r="J781" i="2"/>
  <c r="J1020" i="2"/>
  <c r="J1335" i="2"/>
  <c r="J1597" i="2"/>
  <c r="J1859" i="2"/>
  <c r="J2105" i="2"/>
  <c r="K1565" i="2"/>
  <c r="K2179" i="2"/>
  <c r="J457" i="2"/>
  <c r="J693" i="2"/>
  <c r="J967" i="2"/>
  <c r="J1262" i="2"/>
  <c r="J1507" i="2"/>
  <c r="J1786" i="2"/>
  <c r="J2023" i="2"/>
  <c r="K1259" i="2"/>
  <c r="K2007" i="2"/>
  <c r="K2369" i="2"/>
  <c r="J500" i="2"/>
  <c r="J703" i="2"/>
  <c r="J946" i="2"/>
  <c r="J1176" i="2"/>
  <c r="J1425" i="2"/>
  <c r="K1112" i="2"/>
  <c r="K1960" i="2"/>
  <c r="K2323" i="2"/>
  <c r="J459" i="2"/>
  <c r="J683" i="2"/>
  <c r="J929" i="2"/>
  <c r="J1146" i="2"/>
  <c r="J1388" i="2"/>
  <c r="J1644" i="2"/>
  <c r="J1868" i="2"/>
  <c r="K1502" i="2"/>
  <c r="K2115" i="2"/>
  <c r="K2474" i="2"/>
  <c r="K1888" i="2"/>
  <c r="K1924" i="2"/>
  <c r="K705" i="2"/>
  <c r="K2361" i="2"/>
  <c r="K1776" i="2"/>
  <c r="K1191" i="2"/>
  <c r="K1560" i="2"/>
  <c r="K2084" i="2"/>
  <c r="K153" i="2"/>
  <c r="K671" i="2"/>
  <c r="K2327" i="2"/>
  <c r="K1848" i="2"/>
  <c r="K787" i="2"/>
  <c r="K1645" i="2"/>
  <c r="K1892" i="2"/>
  <c r="K619" i="2"/>
  <c r="K1214" i="2"/>
  <c r="K1682" i="2"/>
  <c r="K2134" i="2"/>
  <c r="K701" i="2"/>
  <c r="K1108" i="2"/>
  <c r="K1435" i="2"/>
  <c r="K1806" i="2"/>
  <c r="K2175" i="2"/>
  <c r="K300" i="2"/>
  <c r="K1070" i="2"/>
  <c r="K1409" i="2"/>
  <c r="K1738" i="2"/>
  <c r="K114" i="2"/>
  <c r="K460" i="2"/>
  <c r="K1939" i="2"/>
  <c r="K985" i="2"/>
  <c r="K1799" i="2"/>
  <c r="K1966" i="2"/>
  <c r="K769" i="2"/>
  <c r="K1245" i="2"/>
  <c r="K1690" i="2"/>
  <c r="K2222" i="2"/>
  <c r="K353" i="2"/>
  <c r="K750" i="2"/>
  <c r="K1165" i="2"/>
  <c r="K1480" i="2"/>
  <c r="K1837" i="2"/>
  <c r="K2208" i="2"/>
  <c r="K322" i="2"/>
  <c r="K751" i="2"/>
  <c r="K1166" i="2"/>
  <c r="K1473" i="2"/>
  <c r="K1838" i="2"/>
  <c r="K875" i="2"/>
  <c r="K1231" i="2"/>
  <c r="K1474" i="2"/>
  <c r="K1751" i="2"/>
  <c r="K1040" i="2"/>
  <c r="K1344" i="2"/>
  <c r="K1564" i="2"/>
  <c r="K281" i="2"/>
  <c r="K970" i="2"/>
  <c r="K1289" i="2"/>
  <c r="K1551" i="2"/>
  <c r="K2362" i="2"/>
  <c r="K677" i="2"/>
  <c r="K986" i="2"/>
  <c r="K1189" i="2"/>
  <c r="K1382" i="2"/>
  <c r="K1571" i="2"/>
  <c r="K862" i="2"/>
  <c r="K1092" i="2"/>
  <c r="K1291" i="2"/>
  <c r="K1469" i="2"/>
  <c r="K1623" i="2"/>
  <c r="K1818" i="2"/>
  <c r="K2002" i="2"/>
  <c r="K2108" i="2"/>
  <c r="K2297" i="2"/>
  <c r="K2437" i="2"/>
  <c r="K513" i="2"/>
  <c r="K844" i="2"/>
  <c r="K1225" i="2"/>
  <c r="K1696" i="2"/>
  <c r="K1809" i="2"/>
  <c r="K2187" i="2"/>
  <c r="K2348" i="2"/>
  <c r="K2490" i="2"/>
  <c r="K624" i="2"/>
  <c r="K963" i="2"/>
  <c r="K1451" i="2"/>
  <c r="K1875" i="2"/>
  <c r="K2110" i="2"/>
  <c r="K2299" i="2"/>
  <c r="K2446" i="2"/>
  <c r="K390" i="2"/>
  <c r="K559" i="2"/>
  <c r="K889" i="2"/>
  <c r="K1278" i="2"/>
  <c r="K1730" i="2"/>
  <c r="K2013" i="2"/>
  <c r="K2246" i="2"/>
  <c r="K2400" i="2"/>
  <c r="K42" i="2"/>
  <c r="K244" i="2"/>
  <c r="K474" i="2"/>
  <c r="K805" i="2"/>
  <c r="K1742" i="2"/>
  <c r="K2172" i="2"/>
  <c r="K2330" i="2"/>
  <c r="K2482" i="2"/>
  <c r="K160" i="2"/>
  <c r="K922" i="2"/>
  <c r="K1894" i="2"/>
  <c r="K2196" i="2"/>
  <c r="K2365" i="2"/>
  <c r="K711" i="2"/>
  <c r="K1057" i="2"/>
  <c r="K1520" i="2"/>
  <c r="K1959" i="2"/>
  <c r="K2081" i="2"/>
  <c r="K2280" i="2"/>
  <c r="K2435" i="2"/>
  <c r="K108" i="2"/>
  <c r="K347" i="2"/>
  <c r="K511" i="2"/>
  <c r="K865" i="2"/>
  <c r="K1896" i="2"/>
  <c r="K2198" i="2"/>
  <c r="K2367" i="2"/>
  <c r="K2497" i="2"/>
  <c r="K414" i="2"/>
  <c r="K723" i="2"/>
  <c r="K1440" i="2"/>
  <c r="K2127" i="2"/>
  <c r="J31" i="2"/>
  <c r="J366" i="2"/>
  <c r="J641" i="2"/>
  <c r="J911" i="2"/>
  <c r="J1197" i="2"/>
  <c r="J1463" i="2"/>
  <c r="J1773" i="2"/>
  <c r="J2021" i="2"/>
  <c r="K1301" i="2"/>
  <c r="K2099" i="2"/>
  <c r="K2486" i="2"/>
  <c r="J631" i="2"/>
  <c r="J882" i="2"/>
  <c r="J1131" i="2"/>
  <c r="J1414" i="2"/>
  <c r="J1731" i="2"/>
  <c r="J1940" i="2"/>
  <c r="J2213" i="2"/>
  <c r="K1946" i="2"/>
  <c r="K2381" i="2"/>
  <c r="K1402" i="2"/>
  <c r="K1907" i="2"/>
  <c r="K84" i="2"/>
  <c r="K778" i="2"/>
  <c r="K1354" i="2"/>
  <c r="K1725" i="2"/>
  <c r="K2247" i="2"/>
  <c r="K383" i="2"/>
  <c r="K1254" i="2"/>
  <c r="K2223" i="2"/>
  <c r="K1394" i="2"/>
  <c r="K1185" i="2"/>
  <c r="K1739" i="2"/>
  <c r="K993" i="2"/>
  <c r="K1550" i="2"/>
  <c r="K893" i="2"/>
  <c r="K1467" i="2"/>
  <c r="K918" i="2"/>
  <c r="K1290" i="2"/>
  <c r="K1587" i="2"/>
  <c r="K777" i="2"/>
  <c r="K1156" i="2"/>
  <c r="K1445" i="2"/>
  <c r="K1724" i="2"/>
  <c r="K1688" i="2"/>
  <c r="K2243" i="2"/>
  <c r="K2478" i="2"/>
  <c r="K793" i="2"/>
  <c r="K1503" i="2"/>
  <c r="K1927" i="2"/>
  <c r="K2298" i="2"/>
  <c r="K26" i="2"/>
  <c r="K935" i="2"/>
  <c r="K1697" i="2"/>
  <c r="K2136" i="2"/>
  <c r="K2414" i="2"/>
  <c r="K443" i="2"/>
  <c r="K804" i="2"/>
  <c r="K1452" i="2"/>
  <c r="K1938" i="2"/>
  <c r="K2315" i="2"/>
  <c r="K1881" i="2"/>
  <c r="K2292" i="2"/>
  <c r="K1419" i="2"/>
  <c r="K646" i="2"/>
  <c r="K1497" i="2"/>
  <c r="K1248" i="2"/>
  <c r="K1808" i="2"/>
  <c r="K1073" i="2"/>
  <c r="K1585" i="2"/>
  <c r="K951" i="2"/>
  <c r="K1476" i="2"/>
  <c r="K1005" i="2"/>
  <c r="K1327" i="2"/>
  <c r="K1608" i="2"/>
  <c r="K802" i="2"/>
  <c r="K1213" i="2"/>
  <c r="K1478" i="2"/>
  <c r="K1768" i="2"/>
  <c r="K1791" i="2"/>
  <c r="K2282" i="2"/>
  <c r="K2498" i="2"/>
  <c r="K195" i="2"/>
  <c r="K881" i="2"/>
  <c r="K1594" i="2"/>
  <c r="K1968" i="2"/>
  <c r="K2322" i="2"/>
  <c r="K267" i="2"/>
  <c r="K1043" i="2"/>
  <c r="K1795" i="2"/>
  <c r="K2157" i="2"/>
  <c r="K2431" i="2"/>
  <c r="K853" i="2"/>
  <c r="K1554" i="2"/>
  <c r="K2038" i="2"/>
  <c r="K2375" i="2"/>
  <c r="K85" i="2"/>
  <c r="K405" i="2"/>
  <c r="K737" i="2"/>
  <c r="K1943" i="2"/>
  <c r="K2316" i="2"/>
  <c r="K498" i="2"/>
  <c r="K958" i="2"/>
  <c r="K2139" i="2"/>
  <c r="K2404" i="2"/>
  <c r="K346" i="2"/>
  <c r="K1260" i="2"/>
  <c r="K2005" i="2"/>
  <c r="K2241" i="2"/>
  <c r="K2471" i="2"/>
  <c r="K898" i="2"/>
  <c r="K2152" i="2"/>
  <c r="K2411" i="2"/>
  <c r="K163" i="2"/>
  <c r="K401" i="2"/>
  <c r="K792" i="2"/>
  <c r="K2092" i="2"/>
  <c r="J587" i="2"/>
  <c r="J978" i="2"/>
  <c r="J1443" i="2"/>
  <c r="J1851" i="2"/>
  <c r="K1441" i="2"/>
  <c r="K2409" i="2"/>
  <c r="J367" i="2"/>
  <c r="J819" i="2"/>
  <c r="J1198" i="2"/>
  <c r="J1662" i="2"/>
  <c r="J2078" i="2"/>
  <c r="K2006" i="2"/>
  <c r="J33" i="2"/>
  <c r="J376" i="2"/>
  <c r="J782" i="2"/>
  <c r="J1081" i="2"/>
  <c r="J1483" i="2"/>
  <c r="J1829" i="2"/>
  <c r="J2116" i="2"/>
  <c r="K1947" i="2"/>
  <c r="K2463" i="2"/>
  <c r="J250" i="2"/>
  <c r="J609" i="2"/>
  <c r="J928" i="2"/>
  <c r="J1263" i="2"/>
  <c r="J1542" i="2"/>
  <c r="K1867" i="2"/>
  <c r="K2416" i="2"/>
  <c r="J576" i="2"/>
  <c r="J899" i="2"/>
  <c r="J1227" i="2"/>
  <c r="J1523" i="2"/>
  <c r="J1847" i="2"/>
  <c r="K1695" i="2"/>
  <c r="K2284" i="2"/>
  <c r="J796" i="2"/>
  <c r="K1625" i="2"/>
  <c r="K2212" i="2"/>
  <c r="J93" i="2"/>
  <c r="J446" i="2"/>
  <c r="J685" i="2"/>
  <c r="J976" i="2"/>
  <c r="J1266" i="2"/>
  <c r="K1298" i="2"/>
  <c r="K2070" i="2"/>
  <c r="K2484" i="2"/>
  <c r="J298" i="2"/>
  <c r="J613" i="2"/>
  <c r="J910" i="2"/>
  <c r="J1159" i="2"/>
  <c r="J948" i="2"/>
  <c r="J1906" i="2"/>
  <c r="J2383" i="2"/>
  <c r="J784" i="2"/>
  <c r="J1372" i="2"/>
  <c r="J1966" i="2"/>
  <c r="J83" i="2"/>
  <c r="J1628" i="2"/>
  <c r="J2072" i="2"/>
  <c r="J983" i="2"/>
  <c r="J1493" i="2"/>
  <c r="J1967" i="2"/>
  <c r="J23" i="2"/>
  <c r="J235" i="2"/>
  <c r="J1800" i="2"/>
  <c r="J2202" i="2"/>
  <c r="J1102" i="2"/>
  <c r="J1680" i="2"/>
  <c r="J2234" i="2"/>
  <c r="J1630" i="2"/>
  <c r="J2074" i="2"/>
  <c r="J985" i="2"/>
  <c r="J1509" i="2"/>
  <c r="J1981" i="2"/>
  <c r="J35" i="2"/>
  <c r="J237" i="2"/>
  <c r="J1645" i="2"/>
  <c r="J2075" i="2"/>
  <c r="J141" i="2"/>
  <c r="J999" i="2"/>
  <c r="J1510" i="2"/>
  <c r="J1982" i="2"/>
  <c r="J1646" i="2"/>
  <c r="J2076" i="2"/>
  <c r="J142" i="2"/>
  <c r="J1000" i="2"/>
  <c r="J1546" i="2"/>
  <c r="J1983" i="2"/>
  <c r="J1127" i="2"/>
  <c r="J1887" i="2"/>
  <c r="J2355" i="2"/>
  <c r="J697" i="2"/>
  <c r="J1182" i="2"/>
  <c r="J1767" i="2"/>
  <c r="J2342" i="2"/>
  <c r="J318" i="2"/>
  <c r="J1504" i="2"/>
  <c r="J2024" i="2"/>
  <c r="J2502" i="2"/>
  <c r="J869" i="2"/>
  <c r="J1371" i="2"/>
  <c r="J1925" i="2"/>
  <c r="J263" i="2"/>
  <c r="J729" i="2"/>
  <c r="J894" i="2"/>
  <c r="J1074" i="2"/>
  <c r="J1233" i="2"/>
  <c r="J1381" i="2"/>
  <c r="J1500" i="2"/>
  <c r="J1666" i="2"/>
  <c r="J1833" i="2"/>
  <c r="J1994" i="2"/>
  <c r="J2157" i="2"/>
  <c r="J2292" i="2"/>
  <c r="J2403" i="2"/>
  <c r="J41" i="2"/>
  <c r="J754" i="2"/>
  <c r="J931" i="2"/>
  <c r="J1105" i="2"/>
  <c r="J1251" i="2"/>
  <c r="J1405" i="2"/>
  <c r="J1531" i="2"/>
  <c r="J1688" i="2"/>
  <c r="J1853" i="2"/>
  <c r="J2016" i="2"/>
  <c r="J2187" i="2"/>
  <c r="J520" i="2"/>
  <c r="J731" i="2"/>
  <c r="J904" i="2"/>
  <c r="J1092" i="2"/>
  <c r="J1244" i="2"/>
  <c r="J1391" i="2"/>
  <c r="J1513" i="2"/>
  <c r="J1668" i="2"/>
  <c r="J1835" i="2"/>
  <c r="J2002" i="2"/>
  <c r="J2172" i="2"/>
  <c r="J2294" i="2"/>
  <c r="J531" i="2"/>
  <c r="J757" i="2"/>
  <c r="J933" i="2"/>
  <c r="J1107" i="2"/>
  <c r="J1253" i="2"/>
  <c r="J1407" i="2"/>
  <c r="J1533" i="2"/>
  <c r="J1690" i="2"/>
  <c r="J1855" i="2"/>
  <c r="J103" i="2"/>
  <c r="J637" i="2"/>
  <c r="J831" i="2"/>
  <c r="J1009" i="2"/>
  <c r="J1183" i="2"/>
  <c r="J1314" i="2"/>
  <c r="J1449" i="2"/>
  <c r="J1590" i="2"/>
  <c r="J1745" i="2"/>
  <c r="K863" i="2"/>
  <c r="K1496" i="2"/>
  <c r="K1548" i="2"/>
  <c r="K1295" i="2"/>
  <c r="K1831" i="2"/>
  <c r="K1103" i="2"/>
  <c r="K1653" i="2"/>
  <c r="K1029" i="2"/>
  <c r="K1570" i="2"/>
  <c r="K1017" i="2"/>
  <c r="K1374" i="2"/>
  <c r="K2460" i="2"/>
  <c r="K505" i="2"/>
  <c r="K879" i="2"/>
  <c r="K1244" i="2"/>
  <c r="K1494" i="2"/>
  <c r="K1804" i="2"/>
  <c r="K1926" i="2"/>
  <c r="K2309" i="2"/>
  <c r="K909" i="2"/>
  <c r="K1658" i="2"/>
  <c r="K2036" i="2"/>
  <c r="K2371" i="2"/>
  <c r="K558" i="2"/>
  <c r="K1097" i="2"/>
  <c r="K1846" i="2"/>
  <c r="K2209" i="2"/>
  <c r="K2456" i="2"/>
  <c r="K243" i="2"/>
  <c r="K1376" i="2"/>
  <c r="K1574" i="2"/>
  <c r="K771" i="2"/>
  <c r="K1719" i="2"/>
  <c r="K728" i="2"/>
  <c r="K1421" i="2"/>
  <c r="K1249" i="2"/>
  <c r="K1041" i="2"/>
  <c r="K1607" i="2"/>
  <c r="K668" i="2"/>
  <c r="K1085" i="2"/>
  <c r="K1405" i="2"/>
  <c r="K903" i="2"/>
  <c r="K1271" i="2"/>
  <c r="K1553" i="2"/>
  <c r="K1835" i="2"/>
  <c r="K1993" i="2"/>
  <c r="K2321" i="2"/>
  <c r="K241" i="2"/>
  <c r="K494" i="2"/>
  <c r="K1042" i="2"/>
  <c r="K1728" i="2"/>
  <c r="K2109" i="2"/>
  <c r="K2385" i="2"/>
  <c r="K375" i="2"/>
  <c r="K585" i="2"/>
  <c r="K1236" i="2"/>
  <c r="K1723" i="2"/>
  <c r="K2245" i="2"/>
  <c r="K2480" i="2"/>
  <c r="K323" i="2"/>
  <c r="K944" i="2"/>
  <c r="K1698" i="2"/>
  <c r="K2137" i="2"/>
  <c r="K2417" i="2"/>
  <c r="K854" i="2"/>
  <c r="K2090" i="2"/>
  <c r="K2376" i="2"/>
  <c r="K364" i="2"/>
  <c r="K1144" i="2"/>
  <c r="K2219" i="2"/>
  <c r="K2470" i="2"/>
  <c r="K780" i="2"/>
  <c r="K1488" i="2"/>
  <c r="K1895" i="2"/>
  <c r="K2306" i="2"/>
  <c r="K1012" i="2"/>
  <c r="K2221" i="2"/>
  <c r="K2472" i="2"/>
  <c r="K961" i="2"/>
  <c r="K2228" i="2"/>
  <c r="J656" i="2"/>
  <c r="J1113" i="2"/>
  <c r="J1539" i="2"/>
  <c r="J1977" i="2"/>
  <c r="K1844" i="2"/>
  <c r="J486" i="2"/>
  <c r="J912" i="2"/>
  <c r="J1349" i="2"/>
  <c r="J1774" i="2"/>
  <c r="J2168" i="2"/>
  <c r="K2159" i="2"/>
  <c r="J518" i="2"/>
  <c r="J828" i="2"/>
  <c r="J1199" i="2"/>
  <c r="J1558" i="2"/>
  <c r="J1890" i="2"/>
  <c r="K1111" i="2"/>
  <c r="K2101" i="2"/>
  <c r="J45" i="2"/>
  <c r="J682" i="2"/>
  <c r="J997" i="2"/>
  <c r="J1320" i="2"/>
  <c r="J1643" i="2"/>
  <c r="K2063" i="2"/>
  <c r="J12" i="2"/>
  <c r="J277" i="2"/>
  <c r="J645" i="2"/>
  <c r="J974" i="2"/>
  <c r="J1302" i="2"/>
  <c r="J1617" i="2"/>
  <c r="J1920" i="2"/>
  <c r="K1873" i="2"/>
  <c r="K2421" i="2"/>
  <c r="J577" i="2"/>
  <c r="J836" i="2"/>
  <c r="K1824" i="2"/>
  <c r="K2285" i="2"/>
  <c r="J170" i="2"/>
  <c r="J541" i="2"/>
  <c r="J806" i="2"/>
  <c r="J1047" i="2"/>
  <c r="J1323" i="2"/>
  <c r="K1519" i="2"/>
  <c r="K2176" i="2"/>
  <c r="J447" i="2"/>
  <c r="J686" i="2"/>
  <c r="J964" i="2"/>
  <c r="J1240" i="2"/>
  <c r="J1427" i="2"/>
  <c r="J2025" i="2"/>
  <c r="J982" i="2"/>
  <c r="J1605" i="2"/>
  <c r="J2216" i="2"/>
  <c r="J306" i="2"/>
  <c r="J462" i="2"/>
  <c r="J1771" i="2"/>
  <c r="J2146" i="2"/>
  <c r="J1052" i="2"/>
  <c r="J1618" i="2"/>
  <c r="J2170" i="2"/>
  <c r="J84" i="2"/>
  <c r="J281" i="2"/>
  <c r="J1265" i="2"/>
  <c r="J1912" i="2"/>
  <c r="J2359" i="2"/>
  <c r="J726" i="2"/>
  <c r="J1204" i="2"/>
  <c r="J1816" i="2"/>
  <c r="J2363" i="2"/>
  <c r="J1779" i="2"/>
  <c r="J2165" i="2"/>
  <c r="J1067" i="2"/>
  <c r="J1636" i="2"/>
  <c r="J2192" i="2"/>
  <c r="J1781" i="2"/>
  <c r="J2166" i="2"/>
  <c r="J1082" i="2"/>
  <c r="J1637" i="2"/>
  <c r="J2203" i="2"/>
  <c r="J1782" i="2"/>
  <c r="J2180" i="2"/>
  <c r="J1083" i="2"/>
  <c r="J1665" i="2"/>
  <c r="J2204" i="2"/>
  <c r="J1492" i="2"/>
  <c r="J2020" i="2"/>
  <c r="J2501" i="2"/>
  <c r="J812" i="2"/>
  <c r="J1350" i="2"/>
  <c r="J1924" i="2"/>
  <c r="J2467" i="2"/>
  <c r="J189" i="2"/>
  <c r="J344" i="2"/>
  <c r="J709" i="2"/>
  <c r="J1664" i="2"/>
  <c r="J2094" i="2"/>
  <c r="J1002" i="2"/>
  <c r="J1559" i="2"/>
  <c r="J2049" i="2"/>
  <c r="J326" i="2"/>
  <c r="J772" i="2"/>
  <c r="J952" i="2"/>
  <c r="J1136" i="2"/>
  <c r="J1269" i="2"/>
  <c r="J1415" i="2"/>
  <c r="J1551" i="2"/>
  <c r="J1701" i="2"/>
  <c r="J1872" i="2"/>
  <c r="J2035" i="2"/>
  <c r="J2197" i="2"/>
  <c r="J2311" i="2"/>
  <c r="J2432" i="2"/>
  <c r="J5" i="2"/>
  <c r="J357" i="2"/>
  <c r="J601" i="2"/>
  <c r="J789" i="2"/>
  <c r="J987" i="2"/>
  <c r="J1155" i="2"/>
  <c r="J1290" i="2"/>
  <c r="K1855" i="2"/>
  <c r="K770" i="2"/>
  <c r="K1745" i="2"/>
  <c r="K816" i="2"/>
  <c r="K1869" i="2"/>
  <c r="K850" i="2"/>
  <c r="K1465" i="2"/>
  <c r="K1257" i="2"/>
  <c r="K615" i="2"/>
  <c r="K1219" i="2"/>
  <c r="K1640" i="2"/>
  <c r="K340" i="2"/>
  <c r="K717" i="2"/>
  <c r="K1155" i="2"/>
  <c r="K2283" i="2"/>
  <c r="K885" i="2"/>
  <c r="K1864" i="2"/>
  <c r="K1026" i="2"/>
  <c r="K1901" i="2"/>
  <c r="K388" i="2"/>
  <c r="K907" i="2"/>
  <c r="K1484" i="2"/>
  <c r="K753" i="2"/>
  <c r="K1358" i="2"/>
  <c r="K1233" i="2"/>
  <c r="K1741" i="2"/>
  <c r="K776" i="2"/>
  <c r="K1171" i="2"/>
  <c r="K1468" i="2"/>
  <c r="K1031" i="2"/>
  <c r="K1353" i="2"/>
  <c r="K1609" i="2"/>
  <c r="K1929" i="2"/>
  <c r="K2124" i="2"/>
  <c r="K2412" i="2"/>
  <c r="K1174" i="2"/>
  <c r="K1094" i="2"/>
  <c r="K1972" i="2"/>
  <c r="K1184" i="2"/>
  <c r="K23" i="2"/>
  <c r="K957" i="2"/>
  <c r="K1563" i="2"/>
  <c r="K773" i="2"/>
  <c r="K1398" i="2"/>
  <c r="K676" i="2"/>
  <c r="K1310" i="2"/>
  <c r="K1790" i="2"/>
  <c r="K838" i="2"/>
  <c r="K1220" i="2"/>
  <c r="K1512" i="2"/>
  <c r="K293" i="2"/>
  <c r="K1054" i="2"/>
  <c r="K1391" i="2"/>
  <c r="K1648" i="2"/>
  <c r="K1970" i="2"/>
  <c r="K2155" i="2"/>
  <c r="K2428" i="2"/>
  <c r="K112" i="2"/>
  <c r="K1276" i="2"/>
  <c r="K2018" i="2"/>
  <c r="K2225" i="2"/>
  <c r="K2479" i="2"/>
  <c r="K845" i="2"/>
  <c r="K1516" i="2"/>
  <c r="K1995" i="2"/>
  <c r="K2328" i="2"/>
  <c r="K79" i="2"/>
  <c r="K1237" i="2"/>
  <c r="K1740" i="2"/>
  <c r="K2277" i="2"/>
  <c r="K287" i="2"/>
  <c r="K533" i="2"/>
  <c r="K1099" i="2"/>
  <c r="K2218" i="2"/>
  <c r="K2469" i="2"/>
  <c r="K168" i="2"/>
  <c r="K738" i="2"/>
  <c r="K1944" i="2"/>
  <c r="K2317" i="2"/>
  <c r="K30" i="2"/>
  <c r="K450" i="2"/>
  <c r="K1011" i="2"/>
  <c r="K1770" i="2"/>
  <c r="K2106" i="2"/>
  <c r="K2395" i="2"/>
  <c r="K394" i="2"/>
  <c r="K629" i="2"/>
  <c r="K1957" i="2"/>
  <c r="K2320" i="2"/>
  <c r="K582" i="2"/>
  <c r="K1654" i="2"/>
  <c r="K2485" i="2"/>
  <c r="J397" i="2"/>
  <c r="J847" i="2"/>
  <c r="J1280" i="2"/>
  <c r="J1747" i="2"/>
  <c r="J2131" i="2"/>
  <c r="K2143" i="2"/>
  <c r="J218" i="2"/>
  <c r="J642" i="2"/>
  <c r="J1080" i="2"/>
  <c r="J1482" i="2"/>
  <c r="J1914" i="2"/>
  <c r="K1453" i="2"/>
  <c r="K2354" i="2"/>
  <c r="J249" i="2"/>
  <c r="J598" i="2"/>
  <c r="J996" i="2"/>
  <c r="J1336" i="2"/>
  <c r="J1732" i="2"/>
  <c r="J2047" i="2"/>
  <c r="K1566" i="2"/>
  <c r="K2231" i="2"/>
  <c r="J136" i="2"/>
  <c r="J519" i="2"/>
  <c r="J821" i="2"/>
  <c r="J1086" i="2"/>
  <c r="J1458" i="2"/>
  <c r="K1501" i="2"/>
  <c r="K2210" i="2"/>
  <c r="J124" i="2"/>
  <c r="J501" i="2"/>
  <c r="J795" i="2"/>
  <c r="J1065" i="2"/>
  <c r="J1426" i="2"/>
  <c r="J1755" i="2"/>
  <c r="K1157" i="2"/>
  <c r="K2162" i="2"/>
  <c r="J92" i="2"/>
  <c r="J379" i="2"/>
  <c r="J653" i="2"/>
  <c r="K1158" i="2"/>
  <c r="K2069" i="2"/>
  <c r="K2475" i="2"/>
  <c r="J292" i="2"/>
  <c r="J612" i="2"/>
  <c r="J860" i="2"/>
  <c r="J1128" i="2"/>
  <c r="J1401" i="2"/>
  <c r="K1903" i="2"/>
  <c r="K2331" i="2"/>
  <c r="J213" i="2"/>
  <c r="J542" i="2"/>
  <c r="J807" i="2"/>
  <c r="J1060" i="2"/>
  <c r="J1333" i="2"/>
  <c r="J1764" i="2"/>
  <c r="J2200" i="2"/>
  <c r="J1133" i="2"/>
  <c r="J1776" i="2"/>
  <c r="J2459" i="2"/>
  <c r="J191" i="2"/>
  <c r="J1238" i="2"/>
  <c r="J1907" i="2"/>
  <c r="J2358" i="2"/>
  <c r="J705" i="2"/>
  <c r="J1203" i="2"/>
  <c r="J1803" i="2"/>
  <c r="J2362" i="2"/>
  <c r="J1629" i="2"/>
  <c r="J2073" i="2"/>
  <c r="J984" i="2"/>
  <c r="J1508" i="2"/>
  <c r="J1979" i="2"/>
  <c r="J1303" i="2"/>
  <c r="J1916" i="2"/>
  <c r="J2360" i="2"/>
  <c r="J745" i="2"/>
  <c r="J1205" i="2"/>
  <c r="J1862" i="2"/>
  <c r="J2364" i="2"/>
  <c r="J156" i="2"/>
  <c r="J1322" i="2"/>
  <c r="J1921" i="2"/>
  <c r="J2372" i="2"/>
  <c r="J746" i="2"/>
  <c r="J1206" i="2"/>
  <c r="J1863" i="2"/>
  <c r="J1339" i="2"/>
  <c r="K1183" i="2"/>
  <c r="K2154" i="2"/>
  <c r="K1230" i="2"/>
  <c r="K1167" i="2"/>
  <c r="K1652" i="2"/>
  <c r="K969" i="2"/>
  <c r="K1499" i="2"/>
  <c r="K716" i="2"/>
  <c r="K1326" i="2"/>
  <c r="K894" i="2"/>
  <c r="K1235" i="2"/>
  <c r="K1531" i="2"/>
  <c r="K344" i="2"/>
  <c r="K718" i="2"/>
  <c r="K1141" i="2"/>
  <c r="K1433" i="2"/>
  <c r="K1668" i="2"/>
  <c r="K1988" i="2"/>
  <c r="K2199" i="2"/>
  <c r="K2453" i="2"/>
  <c r="K759" i="2"/>
  <c r="K1317" i="2"/>
  <c r="K1702" i="2"/>
  <c r="K2268" i="2"/>
  <c r="K2499" i="2"/>
  <c r="K442" i="2"/>
  <c r="K919" i="2"/>
  <c r="K1595" i="2"/>
  <c r="K2037" i="2"/>
  <c r="K2373" i="2"/>
  <c r="K736" i="2"/>
  <c r="K1882" i="2"/>
  <c r="K2206" i="2"/>
  <c r="K2311" i="2"/>
  <c r="K920" i="2"/>
  <c r="K2089" i="2"/>
  <c r="K973" i="2"/>
  <c r="K2448" i="2"/>
  <c r="K1753" i="2"/>
  <c r="K2394" i="2"/>
  <c r="K1110" i="2"/>
  <c r="K1987" i="2"/>
  <c r="K2451" i="2"/>
  <c r="K1840" i="2"/>
  <c r="K2436" i="2"/>
  <c r="K512" i="2"/>
  <c r="K2177" i="2"/>
  <c r="J965" i="2"/>
  <c r="J1709" i="2"/>
  <c r="K1536" i="2"/>
  <c r="J848" i="2"/>
  <c r="J1557" i="2"/>
  <c r="K1059" i="2"/>
  <c r="K2442" i="2"/>
  <c r="J545" i="2"/>
  <c r="J1063" i="2"/>
  <c r="J1663" i="2"/>
  <c r="J2144" i="2"/>
  <c r="K2313" i="2"/>
  <c r="J830" i="2"/>
  <c r="J1337" i="2"/>
  <c r="K1694" i="2"/>
  <c r="J1045" i="2"/>
  <c r="J1543" i="2"/>
  <c r="K1362" i="2"/>
  <c r="J744" i="2"/>
  <c r="K1997" i="2"/>
  <c r="J126" i="2"/>
  <c r="J639" i="2"/>
  <c r="J1077" i="2"/>
  <c r="K1193" i="2"/>
  <c r="K2286" i="2"/>
  <c r="J766" i="2"/>
  <c r="J1180" i="2"/>
  <c r="J1798" i="2"/>
  <c r="J1090" i="2"/>
  <c r="J2150" i="2"/>
  <c r="J177" i="2"/>
  <c r="J1675" i="2"/>
  <c r="J2392" i="2"/>
  <c r="J871" i="2"/>
  <c r="J1714" i="2"/>
  <c r="J1708" i="2"/>
  <c r="J2393" i="2"/>
  <c r="J884" i="2"/>
  <c r="J1715" i="2"/>
  <c r="J1461" i="2"/>
  <c r="J2214" i="2"/>
  <c r="J694" i="2"/>
  <c r="J1599" i="2"/>
  <c r="J2464" i="2"/>
  <c r="J1876" i="2"/>
  <c r="J1163" i="2"/>
  <c r="J2119" i="2"/>
  <c r="J1932" i="2"/>
  <c r="J1048" i="2"/>
  <c r="J1766" i="2"/>
  <c r="J2466" i="2"/>
  <c r="J1933" i="2"/>
  <c r="J1084" i="2"/>
  <c r="J1879" i="2"/>
  <c r="J61" i="2"/>
  <c r="J460" i="2"/>
  <c r="J620" i="2"/>
  <c r="J1580" i="2"/>
  <c r="J2191" i="2"/>
  <c r="J665" i="2"/>
  <c r="J1243" i="2"/>
  <c r="J2215" i="2"/>
  <c r="J427" i="2"/>
  <c r="J649" i="2"/>
  <c r="J878" i="2"/>
  <c r="J1154" i="2"/>
  <c r="J1326" i="2"/>
  <c r="J1486" i="2"/>
  <c r="J1722" i="2"/>
  <c r="J1944" i="2"/>
  <c r="J2138" i="2"/>
  <c r="J2322" i="2"/>
  <c r="J2481" i="2"/>
  <c r="J264" i="2"/>
  <c r="J816" i="2"/>
  <c r="J1031" i="2"/>
  <c r="J1235" i="2"/>
  <c r="J1432" i="2"/>
  <c r="J1587" i="2"/>
  <c r="J1758" i="2"/>
  <c r="J1969" i="2"/>
  <c r="J2139" i="2"/>
  <c r="J490" i="2"/>
  <c r="J756" i="2"/>
  <c r="J954" i="2"/>
  <c r="J1156" i="2"/>
  <c r="J1312" i="2"/>
  <c r="J1469" i="2"/>
  <c r="J1623" i="2"/>
  <c r="J1818" i="2"/>
  <c r="J2017" i="2"/>
  <c r="J2199" i="2"/>
  <c r="J873" i="2"/>
  <c r="J1069" i="2"/>
  <c r="J1245" i="2"/>
  <c r="J1418" i="2"/>
  <c r="J1573" i="2"/>
  <c r="J1744" i="2"/>
  <c r="J1954" i="2"/>
  <c r="J551" i="2"/>
  <c r="J776" i="2"/>
  <c r="J991" i="2"/>
  <c r="J1207" i="2"/>
  <c r="J1355" i="2"/>
  <c r="J1496" i="2"/>
  <c r="J1683" i="2"/>
  <c r="J1864" i="2"/>
  <c r="J2031" i="2"/>
  <c r="J2193" i="2"/>
  <c r="J2307" i="2"/>
  <c r="J461" i="2"/>
  <c r="J671" i="2"/>
  <c r="J851" i="2"/>
  <c r="J1027" i="2"/>
  <c r="J1208" i="2"/>
  <c r="J1342" i="2"/>
  <c r="J1473" i="2"/>
  <c r="J1612" i="2"/>
  <c r="J1787" i="2"/>
  <c r="J838" i="2"/>
  <c r="J1015" i="2"/>
  <c r="J1185" i="2"/>
  <c r="J1318" i="2"/>
  <c r="J1465" i="2"/>
  <c r="J1592" i="2"/>
  <c r="J1751" i="2"/>
  <c r="J1938" i="2"/>
  <c r="J480" i="2"/>
  <c r="J708" i="2"/>
  <c r="J877" i="2"/>
  <c r="J1041" i="2"/>
  <c r="J1218" i="2"/>
  <c r="J1358" i="2"/>
  <c r="J1485" i="2"/>
  <c r="J1639" i="2"/>
  <c r="J2106" i="2"/>
  <c r="J2317" i="2"/>
  <c r="J2469" i="2"/>
  <c r="K2035" i="2"/>
  <c r="K557" i="2"/>
  <c r="K2413" i="2"/>
  <c r="K679" i="2"/>
  <c r="K2500" i="2"/>
  <c r="K1098" i="2"/>
  <c r="K2189" i="2"/>
  <c r="K1138" i="2"/>
  <c r="K2494" i="2"/>
  <c r="K534" i="2"/>
  <c r="K1833" i="2"/>
  <c r="K2434" i="2"/>
  <c r="K1145" i="2"/>
  <c r="K2016" i="2"/>
  <c r="K2496" i="2"/>
  <c r="K1992" i="2"/>
  <c r="K2488" i="2"/>
  <c r="K622" i="2"/>
  <c r="K2300" i="2"/>
  <c r="J315" i="2"/>
  <c r="J1061" i="2"/>
  <c r="J1784" i="2"/>
  <c r="K2004" i="2"/>
  <c r="J248" i="2"/>
  <c r="J939" i="2"/>
  <c r="J1632" i="2"/>
  <c r="K1258" i="2"/>
  <c r="J574" i="2"/>
  <c r="J1139" i="2"/>
  <c r="J1778" i="2"/>
  <c r="K1332" i="2"/>
  <c r="K2415" i="2"/>
  <c r="J377" i="2"/>
  <c r="J857" i="2"/>
  <c r="J1387" i="2"/>
  <c r="K2019" i="2"/>
  <c r="J610" i="2"/>
  <c r="J1126" i="2"/>
  <c r="J1673" i="2"/>
  <c r="K1593" i="2"/>
  <c r="J54" i="2"/>
  <c r="J445" i="2"/>
  <c r="J823" i="2"/>
  <c r="K2125" i="2"/>
  <c r="J232" i="2"/>
  <c r="J654" i="2"/>
  <c r="J1100" i="2"/>
  <c r="K1396" i="2"/>
  <c r="K2405" i="2"/>
  <c r="J351" i="2"/>
  <c r="J825" i="2"/>
  <c r="J1279" i="2"/>
  <c r="J1848" i="2"/>
  <c r="J1202" i="2"/>
  <c r="J2263" i="2"/>
  <c r="J382" i="2"/>
  <c r="J1799" i="2"/>
  <c r="J1004" i="2"/>
  <c r="J1908" i="2"/>
  <c r="J114" i="2"/>
  <c r="J1772" i="2"/>
  <c r="J1021" i="2"/>
  <c r="J1917" i="2"/>
  <c r="J1544" i="2"/>
  <c r="J2326" i="2"/>
  <c r="J787" i="2"/>
  <c r="J1681" i="2"/>
  <c r="J4" i="2"/>
  <c r="J2009" i="2"/>
  <c r="J1309" i="2"/>
  <c r="J2254" i="2"/>
  <c r="J2010" i="2"/>
  <c r="J1119" i="2"/>
  <c r="J1878" i="2"/>
  <c r="J6" i="2"/>
  <c r="J2057" i="2"/>
  <c r="J1120" i="2"/>
  <c r="J1964" i="2"/>
  <c r="J293" i="2"/>
  <c r="J1754" i="2"/>
  <c r="J2274" i="2"/>
  <c r="J698" i="2"/>
  <c r="J1430" i="2"/>
  <c r="J918" i="2"/>
  <c r="J1169" i="2"/>
  <c r="J1351" i="2"/>
  <c r="J1530" i="2"/>
  <c r="J1741" i="2"/>
  <c r="J1968" i="2"/>
  <c r="J2186" i="2"/>
  <c r="J2347" i="2"/>
  <c r="J2493" i="2"/>
  <c r="J841" i="2"/>
  <c r="J1054" i="2"/>
  <c r="J1270" i="2"/>
  <c r="J1444" i="2"/>
  <c r="J1608" i="2"/>
  <c r="J1791" i="2"/>
  <c r="J1987" i="2"/>
  <c r="J2158" i="2"/>
  <c r="J774" i="2"/>
  <c r="J989" i="2"/>
  <c r="J1172" i="2"/>
  <c r="J1328" i="2"/>
  <c r="J1478" i="2"/>
  <c r="J1648" i="2"/>
  <c r="J1854" i="2"/>
  <c r="J2037" i="2"/>
  <c r="J2220" i="2"/>
  <c r="J146" i="2"/>
  <c r="J439" i="2"/>
  <c r="J689" i="2"/>
  <c r="J885" i="2"/>
  <c r="J1093" i="2"/>
  <c r="J1272" i="2"/>
  <c r="J1434" i="2"/>
  <c r="J1589" i="2"/>
  <c r="J1769" i="2"/>
  <c r="J1971" i="2"/>
  <c r="J342" i="2"/>
  <c r="J569" i="2"/>
  <c r="J798" i="2"/>
  <c r="J1026" i="2"/>
  <c r="J1215" i="2"/>
  <c r="J1377" i="2"/>
  <c r="J1515" i="2"/>
  <c r="J1691" i="2"/>
  <c r="J1884" i="2"/>
  <c r="J2039" i="2"/>
  <c r="J2207" i="2"/>
  <c r="J2318" i="2"/>
  <c r="J188" i="2"/>
  <c r="J701" i="2"/>
  <c r="J875" i="2"/>
  <c r="J1039" i="2"/>
  <c r="J1216" i="2"/>
  <c r="J1356" i="2"/>
  <c r="J1481" i="2"/>
  <c r="J1627" i="2"/>
  <c r="J1807" i="2"/>
  <c r="J852" i="2"/>
  <c r="J1028" i="2"/>
  <c r="J1209" i="2"/>
  <c r="J1343" i="2"/>
  <c r="J1474" i="2"/>
  <c r="J1619" i="2"/>
  <c r="J1788" i="2"/>
  <c r="J1957" i="2"/>
  <c r="J728" i="2"/>
  <c r="J893" i="2"/>
  <c r="J1073" i="2"/>
  <c r="J1232" i="2"/>
  <c r="J1380" i="2"/>
  <c r="J1499" i="2"/>
  <c r="J1653" i="2"/>
  <c r="J2136" i="2"/>
  <c r="J2344" i="2"/>
  <c r="J2483" i="2"/>
  <c r="J394" i="2"/>
  <c r="J573" i="2"/>
  <c r="J898" i="2"/>
  <c r="J1274" i="2"/>
  <c r="J1671" i="2"/>
  <c r="J2007" i="2"/>
  <c r="J2338" i="2"/>
  <c r="J2062" i="2"/>
  <c r="J2305" i="2"/>
  <c r="J2448" i="2"/>
  <c r="J111" i="2"/>
  <c r="J512" i="2"/>
  <c r="J843" i="2"/>
  <c r="J1158" i="2"/>
  <c r="J1593" i="2"/>
  <c r="J1919" i="2"/>
  <c r="J2259" i="2"/>
  <c r="J2083" i="2"/>
  <c r="J2306" i="2"/>
  <c r="J2450" i="2"/>
  <c r="J112" i="2"/>
  <c r="J513" i="2"/>
  <c r="J844" i="2"/>
  <c r="J1174" i="2"/>
  <c r="J1594" i="2"/>
  <c r="J1930" i="2"/>
  <c r="J2260" i="2"/>
  <c r="J1991" i="2"/>
  <c r="J2276" i="2"/>
  <c r="J2420" i="2"/>
  <c r="J267" i="2"/>
  <c r="J454" i="2"/>
  <c r="J760" i="2"/>
  <c r="J1097" i="2"/>
  <c r="J1516" i="2"/>
  <c r="J2086" i="2"/>
  <c r="J2309" i="2"/>
  <c r="J2452" i="2"/>
  <c r="J362" i="2"/>
  <c r="J853" i="2"/>
  <c r="J1192" i="2"/>
  <c r="J1613" i="2"/>
  <c r="J2121" i="2"/>
  <c r="J2329" i="2"/>
  <c r="J2479" i="2"/>
  <c r="J405" i="2"/>
  <c r="J921" i="2"/>
  <c r="J1297" i="2"/>
  <c r="J1832" i="2"/>
  <c r="J2225" i="2"/>
  <c r="J2396" i="2"/>
  <c r="J224" i="2"/>
  <c r="J429" i="2"/>
  <c r="J702" i="2"/>
  <c r="J995" i="2"/>
  <c r="J1396" i="2"/>
  <c r="J2135" i="2"/>
  <c r="J2337" i="2"/>
  <c r="J2482" i="2"/>
  <c r="J897" i="2"/>
  <c r="J1260" i="2"/>
  <c r="J1670" i="2"/>
  <c r="J2006" i="2"/>
  <c r="J2474" i="2"/>
  <c r="J1842" i="2"/>
  <c r="K1521" i="2"/>
  <c r="K1752" i="2"/>
  <c r="K273" i="2"/>
  <c r="J1902" i="2"/>
  <c r="J2098" i="2"/>
  <c r="J2142" i="2"/>
  <c r="K1707" i="2"/>
  <c r="K1472" i="2"/>
  <c r="K755" i="2"/>
  <c r="K706" i="2"/>
  <c r="K2368" i="2"/>
  <c r="K266" i="2"/>
  <c r="K2455" i="2"/>
  <c r="K735" i="2"/>
  <c r="K1192" i="2"/>
  <c r="K2236" i="2"/>
  <c r="K2014" i="2"/>
  <c r="K1986" i="2"/>
  <c r="K2483" i="2"/>
  <c r="K510" i="2"/>
  <c r="K1423" i="2"/>
  <c r="K2140" i="2"/>
  <c r="K573" i="2"/>
  <c r="K2107" i="2"/>
  <c r="K758" i="2"/>
  <c r="K2440" i="2"/>
  <c r="J455" i="2"/>
  <c r="J1130" i="2"/>
  <c r="J1801" i="2"/>
  <c r="K2053" i="2"/>
  <c r="J979" i="2"/>
  <c r="J1748" i="2"/>
  <c r="K1670" i="2"/>
  <c r="J681" i="2"/>
  <c r="J1282" i="2"/>
  <c r="J1812" i="2"/>
  <c r="K1454" i="2"/>
  <c r="J11" i="2"/>
  <c r="J458" i="2"/>
  <c r="J968" i="2"/>
  <c r="J1489" i="2"/>
  <c r="K2114" i="2"/>
  <c r="J704" i="2"/>
  <c r="J1177" i="2"/>
  <c r="J1734" i="2"/>
  <c r="K1793" i="2"/>
  <c r="J125" i="2"/>
  <c r="J476" i="2"/>
  <c r="J859" i="2"/>
  <c r="K2163" i="2"/>
  <c r="J765" i="2"/>
  <c r="J1148" i="2"/>
  <c r="K1641" i="2"/>
  <c r="K2439" i="2"/>
  <c r="J484" i="2"/>
  <c r="J846" i="2"/>
  <c r="J1305" i="2"/>
  <c r="J1961" i="2"/>
  <c r="J487" i="2"/>
  <c r="J1267" i="2"/>
  <c r="J2361" i="2"/>
  <c r="J259" i="2"/>
  <c r="J1849" i="2"/>
  <c r="J1091" i="2"/>
  <c r="J1941" i="2"/>
  <c r="J339" i="2"/>
  <c r="J1850" i="2"/>
  <c r="J1066" i="2"/>
  <c r="J1942" i="2"/>
  <c r="J1733" i="2"/>
  <c r="J2407" i="2"/>
  <c r="J902" i="2"/>
  <c r="J1716" i="2"/>
  <c r="J66" i="2"/>
  <c r="J301" i="2"/>
  <c r="J2048" i="2"/>
  <c r="J662" i="2"/>
  <c r="J1403" i="2"/>
  <c r="J1088" i="2"/>
  <c r="J2056" i="2"/>
  <c r="J1181" i="2"/>
  <c r="J1923" i="2"/>
  <c r="J1367" i="2"/>
  <c r="J2093" i="2"/>
  <c r="J600" i="2"/>
  <c r="J1242" i="2"/>
  <c r="J2029" i="2"/>
  <c r="J105" i="2"/>
  <c r="J1796" i="2"/>
  <c r="J2356" i="2"/>
  <c r="J783" i="2"/>
  <c r="J1604" i="2"/>
  <c r="J710" i="2"/>
  <c r="J986" i="2"/>
  <c r="J1188" i="2"/>
  <c r="J1359" i="2"/>
  <c r="J1570" i="2"/>
  <c r="J1757" i="2"/>
  <c r="J1986" i="2"/>
  <c r="J2218" i="2"/>
  <c r="J2367" i="2"/>
  <c r="J27" i="2"/>
  <c r="J327" i="2"/>
  <c r="J863" i="2"/>
  <c r="J1085" i="2"/>
  <c r="J1311" i="2"/>
  <c r="J1468" i="2"/>
  <c r="J1622" i="2"/>
  <c r="J1817" i="2"/>
  <c r="J1995" i="2"/>
  <c r="J2198" i="2"/>
  <c r="J790" i="2"/>
  <c r="J1007" i="2"/>
  <c r="J1190" i="2"/>
  <c r="J1353" i="2"/>
  <c r="J1494" i="2"/>
  <c r="J1689" i="2"/>
  <c r="J1882" i="2"/>
  <c r="J2082" i="2"/>
  <c r="J2237" i="2"/>
  <c r="J469" i="2"/>
  <c r="J718" i="2"/>
  <c r="J905" i="2"/>
  <c r="J1142" i="2"/>
  <c r="J1292" i="2"/>
  <c r="J1448" i="2"/>
  <c r="J1610" i="2"/>
  <c r="J1805" i="2"/>
  <c r="J2427" i="2"/>
  <c r="J370" i="2"/>
  <c r="J605" i="2"/>
  <c r="J850" i="2"/>
  <c r="J1038" i="2"/>
  <c r="J1223" i="2"/>
  <c r="J1393" i="2"/>
  <c r="J1534" i="2"/>
  <c r="J1718" i="2"/>
  <c r="J1900" i="2"/>
  <c r="J2084" i="2"/>
  <c r="J2222" i="2"/>
  <c r="J2336" i="2"/>
  <c r="J720" i="2"/>
  <c r="J887" i="2"/>
  <c r="J1071" i="2"/>
  <c r="J1230" i="2"/>
  <c r="J1378" i="2"/>
  <c r="J1497" i="2"/>
  <c r="J1651" i="2"/>
  <c r="J1821" i="2"/>
  <c r="J190" i="2"/>
  <c r="J707" i="2"/>
  <c r="J876" i="2"/>
  <c r="J1040" i="2"/>
  <c r="J1217" i="2"/>
  <c r="J1357" i="2"/>
  <c r="J1484" i="2"/>
  <c r="J1638" i="2"/>
  <c r="J1808" i="2"/>
  <c r="J1984" i="2"/>
  <c r="J300" i="2"/>
  <c r="J752" i="2"/>
  <c r="J917" i="2"/>
  <c r="J1103" i="2"/>
  <c r="J1249" i="2"/>
  <c r="J1398" i="2"/>
  <c r="J1529" i="2"/>
  <c r="J1686" i="2"/>
  <c r="J2184" i="2"/>
  <c r="J2368" i="2"/>
  <c r="J2496" i="2"/>
  <c r="J924" i="2"/>
  <c r="J1300" i="2"/>
  <c r="J1705" i="2"/>
  <c r="J2053" i="2"/>
  <c r="J2406" i="2"/>
  <c r="J2107" i="2"/>
  <c r="J2319" i="2"/>
  <c r="J2470" i="2"/>
  <c r="J537" i="2"/>
  <c r="J866" i="2"/>
  <c r="J1224" i="2"/>
  <c r="J1654" i="2"/>
  <c r="J1996" i="2"/>
  <c r="J2312" i="2"/>
  <c r="J2111" i="2"/>
  <c r="J2320" i="2"/>
  <c r="J2471" i="2"/>
  <c r="J557" i="2"/>
  <c r="J881" i="2"/>
  <c r="J1225" i="2"/>
  <c r="J1655" i="2"/>
  <c r="K1432" i="2"/>
  <c r="K1329" i="2"/>
  <c r="K1330" i="2"/>
  <c r="K2291" i="2"/>
  <c r="K2120" i="2"/>
  <c r="K595" i="2"/>
  <c r="K2091" i="2"/>
  <c r="K1577" i="2"/>
  <c r="K2197" i="2"/>
  <c r="K2185" i="2"/>
  <c r="K866" i="2"/>
  <c r="J60" i="2"/>
  <c r="J543" i="2"/>
  <c r="J1241" i="2"/>
  <c r="J1939" i="2"/>
  <c r="K2229" i="2"/>
  <c r="J407" i="2"/>
  <c r="J1114" i="2"/>
  <c r="J1828" i="2"/>
  <c r="K1759" i="2"/>
  <c r="J183" i="2"/>
  <c r="J741" i="2"/>
  <c r="J1319" i="2"/>
  <c r="J1860" i="2"/>
  <c r="K1671" i="2"/>
  <c r="J74" i="2"/>
  <c r="J1034" i="2"/>
  <c r="J1522" i="2"/>
  <c r="K2161" i="2"/>
  <c r="J743" i="2"/>
  <c r="J1264" i="2"/>
  <c r="J1780" i="2"/>
  <c r="K1974" i="2"/>
  <c r="J169" i="2"/>
  <c r="J900" i="2"/>
  <c r="K2250" i="2"/>
  <c r="J824" i="2"/>
  <c r="J1239" i="2"/>
  <c r="K1705" i="2"/>
  <c r="J19" i="2"/>
  <c r="J515" i="2"/>
  <c r="J937" i="2"/>
  <c r="J1369" i="2"/>
  <c r="J2065" i="2"/>
  <c r="J1464" i="2"/>
  <c r="J2476" i="2"/>
  <c r="J435" i="2"/>
  <c r="J1962" i="2"/>
  <c r="J1134" i="2"/>
  <c r="J2059" i="2"/>
  <c r="J353" i="2"/>
  <c r="J1976" i="2"/>
  <c r="J1149" i="2"/>
  <c r="J2060" i="2"/>
  <c r="J1813" i="2"/>
  <c r="J1022" i="2"/>
  <c r="J1918" i="2"/>
  <c r="J1076" i="2"/>
  <c r="J2118" i="2"/>
  <c r="J695" i="2"/>
  <c r="J1600" i="2"/>
  <c r="J1491" i="2"/>
  <c r="J2128" i="2"/>
  <c r="J1228" i="2"/>
  <c r="J1963" i="2"/>
  <c r="J1579" i="2"/>
  <c r="J2129" i="2"/>
  <c r="J664" i="2"/>
  <c r="J1429" i="2"/>
  <c r="J2148" i="2"/>
  <c r="J727" i="2"/>
  <c r="J1830" i="2"/>
  <c r="J2382" i="2"/>
  <c r="J981" i="2"/>
  <c r="J1677" i="2"/>
  <c r="J753" i="2"/>
  <c r="J1005" i="2"/>
  <c r="J1211" i="2"/>
  <c r="J1399" i="2"/>
  <c r="J1586" i="2"/>
  <c r="J1790" i="2"/>
  <c r="J2015" i="2"/>
  <c r="J2226" i="2"/>
  <c r="J2378" i="2"/>
  <c r="J2262" i="2"/>
  <c r="J879" i="2"/>
  <c r="J1137" i="2"/>
  <c r="J1327" i="2"/>
  <c r="J1477" i="2"/>
  <c r="J1647" i="2"/>
  <c r="J1834" i="2"/>
  <c r="J2036" i="2"/>
  <c r="J2334" i="2"/>
  <c r="J329" i="2"/>
  <c r="J602" i="2"/>
  <c r="J817" i="2"/>
  <c r="J1024" i="2"/>
  <c r="J1213" i="2"/>
  <c r="J1375" i="2"/>
  <c r="J1532" i="2"/>
  <c r="J1703" i="2"/>
  <c r="J1897" i="2"/>
  <c r="J2090" i="2"/>
  <c r="J2245" i="2"/>
  <c r="J732" i="2"/>
  <c r="J955" i="2"/>
  <c r="J1164" i="2"/>
  <c r="J1313" i="2"/>
  <c r="J1470" i="2"/>
  <c r="J1624" i="2"/>
  <c r="J1819" i="2"/>
  <c r="J670" i="2"/>
  <c r="J874" i="2"/>
  <c r="J1070" i="2"/>
  <c r="J1246" i="2"/>
  <c r="J1408" i="2"/>
  <c r="J1561" i="2"/>
  <c r="J1737" i="2"/>
  <c r="J1936" i="2"/>
  <c r="J2096" i="2"/>
  <c r="J2239" i="2"/>
  <c r="J2352" i="2"/>
  <c r="J524" i="2"/>
  <c r="J749" i="2"/>
  <c r="J907" i="2"/>
  <c r="J1095" i="2"/>
  <c r="J1247" i="2"/>
  <c r="J1394" i="2"/>
  <c r="J1527" i="2"/>
  <c r="J1684" i="2"/>
  <c r="J1838" i="2"/>
  <c r="J258" i="2"/>
  <c r="J505" i="2"/>
  <c r="J721" i="2"/>
  <c r="J892" i="2"/>
  <c r="J1072" i="2"/>
  <c r="J1231" i="2"/>
  <c r="J1379" i="2"/>
  <c r="J1498" i="2"/>
  <c r="J1652" i="2"/>
  <c r="J1831" i="2"/>
  <c r="J2149" i="2"/>
  <c r="J322" i="2"/>
  <c r="J556" i="2"/>
  <c r="J771" i="2"/>
  <c r="J951" i="2"/>
  <c r="J1135" i="2"/>
  <c r="J1257" i="2"/>
  <c r="J1411" i="2"/>
  <c r="J1550" i="2"/>
  <c r="J1700" i="2"/>
  <c r="J2209" i="2"/>
  <c r="J2385" i="2"/>
  <c r="J629" i="2"/>
  <c r="J960" i="2"/>
  <c r="J1361" i="2"/>
  <c r="J1760" i="2"/>
  <c r="J2099" i="2"/>
  <c r="J2440" i="2"/>
  <c r="J2137" i="2"/>
  <c r="J2346" i="2"/>
  <c r="J2487" i="2"/>
  <c r="J163" i="2"/>
  <c r="J401" i="2"/>
  <c r="J582" i="2"/>
  <c r="J908" i="2"/>
  <c r="J1275" i="2"/>
  <c r="J1672" i="2"/>
  <c r="J2018" i="2"/>
  <c r="J2340" i="2"/>
  <c r="J2152" i="2"/>
  <c r="J2348" i="2"/>
  <c r="J2488" i="2"/>
  <c r="J402" i="2"/>
  <c r="J909" i="2"/>
  <c r="J1276" i="2"/>
  <c r="J1694" i="2"/>
  <c r="J2019" i="2"/>
  <c r="J2354" i="2"/>
  <c r="J2085" i="2"/>
  <c r="J2308" i="2"/>
  <c r="J2451" i="2"/>
  <c r="J845" i="2"/>
  <c r="J1175" i="2"/>
  <c r="J1595" i="2"/>
  <c r="J2155" i="2"/>
  <c r="J2351" i="2"/>
  <c r="J2490" i="2"/>
  <c r="J404" i="2"/>
  <c r="J593" i="2"/>
  <c r="J920" i="2"/>
  <c r="J1278" i="2"/>
  <c r="J1696" i="2"/>
  <c r="J2196" i="2"/>
  <c r="J2377" i="2"/>
  <c r="J223" i="2"/>
  <c r="J690" i="2"/>
  <c r="J973" i="2"/>
  <c r="J1395" i="2"/>
  <c r="J2003" i="2"/>
  <c r="J2280" i="2"/>
  <c r="J2428" i="2"/>
  <c r="J764" i="2"/>
  <c r="J1109" i="2"/>
  <c r="J1519" i="2"/>
  <c r="J2208" i="2"/>
  <c r="J2384" i="2"/>
  <c r="J959" i="2"/>
  <c r="J1360" i="2"/>
  <c r="J1759" i="2"/>
  <c r="J2092" i="2"/>
  <c r="J2325" i="2"/>
  <c r="J1566" i="2"/>
  <c r="J2405" i="2"/>
  <c r="J1728" i="2"/>
  <c r="J1187" i="2"/>
  <c r="J1602" i="2"/>
  <c r="K1656" i="2"/>
  <c r="K2449" i="2"/>
  <c r="K1345" i="2"/>
  <c r="K1123" i="2"/>
  <c r="K403" i="2"/>
  <c r="K1383" i="2"/>
  <c r="K1669" i="2"/>
  <c r="K2388" i="2"/>
  <c r="K2195" i="2"/>
  <c r="K627" i="2"/>
  <c r="K2173" i="2"/>
  <c r="K252" i="2"/>
  <c r="K1642" i="2"/>
  <c r="K2265" i="2"/>
  <c r="K372" i="2"/>
  <c r="K791" i="2"/>
  <c r="K2242" i="2"/>
  <c r="K76" i="2"/>
  <c r="K1300" i="2"/>
  <c r="J95" i="2"/>
  <c r="J630" i="2"/>
  <c r="J1334" i="2"/>
  <c r="J2045" i="2"/>
  <c r="K2301" i="2"/>
  <c r="J544" i="2"/>
  <c r="J1161" i="2"/>
  <c r="J1889" i="2"/>
  <c r="K2054" i="2"/>
  <c r="J219" i="2"/>
  <c r="J820" i="2"/>
  <c r="J1386" i="2"/>
  <c r="J1915" i="2"/>
  <c r="K1760" i="2"/>
  <c r="J575" i="2"/>
  <c r="J1064" i="2"/>
  <c r="J1567" i="2"/>
  <c r="K2270" i="2"/>
  <c r="J822" i="2"/>
  <c r="J1321" i="2"/>
  <c r="J1797" i="2"/>
  <c r="K2064" i="2"/>
  <c r="K1395" i="2"/>
  <c r="K2325" i="2"/>
  <c r="J395" i="2"/>
  <c r="J837" i="2"/>
  <c r="J1304" i="2"/>
  <c r="K1998" i="2"/>
  <c r="J561" i="2"/>
  <c r="J977" i="2"/>
  <c r="J1412" i="2"/>
  <c r="J2145" i="2"/>
  <c r="J667" i="2"/>
  <c r="J1678" i="2"/>
  <c r="J22" i="2"/>
  <c r="J295" i="2"/>
  <c r="J470" i="2"/>
  <c r="J2026" i="2"/>
  <c r="J1268" i="2"/>
  <c r="J2233" i="2"/>
  <c r="J2027" i="2"/>
  <c r="K188" i="2"/>
  <c r="K987" i="2"/>
  <c r="K52" i="2"/>
  <c r="K1845" i="2"/>
  <c r="K1810" i="2"/>
  <c r="K593" i="2"/>
  <c r="K1857" i="2"/>
  <c r="K2432" i="2"/>
  <c r="K223" i="2"/>
  <c r="K2257" i="2"/>
  <c r="K855" i="2"/>
  <c r="K2258" i="2"/>
  <c r="K739" i="2"/>
  <c r="K1866" i="2"/>
  <c r="K2319" i="2"/>
  <c r="K834" i="2"/>
  <c r="K2295" i="2"/>
  <c r="K440" i="2"/>
  <c r="K1535" i="2"/>
  <c r="J724" i="2"/>
  <c r="J1370" i="2"/>
  <c r="J2066" i="2"/>
  <c r="K2441" i="2"/>
  <c r="J1281" i="2"/>
  <c r="J1978" i="2"/>
  <c r="K2230" i="2"/>
  <c r="J856" i="2"/>
  <c r="J1424" i="2"/>
  <c r="J2000" i="2"/>
  <c r="K2055" i="2"/>
  <c r="J633" i="2"/>
  <c r="J1140" i="2"/>
  <c r="K1274" i="2"/>
  <c r="K2370" i="2"/>
  <c r="J835" i="2"/>
  <c r="J1366" i="2"/>
  <c r="J1905" i="2"/>
  <c r="K2211" i="2"/>
  <c r="J611" i="2"/>
  <c r="K1518" i="2"/>
  <c r="K2426" i="2"/>
  <c r="J477" i="2"/>
  <c r="J901" i="2"/>
  <c r="J1346" i="2"/>
  <c r="K2042" i="2"/>
  <c r="J586" i="2"/>
  <c r="J1018" i="2"/>
  <c r="J1178" i="2"/>
  <c r="J2275" i="2"/>
  <c r="J699" i="2"/>
  <c r="J1713" i="2"/>
  <c r="J320" i="2"/>
  <c r="J975" i="2"/>
  <c r="J2102" i="2"/>
  <c r="J1373" i="2"/>
  <c r="J2264" i="2"/>
  <c r="J1013" i="2"/>
  <c r="J2103" i="2"/>
  <c r="J1390" i="2"/>
  <c r="J2314" i="2"/>
  <c r="J2001" i="2"/>
  <c r="J1150" i="2"/>
  <c r="J2061" i="2"/>
  <c r="J147" i="2"/>
  <c r="J1545" i="2"/>
  <c r="J2327" i="2"/>
  <c r="J914" i="2"/>
  <c r="J1765" i="2"/>
  <c r="J1736" i="2"/>
  <c r="J2341" i="2"/>
  <c r="J747" i="2"/>
  <c r="J1404" i="2"/>
  <c r="J2256" i="2"/>
  <c r="J1746" i="2"/>
  <c r="J2273" i="2"/>
  <c r="J980" i="2"/>
  <c r="J1603" i="2"/>
  <c r="J2261" i="2"/>
  <c r="J380" i="2"/>
  <c r="J930" i="2"/>
  <c r="J1949" i="2"/>
  <c r="J1089" i="2"/>
  <c r="J1775" i="2"/>
  <c r="J815" i="2"/>
  <c r="J1030" i="2"/>
  <c r="J1250" i="2"/>
  <c r="J1439" i="2"/>
  <c r="J1621" i="2"/>
  <c r="J1852" i="2"/>
  <c r="J2088" i="2"/>
  <c r="J2265" i="2"/>
  <c r="J2418" i="2"/>
  <c r="J128" i="2"/>
  <c r="J716" i="2"/>
  <c r="J953" i="2"/>
  <c r="J1189" i="2"/>
  <c r="J1374" i="2"/>
  <c r="J1512" i="2"/>
  <c r="J1702" i="2"/>
  <c r="J1896" i="2"/>
  <c r="J2089" i="2"/>
  <c r="J668" i="2"/>
  <c r="J872" i="2"/>
  <c r="J1068" i="2"/>
  <c r="J1252" i="2"/>
  <c r="J1417" i="2"/>
  <c r="J1572" i="2"/>
  <c r="J1743" i="2"/>
  <c r="J1953" i="2"/>
  <c r="J2124" i="2"/>
  <c r="J2281" i="2"/>
  <c r="J797" i="2"/>
  <c r="J1008" i="2"/>
  <c r="J1191" i="2"/>
  <c r="J1354" i="2"/>
  <c r="J1495" i="2"/>
  <c r="J1682" i="2"/>
  <c r="J1883" i="2"/>
  <c r="J719" i="2"/>
  <c r="J906" i="2"/>
  <c r="J1108" i="2"/>
  <c r="J1273" i="2"/>
  <c r="J1435" i="2"/>
  <c r="J1611" i="2"/>
  <c r="J1806" i="2"/>
  <c r="J1972" i="2"/>
  <c r="J2134" i="2"/>
  <c r="J2269" i="2"/>
  <c r="J2458" i="2"/>
  <c r="J343" i="2"/>
  <c r="J777" i="2"/>
  <c r="J957" i="2"/>
  <c r="J1151" i="2"/>
  <c r="J1286" i="2"/>
  <c r="J1420" i="2"/>
  <c r="J1562" i="2"/>
  <c r="J1719" i="2"/>
  <c r="J1885" i="2"/>
  <c r="J555" i="2"/>
  <c r="J770" i="2"/>
  <c r="J943" i="2"/>
  <c r="J1122" i="2"/>
  <c r="J1256" i="2"/>
  <c r="J1410" i="2"/>
  <c r="J1549" i="2"/>
  <c r="J1693" i="2"/>
  <c r="J1870" i="2"/>
  <c r="J65" i="2"/>
  <c r="J383" i="2"/>
  <c r="J813" i="2"/>
  <c r="J994" i="2"/>
  <c r="J1168" i="2"/>
  <c r="J1296" i="2"/>
  <c r="J1438" i="2"/>
  <c r="J1585" i="2"/>
  <c r="J1975" i="2"/>
  <c r="J2258" i="2"/>
  <c r="J2413" i="2"/>
  <c r="J51" i="2"/>
  <c r="J740" i="2"/>
  <c r="J1058" i="2"/>
  <c r="J1501" i="2"/>
  <c r="J1845" i="2"/>
  <c r="J2178" i="2"/>
  <c r="J1721" i="2"/>
  <c r="J2217" i="2"/>
  <c r="J2386" i="2"/>
  <c r="J422" i="2"/>
  <c r="J652" i="2"/>
  <c r="J961" i="2"/>
  <c r="K1312" i="2"/>
  <c r="K1919" i="2"/>
  <c r="K157" i="2"/>
  <c r="K1928" i="2"/>
  <c r="K362" i="2"/>
  <c r="K1886" i="2"/>
  <c r="K2457" i="2"/>
  <c r="K763" i="2"/>
  <c r="K2353" i="2"/>
  <c r="K895" i="2"/>
  <c r="K2293" i="2"/>
  <c r="K864" i="2"/>
  <c r="K1904" i="2"/>
  <c r="K2366" i="2"/>
  <c r="K924" i="2"/>
  <c r="K2346" i="2"/>
  <c r="K1843" i="2"/>
  <c r="J217" i="2"/>
  <c r="J808" i="2"/>
  <c r="J1505" i="2"/>
  <c r="K1032" i="2"/>
  <c r="J657" i="2"/>
  <c r="J1385" i="2"/>
  <c r="J2046" i="2"/>
  <c r="K2312" i="2"/>
  <c r="J940" i="2"/>
  <c r="J1541" i="2"/>
  <c r="J2071" i="2"/>
  <c r="K2160" i="2"/>
  <c r="J227" i="2"/>
  <c r="J742" i="2"/>
  <c r="J1200" i="2"/>
  <c r="K1361" i="2"/>
  <c r="K2473" i="2"/>
  <c r="J434" i="2"/>
  <c r="J947" i="2"/>
  <c r="J1459" i="2"/>
  <c r="J1950" i="2"/>
  <c r="K2249" i="2"/>
  <c r="J635" i="2"/>
  <c r="K1704" i="2"/>
  <c r="J936" i="2"/>
  <c r="J1368" i="2"/>
  <c r="K2126" i="2"/>
  <c r="J171" i="2"/>
  <c r="J655" i="2"/>
  <c r="J1078" i="2"/>
  <c r="J1524" i="2"/>
  <c r="J2357" i="2"/>
  <c r="J870" i="2"/>
  <c r="J1892" i="2"/>
  <c r="J1442" i="2"/>
  <c r="J2201" i="2"/>
  <c r="J687" i="2"/>
  <c r="J1583" i="2"/>
  <c r="J2460" i="2"/>
  <c r="J260" i="2"/>
  <c r="J1460" i="2"/>
  <c r="J2164" i="2"/>
  <c r="J688" i="2"/>
  <c r="J1584" i="2"/>
  <c r="J2461" i="2"/>
  <c r="J2028" i="2"/>
  <c r="J1285" i="2"/>
  <c r="J2235" i="2"/>
  <c r="J186" i="2"/>
  <c r="J355" i="2"/>
  <c r="J1735" i="2"/>
  <c r="J2422" i="2"/>
  <c r="J1035" i="2"/>
  <c r="J1922" i="2"/>
  <c r="J1825" i="2"/>
  <c r="J2380" i="2"/>
  <c r="J811" i="2"/>
  <c r="J1601" i="2"/>
  <c r="J2335" i="2"/>
  <c r="J1783" i="2"/>
  <c r="J2381" i="2"/>
  <c r="J1001" i="2"/>
  <c r="J1676" i="2"/>
  <c r="J2445" i="2"/>
  <c r="J226" i="2"/>
  <c r="J388" i="2"/>
  <c r="J1147" i="2"/>
  <c r="J2058" i="2"/>
  <c r="J1132" i="2"/>
  <c r="J1880" i="2"/>
  <c r="J356" i="2"/>
  <c r="J592" i="2"/>
  <c r="J840" i="2"/>
  <c r="J1053" i="2"/>
  <c r="J1289" i="2"/>
  <c r="J1467" i="2"/>
  <c r="J1640" i="2"/>
  <c r="J1895" i="2"/>
  <c r="J2108" i="2"/>
  <c r="J2279" i="2"/>
  <c r="J2447" i="2"/>
  <c r="J489" i="2"/>
  <c r="J730" i="2"/>
  <c r="J1006" i="2"/>
  <c r="J1212" i="2"/>
  <c r="J1382" i="2"/>
  <c r="J1552" i="2"/>
  <c r="J1723" i="2"/>
  <c r="J1928" i="2"/>
  <c r="J2109" i="2"/>
  <c r="J130" i="2"/>
  <c r="J677" i="2"/>
  <c r="J880" i="2"/>
  <c r="J1106" i="2"/>
  <c r="J1271" i="2"/>
  <c r="J1433" i="2"/>
  <c r="J1588" i="2"/>
  <c r="J1768" i="2"/>
  <c r="J1970" i="2"/>
  <c r="J2140" i="2"/>
  <c r="J2343" i="2"/>
  <c r="J340" i="2"/>
  <c r="J829" i="2"/>
  <c r="J1025" i="2"/>
  <c r="J1214" i="2"/>
  <c r="J1376" i="2"/>
  <c r="J1514" i="2"/>
  <c r="J1717" i="2"/>
  <c r="J1899" i="2"/>
  <c r="J238" i="2"/>
  <c r="J733" i="2"/>
  <c r="J941" i="2"/>
  <c r="J1143" i="2"/>
  <c r="J1293" i="2"/>
  <c r="J1471" i="2"/>
  <c r="J1626" i="2"/>
  <c r="J1820" i="2"/>
  <c r="J1990" i="2"/>
  <c r="J2153" i="2"/>
  <c r="J2283" i="2"/>
  <c r="J371" i="2"/>
  <c r="J801" i="2"/>
  <c r="J992" i="2"/>
  <c r="J1166" i="2"/>
  <c r="J1294" i="2"/>
  <c r="J1436" i="2"/>
  <c r="J1575" i="2"/>
  <c r="J1738" i="2"/>
  <c r="J2465" i="2"/>
  <c r="J345" i="2"/>
  <c r="J590" i="2"/>
  <c r="J778" i="2"/>
  <c r="J969" i="2"/>
  <c r="J1152" i="2"/>
  <c r="J1287" i="2"/>
  <c r="J1421" i="2"/>
  <c r="J1563" i="2"/>
  <c r="J1720" i="2"/>
  <c r="J1893" i="2"/>
  <c r="J115" i="2"/>
  <c r="J839" i="2"/>
  <c r="J1016" i="2"/>
  <c r="J1186" i="2"/>
  <c r="J1325" i="2"/>
  <c r="J1466" i="2"/>
  <c r="J1606" i="2"/>
  <c r="J2013" i="2"/>
  <c r="J2289" i="2"/>
  <c r="J2430" i="2"/>
  <c r="J76" i="2"/>
  <c r="J791" i="2"/>
  <c r="J1111" i="2"/>
  <c r="J1535" i="2"/>
  <c r="J1873" i="2"/>
  <c r="J2229" i="2"/>
  <c r="J1894" i="2"/>
  <c r="J2240" i="2"/>
  <c r="J2399" i="2"/>
  <c r="J440" i="2"/>
  <c r="J723" i="2"/>
  <c r="J1032" i="2"/>
  <c r="J1441" i="2"/>
  <c r="J1822" i="2"/>
  <c r="J2159" i="2"/>
  <c r="J1901" i="2"/>
  <c r="J2241" i="2"/>
  <c r="J2400" i="2"/>
  <c r="J241" i="2"/>
  <c r="J734" i="2"/>
  <c r="J1042" i="2"/>
  <c r="J1450" i="2"/>
  <c r="J1823" i="2"/>
  <c r="J2160" i="2"/>
  <c r="J2492" i="2"/>
  <c r="J2194" i="2"/>
  <c r="J2375" i="2"/>
  <c r="J2499" i="2"/>
  <c r="J624" i="2"/>
  <c r="J935" i="2"/>
  <c r="J1329" i="2"/>
  <c r="J1937" i="2"/>
  <c r="J2244" i="2"/>
  <c r="J2404" i="2"/>
  <c r="J42" i="2"/>
  <c r="J243" i="2"/>
  <c r="J443" i="2"/>
  <c r="J736" i="2"/>
  <c r="J1044" i="2"/>
  <c r="J1452" i="2"/>
  <c r="J1993" i="2"/>
  <c r="J2278" i="2"/>
  <c r="J2425" i="2"/>
  <c r="J805" i="2"/>
  <c r="J1138" i="2"/>
  <c r="J1565" i="2"/>
  <c r="J2133" i="2"/>
  <c r="J2330" i="2"/>
  <c r="J2480" i="2"/>
  <c r="J160" i="2"/>
  <c r="J895" i="2"/>
  <c r="J1259" i="2"/>
  <c r="J2012" i="2"/>
  <c r="J2282" i="2"/>
  <c r="J2429" i="2"/>
  <c r="J482" i="2"/>
  <c r="J780" i="2"/>
  <c r="J1110" i="2"/>
  <c r="J1520" i="2"/>
  <c r="J1867" i="2"/>
  <c r="J2228" i="2"/>
  <c r="J2069" i="2"/>
  <c r="K2402" i="2"/>
  <c r="K1756" i="2"/>
  <c r="J2162" i="2"/>
  <c r="J2454" i="2"/>
  <c r="J800" i="2"/>
  <c r="K2419" i="2"/>
  <c r="J2141" i="2"/>
  <c r="J926" i="2"/>
  <c r="J2345" i="2"/>
  <c r="J1234" i="2"/>
  <c r="J1634" i="2"/>
  <c r="J896" i="2"/>
  <c r="J1521" i="2"/>
  <c r="K988" i="2"/>
  <c r="K2080" i="2"/>
  <c r="K666" i="2"/>
  <c r="J1973" i="2"/>
  <c r="K1588" i="2"/>
  <c r="K2133" i="2"/>
  <c r="K2290" i="2"/>
  <c r="K404" i="2"/>
  <c r="K1872" i="2"/>
  <c r="K921" i="2"/>
  <c r="K2403" i="2"/>
  <c r="K121" i="2"/>
  <c r="K995" i="2"/>
  <c r="K2337" i="2"/>
  <c r="K959" i="2"/>
  <c r="K2043" i="2"/>
  <c r="K2408" i="2"/>
  <c r="K1789" i="2"/>
  <c r="K2379" i="2"/>
  <c r="K2044" i="2"/>
  <c r="J868" i="2"/>
  <c r="J1596" i="2"/>
  <c r="K1224" i="2"/>
  <c r="J72" i="2"/>
  <c r="J725" i="2"/>
  <c r="J1456" i="2"/>
  <c r="J2132" i="2"/>
  <c r="K2410" i="2"/>
  <c r="J499" i="2"/>
  <c r="J1033" i="2"/>
  <c r="J1633" i="2"/>
  <c r="J2079" i="2"/>
  <c r="K2190" i="2"/>
  <c r="J276" i="2"/>
  <c r="J794" i="2"/>
  <c r="J1283" i="2"/>
  <c r="K1578" i="2"/>
  <c r="J53" i="2"/>
  <c r="J998" i="2"/>
  <c r="J1490" i="2"/>
  <c r="J2008" i="2"/>
  <c r="K2324" i="2"/>
  <c r="J291" i="2"/>
  <c r="J684" i="2"/>
  <c r="K1902" i="2"/>
  <c r="J578" i="2"/>
  <c r="J1014" i="2"/>
  <c r="K925" i="2"/>
  <c r="K2227" i="2"/>
  <c r="J714" i="2"/>
  <c r="J1129" i="2"/>
  <c r="J1581" i="2"/>
  <c r="J1051" i="2"/>
  <c r="J1934" i="2"/>
  <c r="J153" i="2"/>
  <c r="J1525" i="2"/>
  <c r="J2287" i="2"/>
  <c r="J785" i="2"/>
  <c r="J1679" i="2"/>
  <c r="J2477" i="2"/>
  <c r="J299" i="2"/>
  <c r="J1526" i="2"/>
  <c r="J2303" i="2"/>
  <c r="J786" i="2"/>
  <c r="J1635" i="2"/>
  <c r="J1046" i="2"/>
  <c r="J2117" i="2"/>
  <c r="J1402" i="2"/>
  <c r="J2333" i="2"/>
  <c r="J199" i="2"/>
  <c r="J1815" i="2"/>
  <c r="J1118" i="2"/>
  <c r="J1952" i="2"/>
  <c r="J1877" i="2"/>
  <c r="J2423" i="2"/>
  <c r="J950" i="2"/>
  <c r="J1710" i="2"/>
  <c r="J2444" i="2"/>
  <c r="J1826" i="2"/>
  <c r="J98" i="2"/>
  <c r="J1049" i="2"/>
  <c r="J1711" i="2"/>
  <c r="J1400" i="2"/>
  <c r="J2130" i="2"/>
  <c r="J636" i="2"/>
  <c r="J1201" i="2"/>
  <c r="J1965" i="2"/>
  <c r="J384" i="2"/>
  <c r="J862" i="2"/>
  <c r="J1104" i="2"/>
  <c r="J1310" i="2"/>
  <c r="J1476" i="2"/>
  <c r="J1687" i="2"/>
  <c r="J1927" i="2"/>
  <c r="J2122" i="2"/>
  <c r="J2302" i="2"/>
  <c r="J2457" i="2"/>
  <c r="J509" i="2"/>
  <c r="J773" i="2"/>
  <c r="J1023" i="2"/>
  <c r="J1220" i="2"/>
  <c r="J1416" i="2"/>
  <c r="J1571" i="2"/>
  <c r="J1742" i="2"/>
  <c r="J1945" i="2"/>
  <c r="J2123" i="2"/>
  <c r="J717" i="2"/>
  <c r="J932" i="2"/>
  <c r="J1141" i="2"/>
  <c r="J1291" i="2"/>
  <c r="J1445" i="2"/>
  <c r="J1609" i="2"/>
  <c r="J1804" i="2"/>
  <c r="J1988" i="2"/>
  <c r="J2188" i="2"/>
  <c r="J849" i="2"/>
  <c r="J1037" i="2"/>
  <c r="J1222" i="2"/>
  <c r="J1392" i="2"/>
  <c r="J1560" i="2"/>
  <c r="J1725" i="2"/>
  <c r="J1935" i="2"/>
  <c r="J768" i="2"/>
  <c r="J956" i="2"/>
  <c r="J1165" i="2"/>
  <c r="J1341" i="2"/>
  <c r="J1480" i="2"/>
  <c r="J1650" i="2"/>
  <c r="J1837" i="2"/>
  <c r="J2011" i="2"/>
  <c r="J2174" i="2"/>
  <c r="J2296" i="2"/>
  <c r="J104" i="2"/>
  <c r="J646" i="2"/>
  <c r="J832" i="2"/>
  <c r="J1010" i="2"/>
  <c r="J1184" i="2"/>
  <c r="J1315" i="2"/>
  <c r="J1455" i="2"/>
  <c r="J1591" i="2"/>
  <c r="J1750" i="2"/>
  <c r="J615" i="2"/>
  <c r="J802" i="2"/>
  <c r="J993" i="2"/>
  <c r="J1167" i="2"/>
  <c r="J1295" i="2"/>
  <c r="J1437" i="2"/>
  <c r="J1576" i="2"/>
  <c r="J1739" i="2"/>
  <c r="J1909" i="2"/>
  <c r="J861" i="2"/>
  <c r="J1029" i="2"/>
  <c r="J1210" i="2"/>
  <c r="J1344" i="2"/>
  <c r="J1475" i="2"/>
  <c r="J1620" i="2"/>
  <c r="J2052" i="2"/>
  <c r="J2304" i="2"/>
  <c r="J2446" i="2"/>
  <c r="J108" i="2"/>
  <c r="J347" i="2"/>
  <c r="J511" i="2"/>
  <c r="J834" i="2"/>
  <c r="J1157" i="2"/>
  <c r="J1578" i="2"/>
  <c r="J1911" i="2"/>
  <c r="J2252" i="2"/>
  <c r="J1704" i="2"/>
  <c r="J1057" i="2"/>
  <c r="J607" i="2"/>
  <c r="J2456" i="2"/>
  <c r="J2236" i="2"/>
  <c r="J1298" i="2"/>
  <c r="J738" i="2"/>
  <c r="J168" i="2"/>
  <c r="J2455" i="2"/>
  <c r="J2206" i="2"/>
  <c r="J1453" i="2"/>
  <c r="J854" i="2"/>
  <c r="J474" i="2"/>
  <c r="J244" i="2"/>
  <c r="J2297" i="2"/>
  <c r="J1658" i="2"/>
  <c r="J971" i="2"/>
  <c r="J216" i="2"/>
  <c r="J2500" i="2"/>
  <c r="J2277" i="2"/>
  <c r="J1538" i="2"/>
  <c r="J919" i="2"/>
  <c r="J40" i="2"/>
  <c r="J2321" i="2"/>
  <c r="J1753" i="2"/>
  <c r="J1997" i="2"/>
  <c r="J1317" i="2"/>
  <c r="J623" i="2"/>
  <c r="J2291" i="2"/>
  <c r="J2230" i="2"/>
  <c r="J1536" i="2"/>
  <c r="J758" i="2"/>
  <c r="J2014" i="2"/>
  <c r="J1642" i="2"/>
  <c r="J2238" i="2"/>
  <c r="J1397" i="2"/>
  <c r="J769" i="2"/>
  <c r="J1777" i="2"/>
  <c r="J1929" i="2"/>
  <c r="J1352" i="2"/>
  <c r="J2243" i="2"/>
  <c r="J202" i="2"/>
  <c r="J526" i="2"/>
  <c r="J1547" i="2"/>
  <c r="J696" i="2"/>
  <c r="J809" i="2"/>
  <c r="J1861" i="2"/>
  <c r="J1625" i="2"/>
  <c r="J2115" i="2"/>
  <c r="J2042" i="2"/>
  <c r="J2126" i="2"/>
  <c r="K1715" i="2"/>
  <c r="K927" i="2"/>
  <c r="J2323" i="2"/>
  <c r="K1430" i="2"/>
  <c r="K2401" i="2"/>
  <c r="J2227" i="2"/>
  <c r="K2255" i="2"/>
  <c r="K1614" i="2"/>
  <c r="J1727" i="2"/>
  <c r="J2391" i="2"/>
  <c r="K1601" i="2"/>
  <c r="J2286" i="2"/>
  <c r="K553" i="2"/>
  <c r="K1657" i="2"/>
  <c r="J1824" i="2"/>
  <c r="J2463" i="2"/>
  <c r="K1716" i="2"/>
  <c r="K1615" i="2"/>
  <c r="J1698" i="2"/>
  <c r="J2390" i="2"/>
  <c r="K814" i="2"/>
  <c r="K1762" i="2"/>
  <c r="J1886" i="2"/>
  <c r="K1979" i="2"/>
  <c r="K1763" i="2"/>
  <c r="J2441" i="2"/>
  <c r="K2462" i="2"/>
  <c r="K1822" i="2"/>
  <c r="J1998" i="2"/>
  <c r="K235" i="2"/>
  <c r="K1823" i="2"/>
  <c r="J1858" i="2"/>
  <c r="J2486" i="2"/>
  <c r="J1793" i="2"/>
  <c r="J2439" i="2"/>
  <c r="J1866" i="2"/>
  <c r="K2142" i="2"/>
  <c r="J2063" i="2"/>
  <c r="K549" i="2"/>
  <c r="K527" i="2"/>
  <c r="K1856" i="2"/>
  <c r="J1946" i="2"/>
  <c r="J1865" i="2"/>
  <c r="J1959" i="2"/>
  <c r="K540" i="2"/>
  <c r="K596" i="2"/>
  <c r="J2161" i="2"/>
  <c r="K726" i="2"/>
  <c r="K1072" i="2"/>
  <c r="K2338" i="2"/>
  <c r="J2210" i="2"/>
  <c r="J2041" i="2"/>
  <c r="J1947" i="2"/>
  <c r="J2043" i="2"/>
  <c r="K715" i="2"/>
  <c r="K762" i="2"/>
  <c r="J2232" i="2"/>
  <c r="K786" i="2"/>
  <c r="K20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9EB982-28DC-6B4B-A87C-2AF729512C32}" name="data_mussel_2021" type="6" refreshedVersion="7" background="1" saveData="1">
    <textPr codePage="10000" sourceFile="/Users/eduardorossel/Dropbox/Salmon Derivates/Datamussel/Data mensual y semanal/Indice Precios DataMussel/Procesamiento/data_mussel_2021.csv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<sst xmlns="http://schemas.openxmlformats.org/spreadsheetml/2006/main" count="70805" uniqueCount="522">
  <si>
    <t>FECHA</t>
  </si>
  <si>
    <t>PRODUCTO</t>
  </si>
  <si>
    <t>Empaque</t>
  </si>
  <si>
    <t>CALIBRE</t>
  </si>
  <si>
    <t>CANTIDAD</t>
  </si>
  <si>
    <t>PRECIO CFR</t>
  </si>
  <si>
    <t>TIPO VENTA</t>
  </si>
  <si>
    <t>DESTINO</t>
  </si>
  <si>
    <t>EMPRESA</t>
  </si>
  <si>
    <t>SEMANA</t>
  </si>
  <si>
    <t>MERCADO</t>
  </si>
  <si>
    <t>MERCADO 2</t>
  </si>
  <si>
    <t>MERCADO CARNE</t>
  </si>
  <si>
    <t>MERCADO ENTERO</t>
  </si>
  <si>
    <t>Producto 2</t>
  </si>
  <si>
    <t>Empaque 2</t>
  </si>
  <si>
    <t>Producto 2_Empaque 2</t>
  </si>
  <si>
    <t>ProductoEquivalente</t>
  </si>
  <si>
    <t>Precio equivaente (P eq)</t>
  </si>
  <si>
    <t>ALFA</t>
  </si>
  <si>
    <t>1- BETA</t>
  </si>
  <si>
    <t>Calibre 2</t>
  </si>
  <si>
    <t>Año</t>
  </si>
  <si>
    <t>Mes</t>
  </si>
  <si>
    <t>Peq X Q</t>
  </si>
  <si>
    <t>Tipo Venta 2</t>
  </si>
  <si>
    <t>ANTIGIO</t>
  </si>
  <si>
    <t>DIF</t>
  </si>
  <si>
    <t>2021-04-07</t>
  </si>
  <si>
    <t>MEAT</t>
  </si>
  <si>
    <t>GRANEL</t>
  </si>
  <si>
    <t>0</t>
  </si>
  <si>
    <t>Chile</t>
  </si>
  <si>
    <t>Camanchaca</t>
  </si>
  <si>
    <t>CHILE</t>
  </si>
  <si>
    <t>CARNE</t>
  </si>
  <si>
    <t>CARNEGRANEL</t>
  </si>
  <si>
    <t>CARNE GRANEL</t>
  </si>
  <si>
    <t>200-300 U/KG</t>
  </si>
  <si>
    <t>C200-300</t>
  </si>
  <si>
    <t>2021-03-31</t>
  </si>
  <si>
    <t>2021-05-14</t>
  </si>
  <si>
    <t>2021-05-07</t>
  </si>
  <si>
    <t>2021-05-06</t>
  </si>
  <si>
    <t>2021-05-05</t>
  </si>
  <si>
    <t>2021-05-04</t>
  </si>
  <si>
    <t>2021-04-27</t>
  </si>
  <si>
    <t>2021-04-22</t>
  </si>
  <si>
    <t>300-500 U/KG</t>
  </si>
  <si>
    <t>C300-500</t>
  </si>
  <si>
    <t>2021-04-16</t>
  </si>
  <si>
    <t>2021-04-15</t>
  </si>
  <si>
    <t>2021-04-14</t>
  </si>
  <si>
    <t>2021-05-24</t>
  </si>
  <si>
    <t>2021-05-17</t>
  </si>
  <si>
    <t>2021-05-27</t>
  </si>
  <si>
    <t>WHO</t>
  </si>
  <si>
    <t>CON SALSA CON ESTUCHE</t>
  </si>
  <si>
    <t>20-35  U/LB</t>
  </si>
  <si>
    <t>ENTERO</t>
  </si>
  <si>
    <t>ENTEROCON SALSA CON ESTUCHE</t>
  </si>
  <si>
    <t>ENTERO CON SALSA</t>
  </si>
  <si>
    <t>2021-05-26</t>
  </si>
  <si>
    <t>2021-05-25</t>
  </si>
  <si>
    <t>2021-06-01</t>
  </si>
  <si>
    <t>2021-06-07</t>
  </si>
  <si>
    <t>2021-06-23</t>
  </si>
  <si>
    <t>2021-06-22</t>
  </si>
  <si>
    <t>2021-06-17</t>
  </si>
  <si>
    <t>2021-06-16</t>
  </si>
  <si>
    <t>2021-06-15</t>
  </si>
  <si>
    <t>100-200 U/KG</t>
  </si>
  <si>
    <t>C100-200</t>
  </si>
  <si>
    <t>2021-07-14</t>
  </si>
  <si>
    <t>2021-07-12</t>
  </si>
  <si>
    <t>2021-07-19</t>
  </si>
  <si>
    <t>2021-07-28</t>
  </si>
  <si>
    <t>2021-07-27</t>
  </si>
  <si>
    <t>2021-08-04</t>
  </si>
  <si>
    <t>2021-08-13</t>
  </si>
  <si>
    <t>2021-08-10</t>
  </si>
  <si>
    <t>2021-08-09</t>
  </si>
  <si>
    <t>2021-08-19</t>
  </si>
  <si>
    <t>2021-08-18</t>
  </si>
  <si>
    <t>2021-08-16</t>
  </si>
  <si>
    <t>2021-08-26</t>
  </si>
  <si>
    <t>2021-08-23</t>
  </si>
  <si>
    <t>2021-09-02</t>
  </si>
  <si>
    <t>2021-08-31</t>
  </si>
  <si>
    <t>2021-08-30</t>
  </si>
  <si>
    <t>2021-09-07</t>
  </si>
  <si>
    <t>2021-09-21</t>
  </si>
  <si>
    <t>camanchaca</t>
  </si>
  <si>
    <t>Manuelita</t>
  </si>
  <si>
    <t>(Todas)</t>
  </si>
  <si>
    <t>(Varios elementos)</t>
  </si>
  <si>
    <t>Etiquetas de fila</t>
  </si>
  <si>
    <t>Cuenta de FECHA</t>
  </si>
  <si>
    <t>18-27 U/LB</t>
  </si>
  <si>
    <t>Cuenta de EMPRESA</t>
  </si>
  <si>
    <t>N</t>
  </si>
  <si>
    <t>20-35 U/LB</t>
  </si>
  <si>
    <t>Suma de N</t>
  </si>
  <si>
    <t>100-200</t>
  </si>
  <si>
    <t>20-35</t>
  </si>
  <si>
    <t>24-32 U/LB</t>
  </si>
  <si>
    <t>18-27</t>
  </si>
  <si>
    <t>200-300</t>
  </si>
  <si>
    <t>300-500</t>
  </si>
  <si>
    <t>ok</t>
  </si>
  <si>
    <t>40-60  U/KG</t>
  </si>
  <si>
    <t>40-60 U/KG</t>
  </si>
  <si>
    <t>40-60</t>
  </si>
  <si>
    <t>44-77 U/KG</t>
  </si>
  <si>
    <t>24-32</t>
  </si>
  <si>
    <t>44-77 UKG</t>
  </si>
  <si>
    <t>60-80</t>
  </si>
  <si>
    <t>50-70  U/KG</t>
  </si>
  <si>
    <t>50-70</t>
  </si>
  <si>
    <t>50-70 U/KG</t>
  </si>
  <si>
    <t>500-UP</t>
  </si>
  <si>
    <t>500-UP  U/KG</t>
  </si>
  <si>
    <t>44-77</t>
  </si>
  <si>
    <t>60-80 U/KG</t>
  </si>
  <si>
    <t>Total general</t>
  </si>
  <si>
    <t>100-130</t>
  </si>
  <si>
    <t>20-40</t>
  </si>
  <si>
    <t>200-400</t>
  </si>
  <si>
    <t>22-36</t>
  </si>
  <si>
    <t>27-36</t>
  </si>
  <si>
    <t>80-100</t>
  </si>
  <si>
    <t>36-54</t>
  </si>
  <si>
    <t>46-58</t>
  </si>
  <si>
    <t>40-55</t>
  </si>
  <si>
    <t>500-800</t>
  </si>
  <si>
    <t>44-88</t>
  </si>
  <si>
    <t>40-70</t>
  </si>
  <si>
    <t>50-80</t>
  </si>
  <si>
    <t xml:space="preserve">46-58 </t>
  </si>
  <si>
    <t>C500-800</t>
  </si>
  <si>
    <t>EMPAQUE</t>
  </si>
  <si>
    <t>PAIS</t>
  </si>
  <si>
    <t>MES</t>
  </si>
  <si>
    <t>A√ëO</t>
  </si>
  <si>
    <t>Mercados 2</t>
  </si>
  <si>
    <t>Mercados Carne</t>
  </si>
  <si>
    <t>Mercados Entero</t>
  </si>
  <si>
    <t>PRODUCTO EQUIVALENTE</t>
  </si>
  <si>
    <t>PRODUCTO_EMPAQUE</t>
  </si>
  <si>
    <t>BETA</t>
  </si>
  <si>
    <t>PRECIO EQUIV.</t>
  </si>
  <si>
    <t>P*Q</t>
  </si>
  <si>
    <t>Reino unido</t>
  </si>
  <si>
    <t>Europa</t>
  </si>
  <si>
    <t>Otros europa</t>
  </si>
  <si>
    <t>SIN SALSA</t>
  </si>
  <si>
    <t>Japon</t>
  </si>
  <si>
    <t>C50-70</t>
  </si>
  <si>
    <t>Asia</t>
  </si>
  <si>
    <t>ENTERO SIN SALSA</t>
  </si>
  <si>
    <t>ENTEROSIN SALSA</t>
  </si>
  <si>
    <t>RETAIL</t>
  </si>
  <si>
    <t>United states</t>
  </si>
  <si>
    <t>C20-35</t>
  </si>
  <si>
    <t>ENTERORETAIL</t>
  </si>
  <si>
    <t>Uee</t>
  </si>
  <si>
    <t>Rusia</t>
  </si>
  <si>
    <t>Italia</t>
  </si>
  <si>
    <t>C60-80</t>
  </si>
  <si>
    <t>E.a.u.</t>
  </si>
  <si>
    <t>Hong kong</t>
  </si>
  <si>
    <t>C18-27</t>
  </si>
  <si>
    <t>Francia</t>
  </si>
  <si>
    <t>CARNE RETAIL</t>
  </si>
  <si>
    <t>CARNERETAIL</t>
  </si>
  <si>
    <t>El salvador</t>
  </si>
  <si>
    <t>Grecia</t>
  </si>
  <si>
    <t>Alemania</t>
  </si>
  <si>
    <t>C0</t>
  </si>
  <si>
    <t>Costa rica</t>
  </si>
  <si>
    <t>C40-60</t>
  </si>
  <si>
    <t>Singapur</t>
  </si>
  <si>
    <t>Bosnia-herz.</t>
  </si>
  <si>
    <t>C500-UP</t>
  </si>
  <si>
    <t>Ucrania</t>
  </si>
  <si>
    <t>Otros uee</t>
  </si>
  <si>
    <t>C44-77</t>
  </si>
  <si>
    <t>Dinamarca</t>
  </si>
  <si>
    <t>Corea del sur</t>
  </si>
  <si>
    <t>Macedonia</t>
  </si>
  <si>
    <t>C24-32</t>
  </si>
  <si>
    <t>Letonia</t>
  </si>
  <si>
    <t>Tailandia</t>
  </si>
  <si>
    <t>Serbia/monten.</t>
  </si>
  <si>
    <t>Australia</t>
  </si>
  <si>
    <t>Georgia</t>
  </si>
  <si>
    <t>Bielorrusia</t>
  </si>
  <si>
    <t>China</t>
  </si>
  <si>
    <t>Lituania</t>
  </si>
  <si>
    <t>Estonia</t>
  </si>
  <si>
    <t>Canada</t>
  </si>
  <si>
    <t>Argentina</t>
  </si>
  <si>
    <t>Ukraine</t>
  </si>
  <si>
    <t>Landes</t>
  </si>
  <si>
    <t>PROGRAMA</t>
  </si>
  <si>
    <t>SPOT</t>
  </si>
  <si>
    <t>RETAIL COMPENSADO</t>
  </si>
  <si>
    <t>Holanda</t>
  </si>
  <si>
    <t>CARNERETAIL COMPENSADO</t>
  </si>
  <si>
    <t>C20-40</t>
  </si>
  <si>
    <t>Contrato</t>
  </si>
  <si>
    <t>Spot</t>
  </si>
  <si>
    <t>MEDIA CONCHA</t>
  </si>
  <si>
    <t>MEDIA CONCHARETAIL</t>
  </si>
  <si>
    <t>Usa</t>
  </si>
  <si>
    <t>C80-100</t>
  </si>
  <si>
    <t>MEDIA CONCHAGRANEL</t>
  </si>
  <si>
    <t>C100-130</t>
  </si>
  <si>
    <t>Polonia</t>
  </si>
  <si>
    <t>C200-400</t>
  </si>
  <si>
    <t>Libano</t>
  </si>
  <si>
    <t>C40-70</t>
  </si>
  <si>
    <t>C50-80</t>
  </si>
  <si>
    <t>C44-88</t>
  </si>
  <si>
    <t>MEDIA CONCHAMEDIA CONCHA</t>
  </si>
  <si>
    <t>Corea</t>
  </si>
  <si>
    <t>Uruguay</t>
  </si>
  <si>
    <t>CON SALSA</t>
  </si>
  <si>
    <t>C22-36</t>
  </si>
  <si>
    <t>ENTEROCON SALSA</t>
  </si>
  <si>
    <t>C36-54</t>
  </si>
  <si>
    <t>Inglaterra</t>
  </si>
  <si>
    <t>C40-55</t>
  </si>
  <si>
    <t>Rumania</t>
  </si>
  <si>
    <t>Portugal</t>
  </si>
  <si>
    <t>Brasil</t>
  </si>
  <si>
    <t>C46-58</t>
  </si>
  <si>
    <t>Guadeloupe</t>
  </si>
  <si>
    <t>C27-36</t>
  </si>
  <si>
    <t>Russia</t>
  </si>
  <si>
    <t>St Andrews</t>
  </si>
  <si>
    <t>E23-29</t>
  </si>
  <si>
    <t>CARNESIN SALSA</t>
  </si>
  <si>
    <t>France</t>
  </si>
  <si>
    <t>Italy</t>
  </si>
  <si>
    <t>E50-70</t>
  </si>
  <si>
    <t>SIN</t>
  </si>
  <si>
    <t>Turkey</t>
  </si>
  <si>
    <t>E50-80</t>
  </si>
  <si>
    <t>Holland</t>
  </si>
  <si>
    <t>E40-60</t>
  </si>
  <si>
    <t>RETAIL NO COMPENSADO</t>
  </si>
  <si>
    <t>CARNERETAIL NO COMPENSADO</t>
  </si>
  <si>
    <t>E60-80</t>
  </si>
  <si>
    <t>Mexico</t>
  </si>
  <si>
    <t>Brazil</t>
  </si>
  <si>
    <t>Sweden</t>
  </si>
  <si>
    <t>Egypt</t>
  </si>
  <si>
    <t>Belgium</t>
  </si>
  <si>
    <t>MEDIA CONCHARETAIL COMPENSADO</t>
  </si>
  <si>
    <t>E23-32</t>
  </si>
  <si>
    <t>Singapour</t>
  </si>
  <si>
    <t>SIN SALSA CON ESTUCHE</t>
  </si>
  <si>
    <t>ENTEROSIN SALSA CON ESTUCHE</t>
  </si>
  <si>
    <t>Thailand</t>
  </si>
  <si>
    <t>Ecuador</t>
  </si>
  <si>
    <t>Malaysia</t>
  </si>
  <si>
    <t>Korea</t>
  </si>
  <si>
    <t>MEDIA CONCHARETAIL NO COMPENSADO</t>
  </si>
  <si>
    <t>United arab emirates</t>
  </si>
  <si>
    <t>Denmark</t>
  </si>
  <si>
    <t>England</t>
  </si>
  <si>
    <t>Colombia</t>
  </si>
  <si>
    <t>C35-45</t>
  </si>
  <si>
    <t>Belarus</t>
  </si>
  <si>
    <t>Taiwan</t>
  </si>
  <si>
    <t>Japan</t>
  </si>
  <si>
    <t>Cyprus</t>
  </si>
  <si>
    <t>CON SALSA SIN ESTUCHE</t>
  </si>
  <si>
    <t>ENTEROCON SALSA SIN ESTUCHE</t>
  </si>
  <si>
    <t>E20-30</t>
  </si>
  <si>
    <t>Israel</t>
  </si>
  <si>
    <t>C120</t>
  </si>
  <si>
    <t>C80-90</t>
  </si>
  <si>
    <t>Greece</t>
  </si>
  <si>
    <t>ENTEROGRANEL</t>
  </si>
  <si>
    <t>Sudmaris</t>
  </si>
  <si>
    <t>ENTEROENTERO</t>
  </si>
  <si>
    <t>Belgica</t>
  </si>
  <si>
    <t>Malasia</t>
  </si>
  <si>
    <t>Filipinas</t>
  </si>
  <si>
    <t>Honk kong</t>
  </si>
  <si>
    <t>C70-90</t>
  </si>
  <si>
    <t>Guadalupe</t>
  </si>
  <si>
    <t>E-50-80</t>
  </si>
  <si>
    <t>ENGLAND</t>
  </si>
  <si>
    <t>St ANDREWS</t>
  </si>
  <si>
    <t>EUROPA</t>
  </si>
  <si>
    <t>OTROS EUROPA</t>
  </si>
  <si>
    <t xml:space="preserve"> </t>
  </si>
  <si>
    <t>E-60-80</t>
  </si>
  <si>
    <t>BELGIUM</t>
  </si>
  <si>
    <t>ESPAÑA</t>
  </si>
  <si>
    <t>E-40-60</t>
  </si>
  <si>
    <t>RUSSIA</t>
  </si>
  <si>
    <t>UEE</t>
  </si>
  <si>
    <t>RUSIA</t>
  </si>
  <si>
    <t>TURKEY</t>
  </si>
  <si>
    <t>THAILAND</t>
  </si>
  <si>
    <t>ASIA</t>
  </si>
  <si>
    <t>AMÉRICA</t>
  </si>
  <si>
    <t>sIN SALSA</t>
  </si>
  <si>
    <t>México</t>
  </si>
  <si>
    <t>Federación Rusa</t>
  </si>
  <si>
    <t>CON SALSA Y ESTUCHE</t>
  </si>
  <si>
    <t>UCRANIA</t>
  </si>
  <si>
    <t>OTROS UEE</t>
  </si>
  <si>
    <t>HOLLAND</t>
  </si>
  <si>
    <t>SIN CALIBRE</t>
  </si>
  <si>
    <t>RUMANIA</t>
  </si>
  <si>
    <t>USA</t>
  </si>
  <si>
    <t>E-50-70</t>
  </si>
  <si>
    <t>HONG KONG</t>
  </si>
  <si>
    <t>EGYPT</t>
  </si>
  <si>
    <t>MEXICO</t>
  </si>
  <si>
    <t>FRANCE</t>
  </si>
  <si>
    <t>FRANCIA</t>
  </si>
  <si>
    <t>ITALY</t>
  </si>
  <si>
    <t>ITALIA</t>
  </si>
  <si>
    <t>SWEDEN</t>
  </si>
  <si>
    <t>E-23-32</t>
  </si>
  <si>
    <t>MC60-80</t>
  </si>
  <si>
    <t>BRAZIL</t>
  </si>
  <si>
    <t>Hong Kong</t>
  </si>
  <si>
    <t>2020-12-28</t>
  </si>
  <si>
    <t>Reino Unido</t>
  </si>
  <si>
    <t>E.A.U.</t>
  </si>
  <si>
    <t>El Salvador</t>
  </si>
  <si>
    <t>España</t>
  </si>
  <si>
    <t>Entero</t>
  </si>
  <si>
    <t>Sin Salsa</t>
  </si>
  <si>
    <t>Media Concha</t>
  </si>
  <si>
    <t>Retail</t>
  </si>
  <si>
    <t>Carne</t>
  </si>
  <si>
    <t>Granel</t>
  </si>
  <si>
    <t>Industrial</t>
  </si>
  <si>
    <t>500-700</t>
  </si>
  <si>
    <t>Sin salsa</t>
  </si>
  <si>
    <t>CANADA</t>
  </si>
  <si>
    <t>SINGAPOUR</t>
  </si>
  <si>
    <t>E-23-29</t>
  </si>
  <si>
    <t>C90-150</t>
  </si>
  <si>
    <t>C-91-136</t>
  </si>
  <si>
    <t>ECUADOR</t>
  </si>
  <si>
    <t>KOREA</t>
  </si>
  <si>
    <t>usa</t>
  </si>
  <si>
    <t>AUSTRALIA</t>
  </si>
  <si>
    <t>malasia</t>
  </si>
  <si>
    <t>CHINA</t>
  </si>
  <si>
    <t>MC80-100</t>
  </si>
  <si>
    <t>UKRAINE</t>
  </si>
  <si>
    <t>HOLANDA</t>
  </si>
  <si>
    <t>BOLSA COMPENSADO</t>
  </si>
  <si>
    <t>ALEMANIA</t>
  </si>
  <si>
    <t>Bosnia-Herz.</t>
  </si>
  <si>
    <t>Costa Rica</t>
  </si>
  <si>
    <t>PORTUGAL</t>
  </si>
  <si>
    <t>COSTA RICA</t>
  </si>
  <si>
    <t>MC40-60</t>
  </si>
  <si>
    <t>Perú</t>
  </si>
  <si>
    <t>retail</t>
  </si>
  <si>
    <t>retail compensado</t>
  </si>
  <si>
    <t>2021-03-05</t>
  </si>
  <si>
    <t>sin salsa</t>
  </si>
  <si>
    <t>2021-03-04</t>
  </si>
  <si>
    <t>Corea del Sur</t>
  </si>
  <si>
    <t>2021-03-03</t>
  </si>
  <si>
    <t>2021-03-02</t>
  </si>
  <si>
    <t>2021-03-01</t>
  </si>
  <si>
    <t>2021-02-26</t>
  </si>
  <si>
    <t>2021-02-25</t>
  </si>
  <si>
    <t>2021-02-24</t>
  </si>
  <si>
    <t>2021-02-19</t>
  </si>
  <si>
    <t>2021-02-18</t>
  </si>
  <si>
    <t>2021-02-17</t>
  </si>
  <si>
    <t>2021-02-16</t>
  </si>
  <si>
    <t>COLOMBIA</t>
  </si>
  <si>
    <t>35-45</t>
  </si>
  <si>
    <t>MC20-40</t>
  </si>
  <si>
    <t>MC100-120</t>
  </si>
  <si>
    <t>LETONIA</t>
  </si>
  <si>
    <t>TAIWAN</t>
  </si>
  <si>
    <t>BELARUS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</si>
  <si>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</si>
  <si>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</si>
  <si>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</si>
  <si>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</si>
  <si>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</si>
  <si>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</si>
  <si>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</si>
  <si>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2021-03-22</t>
  </si>
  <si>
    <t>2021-03-19</t>
  </si>
  <si>
    <t>2021-03-18</t>
  </si>
  <si>
    <t>CYPRUS</t>
  </si>
  <si>
    <t>JAPAN</t>
  </si>
  <si>
    <t xml:space="preserve">COREA DEL SUR </t>
  </si>
  <si>
    <t>ARGENTINA</t>
  </si>
  <si>
    <t>POLONIA</t>
  </si>
  <si>
    <t>GRECIA</t>
  </si>
  <si>
    <t>LIBANO</t>
  </si>
  <si>
    <t>LITUANIA</t>
  </si>
  <si>
    <t>C 40-100</t>
  </si>
  <si>
    <t xml:space="preserve">CON SALSA </t>
  </si>
  <si>
    <t>2021-03-29</t>
  </si>
  <si>
    <t>2021-03-26</t>
  </si>
  <si>
    <t>2021-03-25</t>
  </si>
  <si>
    <t>2021-03-24</t>
  </si>
  <si>
    <t>2021-03-23</t>
  </si>
  <si>
    <t>-</t>
  </si>
  <si>
    <t>2021-04-12</t>
  </si>
  <si>
    <t>United States</t>
  </si>
  <si>
    <t>2021-04-09</t>
  </si>
  <si>
    <t>2021-04-08</t>
  </si>
  <si>
    <t>2021-04-06</t>
  </si>
  <si>
    <t>2021-04-05</t>
  </si>
  <si>
    <t>2021-04-01</t>
  </si>
  <si>
    <t>2021-03-30</t>
  </si>
  <si>
    <t>Serbia/Monten.</t>
  </si>
  <si>
    <t xml:space="preserve">SIN SALSA </t>
  </si>
  <si>
    <t xml:space="preserve">Honk Kong </t>
  </si>
  <si>
    <t>ISRAEL</t>
  </si>
  <si>
    <t>E-23-32/LB</t>
  </si>
  <si>
    <t>DENMARK</t>
  </si>
  <si>
    <t>E-23-29/LB</t>
  </si>
  <si>
    <t>70-90</t>
  </si>
  <si>
    <t>2021-05-13</t>
  </si>
  <si>
    <t>2021-05-12</t>
  </si>
  <si>
    <t>SiN SALSA</t>
  </si>
  <si>
    <t>2021-05-11</t>
  </si>
  <si>
    <t>2021-05-10</t>
  </si>
  <si>
    <t>2021-05-03</t>
  </si>
  <si>
    <t>2021-05-01</t>
  </si>
  <si>
    <t>2021-04-30</t>
  </si>
  <si>
    <t>2021-04-29</t>
  </si>
  <si>
    <t>2021-04-28</t>
  </si>
  <si>
    <t>2021-04-26</t>
  </si>
  <si>
    <t>2021-04-24</t>
  </si>
  <si>
    <t>2021-04-23</t>
  </si>
  <si>
    <t>2021-04-21</t>
  </si>
  <si>
    <t>2021-04-20</t>
  </si>
  <si>
    <t>2021-04-19</t>
  </si>
  <si>
    <t>FOODSERV</t>
  </si>
  <si>
    <t>ENTERORETAIL NO COMPENSADO</t>
  </si>
  <si>
    <t>2021-05-20</t>
  </si>
  <si>
    <t>2021-05-19</t>
  </si>
  <si>
    <t>2021-05-18</t>
  </si>
  <si>
    <t>MC80-90</t>
  </si>
  <si>
    <t>MC120 - UP</t>
  </si>
  <si>
    <t>2021-05-28</t>
  </si>
  <si>
    <t>Bélgica</t>
  </si>
  <si>
    <t>2021-06-04</t>
  </si>
  <si>
    <t>2021-06-03</t>
  </si>
  <si>
    <t>2021-06-02</t>
  </si>
  <si>
    <t>2021-05-31</t>
  </si>
  <si>
    <t>MALAYSIA</t>
  </si>
  <si>
    <t>GREECE</t>
  </si>
  <si>
    <t>2021-06-12</t>
  </si>
  <si>
    <t>2021-06-11</t>
  </si>
  <si>
    <t>Países Bajos</t>
  </si>
  <si>
    <t>2021-06-10</t>
  </si>
  <si>
    <t>2021-06-09</t>
  </si>
  <si>
    <t>2021-06-08</t>
  </si>
  <si>
    <t>2021-06-25</t>
  </si>
  <si>
    <t>2021-06-24</t>
  </si>
  <si>
    <t>2021-06-18</t>
  </si>
  <si>
    <t>2021-06-14</t>
  </si>
  <si>
    <t>Con salsa</t>
  </si>
  <si>
    <t>Panamá</t>
  </si>
  <si>
    <t>Japón</t>
  </si>
  <si>
    <t>2021-07-02</t>
  </si>
  <si>
    <t>2021-07-01</t>
  </si>
  <si>
    <t>2021-06-30</t>
  </si>
  <si>
    <t>Turquía</t>
  </si>
  <si>
    <t>2021-07-15</t>
  </si>
  <si>
    <t>2021-07-13</t>
  </si>
  <si>
    <t>2021-07-09</t>
  </si>
  <si>
    <t>2021-07-08</t>
  </si>
  <si>
    <t>2021-07-07</t>
  </si>
  <si>
    <t>2021-07-06</t>
  </si>
  <si>
    <t>2021-07-05</t>
  </si>
  <si>
    <t>2021-07-23</t>
  </si>
  <si>
    <t>2021-07-22</t>
  </si>
  <si>
    <t>2021-07-21</t>
  </si>
  <si>
    <t>2021-07-20</t>
  </si>
  <si>
    <t>2021-07-30</t>
  </si>
  <si>
    <t>2021-07-29</t>
  </si>
  <si>
    <t>2021-07-26</t>
  </si>
  <si>
    <t>2021-08-06</t>
  </si>
  <si>
    <t>2021-08-05</t>
  </si>
  <si>
    <t>2021-08-03</t>
  </si>
  <si>
    <t>2021-08-02</t>
  </si>
  <si>
    <t>2021-08-12</t>
  </si>
  <si>
    <t>2021-08-11</t>
  </si>
  <si>
    <t>2021-08-20</t>
  </si>
  <si>
    <t>2021-08-17</t>
  </si>
  <si>
    <t>2021-08-25</t>
  </si>
  <si>
    <t>2021-09-03</t>
  </si>
  <si>
    <t>2021-09-01</t>
  </si>
  <si>
    <t xml:space="preserve">RETAIL COMPENSADO </t>
  </si>
  <si>
    <t>2021-09-10</t>
  </si>
  <si>
    <t>2021-09-09</t>
  </si>
  <si>
    <t>c500-800</t>
  </si>
  <si>
    <t>UNITED ARAB EMIRATES</t>
  </si>
  <si>
    <t>2021-09-23</t>
  </si>
  <si>
    <t>KEY</t>
  </si>
  <si>
    <t>America</t>
  </si>
  <si>
    <t>Federacion rusa</t>
  </si>
  <si>
    <t>Paises bajos</t>
  </si>
  <si>
    <t>Panama</t>
  </si>
  <si>
    <t>Peru</t>
  </si>
  <si>
    <t>Turquia</t>
  </si>
  <si>
    <t>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</si>
</sst>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mussel_2021" connectionId="1" xr16:uid="{EE979A4D-DFF7-0F4A-8C6A-BF4C89AA1AE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21DD-CF01-FD4E-9FC4-1E7F246E9B65}">
  <dimension ref="A1:AP3058"/>
  <sheetViews>
    <sheetView topLeftCell="A2958" zoomScale="91" zoomScaleNormal="91" workbookViewId="0">
      <selection activeCell="C1" sqref="C1:C2989"/>
    </sheetView>
  </sheetViews>
  <sheetFormatPr baseColWidth="10" defaultRowHeight="16" x14ac:dyDescent="0.2"/>
  <cols>
    <col min="2" max="2" width="10.83203125" style="2"/>
    <col min="5" max="6" width="0" hidden="1" customWidth="1"/>
    <col min="13" max="13" width="53.5" customWidth="1"/>
    <col min="17" max="17" width="12.33203125" bestFit="1" customWidth="1"/>
  </cols>
  <sheetData>
    <row r="1" spans="1:42" x14ac:dyDescent="0.2">
      <c r="B1" s="2" t="s">
        <v>0</v>
      </c>
      <c r="C1" t="s">
        <v>14</v>
      </c>
      <c r="D1" t="s">
        <v>15</v>
      </c>
      <c r="E1" t="s">
        <v>1</v>
      </c>
      <c r="F1" t="s">
        <v>2</v>
      </c>
      <c r="G1" t="s">
        <v>21</v>
      </c>
      <c r="H1" t="s">
        <v>3</v>
      </c>
      <c r="I1" t="s">
        <v>11</v>
      </c>
      <c r="J1" t="s">
        <v>8</v>
      </c>
      <c r="K1" t="s">
        <v>4</v>
      </c>
      <c r="L1" t="s">
        <v>5</v>
      </c>
      <c r="M1" t="s">
        <v>514</v>
      </c>
      <c r="V1" t="s">
        <v>6</v>
      </c>
      <c r="W1" t="s">
        <v>7</v>
      </c>
      <c r="X1" t="s">
        <v>9</v>
      </c>
      <c r="Y1" t="s">
        <v>10</v>
      </c>
      <c r="Z1" t="s">
        <v>12</v>
      </c>
      <c r="AA1" t="s">
        <v>13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19</v>
      </c>
      <c r="AN1" t="s">
        <v>20</v>
      </c>
      <c r="AO1" t="s">
        <v>27</v>
      </c>
      <c r="AP1" t="s">
        <v>23</v>
      </c>
    </row>
    <row r="2" spans="1:42" x14ac:dyDescent="0.2">
      <c r="A2" t="str">
        <f>+M2</f>
        <v>44200carnegranelc200-300camanchacaotroseuropa</v>
      </c>
      <c r="B2" s="2">
        <v>44200</v>
      </c>
      <c r="C2" t="s">
        <v>35</v>
      </c>
      <c r="D2" t="s">
        <v>30</v>
      </c>
      <c r="E2" t="s">
        <v>29</v>
      </c>
      <c r="F2" t="s">
        <v>30</v>
      </c>
      <c r="G2" t="s">
        <v>39</v>
      </c>
      <c r="H2" t="s">
        <v>38</v>
      </c>
      <c r="I2" t="s">
        <v>298</v>
      </c>
      <c r="J2" t="s">
        <v>33</v>
      </c>
      <c r="K2">
        <v>7870</v>
      </c>
      <c r="L2">
        <v>2.9899999999999998</v>
      </c>
      <c r="M2" t="str">
        <f>SUBSTITUTE(LOWER(_xlfn.CONCAT(B2,C2,F2,G2,J2,I2))," ","")</f>
        <v>44200carnegranelc200-300camanchacaotroseuropa</v>
      </c>
      <c r="N2">
        <f>+VLOOKUP(M2,JUP!$B:$I,7,0)</f>
        <v>7870</v>
      </c>
      <c r="O2">
        <f>+VLOOKUP(M2,JUP!$B:$I,8,0)</f>
        <v>2.98999999999999</v>
      </c>
      <c r="P2">
        <f>+K2-N2</f>
        <v>0</v>
      </c>
      <c r="Q2" s="3">
        <f>+L2-O2</f>
        <v>9.7699626167013776E-15</v>
      </c>
      <c r="W2" t="s">
        <v>335</v>
      </c>
      <c r="X2">
        <v>1</v>
      </c>
      <c r="Y2" t="s">
        <v>297</v>
      </c>
      <c r="Z2" t="s">
        <v>298</v>
      </c>
      <c r="AA2" t="s">
        <v>298</v>
      </c>
      <c r="AB2" t="s">
        <v>36</v>
      </c>
      <c r="AC2" t="s">
        <v>37</v>
      </c>
      <c r="AD2">
        <v>2.9899999999999998</v>
      </c>
      <c r="AE2">
        <v>0</v>
      </c>
      <c r="AF2">
        <v>1</v>
      </c>
      <c r="AG2">
        <v>2.9899999999999998</v>
      </c>
      <c r="AH2">
        <v>2021</v>
      </c>
      <c r="AI2">
        <v>1</v>
      </c>
      <c r="AJ2">
        <v>23531.3</v>
      </c>
      <c r="AK2" t="e">
        <v>#N/A</v>
      </c>
      <c r="AL2">
        <v>2.9899999999999998</v>
      </c>
      <c r="AO2">
        <v>0</v>
      </c>
      <c r="AP2">
        <v>1</v>
      </c>
    </row>
    <row r="3" spans="1:42" x14ac:dyDescent="0.2">
      <c r="A3" t="str">
        <f t="shared" ref="A3:A66" si="0">+M3</f>
        <v>44200mediaconchagranelc80-100sudmarisespaña</v>
      </c>
      <c r="B3" s="2">
        <v>44200</v>
      </c>
      <c r="C3" t="s">
        <v>212</v>
      </c>
      <c r="D3" t="s">
        <v>30</v>
      </c>
      <c r="E3" t="s">
        <v>341</v>
      </c>
      <c r="F3" t="s">
        <v>344</v>
      </c>
      <c r="G3" t="s">
        <v>215</v>
      </c>
      <c r="H3" t="s">
        <v>130</v>
      </c>
      <c r="I3" t="s">
        <v>302</v>
      </c>
      <c r="J3" t="s">
        <v>286</v>
      </c>
      <c r="K3">
        <v>13980</v>
      </c>
      <c r="L3">
        <v>3.7</v>
      </c>
      <c r="M3" t="str">
        <f>SUBSTITUTE(LOWER(_xlfn.CONCAT(B3,C3,F3,G3,J3,I3))," ","")</f>
        <v>44200mediaconchagranelc80-100sudmarisespaña</v>
      </c>
      <c r="N3">
        <f>+VLOOKUP(M3,JUP!$B:$I,7,0)</f>
        <v>11</v>
      </c>
      <c r="O3">
        <f>+VLOOKUP(M3,JUP!$B:$I,8,0)</f>
        <v>3.7</v>
      </c>
      <c r="W3" t="s">
        <v>338</v>
      </c>
      <c r="X3">
        <v>1</v>
      </c>
      <c r="Y3" t="s">
        <v>297</v>
      </c>
      <c r="Z3" t="s">
        <v>302</v>
      </c>
      <c r="AA3" t="s">
        <v>298</v>
      </c>
      <c r="AB3" t="s">
        <v>216</v>
      </c>
      <c r="AC3" t="e">
        <v>#N/A</v>
      </c>
      <c r="AD3" t="e">
        <v>#N/A</v>
      </c>
      <c r="AH3">
        <v>2021</v>
      </c>
      <c r="AI3">
        <v>1</v>
      </c>
      <c r="AJ3" t="e">
        <v>#N/A</v>
      </c>
      <c r="AK3" t="e">
        <v>#N/A</v>
      </c>
      <c r="AL3" t="e">
        <v>#N/A</v>
      </c>
      <c r="AO3" t="e">
        <v>#N/A</v>
      </c>
      <c r="AP3">
        <v>1</v>
      </c>
    </row>
    <row r="4" spans="1:42" x14ac:dyDescent="0.2">
      <c r="A4" t="str">
        <f t="shared" si="0"/>
        <v>44200mediaconchagranelc80-100sudmarisespaña</v>
      </c>
      <c r="B4" s="2">
        <v>44200</v>
      </c>
      <c r="C4" t="s">
        <v>212</v>
      </c>
      <c r="D4" t="s">
        <v>30</v>
      </c>
      <c r="E4" t="s">
        <v>341</v>
      </c>
      <c r="F4" t="s">
        <v>344</v>
      </c>
      <c r="G4" t="s">
        <v>215</v>
      </c>
      <c r="H4" t="s">
        <v>130</v>
      </c>
      <c r="I4" t="s">
        <v>302</v>
      </c>
      <c r="J4" t="s">
        <v>286</v>
      </c>
      <c r="K4">
        <v>11</v>
      </c>
      <c r="L4">
        <v>3.7</v>
      </c>
      <c r="M4" t="str">
        <f>SUBSTITUTE(LOWER(_xlfn.CONCAT(B4,C4,F4,G4,J4,I4))," ","")</f>
        <v>44200mediaconchagranelc80-100sudmarisespaña</v>
      </c>
      <c r="N4">
        <f>+VLOOKUP(M4,JUP!$B:$I,7,0)</f>
        <v>11</v>
      </c>
      <c r="O4">
        <f>+VLOOKUP(M4,JUP!$B:$I,8,0)</f>
        <v>3.7</v>
      </c>
      <c r="W4" t="s">
        <v>338</v>
      </c>
      <c r="X4">
        <v>1</v>
      </c>
      <c r="Y4" t="s">
        <v>297</v>
      </c>
      <c r="Z4" t="s">
        <v>302</v>
      </c>
      <c r="AA4" t="s">
        <v>298</v>
      </c>
      <c r="AB4" t="s">
        <v>216</v>
      </c>
      <c r="AC4" t="e">
        <v>#N/A</v>
      </c>
      <c r="AD4" t="e">
        <v>#N/A</v>
      </c>
      <c r="AH4">
        <v>2021</v>
      </c>
      <c r="AI4">
        <v>1</v>
      </c>
      <c r="AJ4" t="e">
        <v>#N/A</v>
      </c>
      <c r="AK4" t="e">
        <v>#N/A</v>
      </c>
      <c r="AL4" t="e">
        <v>#N/A</v>
      </c>
      <c r="AO4" t="e">
        <v>#N/A</v>
      </c>
      <c r="AP4">
        <v>1</v>
      </c>
    </row>
    <row r="5" spans="1:42" x14ac:dyDescent="0.2">
      <c r="A5" t="str">
        <f t="shared" si="0"/>
        <v>44200mediaconchagranelc60-80sudmarisespaña</v>
      </c>
      <c r="B5" s="2">
        <v>44200</v>
      </c>
      <c r="C5" t="s">
        <v>212</v>
      </c>
      <c r="D5" t="s">
        <v>30</v>
      </c>
      <c r="E5" t="s">
        <v>341</v>
      </c>
      <c r="F5" t="s">
        <v>344</v>
      </c>
      <c r="G5" t="s">
        <v>168</v>
      </c>
      <c r="H5" t="s">
        <v>116</v>
      </c>
      <c r="I5" t="s">
        <v>302</v>
      </c>
      <c r="J5" t="s">
        <v>286</v>
      </c>
      <c r="K5">
        <v>10010</v>
      </c>
      <c r="L5">
        <v>3.75</v>
      </c>
      <c r="M5" t="str">
        <f>SUBSTITUTE(LOWER(_xlfn.CONCAT(B5,C5,F5,G5,J5,I5))," ","")</f>
        <v>44200mediaconchagranelc60-80sudmarisespaña</v>
      </c>
      <c r="N5">
        <f>+VLOOKUP(M5,JUP!$B:$I,7,0)</f>
        <v>10010</v>
      </c>
      <c r="O5">
        <f>+VLOOKUP(M5,JUP!$B:$I,8,0)</f>
        <v>3.75</v>
      </c>
      <c r="W5" t="s">
        <v>338</v>
      </c>
      <c r="X5">
        <v>1</v>
      </c>
      <c r="Y5" t="s">
        <v>297</v>
      </c>
      <c r="Z5" t="s">
        <v>302</v>
      </c>
      <c r="AA5" t="s">
        <v>298</v>
      </c>
      <c r="AB5" t="s">
        <v>216</v>
      </c>
      <c r="AC5" t="e">
        <v>#N/A</v>
      </c>
      <c r="AD5" t="e">
        <v>#N/A</v>
      </c>
      <c r="AH5">
        <v>2021</v>
      </c>
      <c r="AI5">
        <v>1</v>
      </c>
      <c r="AJ5" t="e">
        <v>#N/A</v>
      </c>
      <c r="AK5" t="e">
        <v>#N/A</v>
      </c>
      <c r="AL5" t="e">
        <v>#N/A</v>
      </c>
      <c r="AO5" t="e">
        <v>#N/A</v>
      </c>
      <c r="AP5">
        <v>1</v>
      </c>
    </row>
    <row r="6" spans="1:42" x14ac:dyDescent="0.2">
      <c r="A6" t="str">
        <f t="shared" si="0"/>
        <v>44200carnegranelc300-500standrewsrusia</v>
      </c>
      <c r="B6" s="2">
        <v>44200</v>
      </c>
      <c r="C6" t="s">
        <v>35</v>
      </c>
      <c r="D6" t="s">
        <v>30</v>
      </c>
      <c r="E6" t="s">
        <v>35</v>
      </c>
      <c r="F6" t="s">
        <v>30</v>
      </c>
      <c r="G6" t="s">
        <v>49</v>
      </c>
      <c r="H6" t="s">
        <v>49</v>
      </c>
      <c r="I6" t="s">
        <v>306</v>
      </c>
      <c r="J6" t="s">
        <v>296</v>
      </c>
      <c r="K6">
        <v>23000</v>
      </c>
      <c r="L6">
        <v>2.95</v>
      </c>
      <c r="M6" t="str">
        <f>SUBSTITUTE(LOWER(_xlfn.CONCAT(B6,C6,F6,G6,J6,I6))," ","")</f>
        <v>44200carnegranelc300-500standrewsrusia</v>
      </c>
      <c r="N6">
        <f>+VLOOKUP(M6,JUP!$B:$I,7,0)</f>
        <v>23000</v>
      </c>
      <c r="O6">
        <f>+VLOOKUP(M6,JUP!$B:$I,8,0)</f>
        <v>2.95</v>
      </c>
      <c r="P6">
        <f>+K6-N6</f>
        <v>0</v>
      </c>
      <c r="Q6" s="3">
        <f>+L6-O6</f>
        <v>0</v>
      </c>
      <c r="W6" t="s">
        <v>304</v>
      </c>
      <c r="X6">
        <v>1</v>
      </c>
      <c r="Y6" t="s">
        <v>305</v>
      </c>
      <c r="Z6" t="s">
        <v>305</v>
      </c>
      <c r="AA6" t="s">
        <v>306</v>
      </c>
      <c r="AB6" t="s">
        <v>36</v>
      </c>
      <c r="AC6" t="s">
        <v>37</v>
      </c>
      <c r="AD6">
        <v>2.95</v>
      </c>
      <c r="AH6">
        <v>2021</v>
      </c>
      <c r="AI6">
        <v>1</v>
      </c>
      <c r="AJ6">
        <v>67850</v>
      </c>
      <c r="AK6" t="e">
        <v>#N/A</v>
      </c>
      <c r="AL6">
        <v>2.95</v>
      </c>
      <c r="AO6">
        <v>0</v>
      </c>
      <c r="AP6">
        <v>1</v>
      </c>
    </row>
    <row r="7" spans="1:42" x14ac:dyDescent="0.2">
      <c r="A7" t="str">
        <f t="shared" si="0"/>
        <v>44200enterosinsalsastandrewsamerica</v>
      </c>
      <c r="B7" s="2">
        <v>44200</v>
      </c>
      <c r="C7" t="s">
        <v>59</v>
      </c>
      <c r="D7" t="s">
        <v>155</v>
      </c>
      <c r="E7" t="s">
        <v>59</v>
      </c>
      <c r="F7" t="s">
        <v>155</v>
      </c>
      <c r="G7" t="s">
        <v>299</v>
      </c>
      <c r="H7" t="s">
        <v>350</v>
      </c>
      <c r="I7" t="s">
        <v>521</v>
      </c>
      <c r="J7" t="s">
        <v>296</v>
      </c>
      <c r="K7">
        <v>9833.64</v>
      </c>
      <c r="L7">
        <v>1.91</v>
      </c>
      <c r="M7" t="str">
        <f>SUBSTITUTE(LOWER(_xlfn.CONCAT(B7,C7,F7,G7,J7,I7))," ","")</f>
        <v>44200enterosinsalsastandrewsamerica</v>
      </c>
      <c r="N7" t="e">
        <f>+VLOOKUP(M7,JUP!$B:$I,7,0)</f>
        <v>#N/A</v>
      </c>
      <c r="O7" t="e">
        <f>+VLOOKUP(M7,JUP!$B:$I,8,0)</f>
        <v>#N/A</v>
      </c>
      <c r="R7" t="str">
        <f>+SUBSTITUTE(LOWER(_xlfn.CONCAT(B7,C7,F7,H7,J7,I7))," ","")</f>
        <v>44200enterosinsalsae-23-29standrewsamerica</v>
      </c>
      <c r="S7" t="e">
        <f>+VLOOKUP(R7,JUP!D:L,7,0)</f>
        <v>#N/A</v>
      </c>
      <c r="T7" t="e">
        <f>+VLOOKUP(R7,JUP!D:L,7,0)</f>
        <v>#N/A</v>
      </c>
      <c r="W7" t="s">
        <v>320</v>
      </c>
      <c r="X7">
        <v>1</v>
      </c>
      <c r="Y7" t="s">
        <v>310</v>
      </c>
      <c r="Z7" t="s">
        <v>310</v>
      </c>
      <c r="AA7" t="s">
        <v>310</v>
      </c>
      <c r="AB7" t="s">
        <v>160</v>
      </c>
      <c r="AC7" t="s">
        <v>159</v>
      </c>
      <c r="AD7">
        <v>1.91</v>
      </c>
      <c r="AH7">
        <v>2021</v>
      </c>
      <c r="AI7">
        <v>1</v>
      </c>
      <c r="AJ7">
        <v>18782.252399999998</v>
      </c>
      <c r="AK7" t="e">
        <v>#N/A</v>
      </c>
      <c r="AL7">
        <v>1.91</v>
      </c>
      <c r="AO7">
        <v>0</v>
      </c>
      <c r="AP7">
        <v>1</v>
      </c>
    </row>
    <row r="8" spans="1:42" x14ac:dyDescent="0.2">
      <c r="A8" t="str">
        <f t="shared" si="0"/>
        <v>44200enterosinsalsastandrewsamerica</v>
      </c>
      <c r="B8" s="2">
        <v>44200</v>
      </c>
      <c r="C8" t="s">
        <v>59</v>
      </c>
      <c r="D8" t="s">
        <v>155</v>
      </c>
      <c r="E8" t="s">
        <v>59</v>
      </c>
      <c r="F8" t="s">
        <v>155</v>
      </c>
      <c r="G8" t="s">
        <v>299</v>
      </c>
      <c r="H8" t="s">
        <v>350</v>
      </c>
      <c r="I8" t="s">
        <v>521</v>
      </c>
      <c r="J8" t="s">
        <v>296</v>
      </c>
      <c r="K8">
        <v>3286.96</v>
      </c>
      <c r="L8">
        <v>1.91</v>
      </c>
      <c r="M8" t="str">
        <f>SUBSTITUTE(LOWER(_xlfn.CONCAT(B8,C8,F8,G8,J8,I8))," ","")</f>
        <v>44200enterosinsalsastandrewsamerica</v>
      </c>
      <c r="N8" t="e">
        <f>+VLOOKUP(M8,JUP!$B:$I,7,0)</f>
        <v>#N/A</v>
      </c>
      <c r="O8" t="e">
        <f>+VLOOKUP(M8,JUP!$B:$I,8,0)</f>
        <v>#N/A</v>
      </c>
      <c r="R8" t="str">
        <f>+SUBSTITUTE(LOWER(_xlfn.CONCAT(B8,C8,F8,H8,J8,I8))," ","")</f>
        <v>44200enterosinsalsae-23-29standrewsamerica</v>
      </c>
      <c r="S8" t="e">
        <f>+VLOOKUP(R8,JUP!D:L,7,0)</f>
        <v>#N/A</v>
      </c>
      <c r="T8" t="e">
        <f>+VLOOKUP(R8,JUP!D:L,7,0)</f>
        <v>#N/A</v>
      </c>
      <c r="W8" t="s">
        <v>320</v>
      </c>
      <c r="X8">
        <v>1</v>
      </c>
      <c r="Y8" t="s">
        <v>310</v>
      </c>
      <c r="Z8" t="s">
        <v>310</v>
      </c>
      <c r="AA8" t="s">
        <v>310</v>
      </c>
      <c r="AB8" t="s">
        <v>160</v>
      </c>
      <c r="AC8" t="s">
        <v>159</v>
      </c>
      <c r="AD8">
        <v>1.91</v>
      </c>
      <c r="AH8">
        <v>2021</v>
      </c>
      <c r="AI8">
        <v>1</v>
      </c>
      <c r="AJ8">
        <v>6278.0936000000002</v>
      </c>
      <c r="AK8" t="e">
        <v>#N/A</v>
      </c>
      <c r="AL8">
        <v>1.91</v>
      </c>
      <c r="AO8">
        <v>0</v>
      </c>
      <c r="AP8">
        <v>1</v>
      </c>
    </row>
    <row r="9" spans="1:42" x14ac:dyDescent="0.2">
      <c r="A9" t="str">
        <f t="shared" si="0"/>
        <v>44200carneretailcompensadoc200-300standrewsamerica</v>
      </c>
      <c r="B9" s="2">
        <v>44200</v>
      </c>
      <c r="C9" t="s">
        <v>35</v>
      </c>
      <c r="D9" t="s">
        <v>206</v>
      </c>
      <c r="E9" t="s">
        <v>35</v>
      </c>
      <c r="F9" t="s">
        <v>206</v>
      </c>
      <c r="G9" t="s">
        <v>39</v>
      </c>
      <c r="H9" t="s">
        <v>351</v>
      </c>
      <c r="I9" t="s">
        <v>521</v>
      </c>
      <c r="J9" t="s">
        <v>296</v>
      </c>
      <c r="K9">
        <v>1816</v>
      </c>
      <c r="L9">
        <v>3.57</v>
      </c>
      <c r="M9" t="str">
        <f>SUBSTITUTE(LOWER(_xlfn.CONCAT(B9,C9,F9,G9,J9,I9))," ","")</f>
        <v>44200carneretailcompensadoc200-300standrewsamerica</v>
      </c>
      <c r="N9" t="e">
        <f>+VLOOKUP(M9,JUP!$B:$I,7,0)</f>
        <v>#N/A</v>
      </c>
      <c r="O9" t="e">
        <f>+VLOOKUP(M9,JUP!$B:$I,8,0)</f>
        <v>#N/A</v>
      </c>
      <c r="P9" t="e">
        <f>+K9-N9</f>
        <v>#N/A</v>
      </c>
      <c r="Q9" s="3" t="e">
        <f>+L9-O9</f>
        <v>#N/A</v>
      </c>
      <c r="R9" t="str">
        <f>+SUBSTITUTE(LOWER(_xlfn.CONCAT(B9,C9,F9,H9,J9,I9))," ","")</f>
        <v>44200carneretailcompensadoc90-150standrewsamerica</v>
      </c>
      <c r="S9" t="e">
        <f>+VLOOKUP(R9,JUP!D:L,7,0)</f>
        <v>#N/A</v>
      </c>
      <c r="T9" t="e">
        <f>+VLOOKUP(R9,JUP!D:L,7,0)</f>
        <v>#N/A</v>
      </c>
      <c r="W9" t="s">
        <v>320</v>
      </c>
      <c r="X9">
        <v>1</v>
      </c>
      <c r="Y9" t="s">
        <v>310</v>
      </c>
      <c r="Z9" t="s">
        <v>310</v>
      </c>
      <c r="AA9" t="s">
        <v>310</v>
      </c>
      <c r="AB9" t="s">
        <v>208</v>
      </c>
      <c r="AC9" t="s">
        <v>173</v>
      </c>
      <c r="AD9">
        <v>3.2130000000000001</v>
      </c>
      <c r="AH9">
        <v>2021</v>
      </c>
      <c r="AI9">
        <v>1</v>
      </c>
      <c r="AJ9">
        <v>5834.808</v>
      </c>
      <c r="AK9" t="e">
        <v>#N/A</v>
      </c>
      <c r="AL9">
        <v>3.9666666666666663</v>
      </c>
      <c r="AO9">
        <v>-0.75366666666666626</v>
      </c>
      <c r="AP9">
        <v>1</v>
      </c>
    </row>
    <row r="10" spans="1:42" x14ac:dyDescent="0.2">
      <c r="A10" t="str">
        <f t="shared" si="0"/>
        <v>44200enterosinsalsastandrewsamerica</v>
      </c>
      <c r="B10" s="2">
        <v>44200</v>
      </c>
      <c r="C10" t="s">
        <v>59</v>
      </c>
      <c r="D10" t="s">
        <v>155</v>
      </c>
      <c r="E10" t="s">
        <v>59</v>
      </c>
      <c r="F10" t="s">
        <v>155</v>
      </c>
      <c r="G10" t="s">
        <v>299</v>
      </c>
      <c r="H10" t="s">
        <v>98</v>
      </c>
      <c r="I10" t="s">
        <v>521</v>
      </c>
      <c r="J10" t="s">
        <v>296</v>
      </c>
      <c r="K10">
        <v>17079.48</v>
      </c>
      <c r="L10">
        <v>2.31</v>
      </c>
      <c r="M10" t="str">
        <f>SUBSTITUTE(LOWER(_xlfn.CONCAT(B10,C10,F10,G10,J10,I10))," ","")</f>
        <v>44200enterosinsalsastandrewsamerica</v>
      </c>
      <c r="N10" t="e">
        <f>+VLOOKUP(M10,JUP!$B:$I,7,0)</f>
        <v>#N/A</v>
      </c>
      <c r="O10" t="e">
        <f>+VLOOKUP(M10,JUP!$B:$I,8,0)</f>
        <v>#N/A</v>
      </c>
      <c r="R10" t="str">
        <f>+SUBSTITUTE(LOWER(_xlfn.CONCAT(B10,C10,F10,H10,J10,I10))," ","")</f>
        <v>44200enterosinsalsa18-27u/lbstandrewsamerica</v>
      </c>
      <c r="S10" t="e">
        <f>+VLOOKUP(R10,JUP!D:L,7,0)</f>
        <v>#N/A</v>
      </c>
      <c r="T10" t="e">
        <f>+VLOOKUP(R10,JUP!D:L,7,0)</f>
        <v>#N/A</v>
      </c>
      <c r="W10" t="s">
        <v>320</v>
      </c>
      <c r="X10">
        <v>1</v>
      </c>
      <c r="Y10" t="s">
        <v>310</v>
      </c>
      <c r="Z10" t="s">
        <v>310</v>
      </c>
      <c r="AA10" t="s">
        <v>310</v>
      </c>
      <c r="AB10" t="s">
        <v>160</v>
      </c>
      <c r="AC10" t="s">
        <v>159</v>
      </c>
      <c r="AD10">
        <v>2.31</v>
      </c>
      <c r="AH10">
        <v>2021</v>
      </c>
      <c r="AI10">
        <v>1</v>
      </c>
      <c r="AJ10">
        <v>39453.5988</v>
      </c>
      <c r="AK10" t="e">
        <v>#N/A</v>
      </c>
      <c r="AL10">
        <v>2.31</v>
      </c>
      <c r="AO10">
        <v>0</v>
      </c>
      <c r="AP10">
        <v>1</v>
      </c>
    </row>
    <row r="11" spans="1:42" x14ac:dyDescent="0.2">
      <c r="A11" t="str">
        <f t="shared" si="0"/>
        <v>44200enterosinsalsastandrewsamerica</v>
      </c>
      <c r="B11" s="2">
        <v>44200</v>
      </c>
      <c r="C11" t="s">
        <v>59</v>
      </c>
      <c r="D11" t="s">
        <v>155</v>
      </c>
      <c r="E11" t="s">
        <v>59</v>
      </c>
      <c r="F11" t="s">
        <v>155</v>
      </c>
      <c r="G11" t="s">
        <v>299</v>
      </c>
      <c r="H11" t="s">
        <v>98</v>
      </c>
      <c r="I11" t="s">
        <v>521</v>
      </c>
      <c r="J11" t="s">
        <v>296</v>
      </c>
      <c r="K11">
        <v>17079.48</v>
      </c>
      <c r="L11">
        <v>2.31</v>
      </c>
      <c r="M11" t="str">
        <f>SUBSTITUTE(LOWER(_xlfn.CONCAT(B11,C11,F11,G11,J11,I11))," ","")</f>
        <v>44200enterosinsalsastandrewsamerica</v>
      </c>
      <c r="N11" t="e">
        <f>+VLOOKUP(M11,JUP!$B:$I,7,0)</f>
        <v>#N/A</v>
      </c>
      <c r="O11" t="e">
        <f>+VLOOKUP(M11,JUP!$B:$I,8,0)</f>
        <v>#N/A</v>
      </c>
      <c r="R11" t="str">
        <f>+SUBSTITUTE(LOWER(_xlfn.CONCAT(B11,C11,F11,H11,J11,I11))," ","")</f>
        <v>44200enterosinsalsa18-27u/lbstandrewsamerica</v>
      </c>
      <c r="S11" t="e">
        <f>+VLOOKUP(R11,JUP!D:L,7,0)</f>
        <v>#N/A</v>
      </c>
      <c r="T11" t="e">
        <f>+VLOOKUP(R11,JUP!D:L,7,0)</f>
        <v>#N/A</v>
      </c>
      <c r="W11" t="s">
        <v>320</v>
      </c>
      <c r="X11">
        <v>1</v>
      </c>
      <c r="Y11" t="s">
        <v>310</v>
      </c>
      <c r="Z11" t="s">
        <v>310</v>
      </c>
      <c r="AA11" t="s">
        <v>310</v>
      </c>
      <c r="AB11" t="s">
        <v>160</v>
      </c>
      <c r="AC11" t="s">
        <v>159</v>
      </c>
      <c r="AD11">
        <v>2.31</v>
      </c>
      <c r="AH11">
        <v>2021</v>
      </c>
      <c r="AI11">
        <v>1</v>
      </c>
      <c r="AJ11">
        <v>39453.5988</v>
      </c>
      <c r="AK11" t="e">
        <v>#N/A</v>
      </c>
      <c r="AL11">
        <v>2.31</v>
      </c>
      <c r="AO11">
        <v>0</v>
      </c>
      <c r="AP11">
        <v>1</v>
      </c>
    </row>
    <row r="12" spans="1:42" x14ac:dyDescent="0.2">
      <c r="A12" t="str">
        <f t="shared" si="0"/>
        <v>44201carnegranelc300-500camanchacarusia</v>
      </c>
      <c r="B12" s="2">
        <v>44201</v>
      </c>
      <c r="C12" t="s">
        <v>35</v>
      </c>
      <c r="D12" t="s">
        <v>30</v>
      </c>
      <c r="E12" t="s">
        <v>29</v>
      </c>
      <c r="F12" t="s">
        <v>30</v>
      </c>
      <c r="G12" t="s">
        <v>49</v>
      </c>
      <c r="H12" t="s">
        <v>48</v>
      </c>
      <c r="I12" t="s">
        <v>306</v>
      </c>
      <c r="J12" t="s">
        <v>33</v>
      </c>
      <c r="K12">
        <v>24000</v>
      </c>
      <c r="L12">
        <v>2.9499999999999971</v>
      </c>
      <c r="M12" t="str">
        <f>SUBSTITUTE(LOWER(_xlfn.CONCAT(B12,C12,F12,G12,J12,I12))," ","")</f>
        <v>44201carnegranelc300-500camanchacarusia</v>
      </c>
      <c r="N12">
        <f>+VLOOKUP(M12,JUP!$B:$I,7,0)</f>
        <v>24000</v>
      </c>
      <c r="O12">
        <f>+VLOOKUP(M12,JUP!$B:$I,8,0)</f>
        <v>2.94999999999999</v>
      </c>
      <c r="P12">
        <f>+K12-N12</f>
        <v>0</v>
      </c>
      <c r="Q12" s="3">
        <f>+L12-O12</f>
        <v>7.1054273576010019E-15</v>
      </c>
      <c r="W12" t="s">
        <v>313</v>
      </c>
      <c r="X12">
        <v>1</v>
      </c>
      <c r="Y12" t="s">
        <v>305</v>
      </c>
      <c r="Z12" t="s">
        <v>305</v>
      </c>
      <c r="AA12" t="s">
        <v>306</v>
      </c>
      <c r="AB12" t="s">
        <v>36</v>
      </c>
      <c r="AC12" t="s">
        <v>37</v>
      </c>
      <c r="AD12">
        <v>2.9499999999999971</v>
      </c>
      <c r="AE12">
        <v>0</v>
      </c>
      <c r="AF12">
        <v>1</v>
      </c>
      <c r="AG12">
        <v>2.9499999999999971</v>
      </c>
      <c r="AH12">
        <v>2021</v>
      </c>
      <c r="AI12">
        <v>1</v>
      </c>
      <c r="AJ12">
        <v>70799.999999999927</v>
      </c>
      <c r="AK12" t="e">
        <v>#N/A</v>
      </c>
      <c r="AL12">
        <v>2.9499999999999971</v>
      </c>
      <c r="AO12">
        <v>0</v>
      </c>
      <c r="AP12">
        <v>1</v>
      </c>
    </row>
    <row r="13" spans="1:42" x14ac:dyDescent="0.2">
      <c r="A13" t="str">
        <f t="shared" si="0"/>
        <v>44201enterosinsalsa0camanchacaasia</v>
      </c>
      <c r="B13" s="2">
        <v>44201</v>
      </c>
      <c r="C13" t="s">
        <v>59</v>
      </c>
      <c r="D13" t="s">
        <v>155</v>
      </c>
      <c r="E13" t="s">
        <v>56</v>
      </c>
      <c r="F13" t="s">
        <v>155</v>
      </c>
      <c r="G13">
        <v>0</v>
      </c>
      <c r="H13" t="s">
        <v>119</v>
      </c>
      <c r="I13" t="s">
        <v>309</v>
      </c>
      <c r="J13" t="s">
        <v>33</v>
      </c>
      <c r="K13">
        <v>15950</v>
      </c>
      <c r="L13">
        <v>2.4</v>
      </c>
      <c r="M13" t="str">
        <f>SUBSTITUTE(LOWER(_xlfn.CONCAT(B13,C13,F13,G13,J13,I13))," ","")</f>
        <v>44201enterosinsalsa0camanchacaasia</v>
      </c>
      <c r="N13" t="e">
        <f>+VLOOKUP(M13,JUP!$B:$I,7,0)</f>
        <v>#N/A</v>
      </c>
      <c r="O13" t="e">
        <f>+VLOOKUP(M13,JUP!$B:$I,8,0)</f>
        <v>#N/A</v>
      </c>
      <c r="R13" t="str">
        <f>+SUBSTITUTE(LOWER(_xlfn.CONCAT(B13,C13,F13,H13,J13,I13))," ","")</f>
        <v>44201enterosinsalsa50-70u/kgcamanchacaasia</v>
      </c>
      <c r="S13" t="e">
        <f>+VLOOKUP(R13,JUP!D:L,7,0)</f>
        <v>#N/A</v>
      </c>
      <c r="T13" t="e">
        <f>+VLOOKUP(R13,JUP!D:L,7,0)</f>
        <v>#N/A</v>
      </c>
      <c r="W13" t="s">
        <v>156</v>
      </c>
      <c r="X13">
        <v>1</v>
      </c>
      <c r="Y13" t="s">
        <v>309</v>
      </c>
      <c r="Z13" t="s">
        <v>309</v>
      </c>
      <c r="AA13" t="s">
        <v>309</v>
      </c>
      <c r="AB13" t="s">
        <v>160</v>
      </c>
      <c r="AC13" t="s">
        <v>159</v>
      </c>
      <c r="AD13">
        <v>2.4</v>
      </c>
      <c r="AE13">
        <v>0</v>
      </c>
      <c r="AF13">
        <v>1</v>
      </c>
      <c r="AG13">
        <v>2.4</v>
      </c>
      <c r="AH13">
        <v>2021</v>
      </c>
      <c r="AI13">
        <v>1</v>
      </c>
      <c r="AJ13">
        <v>38280</v>
      </c>
      <c r="AK13" t="e">
        <v>#N/A</v>
      </c>
      <c r="AL13">
        <v>2.4</v>
      </c>
      <c r="AO13">
        <v>0</v>
      </c>
      <c r="AP13">
        <v>1</v>
      </c>
    </row>
    <row r="14" spans="1:42" x14ac:dyDescent="0.2">
      <c r="A14" t="str">
        <f t="shared" si="0"/>
        <v>44201enteroconsalsaconestuche0camanchacaamerica</v>
      </c>
      <c r="B14" s="2">
        <v>44201</v>
      </c>
      <c r="C14" t="s">
        <v>59</v>
      </c>
      <c r="D14" t="s">
        <v>57</v>
      </c>
      <c r="E14" t="s">
        <v>56</v>
      </c>
      <c r="F14" t="s">
        <v>57</v>
      </c>
      <c r="G14">
        <v>0</v>
      </c>
      <c r="H14" t="s">
        <v>58</v>
      </c>
      <c r="I14" t="s">
        <v>521</v>
      </c>
      <c r="J14" t="s">
        <v>33</v>
      </c>
      <c r="K14">
        <v>15980.8</v>
      </c>
      <c r="L14">
        <v>3.3075000000000001</v>
      </c>
      <c r="M14" t="str">
        <f>SUBSTITUTE(LOWER(_xlfn.CONCAT(B14,C14,F14,G14,J14,I14))," ","")</f>
        <v>44201enteroconsalsaconestuche0camanchacaamerica</v>
      </c>
      <c r="N14" t="e">
        <f>+VLOOKUP(M14,JUP!$B:$I,7,0)</f>
        <v>#N/A</v>
      </c>
      <c r="O14" t="e">
        <f>+VLOOKUP(M14,JUP!$B:$I,8,0)</f>
        <v>#N/A</v>
      </c>
      <c r="R14" t="str">
        <f>+SUBSTITUTE(LOWER(_xlfn.CONCAT(B14,C14,F14,H14,J14,I14))," ","")</f>
        <v>44201enteroconsalsaconestuche20-35u/lbcamanchacaamerica</v>
      </c>
      <c r="S14" t="e">
        <f>+VLOOKUP(R14,JUP!D:L,7,0)</f>
        <v>#N/A</v>
      </c>
      <c r="T14" t="e">
        <f>+VLOOKUP(R14,JUP!D:L,7,0)</f>
        <v>#N/A</v>
      </c>
      <c r="W14" t="s">
        <v>320</v>
      </c>
      <c r="X14">
        <v>1</v>
      </c>
      <c r="Y14" t="s">
        <v>310</v>
      </c>
      <c r="Z14" t="s">
        <v>310</v>
      </c>
      <c r="AA14" t="s">
        <v>310</v>
      </c>
      <c r="AB14" t="s">
        <v>60</v>
      </c>
      <c r="AC14" t="s">
        <v>61</v>
      </c>
      <c r="AD14">
        <v>3.0075000000000003</v>
      </c>
      <c r="AE14">
        <v>0.3</v>
      </c>
      <c r="AF14">
        <v>1</v>
      </c>
      <c r="AG14">
        <v>3.0075000000000003</v>
      </c>
      <c r="AH14">
        <v>2021</v>
      </c>
      <c r="AI14">
        <v>1</v>
      </c>
      <c r="AJ14">
        <v>48062.256000000001</v>
      </c>
      <c r="AK14" t="e">
        <v>#N/A</v>
      </c>
      <c r="AL14">
        <v>3.0075000000000003</v>
      </c>
      <c r="AO14">
        <v>0</v>
      </c>
      <c r="AP14">
        <v>1</v>
      </c>
    </row>
    <row r="15" spans="1:42" x14ac:dyDescent="0.2">
      <c r="A15" t="str">
        <f t="shared" si="0"/>
        <v>44201carnegranelc100-200sudmarisamerica</v>
      </c>
      <c r="B15" s="2">
        <v>44201</v>
      </c>
      <c r="C15" t="s">
        <v>35</v>
      </c>
      <c r="D15" t="s">
        <v>30</v>
      </c>
      <c r="E15" t="s">
        <v>343</v>
      </c>
      <c r="F15" t="s">
        <v>344</v>
      </c>
      <c r="G15" t="s">
        <v>72</v>
      </c>
      <c r="H15" t="s">
        <v>103</v>
      </c>
      <c r="I15" t="s">
        <v>521</v>
      </c>
      <c r="J15" t="s">
        <v>286</v>
      </c>
      <c r="K15">
        <v>7000</v>
      </c>
      <c r="L15">
        <v>3.14</v>
      </c>
      <c r="M15" t="str">
        <f>SUBSTITUTE(LOWER(_xlfn.CONCAT(B15,C15,F15,G15,J15,I15))," ","")</f>
        <v>44201carnegranelc100-200sudmarisamerica</v>
      </c>
      <c r="N15">
        <f>+VLOOKUP(M15,JUP!$B:$I,7,0)</f>
        <v>7000</v>
      </c>
      <c r="O15">
        <f>+VLOOKUP(M15,JUP!$B:$I,8,0)</f>
        <v>3.14</v>
      </c>
      <c r="P15">
        <f>+K15-N15</f>
        <v>0</v>
      </c>
      <c r="Q15" s="3">
        <f>+L15-O15</f>
        <v>0</v>
      </c>
      <c r="R15" t="str">
        <f>+SUBSTITUTE(LOWER(_xlfn.CONCAT(B15,C15,F15,H15,J15,I15))," ","")</f>
        <v>44201carnegranel100-200sudmarisamerica</v>
      </c>
      <c r="S15" t="e">
        <f>+VLOOKUP(R15,JUP!D:L,7,0)</f>
        <v>#N/A</v>
      </c>
      <c r="T15" t="e">
        <f>+VLOOKUP(R15,JUP!D:L,7,0)</f>
        <v>#N/A</v>
      </c>
      <c r="W15" t="s">
        <v>235</v>
      </c>
      <c r="X15">
        <v>1</v>
      </c>
      <c r="Y15" t="s">
        <v>310</v>
      </c>
      <c r="Z15" t="s">
        <v>310</v>
      </c>
      <c r="AA15" t="s">
        <v>310</v>
      </c>
      <c r="AB15" t="s">
        <v>36</v>
      </c>
      <c r="AC15" t="s">
        <v>37</v>
      </c>
      <c r="AD15">
        <v>3.14</v>
      </c>
      <c r="AH15">
        <v>2021</v>
      </c>
      <c r="AI15">
        <v>1</v>
      </c>
      <c r="AJ15">
        <v>21980</v>
      </c>
      <c r="AK15" t="e">
        <v>#N/A</v>
      </c>
      <c r="AL15">
        <v>3.14</v>
      </c>
      <c r="AO15">
        <v>0</v>
      </c>
      <c r="AP15">
        <v>1</v>
      </c>
    </row>
    <row r="16" spans="1:42" x14ac:dyDescent="0.2">
      <c r="A16" t="str">
        <f t="shared" si="0"/>
        <v>44201carnegranelc200-300sudmarisamerica</v>
      </c>
      <c r="B16" s="2">
        <v>44201</v>
      </c>
      <c r="C16" t="s">
        <v>35</v>
      </c>
      <c r="D16" t="s">
        <v>30</v>
      </c>
      <c r="E16" t="s">
        <v>343</v>
      </c>
      <c r="F16" t="s">
        <v>344</v>
      </c>
      <c r="G16" t="s">
        <v>39</v>
      </c>
      <c r="H16" t="s">
        <v>107</v>
      </c>
      <c r="I16" t="s">
        <v>521</v>
      </c>
      <c r="J16" t="s">
        <v>286</v>
      </c>
      <c r="K16">
        <v>17000</v>
      </c>
      <c r="L16">
        <v>3.04</v>
      </c>
      <c r="M16" t="str">
        <f>SUBSTITUTE(LOWER(_xlfn.CONCAT(B16,C16,F16,G16,J16,I16))," ","")</f>
        <v>44201carnegranelc200-300sudmarisamerica</v>
      </c>
      <c r="N16">
        <f>+VLOOKUP(M16,JUP!$B:$I,7,0)</f>
        <v>17000</v>
      </c>
      <c r="O16">
        <f>+VLOOKUP(M16,JUP!$B:$I,8,0)</f>
        <v>3.04</v>
      </c>
      <c r="P16">
        <f>+K16-N16</f>
        <v>0</v>
      </c>
      <c r="Q16" s="3">
        <f>+L16-O16</f>
        <v>0</v>
      </c>
      <c r="R16" t="str">
        <f>+SUBSTITUTE(LOWER(_xlfn.CONCAT(B16,C16,F16,H16,J16,I16))," ","")</f>
        <v>44201carnegranel200-300sudmarisamerica</v>
      </c>
      <c r="S16" t="e">
        <f>+VLOOKUP(R16,JUP!D:L,7,0)</f>
        <v>#N/A</v>
      </c>
      <c r="T16" t="e">
        <f>+VLOOKUP(R16,JUP!D:L,7,0)</f>
        <v>#N/A</v>
      </c>
      <c r="W16" t="s">
        <v>235</v>
      </c>
      <c r="X16">
        <v>1</v>
      </c>
      <c r="Y16" t="s">
        <v>310</v>
      </c>
      <c r="Z16" t="s">
        <v>310</v>
      </c>
      <c r="AA16" t="s">
        <v>310</v>
      </c>
      <c r="AB16" t="s">
        <v>36</v>
      </c>
      <c r="AC16" t="s">
        <v>37</v>
      </c>
      <c r="AD16">
        <v>3.04</v>
      </c>
      <c r="AH16">
        <v>2021</v>
      </c>
      <c r="AI16">
        <v>1</v>
      </c>
      <c r="AJ16">
        <v>51680</v>
      </c>
      <c r="AK16" t="e">
        <v>#N/A</v>
      </c>
      <c r="AL16">
        <v>3.04</v>
      </c>
      <c r="AO16">
        <v>0</v>
      </c>
      <c r="AP16">
        <v>1</v>
      </c>
    </row>
    <row r="17" spans="1:42" x14ac:dyDescent="0.2">
      <c r="A17" t="str">
        <f t="shared" si="0"/>
        <v>44201enterosinsalsastandrewsamerica</v>
      </c>
      <c r="B17" s="2">
        <v>44201</v>
      </c>
      <c r="C17" t="s">
        <v>59</v>
      </c>
      <c r="D17" t="s">
        <v>155</v>
      </c>
      <c r="E17" t="s">
        <v>59</v>
      </c>
      <c r="F17" t="s">
        <v>155</v>
      </c>
      <c r="G17" t="s">
        <v>299</v>
      </c>
      <c r="H17" t="s">
        <v>98</v>
      </c>
      <c r="I17" t="s">
        <v>521</v>
      </c>
      <c r="J17" t="s">
        <v>296</v>
      </c>
      <c r="K17">
        <v>17079.48</v>
      </c>
      <c r="L17">
        <v>2.31</v>
      </c>
      <c r="M17" t="str">
        <f>SUBSTITUTE(LOWER(_xlfn.CONCAT(B17,C17,F17,G17,J17,I17))," ","")</f>
        <v>44201enterosinsalsastandrewsamerica</v>
      </c>
      <c r="N17" t="e">
        <f>+VLOOKUP(M17,JUP!$B:$I,7,0)</f>
        <v>#N/A</v>
      </c>
      <c r="O17" t="e">
        <f>+VLOOKUP(M17,JUP!$B:$I,8,0)</f>
        <v>#N/A</v>
      </c>
      <c r="R17" t="str">
        <f>+SUBSTITUTE(LOWER(_xlfn.CONCAT(B17,C17,F17,H17,J17,I17))," ","")</f>
        <v>44201enterosinsalsa18-27u/lbstandrewsamerica</v>
      </c>
      <c r="S17" t="e">
        <f>+VLOOKUP(R17,JUP!D:L,7,0)</f>
        <v>#N/A</v>
      </c>
      <c r="T17" t="e">
        <f>+VLOOKUP(R17,JUP!D:L,7,0)</f>
        <v>#N/A</v>
      </c>
      <c r="W17" t="s">
        <v>320</v>
      </c>
      <c r="X17">
        <v>1</v>
      </c>
      <c r="Y17" t="s">
        <v>310</v>
      </c>
      <c r="Z17" t="s">
        <v>310</v>
      </c>
      <c r="AA17" t="s">
        <v>310</v>
      </c>
      <c r="AB17" t="s">
        <v>160</v>
      </c>
      <c r="AC17" t="s">
        <v>159</v>
      </c>
      <c r="AD17">
        <v>2.31</v>
      </c>
      <c r="AH17">
        <v>2021</v>
      </c>
      <c r="AI17">
        <v>1</v>
      </c>
      <c r="AJ17">
        <v>39453.5988</v>
      </c>
      <c r="AK17" t="e">
        <v>#N/A</v>
      </c>
      <c r="AL17">
        <v>2.31</v>
      </c>
      <c r="AO17">
        <v>0</v>
      </c>
      <c r="AP17">
        <v>1</v>
      </c>
    </row>
    <row r="18" spans="1:42" x14ac:dyDescent="0.2">
      <c r="A18" t="str">
        <f t="shared" si="0"/>
        <v>44202carnegranelc300-500camanchacarusia</v>
      </c>
      <c r="B18" s="2">
        <v>44202</v>
      </c>
      <c r="C18" t="s">
        <v>35</v>
      </c>
      <c r="D18" t="s">
        <v>30</v>
      </c>
      <c r="E18" t="s">
        <v>29</v>
      </c>
      <c r="F18" t="s">
        <v>30</v>
      </c>
      <c r="G18" t="s">
        <v>49</v>
      </c>
      <c r="H18" t="s">
        <v>48</v>
      </c>
      <c r="I18" t="s">
        <v>306</v>
      </c>
      <c r="J18" t="s">
        <v>33</v>
      </c>
      <c r="K18">
        <v>24000</v>
      </c>
      <c r="L18">
        <v>2.9500000000000015</v>
      </c>
      <c r="M18" t="str">
        <f>SUBSTITUTE(LOWER(_xlfn.CONCAT(B18,C18,F18,G18,J18,I18))," ","")</f>
        <v>44202carnegranelc300-500camanchacarusia</v>
      </c>
      <c r="N18">
        <f>+VLOOKUP(M18,JUP!$B:$I,7,0)</f>
        <v>24000</v>
      </c>
      <c r="O18">
        <f>+VLOOKUP(M18,JUP!$B:$I,8,0)</f>
        <v>2.95</v>
      </c>
      <c r="P18">
        <f>+K18-N18</f>
        <v>0</v>
      </c>
      <c r="Q18" s="3">
        <f>+L18-O18</f>
        <v>0</v>
      </c>
      <c r="W18" t="s">
        <v>313</v>
      </c>
      <c r="X18">
        <v>1</v>
      </c>
      <c r="Y18" t="s">
        <v>305</v>
      </c>
      <c r="Z18" t="s">
        <v>305</v>
      </c>
      <c r="AA18" t="s">
        <v>306</v>
      </c>
      <c r="AB18" t="s">
        <v>36</v>
      </c>
      <c r="AC18" t="s">
        <v>37</v>
      </c>
      <c r="AD18">
        <v>2.9500000000000015</v>
      </c>
      <c r="AE18">
        <v>0</v>
      </c>
      <c r="AF18">
        <v>1</v>
      </c>
      <c r="AG18">
        <v>2.9500000000000015</v>
      </c>
      <c r="AH18">
        <v>2021</v>
      </c>
      <c r="AI18">
        <v>1</v>
      </c>
      <c r="AJ18">
        <v>70800.000000000029</v>
      </c>
      <c r="AK18" t="e">
        <v>#N/A</v>
      </c>
      <c r="AL18">
        <v>2.9500000000000015</v>
      </c>
      <c r="AO18">
        <v>0</v>
      </c>
      <c r="AP18">
        <v>1</v>
      </c>
    </row>
    <row r="19" spans="1:42" x14ac:dyDescent="0.2">
      <c r="A19" t="str">
        <f t="shared" si="0"/>
        <v>44202enteroconsalsaconestuche0camanchacaamerica</v>
      </c>
      <c r="B19" s="2">
        <v>44202</v>
      </c>
      <c r="C19" t="s">
        <v>59</v>
      </c>
      <c r="D19" t="s">
        <v>57</v>
      </c>
      <c r="E19" t="s">
        <v>56</v>
      </c>
      <c r="F19" t="s">
        <v>57</v>
      </c>
      <c r="G19">
        <v>0</v>
      </c>
      <c r="H19" t="s">
        <v>58</v>
      </c>
      <c r="I19" t="s">
        <v>521</v>
      </c>
      <c r="J19" t="s">
        <v>33</v>
      </c>
      <c r="K19">
        <v>30281.8</v>
      </c>
      <c r="L19">
        <v>3.2718807692307692</v>
      </c>
      <c r="M19" t="str">
        <f>SUBSTITUTE(LOWER(_xlfn.CONCAT(B19,C19,F19,G19,J19,I19))," ","")</f>
        <v>44202enteroconsalsaconestuche0camanchacaamerica</v>
      </c>
      <c r="N19" t="e">
        <f>+VLOOKUP(M19,JUP!$B:$I,7,0)</f>
        <v>#N/A</v>
      </c>
      <c r="O19" t="e">
        <f>+VLOOKUP(M19,JUP!$B:$I,8,0)</f>
        <v>#N/A</v>
      </c>
      <c r="R19" t="str">
        <f>+SUBSTITUTE(LOWER(_xlfn.CONCAT(B19,C19,F19,H19,J19,I19))," ","")</f>
        <v>44202enteroconsalsaconestuche20-35u/lbcamanchacaamerica</v>
      </c>
      <c r="S19" t="e">
        <f>+VLOOKUP(R19,JUP!D:L,7,0)</f>
        <v>#N/A</v>
      </c>
      <c r="T19" t="e">
        <f>+VLOOKUP(R19,JUP!D:L,7,0)</f>
        <v>#N/A</v>
      </c>
      <c r="W19" t="s">
        <v>320</v>
      </c>
      <c r="X19">
        <v>1</v>
      </c>
      <c r="Y19" t="s">
        <v>310</v>
      </c>
      <c r="Z19" t="s">
        <v>310</v>
      </c>
      <c r="AA19" t="s">
        <v>310</v>
      </c>
      <c r="AB19" t="s">
        <v>60</v>
      </c>
      <c r="AC19" t="s">
        <v>61</v>
      </c>
      <c r="AD19">
        <v>2.9718807692307694</v>
      </c>
      <c r="AE19">
        <v>0.3</v>
      </c>
      <c r="AF19">
        <v>1</v>
      </c>
      <c r="AG19">
        <v>2.9718807692307694</v>
      </c>
      <c r="AH19">
        <v>2021</v>
      </c>
      <c r="AI19">
        <v>1</v>
      </c>
      <c r="AJ19">
        <v>89993.899077692316</v>
      </c>
      <c r="AK19" t="e">
        <v>#N/A</v>
      </c>
      <c r="AL19">
        <v>2.9718807692307694</v>
      </c>
      <c r="AO19">
        <v>0</v>
      </c>
      <c r="AP19">
        <v>1</v>
      </c>
    </row>
    <row r="20" spans="1:42" x14ac:dyDescent="0.2">
      <c r="A20" t="str">
        <f t="shared" si="0"/>
        <v>44202carnegranelindustrialsudmarischile</v>
      </c>
      <c r="B20" s="2">
        <v>44202</v>
      </c>
      <c r="C20" t="s">
        <v>35</v>
      </c>
      <c r="D20" t="s">
        <v>30</v>
      </c>
      <c r="E20" t="s">
        <v>343</v>
      </c>
      <c r="F20" t="s">
        <v>344</v>
      </c>
      <c r="G20" t="s">
        <v>345</v>
      </c>
      <c r="H20" t="s">
        <v>345</v>
      </c>
      <c r="I20" t="s">
        <v>34</v>
      </c>
      <c r="J20" t="s">
        <v>286</v>
      </c>
      <c r="K20">
        <v>700</v>
      </c>
      <c r="M20" t="str">
        <f>SUBSTITUTE(LOWER(_xlfn.CONCAT(B20,C20,F20,G20,J20,I20))," ","")</f>
        <v>44202carnegranelindustrialsudmarischile</v>
      </c>
      <c r="N20" t="e">
        <f>+VLOOKUP(M20,JUP!$B:$I,7,0)</f>
        <v>#N/A</v>
      </c>
      <c r="O20" t="e">
        <f>+VLOOKUP(M20,JUP!$B:$I,8,0)</f>
        <v>#N/A</v>
      </c>
      <c r="R20" t="str">
        <f>+SUBSTITUTE(LOWER(_xlfn.CONCAT(B20,C20,F20,H20,J20,I20))," ","")</f>
        <v>44202carnegranelindustrialsudmarischile</v>
      </c>
      <c r="S20" t="e">
        <f>+VLOOKUP(R20,JUP!D:L,7,0)</f>
        <v>#N/A</v>
      </c>
      <c r="T20" t="e">
        <f>+VLOOKUP(R20,JUP!D:L,7,0)</f>
        <v>#N/A</v>
      </c>
      <c r="W20" t="s">
        <v>32</v>
      </c>
      <c r="X20">
        <v>1</v>
      </c>
      <c r="Y20" t="s">
        <v>34</v>
      </c>
      <c r="Z20" t="s">
        <v>34</v>
      </c>
      <c r="AA20" t="s">
        <v>34</v>
      </c>
      <c r="AB20" t="s">
        <v>36</v>
      </c>
      <c r="AC20" t="s">
        <v>37</v>
      </c>
      <c r="AD20">
        <v>0</v>
      </c>
      <c r="AH20">
        <v>2021</v>
      </c>
      <c r="AI20">
        <v>1</v>
      </c>
      <c r="AJ20">
        <v>0</v>
      </c>
      <c r="AK20" t="e">
        <v>#N/A</v>
      </c>
      <c r="AL20">
        <v>0</v>
      </c>
      <c r="AO20">
        <v>0</v>
      </c>
      <c r="AP20">
        <v>1</v>
      </c>
    </row>
    <row r="21" spans="1:42" x14ac:dyDescent="0.2">
      <c r="A21" t="str">
        <f t="shared" si="0"/>
        <v>44202enterosinsalsasudmarisrusia</v>
      </c>
      <c r="B21" s="2">
        <v>44202</v>
      </c>
      <c r="C21" t="s">
        <v>59</v>
      </c>
      <c r="D21" t="s">
        <v>155</v>
      </c>
      <c r="E21" t="s">
        <v>339</v>
      </c>
      <c r="F21" t="s">
        <v>347</v>
      </c>
      <c r="G21" t="s">
        <v>299</v>
      </c>
      <c r="H21" t="s">
        <v>112</v>
      </c>
      <c r="I21" t="s">
        <v>306</v>
      </c>
      <c r="J21" t="s">
        <v>286</v>
      </c>
      <c r="K21">
        <v>19220</v>
      </c>
      <c r="L21">
        <v>2.1</v>
      </c>
      <c r="M21" t="str">
        <f>SUBSTITUTE(LOWER(_xlfn.CONCAT(B21,C21,F21,G21,J21,I21))," ","")</f>
        <v>44202enterosinsalsasudmarisrusia</v>
      </c>
      <c r="N21" t="e">
        <f>+VLOOKUP(M21,JUP!$B:$I,7,0)</f>
        <v>#N/A</v>
      </c>
      <c r="O21" t="e">
        <f>+VLOOKUP(M21,JUP!$B:$I,8,0)</f>
        <v>#N/A</v>
      </c>
      <c r="R21" t="str">
        <f>+SUBSTITUTE(LOWER(_xlfn.CONCAT(B21,C21,F21,H21,J21,I21))," ","")</f>
        <v>44202enterosinsalsa40-60sudmarisrusia</v>
      </c>
      <c r="S21" t="e">
        <f>+VLOOKUP(R21,JUP!D:L,7,0)</f>
        <v>#N/A</v>
      </c>
      <c r="T21" t="e">
        <f>+VLOOKUP(R21,JUP!D:L,7,0)</f>
        <v>#N/A</v>
      </c>
      <c r="W21" t="s">
        <v>166</v>
      </c>
      <c r="X21">
        <v>1</v>
      </c>
      <c r="Y21" t="s">
        <v>305</v>
      </c>
      <c r="Z21" t="s">
        <v>305</v>
      </c>
      <c r="AA21" t="s">
        <v>306</v>
      </c>
      <c r="AB21" t="s">
        <v>160</v>
      </c>
      <c r="AC21" t="s">
        <v>159</v>
      </c>
      <c r="AD21">
        <v>2.1</v>
      </c>
      <c r="AH21">
        <v>2021</v>
      </c>
      <c r="AI21">
        <v>1</v>
      </c>
      <c r="AJ21">
        <v>40362</v>
      </c>
      <c r="AK21" t="e">
        <v>#N/A</v>
      </c>
      <c r="AL21">
        <v>2.1</v>
      </c>
      <c r="AO21">
        <v>0</v>
      </c>
      <c r="AP21">
        <v>1</v>
      </c>
    </row>
    <row r="22" spans="1:42" x14ac:dyDescent="0.2">
      <c r="A22" t="str">
        <f t="shared" si="0"/>
        <v>44202carnegranelc200-300sudmarisrusia</v>
      </c>
      <c r="B22" s="2">
        <v>44202</v>
      </c>
      <c r="C22" t="s">
        <v>35</v>
      </c>
      <c r="D22" t="s">
        <v>30</v>
      </c>
      <c r="E22" t="s">
        <v>343</v>
      </c>
      <c r="F22" t="s">
        <v>344</v>
      </c>
      <c r="G22" t="s">
        <v>39</v>
      </c>
      <c r="H22" t="s">
        <v>107</v>
      </c>
      <c r="I22" t="s">
        <v>306</v>
      </c>
      <c r="J22" t="s">
        <v>286</v>
      </c>
      <c r="K22">
        <v>12000</v>
      </c>
      <c r="L22">
        <v>3.15</v>
      </c>
      <c r="M22" t="str">
        <f>SUBSTITUTE(LOWER(_xlfn.CONCAT(B22,C22,F22,G22,J22,I22))," ","")</f>
        <v>44202carnegranelc200-300sudmarisrusia</v>
      </c>
      <c r="N22">
        <f>+VLOOKUP(M22,JUP!$B:$I,7,0)</f>
        <v>12000</v>
      </c>
      <c r="O22">
        <f>+VLOOKUP(M22,JUP!$B:$I,8,0)</f>
        <v>3.15</v>
      </c>
      <c r="P22">
        <f>+K22-N22</f>
        <v>0</v>
      </c>
      <c r="Q22" s="3">
        <f>+L22-O22</f>
        <v>0</v>
      </c>
      <c r="W22" t="s">
        <v>166</v>
      </c>
      <c r="X22">
        <v>1</v>
      </c>
      <c r="Y22" t="s">
        <v>305</v>
      </c>
      <c r="Z22" t="s">
        <v>305</v>
      </c>
      <c r="AA22" t="s">
        <v>306</v>
      </c>
      <c r="AB22" t="s">
        <v>36</v>
      </c>
      <c r="AC22" t="s">
        <v>37</v>
      </c>
      <c r="AD22">
        <v>3.15</v>
      </c>
      <c r="AH22">
        <v>2021</v>
      </c>
      <c r="AI22">
        <v>1</v>
      </c>
      <c r="AJ22">
        <v>37800</v>
      </c>
      <c r="AK22" t="e">
        <v>#N/A</v>
      </c>
      <c r="AL22">
        <v>3.15</v>
      </c>
      <c r="AO22">
        <v>0</v>
      </c>
      <c r="AP22">
        <v>1</v>
      </c>
    </row>
    <row r="23" spans="1:42" x14ac:dyDescent="0.2">
      <c r="A23" t="str">
        <f t="shared" si="0"/>
        <v>44202carnegranelc300-500sudmarisrusia</v>
      </c>
      <c r="B23" s="2">
        <v>44202</v>
      </c>
      <c r="C23" t="s">
        <v>35</v>
      </c>
      <c r="D23" t="s">
        <v>30</v>
      </c>
      <c r="E23" t="s">
        <v>343</v>
      </c>
      <c r="F23" t="s">
        <v>344</v>
      </c>
      <c r="G23" t="s">
        <v>49</v>
      </c>
      <c r="H23" t="s">
        <v>108</v>
      </c>
      <c r="I23" t="s">
        <v>306</v>
      </c>
      <c r="J23" t="s">
        <v>286</v>
      </c>
      <c r="K23">
        <v>12000</v>
      </c>
      <c r="L23">
        <v>2.95</v>
      </c>
      <c r="M23" t="str">
        <f>SUBSTITUTE(LOWER(_xlfn.CONCAT(B23,C23,F23,G23,J23,I23))," ","")</f>
        <v>44202carnegranelc300-500sudmarisrusia</v>
      </c>
      <c r="N23">
        <f>+VLOOKUP(M23,JUP!$B:$I,7,0)</f>
        <v>12000</v>
      </c>
      <c r="O23">
        <f>+VLOOKUP(M23,JUP!$B:$I,8,0)</f>
        <v>2.95</v>
      </c>
      <c r="P23">
        <f>+K23-N23</f>
        <v>0</v>
      </c>
      <c r="Q23" s="3">
        <f>+L23-O23</f>
        <v>0</v>
      </c>
      <c r="W23" t="s">
        <v>166</v>
      </c>
      <c r="X23">
        <v>1</v>
      </c>
      <c r="Y23" t="s">
        <v>305</v>
      </c>
      <c r="Z23" t="s">
        <v>305</v>
      </c>
      <c r="AA23" t="s">
        <v>306</v>
      </c>
      <c r="AB23" t="s">
        <v>36</v>
      </c>
      <c r="AC23" t="s">
        <v>37</v>
      </c>
      <c r="AD23">
        <v>2.95</v>
      </c>
      <c r="AH23">
        <v>2021</v>
      </c>
      <c r="AI23">
        <v>1</v>
      </c>
      <c r="AJ23">
        <v>35400</v>
      </c>
      <c r="AK23" t="e">
        <v>#N/A</v>
      </c>
      <c r="AL23">
        <v>2.95</v>
      </c>
      <c r="AO23">
        <v>0</v>
      </c>
      <c r="AP23">
        <v>1</v>
      </c>
    </row>
    <row r="24" spans="1:42" x14ac:dyDescent="0.2">
      <c r="A24" t="str">
        <f t="shared" si="0"/>
        <v>44202carnegranel0standrewschile</v>
      </c>
      <c r="B24" s="2">
        <v>44202</v>
      </c>
      <c r="C24" t="s">
        <v>35</v>
      </c>
      <c r="D24" t="s">
        <v>30</v>
      </c>
      <c r="E24" t="s">
        <v>35</v>
      </c>
      <c r="F24" t="s">
        <v>30</v>
      </c>
      <c r="G24">
        <v>0</v>
      </c>
      <c r="H24" t="s">
        <v>318</v>
      </c>
      <c r="I24" t="s">
        <v>34</v>
      </c>
      <c r="J24" t="s">
        <v>296</v>
      </c>
      <c r="K24">
        <v>3820</v>
      </c>
      <c r="M24" t="str">
        <f>SUBSTITUTE(LOWER(_xlfn.CONCAT(B24,C24,F24,G24,J24,I24))," ","")</f>
        <v>44202carnegranel0standrewschile</v>
      </c>
      <c r="N24" t="e">
        <f>+VLOOKUP(M24,JUP!$B:$I,7,0)</f>
        <v>#N/A</v>
      </c>
      <c r="O24" t="e">
        <f>+VLOOKUP(M24,JUP!$B:$I,8,0)</f>
        <v>#N/A</v>
      </c>
      <c r="R24" t="str">
        <f>+SUBSTITUTE(LOWER(_xlfn.CONCAT(B24,C24,F24,H24,J24,I24))," ","")</f>
        <v>44202carnegranelsincalibrestandrewschile</v>
      </c>
      <c r="S24" t="e">
        <f>+VLOOKUP(R24,JUP!D:L,7,0)</f>
        <v>#N/A</v>
      </c>
      <c r="T24" t="e">
        <f>+VLOOKUP(R24,JUP!D:L,7,0)</f>
        <v>#N/A</v>
      </c>
      <c r="W24" t="s">
        <v>34</v>
      </c>
      <c r="X24">
        <v>1</v>
      </c>
      <c r="Y24" t="s">
        <v>34</v>
      </c>
      <c r="Z24" t="s">
        <v>34</v>
      </c>
      <c r="AA24" t="s">
        <v>34</v>
      </c>
      <c r="AB24" t="s">
        <v>36</v>
      </c>
      <c r="AC24" t="s">
        <v>37</v>
      </c>
      <c r="AD24">
        <v>0</v>
      </c>
      <c r="AH24">
        <v>2021</v>
      </c>
      <c r="AI24">
        <v>1</v>
      </c>
      <c r="AJ24">
        <v>0</v>
      </c>
      <c r="AK24" t="e">
        <v>#N/A</v>
      </c>
      <c r="AL24">
        <v>0</v>
      </c>
      <c r="AO24">
        <v>0</v>
      </c>
      <c r="AP24">
        <v>1</v>
      </c>
    </row>
    <row r="25" spans="1:42" x14ac:dyDescent="0.2">
      <c r="A25" t="str">
        <f t="shared" si="0"/>
        <v>44202enterosinsalsastandrewsitalia</v>
      </c>
      <c r="B25" s="2">
        <v>44202</v>
      </c>
      <c r="C25" t="s">
        <v>59</v>
      </c>
      <c r="D25" t="s">
        <v>155</v>
      </c>
      <c r="E25" t="s">
        <v>59</v>
      </c>
      <c r="F25" t="s">
        <v>155</v>
      </c>
      <c r="G25" t="s">
        <v>299</v>
      </c>
      <c r="H25" t="s">
        <v>303</v>
      </c>
      <c r="I25" t="s">
        <v>328</v>
      </c>
      <c r="J25" t="s">
        <v>296</v>
      </c>
      <c r="K25">
        <v>8000</v>
      </c>
      <c r="L25">
        <v>2</v>
      </c>
      <c r="M25" t="str">
        <f>SUBSTITUTE(LOWER(_xlfn.CONCAT(B25,C25,F25,G25,J25,I25))," ","")</f>
        <v>44202enterosinsalsastandrewsitalia</v>
      </c>
      <c r="N25" t="e">
        <f>+VLOOKUP(M25,JUP!$B:$I,7,0)</f>
        <v>#N/A</v>
      </c>
      <c r="O25" t="e">
        <f>+VLOOKUP(M25,JUP!$B:$I,8,0)</f>
        <v>#N/A</v>
      </c>
      <c r="R25" t="str">
        <f>+SUBSTITUTE(LOWER(_xlfn.CONCAT(B25,C25,F25,H25,J25,I25))," ","")</f>
        <v>44202enterosinsalsae-40-60standrewsitalia</v>
      </c>
      <c r="S25" t="e">
        <f>+VLOOKUP(R25,JUP!D:L,7,0)</f>
        <v>#N/A</v>
      </c>
      <c r="T25" t="e">
        <f>+VLOOKUP(R25,JUP!D:L,7,0)</f>
        <v>#N/A</v>
      </c>
      <c r="W25" t="s">
        <v>327</v>
      </c>
      <c r="X25">
        <v>1</v>
      </c>
      <c r="Y25" t="s">
        <v>297</v>
      </c>
      <c r="Z25" t="s">
        <v>328</v>
      </c>
      <c r="AA25" t="s">
        <v>328</v>
      </c>
      <c r="AB25" t="s">
        <v>160</v>
      </c>
      <c r="AC25" t="s">
        <v>159</v>
      </c>
      <c r="AD25">
        <v>2</v>
      </c>
      <c r="AH25">
        <v>2021</v>
      </c>
      <c r="AI25">
        <v>1</v>
      </c>
      <c r="AJ25">
        <v>16000</v>
      </c>
      <c r="AK25" t="e">
        <v>#N/A</v>
      </c>
      <c r="AL25">
        <v>2</v>
      </c>
      <c r="AO25">
        <v>0</v>
      </c>
      <c r="AP25">
        <v>1</v>
      </c>
    </row>
    <row r="26" spans="1:42" x14ac:dyDescent="0.2">
      <c r="A26" t="str">
        <f t="shared" si="0"/>
        <v>44202enterosinsalsastandrewsitalia</v>
      </c>
      <c r="B26" s="2">
        <v>44202</v>
      </c>
      <c r="C26" t="s">
        <v>59</v>
      </c>
      <c r="D26" t="s">
        <v>155</v>
      </c>
      <c r="E26" t="s">
        <v>59</v>
      </c>
      <c r="F26" t="s">
        <v>155</v>
      </c>
      <c r="G26" t="s">
        <v>299</v>
      </c>
      <c r="H26" t="s">
        <v>245</v>
      </c>
      <c r="I26" t="s">
        <v>328</v>
      </c>
      <c r="J26" t="s">
        <v>296</v>
      </c>
      <c r="K26">
        <v>12000</v>
      </c>
      <c r="L26">
        <v>1.9</v>
      </c>
      <c r="M26" t="str">
        <f>SUBSTITUTE(LOWER(_xlfn.CONCAT(B26,C26,F26,G26,J26,I26))," ","")</f>
        <v>44202enterosinsalsastandrewsitalia</v>
      </c>
      <c r="N26" t="e">
        <f>+VLOOKUP(M26,JUP!$B:$I,7,0)</f>
        <v>#N/A</v>
      </c>
      <c r="O26" t="e">
        <f>+VLOOKUP(M26,JUP!$B:$I,8,0)</f>
        <v>#N/A</v>
      </c>
      <c r="R26" t="str">
        <f>+SUBSTITUTE(LOWER(_xlfn.CONCAT(B26,C26,F26,H26,J26,I26))," ","")</f>
        <v>44202enterosinsalsae50-70standrewsitalia</v>
      </c>
      <c r="S26" t="e">
        <f>+VLOOKUP(R26,JUP!D:L,7,0)</f>
        <v>#N/A</v>
      </c>
      <c r="T26" t="e">
        <f>+VLOOKUP(R26,JUP!D:L,7,0)</f>
        <v>#N/A</v>
      </c>
      <c r="W26" t="s">
        <v>327</v>
      </c>
      <c r="X26">
        <v>1</v>
      </c>
      <c r="Y26" t="s">
        <v>297</v>
      </c>
      <c r="Z26" t="s">
        <v>328</v>
      </c>
      <c r="AA26" t="s">
        <v>328</v>
      </c>
      <c r="AB26" t="s">
        <v>160</v>
      </c>
      <c r="AC26" t="s">
        <v>159</v>
      </c>
      <c r="AD26">
        <v>1.9</v>
      </c>
      <c r="AH26">
        <v>2021</v>
      </c>
      <c r="AI26">
        <v>1</v>
      </c>
      <c r="AJ26">
        <v>22800</v>
      </c>
      <c r="AK26" t="e">
        <v>#N/A</v>
      </c>
      <c r="AL26">
        <v>1.9</v>
      </c>
      <c r="AO26">
        <v>0</v>
      </c>
      <c r="AP26">
        <v>1</v>
      </c>
    </row>
    <row r="27" spans="1:42" x14ac:dyDescent="0.2">
      <c r="A27" t="str">
        <f t="shared" si="0"/>
        <v>44202carnegranelc200-300standrewsfrancia</v>
      </c>
      <c r="B27" s="2">
        <v>44202</v>
      </c>
      <c r="C27" t="s">
        <v>35</v>
      </c>
      <c r="D27" t="s">
        <v>30</v>
      </c>
      <c r="E27" t="s">
        <v>35</v>
      </c>
      <c r="F27" t="s">
        <v>30</v>
      </c>
      <c r="G27" t="s">
        <v>39</v>
      </c>
      <c r="H27" t="s">
        <v>39</v>
      </c>
      <c r="I27" t="s">
        <v>326</v>
      </c>
      <c r="J27" t="s">
        <v>296</v>
      </c>
      <c r="K27">
        <v>17490</v>
      </c>
      <c r="L27">
        <v>3.45</v>
      </c>
      <c r="M27" t="str">
        <f>SUBSTITUTE(LOWER(_xlfn.CONCAT(B27,C27,F27,G27,J27,I27))," ","")</f>
        <v>44202carnegranelc200-300standrewsfrancia</v>
      </c>
      <c r="N27">
        <f>+VLOOKUP(M27,JUP!$B:$I,7,0)</f>
        <v>17490</v>
      </c>
      <c r="O27">
        <f>+VLOOKUP(M27,JUP!$B:$I,8,0)</f>
        <v>3.45</v>
      </c>
      <c r="P27">
        <f>+K27-N27</f>
        <v>0</v>
      </c>
      <c r="Q27" s="3">
        <f>+L27-O27</f>
        <v>0</v>
      </c>
      <c r="W27" t="s">
        <v>325</v>
      </c>
      <c r="X27">
        <v>1</v>
      </c>
      <c r="Y27" t="s">
        <v>297</v>
      </c>
      <c r="Z27" t="s">
        <v>326</v>
      </c>
      <c r="AA27" t="s">
        <v>326</v>
      </c>
      <c r="AB27" t="s">
        <v>36</v>
      </c>
      <c r="AC27" t="s">
        <v>37</v>
      </c>
      <c r="AD27">
        <v>3.45</v>
      </c>
      <c r="AH27">
        <v>2021</v>
      </c>
      <c r="AI27">
        <v>1</v>
      </c>
      <c r="AJ27">
        <v>60340.5</v>
      </c>
      <c r="AK27" t="e">
        <v>#N/A</v>
      </c>
      <c r="AL27">
        <v>3.45</v>
      </c>
      <c r="AO27">
        <v>0</v>
      </c>
      <c r="AP27">
        <v>1</v>
      </c>
    </row>
    <row r="28" spans="1:42" x14ac:dyDescent="0.2">
      <c r="A28" t="str">
        <f t="shared" si="0"/>
        <v>44202carnegranelc300-500standrewsfrancia</v>
      </c>
      <c r="B28" s="2">
        <v>44202</v>
      </c>
      <c r="C28" t="s">
        <v>35</v>
      </c>
      <c r="D28" t="s">
        <v>30</v>
      </c>
      <c r="E28" t="s">
        <v>35</v>
      </c>
      <c r="F28" t="s">
        <v>30</v>
      </c>
      <c r="G28" t="s">
        <v>49</v>
      </c>
      <c r="H28" t="s">
        <v>49</v>
      </c>
      <c r="I28" t="s">
        <v>326</v>
      </c>
      <c r="J28" t="s">
        <v>296</v>
      </c>
      <c r="K28">
        <v>1280</v>
      </c>
      <c r="L28">
        <v>3.2</v>
      </c>
      <c r="M28" t="str">
        <f>SUBSTITUTE(LOWER(_xlfn.CONCAT(B28,C28,F28,G28,J28,I28))," ","")</f>
        <v>44202carnegranelc300-500standrewsfrancia</v>
      </c>
      <c r="N28">
        <f>+VLOOKUP(M28,JUP!$B:$I,7,0)</f>
        <v>1280</v>
      </c>
      <c r="O28">
        <f>+VLOOKUP(M28,JUP!$B:$I,8,0)</f>
        <v>3.2</v>
      </c>
      <c r="P28">
        <f>+K28-N28</f>
        <v>0</v>
      </c>
      <c r="Q28" s="3">
        <f>+L28-O28</f>
        <v>0</v>
      </c>
      <c r="W28" t="s">
        <v>325</v>
      </c>
      <c r="X28">
        <v>1</v>
      </c>
      <c r="Y28" t="s">
        <v>297</v>
      </c>
      <c r="Z28" t="s">
        <v>326</v>
      </c>
      <c r="AA28" t="s">
        <v>326</v>
      </c>
      <c r="AB28" t="s">
        <v>36</v>
      </c>
      <c r="AC28" t="s">
        <v>37</v>
      </c>
      <c r="AD28">
        <v>3.2</v>
      </c>
      <c r="AH28">
        <v>2021</v>
      </c>
      <c r="AI28">
        <v>1</v>
      </c>
      <c r="AJ28">
        <v>4096</v>
      </c>
      <c r="AK28" t="e">
        <v>#N/A</v>
      </c>
      <c r="AL28">
        <v>3.2</v>
      </c>
      <c r="AO28">
        <v>0</v>
      </c>
      <c r="AP28">
        <v>1</v>
      </c>
    </row>
    <row r="29" spans="1:42" x14ac:dyDescent="0.2">
      <c r="A29" t="str">
        <f t="shared" si="0"/>
        <v>44203enterosinsalsac60-80camanchacaitalia</v>
      </c>
      <c r="B29" s="2">
        <v>44203</v>
      </c>
      <c r="C29" t="s">
        <v>59</v>
      </c>
      <c r="D29" t="s">
        <v>155</v>
      </c>
      <c r="E29" t="s">
        <v>56</v>
      </c>
      <c r="F29" t="s">
        <v>155</v>
      </c>
      <c r="G29" t="s">
        <v>168</v>
      </c>
      <c r="H29" t="s">
        <v>123</v>
      </c>
      <c r="I29" t="s">
        <v>328</v>
      </c>
      <c r="J29" t="s">
        <v>33</v>
      </c>
      <c r="K29">
        <v>19200</v>
      </c>
      <c r="L29">
        <v>1.9000000000000001</v>
      </c>
      <c r="M29" t="str">
        <f>SUBSTITUTE(LOWER(_xlfn.CONCAT(B29,C29,F29,G29,J29,I29))," ","")</f>
        <v>44203enterosinsalsac60-80camanchacaitalia</v>
      </c>
      <c r="N29">
        <f>+VLOOKUP(M29,JUP!$B:$I,7,0)</f>
        <v>19200</v>
      </c>
      <c r="O29">
        <f>+VLOOKUP(M29,JUP!$B:$I,8,0)</f>
        <v>1.9</v>
      </c>
      <c r="W29" t="s">
        <v>167</v>
      </c>
      <c r="X29">
        <v>1</v>
      </c>
      <c r="Y29" t="s">
        <v>297</v>
      </c>
      <c r="Z29" t="s">
        <v>328</v>
      </c>
      <c r="AA29" t="s">
        <v>328</v>
      </c>
      <c r="AB29" t="s">
        <v>160</v>
      </c>
      <c r="AC29" t="s">
        <v>159</v>
      </c>
      <c r="AD29">
        <v>1.9000000000000001</v>
      </c>
      <c r="AE29">
        <v>0</v>
      </c>
      <c r="AF29">
        <v>1</v>
      </c>
      <c r="AG29">
        <v>1.9000000000000001</v>
      </c>
      <c r="AH29">
        <v>2021</v>
      </c>
      <c r="AI29">
        <v>1</v>
      </c>
      <c r="AJ29">
        <v>36480</v>
      </c>
      <c r="AK29" t="e">
        <v>#N/A</v>
      </c>
      <c r="AL29">
        <v>1.9000000000000001</v>
      </c>
      <c r="AO29">
        <v>0</v>
      </c>
      <c r="AP29">
        <v>1</v>
      </c>
    </row>
    <row r="30" spans="1:42" x14ac:dyDescent="0.2">
      <c r="A30" t="str">
        <f t="shared" si="0"/>
        <v>44203enterosinsalsa0camanchacaasia</v>
      </c>
      <c r="B30" s="2">
        <v>44203</v>
      </c>
      <c r="C30" t="s">
        <v>59</v>
      </c>
      <c r="D30" t="s">
        <v>155</v>
      </c>
      <c r="E30" t="s">
        <v>56</v>
      </c>
      <c r="F30" t="s">
        <v>155</v>
      </c>
      <c r="G30">
        <v>0</v>
      </c>
      <c r="H30" t="s">
        <v>119</v>
      </c>
      <c r="I30" t="s">
        <v>309</v>
      </c>
      <c r="J30" t="s">
        <v>33</v>
      </c>
      <c r="K30">
        <v>15945</v>
      </c>
      <c r="L30">
        <v>2.4</v>
      </c>
      <c r="M30" t="str">
        <f>SUBSTITUTE(LOWER(_xlfn.CONCAT(B30,C30,F30,G30,J30,I30))," ","")</f>
        <v>44203enterosinsalsa0camanchacaasia</v>
      </c>
      <c r="N30" t="e">
        <f>+VLOOKUP(M30,JUP!$B:$I,7,0)</f>
        <v>#N/A</v>
      </c>
      <c r="O30" t="e">
        <f>+VLOOKUP(M30,JUP!$B:$I,8,0)</f>
        <v>#N/A</v>
      </c>
      <c r="R30" t="str">
        <f>+SUBSTITUTE(LOWER(_xlfn.CONCAT(B30,C30,F30,H30,J30,I30))," ","")</f>
        <v>44203enterosinsalsa50-70u/kgcamanchacaasia</v>
      </c>
      <c r="S30" t="e">
        <f>+VLOOKUP(R30,JUP!D:L,7,0)</f>
        <v>#N/A</v>
      </c>
      <c r="T30" t="e">
        <f>+VLOOKUP(R30,JUP!D:L,7,0)</f>
        <v>#N/A</v>
      </c>
      <c r="W30" t="s">
        <v>156</v>
      </c>
      <c r="X30">
        <v>1</v>
      </c>
      <c r="Y30" t="s">
        <v>309</v>
      </c>
      <c r="Z30" t="s">
        <v>309</v>
      </c>
      <c r="AA30" t="s">
        <v>309</v>
      </c>
      <c r="AB30" t="s">
        <v>160</v>
      </c>
      <c r="AC30" t="s">
        <v>159</v>
      </c>
      <c r="AD30">
        <v>2.4</v>
      </c>
      <c r="AE30">
        <v>0</v>
      </c>
      <c r="AF30">
        <v>1</v>
      </c>
      <c r="AG30">
        <v>2.4</v>
      </c>
      <c r="AH30">
        <v>2021</v>
      </c>
      <c r="AI30">
        <v>1</v>
      </c>
      <c r="AJ30">
        <v>38268</v>
      </c>
      <c r="AK30" t="e">
        <v>#N/A</v>
      </c>
      <c r="AL30">
        <v>2.4</v>
      </c>
      <c r="AO30">
        <v>0</v>
      </c>
      <c r="AP30">
        <v>1</v>
      </c>
    </row>
    <row r="31" spans="1:42" x14ac:dyDescent="0.2">
      <c r="A31" t="str">
        <f t="shared" si="0"/>
        <v>44203enterosinsalsa0camanchacaamerica</v>
      </c>
      <c r="B31" s="2">
        <v>44203</v>
      </c>
      <c r="C31" t="s">
        <v>59</v>
      </c>
      <c r="D31" t="s">
        <v>155</v>
      </c>
      <c r="E31" t="s">
        <v>56</v>
      </c>
      <c r="F31" t="s">
        <v>155</v>
      </c>
      <c r="G31">
        <v>0</v>
      </c>
      <c r="H31" t="s">
        <v>58</v>
      </c>
      <c r="I31" t="s">
        <v>521</v>
      </c>
      <c r="J31" t="s">
        <v>33</v>
      </c>
      <c r="K31">
        <v>18669</v>
      </c>
      <c r="L31">
        <v>2.0065499999999998</v>
      </c>
      <c r="M31" t="str">
        <f>SUBSTITUTE(LOWER(_xlfn.CONCAT(B31,C31,F31,G31,J31,I31))," ","")</f>
        <v>44203enterosinsalsa0camanchacaamerica</v>
      </c>
      <c r="N31" t="e">
        <f>+VLOOKUP(M31,JUP!$B:$I,7,0)</f>
        <v>#N/A</v>
      </c>
      <c r="O31" t="e">
        <f>+VLOOKUP(M31,JUP!$B:$I,8,0)</f>
        <v>#N/A</v>
      </c>
      <c r="R31" t="str">
        <f>+SUBSTITUTE(LOWER(_xlfn.CONCAT(B31,C31,F31,H31,J31,I31))," ","")</f>
        <v>44203enterosinsalsa20-35u/lbcamanchacaamerica</v>
      </c>
      <c r="S31" t="e">
        <f>+VLOOKUP(R31,JUP!D:L,7,0)</f>
        <v>#N/A</v>
      </c>
      <c r="T31" t="e">
        <f>+VLOOKUP(R31,JUP!D:L,7,0)</f>
        <v>#N/A</v>
      </c>
      <c r="W31" t="s">
        <v>320</v>
      </c>
      <c r="X31">
        <v>1</v>
      </c>
      <c r="Y31" t="s">
        <v>310</v>
      </c>
      <c r="Z31" t="s">
        <v>310</v>
      </c>
      <c r="AA31" t="s">
        <v>310</v>
      </c>
      <c r="AB31" t="s">
        <v>160</v>
      </c>
      <c r="AC31" t="s">
        <v>159</v>
      </c>
      <c r="AD31">
        <v>2.0065499999999998</v>
      </c>
      <c r="AE31">
        <v>0</v>
      </c>
      <c r="AF31">
        <v>1</v>
      </c>
      <c r="AG31">
        <v>2.0065499999999998</v>
      </c>
      <c r="AH31">
        <v>2021</v>
      </c>
      <c r="AI31">
        <v>1</v>
      </c>
      <c r="AJ31">
        <v>37460.281949999997</v>
      </c>
      <c r="AK31" t="e">
        <v>#N/A</v>
      </c>
      <c r="AL31">
        <v>2.0065499999999998</v>
      </c>
      <c r="AO31">
        <v>0</v>
      </c>
      <c r="AP31">
        <v>1</v>
      </c>
    </row>
    <row r="32" spans="1:42" x14ac:dyDescent="0.2">
      <c r="A32" t="str">
        <f t="shared" si="0"/>
        <v>44203carnegranelc300-500sudmarischile</v>
      </c>
      <c r="B32" s="2">
        <v>44203</v>
      </c>
      <c r="C32" t="s">
        <v>35</v>
      </c>
      <c r="D32" t="s">
        <v>30</v>
      </c>
      <c r="E32" t="s">
        <v>343</v>
      </c>
      <c r="F32" t="s">
        <v>344</v>
      </c>
      <c r="G32" t="s">
        <v>49</v>
      </c>
      <c r="H32" t="s">
        <v>108</v>
      </c>
      <c r="I32" t="s">
        <v>34</v>
      </c>
      <c r="J32" t="s">
        <v>286</v>
      </c>
      <c r="K32">
        <v>8520</v>
      </c>
      <c r="M32" t="str">
        <f>SUBSTITUTE(LOWER(_xlfn.CONCAT(B32,C32,F32,G32,J32,I32))," ","")</f>
        <v>44203carnegranelc300-500sudmarischile</v>
      </c>
      <c r="N32">
        <f>+VLOOKUP(M32,JUP!$B:$I,7,0)</f>
        <v>8520</v>
      </c>
      <c r="O32">
        <f>+VLOOKUP(M32,JUP!$B:$I,8,0)</f>
        <v>0</v>
      </c>
      <c r="P32">
        <f>+K32-N32</f>
        <v>0</v>
      </c>
      <c r="Q32" s="3">
        <f>+L32-O32</f>
        <v>0</v>
      </c>
      <c r="W32" t="s">
        <v>32</v>
      </c>
      <c r="X32">
        <v>1</v>
      </c>
      <c r="Y32" t="s">
        <v>34</v>
      </c>
      <c r="Z32" t="s">
        <v>34</v>
      </c>
      <c r="AA32" t="s">
        <v>34</v>
      </c>
      <c r="AB32" t="s">
        <v>36</v>
      </c>
      <c r="AC32" t="s">
        <v>37</v>
      </c>
      <c r="AD32">
        <v>0</v>
      </c>
      <c r="AH32">
        <v>2021</v>
      </c>
      <c r="AI32">
        <v>1</v>
      </c>
      <c r="AJ32">
        <v>0</v>
      </c>
      <c r="AK32" t="e">
        <v>#N/A</v>
      </c>
      <c r="AL32">
        <v>0</v>
      </c>
      <c r="AO32">
        <v>0</v>
      </c>
      <c r="AP32">
        <v>1</v>
      </c>
    </row>
    <row r="33" spans="1:42" x14ac:dyDescent="0.2">
      <c r="A33" t="str">
        <f t="shared" si="0"/>
        <v>44203carnegranelindustrialsudmarischile</v>
      </c>
      <c r="B33" s="2">
        <v>44203</v>
      </c>
      <c r="C33" t="s">
        <v>35</v>
      </c>
      <c r="D33" t="s">
        <v>30</v>
      </c>
      <c r="E33" t="s">
        <v>343</v>
      </c>
      <c r="F33" t="s">
        <v>344</v>
      </c>
      <c r="G33" t="s">
        <v>345</v>
      </c>
      <c r="H33" t="s">
        <v>345</v>
      </c>
      <c r="I33" t="s">
        <v>34</v>
      </c>
      <c r="J33" t="s">
        <v>286</v>
      </c>
      <c r="K33">
        <v>9110</v>
      </c>
      <c r="M33" t="str">
        <f>SUBSTITUTE(LOWER(_xlfn.CONCAT(B33,C33,F33,G33,J33,I33))," ","")</f>
        <v>44203carnegranelindustrialsudmarischile</v>
      </c>
      <c r="N33" t="e">
        <f>+VLOOKUP(M33,JUP!$B:$I,7,0)</f>
        <v>#N/A</v>
      </c>
      <c r="O33" t="e">
        <f>+VLOOKUP(M33,JUP!$B:$I,8,0)</f>
        <v>#N/A</v>
      </c>
      <c r="R33" t="str">
        <f>+SUBSTITUTE(LOWER(_xlfn.CONCAT(B33,C33,F33,H33,J33,I33))," ","")</f>
        <v>44203carnegranelindustrialsudmarischile</v>
      </c>
      <c r="S33" t="e">
        <f>+VLOOKUP(R33,JUP!D:L,7,0)</f>
        <v>#N/A</v>
      </c>
      <c r="T33" t="e">
        <f>+VLOOKUP(R33,JUP!D:L,7,0)</f>
        <v>#N/A</v>
      </c>
      <c r="W33" t="s">
        <v>32</v>
      </c>
      <c r="X33">
        <v>1</v>
      </c>
      <c r="Y33" t="s">
        <v>34</v>
      </c>
      <c r="Z33" t="s">
        <v>34</v>
      </c>
      <c r="AA33" t="s">
        <v>34</v>
      </c>
      <c r="AB33" t="s">
        <v>36</v>
      </c>
      <c r="AC33" t="s">
        <v>37</v>
      </c>
      <c r="AD33">
        <v>0</v>
      </c>
      <c r="AH33">
        <v>2021</v>
      </c>
      <c r="AI33">
        <v>1</v>
      </c>
      <c r="AJ33">
        <v>0</v>
      </c>
      <c r="AK33" t="e">
        <v>#N/A</v>
      </c>
      <c r="AL33">
        <v>0</v>
      </c>
      <c r="AO33">
        <v>0</v>
      </c>
      <c r="AP33">
        <v>1</v>
      </c>
    </row>
    <row r="34" spans="1:42" x14ac:dyDescent="0.2">
      <c r="A34" t="str">
        <f t="shared" si="0"/>
        <v>44203enterosinsalsasudmarisamerica</v>
      </c>
      <c r="B34" s="2">
        <v>44203</v>
      </c>
      <c r="C34" t="s">
        <v>59</v>
      </c>
      <c r="D34" t="s">
        <v>155</v>
      </c>
      <c r="E34" t="s">
        <v>339</v>
      </c>
      <c r="F34" t="s">
        <v>347</v>
      </c>
      <c r="G34" t="s">
        <v>299</v>
      </c>
      <c r="H34" t="s">
        <v>116</v>
      </c>
      <c r="I34" t="s">
        <v>521</v>
      </c>
      <c r="J34" t="s">
        <v>286</v>
      </c>
      <c r="K34">
        <v>15000</v>
      </c>
      <c r="L34">
        <v>1.98</v>
      </c>
      <c r="M34" t="str">
        <f>SUBSTITUTE(LOWER(_xlfn.CONCAT(B34,C34,F34,G34,J34,I34))," ","")</f>
        <v>44203enterosinsalsasudmarisamerica</v>
      </c>
      <c r="N34" t="e">
        <f>+VLOOKUP(M34,JUP!$B:$I,7,0)</f>
        <v>#N/A</v>
      </c>
      <c r="O34" t="e">
        <f>+VLOOKUP(M34,JUP!$B:$I,8,0)</f>
        <v>#N/A</v>
      </c>
      <c r="R34" t="str">
        <f>+SUBSTITUTE(LOWER(_xlfn.CONCAT(B34,C34,F34,H34,J34,I34))," ","")</f>
        <v>44203enterosinsalsa60-80sudmarisamerica</v>
      </c>
      <c r="S34" t="e">
        <f>+VLOOKUP(R34,JUP!D:L,7,0)</f>
        <v>#N/A</v>
      </c>
      <c r="T34" t="e">
        <f>+VLOOKUP(R34,JUP!D:L,7,0)</f>
        <v>#N/A</v>
      </c>
      <c r="W34" t="s">
        <v>254</v>
      </c>
      <c r="X34">
        <v>1</v>
      </c>
      <c r="Y34" t="s">
        <v>310</v>
      </c>
      <c r="Z34" t="s">
        <v>310</v>
      </c>
      <c r="AA34" t="s">
        <v>310</v>
      </c>
      <c r="AB34" t="s">
        <v>160</v>
      </c>
      <c r="AC34" t="s">
        <v>159</v>
      </c>
      <c r="AD34">
        <v>1.98</v>
      </c>
      <c r="AH34">
        <v>2021</v>
      </c>
      <c r="AI34">
        <v>1</v>
      </c>
      <c r="AJ34">
        <v>29700</v>
      </c>
      <c r="AK34" t="e">
        <v>#N/A</v>
      </c>
      <c r="AL34">
        <v>1.98</v>
      </c>
      <c r="AO34">
        <v>0</v>
      </c>
      <c r="AP34">
        <v>1</v>
      </c>
    </row>
    <row r="35" spans="1:42" x14ac:dyDescent="0.2">
      <c r="A35" t="str">
        <f t="shared" si="0"/>
        <v>44203mediaconchagranelc60-80sudmarisamerica</v>
      </c>
      <c r="B35" s="2">
        <v>44203</v>
      </c>
      <c r="C35" t="s">
        <v>212</v>
      </c>
      <c r="D35" t="s">
        <v>30</v>
      </c>
      <c r="E35" t="s">
        <v>341</v>
      </c>
      <c r="F35" t="s">
        <v>344</v>
      </c>
      <c r="G35" t="s">
        <v>168</v>
      </c>
      <c r="H35" t="s">
        <v>116</v>
      </c>
      <c r="I35" t="s">
        <v>521</v>
      </c>
      <c r="J35" t="s">
        <v>286</v>
      </c>
      <c r="K35">
        <v>1991</v>
      </c>
      <c r="L35">
        <v>4</v>
      </c>
      <c r="M35" t="str">
        <f>SUBSTITUTE(LOWER(_xlfn.CONCAT(B35,C35,F35,G35,J35,I35))," ","")</f>
        <v>44203mediaconchagranelc60-80sudmarisamerica</v>
      </c>
      <c r="N35">
        <f>+VLOOKUP(M35,JUP!$B:$I,7,0)</f>
        <v>1991</v>
      </c>
      <c r="O35">
        <f>+VLOOKUP(M35,JUP!$B:$I,8,0)</f>
        <v>4</v>
      </c>
      <c r="R35" t="str">
        <f>+SUBSTITUTE(LOWER(_xlfn.CONCAT(B35,C35,F35,H35,J35,I35))," ","")</f>
        <v>44203mediaconchagranel60-80sudmarisamerica</v>
      </c>
      <c r="S35" t="e">
        <f>+VLOOKUP(R35,JUP!D:L,7,0)</f>
        <v>#N/A</v>
      </c>
      <c r="T35" t="e">
        <f>+VLOOKUP(R35,JUP!D:L,7,0)</f>
        <v>#N/A</v>
      </c>
      <c r="W35" t="s">
        <v>254</v>
      </c>
      <c r="X35">
        <v>1</v>
      </c>
      <c r="Y35" t="s">
        <v>310</v>
      </c>
      <c r="Z35" t="s">
        <v>310</v>
      </c>
      <c r="AA35" t="s">
        <v>310</v>
      </c>
      <c r="AB35" t="s">
        <v>216</v>
      </c>
      <c r="AC35" t="e">
        <v>#N/A</v>
      </c>
      <c r="AD35" t="e">
        <v>#N/A</v>
      </c>
      <c r="AH35">
        <v>2021</v>
      </c>
      <c r="AI35">
        <v>1</v>
      </c>
      <c r="AJ35" t="e">
        <v>#N/A</v>
      </c>
      <c r="AK35" t="e">
        <v>#N/A</v>
      </c>
      <c r="AL35" t="e">
        <v>#N/A</v>
      </c>
      <c r="AO35" t="e">
        <v>#N/A</v>
      </c>
      <c r="AP35">
        <v>1</v>
      </c>
    </row>
    <row r="36" spans="1:42" x14ac:dyDescent="0.2">
      <c r="A36" t="str">
        <f t="shared" si="0"/>
        <v>44203carnegranelc300-500sudmarisamerica</v>
      </c>
      <c r="B36" s="2">
        <v>44203</v>
      </c>
      <c r="C36" t="s">
        <v>35</v>
      </c>
      <c r="D36" t="s">
        <v>30</v>
      </c>
      <c r="E36" t="s">
        <v>343</v>
      </c>
      <c r="F36" t="s">
        <v>344</v>
      </c>
      <c r="G36" t="s">
        <v>49</v>
      </c>
      <c r="H36" t="s">
        <v>108</v>
      </c>
      <c r="I36" t="s">
        <v>521</v>
      </c>
      <c r="J36" t="s">
        <v>286</v>
      </c>
      <c r="K36">
        <v>3000</v>
      </c>
      <c r="L36">
        <v>2.95</v>
      </c>
      <c r="M36" t="str">
        <f>SUBSTITUTE(LOWER(_xlfn.CONCAT(B36,C36,F36,G36,J36,I36))," ","")</f>
        <v>44203carnegranelc300-500sudmarisamerica</v>
      </c>
      <c r="N36">
        <f>+VLOOKUP(M36,JUP!$B:$I,7,0)</f>
        <v>3000</v>
      </c>
      <c r="O36">
        <f>+VLOOKUP(M36,JUP!$B:$I,8,0)</f>
        <v>2.95</v>
      </c>
      <c r="P36">
        <f>+K36-N36</f>
        <v>0</v>
      </c>
      <c r="Q36" s="3">
        <f>+L36-O36</f>
        <v>0</v>
      </c>
      <c r="R36" t="str">
        <f>+SUBSTITUTE(LOWER(_xlfn.CONCAT(B36,C36,F36,H36,J36,I36))," ","")</f>
        <v>44203carnegranel300-500sudmarisamerica</v>
      </c>
      <c r="S36" t="e">
        <f>+VLOOKUP(R36,JUP!D:L,7,0)</f>
        <v>#N/A</v>
      </c>
      <c r="T36" t="e">
        <f>+VLOOKUP(R36,JUP!D:L,7,0)</f>
        <v>#N/A</v>
      </c>
      <c r="W36" t="s">
        <v>254</v>
      </c>
      <c r="X36">
        <v>1</v>
      </c>
      <c r="Y36" t="s">
        <v>310</v>
      </c>
      <c r="Z36" t="s">
        <v>310</v>
      </c>
      <c r="AA36" t="s">
        <v>310</v>
      </c>
      <c r="AB36" t="s">
        <v>36</v>
      </c>
      <c r="AC36" t="s">
        <v>37</v>
      </c>
      <c r="AD36">
        <v>2.95</v>
      </c>
      <c r="AH36">
        <v>2021</v>
      </c>
      <c r="AI36">
        <v>1</v>
      </c>
      <c r="AJ36">
        <v>8850</v>
      </c>
      <c r="AK36" t="e">
        <v>#N/A</v>
      </c>
      <c r="AL36">
        <v>2.95</v>
      </c>
      <c r="AO36">
        <v>0</v>
      </c>
      <c r="AP36">
        <v>1</v>
      </c>
    </row>
    <row r="37" spans="1:42" x14ac:dyDescent="0.2">
      <c r="A37" t="str">
        <f t="shared" si="0"/>
        <v>44203carnegranelc200-300standrewsrusia</v>
      </c>
      <c r="B37" s="2">
        <v>44203</v>
      </c>
      <c r="C37" t="s">
        <v>35</v>
      </c>
      <c r="D37" t="s">
        <v>30</v>
      </c>
      <c r="E37" t="s">
        <v>35</v>
      </c>
      <c r="F37" t="s">
        <v>30</v>
      </c>
      <c r="G37" t="s">
        <v>39</v>
      </c>
      <c r="H37" t="s">
        <v>39</v>
      </c>
      <c r="I37" t="s">
        <v>306</v>
      </c>
      <c r="J37" t="s">
        <v>296</v>
      </c>
      <c r="K37">
        <v>23000</v>
      </c>
      <c r="L37">
        <v>3.15</v>
      </c>
      <c r="M37" t="str">
        <f>SUBSTITUTE(LOWER(_xlfn.CONCAT(B37,C37,F37,G37,J37,I37))," ","")</f>
        <v>44203carnegranelc200-300standrewsrusia</v>
      </c>
      <c r="N37">
        <f>+VLOOKUP(M37,JUP!$B:$I,7,0)</f>
        <v>23000</v>
      </c>
      <c r="O37">
        <f>+VLOOKUP(M37,JUP!$B:$I,8,0)</f>
        <v>3.15</v>
      </c>
      <c r="P37">
        <f>+K37-N37</f>
        <v>0</v>
      </c>
      <c r="Q37" s="3">
        <f>+L37-O37</f>
        <v>0</v>
      </c>
      <c r="W37" t="s">
        <v>304</v>
      </c>
      <c r="X37">
        <v>1</v>
      </c>
      <c r="Y37" t="s">
        <v>305</v>
      </c>
      <c r="Z37" t="s">
        <v>305</v>
      </c>
      <c r="AA37" t="s">
        <v>306</v>
      </c>
      <c r="AB37" t="s">
        <v>36</v>
      </c>
      <c r="AC37" t="s">
        <v>37</v>
      </c>
      <c r="AD37">
        <v>3.15</v>
      </c>
      <c r="AH37">
        <v>2021</v>
      </c>
      <c r="AI37">
        <v>1</v>
      </c>
      <c r="AJ37">
        <v>72450</v>
      </c>
      <c r="AK37" t="e">
        <v>#N/A</v>
      </c>
      <c r="AL37">
        <v>3.15</v>
      </c>
      <c r="AO37">
        <v>0</v>
      </c>
      <c r="AP37">
        <v>1</v>
      </c>
    </row>
    <row r="38" spans="1:42" x14ac:dyDescent="0.2">
      <c r="A38" t="str">
        <f t="shared" si="0"/>
        <v>44203carnegranelc200-300standrewsrusia</v>
      </c>
      <c r="B38" s="2">
        <v>44203</v>
      </c>
      <c r="C38" t="s">
        <v>35</v>
      </c>
      <c r="D38" t="s">
        <v>30</v>
      </c>
      <c r="E38" t="s">
        <v>35</v>
      </c>
      <c r="F38" t="s">
        <v>30</v>
      </c>
      <c r="G38" t="s">
        <v>39</v>
      </c>
      <c r="H38" t="s">
        <v>39</v>
      </c>
      <c r="I38" t="s">
        <v>306</v>
      </c>
      <c r="J38" t="s">
        <v>296</v>
      </c>
      <c r="K38">
        <v>23000</v>
      </c>
      <c r="L38">
        <v>3.15</v>
      </c>
      <c r="M38" t="str">
        <f>SUBSTITUTE(LOWER(_xlfn.CONCAT(B38,C38,F38,G38,J38,I38))," ","")</f>
        <v>44203carnegranelc200-300standrewsrusia</v>
      </c>
      <c r="N38">
        <f>+VLOOKUP(M38,JUP!$B:$I,7,0)</f>
        <v>23000</v>
      </c>
      <c r="O38">
        <f>+VLOOKUP(M38,JUP!$B:$I,8,0)</f>
        <v>3.15</v>
      </c>
      <c r="P38">
        <f>+K38-N38</f>
        <v>0</v>
      </c>
      <c r="Q38" s="3">
        <f>+L38-O38</f>
        <v>0</v>
      </c>
      <c r="W38" t="s">
        <v>304</v>
      </c>
      <c r="X38">
        <v>1</v>
      </c>
      <c r="Y38" t="s">
        <v>305</v>
      </c>
      <c r="Z38" t="s">
        <v>305</v>
      </c>
      <c r="AA38" t="s">
        <v>306</v>
      </c>
      <c r="AB38" t="s">
        <v>36</v>
      </c>
      <c r="AC38" t="s">
        <v>37</v>
      </c>
      <c r="AD38">
        <v>3.15</v>
      </c>
      <c r="AH38">
        <v>2021</v>
      </c>
      <c r="AI38">
        <v>1</v>
      </c>
      <c r="AJ38">
        <v>72450</v>
      </c>
      <c r="AK38" t="e">
        <v>#N/A</v>
      </c>
      <c r="AL38">
        <v>3.15</v>
      </c>
      <c r="AO38">
        <v>0</v>
      </c>
      <c r="AP38">
        <v>1</v>
      </c>
    </row>
    <row r="39" spans="1:42" x14ac:dyDescent="0.2">
      <c r="A39" t="str">
        <f t="shared" si="0"/>
        <v>44203carnegranel0standrewschile</v>
      </c>
      <c r="B39" s="2">
        <v>44203</v>
      </c>
      <c r="C39" t="s">
        <v>35</v>
      </c>
      <c r="D39" t="s">
        <v>30</v>
      </c>
      <c r="E39" t="s">
        <v>35</v>
      </c>
      <c r="F39" t="s">
        <v>30</v>
      </c>
      <c r="G39">
        <v>0</v>
      </c>
      <c r="H39" t="s">
        <v>318</v>
      </c>
      <c r="I39" t="s">
        <v>34</v>
      </c>
      <c r="J39" t="s">
        <v>296</v>
      </c>
      <c r="K39">
        <v>7890</v>
      </c>
      <c r="M39" t="str">
        <f>SUBSTITUTE(LOWER(_xlfn.CONCAT(B39,C39,F39,G39,J39,I39))," ","")</f>
        <v>44203carnegranel0standrewschile</v>
      </c>
      <c r="N39" t="e">
        <f>+VLOOKUP(M39,JUP!$B:$I,7,0)</f>
        <v>#N/A</v>
      </c>
      <c r="O39" t="e">
        <f>+VLOOKUP(M39,JUP!$B:$I,8,0)</f>
        <v>#N/A</v>
      </c>
      <c r="R39" t="str">
        <f>+SUBSTITUTE(LOWER(_xlfn.CONCAT(B39,C39,F39,H39,J39,I39))," ","")</f>
        <v>44203carnegranelsincalibrestandrewschile</v>
      </c>
      <c r="S39" t="e">
        <f>+VLOOKUP(R39,JUP!D:L,7,0)</f>
        <v>#N/A</v>
      </c>
      <c r="T39" t="e">
        <f>+VLOOKUP(R39,JUP!D:L,7,0)</f>
        <v>#N/A</v>
      </c>
      <c r="W39" t="s">
        <v>34</v>
      </c>
      <c r="X39">
        <v>1</v>
      </c>
      <c r="Y39" t="s">
        <v>34</v>
      </c>
      <c r="Z39" t="s">
        <v>34</v>
      </c>
      <c r="AA39" t="s">
        <v>34</v>
      </c>
      <c r="AB39" t="s">
        <v>36</v>
      </c>
      <c r="AC39" t="s">
        <v>37</v>
      </c>
      <c r="AD39">
        <v>0</v>
      </c>
      <c r="AH39">
        <v>2021</v>
      </c>
      <c r="AI39">
        <v>1</v>
      </c>
      <c r="AJ39">
        <v>0</v>
      </c>
      <c r="AK39" t="e">
        <v>#N/A</v>
      </c>
      <c r="AL39">
        <v>0</v>
      </c>
      <c r="AO39">
        <v>0</v>
      </c>
      <c r="AP39">
        <v>1</v>
      </c>
    </row>
    <row r="40" spans="1:42" x14ac:dyDescent="0.2">
      <c r="A40" t="str">
        <f t="shared" si="0"/>
        <v>44203carnegranelc100-200standrewschile</v>
      </c>
      <c r="B40" s="2">
        <v>44203</v>
      </c>
      <c r="C40" t="s">
        <v>35</v>
      </c>
      <c r="D40" t="s">
        <v>30</v>
      </c>
      <c r="E40" t="s">
        <v>35</v>
      </c>
      <c r="F40" t="s">
        <v>30</v>
      </c>
      <c r="G40" t="s">
        <v>72</v>
      </c>
      <c r="H40" t="s">
        <v>72</v>
      </c>
      <c r="I40" t="s">
        <v>34</v>
      </c>
      <c r="J40" t="s">
        <v>296</v>
      </c>
      <c r="K40">
        <v>3820</v>
      </c>
      <c r="M40" t="str">
        <f>SUBSTITUTE(LOWER(_xlfn.CONCAT(B40,C40,F40,G40,J40,I40))," ","")</f>
        <v>44203carnegranelc100-200standrewschile</v>
      </c>
      <c r="N40">
        <f>+VLOOKUP(M40,JUP!$B:$I,7,0)</f>
        <v>3820</v>
      </c>
      <c r="O40">
        <f>+VLOOKUP(M40,JUP!$B:$I,8,0)</f>
        <v>0</v>
      </c>
      <c r="P40">
        <f>+K40-N40</f>
        <v>0</v>
      </c>
      <c r="Q40" s="3">
        <f>+L40-O40</f>
        <v>0</v>
      </c>
      <c r="W40" t="s">
        <v>34</v>
      </c>
      <c r="X40">
        <v>1</v>
      </c>
      <c r="Y40" t="s">
        <v>34</v>
      </c>
      <c r="Z40" t="s">
        <v>34</v>
      </c>
      <c r="AA40" t="s">
        <v>34</v>
      </c>
      <c r="AB40" t="s">
        <v>36</v>
      </c>
      <c r="AC40" t="s">
        <v>37</v>
      </c>
      <c r="AD40">
        <v>0</v>
      </c>
      <c r="AH40">
        <v>2021</v>
      </c>
      <c r="AI40">
        <v>1</v>
      </c>
      <c r="AJ40">
        <v>0</v>
      </c>
      <c r="AK40" t="e">
        <v>#N/A</v>
      </c>
      <c r="AL40">
        <v>0</v>
      </c>
      <c r="AO40">
        <v>0</v>
      </c>
      <c r="AP40">
        <v>1</v>
      </c>
    </row>
    <row r="41" spans="1:42" x14ac:dyDescent="0.2">
      <c r="A41" t="str">
        <f t="shared" si="0"/>
        <v>44203carnegranel0standrewschile</v>
      </c>
      <c r="B41" s="2">
        <v>44203</v>
      </c>
      <c r="C41" t="s">
        <v>35</v>
      </c>
      <c r="D41" t="s">
        <v>30</v>
      </c>
      <c r="E41" t="s">
        <v>35</v>
      </c>
      <c r="F41" t="s">
        <v>30</v>
      </c>
      <c r="G41">
        <v>0</v>
      </c>
      <c r="H41" t="s">
        <v>318</v>
      </c>
      <c r="I41" t="s">
        <v>34</v>
      </c>
      <c r="J41" t="s">
        <v>296</v>
      </c>
      <c r="K41">
        <v>810</v>
      </c>
      <c r="M41" t="str">
        <f>SUBSTITUTE(LOWER(_xlfn.CONCAT(B41,C41,F41,G41,J41,I41))," ","")</f>
        <v>44203carnegranel0standrewschile</v>
      </c>
      <c r="N41" t="e">
        <f>+VLOOKUP(M41,JUP!$B:$I,7,0)</f>
        <v>#N/A</v>
      </c>
      <c r="O41" t="e">
        <f>+VLOOKUP(M41,JUP!$B:$I,8,0)</f>
        <v>#N/A</v>
      </c>
      <c r="R41" t="str">
        <f>+SUBSTITUTE(LOWER(_xlfn.CONCAT(B41,C41,F41,H41,J41,I41))," ","")</f>
        <v>44203carnegranelsincalibrestandrewschile</v>
      </c>
      <c r="S41" t="e">
        <f>+VLOOKUP(R41,JUP!D:L,7,0)</f>
        <v>#N/A</v>
      </c>
      <c r="T41" t="e">
        <f>+VLOOKUP(R41,JUP!D:L,7,0)</f>
        <v>#N/A</v>
      </c>
      <c r="W41" t="s">
        <v>34</v>
      </c>
      <c r="X41">
        <v>1</v>
      </c>
      <c r="Y41" t="s">
        <v>34</v>
      </c>
      <c r="Z41" t="s">
        <v>34</v>
      </c>
      <c r="AA41" t="s">
        <v>34</v>
      </c>
      <c r="AB41" t="s">
        <v>36</v>
      </c>
      <c r="AC41" t="s">
        <v>37</v>
      </c>
      <c r="AD41">
        <v>0</v>
      </c>
      <c r="AH41">
        <v>2021</v>
      </c>
      <c r="AI41">
        <v>1</v>
      </c>
      <c r="AJ41">
        <v>0</v>
      </c>
      <c r="AK41" t="e">
        <v>#N/A</v>
      </c>
      <c r="AL41">
        <v>0</v>
      </c>
      <c r="AO41">
        <v>0</v>
      </c>
      <c r="AP41">
        <v>1</v>
      </c>
    </row>
    <row r="42" spans="1:42" x14ac:dyDescent="0.2">
      <c r="A42" t="str">
        <f t="shared" si="0"/>
        <v>44204enterosinsalsa0camanchacaasia</v>
      </c>
      <c r="B42" s="2">
        <v>44204</v>
      </c>
      <c r="C42" t="s">
        <v>59</v>
      </c>
      <c r="D42" t="s">
        <v>155</v>
      </c>
      <c r="E42" t="s">
        <v>56</v>
      </c>
      <c r="F42" t="s">
        <v>155</v>
      </c>
      <c r="G42">
        <v>0</v>
      </c>
      <c r="H42" t="s">
        <v>58</v>
      </c>
      <c r="I42" t="s">
        <v>309</v>
      </c>
      <c r="J42" t="s">
        <v>33</v>
      </c>
      <c r="K42">
        <v>17978.400000000001</v>
      </c>
      <c r="L42">
        <v>2.3000000000000003</v>
      </c>
      <c r="M42" t="str">
        <f>SUBSTITUTE(LOWER(_xlfn.CONCAT(B42,C42,F42,G42,J42,I42))," ","")</f>
        <v>44204enterosinsalsa0camanchacaasia</v>
      </c>
      <c r="N42" t="e">
        <f>+VLOOKUP(M42,JUP!$B:$I,7,0)</f>
        <v>#N/A</v>
      </c>
      <c r="O42" t="e">
        <f>+VLOOKUP(M42,JUP!$B:$I,8,0)</f>
        <v>#N/A</v>
      </c>
      <c r="R42" t="str">
        <f>+SUBSTITUTE(LOWER(_xlfn.CONCAT(B42,C42,F42,H42,J42,I42))," ","")</f>
        <v>44204enterosinsalsa20-35u/lbcamanchacaasia</v>
      </c>
      <c r="S42" t="e">
        <f>+VLOOKUP(R42,JUP!D:L,7,0)</f>
        <v>#N/A</v>
      </c>
      <c r="T42" t="e">
        <f>+VLOOKUP(R42,JUP!D:L,7,0)</f>
        <v>#N/A</v>
      </c>
      <c r="W42" t="s">
        <v>336</v>
      </c>
      <c r="X42">
        <v>1</v>
      </c>
      <c r="Y42" t="s">
        <v>309</v>
      </c>
      <c r="Z42" t="s">
        <v>309</v>
      </c>
      <c r="AA42" t="s">
        <v>309</v>
      </c>
      <c r="AB42" t="s">
        <v>160</v>
      </c>
      <c r="AC42" t="s">
        <v>159</v>
      </c>
      <c r="AD42">
        <v>2.3000000000000003</v>
      </c>
      <c r="AE42">
        <v>0</v>
      </c>
      <c r="AF42">
        <v>1</v>
      </c>
      <c r="AG42">
        <v>2.3000000000000003</v>
      </c>
      <c r="AH42">
        <v>2021</v>
      </c>
      <c r="AI42">
        <v>1</v>
      </c>
      <c r="AJ42">
        <v>41350.320000000007</v>
      </c>
      <c r="AK42" t="e">
        <v>#N/A</v>
      </c>
      <c r="AL42">
        <v>2.3000000000000003</v>
      </c>
      <c r="AO42">
        <v>0</v>
      </c>
      <c r="AP42">
        <v>1</v>
      </c>
    </row>
    <row r="43" spans="1:42" x14ac:dyDescent="0.2">
      <c r="A43" t="str">
        <f t="shared" si="0"/>
        <v>44204enterosinsalsasudmarisitalia</v>
      </c>
      <c r="B43" s="2">
        <v>44204</v>
      </c>
      <c r="C43" t="s">
        <v>59</v>
      </c>
      <c r="D43" t="s">
        <v>155</v>
      </c>
      <c r="E43" t="s">
        <v>339</v>
      </c>
      <c r="F43" t="s">
        <v>347</v>
      </c>
      <c r="G43" t="s">
        <v>299</v>
      </c>
      <c r="H43" t="s">
        <v>116</v>
      </c>
      <c r="I43" t="s">
        <v>328</v>
      </c>
      <c r="J43" t="s">
        <v>286</v>
      </c>
      <c r="K43">
        <v>18700</v>
      </c>
      <c r="L43">
        <v>1.84</v>
      </c>
      <c r="M43" t="str">
        <f>SUBSTITUTE(LOWER(_xlfn.CONCAT(B43,C43,F43,G43,J43,I43))," ","")</f>
        <v>44204enterosinsalsasudmarisitalia</v>
      </c>
      <c r="N43" t="e">
        <f>+VLOOKUP(M43,JUP!$B:$I,7,0)</f>
        <v>#N/A</v>
      </c>
      <c r="O43" t="e">
        <f>+VLOOKUP(M43,JUP!$B:$I,8,0)</f>
        <v>#N/A</v>
      </c>
      <c r="R43" t="str">
        <f>+SUBSTITUTE(LOWER(_xlfn.CONCAT(B43,C43,F43,H43,J43,I43))," ","")</f>
        <v>44204enterosinsalsa60-80sudmarisitalia</v>
      </c>
      <c r="S43" t="e">
        <f>+VLOOKUP(R43,JUP!D:L,7,0)</f>
        <v>#N/A</v>
      </c>
      <c r="T43" t="e">
        <f>+VLOOKUP(R43,JUP!D:L,7,0)</f>
        <v>#N/A</v>
      </c>
      <c r="W43" t="s">
        <v>167</v>
      </c>
      <c r="X43">
        <v>1</v>
      </c>
      <c r="Y43" t="s">
        <v>297</v>
      </c>
      <c r="Z43" t="s">
        <v>328</v>
      </c>
      <c r="AA43" t="s">
        <v>328</v>
      </c>
      <c r="AB43" t="s">
        <v>160</v>
      </c>
      <c r="AC43" t="s">
        <v>159</v>
      </c>
      <c r="AD43">
        <v>1.84</v>
      </c>
      <c r="AH43">
        <v>2021</v>
      </c>
      <c r="AI43">
        <v>1</v>
      </c>
      <c r="AJ43">
        <v>34408</v>
      </c>
      <c r="AK43" t="e">
        <v>#N/A</v>
      </c>
      <c r="AL43">
        <v>1.84</v>
      </c>
      <c r="AO43">
        <v>0</v>
      </c>
      <c r="AP43">
        <v>1</v>
      </c>
    </row>
    <row r="44" spans="1:42" x14ac:dyDescent="0.2">
      <c r="A44" t="str">
        <f t="shared" si="0"/>
        <v>44204carnegranelindustrialsudmarischile</v>
      </c>
      <c r="B44" s="2">
        <v>44204</v>
      </c>
      <c r="C44" t="s">
        <v>35</v>
      </c>
      <c r="D44" t="s">
        <v>30</v>
      </c>
      <c r="E44" t="s">
        <v>343</v>
      </c>
      <c r="F44" t="s">
        <v>344</v>
      </c>
      <c r="G44" t="s">
        <v>345</v>
      </c>
      <c r="H44" t="s">
        <v>345</v>
      </c>
      <c r="I44" t="s">
        <v>34</v>
      </c>
      <c r="J44" t="s">
        <v>286</v>
      </c>
      <c r="K44">
        <v>5000</v>
      </c>
      <c r="M44" t="str">
        <f>SUBSTITUTE(LOWER(_xlfn.CONCAT(B44,C44,F44,G44,J44,I44))," ","")</f>
        <v>44204carnegranelindustrialsudmarischile</v>
      </c>
      <c r="N44" t="e">
        <f>+VLOOKUP(M44,JUP!$B:$I,7,0)</f>
        <v>#N/A</v>
      </c>
      <c r="O44" t="e">
        <f>+VLOOKUP(M44,JUP!$B:$I,8,0)</f>
        <v>#N/A</v>
      </c>
      <c r="R44" t="str">
        <f>+SUBSTITUTE(LOWER(_xlfn.CONCAT(B44,C44,F44,H44,J44,I44))," ","")</f>
        <v>44204carnegranelindustrialsudmarischile</v>
      </c>
      <c r="S44" t="e">
        <f>+VLOOKUP(R44,JUP!D:L,7,0)</f>
        <v>#N/A</v>
      </c>
      <c r="T44" t="e">
        <f>+VLOOKUP(R44,JUP!D:L,7,0)</f>
        <v>#N/A</v>
      </c>
      <c r="W44" t="s">
        <v>32</v>
      </c>
      <c r="X44">
        <v>1</v>
      </c>
      <c r="Y44" t="s">
        <v>34</v>
      </c>
      <c r="Z44" t="s">
        <v>34</v>
      </c>
      <c r="AA44" t="s">
        <v>34</v>
      </c>
      <c r="AB44" t="s">
        <v>36</v>
      </c>
      <c r="AC44" t="s">
        <v>37</v>
      </c>
      <c r="AD44">
        <v>0</v>
      </c>
      <c r="AH44">
        <v>2021</v>
      </c>
      <c r="AI44">
        <v>1</v>
      </c>
      <c r="AJ44">
        <v>0</v>
      </c>
      <c r="AK44" t="e">
        <v>#N/A</v>
      </c>
      <c r="AL44">
        <v>0</v>
      </c>
      <c r="AO44">
        <v>0</v>
      </c>
      <c r="AP44">
        <v>1</v>
      </c>
    </row>
    <row r="45" spans="1:42" x14ac:dyDescent="0.2">
      <c r="A45" t="str">
        <f t="shared" si="0"/>
        <v>44204carnegranelc200-300standrewsamerica</v>
      </c>
      <c r="B45" s="2">
        <v>44204</v>
      </c>
      <c r="C45" t="s">
        <v>35</v>
      </c>
      <c r="D45" t="s">
        <v>30</v>
      </c>
      <c r="E45" t="s">
        <v>35</v>
      </c>
      <c r="F45" t="s">
        <v>30</v>
      </c>
      <c r="G45" t="s">
        <v>39</v>
      </c>
      <c r="H45" t="s">
        <v>39</v>
      </c>
      <c r="I45" t="s">
        <v>521</v>
      </c>
      <c r="J45" t="s">
        <v>296</v>
      </c>
      <c r="K45">
        <v>22500</v>
      </c>
      <c r="L45">
        <v>3.79</v>
      </c>
      <c r="M45" t="str">
        <f>SUBSTITUTE(LOWER(_xlfn.CONCAT(B45,C45,F45,G45,J45,I45))," ","")</f>
        <v>44204carnegranelc200-300standrewsamerica</v>
      </c>
      <c r="N45" t="e">
        <f>+VLOOKUP(M45,JUP!$B:$I,7,0)</f>
        <v>#N/A</v>
      </c>
      <c r="O45" t="e">
        <f>+VLOOKUP(M45,JUP!$B:$I,8,0)</f>
        <v>#N/A</v>
      </c>
      <c r="P45" t="e">
        <f>+K45-N45</f>
        <v>#N/A</v>
      </c>
      <c r="Q45" s="3" t="e">
        <f>+L45-O45</f>
        <v>#N/A</v>
      </c>
      <c r="R45" t="str">
        <f>+SUBSTITUTE(LOWER(_xlfn.CONCAT(B45,C45,F45,H45,J45,I45))," ","")</f>
        <v>44204carnegranelc200-300standrewsamerica</v>
      </c>
      <c r="S45" t="e">
        <f>+VLOOKUP(R45,JUP!D:L,7,0)</f>
        <v>#N/A</v>
      </c>
      <c r="T45" t="e">
        <f>+VLOOKUP(R45,JUP!D:L,7,0)</f>
        <v>#N/A</v>
      </c>
      <c r="W45" t="s">
        <v>320</v>
      </c>
      <c r="X45">
        <v>1</v>
      </c>
      <c r="Y45" t="s">
        <v>310</v>
      </c>
      <c r="Z45" t="s">
        <v>310</v>
      </c>
      <c r="AA45" t="s">
        <v>310</v>
      </c>
      <c r="AB45" t="s">
        <v>36</v>
      </c>
      <c r="AC45" t="s">
        <v>37</v>
      </c>
      <c r="AD45">
        <v>3.79</v>
      </c>
      <c r="AH45">
        <v>2021</v>
      </c>
      <c r="AI45">
        <v>1</v>
      </c>
      <c r="AJ45">
        <v>85275</v>
      </c>
      <c r="AK45" t="e">
        <v>#N/A</v>
      </c>
      <c r="AL45">
        <v>3.79</v>
      </c>
      <c r="AO45">
        <v>0</v>
      </c>
      <c r="AP45">
        <v>1</v>
      </c>
    </row>
    <row r="46" spans="1:42" x14ac:dyDescent="0.2">
      <c r="A46" t="str">
        <f t="shared" si="0"/>
        <v>44204carnegranelc200-300standrewsotroseuropa</v>
      </c>
      <c r="B46" s="2">
        <v>44204</v>
      </c>
      <c r="C46" t="s">
        <v>35</v>
      </c>
      <c r="D46" t="s">
        <v>30</v>
      </c>
      <c r="E46" t="s">
        <v>35</v>
      </c>
      <c r="F46" t="s">
        <v>30</v>
      </c>
      <c r="G46" t="s">
        <v>39</v>
      </c>
      <c r="H46" t="s">
        <v>39</v>
      </c>
      <c r="I46" t="s">
        <v>298</v>
      </c>
      <c r="J46" t="s">
        <v>296</v>
      </c>
      <c r="K46">
        <v>7500</v>
      </c>
      <c r="L46">
        <v>3.3</v>
      </c>
      <c r="M46" t="str">
        <f>SUBSTITUTE(LOWER(_xlfn.CONCAT(B46,C46,F46,G46,J46,I46))," ","")</f>
        <v>44204carnegranelc200-300standrewsotroseuropa</v>
      </c>
      <c r="N46" t="e">
        <f>+VLOOKUP(M46,JUP!$B:$I,7,0)</f>
        <v>#N/A</v>
      </c>
      <c r="O46" t="e">
        <f>+VLOOKUP(M46,JUP!$B:$I,8,0)</f>
        <v>#N/A</v>
      </c>
      <c r="P46" t="e">
        <f>+K46-N46</f>
        <v>#N/A</v>
      </c>
      <c r="Q46" s="3" t="e">
        <f>+L46-O46</f>
        <v>#N/A</v>
      </c>
      <c r="R46" t="str">
        <f>+SUBSTITUTE(LOWER(_xlfn.CONCAT(B46,C46,F46,H46,J46,I46))," ","")</f>
        <v>44204carnegranelc200-300standrewsotroseuropa</v>
      </c>
      <c r="S46" t="e">
        <f>+VLOOKUP(R46,JUP!D:L,7,0)</f>
        <v>#N/A</v>
      </c>
      <c r="T46" t="e">
        <f>+VLOOKUP(R46,JUP!D:L,7,0)</f>
        <v>#N/A</v>
      </c>
      <c r="W46" t="s">
        <v>301</v>
      </c>
      <c r="X46">
        <v>1</v>
      </c>
      <c r="Y46" t="s">
        <v>297</v>
      </c>
      <c r="Z46" t="s">
        <v>298</v>
      </c>
      <c r="AA46" t="s">
        <v>298</v>
      </c>
      <c r="AB46" t="s">
        <v>36</v>
      </c>
      <c r="AC46" t="s">
        <v>37</v>
      </c>
      <c r="AD46">
        <v>3.3</v>
      </c>
      <c r="AH46">
        <v>2021</v>
      </c>
      <c r="AI46">
        <v>1</v>
      </c>
      <c r="AJ46">
        <v>24750</v>
      </c>
      <c r="AK46" t="e">
        <v>#N/A</v>
      </c>
      <c r="AL46">
        <v>3.3</v>
      </c>
      <c r="AO46">
        <v>0</v>
      </c>
      <c r="AP46">
        <v>1</v>
      </c>
    </row>
    <row r="47" spans="1:42" x14ac:dyDescent="0.2">
      <c r="A47" t="str">
        <f t="shared" si="0"/>
        <v>44204carnegranelc300-500standrewsotroseuropa</v>
      </c>
      <c r="B47" s="2">
        <v>44204</v>
      </c>
      <c r="C47" t="s">
        <v>35</v>
      </c>
      <c r="D47" t="s">
        <v>30</v>
      </c>
      <c r="E47" t="s">
        <v>35</v>
      </c>
      <c r="F47" t="s">
        <v>30</v>
      </c>
      <c r="G47" t="s">
        <v>49</v>
      </c>
      <c r="H47" t="s">
        <v>49</v>
      </c>
      <c r="I47" t="s">
        <v>298</v>
      </c>
      <c r="J47" t="s">
        <v>296</v>
      </c>
      <c r="K47">
        <v>13650</v>
      </c>
      <c r="L47">
        <v>3.1</v>
      </c>
      <c r="M47" t="str">
        <f>SUBSTITUTE(LOWER(_xlfn.CONCAT(B47,C47,F47,G47,J47,I47))," ","")</f>
        <v>44204carnegranelc300-500standrewsotroseuropa</v>
      </c>
      <c r="N47" t="e">
        <f>+VLOOKUP(M47,JUP!$B:$I,7,0)</f>
        <v>#N/A</v>
      </c>
      <c r="O47" t="e">
        <f>+VLOOKUP(M47,JUP!$B:$I,8,0)</f>
        <v>#N/A</v>
      </c>
      <c r="P47" t="e">
        <f>+K47-N47</f>
        <v>#N/A</v>
      </c>
      <c r="Q47" s="3" t="e">
        <f>+L47-O47</f>
        <v>#N/A</v>
      </c>
      <c r="R47" t="str">
        <f>+SUBSTITUTE(LOWER(_xlfn.CONCAT(B47,C47,F47,H47,J47,I47))," ","")</f>
        <v>44204carnegranelc300-500standrewsotroseuropa</v>
      </c>
      <c r="S47" t="e">
        <f>+VLOOKUP(R47,JUP!D:L,7,0)</f>
        <v>#N/A</v>
      </c>
      <c r="T47" t="e">
        <f>+VLOOKUP(R47,JUP!D:L,7,0)</f>
        <v>#N/A</v>
      </c>
      <c r="W47" t="s">
        <v>301</v>
      </c>
      <c r="X47">
        <v>1</v>
      </c>
      <c r="Y47" t="s">
        <v>297</v>
      </c>
      <c r="Z47" t="s">
        <v>298</v>
      </c>
      <c r="AA47" t="s">
        <v>298</v>
      </c>
      <c r="AB47" t="s">
        <v>36</v>
      </c>
      <c r="AC47" t="s">
        <v>37</v>
      </c>
      <c r="AD47">
        <v>3.1</v>
      </c>
      <c r="AH47">
        <v>2021</v>
      </c>
      <c r="AI47">
        <v>1</v>
      </c>
      <c r="AJ47">
        <v>42315</v>
      </c>
      <c r="AK47" t="e">
        <v>#N/A</v>
      </c>
      <c r="AL47">
        <v>3.1</v>
      </c>
      <c r="AO47">
        <v>0</v>
      </c>
      <c r="AP47">
        <v>1</v>
      </c>
    </row>
    <row r="48" spans="1:42" x14ac:dyDescent="0.2">
      <c r="A48" t="str">
        <f t="shared" si="0"/>
        <v>44204carnegranelc100-200landesotrosuee</v>
      </c>
      <c r="B48" s="2">
        <v>44204</v>
      </c>
      <c r="C48" t="s">
        <v>35</v>
      </c>
      <c r="D48" t="s">
        <v>30</v>
      </c>
      <c r="E48" t="s">
        <v>35</v>
      </c>
      <c r="F48" t="s">
        <v>30</v>
      </c>
      <c r="G48" t="s">
        <v>72</v>
      </c>
      <c r="H48" t="s">
        <v>103</v>
      </c>
      <c r="I48" t="s">
        <v>316</v>
      </c>
      <c r="J48" t="s">
        <v>203</v>
      </c>
      <c r="K48">
        <v>25000</v>
      </c>
      <c r="L48">
        <v>3.4</v>
      </c>
      <c r="M48" t="str">
        <f>SUBSTITUTE(LOWER(_xlfn.CONCAT(B48,C48,F48,G48,J48,I48))," ","")</f>
        <v>44204carnegranelc100-200landesotrosuee</v>
      </c>
      <c r="N48">
        <f>+VLOOKUP(M48,JUP!$B:$I,7,0)</f>
        <v>25000</v>
      </c>
      <c r="O48">
        <f>+VLOOKUP(M48,JUP!$B:$I,8,0)</f>
        <v>3.4</v>
      </c>
      <c r="P48">
        <f>+K48-N48</f>
        <v>0</v>
      </c>
      <c r="Q48" s="3">
        <f>+L48-O48</f>
        <v>0</v>
      </c>
      <c r="W48" t="s">
        <v>360</v>
      </c>
      <c r="X48">
        <v>1</v>
      </c>
      <c r="Y48" t="s">
        <v>305</v>
      </c>
      <c r="Z48" t="s">
        <v>305</v>
      </c>
      <c r="AA48" t="s">
        <v>316</v>
      </c>
      <c r="AB48" t="s">
        <v>36</v>
      </c>
      <c r="AC48" t="s">
        <v>37</v>
      </c>
      <c r="AD48">
        <v>3.4</v>
      </c>
      <c r="AH48">
        <v>2021</v>
      </c>
      <c r="AI48">
        <v>1</v>
      </c>
      <c r="AJ48">
        <v>85000</v>
      </c>
      <c r="AK48" t="e">
        <v>#N/A</v>
      </c>
      <c r="AL48">
        <v>3.4</v>
      </c>
      <c r="AO48">
        <v>0</v>
      </c>
      <c r="AP48">
        <v>1</v>
      </c>
    </row>
    <row r="49" spans="1:42" x14ac:dyDescent="0.2">
      <c r="A49" t="str">
        <f t="shared" si="0"/>
        <v>44204carnegranelc300-500landesfrancia</v>
      </c>
      <c r="B49" s="2">
        <v>44204</v>
      </c>
      <c r="C49" t="s">
        <v>35</v>
      </c>
      <c r="D49" t="s">
        <v>30</v>
      </c>
      <c r="E49" t="s">
        <v>35</v>
      </c>
      <c r="F49" t="s">
        <v>30</v>
      </c>
      <c r="G49" t="s">
        <v>49</v>
      </c>
      <c r="H49" t="s">
        <v>108</v>
      </c>
      <c r="I49" t="s">
        <v>326</v>
      </c>
      <c r="J49" t="s">
        <v>203</v>
      </c>
      <c r="K49">
        <v>24000</v>
      </c>
      <c r="L49">
        <v>2.7</v>
      </c>
      <c r="M49" t="str">
        <f>SUBSTITUTE(LOWER(_xlfn.CONCAT(B49,C49,F49,G49,J49,I49))," ","")</f>
        <v>44204carnegranelc300-500landesfrancia</v>
      </c>
      <c r="N49">
        <f>+VLOOKUP(M49,JUP!$B:$I,7,0)</f>
        <v>24000</v>
      </c>
      <c r="O49">
        <f>+VLOOKUP(M49,JUP!$B:$I,8,0)</f>
        <v>2.7</v>
      </c>
      <c r="P49">
        <f>+K49-N49</f>
        <v>0</v>
      </c>
      <c r="Q49" s="3">
        <f>+L49-O49</f>
        <v>0</v>
      </c>
      <c r="W49" t="s">
        <v>326</v>
      </c>
      <c r="X49">
        <v>1</v>
      </c>
      <c r="Y49" t="s">
        <v>297</v>
      </c>
      <c r="Z49" t="s">
        <v>326</v>
      </c>
      <c r="AA49" t="s">
        <v>326</v>
      </c>
      <c r="AB49" t="s">
        <v>36</v>
      </c>
      <c r="AC49" t="s">
        <v>37</v>
      </c>
      <c r="AD49">
        <v>2.7</v>
      </c>
      <c r="AH49">
        <v>2021</v>
      </c>
      <c r="AI49">
        <v>1</v>
      </c>
      <c r="AJ49">
        <v>64800.000000000007</v>
      </c>
      <c r="AK49" t="e">
        <v>#N/A</v>
      </c>
      <c r="AL49">
        <v>2.7</v>
      </c>
      <c r="AO49">
        <v>0</v>
      </c>
      <c r="AP49">
        <v>1</v>
      </c>
    </row>
    <row r="50" spans="1:42" x14ac:dyDescent="0.2">
      <c r="A50" t="str">
        <f t="shared" si="0"/>
        <v>44204carnegranelc200-300landesitalia</v>
      </c>
      <c r="B50" s="2">
        <v>44204</v>
      </c>
      <c r="C50" t="s">
        <v>35</v>
      </c>
      <c r="D50" t="s">
        <v>30</v>
      </c>
      <c r="E50" t="s">
        <v>35</v>
      </c>
      <c r="F50" t="s">
        <v>30</v>
      </c>
      <c r="G50" t="s">
        <v>39</v>
      </c>
      <c r="H50" t="s">
        <v>107</v>
      </c>
      <c r="I50" t="s">
        <v>328</v>
      </c>
      <c r="J50" t="s">
        <v>203</v>
      </c>
      <c r="K50">
        <v>21600</v>
      </c>
      <c r="L50">
        <v>3.11</v>
      </c>
      <c r="M50" t="str">
        <f>SUBSTITUTE(LOWER(_xlfn.CONCAT(B50,C50,F50,G50,J50,I50))," ","")</f>
        <v>44204carnegranelc200-300landesitalia</v>
      </c>
      <c r="N50">
        <f>+VLOOKUP(M50,JUP!$B:$I,7,0)</f>
        <v>21600</v>
      </c>
      <c r="O50">
        <f>+VLOOKUP(M50,JUP!$B:$I,8,0)</f>
        <v>3.11</v>
      </c>
      <c r="P50">
        <f>+K50-N50</f>
        <v>0</v>
      </c>
      <c r="Q50" s="3">
        <f>+L50-O50</f>
        <v>0</v>
      </c>
      <c r="W50" t="s">
        <v>328</v>
      </c>
      <c r="X50">
        <v>1</v>
      </c>
      <c r="Y50" t="s">
        <v>297</v>
      </c>
      <c r="Z50" t="s">
        <v>328</v>
      </c>
      <c r="AA50" t="s">
        <v>328</v>
      </c>
      <c r="AB50" t="s">
        <v>36</v>
      </c>
      <c r="AC50" t="s">
        <v>37</v>
      </c>
      <c r="AD50">
        <v>3.11</v>
      </c>
      <c r="AH50">
        <v>2021</v>
      </c>
      <c r="AI50">
        <v>1</v>
      </c>
      <c r="AJ50">
        <v>67176</v>
      </c>
      <c r="AK50" t="e">
        <v>#N/A</v>
      </c>
      <c r="AL50">
        <v>3.11</v>
      </c>
      <c r="AO50">
        <v>0</v>
      </c>
      <c r="AP50">
        <v>1</v>
      </c>
    </row>
    <row r="51" spans="1:42" x14ac:dyDescent="0.2">
      <c r="A51" t="str">
        <f t="shared" si="0"/>
        <v>44204carnegranelc200-300landesotrosuee</v>
      </c>
      <c r="B51" s="2">
        <v>44204</v>
      </c>
      <c r="C51" t="s">
        <v>35</v>
      </c>
      <c r="D51" t="s">
        <v>30</v>
      </c>
      <c r="E51" t="s">
        <v>35</v>
      </c>
      <c r="F51" t="s">
        <v>30</v>
      </c>
      <c r="G51" t="s">
        <v>39</v>
      </c>
      <c r="H51" t="s">
        <v>107</v>
      </c>
      <c r="I51" t="s">
        <v>316</v>
      </c>
      <c r="J51" t="s">
        <v>203</v>
      </c>
      <c r="K51">
        <v>25000</v>
      </c>
      <c r="L51">
        <v>3</v>
      </c>
      <c r="M51" t="str">
        <f>SUBSTITUTE(LOWER(_xlfn.CONCAT(B51,C51,F51,G51,J51,I51))," ","")</f>
        <v>44204carnegranelc200-300landesotrosuee</v>
      </c>
      <c r="N51">
        <f>+VLOOKUP(M51,JUP!$B:$I,7,0)</f>
        <v>25000</v>
      </c>
      <c r="O51">
        <f>+VLOOKUP(M51,JUP!$B:$I,8,0)</f>
        <v>3</v>
      </c>
      <c r="P51">
        <f>+K51-N51</f>
        <v>0</v>
      </c>
      <c r="Q51" s="3">
        <f>+L51-O51</f>
        <v>0</v>
      </c>
      <c r="W51" t="s">
        <v>360</v>
      </c>
      <c r="X51">
        <v>1</v>
      </c>
      <c r="Y51" t="s">
        <v>305</v>
      </c>
      <c r="Z51" t="s">
        <v>305</v>
      </c>
      <c r="AA51" t="s">
        <v>316</v>
      </c>
      <c r="AB51" t="s">
        <v>36</v>
      </c>
      <c r="AC51" t="s">
        <v>37</v>
      </c>
      <c r="AD51">
        <v>3</v>
      </c>
      <c r="AH51">
        <v>2021</v>
      </c>
      <c r="AI51">
        <v>1</v>
      </c>
      <c r="AJ51">
        <v>75000</v>
      </c>
      <c r="AK51" t="e">
        <v>#N/A</v>
      </c>
      <c r="AL51">
        <v>3</v>
      </c>
      <c r="AO51">
        <v>0</v>
      </c>
      <c r="AP51">
        <v>1</v>
      </c>
    </row>
    <row r="52" spans="1:42" x14ac:dyDescent="0.2">
      <c r="A52" t="str">
        <f t="shared" si="0"/>
        <v>44207carnegranelc100-200standrewsotroseuropa</v>
      </c>
      <c r="B52" s="2">
        <v>44207</v>
      </c>
      <c r="C52" t="s">
        <v>35</v>
      </c>
      <c r="D52" t="s">
        <v>30</v>
      </c>
      <c r="E52" t="s">
        <v>35</v>
      </c>
      <c r="F52" t="s">
        <v>30</v>
      </c>
      <c r="G52" t="s">
        <v>72</v>
      </c>
      <c r="H52" t="s">
        <v>72</v>
      </c>
      <c r="I52" t="s">
        <v>298</v>
      </c>
      <c r="J52" t="s">
        <v>296</v>
      </c>
      <c r="K52">
        <v>20000</v>
      </c>
      <c r="L52">
        <v>3.1</v>
      </c>
      <c r="M52" t="str">
        <f>SUBSTITUTE(LOWER(_xlfn.CONCAT(B52,C52,F52,G52,J52,I52))," ","")</f>
        <v>44207carnegranelc100-200standrewsotroseuropa</v>
      </c>
      <c r="N52">
        <f>+VLOOKUP(M52,JUP!$B:$I,7,0)</f>
        <v>20000</v>
      </c>
      <c r="O52">
        <f>+VLOOKUP(M52,JUP!$B:$I,8,0)</f>
        <v>3.1</v>
      </c>
      <c r="P52">
        <f>+K52-N52</f>
        <v>0</v>
      </c>
      <c r="Q52" s="3">
        <f>+L52-O52</f>
        <v>0</v>
      </c>
      <c r="W52" t="s">
        <v>307</v>
      </c>
      <c r="X52">
        <v>2</v>
      </c>
      <c r="Y52" t="s">
        <v>297</v>
      </c>
      <c r="Z52" t="s">
        <v>298</v>
      </c>
      <c r="AA52" t="s">
        <v>298</v>
      </c>
      <c r="AB52" t="s">
        <v>36</v>
      </c>
      <c r="AC52" t="s">
        <v>37</v>
      </c>
      <c r="AD52">
        <v>3.1</v>
      </c>
      <c r="AH52">
        <v>2021</v>
      </c>
      <c r="AI52">
        <v>1</v>
      </c>
      <c r="AJ52">
        <v>62000</v>
      </c>
      <c r="AK52" t="e">
        <v>#N/A</v>
      </c>
      <c r="AL52">
        <v>3.1</v>
      </c>
      <c r="AO52">
        <v>0</v>
      </c>
      <c r="AP52">
        <v>1</v>
      </c>
    </row>
    <row r="53" spans="1:42" x14ac:dyDescent="0.2">
      <c r="A53" t="str">
        <f t="shared" si="0"/>
        <v>44207enterosinsalsa0camanchacaasia</v>
      </c>
      <c r="B53" s="2">
        <v>44207</v>
      </c>
      <c r="C53" t="s">
        <v>59</v>
      </c>
      <c r="D53" t="s">
        <v>155</v>
      </c>
      <c r="E53" t="s">
        <v>56</v>
      </c>
      <c r="F53" t="s">
        <v>155</v>
      </c>
      <c r="G53">
        <v>0</v>
      </c>
      <c r="H53" t="s">
        <v>98</v>
      </c>
      <c r="I53" t="s">
        <v>309</v>
      </c>
      <c r="J53" t="s">
        <v>33</v>
      </c>
      <c r="K53">
        <v>13621.608</v>
      </c>
      <c r="L53">
        <v>2.2999999999999998</v>
      </c>
      <c r="M53" t="str">
        <f>SUBSTITUTE(LOWER(_xlfn.CONCAT(B53,C53,F53,G53,J53,I53))," ","")</f>
        <v>44207enterosinsalsa0camanchacaasia</v>
      </c>
      <c r="N53" t="e">
        <f>+VLOOKUP(M53,JUP!$B:$I,7,0)</f>
        <v>#N/A</v>
      </c>
      <c r="O53" t="e">
        <f>+VLOOKUP(M53,JUP!$B:$I,8,0)</f>
        <v>#N/A</v>
      </c>
      <c r="R53" t="str">
        <f>+SUBSTITUTE(LOWER(_xlfn.CONCAT(B53,C53,F53,H53,J53,I53))," ","")</f>
        <v>44207enterosinsalsa18-27u/lbcamanchacaasia</v>
      </c>
      <c r="S53" t="e">
        <f>+VLOOKUP(R53,JUP!D:L,7,0)</f>
        <v>#N/A</v>
      </c>
      <c r="T53" t="e">
        <f>+VLOOKUP(R53,JUP!D:L,7,0)</f>
        <v>#N/A</v>
      </c>
      <c r="W53" t="s">
        <v>333</v>
      </c>
      <c r="X53">
        <v>2</v>
      </c>
      <c r="Y53" t="s">
        <v>309</v>
      </c>
      <c r="Z53" t="s">
        <v>309</v>
      </c>
      <c r="AA53" t="s">
        <v>309</v>
      </c>
      <c r="AB53" t="s">
        <v>160</v>
      </c>
      <c r="AC53" t="s">
        <v>159</v>
      </c>
      <c r="AD53">
        <v>2.2999999999999998</v>
      </c>
      <c r="AE53">
        <v>0</v>
      </c>
      <c r="AF53">
        <v>1</v>
      </c>
      <c r="AG53">
        <v>2.2999999999999998</v>
      </c>
      <c r="AH53">
        <v>2021</v>
      </c>
      <c r="AI53">
        <v>1</v>
      </c>
      <c r="AJ53">
        <v>31329.698399999997</v>
      </c>
      <c r="AK53" t="e">
        <v>#N/A</v>
      </c>
      <c r="AL53">
        <v>2.2999999999999998</v>
      </c>
      <c r="AO53">
        <v>0</v>
      </c>
      <c r="AP53">
        <v>1</v>
      </c>
    </row>
    <row r="54" spans="1:42" x14ac:dyDescent="0.2">
      <c r="A54" t="str">
        <f t="shared" si="0"/>
        <v>44207enterosinsalsac60-80camanchacaitalia</v>
      </c>
      <c r="B54" s="2">
        <v>44207</v>
      </c>
      <c r="C54" t="s">
        <v>59</v>
      </c>
      <c r="D54" t="s">
        <v>155</v>
      </c>
      <c r="E54" t="s">
        <v>56</v>
      </c>
      <c r="F54" t="s">
        <v>155</v>
      </c>
      <c r="G54" t="s">
        <v>168</v>
      </c>
      <c r="H54" t="s">
        <v>123</v>
      </c>
      <c r="I54" t="s">
        <v>328</v>
      </c>
      <c r="J54" t="s">
        <v>33</v>
      </c>
      <c r="K54">
        <v>19200</v>
      </c>
      <c r="L54">
        <v>1.9000000000000001</v>
      </c>
      <c r="M54" t="str">
        <f>SUBSTITUTE(LOWER(_xlfn.CONCAT(B54,C54,F54,G54,J54,I54))," ","")</f>
        <v>44207enterosinsalsac60-80camanchacaitalia</v>
      </c>
      <c r="N54">
        <f>+VLOOKUP(M54,JUP!$B:$I,7,0)</f>
        <v>19200</v>
      </c>
      <c r="O54">
        <f>+VLOOKUP(M54,JUP!$B:$I,8,0)</f>
        <v>1.9</v>
      </c>
      <c r="W54" t="s">
        <v>167</v>
      </c>
      <c r="X54">
        <v>2</v>
      </c>
      <c r="Y54" t="s">
        <v>297</v>
      </c>
      <c r="Z54" t="s">
        <v>328</v>
      </c>
      <c r="AA54" t="s">
        <v>328</v>
      </c>
      <c r="AB54" t="s">
        <v>160</v>
      </c>
      <c r="AC54" t="s">
        <v>159</v>
      </c>
      <c r="AD54">
        <v>1.9000000000000001</v>
      </c>
      <c r="AE54">
        <v>0</v>
      </c>
      <c r="AF54">
        <v>1</v>
      </c>
      <c r="AG54">
        <v>1.9000000000000001</v>
      </c>
      <c r="AH54">
        <v>2021</v>
      </c>
      <c r="AI54">
        <v>1</v>
      </c>
      <c r="AJ54">
        <v>36480</v>
      </c>
      <c r="AK54" t="e">
        <v>#N/A</v>
      </c>
      <c r="AL54">
        <v>1.9000000000000001</v>
      </c>
      <c r="AO54">
        <v>0</v>
      </c>
      <c r="AP54">
        <v>1</v>
      </c>
    </row>
    <row r="55" spans="1:42" x14ac:dyDescent="0.2">
      <c r="A55" t="str">
        <f t="shared" si="0"/>
        <v>44207enteroconsalsaconestuche0camanchacaasia</v>
      </c>
      <c r="B55" s="2">
        <v>44207</v>
      </c>
      <c r="C55" t="s">
        <v>59</v>
      </c>
      <c r="D55" t="s">
        <v>57</v>
      </c>
      <c r="E55" t="s">
        <v>56</v>
      </c>
      <c r="F55" t="s">
        <v>57</v>
      </c>
      <c r="G55">
        <v>0</v>
      </c>
      <c r="H55" t="s">
        <v>58</v>
      </c>
      <c r="I55" t="s">
        <v>309</v>
      </c>
      <c r="J55" t="s">
        <v>33</v>
      </c>
      <c r="K55">
        <v>15790.5</v>
      </c>
      <c r="L55">
        <v>3.2199999999999998</v>
      </c>
      <c r="M55" t="str">
        <f>SUBSTITUTE(LOWER(_xlfn.CONCAT(B55,C55,F55,G55,J55,I55))," ","")</f>
        <v>44207enteroconsalsaconestuche0camanchacaasia</v>
      </c>
      <c r="N55" t="e">
        <f>+VLOOKUP(M55,JUP!$B:$I,7,0)</f>
        <v>#N/A</v>
      </c>
      <c r="O55" t="e">
        <f>+VLOOKUP(M55,JUP!$B:$I,8,0)</f>
        <v>#N/A</v>
      </c>
      <c r="R55" t="str">
        <f>+SUBSTITUTE(LOWER(_xlfn.CONCAT(B55,C55,F55,H55,J55,I55))," ","")</f>
        <v>44207enteroconsalsaconestuche20-35u/lbcamanchacaasia</v>
      </c>
      <c r="S55" t="e">
        <f>+VLOOKUP(R55,JUP!D:L,7,0)</f>
        <v>#N/A</v>
      </c>
      <c r="T55" t="e">
        <f>+VLOOKUP(R55,JUP!D:L,7,0)</f>
        <v>#N/A</v>
      </c>
      <c r="W55" t="s">
        <v>156</v>
      </c>
      <c r="X55">
        <v>2</v>
      </c>
      <c r="Y55" t="s">
        <v>309</v>
      </c>
      <c r="Z55" t="s">
        <v>309</v>
      </c>
      <c r="AA55" t="s">
        <v>309</v>
      </c>
      <c r="AB55" t="s">
        <v>60</v>
      </c>
      <c r="AC55" t="s">
        <v>61</v>
      </c>
      <c r="AD55">
        <v>2.92</v>
      </c>
      <c r="AE55">
        <v>0.3</v>
      </c>
      <c r="AF55">
        <v>1</v>
      </c>
      <c r="AG55">
        <v>2.92</v>
      </c>
      <c r="AH55">
        <v>2021</v>
      </c>
      <c r="AI55">
        <v>1</v>
      </c>
      <c r="AJ55">
        <v>46108.26</v>
      </c>
      <c r="AK55" t="e">
        <v>#N/A</v>
      </c>
      <c r="AL55">
        <v>2.92</v>
      </c>
      <c r="AO55">
        <v>0</v>
      </c>
      <c r="AP55">
        <v>1</v>
      </c>
    </row>
    <row r="56" spans="1:42" x14ac:dyDescent="0.2">
      <c r="A56" t="str">
        <f t="shared" si="0"/>
        <v>44207carnegranelc300-500sudmarisrusia</v>
      </c>
      <c r="B56" s="2">
        <v>44207</v>
      </c>
      <c r="C56" t="s">
        <v>35</v>
      </c>
      <c r="D56" t="s">
        <v>30</v>
      </c>
      <c r="E56" t="s">
        <v>343</v>
      </c>
      <c r="F56" t="s">
        <v>344</v>
      </c>
      <c r="G56" t="s">
        <v>49</v>
      </c>
      <c r="H56" t="s">
        <v>108</v>
      </c>
      <c r="I56" t="s">
        <v>306</v>
      </c>
      <c r="J56" t="s">
        <v>286</v>
      </c>
      <c r="K56">
        <v>24000</v>
      </c>
      <c r="L56">
        <v>2.4</v>
      </c>
      <c r="M56" t="str">
        <f>SUBSTITUTE(LOWER(_xlfn.CONCAT(B56,C56,F56,G56,J56,I56))," ","")</f>
        <v>44207carnegranelc300-500sudmarisrusia</v>
      </c>
      <c r="N56">
        <f>+VLOOKUP(M56,JUP!$B:$I,7,0)</f>
        <v>24000</v>
      </c>
      <c r="O56">
        <f>+VLOOKUP(M56,JUP!$B:$I,8,0)</f>
        <v>2.4</v>
      </c>
      <c r="P56">
        <f>+K56-N56</f>
        <v>0</v>
      </c>
      <c r="Q56" s="3">
        <f>+L56-O56</f>
        <v>0</v>
      </c>
      <c r="W56" t="s">
        <v>166</v>
      </c>
      <c r="X56">
        <v>2</v>
      </c>
      <c r="Y56" t="s">
        <v>305</v>
      </c>
      <c r="Z56" t="s">
        <v>305</v>
      </c>
      <c r="AA56" t="s">
        <v>306</v>
      </c>
      <c r="AB56" t="s">
        <v>36</v>
      </c>
      <c r="AC56" t="s">
        <v>37</v>
      </c>
      <c r="AD56">
        <v>2.4</v>
      </c>
      <c r="AH56">
        <v>2021</v>
      </c>
      <c r="AI56">
        <v>1</v>
      </c>
      <c r="AJ56">
        <v>57600</v>
      </c>
      <c r="AK56" t="e">
        <v>#N/A</v>
      </c>
      <c r="AL56">
        <v>2.4</v>
      </c>
      <c r="AO56">
        <v>0</v>
      </c>
      <c r="AP56">
        <v>1</v>
      </c>
    </row>
    <row r="57" spans="1:42" x14ac:dyDescent="0.2">
      <c r="A57" t="str">
        <f t="shared" si="0"/>
        <v>44208enteroconsalsayestuchestandrewsotrosuee</v>
      </c>
      <c r="B57" s="2">
        <v>44208</v>
      </c>
      <c r="C57" t="s">
        <v>59</v>
      </c>
      <c r="D57" t="s">
        <v>57</v>
      </c>
      <c r="E57" t="s">
        <v>59</v>
      </c>
      <c r="F57" t="s">
        <v>314</v>
      </c>
      <c r="G57" t="s">
        <v>299</v>
      </c>
      <c r="H57" t="s">
        <v>294</v>
      </c>
      <c r="I57" t="s">
        <v>316</v>
      </c>
      <c r="J57" t="s">
        <v>296</v>
      </c>
      <c r="K57">
        <v>800</v>
      </c>
      <c r="L57">
        <v>2.85</v>
      </c>
      <c r="M57" t="str">
        <f>SUBSTITUTE(LOWER(_xlfn.CONCAT(B57,C57,F57,G57,J57,I57))," ","")</f>
        <v>44208enteroconsalsayestuchestandrewsotrosuee</v>
      </c>
      <c r="N57" t="e">
        <f>+VLOOKUP(M57,JUP!$B:$I,7,0)</f>
        <v>#N/A</v>
      </c>
      <c r="O57" t="e">
        <f>+VLOOKUP(M57,JUP!$B:$I,8,0)</f>
        <v>#N/A</v>
      </c>
      <c r="R57" t="str">
        <f>+SUBSTITUTE(LOWER(_xlfn.CONCAT(B57,C57,F57,H57,J57,I57))," ","")</f>
        <v>44208enteroconsalsayestuchee-50-80standrewsotrosuee</v>
      </c>
      <c r="S57" t="e">
        <f>+VLOOKUP(R57,JUP!D:L,7,0)</f>
        <v>#N/A</v>
      </c>
      <c r="T57" t="e">
        <f>+VLOOKUP(R57,JUP!D:L,7,0)</f>
        <v>#N/A</v>
      </c>
      <c r="W57" t="s">
        <v>315</v>
      </c>
      <c r="X57">
        <v>2</v>
      </c>
      <c r="Y57" t="s">
        <v>305</v>
      </c>
      <c r="Z57" t="s">
        <v>305</v>
      </c>
      <c r="AA57" t="s">
        <v>316</v>
      </c>
      <c r="AB57" t="s">
        <v>60</v>
      </c>
      <c r="AC57" t="s">
        <v>61</v>
      </c>
      <c r="AD57">
        <v>2.5500000000000003</v>
      </c>
      <c r="AH57">
        <v>2021</v>
      </c>
      <c r="AI57">
        <v>1</v>
      </c>
      <c r="AJ57">
        <v>2040.0000000000002</v>
      </c>
      <c r="AK57" t="e">
        <v>#N/A</v>
      </c>
      <c r="AL57">
        <v>2.5500000000000003</v>
      </c>
      <c r="AO57">
        <v>0</v>
      </c>
      <c r="AP57">
        <v>1</v>
      </c>
    </row>
    <row r="58" spans="1:42" x14ac:dyDescent="0.2">
      <c r="A58" t="str">
        <f t="shared" si="0"/>
        <v>44208enteroconsalsayestuchestandrewsotrosuee</v>
      </c>
      <c r="B58" s="2">
        <v>44208</v>
      </c>
      <c r="C58" t="s">
        <v>59</v>
      </c>
      <c r="D58" t="s">
        <v>57</v>
      </c>
      <c r="E58" t="s">
        <v>59</v>
      </c>
      <c r="F58" t="s">
        <v>314</v>
      </c>
      <c r="G58" t="s">
        <v>299</v>
      </c>
      <c r="H58" t="s">
        <v>294</v>
      </c>
      <c r="I58" t="s">
        <v>316</v>
      </c>
      <c r="J58" t="s">
        <v>296</v>
      </c>
      <c r="K58">
        <v>700</v>
      </c>
      <c r="L58">
        <v>2.85</v>
      </c>
      <c r="M58" t="str">
        <f>SUBSTITUTE(LOWER(_xlfn.CONCAT(B58,C58,F58,G58,J58,I58))," ","")</f>
        <v>44208enteroconsalsayestuchestandrewsotrosuee</v>
      </c>
      <c r="N58" t="e">
        <f>+VLOOKUP(M58,JUP!$B:$I,7,0)</f>
        <v>#N/A</v>
      </c>
      <c r="O58" t="e">
        <f>+VLOOKUP(M58,JUP!$B:$I,8,0)</f>
        <v>#N/A</v>
      </c>
      <c r="R58" t="str">
        <f>+SUBSTITUTE(LOWER(_xlfn.CONCAT(B58,C58,F58,H58,J58,I58))," ","")</f>
        <v>44208enteroconsalsayestuchee-50-80standrewsotrosuee</v>
      </c>
      <c r="S58" t="e">
        <f>+VLOOKUP(R58,JUP!D:L,7,0)</f>
        <v>#N/A</v>
      </c>
      <c r="T58" t="e">
        <f>+VLOOKUP(R58,JUP!D:L,7,0)</f>
        <v>#N/A</v>
      </c>
      <c r="W58" t="s">
        <v>315</v>
      </c>
      <c r="X58">
        <v>2</v>
      </c>
      <c r="Y58" t="s">
        <v>305</v>
      </c>
      <c r="Z58" t="s">
        <v>305</v>
      </c>
      <c r="AA58" t="s">
        <v>316</v>
      </c>
      <c r="AB58" t="s">
        <v>60</v>
      </c>
      <c r="AC58" t="s">
        <v>61</v>
      </c>
      <c r="AD58">
        <v>2.5500000000000003</v>
      </c>
      <c r="AH58">
        <v>2021</v>
      </c>
      <c r="AI58">
        <v>1</v>
      </c>
      <c r="AJ58">
        <v>1785.0000000000002</v>
      </c>
      <c r="AK58" t="e">
        <v>#N/A</v>
      </c>
      <c r="AL58">
        <v>2.5500000000000003</v>
      </c>
      <c r="AO58">
        <v>0</v>
      </c>
      <c r="AP58">
        <v>1</v>
      </c>
    </row>
    <row r="59" spans="1:42" x14ac:dyDescent="0.2">
      <c r="A59" t="str">
        <f t="shared" si="0"/>
        <v>44208carnegranelc100-200standrewsotrosuee</v>
      </c>
      <c r="B59" s="2">
        <v>44208</v>
      </c>
      <c r="C59" t="s">
        <v>35</v>
      </c>
      <c r="D59" t="s">
        <v>30</v>
      </c>
      <c r="E59" t="s">
        <v>35</v>
      </c>
      <c r="F59" t="s">
        <v>30</v>
      </c>
      <c r="G59" t="s">
        <v>72</v>
      </c>
      <c r="H59" t="s">
        <v>72</v>
      </c>
      <c r="I59" t="s">
        <v>316</v>
      </c>
      <c r="J59" t="s">
        <v>296</v>
      </c>
      <c r="K59">
        <v>6000</v>
      </c>
      <c r="L59">
        <v>3.3</v>
      </c>
      <c r="M59" t="str">
        <f>SUBSTITUTE(LOWER(_xlfn.CONCAT(B59,C59,F59,G59,J59,I59))," ","")</f>
        <v>44208carnegranelc100-200standrewsotrosuee</v>
      </c>
      <c r="N59">
        <f>+VLOOKUP(M59,JUP!$B:$I,7,0)</f>
        <v>6000</v>
      </c>
      <c r="O59">
        <f>+VLOOKUP(M59,JUP!$B:$I,8,0)</f>
        <v>3.3</v>
      </c>
      <c r="P59">
        <f>+K59-N59</f>
        <v>0</v>
      </c>
      <c r="Q59" s="3">
        <f>+L59-O59</f>
        <v>0</v>
      </c>
      <c r="W59" t="s">
        <v>315</v>
      </c>
      <c r="X59">
        <v>2</v>
      </c>
      <c r="Y59" t="s">
        <v>305</v>
      </c>
      <c r="Z59" t="s">
        <v>305</v>
      </c>
      <c r="AA59" t="s">
        <v>316</v>
      </c>
      <c r="AB59" t="s">
        <v>36</v>
      </c>
      <c r="AC59" t="s">
        <v>37</v>
      </c>
      <c r="AD59">
        <v>3.3</v>
      </c>
      <c r="AH59">
        <v>2021</v>
      </c>
      <c r="AI59">
        <v>1</v>
      </c>
      <c r="AJ59">
        <v>19800</v>
      </c>
      <c r="AK59" t="e">
        <v>#N/A</v>
      </c>
      <c r="AL59">
        <v>3.3</v>
      </c>
      <c r="AO59">
        <v>0</v>
      </c>
      <c r="AP59">
        <v>1</v>
      </c>
    </row>
    <row r="60" spans="1:42" x14ac:dyDescent="0.2">
      <c r="A60" t="str">
        <f t="shared" si="0"/>
        <v>44208carnegranelc200-300standrewsotrosuee</v>
      </c>
      <c r="B60" s="2">
        <v>44208</v>
      </c>
      <c r="C60" t="s">
        <v>35</v>
      </c>
      <c r="D60" t="s">
        <v>30</v>
      </c>
      <c r="E60" t="s">
        <v>35</v>
      </c>
      <c r="F60" t="s">
        <v>30</v>
      </c>
      <c r="G60" t="s">
        <v>39</v>
      </c>
      <c r="H60" t="s">
        <v>39</v>
      </c>
      <c r="I60" t="s">
        <v>316</v>
      </c>
      <c r="J60" t="s">
        <v>296</v>
      </c>
      <c r="K60">
        <v>9000</v>
      </c>
      <c r="L60">
        <v>3.1</v>
      </c>
      <c r="M60" t="str">
        <f>SUBSTITUTE(LOWER(_xlfn.CONCAT(B60,C60,F60,G60,J60,I60))," ","")</f>
        <v>44208carnegranelc200-300standrewsotrosuee</v>
      </c>
      <c r="N60">
        <f>+VLOOKUP(M60,JUP!$B:$I,7,0)</f>
        <v>9000</v>
      </c>
      <c r="O60">
        <f>+VLOOKUP(M60,JUP!$B:$I,8,0)</f>
        <v>3.1</v>
      </c>
      <c r="P60">
        <f>+K60-N60</f>
        <v>0</v>
      </c>
      <c r="Q60" s="3">
        <f>+L60-O60</f>
        <v>0</v>
      </c>
      <c r="W60" t="s">
        <v>315</v>
      </c>
      <c r="X60">
        <v>2</v>
      </c>
      <c r="Y60" t="s">
        <v>305</v>
      </c>
      <c r="Z60" t="s">
        <v>305</v>
      </c>
      <c r="AA60" t="s">
        <v>316</v>
      </c>
      <c r="AB60" t="s">
        <v>36</v>
      </c>
      <c r="AC60" t="s">
        <v>37</v>
      </c>
      <c r="AD60">
        <v>3.1</v>
      </c>
      <c r="AH60">
        <v>2021</v>
      </c>
      <c r="AI60">
        <v>1</v>
      </c>
      <c r="AJ60">
        <v>27900</v>
      </c>
      <c r="AK60" t="e">
        <v>#N/A</v>
      </c>
      <c r="AL60">
        <v>3.1</v>
      </c>
      <c r="AO60">
        <v>0</v>
      </c>
      <c r="AP60">
        <v>1</v>
      </c>
    </row>
    <row r="61" spans="1:42" x14ac:dyDescent="0.2">
      <c r="A61" t="str">
        <f t="shared" si="0"/>
        <v>44208enteroconsalsayestuchestandrewsotrosuee</v>
      </c>
      <c r="B61" s="2">
        <v>44208</v>
      </c>
      <c r="C61" t="s">
        <v>59</v>
      </c>
      <c r="D61" t="s">
        <v>57</v>
      </c>
      <c r="E61" t="s">
        <v>59</v>
      </c>
      <c r="F61" t="s">
        <v>314</v>
      </c>
      <c r="G61" t="s">
        <v>299</v>
      </c>
      <c r="H61" t="s">
        <v>294</v>
      </c>
      <c r="I61" t="s">
        <v>316</v>
      </c>
      <c r="J61" t="s">
        <v>296</v>
      </c>
      <c r="K61">
        <v>1000</v>
      </c>
      <c r="L61">
        <v>2.5499999999999998</v>
      </c>
      <c r="M61" t="str">
        <f>SUBSTITUTE(LOWER(_xlfn.CONCAT(B61,C61,F61,G61,J61,I61))," ","")</f>
        <v>44208enteroconsalsayestuchestandrewsotrosuee</v>
      </c>
      <c r="N61" t="e">
        <f>+VLOOKUP(M61,JUP!$B:$I,7,0)</f>
        <v>#N/A</v>
      </c>
      <c r="O61" t="e">
        <f>+VLOOKUP(M61,JUP!$B:$I,8,0)</f>
        <v>#N/A</v>
      </c>
      <c r="R61" t="str">
        <f>+SUBSTITUTE(LOWER(_xlfn.CONCAT(B61,C61,F61,H61,J61,I61))," ","")</f>
        <v>44208enteroconsalsayestuchee-50-80standrewsotrosuee</v>
      </c>
      <c r="S61" t="e">
        <f>+VLOOKUP(R61,JUP!D:L,7,0)</f>
        <v>#N/A</v>
      </c>
      <c r="T61" t="e">
        <f>+VLOOKUP(R61,JUP!D:L,7,0)</f>
        <v>#N/A</v>
      </c>
      <c r="W61" t="s">
        <v>315</v>
      </c>
      <c r="X61">
        <v>2</v>
      </c>
      <c r="Y61" t="s">
        <v>305</v>
      </c>
      <c r="Z61" t="s">
        <v>305</v>
      </c>
      <c r="AA61" t="s">
        <v>316</v>
      </c>
      <c r="AB61" t="s">
        <v>60</v>
      </c>
      <c r="AC61" t="s">
        <v>61</v>
      </c>
      <c r="AD61">
        <v>2.25</v>
      </c>
      <c r="AH61">
        <v>2021</v>
      </c>
      <c r="AI61">
        <v>1</v>
      </c>
      <c r="AJ61">
        <v>2250</v>
      </c>
      <c r="AK61" t="e">
        <v>#N/A</v>
      </c>
      <c r="AL61">
        <v>2.25</v>
      </c>
      <c r="AO61">
        <v>0</v>
      </c>
      <c r="AP61">
        <v>1</v>
      </c>
    </row>
    <row r="62" spans="1:42" x14ac:dyDescent="0.2">
      <c r="A62" t="str">
        <f t="shared" si="0"/>
        <v>44208enterosinsalsastandrewsotrosuee</v>
      </c>
      <c r="B62" s="2">
        <v>44208</v>
      </c>
      <c r="C62" t="s">
        <v>59</v>
      </c>
      <c r="D62" t="s">
        <v>155</v>
      </c>
      <c r="E62" t="s">
        <v>59</v>
      </c>
      <c r="F62" t="s">
        <v>155</v>
      </c>
      <c r="G62" t="s">
        <v>299</v>
      </c>
      <c r="H62" t="s">
        <v>294</v>
      </c>
      <c r="I62" t="s">
        <v>316</v>
      </c>
      <c r="J62" t="s">
        <v>296</v>
      </c>
      <c r="K62">
        <v>4500</v>
      </c>
      <c r="L62">
        <v>2</v>
      </c>
      <c r="M62" t="str">
        <f>SUBSTITUTE(LOWER(_xlfn.CONCAT(B62,C62,F62,G62,J62,I62))," ","")</f>
        <v>44208enterosinsalsastandrewsotrosuee</v>
      </c>
      <c r="N62" t="e">
        <f>+VLOOKUP(M62,JUP!$B:$I,7,0)</f>
        <v>#N/A</v>
      </c>
      <c r="O62" t="e">
        <f>+VLOOKUP(M62,JUP!$B:$I,8,0)</f>
        <v>#N/A</v>
      </c>
      <c r="R62" t="str">
        <f>+SUBSTITUTE(LOWER(_xlfn.CONCAT(B62,C62,F62,H62,J62,I62))," ","")</f>
        <v>44208enterosinsalsae-50-80standrewsotrosuee</v>
      </c>
      <c r="S62" t="e">
        <f>+VLOOKUP(R62,JUP!D:L,7,0)</f>
        <v>#N/A</v>
      </c>
      <c r="T62" t="e">
        <f>+VLOOKUP(R62,JUP!D:L,7,0)</f>
        <v>#N/A</v>
      </c>
      <c r="W62" t="s">
        <v>315</v>
      </c>
      <c r="X62">
        <v>2</v>
      </c>
      <c r="Y62" t="s">
        <v>305</v>
      </c>
      <c r="Z62" t="s">
        <v>305</v>
      </c>
      <c r="AA62" t="s">
        <v>316</v>
      </c>
      <c r="AB62" t="s">
        <v>160</v>
      </c>
      <c r="AC62" t="s">
        <v>159</v>
      </c>
      <c r="AD62">
        <v>2</v>
      </c>
      <c r="AH62">
        <v>2021</v>
      </c>
      <c r="AI62">
        <v>1</v>
      </c>
      <c r="AJ62">
        <v>9000</v>
      </c>
      <c r="AK62" t="e">
        <v>#N/A</v>
      </c>
      <c r="AL62">
        <v>2</v>
      </c>
      <c r="AO62">
        <v>0</v>
      </c>
      <c r="AP62">
        <v>1</v>
      </c>
    </row>
    <row r="63" spans="1:42" x14ac:dyDescent="0.2">
      <c r="A63" t="str">
        <f t="shared" si="0"/>
        <v>44208carnegranelc500-upstandrewschile</v>
      </c>
      <c r="B63" s="2">
        <v>44208</v>
      </c>
      <c r="C63" t="s">
        <v>35</v>
      </c>
      <c r="D63" t="s">
        <v>30</v>
      </c>
      <c r="E63" t="s">
        <v>35</v>
      </c>
      <c r="F63" t="s">
        <v>30</v>
      </c>
      <c r="G63" t="s">
        <v>183</v>
      </c>
      <c r="H63" t="s">
        <v>139</v>
      </c>
      <c r="I63" t="s">
        <v>34</v>
      </c>
      <c r="J63" t="s">
        <v>296</v>
      </c>
      <c r="K63">
        <v>10780</v>
      </c>
      <c r="M63" t="str">
        <f>SUBSTITUTE(LOWER(_xlfn.CONCAT(B63,C63,F63,G63,J63,I63))," ","")</f>
        <v>44208carnegranelc500-upstandrewschile</v>
      </c>
      <c r="N63">
        <f>+VLOOKUP(M63,JUP!$B:$I,7,0)</f>
        <v>10780</v>
      </c>
      <c r="O63">
        <f>+VLOOKUP(M63,JUP!$B:$I,8,0)</f>
        <v>0</v>
      </c>
      <c r="P63">
        <f>+K63-N63</f>
        <v>0</v>
      </c>
      <c r="Q63" s="3">
        <f>+L63-O63</f>
        <v>0</v>
      </c>
      <c r="W63" t="s">
        <v>34</v>
      </c>
      <c r="X63">
        <v>2</v>
      </c>
      <c r="Y63" t="s">
        <v>34</v>
      </c>
      <c r="Z63" t="s">
        <v>34</v>
      </c>
      <c r="AA63" t="s">
        <v>34</v>
      </c>
      <c r="AB63" t="s">
        <v>36</v>
      </c>
      <c r="AC63" t="s">
        <v>37</v>
      </c>
      <c r="AD63">
        <v>0</v>
      </c>
      <c r="AH63">
        <v>2021</v>
      </c>
      <c r="AI63">
        <v>1</v>
      </c>
      <c r="AJ63">
        <v>0</v>
      </c>
      <c r="AK63" t="e">
        <v>#N/A</v>
      </c>
      <c r="AL63">
        <v>0</v>
      </c>
      <c r="AO63">
        <v>0</v>
      </c>
      <c r="AP63">
        <v>1</v>
      </c>
    </row>
    <row r="64" spans="1:42" x14ac:dyDescent="0.2">
      <c r="A64" t="str">
        <f t="shared" si="0"/>
        <v>44208enterosinsalsastandrewsotroseuropa</v>
      </c>
      <c r="B64" s="2">
        <v>44208</v>
      </c>
      <c r="C64" t="s">
        <v>59</v>
      </c>
      <c r="D64" t="s">
        <v>155</v>
      </c>
      <c r="E64" t="s">
        <v>59</v>
      </c>
      <c r="F64" t="s">
        <v>155</v>
      </c>
      <c r="G64" t="s">
        <v>299</v>
      </c>
      <c r="H64" t="s">
        <v>303</v>
      </c>
      <c r="I64" t="s">
        <v>298</v>
      </c>
      <c r="J64" t="s">
        <v>296</v>
      </c>
      <c r="K64">
        <v>20000</v>
      </c>
      <c r="L64">
        <v>2.1</v>
      </c>
      <c r="M64" t="str">
        <f>SUBSTITUTE(LOWER(_xlfn.CONCAT(B64,C64,F64,G64,J64,I64))," ","")</f>
        <v>44208enterosinsalsastandrewsotroseuropa</v>
      </c>
      <c r="N64" t="e">
        <f>+VLOOKUP(M64,JUP!$B:$I,7,0)</f>
        <v>#N/A</v>
      </c>
      <c r="O64" t="e">
        <f>+VLOOKUP(M64,JUP!$B:$I,8,0)</f>
        <v>#N/A</v>
      </c>
      <c r="R64" t="str">
        <f>+SUBSTITUTE(LOWER(_xlfn.CONCAT(B64,C64,F64,H64,J64,I64))," ","")</f>
        <v>44208enterosinsalsae-40-60standrewsotroseuropa</v>
      </c>
      <c r="S64" t="e">
        <f>+VLOOKUP(R64,JUP!D:L,7,0)</f>
        <v>#N/A</v>
      </c>
      <c r="T64" t="e">
        <f>+VLOOKUP(R64,JUP!D:L,7,0)</f>
        <v>#N/A</v>
      </c>
      <c r="W64" t="s">
        <v>317</v>
      </c>
      <c r="X64">
        <v>2</v>
      </c>
      <c r="Y64" t="s">
        <v>297</v>
      </c>
      <c r="Z64" t="s">
        <v>298</v>
      </c>
      <c r="AA64" t="s">
        <v>298</v>
      </c>
      <c r="AB64" t="s">
        <v>160</v>
      </c>
      <c r="AC64" t="s">
        <v>159</v>
      </c>
      <c r="AD64">
        <v>2.1</v>
      </c>
      <c r="AH64">
        <v>2021</v>
      </c>
      <c r="AI64">
        <v>1</v>
      </c>
      <c r="AJ64">
        <v>42000</v>
      </c>
      <c r="AK64" t="e">
        <v>#N/A</v>
      </c>
      <c r="AL64">
        <v>2.1</v>
      </c>
      <c r="AO64">
        <v>0</v>
      </c>
      <c r="AP64">
        <v>1</v>
      </c>
    </row>
    <row r="65" spans="1:42" x14ac:dyDescent="0.2">
      <c r="A65" t="str">
        <f t="shared" si="0"/>
        <v>44208carnegranel0standrewschile</v>
      </c>
      <c r="B65" s="2">
        <v>44208</v>
      </c>
      <c r="C65" t="s">
        <v>35</v>
      </c>
      <c r="D65" t="s">
        <v>30</v>
      </c>
      <c r="E65" t="s">
        <v>35</v>
      </c>
      <c r="F65" t="s">
        <v>30</v>
      </c>
      <c r="G65">
        <v>0</v>
      </c>
      <c r="H65" t="s">
        <v>318</v>
      </c>
      <c r="I65" t="s">
        <v>34</v>
      </c>
      <c r="J65" t="s">
        <v>296</v>
      </c>
      <c r="K65">
        <v>3630</v>
      </c>
      <c r="M65" t="str">
        <f>SUBSTITUTE(LOWER(_xlfn.CONCAT(B65,C65,F65,G65,J65,I65))," ","")</f>
        <v>44208carnegranel0standrewschile</v>
      </c>
      <c r="N65" t="e">
        <f>+VLOOKUP(M65,JUP!$B:$I,7,0)</f>
        <v>#N/A</v>
      </c>
      <c r="O65" t="e">
        <f>+VLOOKUP(M65,JUP!$B:$I,8,0)</f>
        <v>#N/A</v>
      </c>
      <c r="R65" t="str">
        <f>+SUBSTITUTE(LOWER(_xlfn.CONCAT(B65,C65,F65,H65,J65,I65))," ","")</f>
        <v>44208carnegranelsincalibrestandrewschile</v>
      </c>
      <c r="S65" t="e">
        <f>+VLOOKUP(R65,JUP!D:L,7,0)</f>
        <v>#N/A</v>
      </c>
      <c r="T65" t="e">
        <f>+VLOOKUP(R65,JUP!D:L,7,0)</f>
        <v>#N/A</v>
      </c>
      <c r="W65" t="s">
        <v>34</v>
      </c>
      <c r="X65">
        <v>2</v>
      </c>
      <c r="Y65" t="s">
        <v>34</v>
      </c>
      <c r="Z65" t="s">
        <v>34</v>
      </c>
      <c r="AA65" t="s">
        <v>34</v>
      </c>
      <c r="AB65" t="s">
        <v>36</v>
      </c>
      <c r="AC65" t="s">
        <v>37</v>
      </c>
      <c r="AD65">
        <v>0</v>
      </c>
      <c r="AH65">
        <v>2021</v>
      </c>
      <c r="AI65">
        <v>1</v>
      </c>
      <c r="AJ65">
        <v>0</v>
      </c>
      <c r="AK65" t="e">
        <v>#N/A</v>
      </c>
      <c r="AL65">
        <v>0</v>
      </c>
      <c r="AO65">
        <v>0</v>
      </c>
      <c r="AP65">
        <v>1</v>
      </c>
    </row>
    <row r="66" spans="1:42" x14ac:dyDescent="0.2">
      <c r="A66" t="str">
        <f t="shared" si="0"/>
        <v>44208carneretailc300-500camanchacafrancia</v>
      </c>
      <c r="B66" s="2">
        <v>44208</v>
      </c>
      <c r="C66" t="s">
        <v>35</v>
      </c>
      <c r="D66" t="s">
        <v>251</v>
      </c>
      <c r="E66" t="s">
        <v>29</v>
      </c>
      <c r="F66" t="s">
        <v>161</v>
      </c>
      <c r="G66" t="s">
        <v>49</v>
      </c>
      <c r="H66" t="s">
        <v>48</v>
      </c>
      <c r="I66" t="s">
        <v>326</v>
      </c>
      <c r="J66" t="s">
        <v>33</v>
      </c>
      <c r="K66">
        <v>18060</v>
      </c>
      <c r="L66">
        <v>3.45</v>
      </c>
      <c r="M66" t="str">
        <f>SUBSTITUTE(LOWER(_xlfn.CONCAT(B66,C66,F66,G66,J66,I66))," ","")</f>
        <v>44208carneretailc300-500camanchacafrancia</v>
      </c>
      <c r="N66">
        <f>+VLOOKUP(M66,JUP!$B:$I,7,0)</f>
        <v>18060</v>
      </c>
      <c r="O66">
        <f>+VLOOKUP(M66,JUP!$B:$I,8,0)</f>
        <v>3.45</v>
      </c>
      <c r="P66">
        <f>+K66-N66</f>
        <v>0</v>
      </c>
      <c r="Q66" s="3">
        <f>+L66-O66</f>
        <v>0</v>
      </c>
      <c r="W66" t="s">
        <v>172</v>
      </c>
      <c r="X66">
        <v>2</v>
      </c>
      <c r="Y66" t="s">
        <v>297</v>
      </c>
      <c r="Z66" t="s">
        <v>326</v>
      </c>
      <c r="AA66" t="s">
        <v>326</v>
      </c>
      <c r="AB66" t="s">
        <v>252</v>
      </c>
      <c r="AC66" t="s">
        <v>173</v>
      </c>
      <c r="AD66">
        <v>3.45</v>
      </c>
      <c r="AE66">
        <v>0</v>
      </c>
      <c r="AF66">
        <v>1</v>
      </c>
      <c r="AG66">
        <v>3.45</v>
      </c>
      <c r="AH66">
        <v>2021</v>
      </c>
      <c r="AI66">
        <v>1</v>
      </c>
      <c r="AJ66">
        <v>62307</v>
      </c>
      <c r="AK66" t="e">
        <v>#N/A</v>
      </c>
      <c r="AL66">
        <v>3.45</v>
      </c>
      <c r="AO66">
        <v>0</v>
      </c>
      <c r="AP66">
        <v>1</v>
      </c>
    </row>
    <row r="67" spans="1:42" x14ac:dyDescent="0.2">
      <c r="A67" t="str">
        <f t="shared" ref="A67:A130" si="1">+M67</f>
        <v>44208enteroconsalsaconestuche0camanchacaamerica</v>
      </c>
      <c r="B67" s="2">
        <v>44208</v>
      </c>
      <c r="C67" t="s">
        <v>59</v>
      </c>
      <c r="D67" t="s">
        <v>57</v>
      </c>
      <c r="E67" t="s">
        <v>56</v>
      </c>
      <c r="F67" t="s">
        <v>57</v>
      </c>
      <c r="G67">
        <v>0</v>
      </c>
      <c r="H67" t="s">
        <v>58</v>
      </c>
      <c r="I67" t="s">
        <v>521</v>
      </c>
      <c r="J67" t="s">
        <v>33</v>
      </c>
      <c r="K67">
        <v>17282.88</v>
      </c>
      <c r="L67">
        <v>3.2413500000000002</v>
      </c>
      <c r="M67" t="str">
        <f>SUBSTITUTE(LOWER(_xlfn.CONCAT(B67,C67,F67,G67,J67,I67))," ","")</f>
        <v>44208enteroconsalsaconestuche0camanchacaamerica</v>
      </c>
      <c r="N67" t="e">
        <f>+VLOOKUP(M67,JUP!$B:$I,7,0)</f>
        <v>#N/A</v>
      </c>
      <c r="O67" t="e">
        <f>+VLOOKUP(M67,JUP!$B:$I,8,0)</f>
        <v>#N/A</v>
      </c>
      <c r="R67" t="str">
        <f>+SUBSTITUTE(LOWER(_xlfn.CONCAT(B67,C67,F67,H67,J67,I67))," ","")</f>
        <v>44208enteroconsalsaconestuche20-35u/lbcamanchacaamerica</v>
      </c>
      <c r="S67" t="e">
        <f>+VLOOKUP(R67,JUP!D:L,7,0)</f>
        <v>#N/A</v>
      </c>
      <c r="T67" t="e">
        <f>+VLOOKUP(R67,JUP!D:L,7,0)</f>
        <v>#N/A</v>
      </c>
      <c r="W67" t="s">
        <v>320</v>
      </c>
      <c r="X67">
        <v>2</v>
      </c>
      <c r="Y67" t="s">
        <v>310</v>
      </c>
      <c r="Z67" t="s">
        <v>310</v>
      </c>
      <c r="AA67" t="s">
        <v>310</v>
      </c>
      <c r="AB67" t="s">
        <v>60</v>
      </c>
      <c r="AC67" t="s">
        <v>61</v>
      </c>
      <c r="AD67">
        <v>2.9413500000000004</v>
      </c>
      <c r="AE67">
        <v>0.3</v>
      </c>
      <c r="AF67">
        <v>1</v>
      </c>
      <c r="AG67">
        <v>2.9413500000000004</v>
      </c>
      <c r="AH67">
        <v>2021</v>
      </c>
      <c r="AI67">
        <v>1</v>
      </c>
      <c r="AJ67">
        <v>50834.999088000011</v>
      </c>
      <c r="AK67" t="e">
        <v>#N/A</v>
      </c>
      <c r="AL67">
        <v>2.9413500000000004</v>
      </c>
      <c r="AO67">
        <v>0</v>
      </c>
      <c r="AP67">
        <v>1</v>
      </c>
    </row>
    <row r="68" spans="1:42" x14ac:dyDescent="0.2">
      <c r="A68" t="str">
        <f t="shared" si="1"/>
        <v>44208carnegranelc200-300sudmarisrusia</v>
      </c>
      <c r="B68" s="2">
        <v>44208</v>
      </c>
      <c r="C68" t="s">
        <v>35</v>
      </c>
      <c r="D68" t="s">
        <v>30</v>
      </c>
      <c r="E68" t="s">
        <v>343</v>
      </c>
      <c r="F68" t="s">
        <v>344</v>
      </c>
      <c r="G68" t="s">
        <v>39</v>
      </c>
      <c r="H68" t="s">
        <v>107</v>
      </c>
      <c r="I68" t="s">
        <v>306</v>
      </c>
      <c r="J68" t="s">
        <v>286</v>
      </c>
      <c r="K68">
        <v>12000</v>
      </c>
      <c r="L68">
        <v>3.15</v>
      </c>
      <c r="M68" t="str">
        <f>SUBSTITUTE(LOWER(_xlfn.CONCAT(B68,C68,F68,G68,J68,I68))," ","")</f>
        <v>44208carnegranelc200-300sudmarisrusia</v>
      </c>
      <c r="N68">
        <f>+VLOOKUP(M68,JUP!$B:$I,7,0)</f>
        <v>12000</v>
      </c>
      <c r="O68">
        <f>+VLOOKUP(M68,JUP!$B:$I,8,0)</f>
        <v>3.15</v>
      </c>
      <c r="P68">
        <f>+K68-N68</f>
        <v>0</v>
      </c>
      <c r="Q68" s="3">
        <f>+L68-O68</f>
        <v>0</v>
      </c>
      <c r="W68" t="s">
        <v>166</v>
      </c>
      <c r="X68">
        <v>2</v>
      </c>
      <c r="Y68" t="s">
        <v>305</v>
      </c>
      <c r="Z68" t="s">
        <v>305</v>
      </c>
      <c r="AA68" t="s">
        <v>306</v>
      </c>
      <c r="AB68" t="s">
        <v>36</v>
      </c>
      <c r="AC68" t="s">
        <v>37</v>
      </c>
      <c r="AD68">
        <v>3.15</v>
      </c>
      <c r="AH68">
        <v>2021</v>
      </c>
      <c r="AI68">
        <v>1</v>
      </c>
      <c r="AJ68">
        <v>37800</v>
      </c>
      <c r="AK68" t="e">
        <v>#N/A</v>
      </c>
      <c r="AL68">
        <v>3.15</v>
      </c>
      <c r="AO68">
        <v>0</v>
      </c>
      <c r="AP68">
        <v>1</v>
      </c>
    </row>
    <row r="69" spans="1:42" x14ac:dyDescent="0.2">
      <c r="A69" t="str">
        <f t="shared" si="1"/>
        <v>44208carnegranelc300-500sudmarisrusia</v>
      </c>
      <c r="B69" s="2">
        <v>44208</v>
      </c>
      <c r="C69" t="s">
        <v>35</v>
      </c>
      <c r="D69" t="s">
        <v>30</v>
      </c>
      <c r="E69" t="s">
        <v>343</v>
      </c>
      <c r="F69" t="s">
        <v>344</v>
      </c>
      <c r="G69" t="s">
        <v>49</v>
      </c>
      <c r="H69" t="s">
        <v>108</v>
      </c>
      <c r="I69" t="s">
        <v>306</v>
      </c>
      <c r="J69" t="s">
        <v>286</v>
      </c>
      <c r="K69">
        <v>12000</v>
      </c>
      <c r="L69">
        <v>2.95</v>
      </c>
      <c r="M69" t="str">
        <f>SUBSTITUTE(LOWER(_xlfn.CONCAT(B69,C69,F69,G69,J69,I69))," ","")</f>
        <v>44208carnegranelc300-500sudmarisrusia</v>
      </c>
      <c r="N69">
        <f>+VLOOKUP(M69,JUP!$B:$I,7,0)</f>
        <v>12000</v>
      </c>
      <c r="O69">
        <f>+VLOOKUP(M69,JUP!$B:$I,8,0)</f>
        <v>2.95</v>
      </c>
      <c r="P69">
        <f>+K69-N69</f>
        <v>0</v>
      </c>
      <c r="Q69" s="3">
        <f>+L69-O69</f>
        <v>0</v>
      </c>
      <c r="W69" t="s">
        <v>166</v>
      </c>
      <c r="X69">
        <v>2</v>
      </c>
      <c r="Y69" t="s">
        <v>305</v>
      </c>
      <c r="Z69" t="s">
        <v>305</v>
      </c>
      <c r="AA69" t="s">
        <v>306</v>
      </c>
      <c r="AB69" t="s">
        <v>36</v>
      </c>
      <c r="AC69" t="s">
        <v>37</v>
      </c>
      <c r="AD69">
        <v>2.95</v>
      </c>
      <c r="AH69">
        <v>2021</v>
      </c>
      <c r="AI69">
        <v>1</v>
      </c>
      <c r="AJ69">
        <v>35400</v>
      </c>
      <c r="AK69" t="e">
        <v>#N/A</v>
      </c>
      <c r="AL69">
        <v>2.95</v>
      </c>
      <c r="AO69">
        <v>0</v>
      </c>
      <c r="AP69">
        <v>1</v>
      </c>
    </row>
    <row r="70" spans="1:42" x14ac:dyDescent="0.2">
      <c r="A70" t="str">
        <f t="shared" si="1"/>
        <v>44209enterosinsalsastandrewsamerica</v>
      </c>
      <c r="B70" s="2">
        <v>44209</v>
      </c>
      <c r="C70" t="s">
        <v>59</v>
      </c>
      <c r="D70" t="s">
        <v>155</v>
      </c>
      <c r="E70" t="s">
        <v>59</v>
      </c>
      <c r="F70" t="s">
        <v>155</v>
      </c>
      <c r="G70" t="s">
        <v>299</v>
      </c>
      <c r="H70" t="s">
        <v>98</v>
      </c>
      <c r="I70" t="s">
        <v>521</v>
      </c>
      <c r="J70" t="s">
        <v>296</v>
      </c>
      <c r="K70">
        <v>17079.48</v>
      </c>
      <c r="L70">
        <v>2.31</v>
      </c>
      <c r="M70" t="str">
        <f>SUBSTITUTE(LOWER(_xlfn.CONCAT(B70,C70,F70,G70,J70,I70))," ","")</f>
        <v>44209enterosinsalsastandrewsamerica</v>
      </c>
      <c r="N70" t="e">
        <f>+VLOOKUP(M70,JUP!$B:$I,7,0)</f>
        <v>#N/A</v>
      </c>
      <c r="O70" t="e">
        <f>+VLOOKUP(M70,JUP!$B:$I,8,0)</f>
        <v>#N/A</v>
      </c>
      <c r="R70" t="str">
        <f>+SUBSTITUTE(LOWER(_xlfn.CONCAT(B70,C70,F70,H70,J70,I70))," ","")</f>
        <v>44209enterosinsalsa18-27u/lbstandrewsamerica</v>
      </c>
      <c r="S70" t="e">
        <f>+VLOOKUP(R70,JUP!D:L,7,0)</f>
        <v>#N/A</v>
      </c>
      <c r="T70" t="e">
        <f>+VLOOKUP(R70,JUP!D:L,7,0)</f>
        <v>#N/A</v>
      </c>
      <c r="W70" t="s">
        <v>320</v>
      </c>
      <c r="X70">
        <v>2</v>
      </c>
      <c r="Y70" t="s">
        <v>310</v>
      </c>
      <c r="Z70" t="s">
        <v>310</v>
      </c>
      <c r="AA70" t="s">
        <v>310</v>
      </c>
      <c r="AB70" t="s">
        <v>160</v>
      </c>
      <c r="AC70" t="s">
        <v>159</v>
      </c>
      <c r="AD70">
        <v>2.31</v>
      </c>
      <c r="AH70">
        <v>2021</v>
      </c>
      <c r="AI70">
        <v>1</v>
      </c>
      <c r="AJ70">
        <v>39453.5988</v>
      </c>
      <c r="AK70" t="e">
        <v>#N/A</v>
      </c>
      <c r="AL70">
        <v>2.31</v>
      </c>
      <c r="AO70">
        <v>0</v>
      </c>
      <c r="AP70">
        <v>1</v>
      </c>
    </row>
    <row r="71" spans="1:42" x14ac:dyDescent="0.2">
      <c r="A71" t="str">
        <f t="shared" si="1"/>
        <v>44209carnegranelc300-500camanchacarusia</v>
      </c>
      <c r="B71" s="2">
        <v>44209</v>
      </c>
      <c r="C71" t="s">
        <v>35</v>
      </c>
      <c r="D71" t="s">
        <v>30</v>
      </c>
      <c r="E71" t="s">
        <v>29</v>
      </c>
      <c r="F71" t="s">
        <v>30</v>
      </c>
      <c r="G71" t="s">
        <v>49</v>
      </c>
      <c r="H71" t="s">
        <v>48</v>
      </c>
      <c r="I71" t="s">
        <v>306</v>
      </c>
      <c r="J71" t="s">
        <v>33</v>
      </c>
      <c r="K71">
        <v>24000</v>
      </c>
      <c r="L71">
        <v>2.9499999999999988</v>
      </c>
      <c r="M71" t="str">
        <f>SUBSTITUTE(LOWER(_xlfn.CONCAT(B71,C71,F71,G71,J71,I71))," ","")</f>
        <v>44209carnegranelc300-500camanchacarusia</v>
      </c>
      <c r="N71">
        <f>+VLOOKUP(M71,JUP!$B:$I,7,0)</f>
        <v>24000</v>
      </c>
      <c r="O71">
        <f>+VLOOKUP(M71,JUP!$B:$I,8,0)</f>
        <v>2.94999999999999</v>
      </c>
      <c r="P71">
        <f>+K71-N71</f>
        <v>0</v>
      </c>
      <c r="Q71" s="3">
        <f>+L71-O71</f>
        <v>8.8817841970012523E-15</v>
      </c>
      <c r="W71" t="s">
        <v>313</v>
      </c>
      <c r="X71">
        <v>2</v>
      </c>
      <c r="Y71" t="s">
        <v>305</v>
      </c>
      <c r="Z71" t="s">
        <v>305</v>
      </c>
      <c r="AA71" t="s">
        <v>306</v>
      </c>
      <c r="AB71" t="s">
        <v>36</v>
      </c>
      <c r="AC71" t="s">
        <v>37</v>
      </c>
      <c r="AD71">
        <v>2.9499999999999988</v>
      </c>
      <c r="AE71">
        <v>0</v>
      </c>
      <c r="AF71">
        <v>1</v>
      </c>
      <c r="AG71">
        <v>2.9499999999999988</v>
      </c>
      <c r="AH71">
        <v>2021</v>
      </c>
      <c r="AI71">
        <v>1</v>
      </c>
      <c r="AJ71">
        <v>70799.999999999971</v>
      </c>
      <c r="AK71" t="e">
        <v>#N/A</v>
      </c>
      <c r="AL71">
        <v>2.9499999999999988</v>
      </c>
      <c r="AO71">
        <v>0</v>
      </c>
      <c r="AP71">
        <v>1</v>
      </c>
    </row>
    <row r="72" spans="1:42" x14ac:dyDescent="0.2">
      <c r="A72" t="str">
        <f t="shared" si="1"/>
        <v>44209enterosinsalsa0camanchacaamerica</v>
      </c>
      <c r="B72" s="2">
        <v>44209</v>
      </c>
      <c r="C72" t="s">
        <v>59</v>
      </c>
      <c r="D72" t="s">
        <v>155</v>
      </c>
      <c r="E72" t="s">
        <v>56</v>
      </c>
      <c r="F72" t="s">
        <v>155</v>
      </c>
      <c r="G72">
        <v>0</v>
      </c>
      <c r="H72" t="s">
        <v>58</v>
      </c>
      <c r="I72" t="s">
        <v>521</v>
      </c>
      <c r="J72" t="s">
        <v>33</v>
      </c>
      <c r="K72">
        <v>36533.9</v>
      </c>
      <c r="L72">
        <v>2.0967545454545458</v>
      </c>
      <c r="M72" t="str">
        <f>SUBSTITUTE(LOWER(_xlfn.CONCAT(B72,C72,F72,G72,J72,I72))," ","")</f>
        <v>44209enterosinsalsa0camanchacaamerica</v>
      </c>
      <c r="N72" t="e">
        <f>+VLOOKUP(M72,JUP!$B:$I,7,0)</f>
        <v>#N/A</v>
      </c>
      <c r="O72" t="e">
        <f>+VLOOKUP(M72,JUP!$B:$I,8,0)</f>
        <v>#N/A</v>
      </c>
      <c r="R72" t="str">
        <f>+SUBSTITUTE(LOWER(_xlfn.CONCAT(B72,C72,F72,H72,J72,I72))," ","")</f>
        <v>44209enterosinsalsa20-35u/lbcamanchacaamerica</v>
      </c>
      <c r="S72" t="e">
        <f>+VLOOKUP(R72,JUP!D:L,7,0)</f>
        <v>#N/A</v>
      </c>
      <c r="T72" t="e">
        <f>+VLOOKUP(R72,JUP!D:L,7,0)</f>
        <v>#N/A</v>
      </c>
      <c r="W72" t="s">
        <v>320</v>
      </c>
      <c r="X72">
        <v>2</v>
      </c>
      <c r="Y72" t="s">
        <v>310</v>
      </c>
      <c r="Z72" t="s">
        <v>310</v>
      </c>
      <c r="AA72" t="s">
        <v>310</v>
      </c>
      <c r="AB72" t="s">
        <v>160</v>
      </c>
      <c r="AC72" t="s">
        <v>159</v>
      </c>
      <c r="AD72">
        <v>2.0967545454545458</v>
      </c>
      <c r="AE72">
        <v>0</v>
      </c>
      <c r="AF72">
        <v>1</v>
      </c>
      <c r="AG72">
        <v>2.0967545454545458</v>
      </c>
      <c r="AH72">
        <v>2021</v>
      </c>
      <c r="AI72">
        <v>1</v>
      </c>
      <c r="AJ72">
        <v>76602.620888181831</v>
      </c>
      <c r="AK72" t="e">
        <v>#N/A</v>
      </c>
      <c r="AL72">
        <v>2.0967545454545458</v>
      </c>
      <c r="AO72">
        <v>0</v>
      </c>
      <c r="AP72">
        <v>1</v>
      </c>
    </row>
    <row r="73" spans="1:42" x14ac:dyDescent="0.2">
      <c r="A73" t="str">
        <f t="shared" si="1"/>
        <v>44209enteroconsalsaconestuche0camanchacaamerica</v>
      </c>
      <c r="B73" s="2">
        <v>44209</v>
      </c>
      <c r="C73" t="s">
        <v>59</v>
      </c>
      <c r="D73" t="s">
        <v>57</v>
      </c>
      <c r="E73" t="s">
        <v>56</v>
      </c>
      <c r="F73" t="s">
        <v>57</v>
      </c>
      <c r="G73">
        <v>0</v>
      </c>
      <c r="H73" t="s">
        <v>58</v>
      </c>
      <c r="I73" t="s">
        <v>521</v>
      </c>
      <c r="J73" t="s">
        <v>33</v>
      </c>
      <c r="K73">
        <v>15980.8</v>
      </c>
      <c r="L73">
        <v>3.3075000000000001</v>
      </c>
      <c r="M73" t="str">
        <f>SUBSTITUTE(LOWER(_xlfn.CONCAT(B73,C73,F73,G73,J73,I73))," ","")</f>
        <v>44209enteroconsalsaconestuche0camanchacaamerica</v>
      </c>
      <c r="N73" t="e">
        <f>+VLOOKUP(M73,JUP!$B:$I,7,0)</f>
        <v>#N/A</v>
      </c>
      <c r="O73" t="e">
        <f>+VLOOKUP(M73,JUP!$B:$I,8,0)</f>
        <v>#N/A</v>
      </c>
      <c r="R73" t="str">
        <f>+SUBSTITUTE(LOWER(_xlfn.CONCAT(B73,C73,F73,H73,J73,I73))," ","")</f>
        <v>44209enteroconsalsaconestuche20-35u/lbcamanchacaamerica</v>
      </c>
      <c r="S73" t="e">
        <f>+VLOOKUP(R73,JUP!D:L,7,0)</f>
        <v>#N/A</v>
      </c>
      <c r="T73" t="e">
        <f>+VLOOKUP(R73,JUP!D:L,7,0)</f>
        <v>#N/A</v>
      </c>
      <c r="W73" t="s">
        <v>320</v>
      </c>
      <c r="X73">
        <v>2</v>
      </c>
      <c r="Y73" t="s">
        <v>310</v>
      </c>
      <c r="Z73" t="s">
        <v>310</v>
      </c>
      <c r="AA73" t="s">
        <v>310</v>
      </c>
      <c r="AB73" t="s">
        <v>60</v>
      </c>
      <c r="AC73" t="s">
        <v>61</v>
      </c>
      <c r="AD73">
        <v>3.0075000000000003</v>
      </c>
      <c r="AE73">
        <v>0.3</v>
      </c>
      <c r="AF73">
        <v>1</v>
      </c>
      <c r="AG73">
        <v>3.0075000000000003</v>
      </c>
      <c r="AH73">
        <v>2021</v>
      </c>
      <c r="AI73">
        <v>1</v>
      </c>
      <c r="AJ73">
        <v>48062.256000000001</v>
      </c>
      <c r="AK73" t="e">
        <v>#N/A</v>
      </c>
      <c r="AL73">
        <v>3.0075000000000003</v>
      </c>
      <c r="AO73">
        <v>0</v>
      </c>
      <c r="AP73">
        <v>1</v>
      </c>
    </row>
    <row r="74" spans="1:42" x14ac:dyDescent="0.2">
      <c r="A74" t="str">
        <f t="shared" si="1"/>
        <v>44209carnegranelc100-200sudmarischile</v>
      </c>
      <c r="B74" s="2">
        <v>44209</v>
      </c>
      <c r="C74" t="s">
        <v>35</v>
      </c>
      <c r="D74" t="s">
        <v>30</v>
      </c>
      <c r="E74" t="s">
        <v>343</v>
      </c>
      <c r="F74" t="s">
        <v>344</v>
      </c>
      <c r="G74" t="s">
        <v>72</v>
      </c>
      <c r="H74" t="s">
        <v>103</v>
      </c>
      <c r="I74" t="s">
        <v>34</v>
      </c>
      <c r="J74" t="s">
        <v>286</v>
      </c>
      <c r="K74">
        <v>1500</v>
      </c>
      <c r="M74" t="str">
        <f>SUBSTITUTE(LOWER(_xlfn.CONCAT(B74,C74,F74,G74,J74,I74))," ","")</f>
        <v>44209carnegranelc100-200sudmarischile</v>
      </c>
      <c r="N74">
        <f>+VLOOKUP(M74,JUP!$B:$I,7,0)</f>
        <v>1500</v>
      </c>
      <c r="O74">
        <f>+VLOOKUP(M74,JUP!$B:$I,8,0)</f>
        <v>0</v>
      </c>
      <c r="P74">
        <f>+K74-N74</f>
        <v>0</v>
      </c>
      <c r="Q74" s="3">
        <f>+L74-O74</f>
        <v>0</v>
      </c>
      <c r="W74" t="s">
        <v>32</v>
      </c>
      <c r="X74">
        <v>2</v>
      </c>
      <c r="Y74" t="s">
        <v>34</v>
      </c>
      <c r="Z74" t="s">
        <v>34</v>
      </c>
      <c r="AA74" t="s">
        <v>34</v>
      </c>
      <c r="AB74" t="s">
        <v>36</v>
      </c>
      <c r="AC74" t="s">
        <v>37</v>
      </c>
      <c r="AD74">
        <v>0</v>
      </c>
      <c r="AH74">
        <v>2021</v>
      </c>
      <c r="AI74">
        <v>1</v>
      </c>
      <c r="AJ74">
        <v>0</v>
      </c>
      <c r="AK74" t="e">
        <v>#N/A</v>
      </c>
      <c r="AL74">
        <v>0</v>
      </c>
      <c r="AO74">
        <v>0</v>
      </c>
      <c r="AP74">
        <v>1</v>
      </c>
    </row>
    <row r="75" spans="1:42" x14ac:dyDescent="0.2">
      <c r="A75" t="str">
        <f t="shared" si="1"/>
        <v>44209carnegranelc200-300sudmarischile</v>
      </c>
      <c r="B75" s="2">
        <v>44209</v>
      </c>
      <c r="C75" t="s">
        <v>35</v>
      </c>
      <c r="D75" t="s">
        <v>30</v>
      </c>
      <c r="E75" t="s">
        <v>343</v>
      </c>
      <c r="F75" t="s">
        <v>344</v>
      </c>
      <c r="G75" t="s">
        <v>39</v>
      </c>
      <c r="H75" t="s">
        <v>107</v>
      </c>
      <c r="I75" t="s">
        <v>34</v>
      </c>
      <c r="J75" t="s">
        <v>286</v>
      </c>
      <c r="K75">
        <v>1500</v>
      </c>
      <c r="M75" t="str">
        <f>SUBSTITUTE(LOWER(_xlfn.CONCAT(B75,C75,F75,G75,J75,I75))," ","")</f>
        <v>44209carnegranelc200-300sudmarischile</v>
      </c>
      <c r="N75">
        <f>+VLOOKUP(M75,JUP!$B:$I,7,0)</f>
        <v>1500</v>
      </c>
      <c r="O75">
        <f>+VLOOKUP(M75,JUP!$B:$I,8,0)</f>
        <v>0</v>
      </c>
      <c r="P75">
        <f>+K75-N75</f>
        <v>0</v>
      </c>
      <c r="Q75" s="3">
        <f>+L75-O75</f>
        <v>0</v>
      </c>
      <c r="W75" t="s">
        <v>32</v>
      </c>
      <c r="X75">
        <v>2</v>
      </c>
      <c r="Y75" t="s">
        <v>34</v>
      </c>
      <c r="Z75" t="s">
        <v>34</v>
      </c>
      <c r="AA75" t="s">
        <v>34</v>
      </c>
      <c r="AB75" t="s">
        <v>36</v>
      </c>
      <c r="AC75" t="s">
        <v>37</v>
      </c>
      <c r="AD75">
        <v>0</v>
      </c>
      <c r="AH75">
        <v>2021</v>
      </c>
      <c r="AI75">
        <v>1</v>
      </c>
      <c r="AJ75">
        <v>0</v>
      </c>
      <c r="AK75" t="e">
        <v>#N/A</v>
      </c>
      <c r="AL75">
        <v>0</v>
      </c>
      <c r="AO75">
        <v>0</v>
      </c>
      <c r="AP75">
        <v>1</v>
      </c>
    </row>
    <row r="76" spans="1:42" x14ac:dyDescent="0.2">
      <c r="A76" t="str">
        <f t="shared" si="1"/>
        <v>44209enterosinsalsasudmarisamerica</v>
      </c>
      <c r="B76" s="2">
        <v>44209</v>
      </c>
      <c r="C76" t="s">
        <v>59</v>
      </c>
      <c r="D76" t="s">
        <v>155</v>
      </c>
      <c r="E76" t="s">
        <v>339</v>
      </c>
      <c r="F76" t="s">
        <v>347</v>
      </c>
      <c r="G76" t="s">
        <v>299</v>
      </c>
      <c r="H76" t="s">
        <v>112</v>
      </c>
      <c r="I76" t="s">
        <v>521</v>
      </c>
      <c r="J76" t="s">
        <v>286</v>
      </c>
      <c r="K76">
        <v>16421.18</v>
      </c>
      <c r="L76">
        <v>1.86</v>
      </c>
      <c r="M76" t="str">
        <f>SUBSTITUTE(LOWER(_xlfn.CONCAT(B76,C76,F76,G76,J76,I76))," ","")</f>
        <v>44209enterosinsalsasudmarisamerica</v>
      </c>
      <c r="N76" t="e">
        <f>+VLOOKUP(M76,JUP!$B:$I,7,0)</f>
        <v>#N/A</v>
      </c>
      <c r="O76" t="e">
        <f>+VLOOKUP(M76,JUP!$B:$I,8,0)</f>
        <v>#N/A</v>
      </c>
      <c r="R76" t="str">
        <f>+SUBSTITUTE(LOWER(_xlfn.CONCAT(B76,C76,F76,H76,J76,I76))," ","")</f>
        <v>44209enterosinsalsa40-60sudmarisamerica</v>
      </c>
      <c r="S76" t="e">
        <f>+VLOOKUP(R76,JUP!D:L,7,0)</f>
        <v>#N/A</v>
      </c>
      <c r="T76" t="e">
        <f>+VLOOKUP(R76,JUP!D:L,7,0)</f>
        <v>#N/A</v>
      </c>
      <c r="W76" t="s">
        <v>320</v>
      </c>
      <c r="X76">
        <v>2</v>
      </c>
      <c r="Y76" t="s">
        <v>310</v>
      </c>
      <c r="Z76" t="s">
        <v>310</v>
      </c>
      <c r="AA76" t="s">
        <v>310</v>
      </c>
      <c r="AB76" t="s">
        <v>160</v>
      </c>
      <c r="AC76" t="s">
        <v>159</v>
      </c>
      <c r="AD76">
        <v>1.86</v>
      </c>
      <c r="AH76">
        <v>2021</v>
      </c>
      <c r="AI76">
        <v>1</v>
      </c>
      <c r="AJ76">
        <v>30543.394800000002</v>
      </c>
      <c r="AK76" t="e">
        <v>#N/A</v>
      </c>
      <c r="AL76">
        <v>1.86</v>
      </c>
      <c r="AO76">
        <v>0</v>
      </c>
      <c r="AP76">
        <v>1</v>
      </c>
    </row>
    <row r="77" spans="1:42" x14ac:dyDescent="0.2">
      <c r="A77" t="str">
        <f t="shared" si="1"/>
        <v>44210carneretailnocompensadoc300-500standrewsotrosuee</v>
      </c>
      <c r="B77" s="2">
        <v>44210</v>
      </c>
      <c r="C77" t="s">
        <v>35</v>
      </c>
      <c r="D77" t="s">
        <v>251</v>
      </c>
      <c r="E77" t="s">
        <v>35</v>
      </c>
      <c r="F77" t="s">
        <v>251</v>
      </c>
      <c r="G77" t="s">
        <v>49</v>
      </c>
      <c r="H77" t="s">
        <v>49</v>
      </c>
      <c r="I77" t="s">
        <v>316</v>
      </c>
      <c r="J77" t="s">
        <v>296</v>
      </c>
      <c r="K77">
        <v>2000</v>
      </c>
      <c r="L77">
        <v>3.25</v>
      </c>
      <c r="M77" t="str">
        <f>SUBSTITUTE(LOWER(_xlfn.CONCAT(B77,C77,F77,G77,J77,I77))," ","")</f>
        <v>44210carneretailnocompensadoc300-500standrewsotrosuee</v>
      </c>
      <c r="N77">
        <f>+VLOOKUP(M77,JUP!$B:$I,7,0)</f>
        <v>2000</v>
      </c>
      <c r="O77">
        <f>+VLOOKUP(M77,JUP!$B:$I,8,0)</f>
        <v>3.25</v>
      </c>
      <c r="P77">
        <f>+K77-N77</f>
        <v>0</v>
      </c>
      <c r="Q77" s="3">
        <f>+L77-O77</f>
        <v>0</v>
      </c>
      <c r="W77" t="s">
        <v>319</v>
      </c>
      <c r="X77">
        <v>2</v>
      </c>
      <c r="Y77" t="s">
        <v>305</v>
      </c>
      <c r="Z77" t="s">
        <v>305</v>
      </c>
      <c r="AA77" t="s">
        <v>316</v>
      </c>
      <c r="AB77" t="s">
        <v>252</v>
      </c>
      <c r="AC77" t="s">
        <v>173</v>
      </c>
      <c r="AD77">
        <v>3.25</v>
      </c>
      <c r="AH77">
        <v>2021</v>
      </c>
      <c r="AI77">
        <v>1</v>
      </c>
      <c r="AJ77">
        <v>6500</v>
      </c>
      <c r="AK77" t="e">
        <v>#N/A</v>
      </c>
      <c r="AL77">
        <v>3.25</v>
      </c>
      <c r="AO77">
        <v>0</v>
      </c>
      <c r="AP77">
        <v>1</v>
      </c>
    </row>
    <row r="78" spans="1:42" x14ac:dyDescent="0.2">
      <c r="A78" t="str">
        <f t="shared" si="1"/>
        <v>44210carneretailnocompensadoc100-200standrewsotrosuee</v>
      </c>
      <c r="B78" s="2">
        <v>44210</v>
      </c>
      <c r="C78" t="s">
        <v>35</v>
      </c>
      <c r="D78" t="s">
        <v>251</v>
      </c>
      <c r="E78" t="s">
        <v>35</v>
      </c>
      <c r="F78" t="s">
        <v>251</v>
      </c>
      <c r="G78" t="s">
        <v>72</v>
      </c>
      <c r="H78" t="s">
        <v>72</v>
      </c>
      <c r="I78" t="s">
        <v>316</v>
      </c>
      <c r="J78" t="s">
        <v>296</v>
      </c>
      <c r="K78">
        <v>2300</v>
      </c>
      <c r="L78">
        <v>3.7</v>
      </c>
      <c r="M78" t="str">
        <f>SUBSTITUTE(LOWER(_xlfn.CONCAT(B78,C78,F78,G78,J78,I78))," ","")</f>
        <v>44210carneretailnocompensadoc100-200standrewsotrosuee</v>
      </c>
      <c r="N78">
        <f>+VLOOKUP(M78,JUP!$B:$I,7,0)</f>
        <v>2300</v>
      </c>
      <c r="O78">
        <f>+VLOOKUP(M78,JUP!$B:$I,8,0)</f>
        <v>3.7</v>
      </c>
      <c r="P78">
        <f>+K78-N78</f>
        <v>0</v>
      </c>
      <c r="Q78" s="3">
        <f>+L78-O78</f>
        <v>0</v>
      </c>
      <c r="W78" t="s">
        <v>319</v>
      </c>
      <c r="X78">
        <v>2</v>
      </c>
      <c r="Y78" t="s">
        <v>305</v>
      </c>
      <c r="Z78" t="s">
        <v>305</v>
      </c>
      <c r="AA78" t="s">
        <v>316</v>
      </c>
      <c r="AB78" t="s">
        <v>252</v>
      </c>
      <c r="AC78" t="s">
        <v>173</v>
      </c>
      <c r="AD78">
        <v>3.7</v>
      </c>
      <c r="AH78">
        <v>2021</v>
      </c>
      <c r="AI78">
        <v>1</v>
      </c>
      <c r="AJ78">
        <v>8510</v>
      </c>
      <c r="AK78" t="e">
        <v>#N/A</v>
      </c>
      <c r="AL78">
        <v>3.7</v>
      </c>
      <c r="AO78">
        <v>0</v>
      </c>
      <c r="AP78">
        <v>1</v>
      </c>
    </row>
    <row r="79" spans="1:42" x14ac:dyDescent="0.2">
      <c r="A79" t="str">
        <f t="shared" si="1"/>
        <v>44210enterosinsalsastandrewsotrosuee</v>
      </c>
      <c r="B79" s="2">
        <v>44210</v>
      </c>
      <c r="C79" t="s">
        <v>59</v>
      </c>
      <c r="D79" t="s">
        <v>155</v>
      </c>
      <c r="E79" t="s">
        <v>59</v>
      </c>
      <c r="F79" t="s">
        <v>155</v>
      </c>
      <c r="G79" t="s">
        <v>299</v>
      </c>
      <c r="H79" t="s">
        <v>303</v>
      </c>
      <c r="I79" t="s">
        <v>316</v>
      </c>
      <c r="J79" t="s">
        <v>296</v>
      </c>
      <c r="K79">
        <v>12400</v>
      </c>
      <c r="L79">
        <v>2.2000000000000002</v>
      </c>
      <c r="M79" t="str">
        <f>SUBSTITUTE(LOWER(_xlfn.CONCAT(B79,C79,F79,G79,J79,I79))," ","")</f>
        <v>44210enterosinsalsastandrewsotrosuee</v>
      </c>
      <c r="N79" t="e">
        <f>+VLOOKUP(M79,JUP!$B:$I,7,0)</f>
        <v>#N/A</v>
      </c>
      <c r="O79" t="e">
        <f>+VLOOKUP(M79,JUP!$B:$I,8,0)</f>
        <v>#N/A</v>
      </c>
      <c r="R79" t="str">
        <f>+SUBSTITUTE(LOWER(_xlfn.CONCAT(B79,C79,F79,H79,J79,I79))," ","")</f>
        <v>44210enterosinsalsae-40-60standrewsotrosuee</v>
      </c>
      <c r="S79" t="e">
        <f>+VLOOKUP(R79,JUP!D:L,7,0)</f>
        <v>#N/A</v>
      </c>
      <c r="T79" t="e">
        <f>+VLOOKUP(R79,JUP!D:L,7,0)</f>
        <v>#N/A</v>
      </c>
      <c r="W79" t="s">
        <v>319</v>
      </c>
      <c r="X79">
        <v>2</v>
      </c>
      <c r="Y79" t="s">
        <v>305</v>
      </c>
      <c r="Z79" t="s">
        <v>305</v>
      </c>
      <c r="AA79" t="s">
        <v>316</v>
      </c>
      <c r="AB79" t="s">
        <v>160</v>
      </c>
      <c r="AC79" t="s">
        <v>159</v>
      </c>
      <c r="AD79">
        <v>2.2000000000000002</v>
      </c>
      <c r="AH79">
        <v>2021</v>
      </c>
      <c r="AI79">
        <v>1</v>
      </c>
      <c r="AJ79">
        <v>27280.000000000004</v>
      </c>
      <c r="AK79" t="e">
        <v>#N/A</v>
      </c>
      <c r="AL79">
        <v>2.2000000000000002</v>
      </c>
      <c r="AO79">
        <v>0</v>
      </c>
      <c r="AP79">
        <v>1</v>
      </c>
    </row>
    <row r="80" spans="1:42" x14ac:dyDescent="0.2">
      <c r="A80" t="str">
        <f t="shared" si="1"/>
        <v>44210enterosinsalsastandrewsotrosuee</v>
      </c>
      <c r="B80" s="2">
        <v>44210</v>
      </c>
      <c r="C80" t="s">
        <v>59</v>
      </c>
      <c r="D80" t="s">
        <v>155</v>
      </c>
      <c r="E80" t="s">
        <v>59</v>
      </c>
      <c r="F80" t="s">
        <v>155</v>
      </c>
      <c r="G80" t="s">
        <v>299</v>
      </c>
      <c r="H80" t="s">
        <v>300</v>
      </c>
      <c r="I80" t="s">
        <v>316</v>
      </c>
      <c r="J80" t="s">
        <v>296</v>
      </c>
      <c r="K80">
        <v>4000</v>
      </c>
      <c r="L80">
        <v>1.95</v>
      </c>
      <c r="M80" t="str">
        <f>SUBSTITUTE(LOWER(_xlfn.CONCAT(B80,C80,F80,G80,J80,I80))," ","")</f>
        <v>44210enterosinsalsastandrewsotrosuee</v>
      </c>
      <c r="N80" t="e">
        <f>+VLOOKUP(M80,JUP!$B:$I,7,0)</f>
        <v>#N/A</v>
      </c>
      <c r="O80" t="e">
        <f>+VLOOKUP(M80,JUP!$B:$I,8,0)</f>
        <v>#N/A</v>
      </c>
      <c r="R80" t="str">
        <f>+SUBSTITUTE(LOWER(_xlfn.CONCAT(B80,C80,F80,H80,J80,I80))," ","")</f>
        <v>44210enterosinsalsae-60-80standrewsotrosuee</v>
      </c>
      <c r="S80" t="e">
        <f>+VLOOKUP(R80,JUP!D:L,7,0)</f>
        <v>#N/A</v>
      </c>
      <c r="T80" t="e">
        <f>+VLOOKUP(R80,JUP!D:L,7,0)</f>
        <v>#N/A</v>
      </c>
      <c r="W80" t="s">
        <v>319</v>
      </c>
      <c r="X80">
        <v>2</v>
      </c>
      <c r="Y80" t="s">
        <v>305</v>
      </c>
      <c r="Z80" t="s">
        <v>305</v>
      </c>
      <c r="AA80" t="s">
        <v>316</v>
      </c>
      <c r="AB80" t="s">
        <v>160</v>
      </c>
      <c r="AC80" t="s">
        <v>159</v>
      </c>
      <c r="AD80">
        <v>1.95</v>
      </c>
      <c r="AH80">
        <v>2021</v>
      </c>
      <c r="AI80">
        <v>1</v>
      </c>
      <c r="AJ80">
        <v>7800</v>
      </c>
      <c r="AK80" t="e">
        <v>#N/A</v>
      </c>
      <c r="AL80">
        <v>1.95</v>
      </c>
      <c r="AO80">
        <v>0</v>
      </c>
      <c r="AP80">
        <v>1</v>
      </c>
    </row>
    <row r="81" spans="1:42" x14ac:dyDescent="0.2">
      <c r="A81" t="str">
        <f t="shared" si="1"/>
        <v>44210carnegranelc300-500camanchacarusia</v>
      </c>
      <c r="B81" s="2">
        <v>44210</v>
      </c>
      <c r="C81" t="s">
        <v>35</v>
      </c>
      <c r="D81" t="s">
        <v>30</v>
      </c>
      <c r="E81" t="s">
        <v>29</v>
      </c>
      <c r="F81" t="s">
        <v>30</v>
      </c>
      <c r="G81" t="s">
        <v>49</v>
      </c>
      <c r="H81" t="s">
        <v>48</v>
      </c>
      <c r="I81" t="s">
        <v>306</v>
      </c>
      <c r="J81" t="s">
        <v>33</v>
      </c>
      <c r="K81">
        <v>24000</v>
      </c>
      <c r="L81">
        <v>2.9499999999999962</v>
      </c>
      <c r="M81" t="str">
        <f>SUBSTITUTE(LOWER(_xlfn.CONCAT(B81,C81,F81,G81,J81,I81))," ","")</f>
        <v>44210carnegranelc300-500camanchacarusia</v>
      </c>
      <c r="N81">
        <f>+VLOOKUP(M81,JUP!$B:$I,7,0)</f>
        <v>24000</v>
      </c>
      <c r="O81">
        <f>+VLOOKUP(M81,JUP!$B:$I,8,0)</f>
        <v>2.94999999999999</v>
      </c>
      <c r="P81">
        <f>+K81-N81</f>
        <v>0</v>
      </c>
      <c r="Q81" s="3">
        <f>+L81-O81</f>
        <v>6.2172489379008766E-15</v>
      </c>
      <c r="W81" t="s">
        <v>313</v>
      </c>
      <c r="X81">
        <v>2</v>
      </c>
      <c r="Y81" t="s">
        <v>305</v>
      </c>
      <c r="Z81" t="s">
        <v>305</v>
      </c>
      <c r="AA81" t="s">
        <v>306</v>
      </c>
      <c r="AB81" t="s">
        <v>36</v>
      </c>
      <c r="AC81" t="s">
        <v>37</v>
      </c>
      <c r="AD81">
        <v>2.9499999999999962</v>
      </c>
      <c r="AE81">
        <v>0</v>
      </c>
      <c r="AF81">
        <v>1</v>
      </c>
      <c r="AG81">
        <v>2.9499999999999962</v>
      </c>
      <c r="AH81">
        <v>2021</v>
      </c>
      <c r="AI81">
        <v>1</v>
      </c>
      <c r="AJ81">
        <v>70799.999999999913</v>
      </c>
      <c r="AK81" t="e">
        <v>#N/A</v>
      </c>
      <c r="AL81">
        <v>2.9499999999999962</v>
      </c>
      <c r="AO81">
        <v>0</v>
      </c>
      <c r="AP81">
        <v>1</v>
      </c>
    </row>
    <row r="82" spans="1:42" x14ac:dyDescent="0.2">
      <c r="A82" t="str">
        <f t="shared" si="1"/>
        <v>44210mediaconchagranelc80-100sudmarisespaña</v>
      </c>
      <c r="B82" s="2">
        <v>44210</v>
      </c>
      <c r="C82" t="s">
        <v>212</v>
      </c>
      <c r="D82" t="s">
        <v>30</v>
      </c>
      <c r="E82" t="s">
        <v>341</v>
      </c>
      <c r="F82" t="s">
        <v>344</v>
      </c>
      <c r="G82" t="s">
        <v>215</v>
      </c>
      <c r="H82" t="s">
        <v>130</v>
      </c>
      <c r="I82" t="s">
        <v>302</v>
      </c>
      <c r="J82" t="s">
        <v>286</v>
      </c>
      <c r="K82">
        <v>1001</v>
      </c>
      <c r="L82">
        <v>3.65</v>
      </c>
      <c r="M82" t="str">
        <f>SUBSTITUTE(LOWER(_xlfn.CONCAT(B82,C82,F82,G82,J82,I82))," ","")</f>
        <v>44210mediaconchagranelc80-100sudmarisespaña</v>
      </c>
      <c r="N82">
        <f>+VLOOKUP(M82,JUP!$B:$I,7,0)</f>
        <v>1001</v>
      </c>
      <c r="O82">
        <f>+VLOOKUP(M82,JUP!$B:$I,8,0)</f>
        <v>3.65</v>
      </c>
      <c r="W82" t="s">
        <v>338</v>
      </c>
      <c r="X82">
        <v>2</v>
      </c>
      <c r="Y82" t="s">
        <v>297</v>
      </c>
      <c r="Z82" t="s">
        <v>302</v>
      </c>
      <c r="AA82" t="s">
        <v>298</v>
      </c>
      <c r="AB82" t="s">
        <v>216</v>
      </c>
      <c r="AC82" t="e">
        <v>#N/A</v>
      </c>
      <c r="AD82" t="e">
        <v>#N/A</v>
      </c>
      <c r="AH82">
        <v>2021</v>
      </c>
      <c r="AI82">
        <v>1</v>
      </c>
      <c r="AJ82" t="e">
        <v>#N/A</v>
      </c>
      <c r="AK82" t="e">
        <v>#N/A</v>
      </c>
      <c r="AL82" t="e">
        <v>#N/A</v>
      </c>
      <c r="AO82" t="e">
        <v>#N/A</v>
      </c>
      <c r="AP82">
        <v>1</v>
      </c>
    </row>
    <row r="83" spans="1:42" x14ac:dyDescent="0.2">
      <c r="A83" t="str">
        <f t="shared" si="1"/>
        <v>44210mediaconchagranelc60-80sudmarisespaña</v>
      </c>
      <c r="B83" s="2">
        <v>44210</v>
      </c>
      <c r="C83" t="s">
        <v>212</v>
      </c>
      <c r="D83" t="s">
        <v>30</v>
      </c>
      <c r="E83" t="s">
        <v>341</v>
      </c>
      <c r="F83" t="s">
        <v>344</v>
      </c>
      <c r="G83" t="s">
        <v>168</v>
      </c>
      <c r="H83" t="s">
        <v>116</v>
      </c>
      <c r="I83" t="s">
        <v>302</v>
      </c>
      <c r="J83" t="s">
        <v>286</v>
      </c>
      <c r="K83">
        <v>3003</v>
      </c>
      <c r="L83">
        <v>3.85</v>
      </c>
      <c r="M83" t="str">
        <f>SUBSTITUTE(LOWER(_xlfn.CONCAT(B83,C83,F83,G83,J83,I83))," ","")</f>
        <v>44210mediaconchagranelc60-80sudmarisespaña</v>
      </c>
      <c r="N83">
        <f>+VLOOKUP(M83,JUP!$B:$I,7,0)</f>
        <v>3003</v>
      </c>
      <c r="O83">
        <f>+VLOOKUP(M83,JUP!$B:$I,8,0)</f>
        <v>3.85</v>
      </c>
      <c r="W83" t="s">
        <v>338</v>
      </c>
      <c r="X83">
        <v>2</v>
      </c>
      <c r="Y83" t="s">
        <v>297</v>
      </c>
      <c r="Z83" t="s">
        <v>302</v>
      </c>
      <c r="AA83" t="s">
        <v>298</v>
      </c>
      <c r="AB83" t="s">
        <v>216</v>
      </c>
      <c r="AC83" t="e">
        <v>#N/A</v>
      </c>
      <c r="AD83" t="e">
        <v>#N/A</v>
      </c>
      <c r="AH83">
        <v>2021</v>
      </c>
      <c r="AI83">
        <v>1</v>
      </c>
      <c r="AJ83" t="e">
        <v>#N/A</v>
      </c>
      <c r="AK83" t="e">
        <v>#N/A</v>
      </c>
      <c r="AL83" t="e">
        <v>#N/A</v>
      </c>
      <c r="AO83" t="e">
        <v>#N/A</v>
      </c>
      <c r="AP83">
        <v>1</v>
      </c>
    </row>
    <row r="84" spans="1:42" x14ac:dyDescent="0.2">
      <c r="A84" t="str">
        <f t="shared" si="1"/>
        <v>44210carnegranelc200-300sudmarisespaña</v>
      </c>
      <c r="B84" s="2">
        <v>44210</v>
      </c>
      <c r="C84" t="s">
        <v>35</v>
      </c>
      <c r="D84" t="s">
        <v>30</v>
      </c>
      <c r="E84" t="s">
        <v>343</v>
      </c>
      <c r="F84" t="s">
        <v>344</v>
      </c>
      <c r="G84" t="s">
        <v>39</v>
      </c>
      <c r="H84" t="s">
        <v>107</v>
      </c>
      <c r="I84" t="s">
        <v>302</v>
      </c>
      <c r="J84" t="s">
        <v>286</v>
      </c>
      <c r="K84">
        <v>20000</v>
      </c>
      <c r="L84">
        <v>3.15</v>
      </c>
      <c r="M84" t="str">
        <f>SUBSTITUTE(LOWER(_xlfn.CONCAT(B84,C84,F84,G84,J84,I84))," ","")</f>
        <v>44210carnegranelc200-300sudmarisespaña</v>
      </c>
      <c r="N84">
        <f>+VLOOKUP(M84,JUP!$B:$I,7,0)</f>
        <v>20000</v>
      </c>
      <c r="O84">
        <f>+VLOOKUP(M84,JUP!$B:$I,8,0)</f>
        <v>3.15</v>
      </c>
      <c r="P84">
        <f>+K84-N84</f>
        <v>0</v>
      </c>
      <c r="Q84" s="3">
        <f>+L84-O84</f>
        <v>0</v>
      </c>
      <c r="W84" t="s">
        <v>338</v>
      </c>
      <c r="X84">
        <v>2</v>
      </c>
      <c r="Y84" t="s">
        <v>297</v>
      </c>
      <c r="Z84" t="s">
        <v>302</v>
      </c>
      <c r="AA84" t="s">
        <v>298</v>
      </c>
      <c r="AB84" t="s">
        <v>36</v>
      </c>
      <c r="AC84" t="s">
        <v>37</v>
      </c>
      <c r="AD84">
        <v>3.15</v>
      </c>
      <c r="AH84">
        <v>2021</v>
      </c>
      <c r="AI84">
        <v>1</v>
      </c>
      <c r="AJ84">
        <v>63000</v>
      </c>
      <c r="AK84" t="e">
        <v>#N/A</v>
      </c>
      <c r="AL84">
        <v>3.15</v>
      </c>
      <c r="AO84">
        <v>0</v>
      </c>
      <c r="AP84">
        <v>1</v>
      </c>
    </row>
    <row r="85" spans="1:42" x14ac:dyDescent="0.2">
      <c r="A85" t="str">
        <f t="shared" si="1"/>
        <v>44210carnegranelindustrialsudmarischile</v>
      </c>
      <c r="B85" s="2">
        <v>44210</v>
      </c>
      <c r="C85" t="s">
        <v>35</v>
      </c>
      <c r="D85" t="s">
        <v>30</v>
      </c>
      <c r="E85" t="s">
        <v>343</v>
      </c>
      <c r="F85" t="s">
        <v>344</v>
      </c>
      <c r="G85" t="s">
        <v>345</v>
      </c>
      <c r="H85" t="s">
        <v>345</v>
      </c>
      <c r="I85" t="s">
        <v>34</v>
      </c>
      <c r="J85" t="s">
        <v>286</v>
      </c>
      <c r="K85">
        <v>700</v>
      </c>
      <c r="M85" t="str">
        <f>SUBSTITUTE(LOWER(_xlfn.CONCAT(B85,C85,F85,G85,J85,I85))," ","")</f>
        <v>44210carnegranelindustrialsudmarischile</v>
      </c>
      <c r="N85" t="e">
        <f>+VLOOKUP(M85,JUP!$B:$I,7,0)</f>
        <v>#N/A</v>
      </c>
      <c r="O85" t="e">
        <f>+VLOOKUP(M85,JUP!$B:$I,8,0)</f>
        <v>#N/A</v>
      </c>
      <c r="R85" t="str">
        <f>+SUBSTITUTE(LOWER(_xlfn.CONCAT(B85,C85,F85,H85,J85,I85))," ","")</f>
        <v>44210carnegranelindustrialsudmarischile</v>
      </c>
      <c r="S85" t="e">
        <f>+VLOOKUP(R85,JUP!D:L,7,0)</f>
        <v>#N/A</v>
      </c>
      <c r="T85" t="e">
        <f>+VLOOKUP(R85,JUP!D:L,7,0)</f>
        <v>#N/A</v>
      </c>
      <c r="W85" t="s">
        <v>32</v>
      </c>
      <c r="X85">
        <v>2</v>
      </c>
      <c r="Y85" t="s">
        <v>34</v>
      </c>
      <c r="Z85" t="s">
        <v>34</v>
      </c>
      <c r="AA85" t="s">
        <v>34</v>
      </c>
      <c r="AB85" t="s">
        <v>36</v>
      </c>
      <c r="AC85" t="s">
        <v>37</v>
      </c>
      <c r="AD85">
        <v>0</v>
      </c>
      <c r="AH85">
        <v>2021</v>
      </c>
      <c r="AI85">
        <v>1</v>
      </c>
      <c r="AJ85">
        <v>0</v>
      </c>
      <c r="AK85" t="e">
        <v>#N/A</v>
      </c>
      <c r="AL85">
        <v>0</v>
      </c>
      <c r="AO85">
        <v>0</v>
      </c>
      <c r="AP85">
        <v>1</v>
      </c>
    </row>
    <row r="86" spans="1:42" x14ac:dyDescent="0.2">
      <c r="A86" t="str">
        <f t="shared" si="1"/>
        <v>44211carnegranelc100-200standrewsrusia</v>
      </c>
      <c r="B86" s="2">
        <v>44211</v>
      </c>
      <c r="C86" t="s">
        <v>35</v>
      </c>
      <c r="D86" t="s">
        <v>30</v>
      </c>
      <c r="E86" t="s">
        <v>35</v>
      </c>
      <c r="F86" t="s">
        <v>30</v>
      </c>
      <c r="G86" t="s">
        <v>72</v>
      </c>
      <c r="H86" t="s">
        <v>72</v>
      </c>
      <c r="I86" t="s">
        <v>306</v>
      </c>
      <c r="J86" t="s">
        <v>296</v>
      </c>
      <c r="K86">
        <v>2000</v>
      </c>
      <c r="L86">
        <v>3.5</v>
      </c>
      <c r="M86" t="str">
        <f>SUBSTITUTE(LOWER(_xlfn.CONCAT(B86,C86,F86,G86,J86,I86))," ","")</f>
        <v>44211carnegranelc100-200standrewsrusia</v>
      </c>
      <c r="N86">
        <f>+VLOOKUP(M86,JUP!$B:$I,7,0)</f>
        <v>2000</v>
      </c>
      <c r="O86">
        <f>+VLOOKUP(M86,JUP!$B:$I,8,0)</f>
        <v>3.5</v>
      </c>
      <c r="P86">
        <f>+K86-N86</f>
        <v>0</v>
      </c>
      <c r="Q86" s="3">
        <f>+L86-O86</f>
        <v>0</v>
      </c>
      <c r="W86" t="s">
        <v>304</v>
      </c>
      <c r="X86">
        <v>2</v>
      </c>
      <c r="Y86" t="s">
        <v>305</v>
      </c>
      <c r="Z86" t="s">
        <v>305</v>
      </c>
      <c r="AA86" t="s">
        <v>306</v>
      </c>
      <c r="AB86" t="s">
        <v>36</v>
      </c>
      <c r="AC86" t="s">
        <v>37</v>
      </c>
      <c r="AD86">
        <v>3.5</v>
      </c>
      <c r="AH86">
        <v>2021</v>
      </c>
      <c r="AI86">
        <v>1</v>
      </c>
      <c r="AJ86">
        <v>7000</v>
      </c>
      <c r="AK86" t="e">
        <v>#N/A</v>
      </c>
      <c r="AL86">
        <v>3.5</v>
      </c>
      <c r="AO86">
        <v>0</v>
      </c>
      <c r="AP86">
        <v>1</v>
      </c>
    </row>
    <row r="87" spans="1:42" x14ac:dyDescent="0.2">
      <c r="A87" t="str">
        <f t="shared" si="1"/>
        <v>44211carnegranelc200-300standrewsrusia</v>
      </c>
      <c r="B87" s="2">
        <v>44211</v>
      </c>
      <c r="C87" t="s">
        <v>35</v>
      </c>
      <c r="D87" t="s">
        <v>30</v>
      </c>
      <c r="E87" t="s">
        <v>35</v>
      </c>
      <c r="F87" t="s">
        <v>30</v>
      </c>
      <c r="G87" t="s">
        <v>39</v>
      </c>
      <c r="H87" t="s">
        <v>39</v>
      </c>
      <c r="I87" t="s">
        <v>306</v>
      </c>
      <c r="J87" t="s">
        <v>296</v>
      </c>
      <c r="K87">
        <v>12000</v>
      </c>
      <c r="L87">
        <v>3.2</v>
      </c>
      <c r="M87" t="str">
        <f>SUBSTITUTE(LOWER(_xlfn.CONCAT(B87,C87,F87,G87,J87,I87))," ","")</f>
        <v>44211carnegranelc200-300standrewsrusia</v>
      </c>
      <c r="N87">
        <f>+VLOOKUP(M87,JUP!$B:$I,7,0)</f>
        <v>12000</v>
      </c>
      <c r="O87">
        <f>+VLOOKUP(M87,JUP!$B:$I,8,0)</f>
        <v>3.2</v>
      </c>
      <c r="P87">
        <f>+K87-N87</f>
        <v>0</v>
      </c>
      <c r="Q87" s="3">
        <f>+L87-O87</f>
        <v>0</v>
      </c>
      <c r="W87" t="s">
        <v>304</v>
      </c>
      <c r="X87">
        <v>2</v>
      </c>
      <c r="Y87" t="s">
        <v>305</v>
      </c>
      <c r="Z87" t="s">
        <v>305</v>
      </c>
      <c r="AA87" t="s">
        <v>306</v>
      </c>
      <c r="AB87" t="s">
        <v>36</v>
      </c>
      <c r="AC87" t="s">
        <v>37</v>
      </c>
      <c r="AD87">
        <v>3.2</v>
      </c>
      <c r="AH87">
        <v>2021</v>
      </c>
      <c r="AI87">
        <v>1</v>
      </c>
      <c r="AJ87">
        <v>38400</v>
      </c>
      <c r="AK87" t="e">
        <v>#N/A</v>
      </c>
      <c r="AL87">
        <v>3.2</v>
      </c>
      <c r="AO87">
        <v>0</v>
      </c>
      <c r="AP87">
        <v>1</v>
      </c>
    </row>
    <row r="88" spans="1:42" x14ac:dyDescent="0.2">
      <c r="A88" t="str">
        <f t="shared" si="1"/>
        <v>44211carnegranelc300-500standrewsrusia</v>
      </c>
      <c r="B88" s="2">
        <v>44211</v>
      </c>
      <c r="C88" t="s">
        <v>35</v>
      </c>
      <c r="D88" t="s">
        <v>30</v>
      </c>
      <c r="E88" t="s">
        <v>35</v>
      </c>
      <c r="F88" t="s">
        <v>30</v>
      </c>
      <c r="G88" t="s">
        <v>49</v>
      </c>
      <c r="H88" t="s">
        <v>49</v>
      </c>
      <c r="I88" t="s">
        <v>306</v>
      </c>
      <c r="J88" t="s">
        <v>296</v>
      </c>
      <c r="K88">
        <v>9000</v>
      </c>
      <c r="L88">
        <v>2.9</v>
      </c>
      <c r="M88" t="str">
        <f>SUBSTITUTE(LOWER(_xlfn.CONCAT(B88,C88,F88,G88,J88,I88))," ","")</f>
        <v>44211carnegranelc300-500standrewsrusia</v>
      </c>
      <c r="N88">
        <f>+VLOOKUP(M88,JUP!$B:$I,7,0)</f>
        <v>9000</v>
      </c>
      <c r="O88">
        <f>+VLOOKUP(M88,JUP!$B:$I,8,0)</f>
        <v>2.9</v>
      </c>
      <c r="P88">
        <f>+K88-N88</f>
        <v>0</v>
      </c>
      <c r="Q88" s="3">
        <f>+L88-O88</f>
        <v>0</v>
      </c>
      <c r="W88" t="s">
        <v>304</v>
      </c>
      <c r="X88">
        <v>2</v>
      </c>
      <c r="Y88" t="s">
        <v>305</v>
      </c>
      <c r="Z88" t="s">
        <v>305</v>
      </c>
      <c r="AA88" t="s">
        <v>306</v>
      </c>
      <c r="AB88" t="s">
        <v>36</v>
      </c>
      <c r="AC88" t="s">
        <v>37</v>
      </c>
      <c r="AD88">
        <v>2.9</v>
      </c>
      <c r="AH88">
        <v>2021</v>
      </c>
      <c r="AI88">
        <v>1</v>
      </c>
      <c r="AJ88">
        <v>26100</v>
      </c>
      <c r="AK88" t="e">
        <v>#N/A</v>
      </c>
      <c r="AL88">
        <v>2.9</v>
      </c>
      <c r="AO88">
        <v>0</v>
      </c>
      <c r="AP88">
        <v>1</v>
      </c>
    </row>
    <row r="89" spans="1:42" x14ac:dyDescent="0.2">
      <c r="A89" t="str">
        <f t="shared" si="1"/>
        <v>44211carneretailcompensadoc200-300standrewsamerica</v>
      </c>
      <c r="B89" s="2">
        <v>44211</v>
      </c>
      <c r="C89" t="s">
        <v>35</v>
      </c>
      <c r="D89" t="s">
        <v>206</v>
      </c>
      <c r="E89" t="s">
        <v>35</v>
      </c>
      <c r="F89" t="s">
        <v>206</v>
      </c>
      <c r="G89" t="s">
        <v>39</v>
      </c>
      <c r="H89" t="s">
        <v>39</v>
      </c>
      <c r="I89" t="s">
        <v>521</v>
      </c>
      <c r="J89" t="s">
        <v>296</v>
      </c>
      <c r="K89">
        <v>10983.168</v>
      </c>
      <c r="L89">
        <v>5.07</v>
      </c>
      <c r="M89" t="str">
        <f>SUBSTITUTE(LOWER(_xlfn.CONCAT(B89,C89,F89,G89,J89,I89))," ","")</f>
        <v>44211carneretailcompensadoc200-300standrewsamerica</v>
      </c>
      <c r="N89">
        <f>+VLOOKUP(M89,JUP!$B:$I,7,0)</f>
        <v>10983.168</v>
      </c>
      <c r="O89">
        <f>+VLOOKUP(M89,JUP!$B:$I,8,0)</f>
        <v>5.07</v>
      </c>
      <c r="P89">
        <f>+K89-N89</f>
        <v>0</v>
      </c>
      <c r="Q89" s="3">
        <f>+L89-O89</f>
        <v>0</v>
      </c>
      <c r="R89" t="str">
        <f>+SUBSTITUTE(LOWER(_xlfn.CONCAT(B89,C89,F89,H89,J89,I89))," ","")</f>
        <v>44211carneretailcompensadoc200-300standrewsamerica</v>
      </c>
      <c r="S89" t="e">
        <f>+VLOOKUP(R89,JUP!D:L,7,0)</f>
        <v>#N/A</v>
      </c>
      <c r="T89" t="e">
        <f>+VLOOKUP(R89,JUP!D:L,7,0)</f>
        <v>#N/A</v>
      </c>
      <c r="W89" t="s">
        <v>320</v>
      </c>
      <c r="X89">
        <v>2</v>
      </c>
      <c r="Y89" t="s">
        <v>310</v>
      </c>
      <c r="Z89" t="s">
        <v>310</v>
      </c>
      <c r="AA89" t="s">
        <v>310</v>
      </c>
      <c r="AB89" t="s">
        <v>208</v>
      </c>
      <c r="AC89" t="s">
        <v>173</v>
      </c>
      <c r="AD89">
        <v>4.5630000000000006</v>
      </c>
      <c r="AH89">
        <v>2021</v>
      </c>
      <c r="AI89">
        <v>1</v>
      </c>
      <c r="AJ89">
        <v>50116.195584000008</v>
      </c>
      <c r="AK89" t="e">
        <v>#N/A</v>
      </c>
      <c r="AL89">
        <v>5.6333333333333337</v>
      </c>
      <c r="AO89">
        <v>-1.0703333333333331</v>
      </c>
      <c r="AP89">
        <v>1</v>
      </c>
    </row>
    <row r="90" spans="1:42" x14ac:dyDescent="0.2">
      <c r="A90" t="str">
        <f t="shared" si="1"/>
        <v>44211enterosinsalsastandrewsamerica</v>
      </c>
      <c r="B90" s="2">
        <v>44211</v>
      </c>
      <c r="C90" t="s">
        <v>59</v>
      </c>
      <c r="D90" t="s">
        <v>155</v>
      </c>
      <c r="E90" t="s">
        <v>59</v>
      </c>
      <c r="F90" t="s">
        <v>155</v>
      </c>
      <c r="G90" t="s">
        <v>299</v>
      </c>
      <c r="H90" t="s">
        <v>98</v>
      </c>
      <c r="I90" t="s">
        <v>521</v>
      </c>
      <c r="J90" t="s">
        <v>296</v>
      </c>
      <c r="K90">
        <v>17079.48</v>
      </c>
      <c r="L90">
        <v>2.31</v>
      </c>
      <c r="M90" t="str">
        <f>SUBSTITUTE(LOWER(_xlfn.CONCAT(B90,C90,F90,G90,J90,I90))," ","")</f>
        <v>44211enterosinsalsastandrewsamerica</v>
      </c>
      <c r="N90" t="e">
        <f>+VLOOKUP(M90,JUP!$B:$I,7,0)</f>
        <v>#N/A</v>
      </c>
      <c r="O90" t="e">
        <f>+VLOOKUP(M90,JUP!$B:$I,8,0)</f>
        <v>#N/A</v>
      </c>
      <c r="R90" t="str">
        <f>+SUBSTITUTE(LOWER(_xlfn.CONCAT(B90,C90,F90,H90,J90,I90))," ","")</f>
        <v>44211enterosinsalsa18-27u/lbstandrewsamerica</v>
      </c>
      <c r="S90" t="e">
        <f>+VLOOKUP(R90,JUP!D:L,7,0)</f>
        <v>#N/A</v>
      </c>
      <c r="T90" t="e">
        <f>+VLOOKUP(R90,JUP!D:L,7,0)</f>
        <v>#N/A</v>
      </c>
      <c r="W90" t="s">
        <v>320</v>
      </c>
      <c r="X90">
        <v>2</v>
      </c>
      <c r="Y90" t="s">
        <v>310</v>
      </c>
      <c r="Z90" t="s">
        <v>310</v>
      </c>
      <c r="AA90" t="s">
        <v>310</v>
      </c>
      <c r="AB90" t="s">
        <v>160</v>
      </c>
      <c r="AC90" t="s">
        <v>159</v>
      </c>
      <c r="AD90">
        <v>2.31</v>
      </c>
      <c r="AH90">
        <v>2021</v>
      </c>
      <c r="AI90">
        <v>1</v>
      </c>
      <c r="AJ90">
        <v>39453.5988</v>
      </c>
      <c r="AK90" t="e">
        <v>#N/A</v>
      </c>
      <c r="AL90">
        <v>2.31</v>
      </c>
      <c r="AO90">
        <v>0</v>
      </c>
      <c r="AP90">
        <v>1</v>
      </c>
    </row>
    <row r="91" spans="1:42" x14ac:dyDescent="0.2">
      <c r="A91" t="str">
        <f t="shared" si="1"/>
        <v>44211enterosinsalsastandrewsasia</v>
      </c>
      <c r="B91" s="2">
        <v>44211</v>
      </c>
      <c r="C91" t="s">
        <v>59</v>
      </c>
      <c r="D91" t="s">
        <v>155</v>
      </c>
      <c r="E91" t="s">
        <v>59</v>
      </c>
      <c r="F91" t="s">
        <v>155</v>
      </c>
      <c r="G91" t="s">
        <v>299</v>
      </c>
      <c r="H91" t="s">
        <v>321</v>
      </c>
      <c r="I91" t="s">
        <v>309</v>
      </c>
      <c r="J91" t="s">
        <v>296</v>
      </c>
      <c r="K91">
        <v>11000</v>
      </c>
      <c r="L91">
        <v>2.85</v>
      </c>
      <c r="M91" t="str">
        <f>SUBSTITUTE(LOWER(_xlfn.CONCAT(B91,C91,F91,G91,J91,I91))," ","")</f>
        <v>44211enterosinsalsastandrewsasia</v>
      </c>
      <c r="N91" t="e">
        <f>+VLOOKUP(M91,JUP!$B:$I,7,0)</f>
        <v>#N/A</v>
      </c>
      <c r="O91" t="e">
        <f>+VLOOKUP(M91,JUP!$B:$I,8,0)</f>
        <v>#N/A</v>
      </c>
      <c r="R91" t="str">
        <f>+SUBSTITUTE(LOWER(_xlfn.CONCAT(B91,C91,F91,H91,J91,I91))," ","")</f>
        <v>44211enterosinsalsae-50-70standrewsasia</v>
      </c>
      <c r="S91" t="e">
        <f>+VLOOKUP(R91,JUP!D:L,7,0)</f>
        <v>#N/A</v>
      </c>
      <c r="T91" t="e">
        <f>+VLOOKUP(R91,JUP!D:L,7,0)</f>
        <v>#N/A</v>
      </c>
      <c r="W91" t="s">
        <v>322</v>
      </c>
      <c r="X91">
        <v>2</v>
      </c>
      <c r="Y91" t="s">
        <v>309</v>
      </c>
      <c r="Z91" t="s">
        <v>309</v>
      </c>
      <c r="AA91" t="s">
        <v>309</v>
      </c>
      <c r="AB91" t="s">
        <v>160</v>
      </c>
      <c r="AC91" t="s">
        <v>159</v>
      </c>
      <c r="AD91">
        <v>2.85</v>
      </c>
      <c r="AH91">
        <v>2021</v>
      </c>
      <c r="AI91">
        <v>1</v>
      </c>
      <c r="AJ91">
        <v>31350</v>
      </c>
      <c r="AK91" t="e">
        <v>#N/A</v>
      </c>
      <c r="AL91">
        <v>2.85</v>
      </c>
      <c r="AO91">
        <v>0</v>
      </c>
      <c r="AP91">
        <v>1</v>
      </c>
    </row>
    <row r="92" spans="1:42" x14ac:dyDescent="0.2">
      <c r="A92" t="str">
        <f t="shared" si="1"/>
        <v>44211enterosinsalsastandrewsasia</v>
      </c>
      <c r="B92" s="2">
        <v>44211</v>
      </c>
      <c r="C92" t="s">
        <v>59</v>
      </c>
      <c r="D92" t="s">
        <v>155</v>
      </c>
      <c r="E92" t="s">
        <v>59</v>
      </c>
      <c r="F92" t="s">
        <v>155</v>
      </c>
      <c r="G92" t="s">
        <v>299</v>
      </c>
      <c r="H92" t="s">
        <v>321</v>
      </c>
      <c r="I92" t="s">
        <v>309</v>
      </c>
      <c r="J92" t="s">
        <v>296</v>
      </c>
      <c r="K92">
        <v>6000</v>
      </c>
      <c r="L92">
        <v>2.95</v>
      </c>
      <c r="M92" t="str">
        <f>SUBSTITUTE(LOWER(_xlfn.CONCAT(B92,C92,F92,G92,J92,I92))," ","")</f>
        <v>44211enterosinsalsastandrewsasia</v>
      </c>
      <c r="N92" t="e">
        <f>+VLOOKUP(M92,JUP!$B:$I,7,0)</f>
        <v>#N/A</v>
      </c>
      <c r="O92" t="e">
        <f>+VLOOKUP(M92,JUP!$B:$I,8,0)</f>
        <v>#N/A</v>
      </c>
      <c r="R92" t="str">
        <f>+SUBSTITUTE(LOWER(_xlfn.CONCAT(B92,C92,F92,H92,J92,I92))," ","")</f>
        <v>44211enterosinsalsae-50-70standrewsasia</v>
      </c>
      <c r="S92" t="e">
        <f>+VLOOKUP(R92,JUP!D:L,7,0)</f>
        <v>#N/A</v>
      </c>
      <c r="T92" t="e">
        <f>+VLOOKUP(R92,JUP!D:L,7,0)</f>
        <v>#N/A</v>
      </c>
      <c r="W92" t="s">
        <v>322</v>
      </c>
      <c r="X92">
        <v>2</v>
      </c>
      <c r="Y92" t="s">
        <v>309</v>
      </c>
      <c r="Z92" t="s">
        <v>309</v>
      </c>
      <c r="AA92" t="s">
        <v>309</v>
      </c>
      <c r="AB92" t="s">
        <v>160</v>
      </c>
      <c r="AC92" t="s">
        <v>159</v>
      </c>
      <c r="AD92">
        <v>2.95</v>
      </c>
      <c r="AH92">
        <v>2021</v>
      </c>
      <c r="AI92">
        <v>1</v>
      </c>
      <c r="AJ92">
        <v>17700</v>
      </c>
      <c r="AK92" t="e">
        <v>#N/A</v>
      </c>
      <c r="AL92">
        <v>2.95</v>
      </c>
      <c r="AO92">
        <v>0</v>
      </c>
      <c r="AP92">
        <v>1</v>
      </c>
    </row>
    <row r="93" spans="1:42" x14ac:dyDescent="0.2">
      <c r="A93" t="str">
        <f t="shared" si="1"/>
        <v>44211enteroconsalsayestuchestandrewsasia</v>
      </c>
      <c r="B93" s="2">
        <v>44211</v>
      </c>
      <c r="C93" t="s">
        <v>59</v>
      </c>
      <c r="D93" t="s">
        <v>57</v>
      </c>
      <c r="E93" t="s">
        <v>59</v>
      </c>
      <c r="F93" t="s">
        <v>314</v>
      </c>
      <c r="G93" t="s">
        <v>299</v>
      </c>
      <c r="H93" t="s">
        <v>321</v>
      </c>
      <c r="I93" t="s">
        <v>309</v>
      </c>
      <c r="J93" t="s">
        <v>296</v>
      </c>
      <c r="K93">
        <v>1811.46</v>
      </c>
      <c r="L93">
        <v>3.45</v>
      </c>
      <c r="M93" t="str">
        <f>SUBSTITUTE(LOWER(_xlfn.CONCAT(B93,C93,F93,G93,J93,I93))," ","")</f>
        <v>44211enteroconsalsayestuchestandrewsasia</v>
      </c>
      <c r="N93" t="e">
        <f>+VLOOKUP(M93,JUP!$B:$I,7,0)</f>
        <v>#N/A</v>
      </c>
      <c r="O93" t="e">
        <f>+VLOOKUP(M93,JUP!$B:$I,8,0)</f>
        <v>#N/A</v>
      </c>
      <c r="R93" t="str">
        <f>+SUBSTITUTE(LOWER(_xlfn.CONCAT(B93,C93,F93,H93,J93,I93))," ","")</f>
        <v>44211enteroconsalsayestuchee-50-70standrewsasia</v>
      </c>
      <c r="S93" t="e">
        <f>+VLOOKUP(R93,JUP!D:L,7,0)</f>
        <v>#N/A</v>
      </c>
      <c r="T93" t="e">
        <f>+VLOOKUP(R93,JUP!D:L,7,0)</f>
        <v>#N/A</v>
      </c>
      <c r="W93" t="s">
        <v>322</v>
      </c>
      <c r="X93">
        <v>2</v>
      </c>
      <c r="Y93" t="s">
        <v>309</v>
      </c>
      <c r="Z93" t="s">
        <v>309</v>
      </c>
      <c r="AA93" t="s">
        <v>309</v>
      </c>
      <c r="AB93" t="s">
        <v>60</v>
      </c>
      <c r="AC93" t="s">
        <v>61</v>
      </c>
      <c r="AD93">
        <v>3.1500000000000004</v>
      </c>
      <c r="AH93">
        <v>2021</v>
      </c>
      <c r="AI93">
        <v>1</v>
      </c>
      <c r="AJ93">
        <v>5706.0990000000011</v>
      </c>
      <c r="AK93" t="e">
        <v>#N/A</v>
      </c>
      <c r="AL93">
        <v>3.1500000000000004</v>
      </c>
      <c r="AO93">
        <v>0</v>
      </c>
      <c r="AP93">
        <v>1</v>
      </c>
    </row>
    <row r="94" spans="1:42" x14ac:dyDescent="0.2">
      <c r="A94" t="str">
        <f t="shared" si="1"/>
        <v>44211enteroconsalsayestuchestandrewsasia</v>
      </c>
      <c r="B94" s="2">
        <v>44211</v>
      </c>
      <c r="C94" t="s">
        <v>59</v>
      </c>
      <c r="D94" t="s">
        <v>57</v>
      </c>
      <c r="E94" t="s">
        <v>59</v>
      </c>
      <c r="F94" t="s">
        <v>314</v>
      </c>
      <c r="G94" t="s">
        <v>299</v>
      </c>
      <c r="H94" t="s">
        <v>321</v>
      </c>
      <c r="I94" t="s">
        <v>309</v>
      </c>
      <c r="J94" t="s">
        <v>296</v>
      </c>
      <c r="K94">
        <v>45.4</v>
      </c>
      <c r="L94">
        <v>3.45</v>
      </c>
      <c r="M94" t="str">
        <f>SUBSTITUTE(LOWER(_xlfn.CONCAT(B94,C94,F94,G94,J94,I94))," ","")</f>
        <v>44211enteroconsalsayestuchestandrewsasia</v>
      </c>
      <c r="N94" t="e">
        <f>+VLOOKUP(M94,JUP!$B:$I,7,0)</f>
        <v>#N/A</v>
      </c>
      <c r="O94" t="e">
        <f>+VLOOKUP(M94,JUP!$B:$I,8,0)</f>
        <v>#N/A</v>
      </c>
      <c r="R94" t="str">
        <f>+SUBSTITUTE(LOWER(_xlfn.CONCAT(B94,C94,F94,H94,J94,I94))," ","")</f>
        <v>44211enteroconsalsayestuchee-50-70standrewsasia</v>
      </c>
      <c r="S94" t="e">
        <f>+VLOOKUP(R94,JUP!D:L,7,0)</f>
        <v>#N/A</v>
      </c>
      <c r="T94" t="e">
        <f>+VLOOKUP(R94,JUP!D:L,7,0)</f>
        <v>#N/A</v>
      </c>
      <c r="W94" t="s">
        <v>322</v>
      </c>
      <c r="X94">
        <v>2</v>
      </c>
      <c r="Y94" t="s">
        <v>309</v>
      </c>
      <c r="Z94" t="s">
        <v>309</v>
      </c>
      <c r="AA94" t="s">
        <v>309</v>
      </c>
      <c r="AB94" t="s">
        <v>60</v>
      </c>
      <c r="AC94" t="s">
        <v>61</v>
      </c>
      <c r="AD94">
        <v>3.1500000000000004</v>
      </c>
      <c r="AH94">
        <v>2021</v>
      </c>
      <c r="AI94">
        <v>1</v>
      </c>
      <c r="AJ94">
        <v>143.01000000000002</v>
      </c>
      <c r="AK94" t="e">
        <v>#N/A</v>
      </c>
      <c r="AL94">
        <v>3.1500000000000004</v>
      </c>
      <c r="AO94">
        <v>0</v>
      </c>
      <c r="AP94">
        <v>1</v>
      </c>
    </row>
    <row r="95" spans="1:42" x14ac:dyDescent="0.2">
      <c r="A95" t="str">
        <f t="shared" si="1"/>
        <v>44211enteroconsalsayestuchestandrewsasia</v>
      </c>
      <c r="B95" s="2">
        <v>44211</v>
      </c>
      <c r="C95" t="s">
        <v>59</v>
      </c>
      <c r="D95" t="s">
        <v>57</v>
      </c>
      <c r="E95" t="s">
        <v>59</v>
      </c>
      <c r="F95" t="s">
        <v>314</v>
      </c>
      <c r="G95" t="s">
        <v>299</v>
      </c>
      <c r="H95" t="s">
        <v>321</v>
      </c>
      <c r="I95" t="s">
        <v>309</v>
      </c>
      <c r="J95" t="s">
        <v>296</v>
      </c>
      <c r="K95">
        <v>45.4</v>
      </c>
      <c r="L95">
        <v>3.45</v>
      </c>
      <c r="M95" t="str">
        <f>SUBSTITUTE(LOWER(_xlfn.CONCAT(B95,C95,F95,G95,J95,I95))," ","")</f>
        <v>44211enteroconsalsayestuchestandrewsasia</v>
      </c>
      <c r="N95" t="e">
        <f>+VLOOKUP(M95,JUP!$B:$I,7,0)</f>
        <v>#N/A</v>
      </c>
      <c r="O95" t="e">
        <f>+VLOOKUP(M95,JUP!$B:$I,8,0)</f>
        <v>#N/A</v>
      </c>
      <c r="R95" t="str">
        <f>+SUBSTITUTE(LOWER(_xlfn.CONCAT(B95,C95,F95,H95,J95,I95))," ","")</f>
        <v>44211enteroconsalsayestuchee-50-70standrewsasia</v>
      </c>
      <c r="S95" t="e">
        <f>+VLOOKUP(R95,JUP!D:L,7,0)</f>
        <v>#N/A</v>
      </c>
      <c r="T95" t="e">
        <f>+VLOOKUP(R95,JUP!D:L,7,0)</f>
        <v>#N/A</v>
      </c>
      <c r="W95" t="s">
        <v>322</v>
      </c>
      <c r="X95">
        <v>2</v>
      </c>
      <c r="Y95" t="s">
        <v>309</v>
      </c>
      <c r="Z95" t="s">
        <v>309</v>
      </c>
      <c r="AA95" t="s">
        <v>309</v>
      </c>
      <c r="AB95" t="s">
        <v>60</v>
      </c>
      <c r="AC95" t="s">
        <v>61</v>
      </c>
      <c r="AD95">
        <v>3.1500000000000004</v>
      </c>
      <c r="AH95">
        <v>2021</v>
      </c>
      <c r="AI95">
        <v>1</v>
      </c>
      <c r="AJ95">
        <v>143.01000000000002</v>
      </c>
      <c r="AK95" t="e">
        <v>#N/A</v>
      </c>
      <c r="AL95">
        <v>3.1500000000000004</v>
      </c>
      <c r="AO95">
        <v>0</v>
      </c>
      <c r="AP95">
        <v>1</v>
      </c>
    </row>
    <row r="96" spans="1:42" x14ac:dyDescent="0.2">
      <c r="A96" t="str">
        <f t="shared" si="1"/>
        <v>44211enterosinsalsa0camanchacaamerica</v>
      </c>
      <c r="B96" s="2">
        <v>44211</v>
      </c>
      <c r="C96" t="s">
        <v>59</v>
      </c>
      <c r="D96" t="s">
        <v>155</v>
      </c>
      <c r="E96" t="s">
        <v>56</v>
      </c>
      <c r="F96" t="s">
        <v>155</v>
      </c>
      <c r="G96">
        <v>0</v>
      </c>
      <c r="H96" t="s">
        <v>58</v>
      </c>
      <c r="I96" t="s">
        <v>521</v>
      </c>
      <c r="J96" t="s">
        <v>33</v>
      </c>
      <c r="K96">
        <v>8165</v>
      </c>
      <c r="L96">
        <v>2.5</v>
      </c>
      <c r="M96" t="str">
        <f>SUBSTITUTE(LOWER(_xlfn.CONCAT(B96,C96,F96,G96,J96,I96))," ","")</f>
        <v>44211enterosinsalsa0camanchacaamerica</v>
      </c>
      <c r="N96" t="e">
        <f>+VLOOKUP(M96,JUP!$B:$I,7,0)</f>
        <v>#N/A</v>
      </c>
      <c r="O96" t="e">
        <f>+VLOOKUP(M96,JUP!$B:$I,8,0)</f>
        <v>#N/A</v>
      </c>
      <c r="R96" t="str">
        <f>+SUBSTITUTE(LOWER(_xlfn.CONCAT(B96,C96,F96,H96,J96,I96))," ","")</f>
        <v>44211enterosinsalsa20-35u/lbcamanchacaamerica</v>
      </c>
      <c r="S96" t="e">
        <f>+VLOOKUP(R96,JUP!D:L,7,0)</f>
        <v>#N/A</v>
      </c>
      <c r="T96" t="e">
        <f>+VLOOKUP(R96,JUP!D:L,7,0)</f>
        <v>#N/A</v>
      </c>
      <c r="W96" t="s">
        <v>337</v>
      </c>
      <c r="X96">
        <v>2</v>
      </c>
      <c r="Y96" t="s">
        <v>310</v>
      </c>
      <c r="Z96" t="s">
        <v>310</v>
      </c>
      <c r="AA96" t="s">
        <v>310</v>
      </c>
      <c r="AB96" t="s">
        <v>160</v>
      </c>
      <c r="AC96" t="s">
        <v>159</v>
      </c>
      <c r="AD96">
        <v>2.5</v>
      </c>
      <c r="AE96">
        <v>0</v>
      </c>
      <c r="AF96">
        <v>1</v>
      </c>
      <c r="AG96">
        <v>2.5</v>
      </c>
      <c r="AH96">
        <v>2021</v>
      </c>
      <c r="AI96">
        <v>1</v>
      </c>
      <c r="AJ96">
        <v>20412.5</v>
      </c>
      <c r="AK96" t="e">
        <v>#N/A</v>
      </c>
      <c r="AL96">
        <v>2.5</v>
      </c>
      <c r="AO96">
        <v>0</v>
      </c>
      <c r="AP96">
        <v>1</v>
      </c>
    </row>
    <row r="97" spans="1:42" x14ac:dyDescent="0.2">
      <c r="A97" t="str">
        <f t="shared" si="1"/>
        <v>44211enteroconsalsaconestuche0camanchacaamerica</v>
      </c>
      <c r="B97" s="2">
        <v>44211</v>
      </c>
      <c r="C97" t="s">
        <v>59</v>
      </c>
      <c r="D97" t="s">
        <v>57</v>
      </c>
      <c r="E97" t="s">
        <v>56</v>
      </c>
      <c r="F97" t="s">
        <v>57</v>
      </c>
      <c r="G97">
        <v>0</v>
      </c>
      <c r="H97" t="s">
        <v>58</v>
      </c>
      <c r="I97" t="s">
        <v>521</v>
      </c>
      <c r="J97" t="s">
        <v>33</v>
      </c>
      <c r="K97">
        <v>15980.8</v>
      </c>
      <c r="L97">
        <v>3.3075000000000001</v>
      </c>
      <c r="M97" t="str">
        <f>SUBSTITUTE(LOWER(_xlfn.CONCAT(B97,C97,F97,G97,J97,I97))," ","")</f>
        <v>44211enteroconsalsaconestuche0camanchacaamerica</v>
      </c>
      <c r="N97" t="e">
        <f>+VLOOKUP(M97,JUP!$B:$I,7,0)</f>
        <v>#N/A</v>
      </c>
      <c r="O97" t="e">
        <f>+VLOOKUP(M97,JUP!$B:$I,8,0)</f>
        <v>#N/A</v>
      </c>
      <c r="R97" t="str">
        <f>+SUBSTITUTE(LOWER(_xlfn.CONCAT(B97,C97,F97,H97,J97,I97))," ","")</f>
        <v>44211enteroconsalsaconestuche20-35u/lbcamanchacaamerica</v>
      </c>
      <c r="S97" t="e">
        <f>+VLOOKUP(R97,JUP!D:L,7,0)</f>
        <v>#N/A</v>
      </c>
      <c r="T97" t="e">
        <f>+VLOOKUP(R97,JUP!D:L,7,0)</f>
        <v>#N/A</v>
      </c>
      <c r="W97" t="s">
        <v>320</v>
      </c>
      <c r="X97">
        <v>2</v>
      </c>
      <c r="Y97" t="s">
        <v>310</v>
      </c>
      <c r="Z97" t="s">
        <v>310</v>
      </c>
      <c r="AA97" t="s">
        <v>310</v>
      </c>
      <c r="AB97" t="s">
        <v>60</v>
      </c>
      <c r="AC97" t="s">
        <v>61</v>
      </c>
      <c r="AD97">
        <v>3.0075000000000003</v>
      </c>
      <c r="AE97">
        <v>0.3</v>
      </c>
      <c r="AF97">
        <v>1</v>
      </c>
      <c r="AG97">
        <v>3.0075000000000003</v>
      </c>
      <c r="AH97">
        <v>2021</v>
      </c>
      <c r="AI97">
        <v>1</v>
      </c>
      <c r="AJ97">
        <v>48062.256000000001</v>
      </c>
      <c r="AK97" t="e">
        <v>#N/A</v>
      </c>
      <c r="AL97">
        <v>3.0075000000000003</v>
      </c>
      <c r="AO97">
        <v>0</v>
      </c>
      <c r="AP97">
        <v>1</v>
      </c>
    </row>
    <row r="98" spans="1:42" x14ac:dyDescent="0.2">
      <c r="A98" t="str">
        <f t="shared" si="1"/>
        <v>44211carnegranelindustrialsudmarischile</v>
      </c>
      <c r="B98" s="2">
        <v>44211</v>
      </c>
      <c r="C98" t="s">
        <v>35</v>
      </c>
      <c r="D98" t="s">
        <v>30</v>
      </c>
      <c r="E98" t="s">
        <v>343</v>
      </c>
      <c r="F98" t="s">
        <v>344</v>
      </c>
      <c r="G98" t="s">
        <v>345</v>
      </c>
      <c r="H98" t="s">
        <v>345</v>
      </c>
      <c r="I98" t="s">
        <v>34</v>
      </c>
      <c r="J98" t="s">
        <v>286</v>
      </c>
      <c r="K98">
        <v>10370</v>
      </c>
      <c r="M98" t="str">
        <f>SUBSTITUTE(LOWER(_xlfn.CONCAT(B98,C98,F98,G98,J98,I98))," ","")</f>
        <v>44211carnegranelindustrialsudmarischile</v>
      </c>
      <c r="N98" t="e">
        <f>+VLOOKUP(M98,JUP!$B:$I,7,0)</f>
        <v>#N/A</v>
      </c>
      <c r="O98" t="e">
        <f>+VLOOKUP(M98,JUP!$B:$I,8,0)</f>
        <v>#N/A</v>
      </c>
      <c r="R98" t="str">
        <f>+SUBSTITUTE(LOWER(_xlfn.CONCAT(B98,C98,F98,H98,J98,I98))," ","")</f>
        <v>44211carnegranelindustrialsudmarischile</v>
      </c>
      <c r="S98" t="e">
        <f>+VLOOKUP(R98,JUP!D:L,7,0)</f>
        <v>#N/A</v>
      </c>
      <c r="T98" t="e">
        <f>+VLOOKUP(R98,JUP!D:L,7,0)</f>
        <v>#N/A</v>
      </c>
      <c r="W98" t="s">
        <v>32</v>
      </c>
      <c r="X98">
        <v>2</v>
      </c>
      <c r="Y98" t="s">
        <v>34</v>
      </c>
      <c r="Z98" t="s">
        <v>34</v>
      </c>
      <c r="AA98" t="s">
        <v>34</v>
      </c>
      <c r="AB98" t="s">
        <v>36</v>
      </c>
      <c r="AC98" t="s">
        <v>37</v>
      </c>
      <c r="AD98">
        <v>0</v>
      </c>
      <c r="AH98">
        <v>2021</v>
      </c>
      <c r="AI98">
        <v>1</v>
      </c>
      <c r="AJ98">
        <v>0</v>
      </c>
      <c r="AK98" t="e">
        <v>#N/A</v>
      </c>
      <c r="AL98">
        <v>0</v>
      </c>
      <c r="AO98">
        <v>0</v>
      </c>
      <c r="AP98">
        <v>1</v>
      </c>
    </row>
    <row r="99" spans="1:42" x14ac:dyDescent="0.2">
      <c r="A99" t="str">
        <f t="shared" si="1"/>
        <v>44211carnegranelc200-300landesitalia</v>
      </c>
      <c r="B99" s="2">
        <v>44211</v>
      </c>
      <c r="C99" t="s">
        <v>35</v>
      </c>
      <c r="D99" t="s">
        <v>30</v>
      </c>
      <c r="E99" t="s">
        <v>35</v>
      </c>
      <c r="F99" t="s">
        <v>30</v>
      </c>
      <c r="G99" t="s">
        <v>39</v>
      </c>
      <c r="H99" t="s">
        <v>107</v>
      </c>
      <c r="I99" t="s">
        <v>328</v>
      </c>
      <c r="J99" t="s">
        <v>203</v>
      </c>
      <c r="K99">
        <v>21600</v>
      </c>
      <c r="L99">
        <v>2.5</v>
      </c>
      <c r="M99" t="str">
        <f>SUBSTITUTE(LOWER(_xlfn.CONCAT(B99,C99,F99,G99,J99,I99))," ","")</f>
        <v>44211carnegranelc200-300landesitalia</v>
      </c>
      <c r="N99">
        <f>+VLOOKUP(M99,JUP!$B:$I,7,0)</f>
        <v>21600</v>
      </c>
      <c r="O99">
        <f>+VLOOKUP(M99,JUP!$B:$I,8,0)</f>
        <v>2.5</v>
      </c>
      <c r="P99">
        <f>+K99-N99</f>
        <v>0</v>
      </c>
      <c r="Q99" s="3">
        <f>+L99-O99</f>
        <v>0</v>
      </c>
      <c r="W99" t="s">
        <v>328</v>
      </c>
      <c r="X99">
        <v>2</v>
      </c>
      <c r="Y99" t="s">
        <v>297</v>
      </c>
      <c r="Z99" t="s">
        <v>328</v>
      </c>
      <c r="AA99" t="s">
        <v>328</v>
      </c>
      <c r="AB99" t="s">
        <v>36</v>
      </c>
      <c r="AC99" t="s">
        <v>37</v>
      </c>
      <c r="AD99">
        <v>2.5</v>
      </c>
      <c r="AH99">
        <v>2021</v>
      </c>
      <c r="AI99">
        <v>1</v>
      </c>
      <c r="AJ99">
        <v>54000</v>
      </c>
      <c r="AK99" t="e">
        <v>#N/A</v>
      </c>
      <c r="AL99">
        <v>2.5</v>
      </c>
      <c r="AO99">
        <v>0</v>
      </c>
      <c r="AP99">
        <v>1</v>
      </c>
    </row>
    <row r="100" spans="1:42" x14ac:dyDescent="0.2">
      <c r="A100" t="str">
        <f t="shared" si="1"/>
        <v>44211carnegranelc100-200landesotroseuropa</v>
      </c>
      <c r="B100" s="2">
        <v>44211</v>
      </c>
      <c r="C100" t="s">
        <v>35</v>
      </c>
      <c r="D100" t="s">
        <v>30</v>
      </c>
      <c r="E100" t="s">
        <v>35</v>
      </c>
      <c r="F100" t="s">
        <v>30</v>
      </c>
      <c r="G100" t="s">
        <v>72</v>
      </c>
      <c r="H100" t="s">
        <v>103</v>
      </c>
      <c r="I100" t="s">
        <v>298</v>
      </c>
      <c r="J100" t="s">
        <v>203</v>
      </c>
      <c r="K100">
        <v>24000</v>
      </c>
      <c r="L100">
        <v>3.1</v>
      </c>
      <c r="M100" t="str">
        <f>SUBSTITUTE(LOWER(_xlfn.CONCAT(B100,C100,F100,G100,J100,I100))," ","")</f>
        <v>44211carnegranelc100-200landesotroseuropa</v>
      </c>
      <c r="N100">
        <f>+VLOOKUP(M100,JUP!$B:$I,7,0)</f>
        <v>24000</v>
      </c>
      <c r="O100">
        <f>+VLOOKUP(M100,JUP!$B:$I,8,0)</f>
        <v>3.1</v>
      </c>
      <c r="P100">
        <f>+K100-N100</f>
        <v>0</v>
      </c>
      <c r="Q100" s="3">
        <f>+L100-O100</f>
        <v>0</v>
      </c>
      <c r="W100" t="s">
        <v>361</v>
      </c>
      <c r="X100">
        <v>2</v>
      </c>
      <c r="Y100" t="s">
        <v>297</v>
      </c>
      <c r="Z100" t="s">
        <v>298</v>
      </c>
      <c r="AA100" t="s">
        <v>298</v>
      </c>
      <c r="AB100" t="s">
        <v>36</v>
      </c>
      <c r="AC100" t="s">
        <v>37</v>
      </c>
      <c r="AD100">
        <v>3.1</v>
      </c>
      <c r="AH100">
        <v>2021</v>
      </c>
      <c r="AI100">
        <v>1</v>
      </c>
      <c r="AJ100">
        <v>74400</v>
      </c>
      <c r="AK100" t="e">
        <v>#N/A</v>
      </c>
      <c r="AL100">
        <v>3.1</v>
      </c>
      <c r="AO100">
        <v>0</v>
      </c>
      <c r="AP100">
        <v>1</v>
      </c>
    </row>
    <row r="101" spans="1:42" x14ac:dyDescent="0.2">
      <c r="A101" t="str">
        <f t="shared" si="1"/>
        <v>44211carnebolsacompensadoc100-200landesotroseuropa</v>
      </c>
      <c r="B101" s="2">
        <v>44211</v>
      </c>
      <c r="C101" t="s">
        <v>35</v>
      </c>
      <c r="D101" t="s">
        <v>206</v>
      </c>
      <c r="E101" t="s">
        <v>35</v>
      </c>
      <c r="F101" t="s">
        <v>362</v>
      </c>
      <c r="G101" t="s">
        <v>72</v>
      </c>
      <c r="H101" t="s">
        <v>103</v>
      </c>
      <c r="I101" t="s">
        <v>298</v>
      </c>
      <c r="J101" t="s">
        <v>203</v>
      </c>
      <c r="K101">
        <v>25000</v>
      </c>
      <c r="L101">
        <v>3.4</v>
      </c>
      <c r="M101" t="str">
        <f>SUBSTITUTE(LOWER(_xlfn.CONCAT(B101,C101,F101,G101,J101,I101))," ","")</f>
        <v>44211carnebolsacompensadoc100-200landesotroseuropa</v>
      </c>
      <c r="N101" t="e">
        <f>+VLOOKUP(M101,JUP!$B:$I,7,0)</f>
        <v>#N/A</v>
      </c>
      <c r="O101" t="e">
        <f>+VLOOKUP(M101,JUP!$B:$I,8,0)</f>
        <v>#N/A</v>
      </c>
      <c r="P101" t="e">
        <f>+K101-N101</f>
        <v>#N/A</v>
      </c>
      <c r="Q101" s="3" t="e">
        <f>+L101-O101</f>
        <v>#N/A</v>
      </c>
      <c r="R101" t="str">
        <f>+SUBSTITUTE(LOWER(_xlfn.CONCAT(B101,C101,F101,H101,J101,I101))," ","")</f>
        <v>44211carnebolsacompensado100-200landesotroseuropa</v>
      </c>
      <c r="S101" t="e">
        <f>+VLOOKUP(R101,JUP!D:L,7,0)</f>
        <v>#N/A</v>
      </c>
      <c r="T101" t="e">
        <f>+VLOOKUP(R101,JUP!D:L,7,0)</f>
        <v>#N/A</v>
      </c>
      <c r="W101" t="s">
        <v>361</v>
      </c>
      <c r="X101">
        <v>2</v>
      </c>
      <c r="Y101" t="s">
        <v>297</v>
      </c>
      <c r="Z101" t="s">
        <v>298</v>
      </c>
      <c r="AA101" t="s">
        <v>298</v>
      </c>
      <c r="AB101" t="s">
        <v>208</v>
      </c>
      <c r="AC101" t="s">
        <v>173</v>
      </c>
      <c r="AD101">
        <v>3.06</v>
      </c>
      <c r="AH101">
        <v>2021</v>
      </c>
      <c r="AI101">
        <v>1</v>
      </c>
      <c r="AJ101">
        <v>76500</v>
      </c>
      <c r="AK101" t="e">
        <v>#N/A</v>
      </c>
      <c r="AL101">
        <v>3.7777777777777777</v>
      </c>
      <c r="AO101">
        <v>-0.71777777777777763</v>
      </c>
      <c r="AP101">
        <v>1</v>
      </c>
    </row>
    <row r="102" spans="1:42" x14ac:dyDescent="0.2">
      <c r="A102" t="str">
        <f t="shared" si="1"/>
        <v>44211carnegranelc200-300landesotrosuee</v>
      </c>
      <c r="B102" s="2">
        <v>44211</v>
      </c>
      <c r="C102" t="s">
        <v>35</v>
      </c>
      <c r="D102" t="s">
        <v>30</v>
      </c>
      <c r="E102" t="s">
        <v>35</v>
      </c>
      <c r="F102" t="s">
        <v>30</v>
      </c>
      <c r="G102" t="s">
        <v>39</v>
      </c>
      <c r="H102" t="s">
        <v>107</v>
      </c>
      <c r="I102" t="s">
        <v>316</v>
      </c>
      <c r="J102" t="s">
        <v>203</v>
      </c>
      <c r="K102">
        <v>25000</v>
      </c>
      <c r="L102">
        <v>2.9</v>
      </c>
      <c r="M102" t="str">
        <f>SUBSTITUTE(LOWER(_xlfn.CONCAT(B102,C102,F102,G102,J102,I102))," ","")</f>
        <v>44211carnegranelc200-300landesotrosuee</v>
      </c>
      <c r="N102">
        <f>+VLOOKUP(M102,JUP!$B:$I,7,0)</f>
        <v>25000</v>
      </c>
      <c r="O102">
        <f>+VLOOKUP(M102,JUP!$B:$I,8,0)</f>
        <v>2.9</v>
      </c>
      <c r="P102">
        <f>+K102-N102</f>
        <v>0</v>
      </c>
      <c r="Q102" s="3">
        <f>+L102-O102</f>
        <v>0</v>
      </c>
      <c r="W102" t="s">
        <v>360</v>
      </c>
      <c r="X102">
        <v>2</v>
      </c>
      <c r="Y102" t="s">
        <v>305</v>
      </c>
      <c r="Z102" t="s">
        <v>305</v>
      </c>
      <c r="AA102" t="s">
        <v>316</v>
      </c>
      <c r="AB102" t="s">
        <v>36</v>
      </c>
      <c r="AC102" t="s">
        <v>37</v>
      </c>
      <c r="AD102">
        <v>2.9</v>
      </c>
      <c r="AH102">
        <v>2021</v>
      </c>
      <c r="AI102">
        <v>1</v>
      </c>
      <c r="AJ102">
        <v>72500</v>
      </c>
      <c r="AK102" t="e">
        <v>#N/A</v>
      </c>
      <c r="AL102">
        <v>2.9</v>
      </c>
      <c r="AO102">
        <v>0</v>
      </c>
      <c r="AP102">
        <v>1</v>
      </c>
    </row>
    <row r="103" spans="1:42" x14ac:dyDescent="0.2">
      <c r="A103" t="str">
        <f t="shared" si="1"/>
        <v>44211carnegranelc300-500landesitalia</v>
      </c>
      <c r="B103" s="2">
        <v>44211</v>
      </c>
      <c r="C103" t="s">
        <v>35</v>
      </c>
      <c r="D103" t="s">
        <v>30</v>
      </c>
      <c r="E103" t="s">
        <v>35</v>
      </c>
      <c r="F103" t="s">
        <v>30</v>
      </c>
      <c r="G103" t="s">
        <v>49</v>
      </c>
      <c r="H103" t="s">
        <v>108</v>
      </c>
      <c r="I103" t="s">
        <v>328</v>
      </c>
      <c r="J103" t="s">
        <v>203</v>
      </c>
      <c r="K103">
        <v>24000</v>
      </c>
      <c r="L103">
        <v>2.7</v>
      </c>
      <c r="M103" t="str">
        <f>SUBSTITUTE(LOWER(_xlfn.CONCAT(B103,C103,F103,G103,J103,I103))," ","")</f>
        <v>44211carnegranelc300-500landesitalia</v>
      </c>
      <c r="N103">
        <f>+VLOOKUP(M103,JUP!$B:$I,7,0)</f>
        <v>24000</v>
      </c>
      <c r="O103">
        <f>+VLOOKUP(M103,JUP!$B:$I,8,0)</f>
        <v>2.7</v>
      </c>
      <c r="P103">
        <f>+K103-N103</f>
        <v>0</v>
      </c>
      <c r="Q103" s="3">
        <f>+L103-O103</f>
        <v>0</v>
      </c>
      <c r="W103" t="s">
        <v>328</v>
      </c>
      <c r="X103">
        <v>2</v>
      </c>
      <c r="Y103" t="s">
        <v>297</v>
      </c>
      <c r="Z103" t="s">
        <v>328</v>
      </c>
      <c r="AA103" t="s">
        <v>328</v>
      </c>
      <c r="AB103" t="s">
        <v>36</v>
      </c>
      <c r="AC103" t="s">
        <v>37</v>
      </c>
      <c r="AD103">
        <v>2.7</v>
      </c>
      <c r="AH103">
        <v>2021</v>
      </c>
      <c r="AI103">
        <v>1</v>
      </c>
      <c r="AJ103">
        <v>64800.000000000007</v>
      </c>
      <c r="AK103" t="e">
        <v>#N/A</v>
      </c>
      <c r="AL103">
        <v>2.7</v>
      </c>
      <c r="AO103">
        <v>0</v>
      </c>
      <c r="AP103">
        <v>1</v>
      </c>
    </row>
    <row r="104" spans="1:42" x14ac:dyDescent="0.2">
      <c r="A104" t="str">
        <f t="shared" si="1"/>
        <v>44214enterosinsalsa0camanchacaamerica</v>
      </c>
      <c r="B104" s="2">
        <v>44214</v>
      </c>
      <c r="C104" t="s">
        <v>59</v>
      </c>
      <c r="D104" t="s">
        <v>155</v>
      </c>
      <c r="E104" t="s">
        <v>56</v>
      </c>
      <c r="F104" t="s">
        <v>155</v>
      </c>
      <c r="G104">
        <v>0</v>
      </c>
      <c r="H104" t="s">
        <v>58</v>
      </c>
      <c r="I104" t="s">
        <v>521</v>
      </c>
      <c r="J104" t="s">
        <v>33</v>
      </c>
      <c r="K104">
        <v>17978.207999999999</v>
      </c>
      <c r="L104">
        <v>2.1609000000000007</v>
      </c>
      <c r="M104" t="str">
        <f>SUBSTITUTE(LOWER(_xlfn.CONCAT(B104,C104,F104,G104,J104,I104))," ","")</f>
        <v>44214enterosinsalsa0camanchacaamerica</v>
      </c>
      <c r="N104" t="e">
        <f>+VLOOKUP(M104,JUP!$B:$I,7,0)</f>
        <v>#N/A</v>
      </c>
      <c r="O104" t="e">
        <f>+VLOOKUP(M104,JUP!$B:$I,8,0)</f>
        <v>#N/A</v>
      </c>
      <c r="R104" t="str">
        <f>+SUBSTITUTE(LOWER(_xlfn.CONCAT(B104,C104,F104,H104,J104,I104))," ","")</f>
        <v>44214enterosinsalsa20-35u/lbcamanchacaamerica</v>
      </c>
      <c r="S104" t="e">
        <f>+VLOOKUP(R104,JUP!D:L,7,0)</f>
        <v>#N/A</v>
      </c>
      <c r="T104" t="e">
        <f>+VLOOKUP(R104,JUP!D:L,7,0)</f>
        <v>#N/A</v>
      </c>
      <c r="W104" t="s">
        <v>320</v>
      </c>
      <c r="X104">
        <v>3</v>
      </c>
      <c r="Y104" t="s">
        <v>310</v>
      </c>
      <c r="Z104" t="s">
        <v>310</v>
      </c>
      <c r="AA104" t="s">
        <v>310</v>
      </c>
      <c r="AB104" t="s">
        <v>160</v>
      </c>
      <c r="AC104" t="s">
        <v>159</v>
      </c>
      <c r="AD104">
        <v>2.1609000000000007</v>
      </c>
      <c r="AE104">
        <v>0</v>
      </c>
      <c r="AF104">
        <v>1</v>
      </c>
      <c r="AG104">
        <v>2.1609000000000007</v>
      </c>
      <c r="AH104">
        <v>2021</v>
      </c>
      <c r="AI104">
        <v>1</v>
      </c>
      <c r="AJ104">
        <v>38849.109667200013</v>
      </c>
      <c r="AK104" t="e">
        <v>#N/A</v>
      </c>
      <c r="AL104">
        <v>2.1609000000000007</v>
      </c>
      <c r="AO104">
        <v>0</v>
      </c>
      <c r="AP104">
        <v>1</v>
      </c>
    </row>
    <row r="105" spans="1:42" x14ac:dyDescent="0.2">
      <c r="A105" t="str">
        <f t="shared" si="1"/>
        <v>44214enteroconsalsaconestuche0camanchacaamerica</v>
      </c>
      <c r="B105" s="2">
        <v>44214</v>
      </c>
      <c r="C105" t="s">
        <v>59</v>
      </c>
      <c r="D105" t="s">
        <v>57</v>
      </c>
      <c r="E105" t="s">
        <v>56</v>
      </c>
      <c r="F105" t="s">
        <v>57</v>
      </c>
      <c r="G105">
        <v>0</v>
      </c>
      <c r="H105" t="s">
        <v>58</v>
      </c>
      <c r="I105" t="s">
        <v>521</v>
      </c>
      <c r="J105" t="s">
        <v>33</v>
      </c>
      <c r="K105">
        <v>14301</v>
      </c>
      <c r="L105">
        <v>3.2413500000000002</v>
      </c>
      <c r="M105" t="str">
        <f>SUBSTITUTE(LOWER(_xlfn.CONCAT(B105,C105,F105,G105,J105,I105))," ","")</f>
        <v>44214enteroconsalsaconestuche0camanchacaamerica</v>
      </c>
      <c r="N105" t="e">
        <f>+VLOOKUP(M105,JUP!$B:$I,7,0)</f>
        <v>#N/A</v>
      </c>
      <c r="O105" t="e">
        <f>+VLOOKUP(M105,JUP!$B:$I,8,0)</f>
        <v>#N/A</v>
      </c>
      <c r="R105" t="str">
        <f>+SUBSTITUTE(LOWER(_xlfn.CONCAT(B105,C105,F105,H105,J105,I105))," ","")</f>
        <v>44214enteroconsalsaconestuche20-35u/lbcamanchacaamerica</v>
      </c>
      <c r="S105" t="e">
        <f>+VLOOKUP(R105,JUP!D:L,7,0)</f>
        <v>#N/A</v>
      </c>
      <c r="T105" t="e">
        <f>+VLOOKUP(R105,JUP!D:L,7,0)</f>
        <v>#N/A</v>
      </c>
      <c r="W105" t="s">
        <v>320</v>
      </c>
      <c r="X105">
        <v>3</v>
      </c>
      <c r="Y105" t="s">
        <v>310</v>
      </c>
      <c r="Z105" t="s">
        <v>310</v>
      </c>
      <c r="AA105" t="s">
        <v>310</v>
      </c>
      <c r="AB105" t="s">
        <v>60</v>
      </c>
      <c r="AC105" t="s">
        <v>61</v>
      </c>
      <c r="AD105">
        <v>2.9413500000000004</v>
      </c>
      <c r="AE105">
        <v>0.3</v>
      </c>
      <c r="AF105">
        <v>1</v>
      </c>
      <c r="AG105">
        <v>2.9413500000000004</v>
      </c>
      <c r="AH105">
        <v>2021</v>
      </c>
      <c r="AI105">
        <v>1</v>
      </c>
      <c r="AJ105">
        <v>42064.246350000009</v>
      </c>
      <c r="AK105" t="e">
        <v>#N/A</v>
      </c>
      <c r="AL105">
        <v>2.9413500000000004</v>
      </c>
      <c r="AO105">
        <v>0</v>
      </c>
      <c r="AP105">
        <v>1</v>
      </c>
    </row>
    <row r="106" spans="1:42" x14ac:dyDescent="0.2">
      <c r="A106" t="str">
        <f t="shared" si="1"/>
        <v>44214mediaconchagranelindustrialsudmarisamerica</v>
      </c>
      <c r="B106" s="2">
        <v>44214</v>
      </c>
      <c r="C106" t="s">
        <v>212</v>
      </c>
      <c r="D106" t="s">
        <v>30</v>
      </c>
      <c r="E106" t="s">
        <v>341</v>
      </c>
      <c r="F106" t="s">
        <v>344</v>
      </c>
      <c r="G106" t="s">
        <v>345</v>
      </c>
      <c r="H106" t="s">
        <v>345</v>
      </c>
      <c r="I106" t="s">
        <v>521</v>
      </c>
      <c r="J106" t="s">
        <v>286</v>
      </c>
      <c r="K106">
        <v>16797</v>
      </c>
      <c r="L106">
        <v>1.2</v>
      </c>
      <c r="M106" t="str">
        <f>SUBSTITUTE(LOWER(_xlfn.CONCAT(B106,C106,F106,G106,J106,I106))," ","")</f>
        <v>44214mediaconchagranelindustrialsudmarisamerica</v>
      </c>
      <c r="N106" t="e">
        <f>+VLOOKUP(M106,JUP!$B:$I,7,0)</f>
        <v>#N/A</v>
      </c>
      <c r="O106" t="e">
        <f>+VLOOKUP(M106,JUP!$B:$I,8,0)</f>
        <v>#N/A</v>
      </c>
      <c r="R106" t="str">
        <f>+SUBSTITUTE(LOWER(_xlfn.CONCAT(B106,C106,F106,H106,J106,I106))," ","")</f>
        <v>44214mediaconchagranelindustrialsudmarisamerica</v>
      </c>
      <c r="S106" t="e">
        <f>+VLOOKUP(R106,JUP!D:L,7,0)</f>
        <v>#N/A</v>
      </c>
      <c r="T106" t="e">
        <f>+VLOOKUP(R106,JUP!D:L,7,0)</f>
        <v>#N/A</v>
      </c>
      <c r="W106" t="s">
        <v>201</v>
      </c>
      <c r="X106">
        <v>3</v>
      </c>
      <c r="Y106" t="s">
        <v>310</v>
      </c>
      <c r="Z106" t="s">
        <v>310</v>
      </c>
      <c r="AA106" t="s">
        <v>310</v>
      </c>
      <c r="AB106" t="s">
        <v>216</v>
      </c>
      <c r="AC106" t="e">
        <v>#N/A</v>
      </c>
      <c r="AD106" t="e">
        <v>#N/A</v>
      </c>
      <c r="AH106">
        <v>2021</v>
      </c>
      <c r="AI106">
        <v>1</v>
      </c>
      <c r="AJ106" t="e">
        <v>#N/A</v>
      </c>
      <c r="AK106" t="e">
        <v>#N/A</v>
      </c>
      <c r="AL106" t="e">
        <v>#N/A</v>
      </c>
      <c r="AO106" t="e">
        <v>#N/A</v>
      </c>
      <c r="AP106">
        <v>1</v>
      </c>
    </row>
    <row r="107" spans="1:42" x14ac:dyDescent="0.2">
      <c r="A107" t="str">
        <f t="shared" si="1"/>
        <v>44215enterosinsalsastandrewsamerica</v>
      </c>
      <c r="B107" s="2">
        <v>44215</v>
      </c>
      <c r="C107" t="s">
        <v>59</v>
      </c>
      <c r="D107" t="s">
        <v>155</v>
      </c>
      <c r="E107" t="s">
        <v>59</v>
      </c>
      <c r="F107" t="s">
        <v>155</v>
      </c>
      <c r="G107" t="s">
        <v>299</v>
      </c>
      <c r="H107" t="s">
        <v>321</v>
      </c>
      <c r="I107" t="s">
        <v>521</v>
      </c>
      <c r="J107" t="s">
        <v>296</v>
      </c>
      <c r="K107">
        <v>19980</v>
      </c>
      <c r="L107">
        <v>2.15</v>
      </c>
      <c r="M107" t="str">
        <f>SUBSTITUTE(LOWER(_xlfn.CONCAT(B107,C107,F107,G107,J107,I107))," ","")</f>
        <v>44215enterosinsalsastandrewsamerica</v>
      </c>
      <c r="N107" t="e">
        <f>+VLOOKUP(M107,JUP!$B:$I,7,0)</f>
        <v>#N/A</v>
      </c>
      <c r="O107" t="e">
        <f>+VLOOKUP(M107,JUP!$B:$I,8,0)</f>
        <v>#N/A</v>
      </c>
      <c r="R107" t="str">
        <f>+SUBSTITUTE(LOWER(_xlfn.CONCAT(B107,C107,F107,H107,J107,I107))," ","")</f>
        <v>44215enterosinsalsae-50-70standrewsamerica</v>
      </c>
      <c r="S107" t="e">
        <f>+VLOOKUP(R107,JUP!D:L,7,0)</f>
        <v>#N/A</v>
      </c>
      <c r="T107" t="e">
        <f>+VLOOKUP(R107,JUP!D:L,7,0)</f>
        <v>#N/A</v>
      </c>
      <c r="W107" t="s">
        <v>324</v>
      </c>
      <c r="X107">
        <v>3</v>
      </c>
      <c r="Y107" t="s">
        <v>310</v>
      </c>
      <c r="Z107" t="s">
        <v>310</v>
      </c>
      <c r="AA107" t="s">
        <v>310</v>
      </c>
      <c r="AB107" t="s">
        <v>160</v>
      </c>
      <c r="AC107" t="s">
        <v>159</v>
      </c>
      <c r="AD107">
        <v>2.15</v>
      </c>
      <c r="AH107">
        <v>2021</v>
      </c>
      <c r="AI107">
        <v>1</v>
      </c>
      <c r="AJ107">
        <v>42957</v>
      </c>
      <c r="AK107" t="e">
        <v>#N/A</v>
      </c>
      <c r="AL107">
        <v>2.15</v>
      </c>
      <c r="AO107">
        <v>0</v>
      </c>
      <c r="AP107">
        <v>1</v>
      </c>
    </row>
    <row r="108" spans="1:42" x14ac:dyDescent="0.2">
      <c r="A108" t="str">
        <f t="shared" si="1"/>
        <v>44215enterosinsalsastandrewsfrancia</v>
      </c>
      <c r="B108" s="2">
        <v>44215</v>
      </c>
      <c r="C108" t="s">
        <v>59</v>
      </c>
      <c r="D108" t="s">
        <v>155</v>
      </c>
      <c r="E108" t="s">
        <v>59</v>
      </c>
      <c r="F108" t="s">
        <v>155</v>
      </c>
      <c r="G108" t="s">
        <v>299</v>
      </c>
      <c r="H108" t="s">
        <v>253</v>
      </c>
      <c r="I108" t="s">
        <v>326</v>
      </c>
      <c r="J108" t="s">
        <v>296</v>
      </c>
      <c r="K108">
        <v>20000</v>
      </c>
      <c r="L108">
        <v>1.85</v>
      </c>
      <c r="M108" t="str">
        <f>SUBSTITUTE(LOWER(_xlfn.CONCAT(B108,C108,F108,G108,J108,I108))," ","")</f>
        <v>44215enterosinsalsastandrewsfrancia</v>
      </c>
      <c r="N108" t="e">
        <f>+VLOOKUP(M108,JUP!$B:$I,7,0)</f>
        <v>#N/A</v>
      </c>
      <c r="O108" t="e">
        <f>+VLOOKUP(M108,JUP!$B:$I,8,0)</f>
        <v>#N/A</v>
      </c>
      <c r="R108" t="str">
        <f>+SUBSTITUTE(LOWER(_xlfn.CONCAT(B108,C108,F108,H108,J108,I108))," ","")</f>
        <v>44215enterosinsalsae60-80standrewsfrancia</v>
      </c>
      <c r="S108" t="e">
        <f>+VLOOKUP(R108,JUP!D:L,7,0)</f>
        <v>#N/A</v>
      </c>
      <c r="T108" t="e">
        <f>+VLOOKUP(R108,JUP!D:L,7,0)</f>
        <v>#N/A</v>
      </c>
      <c r="W108" t="s">
        <v>325</v>
      </c>
      <c r="X108">
        <v>3</v>
      </c>
      <c r="Y108" t="s">
        <v>297</v>
      </c>
      <c r="Z108" t="s">
        <v>326</v>
      </c>
      <c r="AA108" t="s">
        <v>326</v>
      </c>
      <c r="AB108" t="s">
        <v>160</v>
      </c>
      <c r="AC108" t="s">
        <v>159</v>
      </c>
      <c r="AD108">
        <v>1.85</v>
      </c>
      <c r="AH108">
        <v>2021</v>
      </c>
      <c r="AI108">
        <v>1</v>
      </c>
      <c r="AJ108">
        <v>37000</v>
      </c>
      <c r="AK108" t="e">
        <v>#N/A</v>
      </c>
      <c r="AL108">
        <v>1.85</v>
      </c>
      <c r="AO108">
        <v>0</v>
      </c>
      <c r="AP108">
        <v>1</v>
      </c>
    </row>
    <row r="109" spans="1:42" x14ac:dyDescent="0.2">
      <c r="A109" t="str">
        <f t="shared" si="1"/>
        <v>44215carnegranelc100-200standrewsamerica</v>
      </c>
      <c r="B109" s="2">
        <v>44215</v>
      </c>
      <c r="C109" t="s">
        <v>35</v>
      </c>
      <c r="D109" t="s">
        <v>30</v>
      </c>
      <c r="E109" t="s">
        <v>35</v>
      </c>
      <c r="F109" t="s">
        <v>30</v>
      </c>
      <c r="G109" t="s">
        <v>72</v>
      </c>
      <c r="H109" t="s">
        <v>72</v>
      </c>
      <c r="I109" t="s">
        <v>521</v>
      </c>
      <c r="J109" t="s">
        <v>296</v>
      </c>
      <c r="K109">
        <v>13930</v>
      </c>
      <c r="L109">
        <v>3.1</v>
      </c>
      <c r="M109" t="str">
        <f>SUBSTITUTE(LOWER(_xlfn.CONCAT(B109,C109,F109,G109,J109,I109))," ","")</f>
        <v>44215carnegranelc100-200standrewsamerica</v>
      </c>
      <c r="N109">
        <f>+VLOOKUP(M109,JUP!$B:$I,7,0)</f>
        <v>13930</v>
      </c>
      <c r="O109">
        <f>+VLOOKUP(M109,JUP!$B:$I,8,0)</f>
        <v>3.1</v>
      </c>
      <c r="P109">
        <f>+K109-N109</f>
        <v>0</v>
      </c>
      <c r="Q109" s="3">
        <f>+L109-O109</f>
        <v>0</v>
      </c>
      <c r="R109" t="str">
        <f>+SUBSTITUTE(LOWER(_xlfn.CONCAT(B109,C109,F109,H109,J109,I109))," ","")</f>
        <v>44215carnegranelc100-200standrewsamerica</v>
      </c>
      <c r="S109" t="e">
        <f>+VLOOKUP(R109,JUP!D:L,7,0)</f>
        <v>#N/A</v>
      </c>
      <c r="T109" t="e">
        <f>+VLOOKUP(R109,JUP!D:L,7,0)</f>
        <v>#N/A</v>
      </c>
      <c r="W109" t="s">
        <v>332</v>
      </c>
      <c r="X109">
        <v>3</v>
      </c>
      <c r="Y109" t="s">
        <v>310</v>
      </c>
      <c r="Z109" t="s">
        <v>310</v>
      </c>
      <c r="AA109" t="s">
        <v>310</v>
      </c>
      <c r="AB109" t="s">
        <v>36</v>
      </c>
      <c r="AC109" t="s">
        <v>37</v>
      </c>
      <c r="AD109">
        <v>3.1</v>
      </c>
      <c r="AH109">
        <v>2021</v>
      </c>
      <c r="AI109">
        <v>1</v>
      </c>
      <c r="AJ109">
        <v>43183</v>
      </c>
      <c r="AK109" t="e">
        <v>#N/A</v>
      </c>
      <c r="AL109">
        <v>3.1</v>
      </c>
      <c r="AO109">
        <v>0</v>
      </c>
      <c r="AP109">
        <v>1</v>
      </c>
    </row>
    <row r="110" spans="1:42" x14ac:dyDescent="0.2">
      <c r="A110" t="str">
        <f t="shared" si="1"/>
        <v>44215enterosinsalsastandrewsamerica</v>
      </c>
      <c r="B110" s="2">
        <v>44215</v>
      </c>
      <c r="C110" t="s">
        <v>59</v>
      </c>
      <c r="D110" t="s">
        <v>155</v>
      </c>
      <c r="E110" t="s">
        <v>59</v>
      </c>
      <c r="F110" t="s">
        <v>155</v>
      </c>
      <c r="G110" t="s">
        <v>299</v>
      </c>
      <c r="H110" t="s">
        <v>300</v>
      </c>
      <c r="I110" t="s">
        <v>521</v>
      </c>
      <c r="J110" t="s">
        <v>296</v>
      </c>
      <c r="K110">
        <v>8000</v>
      </c>
      <c r="L110">
        <v>1.8</v>
      </c>
      <c r="M110" t="str">
        <f>SUBSTITUTE(LOWER(_xlfn.CONCAT(B110,C110,F110,G110,J110,I110))," ","")</f>
        <v>44215enterosinsalsastandrewsamerica</v>
      </c>
      <c r="N110" t="e">
        <f>+VLOOKUP(M110,JUP!$B:$I,7,0)</f>
        <v>#N/A</v>
      </c>
      <c r="O110" t="e">
        <f>+VLOOKUP(M110,JUP!$B:$I,8,0)</f>
        <v>#N/A</v>
      </c>
      <c r="R110" t="str">
        <f>+SUBSTITUTE(LOWER(_xlfn.CONCAT(B110,C110,F110,H110,J110,I110))," ","")</f>
        <v>44215enterosinsalsae-60-80standrewsamerica</v>
      </c>
      <c r="S110" t="e">
        <f>+VLOOKUP(R110,JUP!D:L,7,0)</f>
        <v>#N/A</v>
      </c>
      <c r="T110" t="e">
        <f>+VLOOKUP(R110,JUP!D:L,7,0)</f>
        <v>#N/A</v>
      </c>
      <c r="W110" t="s">
        <v>332</v>
      </c>
      <c r="X110">
        <v>3</v>
      </c>
      <c r="Y110" t="s">
        <v>310</v>
      </c>
      <c r="Z110" t="s">
        <v>310</v>
      </c>
      <c r="AA110" t="s">
        <v>310</v>
      </c>
      <c r="AB110" t="s">
        <v>160</v>
      </c>
      <c r="AC110" t="s">
        <v>159</v>
      </c>
      <c r="AD110">
        <v>1.8</v>
      </c>
      <c r="AH110">
        <v>2021</v>
      </c>
      <c r="AI110">
        <v>1</v>
      </c>
      <c r="AJ110">
        <v>14400</v>
      </c>
      <c r="AK110" t="e">
        <v>#N/A</v>
      </c>
      <c r="AL110">
        <v>1.8</v>
      </c>
      <c r="AO110">
        <v>0</v>
      </c>
      <c r="AP110">
        <v>1</v>
      </c>
    </row>
    <row r="111" spans="1:42" x14ac:dyDescent="0.2">
      <c r="A111" t="str">
        <f t="shared" si="1"/>
        <v>44215carneretailc300-500camanchacafrancia</v>
      </c>
      <c r="B111" s="2">
        <v>44215</v>
      </c>
      <c r="C111" t="s">
        <v>35</v>
      </c>
      <c r="D111" t="s">
        <v>251</v>
      </c>
      <c r="E111" t="s">
        <v>29</v>
      </c>
      <c r="F111" t="s">
        <v>161</v>
      </c>
      <c r="G111" t="s">
        <v>49</v>
      </c>
      <c r="H111" t="s">
        <v>48</v>
      </c>
      <c r="I111" t="s">
        <v>326</v>
      </c>
      <c r="J111" t="s">
        <v>33</v>
      </c>
      <c r="K111">
        <v>21125</v>
      </c>
      <c r="L111">
        <v>3.25</v>
      </c>
      <c r="M111" t="str">
        <f>SUBSTITUTE(LOWER(_xlfn.CONCAT(B111,C111,F111,G111,J111,I111))," ","")</f>
        <v>44215carneretailc300-500camanchacafrancia</v>
      </c>
      <c r="N111">
        <f>+VLOOKUP(M111,JUP!$B:$I,7,0)</f>
        <v>21125</v>
      </c>
      <c r="O111">
        <f>+VLOOKUP(M111,JUP!$B:$I,8,0)</f>
        <v>3.25</v>
      </c>
      <c r="P111">
        <f>+K111-N111</f>
        <v>0</v>
      </c>
      <c r="Q111" s="3">
        <f>+L111-O111</f>
        <v>0</v>
      </c>
      <c r="W111" t="s">
        <v>172</v>
      </c>
      <c r="X111">
        <v>3</v>
      </c>
      <c r="Y111" t="s">
        <v>297</v>
      </c>
      <c r="Z111" t="s">
        <v>326</v>
      </c>
      <c r="AA111" t="s">
        <v>326</v>
      </c>
      <c r="AB111" t="s">
        <v>252</v>
      </c>
      <c r="AC111" t="s">
        <v>173</v>
      </c>
      <c r="AD111">
        <v>3.25</v>
      </c>
      <c r="AE111">
        <v>0</v>
      </c>
      <c r="AF111">
        <v>1</v>
      </c>
      <c r="AG111">
        <v>3.25</v>
      </c>
      <c r="AH111">
        <v>2021</v>
      </c>
      <c r="AI111">
        <v>1</v>
      </c>
      <c r="AJ111">
        <v>68656.25</v>
      </c>
      <c r="AK111" t="e">
        <v>#N/A</v>
      </c>
      <c r="AL111">
        <v>3.25</v>
      </c>
      <c r="AO111">
        <v>0</v>
      </c>
      <c r="AP111">
        <v>1</v>
      </c>
    </row>
    <row r="112" spans="1:42" x14ac:dyDescent="0.2">
      <c r="A112" t="str">
        <f t="shared" si="1"/>
        <v>44215mediaconchagranelindustrialsudmarischile</v>
      </c>
      <c r="B112" s="2">
        <v>44215</v>
      </c>
      <c r="C112" t="s">
        <v>212</v>
      </c>
      <c r="D112" t="s">
        <v>30</v>
      </c>
      <c r="E112" t="s">
        <v>341</v>
      </c>
      <c r="F112" t="s">
        <v>344</v>
      </c>
      <c r="G112" t="s">
        <v>345</v>
      </c>
      <c r="H112" t="s">
        <v>345</v>
      </c>
      <c r="I112" t="s">
        <v>34</v>
      </c>
      <c r="J112" t="s">
        <v>286</v>
      </c>
      <c r="K112">
        <v>55</v>
      </c>
      <c r="M112" t="str">
        <f>SUBSTITUTE(LOWER(_xlfn.CONCAT(B112,C112,F112,G112,J112,I112))," ","")</f>
        <v>44215mediaconchagranelindustrialsudmarischile</v>
      </c>
      <c r="N112" t="e">
        <f>+VLOOKUP(M112,JUP!$B:$I,7,0)</f>
        <v>#N/A</v>
      </c>
      <c r="O112" t="e">
        <f>+VLOOKUP(M112,JUP!$B:$I,8,0)</f>
        <v>#N/A</v>
      </c>
      <c r="R112" t="str">
        <f>+SUBSTITUTE(LOWER(_xlfn.CONCAT(B112,C112,F112,H112,J112,I112))," ","")</f>
        <v>44215mediaconchagranelindustrialsudmarischile</v>
      </c>
      <c r="S112" t="e">
        <f>+VLOOKUP(R112,JUP!D:L,7,0)</f>
        <v>#N/A</v>
      </c>
      <c r="T112" t="e">
        <f>+VLOOKUP(R112,JUP!D:L,7,0)</f>
        <v>#N/A</v>
      </c>
      <c r="W112" t="s">
        <v>32</v>
      </c>
      <c r="X112">
        <v>3</v>
      </c>
      <c r="Y112" t="s">
        <v>34</v>
      </c>
      <c r="Z112" t="s">
        <v>34</v>
      </c>
      <c r="AA112" t="s">
        <v>34</v>
      </c>
      <c r="AB112" t="s">
        <v>216</v>
      </c>
      <c r="AC112" t="e">
        <v>#N/A</v>
      </c>
      <c r="AD112" t="e">
        <v>#N/A</v>
      </c>
      <c r="AH112">
        <v>2021</v>
      </c>
      <c r="AI112">
        <v>1</v>
      </c>
      <c r="AJ112" t="e">
        <v>#N/A</v>
      </c>
      <c r="AK112" t="e">
        <v>#N/A</v>
      </c>
      <c r="AL112" t="e">
        <v>#N/A</v>
      </c>
      <c r="AO112" t="e">
        <v>#N/A</v>
      </c>
      <c r="AP112">
        <v>1</v>
      </c>
    </row>
    <row r="113" spans="1:42" x14ac:dyDescent="0.2">
      <c r="A113" t="str">
        <f t="shared" si="1"/>
        <v>44215carnegranelindustrialsudmarischile</v>
      </c>
      <c r="B113" s="2">
        <v>44215</v>
      </c>
      <c r="C113" t="s">
        <v>35</v>
      </c>
      <c r="D113" t="s">
        <v>30</v>
      </c>
      <c r="E113" t="s">
        <v>343</v>
      </c>
      <c r="F113" t="s">
        <v>344</v>
      </c>
      <c r="G113" t="s">
        <v>345</v>
      </c>
      <c r="H113" t="s">
        <v>345</v>
      </c>
      <c r="I113" t="s">
        <v>34</v>
      </c>
      <c r="J113" t="s">
        <v>286</v>
      </c>
      <c r="K113">
        <v>700</v>
      </c>
      <c r="M113" t="str">
        <f>SUBSTITUTE(LOWER(_xlfn.CONCAT(B113,C113,F113,G113,J113,I113))," ","")</f>
        <v>44215carnegranelindustrialsudmarischile</v>
      </c>
      <c r="N113" t="e">
        <f>+VLOOKUP(M113,JUP!$B:$I,7,0)</f>
        <v>#N/A</v>
      </c>
      <c r="O113" t="e">
        <f>+VLOOKUP(M113,JUP!$B:$I,8,0)</f>
        <v>#N/A</v>
      </c>
      <c r="R113" t="str">
        <f>+SUBSTITUTE(LOWER(_xlfn.CONCAT(B113,C113,F113,H113,J113,I113))," ","")</f>
        <v>44215carnegranelindustrialsudmarischile</v>
      </c>
      <c r="S113" t="e">
        <f>+VLOOKUP(R113,JUP!D:L,7,0)</f>
        <v>#N/A</v>
      </c>
      <c r="T113" t="e">
        <f>+VLOOKUP(R113,JUP!D:L,7,0)</f>
        <v>#N/A</v>
      </c>
      <c r="W113" t="s">
        <v>32</v>
      </c>
      <c r="X113">
        <v>3</v>
      </c>
      <c r="Y113" t="s">
        <v>34</v>
      </c>
      <c r="Z113" t="s">
        <v>34</v>
      </c>
      <c r="AA113" t="s">
        <v>34</v>
      </c>
      <c r="AB113" t="s">
        <v>36</v>
      </c>
      <c r="AC113" t="s">
        <v>37</v>
      </c>
      <c r="AD113">
        <v>0</v>
      </c>
      <c r="AH113">
        <v>2021</v>
      </c>
      <c r="AI113">
        <v>1</v>
      </c>
      <c r="AJ113">
        <v>0</v>
      </c>
      <c r="AK113" t="e">
        <v>#N/A</v>
      </c>
      <c r="AL113">
        <v>0</v>
      </c>
      <c r="AO113">
        <v>0</v>
      </c>
      <c r="AP113">
        <v>1</v>
      </c>
    </row>
    <row r="114" spans="1:42" x14ac:dyDescent="0.2">
      <c r="A114" t="str">
        <f t="shared" si="1"/>
        <v>44215carnegranelc200-300sudmarisrusia</v>
      </c>
      <c r="B114" s="2">
        <v>44215</v>
      </c>
      <c r="C114" t="s">
        <v>35</v>
      </c>
      <c r="D114" t="s">
        <v>30</v>
      </c>
      <c r="E114" t="s">
        <v>343</v>
      </c>
      <c r="F114" t="s">
        <v>344</v>
      </c>
      <c r="G114" t="s">
        <v>39</v>
      </c>
      <c r="H114" t="s">
        <v>107</v>
      </c>
      <c r="I114" t="s">
        <v>306</v>
      </c>
      <c r="J114" t="s">
        <v>286</v>
      </c>
      <c r="K114">
        <v>12000</v>
      </c>
      <c r="L114">
        <v>3.15</v>
      </c>
      <c r="M114" t="str">
        <f>SUBSTITUTE(LOWER(_xlfn.CONCAT(B114,C114,F114,G114,J114,I114))," ","")</f>
        <v>44215carnegranelc200-300sudmarisrusia</v>
      </c>
      <c r="N114">
        <f>+VLOOKUP(M114,JUP!$B:$I,7,0)</f>
        <v>12000</v>
      </c>
      <c r="O114">
        <f>+VLOOKUP(M114,JUP!$B:$I,8,0)</f>
        <v>3.15</v>
      </c>
      <c r="P114">
        <f>+K114-N114</f>
        <v>0</v>
      </c>
      <c r="Q114" s="3">
        <f>+L114-O114</f>
        <v>0</v>
      </c>
      <c r="W114" t="s">
        <v>166</v>
      </c>
      <c r="X114">
        <v>3</v>
      </c>
      <c r="Y114" t="s">
        <v>305</v>
      </c>
      <c r="Z114" t="s">
        <v>305</v>
      </c>
      <c r="AA114" t="s">
        <v>306</v>
      </c>
      <c r="AB114" t="s">
        <v>36</v>
      </c>
      <c r="AC114" t="s">
        <v>37</v>
      </c>
      <c r="AD114">
        <v>3.15</v>
      </c>
      <c r="AH114">
        <v>2021</v>
      </c>
      <c r="AI114">
        <v>1</v>
      </c>
      <c r="AJ114">
        <v>37800</v>
      </c>
      <c r="AK114" t="e">
        <v>#N/A</v>
      </c>
      <c r="AL114">
        <v>3.15</v>
      </c>
      <c r="AO114">
        <v>0</v>
      </c>
      <c r="AP114">
        <v>1</v>
      </c>
    </row>
    <row r="115" spans="1:42" x14ac:dyDescent="0.2">
      <c r="A115" t="str">
        <f t="shared" si="1"/>
        <v>44215carnegranelc300-500sudmarisrusia</v>
      </c>
      <c r="B115" s="2">
        <v>44215</v>
      </c>
      <c r="C115" t="s">
        <v>35</v>
      </c>
      <c r="D115" t="s">
        <v>30</v>
      </c>
      <c r="E115" t="s">
        <v>343</v>
      </c>
      <c r="F115" t="s">
        <v>344</v>
      </c>
      <c r="G115" t="s">
        <v>49</v>
      </c>
      <c r="H115" t="s">
        <v>108</v>
      </c>
      <c r="I115" t="s">
        <v>306</v>
      </c>
      <c r="J115" t="s">
        <v>286</v>
      </c>
      <c r="K115">
        <v>12000</v>
      </c>
      <c r="L115">
        <v>2.95</v>
      </c>
      <c r="M115" t="str">
        <f>SUBSTITUTE(LOWER(_xlfn.CONCAT(B115,C115,F115,G115,J115,I115))," ","")</f>
        <v>44215carnegranelc300-500sudmarisrusia</v>
      </c>
      <c r="N115">
        <f>+VLOOKUP(M115,JUP!$B:$I,7,0)</f>
        <v>12000</v>
      </c>
      <c r="O115">
        <f>+VLOOKUP(M115,JUP!$B:$I,8,0)</f>
        <v>2.95</v>
      </c>
      <c r="P115">
        <f>+K115-N115</f>
        <v>0</v>
      </c>
      <c r="Q115" s="3">
        <f>+L115-O115</f>
        <v>0</v>
      </c>
      <c r="W115" t="s">
        <v>166</v>
      </c>
      <c r="X115">
        <v>3</v>
      </c>
      <c r="Y115" t="s">
        <v>305</v>
      </c>
      <c r="Z115" t="s">
        <v>305</v>
      </c>
      <c r="AA115" t="s">
        <v>306</v>
      </c>
      <c r="AB115" t="s">
        <v>36</v>
      </c>
      <c r="AC115" t="s">
        <v>37</v>
      </c>
      <c r="AD115">
        <v>2.95</v>
      </c>
      <c r="AH115">
        <v>2021</v>
      </c>
      <c r="AI115">
        <v>1</v>
      </c>
      <c r="AJ115">
        <v>35400</v>
      </c>
      <c r="AK115" t="e">
        <v>#N/A</v>
      </c>
      <c r="AL115">
        <v>2.95</v>
      </c>
      <c r="AO115">
        <v>0</v>
      </c>
      <c r="AP115">
        <v>1</v>
      </c>
    </row>
    <row r="116" spans="1:42" x14ac:dyDescent="0.2">
      <c r="A116" t="str">
        <f t="shared" si="1"/>
        <v>44216carneretailnocompensadoc200-300standrewsotroseuropa</v>
      </c>
      <c r="B116" s="2">
        <v>44216</v>
      </c>
      <c r="C116" t="s">
        <v>35</v>
      </c>
      <c r="D116" t="s">
        <v>251</v>
      </c>
      <c r="E116" t="s">
        <v>35</v>
      </c>
      <c r="F116" t="s">
        <v>251</v>
      </c>
      <c r="G116" t="s">
        <v>39</v>
      </c>
      <c r="H116" t="s">
        <v>39</v>
      </c>
      <c r="I116" t="s">
        <v>298</v>
      </c>
      <c r="J116" t="s">
        <v>296</v>
      </c>
      <c r="K116">
        <v>8000</v>
      </c>
      <c r="L116">
        <v>3.65</v>
      </c>
      <c r="M116" t="str">
        <f>SUBSTITUTE(LOWER(_xlfn.CONCAT(B116,C116,F116,G116,J116,I116))," ","")</f>
        <v>44216carneretailnocompensadoc200-300standrewsotroseuropa</v>
      </c>
      <c r="N116">
        <f>+VLOOKUP(M116,JUP!$B:$I,7,0)</f>
        <v>8000</v>
      </c>
      <c r="O116">
        <f>+VLOOKUP(M116,JUP!$B:$I,8,0)</f>
        <v>3.65</v>
      </c>
      <c r="P116">
        <f>+K116-N116</f>
        <v>0</v>
      </c>
      <c r="Q116" s="3">
        <f>+L116-O116</f>
        <v>0</v>
      </c>
      <c r="W116" t="s">
        <v>329</v>
      </c>
      <c r="X116">
        <v>3</v>
      </c>
      <c r="Y116" t="s">
        <v>297</v>
      </c>
      <c r="Z116" t="s">
        <v>298</v>
      </c>
      <c r="AA116" t="s">
        <v>298</v>
      </c>
      <c r="AB116" t="s">
        <v>252</v>
      </c>
      <c r="AC116" t="s">
        <v>173</v>
      </c>
      <c r="AD116">
        <v>3.65</v>
      </c>
      <c r="AH116">
        <v>2021</v>
      </c>
      <c r="AI116">
        <v>1</v>
      </c>
      <c r="AJ116">
        <v>29200</v>
      </c>
      <c r="AK116" t="e">
        <v>#N/A</v>
      </c>
      <c r="AL116">
        <v>3.65</v>
      </c>
      <c r="AO116">
        <v>0</v>
      </c>
      <c r="AP116">
        <v>1</v>
      </c>
    </row>
    <row r="117" spans="1:42" x14ac:dyDescent="0.2">
      <c r="A117" t="str">
        <f t="shared" si="1"/>
        <v>44216enterosinsalsastandrewsotroseuropa</v>
      </c>
      <c r="B117" s="2">
        <v>44216</v>
      </c>
      <c r="C117" t="s">
        <v>59</v>
      </c>
      <c r="D117" t="s">
        <v>155</v>
      </c>
      <c r="E117" t="s">
        <v>59</v>
      </c>
      <c r="F117" t="s">
        <v>155</v>
      </c>
      <c r="G117" t="s">
        <v>299</v>
      </c>
      <c r="H117" t="s">
        <v>300</v>
      </c>
      <c r="I117" t="s">
        <v>298</v>
      </c>
      <c r="J117" t="s">
        <v>296</v>
      </c>
      <c r="K117">
        <v>13650</v>
      </c>
      <c r="L117">
        <v>2.0499999999999998</v>
      </c>
      <c r="M117" t="str">
        <f>SUBSTITUTE(LOWER(_xlfn.CONCAT(B117,C117,F117,G117,J117,I117))," ","")</f>
        <v>44216enterosinsalsastandrewsotroseuropa</v>
      </c>
      <c r="N117" t="e">
        <f>+VLOOKUP(M117,JUP!$B:$I,7,0)</f>
        <v>#N/A</v>
      </c>
      <c r="O117" t="e">
        <f>+VLOOKUP(M117,JUP!$B:$I,8,0)</f>
        <v>#N/A</v>
      </c>
      <c r="R117" t="str">
        <f>+SUBSTITUTE(LOWER(_xlfn.CONCAT(B117,C117,F117,H117,J117,I117))," ","")</f>
        <v>44216enterosinsalsae-60-80standrewsotroseuropa</v>
      </c>
      <c r="S117" t="e">
        <f>+VLOOKUP(R117,JUP!D:L,7,0)</f>
        <v>#N/A</v>
      </c>
      <c r="T117" t="e">
        <f>+VLOOKUP(R117,JUP!D:L,7,0)</f>
        <v>#N/A</v>
      </c>
      <c r="W117" t="s">
        <v>329</v>
      </c>
      <c r="X117">
        <v>3</v>
      </c>
      <c r="Y117" t="s">
        <v>297</v>
      </c>
      <c r="Z117" t="s">
        <v>298</v>
      </c>
      <c r="AA117" t="s">
        <v>298</v>
      </c>
      <c r="AB117" t="s">
        <v>160</v>
      </c>
      <c r="AC117" t="s">
        <v>159</v>
      </c>
      <c r="AD117">
        <v>2.0499999999999998</v>
      </c>
      <c r="AH117">
        <v>2021</v>
      </c>
      <c r="AI117">
        <v>1</v>
      </c>
      <c r="AJ117">
        <v>27982.499999999996</v>
      </c>
      <c r="AK117" t="e">
        <v>#N/A</v>
      </c>
      <c r="AL117">
        <v>2.0499999999999998</v>
      </c>
      <c r="AO117">
        <v>0</v>
      </c>
      <c r="AP117">
        <v>1</v>
      </c>
    </row>
    <row r="118" spans="1:42" x14ac:dyDescent="0.2">
      <c r="A118" t="str">
        <f t="shared" si="1"/>
        <v>44216enterosinsalsastandrewsfrancia</v>
      </c>
      <c r="B118" s="2">
        <v>44216</v>
      </c>
      <c r="C118" t="s">
        <v>59</v>
      </c>
      <c r="D118" t="s">
        <v>155</v>
      </c>
      <c r="E118" t="s">
        <v>59</v>
      </c>
      <c r="F118" t="s">
        <v>155</v>
      </c>
      <c r="G118" t="s">
        <v>299</v>
      </c>
      <c r="H118" t="s">
        <v>300</v>
      </c>
      <c r="I118" t="s">
        <v>326</v>
      </c>
      <c r="J118" t="s">
        <v>296</v>
      </c>
      <c r="K118">
        <v>20000</v>
      </c>
      <c r="L118">
        <v>1.85</v>
      </c>
      <c r="M118" t="str">
        <f>SUBSTITUTE(LOWER(_xlfn.CONCAT(B118,C118,F118,G118,J118,I118))," ","")</f>
        <v>44216enterosinsalsastandrewsfrancia</v>
      </c>
      <c r="N118" t="e">
        <f>+VLOOKUP(M118,JUP!$B:$I,7,0)</f>
        <v>#N/A</v>
      </c>
      <c r="O118" t="e">
        <f>+VLOOKUP(M118,JUP!$B:$I,8,0)</f>
        <v>#N/A</v>
      </c>
      <c r="R118" t="str">
        <f>+SUBSTITUTE(LOWER(_xlfn.CONCAT(B118,C118,F118,H118,J118,I118))," ","")</f>
        <v>44216enterosinsalsae-60-80standrewsfrancia</v>
      </c>
      <c r="S118" t="e">
        <f>+VLOOKUP(R118,JUP!D:L,7,0)</f>
        <v>#N/A</v>
      </c>
      <c r="T118" t="e">
        <f>+VLOOKUP(R118,JUP!D:L,7,0)</f>
        <v>#N/A</v>
      </c>
      <c r="W118" t="s">
        <v>325</v>
      </c>
      <c r="X118">
        <v>3</v>
      </c>
      <c r="Y118" t="s">
        <v>297</v>
      </c>
      <c r="Z118" t="s">
        <v>326</v>
      </c>
      <c r="AA118" t="s">
        <v>326</v>
      </c>
      <c r="AB118" t="s">
        <v>160</v>
      </c>
      <c r="AC118" t="s">
        <v>159</v>
      </c>
      <c r="AD118">
        <v>1.85</v>
      </c>
      <c r="AH118">
        <v>2021</v>
      </c>
      <c r="AI118">
        <v>1</v>
      </c>
      <c r="AJ118">
        <v>37000</v>
      </c>
      <c r="AK118" t="e">
        <v>#N/A</v>
      </c>
      <c r="AL118">
        <v>1.85</v>
      </c>
      <c r="AO118">
        <v>0</v>
      </c>
      <c r="AP118">
        <v>1</v>
      </c>
    </row>
    <row r="119" spans="1:42" x14ac:dyDescent="0.2">
      <c r="A119" t="str">
        <f t="shared" si="1"/>
        <v>44216carnegranelc200-300camanchacarusia</v>
      </c>
      <c r="B119" s="2">
        <v>44216</v>
      </c>
      <c r="C119" t="s">
        <v>35</v>
      </c>
      <c r="D119" t="s">
        <v>30</v>
      </c>
      <c r="E119" t="s">
        <v>29</v>
      </c>
      <c r="F119" t="s">
        <v>30</v>
      </c>
      <c r="G119" t="s">
        <v>39</v>
      </c>
      <c r="H119" t="s">
        <v>38</v>
      </c>
      <c r="I119" t="s">
        <v>306</v>
      </c>
      <c r="J119" t="s">
        <v>33</v>
      </c>
      <c r="K119">
        <v>24000</v>
      </c>
      <c r="L119">
        <v>3.1999999999999962</v>
      </c>
      <c r="M119" t="str">
        <f>SUBSTITUTE(LOWER(_xlfn.CONCAT(B119,C119,F119,G119,J119,I119))," ","")</f>
        <v>44216carnegranelc200-300camanchacarusia</v>
      </c>
      <c r="N119">
        <f>+VLOOKUP(M119,JUP!$B:$I,7,0)</f>
        <v>24000</v>
      </c>
      <c r="O119">
        <f>+VLOOKUP(M119,JUP!$B:$I,8,0)</f>
        <v>3.19999999999999</v>
      </c>
      <c r="P119">
        <f>+K119-N119</f>
        <v>0</v>
      </c>
      <c r="Q119" s="3">
        <f>+L119-O119</f>
        <v>6.2172489379008766E-15</v>
      </c>
      <c r="W119" t="s">
        <v>313</v>
      </c>
      <c r="X119">
        <v>3</v>
      </c>
      <c r="Y119" t="s">
        <v>305</v>
      </c>
      <c r="Z119" t="s">
        <v>305</v>
      </c>
      <c r="AA119" t="s">
        <v>306</v>
      </c>
      <c r="AB119" t="s">
        <v>36</v>
      </c>
      <c r="AC119" t="s">
        <v>37</v>
      </c>
      <c r="AD119">
        <v>3.1999999999999962</v>
      </c>
      <c r="AE119">
        <v>0</v>
      </c>
      <c r="AF119">
        <v>1</v>
      </c>
      <c r="AG119">
        <v>3.1999999999999962</v>
      </c>
      <c r="AH119">
        <v>2021</v>
      </c>
      <c r="AI119">
        <v>1</v>
      </c>
      <c r="AJ119">
        <v>76799.999999999913</v>
      </c>
      <c r="AK119" t="e">
        <v>#N/A</v>
      </c>
      <c r="AL119">
        <v>3.1999999999999962</v>
      </c>
      <c r="AO119">
        <v>0</v>
      </c>
      <c r="AP119">
        <v>1</v>
      </c>
    </row>
    <row r="120" spans="1:42" x14ac:dyDescent="0.2">
      <c r="A120" t="str">
        <f t="shared" si="1"/>
        <v>44216enterosinsalsa0camanchacaasia</v>
      </c>
      <c r="B120" s="2">
        <v>44216</v>
      </c>
      <c r="C120" t="s">
        <v>59</v>
      </c>
      <c r="D120" t="s">
        <v>155</v>
      </c>
      <c r="E120" t="s">
        <v>56</v>
      </c>
      <c r="F120" t="s">
        <v>155</v>
      </c>
      <c r="G120">
        <v>0</v>
      </c>
      <c r="H120" t="s">
        <v>119</v>
      </c>
      <c r="I120" t="s">
        <v>309</v>
      </c>
      <c r="J120" t="s">
        <v>33</v>
      </c>
      <c r="K120">
        <v>15950</v>
      </c>
      <c r="L120">
        <v>2.4</v>
      </c>
      <c r="M120" t="str">
        <f>SUBSTITUTE(LOWER(_xlfn.CONCAT(B120,C120,F120,G120,J120,I120))," ","")</f>
        <v>44216enterosinsalsa0camanchacaasia</v>
      </c>
      <c r="N120" t="e">
        <f>+VLOOKUP(M120,JUP!$B:$I,7,0)</f>
        <v>#N/A</v>
      </c>
      <c r="O120" t="e">
        <f>+VLOOKUP(M120,JUP!$B:$I,8,0)</f>
        <v>#N/A</v>
      </c>
      <c r="R120" t="str">
        <f>+SUBSTITUTE(LOWER(_xlfn.CONCAT(B120,C120,F120,H120,J120,I120))," ","")</f>
        <v>44216enterosinsalsa50-70u/kgcamanchacaasia</v>
      </c>
      <c r="S120" t="e">
        <f>+VLOOKUP(R120,JUP!D:L,7,0)</f>
        <v>#N/A</v>
      </c>
      <c r="T120" t="e">
        <f>+VLOOKUP(R120,JUP!D:L,7,0)</f>
        <v>#N/A</v>
      </c>
      <c r="W120" t="s">
        <v>156</v>
      </c>
      <c r="X120">
        <v>3</v>
      </c>
      <c r="Y120" t="s">
        <v>309</v>
      </c>
      <c r="Z120" t="s">
        <v>309</v>
      </c>
      <c r="AA120" t="s">
        <v>309</v>
      </c>
      <c r="AB120" t="s">
        <v>160</v>
      </c>
      <c r="AC120" t="s">
        <v>159</v>
      </c>
      <c r="AD120">
        <v>2.4</v>
      </c>
      <c r="AE120">
        <v>0</v>
      </c>
      <c r="AF120">
        <v>1</v>
      </c>
      <c r="AG120">
        <v>2.4</v>
      </c>
      <c r="AH120">
        <v>2021</v>
      </c>
      <c r="AI120">
        <v>1</v>
      </c>
      <c r="AJ120">
        <v>38280</v>
      </c>
      <c r="AK120" t="e">
        <v>#N/A</v>
      </c>
      <c r="AL120">
        <v>2.4</v>
      </c>
      <c r="AO120">
        <v>0</v>
      </c>
      <c r="AP120">
        <v>1</v>
      </c>
    </row>
    <row r="121" spans="1:42" x14ac:dyDescent="0.2">
      <c r="A121" t="str">
        <f t="shared" si="1"/>
        <v>44216enteroconsalsaconestuche0camanchacaamerica</v>
      </c>
      <c r="B121" s="2">
        <v>44216</v>
      </c>
      <c r="C121" t="s">
        <v>59</v>
      </c>
      <c r="D121" t="s">
        <v>57</v>
      </c>
      <c r="E121" t="s">
        <v>56</v>
      </c>
      <c r="F121" t="s">
        <v>57</v>
      </c>
      <c r="G121">
        <v>0</v>
      </c>
      <c r="H121" t="s">
        <v>58</v>
      </c>
      <c r="I121" t="s">
        <v>521</v>
      </c>
      <c r="J121" t="s">
        <v>33</v>
      </c>
      <c r="K121">
        <v>17353.599999999999</v>
      </c>
      <c r="L121">
        <v>3.2413500000000006</v>
      </c>
      <c r="M121" t="str">
        <f>SUBSTITUTE(LOWER(_xlfn.CONCAT(B121,C121,F121,G121,J121,I121))," ","")</f>
        <v>44216enteroconsalsaconestuche0camanchacaamerica</v>
      </c>
      <c r="N121" t="e">
        <f>+VLOOKUP(M121,JUP!$B:$I,7,0)</f>
        <v>#N/A</v>
      </c>
      <c r="O121" t="e">
        <f>+VLOOKUP(M121,JUP!$B:$I,8,0)</f>
        <v>#N/A</v>
      </c>
      <c r="R121" t="str">
        <f>+SUBSTITUTE(LOWER(_xlfn.CONCAT(B121,C121,F121,H121,J121,I121))," ","")</f>
        <v>44216enteroconsalsaconestuche20-35u/lbcamanchacaamerica</v>
      </c>
      <c r="S121" t="e">
        <f>+VLOOKUP(R121,JUP!D:L,7,0)</f>
        <v>#N/A</v>
      </c>
      <c r="T121" t="e">
        <f>+VLOOKUP(R121,JUP!D:L,7,0)</f>
        <v>#N/A</v>
      </c>
      <c r="W121" t="s">
        <v>320</v>
      </c>
      <c r="X121">
        <v>3</v>
      </c>
      <c r="Y121" t="s">
        <v>310</v>
      </c>
      <c r="Z121" t="s">
        <v>310</v>
      </c>
      <c r="AA121" t="s">
        <v>310</v>
      </c>
      <c r="AB121" t="s">
        <v>60</v>
      </c>
      <c r="AC121" t="s">
        <v>61</v>
      </c>
      <c r="AD121">
        <v>2.9413500000000008</v>
      </c>
      <c r="AE121">
        <v>0.3</v>
      </c>
      <c r="AF121">
        <v>1</v>
      </c>
      <c r="AG121">
        <v>2.9413500000000008</v>
      </c>
      <c r="AH121">
        <v>2021</v>
      </c>
      <c r="AI121">
        <v>1</v>
      </c>
      <c r="AJ121">
        <v>51043.011360000011</v>
      </c>
      <c r="AK121" t="e">
        <v>#N/A</v>
      </c>
      <c r="AL121">
        <v>2.9413500000000008</v>
      </c>
      <c r="AO121">
        <v>0</v>
      </c>
      <c r="AP121">
        <v>1</v>
      </c>
    </row>
    <row r="122" spans="1:42" x14ac:dyDescent="0.2">
      <c r="A122" t="str">
        <f t="shared" si="1"/>
        <v>44216carnegranelc200-300sudmarischile</v>
      </c>
      <c r="B122" s="2">
        <v>44216</v>
      </c>
      <c r="C122" t="s">
        <v>35</v>
      </c>
      <c r="D122" t="s">
        <v>30</v>
      </c>
      <c r="E122" t="s">
        <v>343</v>
      </c>
      <c r="F122" t="s">
        <v>344</v>
      </c>
      <c r="G122" t="s">
        <v>39</v>
      </c>
      <c r="H122" t="s">
        <v>107</v>
      </c>
      <c r="I122" t="s">
        <v>34</v>
      </c>
      <c r="J122" t="s">
        <v>286</v>
      </c>
      <c r="K122">
        <v>11000</v>
      </c>
      <c r="M122" t="str">
        <f>SUBSTITUTE(LOWER(_xlfn.CONCAT(B122,C122,F122,G122,J122,I122))," ","")</f>
        <v>44216carnegranelc200-300sudmarischile</v>
      </c>
      <c r="N122">
        <f>+VLOOKUP(M122,JUP!$B:$I,7,0)</f>
        <v>11000</v>
      </c>
      <c r="O122">
        <f>+VLOOKUP(M122,JUP!$B:$I,8,0)</f>
        <v>0</v>
      </c>
      <c r="P122">
        <f>+K122-N122</f>
        <v>0</v>
      </c>
      <c r="Q122" s="3">
        <f>+L122-O122</f>
        <v>0</v>
      </c>
      <c r="W122" t="s">
        <v>32</v>
      </c>
      <c r="X122">
        <v>3</v>
      </c>
      <c r="Y122" t="s">
        <v>34</v>
      </c>
      <c r="Z122" t="s">
        <v>34</v>
      </c>
      <c r="AA122" t="s">
        <v>34</v>
      </c>
      <c r="AB122" t="s">
        <v>36</v>
      </c>
      <c r="AC122" t="s">
        <v>37</v>
      </c>
      <c r="AD122">
        <v>0</v>
      </c>
      <c r="AH122">
        <v>2021</v>
      </c>
      <c r="AI122">
        <v>1</v>
      </c>
      <c r="AJ122">
        <v>0</v>
      </c>
      <c r="AK122" t="e">
        <v>#N/A</v>
      </c>
      <c r="AL122">
        <v>0</v>
      </c>
      <c r="AO122">
        <v>0</v>
      </c>
      <c r="AP122">
        <v>1</v>
      </c>
    </row>
    <row r="123" spans="1:42" x14ac:dyDescent="0.2">
      <c r="A123" t="str">
        <f t="shared" si="1"/>
        <v>44217enterosinsalsastandrewsasia</v>
      </c>
      <c r="B123" s="2">
        <v>44217</v>
      </c>
      <c r="C123" t="s">
        <v>59</v>
      </c>
      <c r="D123" t="s">
        <v>155</v>
      </c>
      <c r="E123" t="s">
        <v>59</v>
      </c>
      <c r="F123" t="s">
        <v>155</v>
      </c>
      <c r="G123" t="s">
        <v>299</v>
      </c>
      <c r="H123" t="s">
        <v>321</v>
      </c>
      <c r="I123" t="s">
        <v>309</v>
      </c>
      <c r="J123" t="s">
        <v>296</v>
      </c>
      <c r="K123">
        <v>12000</v>
      </c>
      <c r="L123">
        <v>2.75</v>
      </c>
      <c r="M123" t="str">
        <f>SUBSTITUTE(LOWER(_xlfn.CONCAT(B123,C123,F123,G123,J123,I123))," ","")</f>
        <v>44217enterosinsalsastandrewsasia</v>
      </c>
      <c r="N123" t="e">
        <f>+VLOOKUP(M123,JUP!$B:$I,7,0)</f>
        <v>#N/A</v>
      </c>
      <c r="O123" t="e">
        <f>+VLOOKUP(M123,JUP!$B:$I,8,0)</f>
        <v>#N/A</v>
      </c>
      <c r="R123" t="str">
        <f>+SUBSTITUTE(LOWER(_xlfn.CONCAT(B123,C123,F123,H123,J123,I123))," ","")</f>
        <v>44217enterosinsalsae-50-70standrewsasia</v>
      </c>
      <c r="S123" t="e">
        <f>+VLOOKUP(R123,JUP!D:L,7,0)</f>
        <v>#N/A</v>
      </c>
      <c r="T123" t="e">
        <f>+VLOOKUP(R123,JUP!D:L,7,0)</f>
        <v>#N/A</v>
      </c>
      <c r="W123" t="s">
        <v>323</v>
      </c>
      <c r="X123">
        <v>3</v>
      </c>
      <c r="Y123" t="s">
        <v>309</v>
      </c>
      <c r="Z123" t="s">
        <v>309</v>
      </c>
      <c r="AA123" t="s">
        <v>309</v>
      </c>
      <c r="AB123" t="s">
        <v>160</v>
      </c>
      <c r="AC123" t="s">
        <v>159</v>
      </c>
      <c r="AD123">
        <v>2.75</v>
      </c>
      <c r="AH123">
        <v>2021</v>
      </c>
      <c r="AI123">
        <v>1</v>
      </c>
      <c r="AJ123">
        <v>33000</v>
      </c>
      <c r="AK123" t="e">
        <v>#N/A</v>
      </c>
      <c r="AL123">
        <v>2.75</v>
      </c>
      <c r="AO123">
        <v>0</v>
      </c>
      <c r="AP123">
        <v>1</v>
      </c>
    </row>
    <row r="124" spans="1:42" x14ac:dyDescent="0.2">
      <c r="A124" t="str">
        <f t="shared" si="1"/>
        <v>44217carnegranelc200-300standrewsfrancia</v>
      </c>
      <c r="B124" s="2">
        <v>44217</v>
      </c>
      <c r="C124" t="s">
        <v>35</v>
      </c>
      <c r="D124" t="s">
        <v>30</v>
      </c>
      <c r="E124" t="s">
        <v>35</v>
      </c>
      <c r="F124" t="s">
        <v>30</v>
      </c>
      <c r="G124" t="s">
        <v>39</v>
      </c>
      <c r="H124" t="s">
        <v>39</v>
      </c>
      <c r="I124" t="s">
        <v>326</v>
      </c>
      <c r="J124" t="s">
        <v>296</v>
      </c>
      <c r="K124">
        <v>23000</v>
      </c>
      <c r="L124">
        <v>3.15</v>
      </c>
      <c r="M124" t="str">
        <f>SUBSTITUTE(LOWER(_xlfn.CONCAT(B124,C124,F124,G124,J124,I124))," ","")</f>
        <v>44217carnegranelc200-300standrewsfrancia</v>
      </c>
      <c r="N124">
        <f>+VLOOKUP(M124,JUP!$B:$I,7,0)</f>
        <v>23000</v>
      </c>
      <c r="O124">
        <f>+VLOOKUP(M124,JUP!$B:$I,8,0)</f>
        <v>3.15</v>
      </c>
      <c r="P124">
        <f>+K124-N124</f>
        <v>0</v>
      </c>
      <c r="Q124" s="3">
        <f>+L124-O124</f>
        <v>0</v>
      </c>
      <c r="W124" t="s">
        <v>325</v>
      </c>
      <c r="X124">
        <v>3</v>
      </c>
      <c r="Y124" t="s">
        <v>297</v>
      </c>
      <c r="Z124" t="s">
        <v>326</v>
      </c>
      <c r="AA124" t="s">
        <v>326</v>
      </c>
      <c r="AB124" t="s">
        <v>36</v>
      </c>
      <c r="AC124" t="s">
        <v>37</v>
      </c>
      <c r="AD124">
        <v>3.15</v>
      </c>
      <c r="AH124">
        <v>2021</v>
      </c>
      <c r="AI124">
        <v>1</v>
      </c>
      <c r="AJ124">
        <v>72450</v>
      </c>
      <c r="AK124" t="e">
        <v>#N/A</v>
      </c>
      <c r="AL124">
        <v>3.15</v>
      </c>
      <c r="AO124">
        <v>0</v>
      </c>
      <c r="AP124">
        <v>1</v>
      </c>
    </row>
    <row r="125" spans="1:42" x14ac:dyDescent="0.2">
      <c r="A125" t="str">
        <f t="shared" si="1"/>
        <v>44217mediaconcharetailcompensadoc60-80standrewsamerica</v>
      </c>
      <c r="B125" s="2">
        <v>44217</v>
      </c>
      <c r="C125" t="s">
        <v>212</v>
      </c>
      <c r="D125" t="s">
        <v>206</v>
      </c>
      <c r="E125" t="s">
        <v>212</v>
      </c>
      <c r="F125" t="s">
        <v>206</v>
      </c>
      <c r="G125" t="s">
        <v>168</v>
      </c>
      <c r="H125" t="s">
        <v>331</v>
      </c>
      <c r="I125" t="s">
        <v>521</v>
      </c>
      <c r="J125" t="s">
        <v>296</v>
      </c>
      <c r="K125">
        <v>15436</v>
      </c>
      <c r="L125">
        <v>4.7300000000000004</v>
      </c>
      <c r="M125" t="str">
        <f>SUBSTITUTE(LOWER(_xlfn.CONCAT(B125,C125,F125,G125,J125,I125))," ","")</f>
        <v>44217mediaconcharetailcompensadoc60-80standrewsamerica</v>
      </c>
      <c r="N125">
        <f>+VLOOKUP(M125,JUP!$B:$I,7,0)</f>
        <v>15436</v>
      </c>
      <c r="O125">
        <f>+VLOOKUP(M125,JUP!$B:$I,8,0)</f>
        <v>4.7300000000000004</v>
      </c>
      <c r="R125" t="str">
        <f>+SUBSTITUTE(LOWER(_xlfn.CONCAT(B125,C125,F125,H125,J125,I125))," ","")</f>
        <v>44217mediaconcharetailcompensadomc60-80standrewsamerica</v>
      </c>
      <c r="S125" t="e">
        <f>+VLOOKUP(R125,JUP!D:L,7,0)</f>
        <v>#N/A</v>
      </c>
      <c r="T125" t="e">
        <f>+VLOOKUP(R125,JUP!D:L,7,0)</f>
        <v>#N/A</v>
      </c>
      <c r="W125" t="s">
        <v>320</v>
      </c>
      <c r="X125">
        <v>3</v>
      </c>
      <c r="Y125" t="s">
        <v>310</v>
      </c>
      <c r="Z125" t="s">
        <v>310</v>
      </c>
      <c r="AA125" t="s">
        <v>310</v>
      </c>
      <c r="AB125" t="s">
        <v>259</v>
      </c>
      <c r="AC125" t="e">
        <v>#N/A</v>
      </c>
      <c r="AD125" t="e">
        <v>#N/A</v>
      </c>
      <c r="AH125">
        <v>2021</v>
      </c>
      <c r="AI125">
        <v>1</v>
      </c>
      <c r="AJ125" t="e">
        <v>#N/A</v>
      </c>
      <c r="AK125" t="e">
        <v>#N/A</v>
      </c>
      <c r="AL125" t="e">
        <v>#N/A</v>
      </c>
      <c r="AO125" t="e">
        <v>#N/A</v>
      </c>
      <c r="AP125">
        <v>1</v>
      </c>
    </row>
    <row r="126" spans="1:42" x14ac:dyDescent="0.2">
      <c r="A126" t="str">
        <f t="shared" si="1"/>
        <v>44217carnegranelc300-500standrewsotroseuropa</v>
      </c>
      <c r="B126" s="2">
        <v>44217</v>
      </c>
      <c r="C126" t="s">
        <v>35</v>
      </c>
      <c r="D126" t="s">
        <v>30</v>
      </c>
      <c r="E126" t="s">
        <v>35</v>
      </c>
      <c r="F126" t="s">
        <v>30</v>
      </c>
      <c r="G126" t="s">
        <v>49</v>
      </c>
      <c r="H126" t="s">
        <v>49</v>
      </c>
      <c r="I126" t="s">
        <v>298</v>
      </c>
      <c r="J126" t="s">
        <v>296</v>
      </c>
      <c r="K126">
        <v>7610</v>
      </c>
      <c r="L126">
        <v>3.15</v>
      </c>
      <c r="M126" t="str">
        <f>SUBSTITUTE(LOWER(_xlfn.CONCAT(B126,C126,F126,G126,J126,I126))," ","")</f>
        <v>44217carnegranelc300-500standrewsotroseuropa</v>
      </c>
      <c r="N126">
        <f>+VLOOKUP(M126,JUP!$B:$I,7,0)</f>
        <v>7610</v>
      </c>
      <c r="O126">
        <f>+VLOOKUP(M126,JUP!$B:$I,8,0)</f>
        <v>3.15</v>
      </c>
      <c r="P126">
        <f>+K126-N126</f>
        <v>0</v>
      </c>
      <c r="Q126" s="3">
        <f>+L126-O126</f>
        <v>0</v>
      </c>
      <c r="W126" t="s">
        <v>301</v>
      </c>
      <c r="X126">
        <v>3</v>
      </c>
      <c r="Y126" t="s">
        <v>297</v>
      </c>
      <c r="Z126" t="s">
        <v>298</v>
      </c>
      <c r="AA126" t="s">
        <v>298</v>
      </c>
      <c r="AB126" t="s">
        <v>36</v>
      </c>
      <c r="AC126" t="s">
        <v>37</v>
      </c>
      <c r="AD126">
        <v>3.15</v>
      </c>
      <c r="AH126">
        <v>2021</v>
      </c>
      <c r="AI126">
        <v>1</v>
      </c>
      <c r="AJ126">
        <v>23971.5</v>
      </c>
      <c r="AK126" t="e">
        <v>#N/A</v>
      </c>
      <c r="AL126">
        <v>3.15</v>
      </c>
      <c r="AO126">
        <v>0</v>
      </c>
      <c r="AP126">
        <v>1</v>
      </c>
    </row>
    <row r="127" spans="1:42" x14ac:dyDescent="0.2">
      <c r="A127" t="str">
        <f t="shared" si="1"/>
        <v>44217carnegranelc500-upstandrewsotroseuropa</v>
      </c>
      <c r="B127" s="2">
        <v>44217</v>
      </c>
      <c r="C127" t="s">
        <v>35</v>
      </c>
      <c r="D127" t="s">
        <v>30</v>
      </c>
      <c r="E127" t="s">
        <v>35</v>
      </c>
      <c r="F127" t="s">
        <v>30</v>
      </c>
      <c r="G127" t="s">
        <v>183</v>
      </c>
      <c r="H127" t="s">
        <v>139</v>
      </c>
      <c r="I127" t="s">
        <v>298</v>
      </c>
      <c r="J127" t="s">
        <v>296</v>
      </c>
      <c r="K127">
        <v>15390</v>
      </c>
      <c r="L127">
        <v>2.9</v>
      </c>
      <c r="M127" t="str">
        <f>SUBSTITUTE(LOWER(_xlfn.CONCAT(B127,C127,F127,G127,J127,I127))," ","")</f>
        <v>44217carnegranelc500-upstandrewsotroseuropa</v>
      </c>
      <c r="N127">
        <f>+VLOOKUP(M127,JUP!$B:$I,7,0)</f>
        <v>15390</v>
      </c>
      <c r="O127">
        <f>+VLOOKUP(M127,JUP!$B:$I,8,0)</f>
        <v>2.9</v>
      </c>
      <c r="P127">
        <f>+K127-N127</f>
        <v>0</v>
      </c>
      <c r="Q127" s="3">
        <f>+L127-O127</f>
        <v>0</v>
      </c>
      <c r="W127" t="s">
        <v>301</v>
      </c>
      <c r="X127">
        <v>3</v>
      </c>
      <c r="Y127" t="s">
        <v>297</v>
      </c>
      <c r="Z127" t="s">
        <v>298</v>
      </c>
      <c r="AA127" t="s">
        <v>298</v>
      </c>
      <c r="AB127" t="s">
        <v>36</v>
      </c>
      <c r="AC127" t="s">
        <v>37</v>
      </c>
      <c r="AD127">
        <v>2.9</v>
      </c>
      <c r="AH127">
        <v>2021</v>
      </c>
      <c r="AI127">
        <v>1</v>
      </c>
      <c r="AJ127">
        <v>44631</v>
      </c>
      <c r="AK127" t="e">
        <v>#N/A</v>
      </c>
      <c r="AL127">
        <v>2.9</v>
      </c>
      <c r="AO127">
        <v>0</v>
      </c>
      <c r="AP127">
        <v>1</v>
      </c>
    </row>
    <row r="128" spans="1:42" x14ac:dyDescent="0.2">
      <c r="A128" t="str">
        <f t="shared" si="1"/>
        <v>44217carneretailcompensadoc100-200standrewsamerica</v>
      </c>
      <c r="B128" s="2">
        <v>44217</v>
      </c>
      <c r="C128" t="s">
        <v>35</v>
      </c>
      <c r="D128" t="s">
        <v>206</v>
      </c>
      <c r="E128" t="s">
        <v>35</v>
      </c>
      <c r="F128" t="s">
        <v>206</v>
      </c>
      <c r="G128" t="s">
        <v>72</v>
      </c>
      <c r="H128" t="s">
        <v>72</v>
      </c>
      <c r="I128" t="s">
        <v>521</v>
      </c>
      <c r="J128" t="s">
        <v>296</v>
      </c>
      <c r="K128">
        <v>1816</v>
      </c>
      <c r="L128">
        <v>4.4000000000000004</v>
      </c>
      <c r="M128" t="str">
        <f>SUBSTITUTE(LOWER(_xlfn.CONCAT(B128,C128,F128,G128,J128,I128))," ","")</f>
        <v>44217carneretailcompensadoc100-200standrewsamerica</v>
      </c>
      <c r="N128">
        <f>+VLOOKUP(M128,JUP!$B:$I,7,0)</f>
        <v>1816</v>
      </c>
      <c r="O128">
        <f>+VLOOKUP(M128,JUP!$B:$I,8,0)</f>
        <v>4.4000000000000004</v>
      </c>
      <c r="P128">
        <f>+K128-N128</f>
        <v>0</v>
      </c>
      <c r="Q128" s="3">
        <f>+L128-O128</f>
        <v>0</v>
      </c>
      <c r="R128" t="str">
        <f>+SUBSTITUTE(LOWER(_xlfn.CONCAT(B128,C128,F128,H128,J128,I128))," ","")</f>
        <v>44217carneretailcompensadoc100-200standrewsamerica</v>
      </c>
      <c r="S128" t="e">
        <f>+VLOOKUP(R128,JUP!D:L,7,0)</f>
        <v>#N/A</v>
      </c>
      <c r="T128" t="e">
        <f>+VLOOKUP(R128,JUP!D:L,7,0)</f>
        <v>#N/A</v>
      </c>
      <c r="W128" t="s">
        <v>320</v>
      </c>
      <c r="X128">
        <v>3</v>
      </c>
      <c r="Y128" t="s">
        <v>310</v>
      </c>
      <c r="Z128" t="s">
        <v>310</v>
      </c>
      <c r="AA128" t="s">
        <v>310</v>
      </c>
      <c r="AB128" t="s">
        <v>208</v>
      </c>
      <c r="AC128" t="s">
        <v>173</v>
      </c>
      <c r="AD128">
        <v>3.9600000000000004</v>
      </c>
      <c r="AH128">
        <v>2021</v>
      </c>
      <c r="AI128">
        <v>1</v>
      </c>
      <c r="AJ128">
        <v>7191.3600000000006</v>
      </c>
      <c r="AK128" t="e">
        <v>#N/A</v>
      </c>
      <c r="AL128">
        <v>4.8888888888888893</v>
      </c>
      <c r="AO128">
        <v>-0.92888888888888888</v>
      </c>
      <c r="AP128">
        <v>1</v>
      </c>
    </row>
    <row r="129" spans="1:42" x14ac:dyDescent="0.2">
      <c r="A129" t="str">
        <f t="shared" si="1"/>
        <v>44217enterosinsalsastandrewsamerica</v>
      </c>
      <c r="B129" s="2">
        <v>44217</v>
      </c>
      <c r="C129" t="s">
        <v>59</v>
      </c>
      <c r="D129" t="s">
        <v>155</v>
      </c>
      <c r="E129" t="s">
        <v>59</v>
      </c>
      <c r="F129" t="s">
        <v>155</v>
      </c>
      <c r="G129" t="s">
        <v>299</v>
      </c>
      <c r="H129" t="s">
        <v>303</v>
      </c>
      <c r="I129" t="s">
        <v>521</v>
      </c>
      <c r="J129" t="s">
        <v>296</v>
      </c>
      <c r="K129">
        <v>11350</v>
      </c>
      <c r="L129">
        <v>2.33</v>
      </c>
      <c r="M129" t="str">
        <f>SUBSTITUTE(LOWER(_xlfn.CONCAT(B129,C129,F129,G129,J129,I129))," ","")</f>
        <v>44217enterosinsalsastandrewsamerica</v>
      </c>
      <c r="N129" t="e">
        <f>+VLOOKUP(M129,JUP!$B:$I,7,0)</f>
        <v>#N/A</v>
      </c>
      <c r="O129" t="e">
        <f>+VLOOKUP(M129,JUP!$B:$I,8,0)</f>
        <v>#N/A</v>
      </c>
      <c r="R129" t="str">
        <f>+SUBSTITUTE(LOWER(_xlfn.CONCAT(B129,C129,F129,H129,J129,I129))," ","")</f>
        <v>44217enterosinsalsae-40-60standrewsamerica</v>
      </c>
      <c r="S129" t="e">
        <f>+VLOOKUP(R129,JUP!D:L,7,0)</f>
        <v>#N/A</v>
      </c>
      <c r="T129" t="e">
        <f>+VLOOKUP(R129,JUP!D:L,7,0)</f>
        <v>#N/A</v>
      </c>
      <c r="W129" t="s">
        <v>320</v>
      </c>
      <c r="X129">
        <v>3</v>
      </c>
      <c r="Y129" t="s">
        <v>310</v>
      </c>
      <c r="Z129" t="s">
        <v>310</v>
      </c>
      <c r="AA129" t="s">
        <v>310</v>
      </c>
      <c r="AB129" t="s">
        <v>160</v>
      </c>
      <c r="AC129" t="s">
        <v>159</v>
      </c>
      <c r="AD129">
        <v>2.33</v>
      </c>
      <c r="AH129">
        <v>2021</v>
      </c>
      <c r="AI129">
        <v>1</v>
      </c>
      <c r="AJ129">
        <v>26445.5</v>
      </c>
      <c r="AK129" t="e">
        <v>#N/A</v>
      </c>
      <c r="AL129">
        <v>2.33</v>
      </c>
      <c r="AO129">
        <v>0</v>
      </c>
      <c r="AP129">
        <v>1</v>
      </c>
    </row>
    <row r="130" spans="1:42" x14ac:dyDescent="0.2">
      <c r="A130" t="str">
        <f t="shared" si="1"/>
        <v>44217carnegranelc200-300camanchacaespaña</v>
      </c>
      <c r="B130" s="2">
        <v>44217</v>
      </c>
      <c r="C130" t="s">
        <v>35</v>
      </c>
      <c r="D130" t="s">
        <v>30</v>
      </c>
      <c r="E130" t="s">
        <v>29</v>
      </c>
      <c r="F130" t="s">
        <v>30</v>
      </c>
      <c r="G130" t="s">
        <v>39</v>
      </c>
      <c r="H130" t="s">
        <v>38</v>
      </c>
      <c r="I130" t="s">
        <v>302</v>
      </c>
      <c r="J130" t="s">
        <v>33</v>
      </c>
      <c r="K130">
        <v>5000</v>
      </c>
      <c r="L130">
        <v>3.1499999999999995</v>
      </c>
      <c r="M130" t="str">
        <f>SUBSTITUTE(LOWER(_xlfn.CONCAT(B130,C130,F130,G130,J130,I130))," ","")</f>
        <v>44217carnegranelc200-300camanchacaespaña</v>
      </c>
      <c r="N130">
        <f>+VLOOKUP(M130,JUP!$B:$I,7,0)</f>
        <v>5000</v>
      </c>
      <c r="O130">
        <f>+VLOOKUP(M130,JUP!$B:$I,8,0)</f>
        <v>3.1499999999999901</v>
      </c>
      <c r="P130">
        <f>+K130-N130</f>
        <v>0</v>
      </c>
      <c r="Q130" s="3">
        <f>+L130-O130</f>
        <v>9.3258734068513149E-15</v>
      </c>
      <c r="W130" t="s">
        <v>338</v>
      </c>
      <c r="X130">
        <v>3</v>
      </c>
      <c r="Y130" t="s">
        <v>297</v>
      </c>
      <c r="Z130" t="s">
        <v>302</v>
      </c>
      <c r="AA130" t="s">
        <v>298</v>
      </c>
      <c r="AB130" t="s">
        <v>36</v>
      </c>
      <c r="AC130" t="s">
        <v>37</v>
      </c>
      <c r="AD130">
        <v>3.1499999999999995</v>
      </c>
      <c r="AE130">
        <v>0</v>
      </c>
      <c r="AF130">
        <v>1</v>
      </c>
      <c r="AG130">
        <v>3.1499999999999995</v>
      </c>
      <c r="AH130">
        <v>2021</v>
      </c>
      <c r="AI130">
        <v>1</v>
      </c>
      <c r="AJ130">
        <v>15749.999999999998</v>
      </c>
      <c r="AK130" t="e">
        <v>#N/A</v>
      </c>
      <c r="AL130">
        <v>3.1499999999999995</v>
      </c>
      <c r="AO130">
        <v>0</v>
      </c>
      <c r="AP130">
        <v>1</v>
      </c>
    </row>
    <row r="131" spans="1:42" x14ac:dyDescent="0.2">
      <c r="A131" t="str">
        <f t="shared" ref="A131:A194" si="2">+M131</f>
        <v>44217carnegranelc100-200camanchacaespaña</v>
      </c>
      <c r="B131" s="2">
        <v>44217</v>
      </c>
      <c r="C131" t="s">
        <v>35</v>
      </c>
      <c r="D131" t="s">
        <v>30</v>
      </c>
      <c r="E131" t="s">
        <v>29</v>
      </c>
      <c r="F131" t="s">
        <v>30</v>
      </c>
      <c r="G131" t="s">
        <v>72</v>
      </c>
      <c r="H131" t="s">
        <v>71</v>
      </c>
      <c r="I131" t="s">
        <v>302</v>
      </c>
      <c r="J131" t="s">
        <v>33</v>
      </c>
      <c r="K131">
        <v>4000</v>
      </c>
      <c r="L131">
        <v>3.399999999999999</v>
      </c>
      <c r="M131" t="str">
        <f>SUBSTITUTE(LOWER(_xlfn.CONCAT(B131,C131,F131,G131,J131,I131))," ","")</f>
        <v>44217carnegranelc100-200camanchacaespaña</v>
      </c>
      <c r="N131">
        <f>+VLOOKUP(M131,JUP!$B:$I,7,0)</f>
        <v>4000</v>
      </c>
      <c r="O131">
        <f>+VLOOKUP(M131,JUP!$B:$I,8,0)</f>
        <v>3.3999999999999901</v>
      </c>
      <c r="P131">
        <f>+K131-N131</f>
        <v>0</v>
      </c>
      <c r="Q131" s="3">
        <f>+L131-O131</f>
        <v>8.8817841970012523E-15</v>
      </c>
      <c r="W131" t="s">
        <v>338</v>
      </c>
      <c r="X131">
        <v>3</v>
      </c>
      <c r="Y131" t="s">
        <v>297</v>
      </c>
      <c r="Z131" t="s">
        <v>302</v>
      </c>
      <c r="AA131" t="s">
        <v>298</v>
      </c>
      <c r="AB131" t="s">
        <v>36</v>
      </c>
      <c r="AC131" t="s">
        <v>37</v>
      </c>
      <c r="AD131">
        <v>3.399999999999999</v>
      </c>
      <c r="AE131">
        <v>0</v>
      </c>
      <c r="AF131">
        <v>1</v>
      </c>
      <c r="AG131">
        <v>3.399999999999999</v>
      </c>
      <c r="AH131">
        <v>2021</v>
      </c>
      <c r="AI131">
        <v>1</v>
      </c>
      <c r="AJ131">
        <v>13599.999999999996</v>
      </c>
      <c r="AK131" t="e">
        <v>#N/A</v>
      </c>
      <c r="AL131">
        <v>3.399999999999999</v>
      </c>
      <c r="AO131">
        <v>0</v>
      </c>
      <c r="AP131">
        <v>1</v>
      </c>
    </row>
    <row r="132" spans="1:42" x14ac:dyDescent="0.2">
      <c r="A132" t="str">
        <f t="shared" si="2"/>
        <v>44217carnegranelc200-300camanchacarusia</v>
      </c>
      <c r="B132" s="2">
        <v>44217</v>
      </c>
      <c r="C132" t="s">
        <v>35</v>
      </c>
      <c r="D132" t="s">
        <v>30</v>
      </c>
      <c r="E132" t="s">
        <v>29</v>
      </c>
      <c r="F132" t="s">
        <v>30</v>
      </c>
      <c r="G132" t="s">
        <v>39</v>
      </c>
      <c r="H132" t="s">
        <v>38</v>
      </c>
      <c r="I132" t="s">
        <v>306</v>
      </c>
      <c r="J132" t="s">
        <v>33</v>
      </c>
      <c r="K132">
        <v>24000</v>
      </c>
      <c r="L132">
        <v>3.1999999999999957</v>
      </c>
      <c r="M132" t="str">
        <f>SUBSTITUTE(LOWER(_xlfn.CONCAT(B132,C132,F132,G132,J132,I132))," ","")</f>
        <v>44217carnegranelc200-300camanchacarusia</v>
      </c>
      <c r="N132">
        <f>+VLOOKUP(M132,JUP!$B:$I,7,0)</f>
        <v>24000</v>
      </c>
      <c r="O132">
        <f>+VLOOKUP(M132,JUP!$B:$I,8,0)</f>
        <v>3.19999999999999</v>
      </c>
      <c r="P132">
        <f>+K132-N132</f>
        <v>0</v>
      </c>
      <c r="Q132" s="3">
        <f>+L132-O132</f>
        <v>5.773159728050814E-15</v>
      </c>
      <c r="W132" t="s">
        <v>313</v>
      </c>
      <c r="X132">
        <v>3</v>
      </c>
      <c r="Y132" t="s">
        <v>305</v>
      </c>
      <c r="Z132" t="s">
        <v>305</v>
      </c>
      <c r="AA132" t="s">
        <v>306</v>
      </c>
      <c r="AB132" t="s">
        <v>36</v>
      </c>
      <c r="AC132" t="s">
        <v>37</v>
      </c>
      <c r="AD132">
        <v>3.1999999999999957</v>
      </c>
      <c r="AE132">
        <v>0</v>
      </c>
      <c r="AF132">
        <v>1</v>
      </c>
      <c r="AG132">
        <v>3.1999999999999957</v>
      </c>
      <c r="AH132">
        <v>2021</v>
      </c>
      <c r="AI132">
        <v>1</v>
      </c>
      <c r="AJ132">
        <v>76799.999999999898</v>
      </c>
      <c r="AK132" t="e">
        <v>#N/A</v>
      </c>
      <c r="AL132">
        <v>3.1999999999999957</v>
      </c>
      <c r="AO132">
        <v>0</v>
      </c>
      <c r="AP132">
        <v>1</v>
      </c>
    </row>
    <row r="133" spans="1:42" x14ac:dyDescent="0.2">
      <c r="A133" t="str">
        <f t="shared" si="2"/>
        <v>44217carneretailc200-300camanchacaamerica</v>
      </c>
      <c r="B133" s="2">
        <v>44217</v>
      </c>
      <c r="C133" t="s">
        <v>35</v>
      </c>
      <c r="D133" t="s">
        <v>251</v>
      </c>
      <c r="E133" t="s">
        <v>29</v>
      </c>
      <c r="F133" t="s">
        <v>161</v>
      </c>
      <c r="G133" t="s">
        <v>39</v>
      </c>
      <c r="H133" t="s">
        <v>38</v>
      </c>
      <c r="I133" t="s">
        <v>521</v>
      </c>
      <c r="J133" t="s">
        <v>33</v>
      </c>
      <c r="K133">
        <v>3637.1019999999999</v>
      </c>
      <c r="L133">
        <v>3.9690000000000003</v>
      </c>
      <c r="M133" t="str">
        <f>SUBSTITUTE(LOWER(_xlfn.CONCAT(B133,C133,F133,G133,J133,I133))," ","")</f>
        <v>44217carneretailc200-300camanchacaamerica</v>
      </c>
      <c r="N133">
        <f>+VLOOKUP(M133,JUP!$B:$I,7,0)</f>
        <v>3637.1019999999999</v>
      </c>
      <c r="O133">
        <f>+VLOOKUP(M133,JUP!$B:$I,8,0)</f>
        <v>3.9689999999999999</v>
      </c>
      <c r="P133">
        <f>+K133-N133</f>
        <v>0</v>
      </c>
      <c r="Q133" s="3">
        <f>+L133-O133</f>
        <v>0</v>
      </c>
      <c r="R133" t="str">
        <f>+SUBSTITUTE(LOWER(_xlfn.CONCAT(B133,C133,F133,H133,J133,I133))," ","")</f>
        <v>44217carneretail200-300u/kgcamanchacaamerica</v>
      </c>
      <c r="S133" t="e">
        <f>+VLOOKUP(R133,JUP!D:L,7,0)</f>
        <v>#N/A</v>
      </c>
      <c r="T133" t="e">
        <f>+VLOOKUP(R133,JUP!D:L,7,0)</f>
        <v>#N/A</v>
      </c>
      <c r="W133" t="s">
        <v>320</v>
      </c>
      <c r="X133">
        <v>3</v>
      </c>
      <c r="Y133" t="s">
        <v>310</v>
      </c>
      <c r="Z133" t="s">
        <v>310</v>
      </c>
      <c r="AA133" t="s">
        <v>310</v>
      </c>
      <c r="AB133" t="s">
        <v>252</v>
      </c>
      <c r="AC133" t="s">
        <v>173</v>
      </c>
      <c r="AD133">
        <v>3.9690000000000003</v>
      </c>
      <c r="AE133">
        <v>0</v>
      </c>
      <c r="AF133">
        <v>1</v>
      </c>
      <c r="AG133">
        <v>3.9690000000000003</v>
      </c>
      <c r="AH133">
        <v>2021</v>
      </c>
      <c r="AI133">
        <v>1</v>
      </c>
      <c r="AJ133">
        <v>14435.657838000001</v>
      </c>
      <c r="AK133" t="e">
        <v>#N/A</v>
      </c>
      <c r="AL133">
        <v>3.9690000000000003</v>
      </c>
      <c r="AO133">
        <v>0</v>
      </c>
      <c r="AP133">
        <v>1</v>
      </c>
    </row>
    <row r="134" spans="1:42" x14ac:dyDescent="0.2">
      <c r="A134" t="str">
        <f t="shared" si="2"/>
        <v>44217enterosinsalsac60-80camanchacaespaña</v>
      </c>
      <c r="B134" s="2">
        <v>44217</v>
      </c>
      <c r="C134" t="s">
        <v>59</v>
      </c>
      <c r="D134" t="s">
        <v>155</v>
      </c>
      <c r="E134" t="s">
        <v>56</v>
      </c>
      <c r="F134" t="s">
        <v>155</v>
      </c>
      <c r="G134" t="s">
        <v>168</v>
      </c>
      <c r="H134" t="s">
        <v>123</v>
      </c>
      <c r="I134" t="s">
        <v>302</v>
      </c>
      <c r="J134" t="s">
        <v>33</v>
      </c>
      <c r="K134">
        <v>12000</v>
      </c>
      <c r="L134">
        <v>1.9</v>
      </c>
      <c r="M134" t="str">
        <f>SUBSTITUTE(LOWER(_xlfn.CONCAT(B134,C134,F134,G134,J134,I134))," ","")</f>
        <v>44217enterosinsalsac60-80camanchacaespaña</v>
      </c>
      <c r="N134">
        <f>+VLOOKUP(M134,JUP!$B:$I,7,0)</f>
        <v>12000</v>
      </c>
      <c r="O134">
        <f>+VLOOKUP(M134,JUP!$B:$I,8,0)</f>
        <v>1.9</v>
      </c>
      <c r="W134" t="s">
        <v>338</v>
      </c>
      <c r="X134">
        <v>3</v>
      </c>
      <c r="Y134" t="s">
        <v>297</v>
      </c>
      <c r="Z134" t="s">
        <v>302</v>
      </c>
      <c r="AA134" t="s">
        <v>298</v>
      </c>
      <c r="AB134" t="s">
        <v>160</v>
      </c>
      <c r="AC134" t="s">
        <v>159</v>
      </c>
      <c r="AD134">
        <v>1.9</v>
      </c>
      <c r="AE134">
        <v>0</v>
      </c>
      <c r="AF134">
        <v>1</v>
      </c>
      <c r="AG134">
        <v>1.9</v>
      </c>
      <c r="AH134">
        <v>2021</v>
      </c>
      <c r="AI134">
        <v>1</v>
      </c>
      <c r="AJ134">
        <v>22800</v>
      </c>
      <c r="AK134" t="e">
        <v>#N/A</v>
      </c>
      <c r="AL134">
        <v>1.9</v>
      </c>
      <c r="AO134">
        <v>0</v>
      </c>
      <c r="AP134">
        <v>1</v>
      </c>
    </row>
    <row r="135" spans="1:42" x14ac:dyDescent="0.2">
      <c r="A135" t="str">
        <f t="shared" si="2"/>
        <v>44217enterosinsalsa0camanchacaamerica</v>
      </c>
      <c r="B135" s="2">
        <v>44217</v>
      </c>
      <c r="C135" t="s">
        <v>59</v>
      </c>
      <c r="D135" t="s">
        <v>155</v>
      </c>
      <c r="E135" t="s">
        <v>56</v>
      </c>
      <c r="F135" t="s">
        <v>155</v>
      </c>
      <c r="G135">
        <v>0</v>
      </c>
      <c r="H135" t="s">
        <v>58</v>
      </c>
      <c r="I135" t="s">
        <v>521</v>
      </c>
      <c r="J135" t="s">
        <v>33</v>
      </c>
      <c r="K135">
        <v>13238.64</v>
      </c>
      <c r="L135">
        <v>2.2490999999999994</v>
      </c>
      <c r="M135" t="str">
        <f>SUBSTITUTE(LOWER(_xlfn.CONCAT(B135,C135,F135,G135,J135,I135))," ","")</f>
        <v>44217enterosinsalsa0camanchacaamerica</v>
      </c>
      <c r="N135" t="e">
        <f>+VLOOKUP(M135,JUP!$B:$I,7,0)</f>
        <v>#N/A</v>
      </c>
      <c r="O135" t="e">
        <f>+VLOOKUP(M135,JUP!$B:$I,8,0)</f>
        <v>#N/A</v>
      </c>
      <c r="R135" t="str">
        <f>+SUBSTITUTE(LOWER(_xlfn.CONCAT(B135,C135,F135,H135,J135,I135))," ","")</f>
        <v>44217enterosinsalsa20-35u/lbcamanchacaamerica</v>
      </c>
      <c r="S135" t="e">
        <f>+VLOOKUP(R135,JUP!D:L,7,0)</f>
        <v>#N/A</v>
      </c>
      <c r="T135" t="e">
        <f>+VLOOKUP(R135,JUP!D:L,7,0)</f>
        <v>#N/A</v>
      </c>
      <c r="W135" t="s">
        <v>320</v>
      </c>
      <c r="X135">
        <v>3</v>
      </c>
      <c r="Y135" t="s">
        <v>310</v>
      </c>
      <c r="Z135" t="s">
        <v>310</v>
      </c>
      <c r="AA135" t="s">
        <v>310</v>
      </c>
      <c r="AB135" t="s">
        <v>160</v>
      </c>
      <c r="AC135" t="s">
        <v>159</v>
      </c>
      <c r="AD135">
        <v>2.2490999999999994</v>
      </c>
      <c r="AE135">
        <v>0</v>
      </c>
      <c r="AF135">
        <v>1</v>
      </c>
      <c r="AG135">
        <v>2.2490999999999994</v>
      </c>
      <c r="AH135">
        <v>2021</v>
      </c>
      <c r="AI135">
        <v>1</v>
      </c>
      <c r="AJ135">
        <v>29775.02522399999</v>
      </c>
      <c r="AK135" t="e">
        <v>#N/A</v>
      </c>
      <c r="AL135">
        <v>2.2490999999999994</v>
      </c>
      <c r="AO135">
        <v>0</v>
      </c>
      <c r="AP135">
        <v>1</v>
      </c>
    </row>
    <row r="136" spans="1:42" x14ac:dyDescent="0.2">
      <c r="A136" t="str">
        <f t="shared" si="2"/>
        <v>44217carnegranelc200-300sudmarischile</v>
      </c>
      <c r="B136" s="2">
        <v>44217</v>
      </c>
      <c r="C136" t="s">
        <v>35</v>
      </c>
      <c r="D136" t="s">
        <v>30</v>
      </c>
      <c r="E136" t="s">
        <v>343</v>
      </c>
      <c r="F136" t="s">
        <v>344</v>
      </c>
      <c r="G136" t="s">
        <v>39</v>
      </c>
      <c r="H136" t="s">
        <v>107</v>
      </c>
      <c r="I136" t="s">
        <v>34</v>
      </c>
      <c r="J136" t="s">
        <v>286</v>
      </c>
      <c r="K136">
        <v>4000</v>
      </c>
      <c r="M136" t="str">
        <f>SUBSTITUTE(LOWER(_xlfn.CONCAT(B136,C136,F136,G136,J136,I136))," ","")</f>
        <v>44217carnegranelc200-300sudmarischile</v>
      </c>
      <c r="N136">
        <f>+VLOOKUP(M136,JUP!$B:$I,7,0)</f>
        <v>4000</v>
      </c>
      <c r="O136">
        <f>+VLOOKUP(M136,JUP!$B:$I,8,0)</f>
        <v>0</v>
      </c>
      <c r="P136">
        <f>+K136-N136</f>
        <v>0</v>
      </c>
      <c r="Q136" s="3">
        <f>+L136-O136</f>
        <v>0</v>
      </c>
      <c r="W136" t="s">
        <v>32</v>
      </c>
      <c r="X136">
        <v>3</v>
      </c>
      <c r="Y136" t="s">
        <v>34</v>
      </c>
      <c r="Z136" t="s">
        <v>34</v>
      </c>
      <c r="AA136" t="s">
        <v>34</v>
      </c>
      <c r="AB136" t="s">
        <v>36</v>
      </c>
      <c r="AC136" t="s">
        <v>37</v>
      </c>
      <c r="AD136">
        <v>0</v>
      </c>
      <c r="AH136">
        <v>2021</v>
      </c>
      <c r="AI136">
        <v>1</v>
      </c>
      <c r="AJ136">
        <v>0</v>
      </c>
      <c r="AK136" t="e">
        <v>#N/A</v>
      </c>
      <c r="AL136">
        <v>0</v>
      </c>
      <c r="AO136">
        <v>0</v>
      </c>
      <c r="AP136">
        <v>1</v>
      </c>
    </row>
    <row r="137" spans="1:42" x14ac:dyDescent="0.2">
      <c r="A137" t="str">
        <f t="shared" si="2"/>
        <v>44217carnegranelc300-500landesitalia</v>
      </c>
      <c r="B137" s="2">
        <v>44217</v>
      </c>
      <c r="C137" t="s">
        <v>35</v>
      </c>
      <c r="D137" t="s">
        <v>30</v>
      </c>
      <c r="E137" t="s">
        <v>35</v>
      </c>
      <c r="F137" t="s">
        <v>30</v>
      </c>
      <c r="G137" t="s">
        <v>49</v>
      </c>
      <c r="H137" t="s">
        <v>108</v>
      </c>
      <c r="I137" t="s">
        <v>328</v>
      </c>
      <c r="J137" t="s">
        <v>203</v>
      </c>
      <c r="K137">
        <v>21600</v>
      </c>
      <c r="L137">
        <v>3.165</v>
      </c>
      <c r="M137" t="str">
        <f>SUBSTITUTE(LOWER(_xlfn.CONCAT(B137,C137,F137,G137,J137,I137))," ","")</f>
        <v>44217carnegranelc300-500landesitalia</v>
      </c>
      <c r="N137">
        <f>+VLOOKUP(M137,JUP!$B:$I,7,0)</f>
        <v>21600</v>
      </c>
      <c r="O137">
        <f>+VLOOKUP(M137,JUP!$B:$I,8,0)</f>
        <v>3.165</v>
      </c>
      <c r="P137">
        <f>+K137-N137</f>
        <v>0</v>
      </c>
      <c r="Q137" s="3">
        <f>+L137-O137</f>
        <v>0</v>
      </c>
      <c r="W137" t="s">
        <v>328</v>
      </c>
      <c r="X137">
        <v>3</v>
      </c>
      <c r="Y137" t="s">
        <v>297</v>
      </c>
      <c r="Z137" t="s">
        <v>328</v>
      </c>
      <c r="AA137" t="s">
        <v>328</v>
      </c>
      <c r="AB137" t="s">
        <v>36</v>
      </c>
      <c r="AC137" t="s">
        <v>37</v>
      </c>
      <c r="AD137">
        <v>3.165</v>
      </c>
      <c r="AH137">
        <v>2021</v>
      </c>
      <c r="AI137">
        <v>1</v>
      </c>
      <c r="AJ137">
        <v>68364</v>
      </c>
      <c r="AK137" t="e">
        <v>#N/A</v>
      </c>
      <c r="AL137">
        <v>3.165</v>
      </c>
      <c r="AO137">
        <v>0</v>
      </c>
      <c r="AP137">
        <v>1</v>
      </c>
    </row>
    <row r="138" spans="1:42" x14ac:dyDescent="0.2">
      <c r="A138" t="str">
        <f t="shared" si="2"/>
        <v>44217carnebolsacompensadoc300-500landesfrancia</v>
      </c>
      <c r="B138" s="2">
        <v>44217</v>
      </c>
      <c r="C138" t="s">
        <v>35</v>
      </c>
      <c r="D138" t="s">
        <v>206</v>
      </c>
      <c r="E138" t="s">
        <v>35</v>
      </c>
      <c r="F138" t="s">
        <v>362</v>
      </c>
      <c r="G138" t="s">
        <v>49</v>
      </c>
      <c r="H138" t="s">
        <v>108</v>
      </c>
      <c r="I138" t="s">
        <v>326</v>
      </c>
      <c r="J138" t="s">
        <v>203</v>
      </c>
      <c r="K138">
        <v>20000</v>
      </c>
      <c r="L138">
        <v>3.4</v>
      </c>
      <c r="M138" t="str">
        <f>SUBSTITUTE(LOWER(_xlfn.CONCAT(B138,C138,F138,G138,J138,I138))," ","")</f>
        <v>44217carnebolsacompensadoc300-500landesfrancia</v>
      </c>
      <c r="N138" t="e">
        <f>+VLOOKUP(M138,JUP!$B:$I,7,0)</f>
        <v>#N/A</v>
      </c>
      <c r="O138" t="e">
        <f>+VLOOKUP(M138,JUP!$B:$I,8,0)</f>
        <v>#N/A</v>
      </c>
      <c r="P138" t="e">
        <f>+K138-N138</f>
        <v>#N/A</v>
      </c>
      <c r="Q138" s="3" t="e">
        <f>+L138-O138</f>
        <v>#N/A</v>
      </c>
      <c r="R138" t="str">
        <f>+SUBSTITUTE(LOWER(_xlfn.CONCAT(B138,C138,F138,H138,J138,I138))," ","")</f>
        <v>44217carnebolsacompensado300-500landesfrancia</v>
      </c>
      <c r="S138" t="e">
        <f>+VLOOKUP(R138,JUP!D:L,7,0)</f>
        <v>#N/A</v>
      </c>
      <c r="T138" t="e">
        <f>+VLOOKUP(R138,JUP!D:L,7,0)</f>
        <v>#N/A</v>
      </c>
      <c r="W138" t="s">
        <v>326</v>
      </c>
      <c r="X138">
        <v>3</v>
      </c>
      <c r="Y138" t="s">
        <v>297</v>
      </c>
      <c r="Z138" t="s">
        <v>326</v>
      </c>
      <c r="AA138" t="s">
        <v>326</v>
      </c>
      <c r="AB138" t="s">
        <v>208</v>
      </c>
      <c r="AC138" t="s">
        <v>173</v>
      </c>
      <c r="AD138">
        <v>3.06</v>
      </c>
      <c r="AH138">
        <v>2021</v>
      </c>
      <c r="AI138">
        <v>1</v>
      </c>
      <c r="AJ138">
        <v>61200</v>
      </c>
      <c r="AK138" t="e">
        <v>#N/A</v>
      </c>
      <c r="AL138">
        <v>3.7777777777777777</v>
      </c>
      <c r="AO138">
        <v>-0.71777777777777763</v>
      </c>
      <c r="AP138">
        <v>1</v>
      </c>
    </row>
    <row r="139" spans="1:42" x14ac:dyDescent="0.2">
      <c r="A139" t="str">
        <f t="shared" si="2"/>
        <v>44217carnebolsacompensadoc100-200landesfrancia</v>
      </c>
      <c r="B139" s="2">
        <v>44217</v>
      </c>
      <c r="C139" t="s">
        <v>35</v>
      </c>
      <c r="D139" t="s">
        <v>206</v>
      </c>
      <c r="E139" t="s">
        <v>35</v>
      </c>
      <c r="F139" t="s">
        <v>362</v>
      </c>
      <c r="G139" t="s">
        <v>72</v>
      </c>
      <c r="H139" t="s">
        <v>103</v>
      </c>
      <c r="I139" t="s">
        <v>326</v>
      </c>
      <c r="J139" t="s">
        <v>203</v>
      </c>
      <c r="K139">
        <v>20004</v>
      </c>
      <c r="L139">
        <v>3.4</v>
      </c>
      <c r="M139" t="str">
        <f>SUBSTITUTE(LOWER(_xlfn.CONCAT(B139,C139,F139,G139,J139,I139))," ","")</f>
        <v>44217carnebolsacompensadoc100-200landesfrancia</v>
      </c>
      <c r="N139" t="e">
        <f>+VLOOKUP(M139,JUP!$B:$I,7,0)</f>
        <v>#N/A</v>
      </c>
      <c r="O139" t="e">
        <f>+VLOOKUP(M139,JUP!$B:$I,8,0)</f>
        <v>#N/A</v>
      </c>
      <c r="P139" t="e">
        <f>+K139-N139</f>
        <v>#N/A</v>
      </c>
      <c r="Q139" s="3" t="e">
        <f>+L139-O139</f>
        <v>#N/A</v>
      </c>
      <c r="R139" t="str">
        <f>+SUBSTITUTE(LOWER(_xlfn.CONCAT(B139,C139,F139,H139,J139,I139))," ","")</f>
        <v>44217carnebolsacompensado100-200landesfrancia</v>
      </c>
      <c r="S139" t="e">
        <f>+VLOOKUP(R139,JUP!D:L,7,0)</f>
        <v>#N/A</v>
      </c>
      <c r="T139" t="e">
        <f>+VLOOKUP(R139,JUP!D:L,7,0)</f>
        <v>#N/A</v>
      </c>
      <c r="W139" t="s">
        <v>326</v>
      </c>
      <c r="X139">
        <v>3</v>
      </c>
      <c r="Y139" t="s">
        <v>297</v>
      </c>
      <c r="Z139" t="s">
        <v>326</v>
      </c>
      <c r="AA139" t="s">
        <v>326</v>
      </c>
      <c r="AB139" t="s">
        <v>208</v>
      </c>
      <c r="AC139" t="s">
        <v>173</v>
      </c>
      <c r="AD139">
        <v>3.06</v>
      </c>
      <c r="AH139">
        <v>2021</v>
      </c>
      <c r="AI139">
        <v>1</v>
      </c>
      <c r="AJ139">
        <v>61212.24</v>
      </c>
      <c r="AK139" t="e">
        <v>#N/A</v>
      </c>
      <c r="AL139">
        <v>3.7777777777777777</v>
      </c>
      <c r="AO139">
        <v>-0.71777777777777763</v>
      </c>
      <c r="AP139">
        <v>1</v>
      </c>
    </row>
    <row r="140" spans="1:42" x14ac:dyDescent="0.2">
      <c r="A140" t="str">
        <f t="shared" si="2"/>
        <v>44217carnegranelc200-300landesespaña</v>
      </c>
      <c r="B140" s="2">
        <v>44217</v>
      </c>
      <c r="C140" t="s">
        <v>35</v>
      </c>
      <c r="D140" t="s">
        <v>30</v>
      </c>
      <c r="E140" t="s">
        <v>35</v>
      </c>
      <c r="F140" t="s">
        <v>30</v>
      </c>
      <c r="G140" t="s">
        <v>39</v>
      </c>
      <c r="H140" t="s">
        <v>107</v>
      </c>
      <c r="I140" t="s">
        <v>302</v>
      </c>
      <c r="J140" t="s">
        <v>203</v>
      </c>
      <c r="K140">
        <v>24000</v>
      </c>
      <c r="L140">
        <v>3</v>
      </c>
      <c r="M140" t="str">
        <f>SUBSTITUTE(LOWER(_xlfn.CONCAT(B140,C140,F140,G140,J140,I140))," ","")</f>
        <v>44217carnegranelc200-300landesespaña</v>
      </c>
      <c r="N140">
        <f>+VLOOKUP(M140,JUP!$B:$I,7,0)</f>
        <v>24000</v>
      </c>
      <c r="O140">
        <f>+VLOOKUP(M140,JUP!$B:$I,8,0)</f>
        <v>3</v>
      </c>
      <c r="P140">
        <f>+K140-N140</f>
        <v>0</v>
      </c>
      <c r="Q140" s="3">
        <f>+L140-O140</f>
        <v>0</v>
      </c>
      <c r="W140" t="s">
        <v>302</v>
      </c>
      <c r="X140">
        <v>3</v>
      </c>
      <c r="Y140" t="s">
        <v>297</v>
      </c>
      <c r="Z140" t="s">
        <v>302</v>
      </c>
      <c r="AA140" t="s">
        <v>298</v>
      </c>
      <c r="AB140" t="s">
        <v>36</v>
      </c>
      <c r="AC140" t="s">
        <v>37</v>
      </c>
      <c r="AD140">
        <v>3</v>
      </c>
      <c r="AH140">
        <v>2021</v>
      </c>
      <c r="AI140">
        <v>1</v>
      </c>
      <c r="AJ140">
        <v>72000</v>
      </c>
      <c r="AK140" t="e">
        <v>#N/A</v>
      </c>
      <c r="AL140">
        <v>3</v>
      </c>
      <c r="AO140">
        <v>0</v>
      </c>
      <c r="AP140">
        <v>1</v>
      </c>
    </row>
    <row r="141" spans="1:42" x14ac:dyDescent="0.2">
      <c r="A141" t="str">
        <f t="shared" si="2"/>
        <v>44217carnegranelc300-500landesitalia</v>
      </c>
      <c r="B141" s="2">
        <v>44217</v>
      </c>
      <c r="C141" t="s">
        <v>35</v>
      </c>
      <c r="D141" t="s">
        <v>30</v>
      </c>
      <c r="E141" t="s">
        <v>35</v>
      </c>
      <c r="F141" t="s">
        <v>30</v>
      </c>
      <c r="G141" t="s">
        <v>49</v>
      </c>
      <c r="H141" t="s">
        <v>108</v>
      </c>
      <c r="I141" t="s">
        <v>328</v>
      </c>
      <c r="J141" t="s">
        <v>203</v>
      </c>
      <c r="K141">
        <v>23580</v>
      </c>
      <c r="L141">
        <v>2.7458015267175573</v>
      </c>
      <c r="M141" t="str">
        <f>SUBSTITUTE(LOWER(_xlfn.CONCAT(B141,C141,F141,G141,J141,I141))," ","")</f>
        <v>44217carnegranelc300-500landesitalia</v>
      </c>
      <c r="N141">
        <f>+VLOOKUP(M141,JUP!$B:$I,7,0)</f>
        <v>21600</v>
      </c>
      <c r="O141">
        <f>+VLOOKUP(M141,JUP!$B:$I,8,0)</f>
        <v>3.165</v>
      </c>
      <c r="P141">
        <f>+K141-N141</f>
        <v>1980</v>
      </c>
      <c r="Q141" s="3">
        <f>+L141-O141</f>
        <v>-0.41919847328244275</v>
      </c>
      <c r="W141" t="s">
        <v>328</v>
      </c>
      <c r="X141">
        <v>3</v>
      </c>
      <c r="Y141" t="s">
        <v>297</v>
      </c>
      <c r="Z141" t="s">
        <v>328</v>
      </c>
      <c r="AA141" t="s">
        <v>328</v>
      </c>
      <c r="AB141" t="s">
        <v>36</v>
      </c>
      <c r="AC141" t="s">
        <v>37</v>
      </c>
      <c r="AD141">
        <v>2.7458015267175573</v>
      </c>
      <c r="AH141">
        <v>2021</v>
      </c>
      <c r="AI141">
        <v>1</v>
      </c>
      <c r="AJ141">
        <v>64746</v>
      </c>
      <c r="AK141" t="e">
        <v>#N/A</v>
      </c>
      <c r="AL141">
        <v>2.7458015267175573</v>
      </c>
      <c r="AO141">
        <v>0</v>
      </c>
      <c r="AP141">
        <v>1</v>
      </c>
    </row>
    <row r="142" spans="1:42" x14ac:dyDescent="0.2">
      <c r="A142" t="str">
        <f t="shared" si="2"/>
        <v>44217carnegranelc100-200landesotrosuee</v>
      </c>
      <c r="B142" s="2">
        <v>44217</v>
      </c>
      <c r="C142" t="s">
        <v>35</v>
      </c>
      <c r="D142" t="s">
        <v>30</v>
      </c>
      <c r="E142" t="s">
        <v>35</v>
      </c>
      <c r="F142" t="s">
        <v>30</v>
      </c>
      <c r="G142" t="s">
        <v>72</v>
      </c>
      <c r="H142" t="s">
        <v>103</v>
      </c>
      <c r="I142" t="s">
        <v>316</v>
      </c>
      <c r="J142" t="s">
        <v>203</v>
      </c>
      <c r="K142">
        <v>25000</v>
      </c>
      <c r="L142">
        <v>3.4</v>
      </c>
      <c r="M142" t="str">
        <f>SUBSTITUTE(LOWER(_xlfn.CONCAT(B142,C142,F142,G142,J142,I142))," ","")</f>
        <v>44217carnegranelc100-200landesotrosuee</v>
      </c>
      <c r="N142">
        <f>+VLOOKUP(M142,JUP!$B:$I,7,0)</f>
        <v>25000</v>
      </c>
      <c r="O142">
        <f>+VLOOKUP(M142,JUP!$B:$I,8,0)</f>
        <v>3.4</v>
      </c>
      <c r="P142">
        <f>+K142-N142</f>
        <v>0</v>
      </c>
      <c r="Q142" s="3">
        <f>+L142-O142</f>
        <v>0</v>
      </c>
      <c r="W142" t="s">
        <v>360</v>
      </c>
      <c r="X142">
        <v>3</v>
      </c>
      <c r="Y142" t="s">
        <v>305</v>
      </c>
      <c r="Z142" t="s">
        <v>305</v>
      </c>
      <c r="AA142" t="s">
        <v>316</v>
      </c>
      <c r="AB142" t="s">
        <v>36</v>
      </c>
      <c r="AC142" t="s">
        <v>37</v>
      </c>
      <c r="AD142">
        <v>3.4</v>
      </c>
      <c r="AH142">
        <v>2021</v>
      </c>
      <c r="AI142">
        <v>1</v>
      </c>
      <c r="AJ142">
        <v>85000</v>
      </c>
      <c r="AK142" t="e">
        <v>#N/A</v>
      </c>
      <c r="AL142">
        <v>3.4</v>
      </c>
      <c r="AO142">
        <v>0</v>
      </c>
      <c r="AP142">
        <v>1</v>
      </c>
    </row>
    <row r="143" spans="1:42" x14ac:dyDescent="0.2">
      <c r="A143" t="str">
        <f t="shared" si="2"/>
        <v>44217carnegranelc300-500landesotrosuee</v>
      </c>
      <c r="B143" s="2">
        <v>44217</v>
      </c>
      <c r="C143" t="s">
        <v>35</v>
      </c>
      <c r="D143" t="s">
        <v>30</v>
      </c>
      <c r="E143" t="s">
        <v>35</v>
      </c>
      <c r="F143" t="s">
        <v>30</v>
      </c>
      <c r="G143" t="s">
        <v>49</v>
      </c>
      <c r="H143" t="s">
        <v>108</v>
      </c>
      <c r="I143" t="s">
        <v>316</v>
      </c>
      <c r="J143" t="s">
        <v>203</v>
      </c>
      <c r="K143">
        <v>25000</v>
      </c>
      <c r="L143">
        <v>2.85</v>
      </c>
      <c r="M143" t="str">
        <f>SUBSTITUTE(LOWER(_xlfn.CONCAT(B143,C143,F143,G143,J143,I143))," ","")</f>
        <v>44217carnegranelc300-500landesotrosuee</v>
      </c>
      <c r="N143">
        <f>+VLOOKUP(M143,JUP!$B:$I,7,0)</f>
        <v>25000</v>
      </c>
      <c r="O143">
        <f>+VLOOKUP(M143,JUP!$B:$I,8,0)</f>
        <v>2.85</v>
      </c>
      <c r="P143">
        <f>+K143-N143</f>
        <v>0</v>
      </c>
      <c r="Q143" s="3">
        <f>+L143-O143</f>
        <v>0</v>
      </c>
      <c r="W143" t="s">
        <v>360</v>
      </c>
      <c r="X143">
        <v>3</v>
      </c>
      <c r="Y143" t="s">
        <v>305</v>
      </c>
      <c r="Z143" t="s">
        <v>305</v>
      </c>
      <c r="AA143" t="s">
        <v>316</v>
      </c>
      <c r="AB143" t="s">
        <v>36</v>
      </c>
      <c r="AC143" t="s">
        <v>37</v>
      </c>
      <c r="AD143">
        <v>2.85</v>
      </c>
      <c r="AH143">
        <v>2021</v>
      </c>
      <c r="AI143">
        <v>1</v>
      </c>
      <c r="AJ143">
        <v>71250</v>
      </c>
      <c r="AK143" t="e">
        <v>#N/A</v>
      </c>
      <c r="AL143">
        <v>2.85</v>
      </c>
      <c r="AO143">
        <v>0</v>
      </c>
      <c r="AP143">
        <v>1</v>
      </c>
    </row>
    <row r="144" spans="1:42" x14ac:dyDescent="0.2">
      <c r="A144" t="str">
        <f t="shared" si="2"/>
        <v>44218carnegranelc100-200standrewsitalia</v>
      </c>
      <c r="B144" s="2">
        <v>44218</v>
      </c>
      <c r="C144" t="s">
        <v>35</v>
      </c>
      <c r="D144" t="s">
        <v>30</v>
      </c>
      <c r="E144" t="s">
        <v>35</v>
      </c>
      <c r="F144" t="s">
        <v>30</v>
      </c>
      <c r="G144" t="s">
        <v>72</v>
      </c>
      <c r="H144" t="s">
        <v>72</v>
      </c>
      <c r="I144" t="s">
        <v>328</v>
      </c>
      <c r="J144" t="s">
        <v>296</v>
      </c>
      <c r="K144">
        <v>11000</v>
      </c>
      <c r="L144">
        <v>3.4</v>
      </c>
      <c r="M144" t="str">
        <f>SUBSTITUTE(LOWER(_xlfn.CONCAT(B144,C144,F144,G144,J144,I144))," ","")</f>
        <v>44218carnegranelc100-200standrewsitalia</v>
      </c>
      <c r="N144">
        <f>+VLOOKUP(M144,JUP!$B:$I,7,0)</f>
        <v>11000</v>
      </c>
      <c r="O144">
        <f>+VLOOKUP(M144,JUP!$B:$I,8,0)</f>
        <v>3.4</v>
      </c>
      <c r="P144">
        <f>+K144-N144</f>
        <v>0</v>
      </c>
      <c r="Q144" s="3">
        <f>+L144-O144</f>
        <v>0</v>
      </c>
      <c r="W144" t="s">
        <v>327</v>
      </c>
      <c r="X144">
        <v>3</v>
      </c>
      <c r="Y144" t="s">
        <v>297</v>
      </c>
      <c r="Z144" t="s">
        <v>328</v>
      </c>
      <c r="AA144" t="s">
        <v>328</v>
      </c>
      <c r="AB144" t="s">
        <v>36</v>
      </c>
      <c r="AC144" t="s">
        <v>37</v>
      </c>
      <c r="AD144">
        <v>3.4</v>
      </c>
      <c r="AH144">
        <v>2021</v>
      </c>
      <c r="AI144">
        <v>1</v>
      </c>
      <c r="AJ144">
        <v>37400</v>
      </c>
      <c r="AK144" t="e">
        <v>#N/A</v>
      </c>
      <c r="AL144">
        <v>3.4</v>
      </c>
      <c r="AO144">
        <v>0</v>
      </c>
      <c r="AP144">
        <v>1</v>
      </c>
    </row>
    <row r="145" spans="1:42" x14ac:dyDescent="0.2">
      <c r="A145" t="str">
        <f t="shared" si="2"/>
        <v>44218carnegranelc200-300standrewsitalia</v>
      </c>
      <c r="B145" s="2">
        <v>44218</v>
      </c>
      <c r="C145" t="s">
        <v>35</v>
      </c>
      <c r="D145" t="s">
        <v>30</v>
      </c>
      <c r="E145" t="s">
        <v>35</v>
      </c>
      <c r="F145" t="s">
        <v>30</v>
      </c>
      <c r="G145" t="s">
        <v>39</v>
      </c>
      <c r="H145" t="s">
        <v>39</v>
      </c>
      <c r="I145" t="s">
        <v>328</v>
      </c>
      <c r="J145" t="s">
        <v>296</v>
      </c>
      <c r="K145">
        <v>11000</v>
      </c>
      <c r="L145">
        <v>3.2</v>
      </c>
      <c r="M145" t="str">
        <f>SUBSTITUTE(LOWER(_xlfn.CONCAT(B145,C145,F145,G145,J145,I145))," ","")</f>
        <v>44218carnegranelc200-300standrewsitalia</v>
      </c>
      <c r="N145">
        <f>+VLOOKUP(M145,JUP!$B:$I,7,0)</f>
        <v>11000</v>
      </c>
      <c r="O145">
        <f>+VLOOKUP(M145,JUP!$B:$I,8,0)</f>
        <v>3.2</v>
      </c>
      <c r="P145">
        <f>+K145-N145</f>
        <v>0</v>
      </c>
      <c r="Q145" s="3">
        <f>+L145-O145</f>
        <v>0</v>
      </c>
      <c r="W145" t="s">
        <v>327</v>
      </c>
      <c r="X145">
        <v>3</v>
      </c>
      <c r="Y145" t="s">
        <v>297</v>
      </c>
      <c r="Z145" t="s">
        <v>328</v>
      </c>
      <c r="AA145" t="s">
        <v>328</v>
      </c>
      <c r="AB145" t="s">
        <v>36</v>
      </c>
      <c r="AC145" t="s">
        <v>37</v>
      </c>
      <c r="AD145">
        <v>3.2</v>
      </c>
      <c r="AH145">
        <v>2021</v>
      </c>
      <c r="AI145">
        <v>1</v>
      </c>
      <c r="AJ145">
        <v>35200</v>
      </c>
      <c r="AK145" t="e">
        <v>#N/A</v>
      </c>
      <c r="AL145">
        <v>3.2</v>
      </c>
      <c r="AO145">
        <v>0</v>
      </c>
      <c r="AP145">
        <v>1</v>
      </c>
    </row>
    <row r="146" spans="1:42" x14ac:dyDescent="0.2">
      <c r="A146" t="str">
        <f t="shared" si="2"/>
        <v>44218enterosinsalsastandrewsamerica</v>
      </c>
      <c r="B146" s="2">
        <v>44218</v>
      </c>
      <c r="C146" t="s">
        <v>59</v>
      </c>
      <c r="D146" t="s">
        <v>155</v>
      </c>
      <c r="E146" t="s">
        <v>59</v>
      </c>
      <c r="F146" t="s">
        <v>155</v>
      </c>
      <c r="G146" t="s">
        <v>299</v>
      </c>
      <c r="H146" t="s">
        <v>330</v>
      </c>
      <c r="I146" t="s">
        <v>521</v>
      </c>
      <c r="J146" t="s">
        <v>296</v>
      </c>
      <c r="K146">
        <v>13605</v>
      </c>
      <c r="L146">
        <v>2.4</v>
      </c>
      <c r="M146" t="str">
        <f>SUBSTITUTE(LOWER(_xlfn.CONCAT(B146,C146,F146,G146,J146,I146))," ","")</f>
        <v>44218enterosinsalsastandrewsamerica</v>
      </c>
      <c r="N146" t="e">
        <f>+VLOOKUP(M146,JUP!$B:$I,7,0)</f>
        <v>#N/A</v>
      </c>
      <c r="O146" t="e">
        <f>+VLOOKUP(M146,JUP!$B:$I,8,0)</f>
        <v>#N/A</v>
      </c>
      <c r="R146" t="str">
        <f>+SUBSTITUTE(LOWER(_xlfn.CONCAT(B146,C146,F146,H146,J146,I146))," ","")</f>
        <v>44218enterosinsalsae-23-32standrewsamerica</v>
      </c>
      <c r="S146" t="e">
        <f>+VLOOKUP(R146,JUP!D:L,7,0)</f>
        <v>#N/A</v>
      </c>
      <c r="T146" t="e">
        <f>+VLOOKUP(R146,JUP!D:L,7,0)</f>
        <v>#N/A</v>
      </c>
      <c r="W146" t="s">
        <v>320</v>
      </c>
      <c r="X146">
        <v>3</v>
      </c>
      <c r="Y146" t="s">
        <v>310</v>
      </c>
      <c r="Z146" t="s">
        <v>310</v>
      </c>
      <c r="AA146" t="s">
        <v>310</v>
      </c>
      <c r="AB146" t="s">
        <v>160</v>
      </c>
      <c r="AC146" t="s">
        <v>159</v>
      </c>
      <c r="AD146">
        <v>2.4</v>
      </c>
      <c r="AH146">
        <v>2021</v>
      </c>
      <c r="AI146">
        <v>1</v>
      </c>
      <c r="AJ146">
        <v>32652</v>
      </c>
      <c r="AK146" t="e">
        <v>#N/A</v>
      </c>
      <c r="AL146">
        <v>2.4</v>
      </c>
      <c r="AO146">
        <v>0</v>
      </c>
      <c r="AP146">
        <v>1</v>
      </c>
    </row>
    <row r="147" spans="1:42" x14ac:dyDescent="0.2">
      <c r="A147" t="str">
        <f t="shared" si="2"/>
        <v>44218enteroconsalsastandrewsamerica</v>
      </c>
      <c r="B147" s="2">
        <v>44218</v>
      </c>
      <c r="C147" t="s">
        <v>59</v>
      </c>
      <c r="D147" t="s">
        <v>227</v>
      </c>
      <c r="E147" t="s">
        <v>59</v>
      </c>
      <c r="F147" t="s">
        <v>227</v>
      </c>
      <c r="G147" t="s">
        <v>299</v>
      </c>
      <c r="H147" t="s">
        <v>330</v>
      </c>
      <c r="I147" t="s">
        <v>521</v>
      </c>
      <c r="J147" t="s">
        <v>296</v>
      </c>
      <c r="K147">
        <v>13605</v>
      </c>
      <c r="L147">
        <v>3.08</v>
      </c>
      <c r="M147" t="str">
        <f>SUBSTITUTE(LOWER(_xlfn.CONCAT(B147,C147,F147,G147,J147,I147))," ","")</f>
        <v>44218enteroconsalsastandrewsamerica</v>
      </c>
      <c r="N147" t="e">
        <f>+VLOOKUP(M147,JUP!$B:$I,7,0)</f>
        <v>#N/A</v>
      </c>
      <c r="O147" t="e">
        <f>+VLOOKUP(M147,JUP!$B:$I,8,0)</f>
        <v>#N/A</v>
      </c>
      <c r="R147" t="str">
        <f>+SUBSTITUTE(LOWER(_xlfn.CONCAT(B147,C147,F147,H147,J147,I147))," ","")</f>
        <v>44218enteroconsalsae-23-32standrewsamerica</v>
      </c>
      <c r="S147" t="e">
        <f>+VLOOKUP(R147,JUP!D:L,7,0)</f>
        <v>#N/A</v>
      </c>
      <c r="T147" t="e">
        <f>+VLOOKUP(R147,JUP!D:L,7,0)</f>
        <v>#N/A</v>
      </c>
      <c r="W147" t="s">
        <v>320</v>
      </c>
      <c r="X147">
        <v>3</v>
      </c>
      <c r="Y147" t="s">
        <v>310</v>
      </c>
      <c r="Z147" t="s">
        <v>310</v>
      </c>
      <c r="AA147" t="s">
        <v>310</v>
      </c>
      <c r="AB147" t="s">
        <v>229</v>
      </c>
      <c r="AC147" t="s">
        <v>61</v>
      </c>
      <c r="AD147">
        <v>3.08</v>
      </c>
      <c r="AH147">
        <v>2021</v>
      </c>
      <c r="AI147">
        <v>1</v>
      </c>
      <c r="AJ147">
        <v>41903.4</v>
      </c>
      <c r="AK147" t="e">
        <v>#N/A</v>
      </c>
      <c r="AL147">
        <v>3.08</v>
      </c>
      <c r="AO147">
        <v>0</v>
      </c>
      <c r="AP147">
        <v>1</v>
      </c>
    </row>
    <row r="148" spans="1:42" x14ac:dyDescent="0.2">
      <c r="A148" t="str">
        <f t="shared" si="2"/>
        <v>44218carnegranelc200-300standrewsamerica</v>
      </c>
      <c r="B148" s="2">
        <v>44218</v>
      </c>
      <c r="C148" t="s">
        <v>35</v>
      </c>
      <c r="D148" t="s">
        <v>30</v>
      </c>
      <c r="E148" t="s">
        <v>35</v>
      </c>
      <c r="F148" t="s">
        <v>30</v>
      </c>
      <c r="G148" t="s">
        <v>39</v>
      </c>
      <c r="H148" t="s">
        <v>39</v>
      </c>
      <c r="I148" t="s">
        <v>521</v>
      </c>
      <c r="J148" t="s">
        <v>296</v>
      </c>
      <c r="K148">
        <v>22500</v>
      </c>
      <c r="L148">
        <v>3.79</v>
      </c>
      <c r="M148" t="str">
        <f>SUBSTITUTE(LOWER(_xlfn.CONCAT(B148,C148,F148,G148,J148,I148))," ","")</f>
        <v>44218carnegranelc200-300standrewsamerica</v>
      </c>
      <c r="N148">
        <f>+VLOOKUP(M148,JUP!$B:$I,7,0)</f>
        <v>22500</v>
      </c>
      <c r="O148">
        <f>+VLOOKUP(M148,JUP!$B:$I,8,0)</f>
        <v>3.79</v>
      </c>
      <c r="P148">
        <f>+K148-N148</f>
        <v>0</v>
      </c>
      <c r="Q148" s="3">
        <f>+L148-O148</f>
        <v>0</v>
      </c>
      <c r="R148" t="str">
        <f>+SUBSTITUTE(LOWER(_xlfn.CONCAT(B148,C148,F148,H148,J148,I148))," ","")</f>
        <v>44218carnegranelc200-300standrewsamerica</v>
      </c>
      <c r="S148" t="e">
        <f>+VLOOKUP(R148,JUP!D:L,7,0)</f>
        <v>#N/A</v>
      </c>
      <c r="T148" t="e">
        <f>+VLOOKUP(R148,JUP!D:L,7,0)</f>
        <v>#N/A</v>
      </c>
      <c r="W148" t="s">
        <v>320</v>
      </c>
      <c r="X148">
        <v>3</v>
      </c>
      <c r="Y148" t="s">
        <v>310</v>
      </c>
      <c r="Z148" t="s">
        <v>310</v>
      </c>
      <c r="AA148" t="s">
        <v>310</v>
      </c>
      <c r="AB148" t="s">
        <v>36</v>
      </c>
      <c r="AC148" t="s">
        <v>37</v>
      </c>
      <c r="AD148">
        <v>3.79</v>
      </c>
      <c r="AH148">
        <v>2021</v>
      </c>
      <c r="AI148">
        <v>1</v>
      </c>
      <c r="AJ148">
        <v>85275</v>
      </c>
      <c r="AK148" t="e">
        <v>#N/A</v>
      </c>
      <c r="AL148">
        <v>3.79</v>
      </c>
      <c r="AO148">
        <v>0</v>
      </c>
      <c r="AP148">
        <v>1</v>
      </c>
    </row>
    <row r="149" spans="1:42" x14ac:dyDescent="0.2">
      <c r="A149" t="str">
        <f t="shared" si="2"/>
        <v>44218enterosinsalsasudmarisotroseuropa</v>
      </c>
      <c r="B149" s="2">
        <v>44218</v>
      </c>
      <c r="C149" t="s">
        <v>59</v>
      </c>
      <c r="D149" t="s">
        <v>155</v>
      </c>
      <c r="E149" t="s">
        <v>339</v>
      </c>
      <c r="F149" t="s">
        <v>347</v>
      </c>
      <c r="G149" t="s">
        <v>299</v>
      </c>
      <c r="H149" t="s">
        <v>112</v>
      </c>
      <c r="I149" t="s">
        <v>298</v>
      </c>
      <c r="J149" t="s">
        <v>286</v>
      </c>
      <c r="K149">
        <v>5000</v>
      </c>
      <c r="L149">
        <v>2.15</v>
      </c>
      <c r="M149" t="str">
        <f>SUBSTITUTE(LOWER(_xlfn.CONCAT(B149,C149,F149,G149,J149,I149))," ","")</f>
        <v>44218enterosinsalsasudmarisotroseuropa</v>
      </c>
      <c r="N149" t="e">
        <f>+VLOOKUP(M149,JUP!$B:$I,7,0)</f>
        <v>#N/A</v>
      </c>
      <c r="O149" t="e">
        <f>+VLOOKUP(M149,JUP!$B:$I,8,0)</f>
        <v>#N/A</v>
      </c>
      <c r="R149" t="str">
        <f>+SUBSTITUTE(LOWER(_xlfn.CONCAT(B149,C149,F149,H149,J149,I149))," ","")</f>
        <v>44218enterosinsalsa40-60sudmarisotroseuropa</v>
      </c>
      <c r="S149" t="e">
        <f>+VLOOKUP(R149,JUP!D:L,7,0)</f>
        <v>#N/A</v>
      </c>
      <c r="T149" t="e">
        <f>+VLOOKUP(R149,JUP!D:L,7,0)</f>
        <v>#N/A</v>
      </c>
      <c r="W149" t="s">
        <v>176</v>
      </c>
      <c r="X149">
        <v>3</v>
      </c>
      <c r="Y149" t="s">
        <v>297</v>
      </c>
      <c r="Z149" t="s">
        <v>298</v>
      </c>
      <c r="AA149" t="s">
        <v>298</v>
      </c>
      <c r="AB149" t="s">
        <v>160</v>
      </c>
      <c r="AC149" t="s">
        <v>159</v>
      </c>
      <c r="AD149">
        <v>2.15</v>
      </c>
      <c r="AH149">
        <v>2021</v>
      </c>
      <c r="AI149">
        <v>1</v>
      </c>
      <c r="AJ149">
        <v>10750</v>
      </c>
      <c r="AK149" t="e">
        <v>#N/A</v>
      </c>
      <c r="AL149">
        <v>2.15</v>
      </c>
      <c r="AO149">
        <v>0</v>
      </c>
      <c r="AP149">
        <v>1</v>
      </c>
    </row>
    <row r="150" spans="1:42" x14ac:dyDescent="0.2">
      <c r="A150" t="str">
        <f t="shared" si="2"/>
        <v>44218mediaconchagranelc60-80sudmarisotroseuropa</v>
      </c>
      <c r="B150" s="2">
        <v>44218</v>
      </c>
      <c r="C150" t="s">
        <v>212</v>
      </c>
      <c r="D150" t="s">
        <v>30</v>
      </c>
      <c r="E150" t="s">
        <v>341</v>
      </c>
      <c r="F150" t="s">
        <v>344</v>
      </c>
      <c r="G150" t="s">
        <v>168</v>
      </c>
      <c r="H150" t="s">
        <v>116</v>
      </c>
      <c r="I150" t="s">
        <v>298</v>
      </c>
      <c r="J150" t="s">
        <v>286</v>
      </c>
      <c r="K150">
        <v>2002</v>
      </c>
      <c r="L150">
        <v>3.85</v>
      </c>
      <c r="M150" t="str">
        <f>SUBSTITUTE(LOWER(_xlfn.CONCAT(B150,C150,F150,G150,J150,I150))," ","")</f>
        <v>44218mediaconchagranelc60-80sudmarisotroseuropa</v>
      </c>
      <c r="N150">
        <f>+VLOOKUP(M150,JUP!$B:$I,7,0)</f>
        <v>2002</v>
      </c>
      <c r="O150">
        <f>+VLOOKUP(M150,JUP!$B:$I,8,0)</f>
        <v>3.85</v>
      </c>
      <c r="W150" t="s">
        <v>176</v>
      </c>
      <c r="X150">
        <v>3</v>
      </c>
      <c r="Y150" t="s">
        <v>297</v>
      </c>
      <c r="Z150" t="s">
        <v>298</v>
      </c>
      <c r="AA150" t="s">
        <v>298</v>
      </c>
      <c r="AB150" t="s">
        <v>216</v>
      </c>
      <c r="AC150" t="e">
        <v>#N/A</v>
      </c>
      <c r="AD150" t="e">
        <v>#N/A</v>
      </c>
      <c r="AH150">
        <v>2021</v>
      </c>
      <c r="AI150">
        <v>1</v>
      </c>
      <c r="AJ150" t="e">
        <v>#N/A</v>
      </c>
      <c r="AK150" t="e">
        <v>#N/A</v>
      </c>
      <c r="AL150" t="e">
        <v>#N/A</v>
      </c>
      <c r="AO150" t="e">
        <v>#N/A</v>
      </c>
      <c r="AP150">
        <v>1</v>
      </c>
    </row>
    <row r="151" spans="1:42" x14ac:dyDescent="0.2">
      <c r="A151" t="str">
        <f t="shared" si="2"/>
        <v>44218mediaconchagranelc80-100sudmarisotroseuropa</v>
      </c>
      <c r="B151" s="2">
        <v>44218</v>
      </c>
      <c r="C151" t="s">
        <v>212</v>
      </c>
      <c r="D151" t="s">
        <v>30</v>
      </c>
      <c r="E151" t="s">
        <v>341</v>
      </c>
      <c r="F151" t="s">
        <v>344</v>
      </c>
      <c r="G151" t="s">
        <v>215</v>
      </c>
      <c r="H151" t="s">
        <v>130</v>
      </c>
      <c r="I151" t="s">
        <v>298</v>
      </c>
      <c r="J151" t="s">
        <v>286</v>
      </c>
      <c r="K151">
        <v>2000</v>
      </c>
      <c r="L151">
        <v>3.75</v>
      </c>
      <c r="M151" t="str">
        <f>SUBSTITUTE(LOWER(_xlfn.CONCAT(B151,C151,F151,G151,J151,I151))," ","")</f>
        <v>44218mediaconchagranelc80-100sudmarisotroseuropa</v>
      </c>
      <c r="N151">
        <f>+VLOOKUP(M151,JUP!$B:$I,7,0)</f>
        <v>2000</v>
      </c>
      <c r="O151">
        <f>+VLOOKUP(M151,JUP!$B:$I,8,0)</f>
        <v>3.75</v>
      </c>
      <c r="W151" t="s">
        <v>176</v>
      </c>
      <c r="X151">
        <v>3</v>
      </c>
      <c r="Y151" t="s">
        <v>297</v>
      </c>
      <c r="Z151" t="s">
        <v>298</v>
      </c>
      <c r="AA151" t="s">
        <v>298</v>
      </c>
      <c r="AB151" t="s">
        <v>216</v>
      </c>
      <c r="AC151" t="e">
        <v>#N/A</v>
      </c>
      <c r="AD151" t="e">
        <v>#N/A</v>
      </c>
      <c r="AH151">
        <v>2021</v>
      </c>
      <c r="AI151">
        <v>1</v>
      </c>
      <c r="AJ151" t="e">
        <v>#N/A</v>
      </c>
      <c r="AK151" t="e">
        <v>#N/A</v>
      </c>
      <c r="AL151" t="e">
        <v>#N/A</v>
      </c>
      <c r="AO151" t="e">
        <v>#N/A</v>
      </c>
      <c r="AP151">
        <v>1</v>
      </c>
    </row>
    <row r="152" spans="1:42" x14ac:dyDescent="0.2">
      <c r="A152" t="str">
        <f t="shared" si="2"/>
        <v>44218carnegranelc100-200sudmarisotroseuropa</v>
      </c>
      <c r="B152" s="2">
        <v>44218</v>
      </c>
      <c r="C152" t="s">
        <v>35</v>
      </c>
      <c r="D152" t="s">
        <v>30</v>
      </c>
      <c r="E152" t="s">
        <v>343</v>
      </c>
      <c r="F152" t="s">
        <v>344</v>
      </c>
      <c r="G152" t="s">
        <v>72</v>
      </c>
      <c r="H152" t="s">
        <v>103</v>
      </c>
      <c r="I152" t="s">
        <v>298</v>
      </c>
      <c r="J152" t="s">
        <v>286</v>
      </c>
      <c r="K152">
        <v>5000</v>
      </c>
      <c r="L152">
        <v>3.35</v>
      </c>
      <c r="M152" t="str">
        <f>SUBSTITUTE(LOWER(_xlfn.CONCAT(B152,C152,F152,G152,J152,I152))," ","")</f>
        <v>44218carnegranelc100-200sudmarisotroseuropa</v>
      </c>
      <c r="N152">
        <f>+VLOOKUP(M152,JUP!$B:$I,7,0)</f>
        <v>5000</v>
      </c>
      <c r="O152">
        <f>+VLOOKUP(M152,JUP!$B:$I,8,0)</f>
        <v>3.35</v>
      </c>
      <c r="P152">
        <f>+K152-N152</f>
        <v>0</v>
      </c>
      <c r="Q152" s="3">
        <f>+L152-O152</f>
        <v>0</v>
      </c>
      <c r="W152" t="s">
        <v>176</v>
      </c>
      <c r="X152">
        <v>3</v>
      </c>
      <c r="Y152" t="s">
        <v>297</v>
      </c>
      <c r="Z152" t="s">
        <v>298</v>
      </c>
      <c r="AA152" t="s">
        <v>298</v>
      </c>
      <c r="AB152" t="s">
        <v>36</v>
      </c>
      <c r="AC152" t="s">
        <v>37</v>
      </c>
      <c r="AD152">
        <v>3.35</v>
      </c>
      <c r="AH152">
        <v>2021</v>
      </c>
      <c r="AI152">
        <v>1</v>
      </c>
      <c r="AJ152">
        <v>16750</v>
      </c>
      <c r="AK152" t="e">
        <v>#N/A</v>
      </c>
      <c r="AL152">
        <v>3.35</v>
      </c>
      <c r="AO152">
        <v>0</v>
      </c>
      <c r="AP152">
        <v>1</v>
      </c>
    </row>
    <row r="153" spans="1:42" x14ac:dyDescent="0.2">
      <c r="A153" t="str">
        <f t="shared" si="2"/>
        <v>44218carnegranelc200-300sudmarisotroseuropa</v>
      </c>
      <c r="B153" s="2">
        <v>44218</v>
      </c>
      <c r="C153" t="s">
        <v>35</v>
      </c>
      <c r="D153" t="s">
        <v>30</v>
      </c>
      <c r="E153" t="s">
        <v>343</v>
      </c>
      <c r="F153" t="s">
        <v>344</v>
      </c>
      <c r="G153" t="s">
        <v>39</v>
      </c>
      <c r="H153" t="s">
        <v>107</v>
      </c>
      <c r="I153" t="s">
        <v>298</v>
      </c>
      <c r="J153" t="s">
        <v>286</v>
      </c>
      <c r="K153">
        <v>7000</v>
      </c>
      <c r="L153">
        <v>3.05</v>
      </c>
      <c r="M153" t="str">
        <f>SUBSTITUTE(LOWER(_xlfn.CONCAT(B153,C153,F153,G153,J153,I153))," ","")</f>
        <v>44218carnegranelc200-300sudmarisotroseuropa</v>
      </c>
      <c r="N153">
        <f>+VLOOKUP(M153,JUP!$B:$I,7,0)</f>
        <v>7000</v>
      </c>
      <c r="O153">
        <f>+VLOOKUP(M153,JUP!$B:$I,8,0)</f>
        <v>3.05</v>
      </c>
      <c r="P153">
        <f>+K153-N153</f>
        <v>0</v>
      </c>
      <c r="Q153" s="3">
        <f>+L153-O153</f>
        <v>0</v>
      </c>
      <c r="W153" t="s">
        <v>176</v>
      </c>
      <c r="X153">
        <v>3</v>
      </c>
      <c r="Y153" t="s">
        <v>297</v>
      </c>
      <c r="Z153" t="s">
        <v>298</v>
      </c>
      <c r="AA153" t="s">
        <v>298</v>
      </c>
      <c r="AB153" t="s">
        <v>36</v>
      </c>
      <c r="AC153" t="s">
        <v>37</v>
      </c>
      <c r="AD153">
        <v>3.05</v>
      </c>
      <c r="AH153">
        <v>2021</v>
      </c>
      <c r="AI153">
        <v>1</v>
      </c>
      <c r="AJ153">
        <v>21350</v>
      </c>
      <c r="AK153" t="e">
        <v>#N/A</v>
      </c>
      <c r="AL153">
        <v>3.05</v>
      </c>
      <c r="AO153">
        <v>0</v>
      </c>
      <c r="AP153">
        <v>1</v>
      </c>
    </row>
    <row r="154" spans="1:42" x14ac:dyDescent="0.2">
      <c r="A154" t="str">
        <f t="shared" si="2"/>
        <v>44218mediaconchagranelindustrialsudmarischile</v>
      </c>
      <c r="B154" s="2">
        <v>44218</v>
      </c>
      <c r="C154" t="s">
        <v>212</v>
      </c>
      <c r="D154" t="s">
        <v>30</v>
      </c>
      <c r="E154" t="s">
        <v>341</v>
      </c>
      <c r="F154" t="s">
        <v>344</v>
      </c>
      <c r="G154" t="s">
        <v>345</v>
      </c>
      <c r="H154" t="s">
        <v>345</v>
      </c>
      <c r="I154" t="s">
        <v>34</v>
      </c>
      <c r="J154" t="s">
        <v>286</v>
      </c>
      <c r="K154">
        <v>33</v>
      </c>
      <c r="M154" t="str">
        <f>SUBSTITUTE(LOWER(_xlfn.CONCAT(B154,C154,F154,G154,J154,I154))," ","")</f>
        <v>44218mediaconchagranelindustrialsudmarischile</v>
      </c>
      <c r="N154" t="e">
        <f>+VLOOKUP(M154,JUP!$B:$I,7,0)</f>
        <v>#N/A</v>
      </c>
      <c r="O154" t="e">
        <f>+VLOOKUP(M154,JUP!$B:$I,8,0)</f>
        <v>#N/A</v>
      </c>
      <c r="R154" t="str">
        <f>+SUBSTITUTE(LOWER(_xlfn.CONCAT(B154,C154,F154,H154,J154,I154))," ","")</f>
        <v>44218mediaconchagranelindustrialsudmarischile</v>
      </c>
      <c r="S154" t="e">
        <f>+VLOOKUP(R154,JUP!D:L,7,0)</f>
        <v>#N/A</v>
      </c>
      <c r="T154" t="e">
        <f>+VLOOKUP(R154,JUP!D:L,7,0)</f>
        <v>#N/A</v>
      </c>
      <c r="W154" t="s">
        <v>32</v>
      </c>
      <c r="X154">
        <v>3</v>
      </c>
      <c r="Y154" t="s">
        <v>34</v>
      </c>
      <c r="Z154" t="s">
        <v>34</v>
      </c>
      <c r="AA154" t="s">
        <v>34</v>
      </c>
      <c r="AB154" t="s">
        <v>216</v>
      </c>
      <c r="AC154" t="e">
        <v>#N/A</v>
      </c>
      <c r="AD154" t="e">
        <v>#N/A</v>
      </c>
      <c r="AH154">
        <v>2021</v>
      </c>
      <c r="AI154">
        <v>1</v>
      </c>
      <c r="AJ154" t="e">
        <v>#N/A</v>
      </c>
      <c r="AK154" t="e">
        <v>#N/A</v>
      </c>
      <c r="AL154" t="e">
        <v>#N/A</v>
      </c>
      <c r="AO154" t="e">
        <v>#N/A</v>
      </c>
      <c r="AP154">
        <v>1</v>
      </c>
    </row>
    <row r="155" spans="1:42" x14ac:dyDescent="0.2">
      <c r="A155" t="str">
        <f t="shared" si="2"/>
        <v>44218carnegranelindustrialsudmarischile</v>
      </c>
      <c r="B155" s="2">
        <v>44218</v>
      </c>
      <c r="C155" t="s">
        <v>35</v>
      </c>
      <c r="D155" t="s">
        <v>30</v>
      </c>
      <c r="E155" t="s">
        <v>343</v>
      </c>
      <c r="F155" t="s">
        <v>344</v>
      </c>
      <c r="G155" t="s">
        <v>345</v>
      </c>
      <c r="H155" t="s">
        <v>345</v>
      </c>
      <c r="I155" t="s">
        <v>34</v>
      </c>
      <c r="J155" t="s">
        <v>286</v>
      </c>
      <c r="K155">
        <v>300</v>
      </c>
      <c r="M155" t="str">
        <f>SUBSTITUTE(LOWER(_xlfn.CONCAT(B155,C155,F155,G155,J155,I155))," ","")</f>
        <v>44218carnegranelindustrialsudmarischile</v>
      </c>
      <c r="N155" t="e">
        <f>+VLOOKUP(M155,JUP!$B:$I,7,0)</f>
        <v>#N/A</v>
      </c>
      <c r="O155" t="e">
        <f>+VLOOKUP(M155,JUP!$B:$I,8,0)</f>
        <v>#N/A</v>
      </c>
      <c r="R155" t="str">
        <f>+SUBSTITUTE(LOWER(_xlfn.CONCAT(B155,C155,F155,H155,J155,I155))," ","")</f>
        <v>44218carnegranelindustrialsudmarischile</v>
      </c>
      <c r="S155" t="e">
        <f>+VLOOKUP(R155,JUP!D:L,7,0)</f>
        <v>#N/A</v>
      </c>
      <c r="T155" t="e">
        <f>+VLOOKUP(R155,JUP!D:L,7,0)</f>
        <v>#N/A</v>
      </c>
      <c r="W155" t="s">
        <v>32</v>
      </c>
      <c r="X155">
        <v>3</v>
      </c>
      <c r="Y155" t="s">
        <v>34</v>
      </c>
      <c r="Z155" t="s">
        <v>34</v>
      </c>
      <c r="AA155" t="s">
        <v>34</v>
      </c>
      <c r="AB155" t="s">
        <v>36</v>
      </c>
      <c r="AC155" t="s">
        <v>37</v>
      </c>
      <c r="AD155">
        <v>0</v>
      </c>
      <c r="AH155">
        <v>2021</v>
      </c>
      <c r="AI155">
        <v>1</v>
      </c>
      <c r="AJ155">
        <v>0</v>
      </c>
      <c r="AK155" t="e">
        <v>#N/A</v>
      </c>
      <c r="AL155">
        <v>0</v>
      </c>
      <c r="AO155">
        <v>0</v>
      </c>
      <c r="AP155">
        <v>1</v>
      </c>
    </row>
    <row r="156" spans="1:42" x14ac:dyDescent="0.2">
      <c r="A156" t="str">
        <f t="shared" si="2"/>
        <v>44218carnegranelindustrialsudmarischile</v>
      </c>
      <c r="B156" s="2">
        <v>44218</v>
      </c>
      <c r="C156" t="s">
        <v>35</v>
      </c>
      <c r="D156" t="s">
        <v>30</v>
      </c>
      <c r="E156" t="s">
        <v>343</v>
      </c>
      <c r="F156" t="s">
        <v>344</v>
      </c>
      <c r="G156" t="s">
        <v>345</v>
      </c>
      <c r="H156" t="s">
        <v>345</v>
      </c>
      <c r="I156" t="s">
        <v>34</v>
      </c>
      <c r="J156" t="s">
        <v>286</v>
      </c>
      <c r="K156">
        <v>400</v>
      </c>
      <c r="M156" t="str">
        <f>SUBSTITUTE(LOWER(_xlfn.CONCAT(B156,C156,F156,G156,J156,I156))," ","")</f>
        <v>44218carnegranelindustrialsudmarischile</v>
      </c>
      <c r="N156" t="e">
        <f>+VLOOKUP(M156,JUP!$B:$I,7,0)</f>
        <v>#N/A</v>
      </c>
      <c r="O156" t="e">
        <f>+VLOOKUP(M156,JUP!$B:$I,8,0)</f>
        <v>#N/A</v>
      </c>
      <c r="R156" t="str">
        <f>+SUBSTITUTE(LOWER(_xlfn.CONCAT(B156,C156,F156,H156,J156,I156))," ","")</f>
        <v>44218carnegranelindustrialsudmarischile</v>
      </c>
      <c r="S156" t="e">
        <f>+VLOOKUP(R156,JUP!D:L,7,0)</f>
        <v>#N/A</v>
      </c>
      <c r="T156" t="e">
        <f>+VLOOKUP(R156,JUP!D:L,7,0)</f>
        <v>#N/A</v>
      </c>
      <c r="W156" t="s">
        <v>32</v>
      </c>
      <c r="X156">
        <v>3</v>
      </c>
      <c r="Y156" t="s">
        <v>34</v>
      </c>
      <c r="Z156" t="s">
        <v>34</v>
      </c>
      <c r="AA156" t="s">
        <v>34</v>
      </c>
      <c r="AB156" t="s">
        <v>36</v>
      </c>
      <c r="AC156" t="s">
        <v>37</v>
      </c>
      <c r="AD156">
        <v>0</v>
      </c>
      <c r="AH156">
        <v>2021</v>
      </c>
      <c r="AI156">
        <v>1</v>
      </c>
      <c r="AJ156">
        <v>0</v>
      </c>
      <c r="AK156" t="e">
        <v>#N/A</v>
      </c>
      <c r="AL156">
        <v>0</v>
      </c>
      <c r="AO156">
        <v>0</v>
      </c>
      <c r="AP156">
        <v>1</v>
      </c>
    </row>
    <row r="157" spans="1:42" x14ac:dyDescent="0.2">
      <c r="A157" t="str">
        <f t="shared" si="2"/>
        <v>44219enterosinsalsa0camanchacaamerica</v>
      </c>
      <c r="B157" s="2">
        <v>44219</v>
      </c>
      <c r="C157" t="s">
        <v>59</v>
      </c>
      <c r="D157" t="s">
        <v>155</v>
      </c>
      <c r="E157" t="s">
        <v>56</v>
      </c>
      <c r="F157" t="s">
        <v>155</v>
      </c>
      <c r="G157">
        <v>0</v>
      </c>
      <c r="H157" t="s">
        <v>58</v>
      </c>
      <c r="I157" t="s">
        <v>521</v>
      </c>
      <c r="J157" t="s">
        <v>33</v>
      </c>
      <c r="K157">
        <v>18669</v>
      </c>
      <c r="L157">
        <v>1.9845000000000002</v>
      </c>
      <c r="M157" t="str">
        <f>SUBSTITUTE(LOWER(_xlfn.CONCAT(B157,C157,F157,G157,J157,I157))," ","")</f>
        <v>44219enterosinsalsa0camanchacaamerica</v>
      </c>
      <c r="N157" t="e">
        <f>+VLOOKUP(M157,JUP!$B:$I,7,0)</f>
        <v>#N/A</v>
      </c>
      <c r="O157" t="e">
        <f>+VLOOKUP(M157,JUP!$B:$I,8,0)</f>
        <v>#N/A</v>
      </c>
      <c r="R157" t="str">
        <f>+SUBSTITUTE(LOWER(_xlfn.CONCAT(B157,C157,F157,H157,J157,I157))," ","")</f>
        <v>44219enterosinsalsa20-35u/lbcamanchacaamerica</v>
      </c>
      <c r="S157" t="e">
        <f>+VLOOKUP(R157,JUP!D:L,7,0)</f>
        <v>#N/A</v>
      </c>
      <c r="T157" t="e">
        <f>+VLOOKUP(R157,JUP!D:L,7,0)</f>
        <v>#N/A</v>
      </c>
      <c r="W157" t="s">
        <v>320</v>
      </c>
      <c r="X157">
        <v>3</v>
      </c>
      <c r="Y157" t="s">
        <v>310</v>
      </c>
      <c r="Z157" t="s">
        <v>310</v>
      </c>
      <c r="AA157" t="s">
        <v>310</v>
      </c>
      <c r="AB157" t="s">
        <v>160</v>
      </c>
      <c r="AC157" t="s">
        <v>159</v>
      </c>
      <c r="AD157">
        <v>1.9845000000000002</v>
      </c>
      <c r="AE157">
        <v>0</v>
      </c>
      <c r="AF157">
        <v>1</v>
      </c>
      <c r="AG157">
        <v>1.9845000000000002</v>
      </c>
      <c r="AH157">
        <v>2021</v>
      </c>
      <c r="AI157">
        <v>1</v>
      </c>
      <c r="AJ157">
        <v>37048.630499999999</v>
      </c>
      <c r="AK157" t="e">
        <v>#N/A</v>
      </c>
      <c r="AL157">
        <v>1.9845000000000002</v>
      </c>
      <c r="AO157">
        <v>0</v>
      </c>
      <c r="AP157">
        <v>1</v>
      </c>
    </row>
    <row r="158" spans="1:42" x14ac:dyDescent="0.2">
      <c r="A158" t="str">
        <f t="shared" si="2"/>
        <v>44221enterosinsalsa0camanchacaamerica</v>
      </c>
      <c r="B158" s="2">
        <v>44221</v>
      </c>
      <c r="C158" t="s">
        <v>59</v>
      </c>
      <c r="D158" t="s">
        <v>155</v>
      </c>
      <c r="E158" t="s">
        <v>56</v>
      </c>
      <c r="F158" t="s">
        <v>155</v>
      </c>
      <c r="G158">
        <v>0</v>
      </c>
      <c r="H158" t="s">
        <v>58</v>
      </c>
      <c r="I158" t="s">
        <v>521</v>
      </c>
      <c r="J158" t="s">
        <v>33</v>
      </c>
      <c r="K158">
        <v>19200</v>
      </c>
      <c r="L158">
        <v>2</v>
      </c>
      <c r="M158" t="str">
        <f>SUBSTITUTE(LOWER(_xlfn.CONCAT(B158,C158,F158,G158,J158,I158))," ","")</f>
        <v>44221enterosinsalsa0camanchacaamerica</v>
      </c>
      <c r="N158" t="e">
        <f>+VLOOKUP(M158,JUP!$B:$I,7,0)</f>
        <v>#N/A</v>
      </c>
      <c r="O158" t="e">
        <f>+VLOOKUP(M158,JUP!$B:$I,8,0)</f>
        <v>#N/A</v>
      </c>
      <c r="R158" t="str">
        <f>+SUBSTITUTE(LOWER(_xlfn.CONCAT(B158,C158,F158,H158,J158,I158))," ","")</f>
        <v>44221enterosinsalsa20-35u/lbcamanchacaamerica</v>
      </c>
      <c r="S158" t="e">
        <f>+VLOOKUP(R158,JUP!D:L,7,0)</f>
        <v>#N/A</v>
      </c>
      <c r="T158" t="e">
        <f>+VLOOKUP(R158,JUP!D:L,7,0)</f>
        <v>#N/A</v>
      </c>
      <c r="W158" t="s">
        <v>312</v>
      </c>
      <c r="X158">
        <v>4</v>
      </c>
      <c r="Y158" t="s">
        <v>310</v>
      </c>
      <c r="Z158" t="s">
        <v>310</v>
      </c>
      <c r="AA158" t="s">
        <v>310</v>
      </c>
      <c r="AB158" t="s">
        <v>160</v>
      </c>
      <c r="AC158" t="s">
        <v>159</v>
      </c>
      <c r="AD158">
        <v>2</v>
      </c>
      <c r="AE158">
        <v>0</v>
      </c>
      <c r="AF158">
        <v>1</v>
      </c>
      <c r="AG158">
        <v>2</v>
      </c>
      <c r="AH158">
        <v>2021</v>
      </c>
      <c r="AI158">
        <v>1</v>
      </c>
      <c r="AJ158">
        <v>38400</v>
      </c>
      <c r="AK158" t="e">
        <v>#N/A</v>
      </c>
      <c r="AL158">
        <v>2</v>
      </c>
      <c r="AO158">
        <v>0</v>
      </c>
      <c r="AP158">
        <v>1</v>
      </c>
    </row>
    <row r="159" spans="1:42" x14ac:dyDescent="0.2">
      <c r="A159" t="str">
        <f t="shared" si="2"/>
        <v>44221enteroconsalsaconestuche0camanchacaamerica</v>
      </c>
      <c r="B159" s="2">
        <v>44221</v>
      </c>
      <c r="C159" t="s">
        <v>59</v>
      </c>
      <c r="D159" t="s">
        <v>57</v>
      </c>
      <c r="E159" t="s">
        <v>56</v>
      </c>
      <c r="F159" t="s">
        <v>57</v>
      </c>
      <c r="G159">
        <v>0</v>
      </c>
      <c r="H159" t="s">
        <v>58</v>
      </c>
      <c r="I159" t="s">
        <v>521</v>
      </c>
      <c r="J159" t="s">
        <v>33</v>
      </c>
      <c r="K159">
        <v>15583.59</v>
      </c>
      <c r="L159">
        <v>2.4255</v>
      </c>
      <c r="M159" t="str">
        <f>SUBSTITUTE(LOWER(_xlfn.CONCAT(B159,C159,F159,G159,J159,I159))," ","")</f>
        <v>44221enteroconsalsaconestuche0camanchacaamerica</v>
      </c>
      <c r="N159" t="e">
        <f>+VLOOKUP(M159,JUP!$B:$I,7,0)</f>
        <v>#N/A</v>
      </c>
      <c r="O159" t="e">
        <f>+VLOOKUP(M159,JUP!$B:$I,8,0)</f>
        <v>#N/A</v>
      </c>
      <c r="R159" t="str">
        <f>+SUBSTITUTE(LOWER(_xlfn.CONCAT(B159,C159,F159,H159,J159,I159))," ","")</f>
        <v>44221enteroconsalsaconestuche20-35u/lbcamanchacaamerica</v>
      </c>
      <c r="S159" t="e">
        <f>+VLOOKUP(R159,JUP!D:L,7,0)</f>
        <v>#N/A</v>
      </c>
      <c r="T159" t="e">
        <f>+VLOOKUP(R159,JUP!D:L,7,0)</f>
        <v>#N/A</v>
      </c>
      <c r="W159" t="s">
        <v>320</v>
      </c>
      <c r="X159">
        <v>4</v>
      </c>
      <c r="Y159" t="s">
        <v>310</v>
      </c>
      <c r="Z159" t="s">
        <v>310</v>
      </c>
      <c r="AA159" t="s">
        <v>310</v>
      </c>
      <c r="AB159" t="s">
        <v>60</v>
      </c>
      <c r="AC159" t="s">
        <v>61</v>
      </c>
      <c r="AD159">
        <v>2.1255000000000002</v>
      </c>
      <c r="AE159">
        <v>0.3</v>
      </c>
      <c r="AF159">
        <v>1</v>
      </c>
      <c r="AG159">
        <v>2.1255000000000002</v>
      </c>
      <c r="AH159">
        <v>2021</v>
      </c>
      <c r="AI159">
        <v>1</v>
      </c>
      <c r="AJ159">
        <v>33122.920545000001</v>
      </c>
      <c r="AK159" t="e">
        <v>#N/A</v>
      </c>
      <c r="AL159">
        <v>2.1255000000000002</v>
      </c>
      <c r="AO159">
        <v>0</v>
      </c>
      <c r="AP159">
        <v>1</v>
      </c>
    </row>
    <row r="160" spans="1:42" x14ac:dyDescent="0.2">
      <c r="A160" t="str">
        <f t="shared" si="2"/>
        <v>44221carnegranelc200-300standrewsitalia</v>
      </c>
      <c r="B160" s="2">
        <v>44221</v>
      </c>
      <c r="C160" t="s">
        <v>35</v>
      </c>
      <c r="D160" t="s">
        <v>30</v>
      </c>
      <c r="E160" t="s">
        <v>35</v>
      </c>
      <c r="F160" t="s">
        <v>30</v>
      </c>
      <c r="G160" t="s">
        <v>39</v>
      </c>
      <c r="H160" t="s">
        <v>39</v>
      </c>
      <c r="I160" t="s">
        <v>328</v>
      </c>
      <c r="J160" t="s">
        <v>296</v>
      </c>
      <c r="K160">
        <v>11500</v>
      </c>
      <c r="L160">
        <v>3.1</v>
      </c>
      <c r="M160" t="str">
        <f>SUBSTITUTE(LOWER(_xlfn.CONCAT(B160,C160,F160,G160,J160,I160))," ","")</f>
        <v>44221carnegranelc200-300standrewsitalia</v>
      </c>
      <c r="N160">
        <f>+VLOOKUP(M160,JUP!$B:$I,7,0)</f>
        <v>11500</v>
      </c>
      <c r="O160">
        <f>+VLOOKUP(M160,JUP!$B:$I,8,0)</f>
        <v>3.1</v>
      </c>
      <c r="P160">
        <f>+K160-N160</f>
        <v>0</v>
      </c>
      <c r="Q160" s="3">
        <f>+L160-O160</f>
        <v>0</v>
      </c>
      <c r="W160" t="s">
        <v>327</v>
      </c>
      <c r="X160">
        <v>4</v>
      </c>
      <c r="Y160" t="s">
        <v>297</v>
      </c>
      <c r="Z160" t="s">
        <v>328</v>
      </c>
      <c r="AA160" t="s">
        <v>328</v>
      </c>
      <c r="AB160" t="s">
        <v>36</v>
      </c>
      <c r="AC160" t="s">
        <v>37</v>
      </c>
      <c r="AD160">
        <v>3.1</v>
      </c>
      <c r="AH160">
        <v>2021</v>
      </c>
      <c r="AI160">
        <v>1</v>
      </c>
      <c r="AJ160">
        <v>35650</v>
      </c>
      <c r="AK160" t="e">
        <v>#N/A</v>
      </c>
      <c r="AL160">
        <v>3.1</v>
      </c>
      <c r="AO160">
        <v>0</v>
      </c>
      <c r="AP160">
        <v>1</v>
      </c>
    </row>
    <row r="161" spans="1:42" x14ac:dyDescent="0.2">
      <c r="A161" t="str">
        <f t="shared" si="2"/>
        <v>44221carnegranelc300-500standrewsitalia</v>
      </c>
      <c r="B161" s="2">
        <v>44221</v>
      </c>
      <c r="C161" t="s">
        <v>35</v>
      </c>
      <c r="D161" t="s">
        <v>30</v>
      </c>
      <c r="E161" t="s">
        <v>35</v>
      </c>
      <c r="F161" t="s">
        <v>30</v>
      </c>
      <c r="G161" t="s">
        <v>49</v>
      </c>
      <c r="H161" t="s">
        <v>49</v>
      </c>
      <c r="I161" t="s">
        <v>328</v>
      </c>
      <c r="J161" t="s">
        <v>296</v>
      </c>
      <c r="K161">
        <v>11500</v>
      </c>
      <c r="L161">
        <v>2.9</v>
      </c>
      <c r="M161" t="str">
        <f>SUBSTITUTE(LOWER(_xlfn.CONCAT(B161,C161,F161,G161,J161,I161))," ","")</f>
        <v>44221carnegranelc300-500standrewsitalia</v>
      </c>
      <c r="N161">
        <f>+VLOOKUP(M161,JUP!$B:$I,7,0)</f>
        <v>11500</v>
      </c>
      <c r="O161">
        <f>+VLOOKUP(M161,JUP!$B:$I,8,0)</f>
        <v>2.9</v>
      </c>
      <c r="P161">
        <f>+K161-N161</f>
        <v>0</v>
      </c>
      <c r="Q161" s="3">
        <f>+L161-O161</f>
        <v>0</v>
      </c>
      <c r="W161" t="s">
        <v>327</v>
      </c>
      <c r="X161">
        <v>4</v>
      </c>
      <c r="Y161" t="s">
        <v>297</v>
      </c>
      <c r="Z161" t="s">
        <v>328</v>
      </c>
      <c r="AA161" t="s">
        <v>328</v>
      </c>
      <c r="AB161" t="s">
        <v>36</v>
      </c>
      <c r="AC161" t="s">
        <v>37</v>
      </c>
      <c r="AD161">
        <v>2.9</v>
      </c>
      <c r="AH161">
        <v>2021</v>
      </c>
      <c r="AI161">
        <v>1</v>
      </c>
      <c r="AJ161">
        <v>33350</v>
      </c>
      <c r="AK161" t="e">
        <v>#N/A</v>
      </c>
      <c r="AL161">
        <v>2.9</v>
      </c>
      <c r="AO161">
        <v>0</v>
      </c>
      <c r="AP161">
        <v>1</v>
      </c>
    </row>
    <row r="162" spans="1:42" x14ac:dyDescent="0.2">
      <c r="A162" t="str">
        <f t="shared" si="2"/>
        <v>44221mediaconcharetailcompensadoc60-80standrewsamerica</v>
      </c>
      <c r="B162" s="2">
        <v>44221</v>
      </c>
      <c r="C162" t="s">
        <v>212</v>
      </c>
      <c r="D162" t="s">
        <v>206</v>
      </c>
      <c r="E162" t="s">
        <v>212</v>
      </c>
      <c r="F162" t="s">
        <v>206</v>
      </c>
      <c r="G162" t="s">
        <v>168</v>
      </c>
      <c r="H162" t="s">
        <v>331</v>
      </c>
      <c r="I162" t="s">
        <v>521</v>
      </c>
      <c r="J162" t="s">
        <v>296</v>
      </c>
      <c r="K162">
        <v>15935.4</v>
      </c>
      <c r="L162">
        <v>4.87</v>
      </c>
      <c r="M162" t="str">
        <f>SUBSTITUTE(LOWER(_xlfn.CONCAT(B162,C162,F162,G162,J162,I162))," ","")</f>
        <v>44221mediaconcharetailcompensadoc60-80standrewsamerica</v>
      </c>
      <c r="N162">
        <f>+VLOOKUP(M162,JUP!$B:$I,7,0)</f>
        <v>15935.4</v>
      </c>
      <c r="O162">
        <f>+VLOOKUP(M162,JUP!$B:$I,8,0)</f>
        <v>4.87</v>
      </c>
      <c r="R162" t="str">
        <f>+SUBSTITUTE(LOWER(_xlfn.CONCAT(B162,C162,F162,H162,J162,I162))," ","")</f>
        <v>44221mediaconcharetailcompensadomc60-80standrewsamerica</v>
      </c>
      <c r="S162" t="e">
        <f>+VLOOKUP(R162,JUP!D:L,7,0)</f>
        <v>#N/A</v>
      </c>
      <c r="T162" t="e">
        <f>+VLOOKUP(R162,JUP!D:L,7,0)</f>
        <v>#N/A</v>
      </c>
      <c r="W162" t="s">
        <v>348</v>
      </c>
      <c r="X162">
        <v>4</v>
      </c>
      <c r="Y162" t="s">
        <v>310</v>
      </c>
      <c r="Z162" t="s">
        <v>310</v>
      </c>
      <c r="AA162" t="s">
        <v>310</v>
      </c>
      <c r="AB162" t="s">
        <v>259</v>
      </c>
      <c r="AC162" t="e">
        <v>#N/A</v>
      </c>
      <c r="AD162" t="e">
        <v>#N/A</v>
      </c>
      <c r="AH162">
        <v>2021</v>
      </c>
      <c r="AI162">
        <v>1</v>
      </c>
      <c r="AJ162" t="e">
        <v>#N/A</v>
      </c>
      <c r="AK162" t="e">
        <v>#N/A</v>
      </c>
      <c r="AL162" t="e">
        <v>#N/A</v>
      </c>
      <c r="AO162" t="e">
        <v>#N/A</v>
      </c>
      <c r="AP162">
        <v>1</v>
      </c>
    </row>
    <row r="163" spans="1:42" x14ac:dyDescent="0.2">
      <c r="A163" t="str">
        <f t="shared" si="2"/>
        <v>44221carnegranelc200-300standrewsespaña</v>
      </c>
      <c r="B163" s="2">
        <v>44221</v>
      </c>
      <c r="C163" t="s">
        <v>35</v>
      </c>
      <c r="D163" t="s">
        <v>30</v>
      </c>
      <c r="E163" t="s">
        <v>35</v>
      </c>
      <c r="F163" t="s">
        <v>30</v>
      </c>
      <c r="G163" t="s">
        <v>39</v>
      </c>
      <c r="H163" t="s">
        <v>39</v>
      </c>
      <c r="I163" t="s">
        <v>302</v>
      </c>
      <c r="J163" t="s">
        <v>296</v>
      </c>
      <c r="K163">
        <v>23000</v>
      </c>
      <c r="L163">
        <v>3.1</v>
      </c>
      <c r="M163" t="str">
        <f>SUBSTITUTE(LOWER(_xlfn.CONCAT(B163,C163,F163,G163,J163,I163))," ","")</f>
        <v>44221carnegranelc200-300standrewsespaña</v>
      </c>
      <c r="N163">
        <f>+VLOOKUP(M163,JUP!$B:$I,7,0)</f>
        <v>23000</v>
      </c>
      <c r="O163">
        <f>+VLOOKUP(M163,JUP!$B:$I,8,0)</f>
        <v>3.1</v>
      </c>
      <c r="P163">
        <f>+K163-N163</f>
        <v>0</v>
      </c>
      <c r="Q163" s="3">
        <f>+L163-O163</f>
        <v>0</v>
      </c>
      <c r="W163" t="s">
        <v>302</v>
      </c>
      <c r="X163">
        <v>4</v>
      </c>
      <c r="Y163" t="s">
        <v>297</v>
      </c>
      <c r="Z163" t="s">
        <v>302</v>
      </c>
      <c r="AA163" t="s">
        <v>298</v>
      </c>
      <c r="AB163" t="s">
        <v>36</v>
      </c>
      <c r="AC163" t="s">
        <v>37</v>
      </c>
      <c r="AD163">
        <v>3.1</v>
      </c>
      <c r="AH163">
        <v>2021</v>
      </c>
      <c r="AI163">
        <v>1</v>
      </c>
      <c r="AJ163">
        <v>71300</v>
      </c>
      <c r="AK163" t="e">
        <v>#N/A</v>
      </c>
      <c r="AL163">
        <v>3.1</v>
      </c>
      <c r="AO163">
        <v>0</v>
      </c>
      <c r="AP163">
        <v>1</v>
      </c>
    </row>
    <row r="164" spans="1:42" x14ac:dyDescent="0.2">
      <c r="A164" t="str">
        <f t="shared" si="2"/>
        <v>44221mediaconchagranelc60-80standrewsespaña</v>
      </c>
      <c r="B164" s="2">
        <v>44221</v>
      </c>
      <c r="C164" t="s">
        <v>212</v>
      </c>
      <c r="D164" t="s">
        <v>30</v>
      </c>
      <c r="E164" t="s">
        <v>212</v>
      </c>
      <c r="F164" t="s">
        <v>30</v>
      </c>
      <c r="G164" t="s">
        <v>168</v>
      </c>
      <c r="H164" t="s">
        <v>331</v>
      </c>
      <c r="I164" t="s">
        <v>302</v>
      </c>
      <c r="J164" t="s">
        <v>296</v>
      </c>
      <c r="K164">
        <v>990</v>
      </c>
      <c r="L164">
        <v>3.9</v>
      </c>
      <c r="M164" t="str">
        <f>SUBSTITUTE(LOWER(_xlfn.CONCAT(B164,C164,F164,G164,J164,I164))," ","")</f>
        <v>44221mediaconchagranelc60-80standrewsespaña</v>
      </c>
      <c r="N164">
        <f>+VLOOKUP(M164,JUP!$B:$I,7,0)</f>
        <v>990</v>
      </c>
      <c r="O164">
        <f>+VLOOKUP(M164,JUP!$B:$I,8,0)</f>
        <v>3.9</v>
      </c>
      <c r="W164" t="s">
        <v>302</v>
      </c>
      <c r="X164">
        <v>4</v>
      </c>
      <c r="Y164" t="s">
        <v>297</v>
      </c>
      <c r="Z164" t="s">
        <v>302</v>
      </c>
      <c r="AA164" t="s">
        <v>298</v>
      </c>
      <c r="AB164" t="s">
        <v>216</v>
      </c>
      <c r="AC164" t="e">
        <v>#N/A</v>
      </c>
      <c r="AD164" t="e">
        <v>#N/A</v>
      </c>
      <c r="AH164">
        <v>2021</v>
      </c>
      <c r="AI164">
        <v>1</v>
      </c>
      <c r="AJ164" t="e">
        <v>#N/A</v>
      </c>
      <c r="AK164" t="e">
        <v>#N/A</v>
      </c>
      <c r="AL164" t="e">
        <v>#N/A</v>
      </c>
      <c r="AO164" t="e">
        <v>#N/A</v>
      </c>
      <c r="AP164">
        <v>1</v>
      </c>
    </row>
    <row r="165" spans="1:42" x14ac:dyDescent="0.2">
      <c r="A165" t="str">
        <f t="shared" si="2"/>
        <v>44221carneretailcompensadoc100-200standrewsamerica</v>
      </c>
      <c r="B165" s="2">
        <v>44221</v>
      </c>
      <c r="C165" t="s">
        <v>35</v>
      </c>
      <c r="D165" t="s">
        <v>206</v>
      </c>
      <c r="E165" t="s">
        <v>35</v>
      </c>
      <c r="F165" t="s">
        <v>206</v>
      </c>
      <c r="G165" t="s">
        <v>72</v>
      </c>
      <c r="H165" t="s">
        <v>72</v>
      </c>
      <c r="I165" t="s">
        <v>521</v>
      </c>
      <c r="J165" t="s">
        <v>296</v>
      </c>
      <c r="K165">
        <v>1816</v>
      </c>
      <c r="L165">
        <v>4.4000000000000004</v>
      </c>
      <c r="M165" t="str">
        <f>SUBSTITUTE(LOWER(_xlfn.CONCAT(B165,C165,F165,G165,J165,I165))," ","")</f>
        <v>44221carneretailcompensadoc100-200standrewsamerica</v>
      </c>
      <c r="N165">
        <f>+VLOOKUP(M165,JUP!$B:$I,7,0)</f>
        <v>1816</v>
      </c>
      <c r="O165">
        <f>+VLOOKUP(M165,JUP!$B:$I,8,0)</f>
        <v>4.4000000000000004</v>
      </c>
      <c r="P165">
        <f>+K165-N165</f>
        <v>0</v>
      </c>
      <c r="Q165" s="3">
        <f>+L165-O165</f>
        <v>0</v>
      </c>
      <c r="R165" t="str">
        <f>+SUBSTITUTE(LOWER(_xlfn.CONCAT(B165,C165,F165,H165,J165,I165))," ","")</f>
        <v>44221carneretailcompensadoc100-200standrewsamerica</v>
      </c>
      <c r="S165" t="e">
        <f>+VLOOKUP(R165,JUP!D:L,7,0)</f>
        <v>#N/A</v>
      </c>
      <c r="T165" t="e">
        <f>+VLOOKUP(R165,JUP!D:L,7,0)</f>
        <v>#N/A</v>
      </c>
      <c r="W165" t="s">
        <v>320</v>
      </c>
      <c r="X165">
        <v>4</v>
      </c>
      <c r="Y165" t="s">
        <v>310</v>
      </c>
      <c r="Z165" t="s">
        <v>310</v>
      </c>
      <c r="AA165" t="s">
        <v>310</v>
      </c>
      <c r="AB165" t="s">
        <v>208</v>
      </c>
      <c r="AC165" t="s">
        <v>173</v>
      </c>
      <c r="AD165">
        <v>3.9600000000000004</v>
      </c>
      <c r="AH165">
        <v>2021</v>
      </c>
      <c r="AI165">
        <v>1</v>
      </c>
      <c r="AJ165">
        <v>7191.3600000000006</v>
      </c>
      <c r="AK165" t="e">
        <v>#N/A</v>
      </c>
      <c r="AL165">
        <v>4.8888888888888893</v>
      </c>
      <c r="AO165">
        <v>-0.92888888888888888</v>
      </c>
      <c r="AP165">
        <v>1</v>
      </c>
    </row>
    <row r="166" spans="1:42" x14ac:dyDescent="0.2">
      <c r="A166" t="str">
        <f t="shared" si="2"/>
        <v>44221enterosinsalsastandrewsamerica</v>
      </c>
      <c r="B166" s="2">
        <v>44221</v>
      </c>
      <c r="C166" t="s">
        <v>59</v>
      </c>
      <c r="D166" t="s">
        <v>155</v>
      </c>
      <c r="E166" t="s">
        <v>59</v>
      </c>
      <c r="F166" t="s">
        <v>155</v>
      </c>
      <c r="G166" t="s">
        <v>299</v>
      </c>
      <c r="H166" t="s">
        <v>303</v>
      </c>
      <c r="I166" t="s">
        <v>521</v>
      </c>
      <c r="J166" t="s">
        <v>296</v>
      </c>
      <c r="K166">
        <v>11350</v>
      </c>
      <c r="L166">
        <v>2.33</v>
      </c>
      <c r="M166" t="str">
        <f>SUBSTITUTE(LOWER(_xlfn.CONCAT(B166,C166,F166,G166,J166,I166))," ","")</f>
        <v>44221enterosinsalsastandrewsamerica</v>
      </c>
      <c r="N166" t="e">
        <f>+VLOOKUP(M166,JUP!$B:$I,7,0)</f>
        <v>#N/A</v>
      </c>
      <c r="O166" t="e">
        <f>+VLOOKUP(M166,JUP!$B:$I,8,0)</f>
        <v>#N/A</v>
      </c>
      <c r="R166" t="str">
        <f>+SUBSTITUTE(LOWER(_xlfn.CONCAT(B166,C166,F166,H166,J166,I166))," ","")</f>
        <v>44221enterosinsalsae-40-60standrewsamerica</v>
      </c>
      <c r="S166" t="e">
        <f>+VLOOKUP(R166,JUP!D:L,7,0)</f>
        <v>#N/A</v>
      </c>
      <c r="T166" t="e">
        <f>+VLOOKUP(R166,JUP!D:L,7,0)</f>
        <v>#N/A</v>
      </c>
      <c r="W166" t="s">
        <v>320</v>
      </c>
      <c r="X166">
        <v>4</v>
      </c>
      <c r="Y166" t="s">
        <v>310</v>
      </c>
      <c r="Z166" t="s">
        <v>310</v>
      </c>
      <c r="AA166" t="s">
        <v>310</v>
      </c>
      <c r="AB166" t="s">
        <v>160</v>
      </c>
      <c r="AC166" t="s">
        <v>159</v>
      </c>
      <c r="AD166">
        <v>2.33</v>
      </c>
      <c r="AH166">
        <v>2021</v>
      </c>
      <c r="AI166">
        <v>1</v>
      </c>
      <c r="AJ166">
        <v>26445.5</v>
      </c>
      <c r="AK166" t="e">
        <v>#N/A</v>
      </c>
      <c r="AL166">
        <v>2.33</v>
      </c>
      <c r="AO166">
        <v>0</v>
      </c>
      <c r="AP166">
        <v>1</v>
      </c>
    </row>
    <row r="167" spans="1:42" x14ac:dyDescent="0.2">
      <c r="A167" t="str">
        <f t="shared" si="2"/>
        <v>44221carnegranelc100-200sudmarisotrosuee</v>
      </c>
      <c r="B167" s="2">
        <v>44221</v>
      </c>
      <c r="C167" t="s">
        <v>35</v>
      </c>
      <c r="D167" t="s">
        <v>30</v>
      </c>
      <c r="E167" t="s">
        <v>343</v>
      </c>
      <c r="F167" t="s">
        <v>344</v>
      </c>
      <c r="G167" t="s">
        <v>72</v>
      </c>
      <c r="H167" t="s">
        <v>103</v>
      </c>
      <c r="I167" t="s">
        <v>316</v>
      </c>
      <c r="J167" t="s">
        <v>286</v>
      </c>
      <c r="K167">
        <v>10000</v>
      </c>
      <c r="L167">
        <v>3.33</v>
      </c>
      <c r="M167" t="str">
        <f>SUBSTITUTE(LOWER(_xlfn.CONCAT(B167,C167,F167,G167,J167,I167))," ","")</f>
        <v>44221carnegranelc100-200sudmarisotrosuee</v>
      </c>
      <c r="N167">
        <f>+VLOOKUP(M167,JUP!$B:$I,7,0)</f>
        <v>10000</v>
      </c>
      <c r="O167">
        <f>+VLOOKUP(M167,JUP!$B:$I,8,0)</f>
        <v>3.33</v>
      </c>
      <c r="P167">
        <f>+K167-N167</f>
        <v>0</v>
      </c>
      <c r="Q167" s="3">
        <f>+L167-O167</f>
        <v>0</v>
      </c>
      <c r="W167" t="s">
        <v>198</v>
      </c>
      <c r="X167">
        <v>4</v>
      </c>
      <c r="Y167" t="s">
        <v>305</v>
      </c>
      <c r="Z167" t="s">
        <v>305</v>
      </c>
      <c r="AA167" t="s">
        <v>316</v>
      </c>
      <c r="AB167" t="s">
        <v>36</v>
      </c>
      <c r="AC167" t="s">
        <v>37</v>
      </c>
      <c r="AD167">
        <v>3.33</v>
      </c>
      <c r="AH167">
        <v>2021</v>
      </c>
      <c r="AI167">
        <v>1</v>
      </c>
      <c r="AJ167">
        <v>33300</v>
      </c>
      <c r="AK167" t="e">
        <v>#N/A</v>
      </c>
      <c r="AL167">
        <v>3.33</v>
      </c>
      <c r="AO167">
        <v>0</v>
      </c>
      <c r="AP167">
        <v>1</v>
      </c>
    </row>
    <row r="168" spans="1:42" x14ac:dyDescent="0.2">
      <c r="A168" t="str">
        <f t="shared" si="2"/>
        <v>44221carnegranelc200-300sudmarisotrosuee</v>
      </c>
      <c r="B168" s="2">
        <v>44221</v>
      </c>
      <c r="C168" t="s">
        <v>35</v>
      </c>
      <c r="D168" t="s">
        <v>30</v>
      </c>
      <c r="E168" t="s">
        <v>343</v>
      </c>
      <c r="F168" t="s">
        <v>344</v>
      </c>
      <c r="G168" t="s">
        <v>39</v>
      </c>
      <c r="H168" t="s">
        <v>107</v>
      </c>
      <c r="I168" t="s">
        <v>316</v>
      </c>
      <c r="J168" t="s">
        <v>286</v>
      </c>
      <c r="K168">
        <v>14000</v>
      </c>
      <c r="L168">
        <v>3.1</v>
      </c>
      <c r="M168" t="str">
        <f>SUBSTITUTE(LOWER(_xlfn.CONCAT(B168,C168,F168,G168,J168,I168))," ","")</f>
        <v>44221carnegranelc200-300sudmarisotrosuee</v>
      </c>
      <c r="N168">
        <f>+VLOOKUP(M168,JUP!$B:$I,7,0)</f>
        <v>14000</v>
      </c>
      <c r="O168">
        <f>+VLOOKUP(M168,JUP!$B:$I,8,0)</f>
        <v>3.1</v>
      </c>
      <c r="P168">
        <f>+K168-N168</f>
        <v>0</v>
      </c>
      <c r="Q168" s="3">
        <f>+L168-O168</f>
        <v>0</v>
      </c>
      <c r="W168" t="s">
        <v>198</v>
      </c>
      <c r="X168">
        <v>4</v>
      </c>
      <c r="Y168" t="s">
        <v>305</v>
      </c>
      <c r="Z168" t="s">
        <v>305</v>
      </c>
      <c r="AA168" t="s">
        <v>316</v>
      </c>
      <c r="AB168" t="s">
        <v>36</v>
      </c>
      <c r="AC168" t="s">
        <v>37</v>
      </c>
      <c r="AD168">
        <v>3.1</v>
      </c>
      <c r="AH168">
        <v>2021</v>
      </c>
      <c r="AI168">
        <v>1</v>
      </c>
      <c r="AJ168">
        <v>43400</v>
      </c>
      <c r="AK168" t="e">
        <v>#N/A</v>
      </c>
      <c r="AL168">
        <v>3.1</v>
      </c>
      <c r="AO168">
        <v>0</v>
      </c>
      <c r="AP168">
        <v>1</v>
      </c>
    </row>
    <row r="169" spans="1:42" x14ac:dyDescent="0.2">
      <c r="A169" t="str">
        <f t="shared" si="2"/>
        <v>44222carnegranelc100-200standrewsotrosuee</v>
      </c>
      <c r="B169" s="2">
        <v>44222</v>
      </c>
      <c r="C169" t="s">
        <v>35</v>
      </c>
      <c r="D169" t="s">
        <v>30</v>
      </c>
      <c r="E169" t="s">
        <v>35</v>
      </c>
      <c r="F169" t="s">
        <v>30</v>
      </c>
      <c r="G169" t="s">
        <v>72</v>
      </c>
      <c r="H169" t="s">
        <v>72</v>
      </c>
      <c r="I169" t="s">
        <v>316</v>
      </c>
      <c r="J169" t="s">
        <v>296</v>
      </c>
      <c r="K169">
        <v>6000</v>
      </c>
      <c r="L169">
        <v>3.3</v>
      </c>
      <c r="M169" t="str">
        <f>SUBSTITUTE(LOWER(_xlfn.CONCAT(B169,C169,F169,G169,J169,I169))," ","")</f>
        <v>44222carnegranelc100-200standrewsotrosuee</v>
      </c>
      <c r="N169">
        <f>+VLOOKUP(M169,JUP!$B:$I,7,0)</f>
        <v>6000</v>
      </c>
      <c r="O169">
        <f>+VLOOKUP(M169,JUP!$B:$I,8,0)</f>
        <v>3.3</v>
      </c>
      <c r="P169">
        <f>+K169-N169</f>
        <v>0</v>
      </c>
      <c r="Q169" s="3">
        <f>+L169-O169</f>
        <v>0</v>
      </c>
      <c r="W169" t="s">
        <v>315</v>
      </c>
      <c r="X169">
        <v>4</v>
      </c>
      <c r="Y169" t="s">
        <v>305</v>
      </c>
      <c r="Z169" t="s">
        <v>305</v>
      </c>
      <c r="AA169" t="s">
        <v>316</v>
      </c>
      <c r="AB169" t="s">
        <v>36</v>
      </c>
      <c r="AC169" t="s">
        <v>37</v>
      </c>
      <c r="AD169">
        <v>3.3</v>
      </c>
      <c r="AH169">
        <v>2021</v>
      </c>
      <c r="AI169">
        <v>1</v>
      </c>
      <c r="AJ169">
        <v>19800</v>
      </c>
      <c r="AK169" t="e">
        <v>#N/A</v>
      </c>
      <c r="AL169">
        <v>3.3</v>
      </c>
      <c r="AO169">
        <v>0</v>
      </c>
      <c r="AP169">
        <v>1</v>
      </c>
    </row>
    <row r="170" spans="1:42" x14ac:dyDescent="0.2">
      <c r="A170" t="str">
        <f t="shared" si="2"/>
        <v>44222carnegranelc200-300standrewsotrosuee</v>
      </c>
      <c r="B170" s="2">
        <v>44222</v>
      </c>
      <c r="C170" t="s">
        <v>35</v>
      </c>
      <c r="D170" t="s">
        <v>30</v>
      </c>
      <c r="E170" t="s">
        <v>35</v>
      </c>
      <c r="F170" t="s">
        <v>30</v>
      </c>
      <c r="G170" t="s">
        <v>39</v>
      </c>
      <c r="H170" t="s">
        <v>39</v>
      </c>
      <c r="I170" t="s">
        <v>316</v>
      </c>
      <c r="J170" t="s">
        <v>296</v>
      </c>
      <c r="K170">
        <v>8500</v>
      </c>
      <c r="L170">
        <v>3.1</v>
      </c>
      <c r="M170" t="str">
        <f>SUBSTITUTE(LOWER(_xlfn.CONCAT(B170,C170,F170,G170,J170,I170))," ","")</f>
        <v>44222carnegranelc200-300standrewsotrosuee</v>
      </c>
      <c r="N170">
        <f>+VLOOKUP(M170,JUP!$B:$I,7,0)</f>
        <v>8500</v>
      </c>
      <c r="O170">
        <f>+VLOOKUP(M170,JUP!$B:$I,8,0)</f>
        <v>3.1</v>
      </c>
      <c r="P170">
        <f>+K170-N170</f>
        <v>0</v>
      </c>
      <c r="Q170" s="3">
        <f>+L170-O170</f>
        <v>0</v>
      </c>
      <c r="W170" t="s">
        <v>315</v>
      </c>
      <c r="X170">
        <v>4</v>
      </c>
      <c r="Y170" t="s">
        <v>305</v>
      </c>
      <c r="Z170" t="s">
        <v>305</v>
      </c>
      <c r="AA170" t="s">
        <v>316</v>
      </c>
      <c r="AB170" t="s">
        <v>36</v>
      </c>
      <c r="AC170" t="s">
        <v>37</v>
      </c>
      <c r="AD170">
        <v>3.1</v>
      </c>
      <c r="AH170">
        <v>2021</v>
      </c>
      <c r="AI170">
        <v>1</v>
      </c>
      <c r="AJ170">
        <v>26350</v>
      </c>
      <c r="AK170" t="e">
        <v>#N/A</v>
      </c>
      <c r="AL170">
        <v>3.1</v>
      </c>
      <c r="AO170">
        <v>0</v>
      </c>
      <c r="AP170">
        <v>1</v>
      </c>
    </row>
    <row r="171" spans="1:42" x14ac:dyDescent="0.2">
      <c r="A171" t="str">
        <f t="shared" si="2"/>
        <v>44222enteroconsalsayestuchestandrewsotrosuee</v>
      </c>
      <c r="B171" s="2">
        <v>44222</v>
      </c>
      <c r="C171" t="s">
        <v>59</v>
      </c>
      <c r="D171" t="s">
        <v>57</v>
      </c>
      <c r="E171" t="s">
        <v>59</v>
      </c>
      <c r="F171" t="s">
        <v>314</v>
      </c>
      <c r="G171" t="s">
        <v>299</v>
      </c>
      <c r="H171" t="s">
        <v>294</v>
      </c>
      <c r="I171" t="s">
        <v>316</v>
      </c>
      <c r="J171" t="s">
        <v>296</v>
      </c>
      <c r="K171">
        <v>800</v>
      </c>
      <c r="L171">
        <v>2.85</v>
      </c>
      <c r="M171" t="str">
        <f>SUBSTITUTE(LOWER(_xlfn.CONCAT(B171,C171,F171,G171,J171,I171))," ","")</f>
        <v>44222enteroconsalsayestuchestandrewsotrosuee</v>
      </c>
      <c r="N171" t="e">
        <f>+VLOOKUP(M171,JUP!$B:$I,7,0)</f>
        <v>#N/A</v>
      </c>
      <c r="O171" t="e">
        <f>+VLOOKUP(M171,JUP!$B:$I,8,0)</f>
        <v>#N/A</v>
      </c>
      <c r="R171" t="str">
        <f>+SUBSTITUTE(LOWER(_xlfn.CONCAT(B171,C171,F171,H171,J171,I171))," ","")</f>
        <v>44222enteroconsalsayestuchee-50-80standrewsotrosuee</v>
      </c>
      <c r="S171" t="e">
        <f>+VLOOKUP(R171,JUP!D:L,7,0)</f>
        <v>#N/A</v>
      </c>
      <c r="T171" t="e">
        <f>+VLOOKUP(R171,JUP!D:L,7,0)</f>
        <v>#N/A</v>
      </c>
      <c r="W171" t="s">
        <v>315</v>
      </c>
      <c r="X171">
        <v>4</v>
      </c>
      <c r="Y171" t="s">
        <v>305</v>
      </c>
      <c r="Z171" t="s">
        <v>305</v>
      </c>
      <c r="AA171" t="s">
        <v>316</v>
      </c>
      <c r="AB171" t="s">
        <v>60</v>
      </c>
      <c r="AC171" t="s">
        <v>61</v>
      </c>
      <c r="AD171">
        <v>2.5500000000000003</v>
      </c>
      <c r="AH171">
        <v>2021</v>
      </c>
      <c r="AI171">
        <v>1</v>
      </c>
      <c r="AJ171">
        <v>2040.0000000000002</v>
      </c>
      <c r="AK171" t="e">
        <v>#N/A</v>
      </c>
      <c r="AL171">
        <v>2.5500000000000003</v>
      </c>
      <c r="AO171">
        <v>0</v>
      </c>
      <c r="AP171">
        <v>1</v>
      </c>
    </row>
    <row r="172" spans="1:42" x14ac:dyDescent="0.2">
      <c r="A172" t="str">
        <f t="shared" si="2"/>
        <v>44222enteroconsalsayestuchestandrewsotrosuee</v>
      </c>
      <c r="B172" s="2">
        <v>44222</v>
      </c>
      <c r="C172" t="s">
        <v>59</v>
      </c>
      <c r="D172" t="s">
        <v>57</v>
      </c>
      <c r="E172" t="s">
        <v>59</v>
      </c>
      <c r="F172" t="s">
        <v>314</v>
      </c>
      <c r="G172" t="s">
        <v>299</v>
      </c>
      <c r="H172" t="s">
        <v>294</v>
      </c>
      <c r="I172" t="s">
        <v>316</v>
      </c>
      <c r="J172" t="s">
        <v>296</v>
      </c>
      <c r="K172">
        <v>700</v>
      </c>
      <c r="L172">
        <v>2.85</v>
      </c>
      <c r="M172" t="str">
        <f>SUBSTITUTE(LOWER(_xlfn.CONCAT(B172,C172,F172,G172,J172,I172))," ","")</f>
        <v>44222enteroconsalsayestuchestandrewsotrosuee</v>
      </c>
      <c r="N172" t="e">
        <f>+VLOOKUP(M172,JUP!$B:$I,7,0)</f>
        <v>#N/A</v>
      </c>
      <c r="O172" t="e">
        <f>+VLOOKUP(M172,JUP!$B:$I,8,0)</f>
        <v>#N/A</v>
      </c>
      <c r="R172" t="str">
        <f>+SUBSTITUTE(LOWER(_xlfn.CONCAT(B172,C172,F172,H172,J172,I172))," ","")</f>
        <v>44222enteroconsalsayestuchee-50-80standrewsotrosuee</v>
      </c>
      <c r="S172" t="e">
        <f>+VLOOKUP(R172,JUP!D:L,7,0)</f>
        <v>#N/A</v>
      </c>
      <c r="T172" t="e">
        <f>+VLOOKUP(R172,JUP!D:L,7,0)</f>
        <v>#N/A</v>
      </c>
      <c r="W172" t="s">
        <v>315</v>
      </c>
      <c r="X172">
        <v>4</v>
      </c>
      <c r="Y172" t="s">
        <v>305</v>
      </c>
      <c r="Z172" t="s">
        <v>305</v>
      </c>
      <c r="AA172" t="s">
        <v>316</v>
      </c>
      <c r="AB172" t="s">
        <v>60</v>
      </c>
      <c r="AC172" t="s">
        <v>61</v>
      </c>
      <c r="AD172">
        <v>2.5500000000000003</v>
      </c>
      <c r="AH172">
        <v>2021</v>
      </c>
      <c r="AI172">
        <v>1</v>
      </c>
      <c r="AJ172">
        <v>1785.0000000000002</v>
      </c>
      <c r="AK172" t="e">
        <v>#N/A</v>
      </c>
      <c r="AL172">
        <v>2.5500000000000003</v>
      </c>
      <c r="AO172">
        <v>0</v>
      </c>
      <c r="AP172">
        <v>1</v>
      </c>
    </row>
    <row r="173" spans="1:42" x14ac:dyDescent="0.2">
      <c r="A173" t="str">
        <f t="shared" si="2"/>
        <v>44222enterosinsalsaconestuchestandrewsotrosuee</v>
      </c>
      <c r="B173" s="2">
        <v>44222</v>
      </c>
      <c r="C173" t="s">
        <v>59</v>
      </c>
      <c r="D173" t="s">
        <v>262</v>
      </c>
      <c r="E173" t="s">
        <v>59</v>
      </c>
      <c r="F173" t="s">
        <v>262</v>
      </c>
      <c r="G173" t="s">
        <v>299</v>
      </c>
      <c r="H173" t="s">
        <v>294</v>
      </c>
      <c r="I173" t="s">
        <v>316</v>
      </c>
      <c r="J173" t="s">
        <v>296</v>
      </c>
      <c r="K173">
        <v>1000</v>
      </c>
      <c r="L173">
        <v>2.5499999999999998</v>
      </c>
      <c r="M173" t="str">
        <f>SUBSTITUTE(LOWER(_xlfn.CONCAT(B173,C173,F173,G173,J173,I173))," ","")</f>
        <v>44222enterosinsalsaconestuchestandrewsotrosuee</v>
      </c>
      <c r="N173" t="e">
        <f>+VLOOKUP(M173,JUP!$B:$I,7,0)</f>
        <v>#N/A</v>
      </c>
      <c r="O173" t="e">
        <f>+VLOOKUP(M173,JUP!$B:$I,8,0)</f>
        <v>#N/A</v>
      </c>
      <c r="R173" t="str">
        <f>+SUBSTITUTE(LOWER(_xlfn.CONCAT(B173,C173,F173,H173,J173,I173))," ","")</f>
        <v>44222enterosinsalsaconestuchee-50-80standrewsotrosuee</v>
      </c>
      <c r="S173" t="e">
        <f>+VLOOKUP(R173,JUP!D:L,7,0)</f>
        <v>#N/A</v>
      </c>
      <c r="T173" t="e">
        <f>+VLOOKUP(R173,JUP!D:L,7,0)</f>
        <v>#N/A</v>
      </c>
      <c r="W173" t="s">
        <v>315</v>
      </c>
      <c r="X173">
        <v>4</v>
      </c>
      <c r="Y173" t="s">
        <v>305</v>
      </c>
      <c r="Z173" t="s">
        <v>305</v>
      </c>
      <c r="AA173" t="s">
        <v>316</v>
      </c>
      <c r="AB173" t="s">
        <v>263</v>
      </c>
      <c r="AC173" t="s">
        <v>159</v>
      </c>
      <c r="AD173">
        <v>2.25</v>
      </c>
      <c r="AH173">
        <v>2021</v>
      </c>
      <c r="AI173">
        <v>1</v>
      </c>
      <c r="AJ173">
        <v>2250</v>
      </c>
      <c r="AK173" t="e">
        <v>#N/A</v>
      </c>
      <c r="AL173">
        <v>2.25</v>
      </c>
      <c r="AO173">
        <v>0</v>
      </c>
      <c r="AP173">
        <v>1</v>
      </c>
    </row>
    <row r="174" spans="1:42" x14ac:dyDescent="0.2">
      <c r="A174" t="str">
        <f t="shared" si="2"/>
        <v>44222enterosinsalsastandrewsotrosuee</v>
      </c>
      <c r="B174" s="2">
        <v>44222</v>
      </c>
      <c r="C174" t="s">
        <v>59</v>
      </c>
      <c r="D174" t="s">
        <v>155</v>
      </c>
      <c r="E174" t="s">
        <v>59</v>
      </c>
      <c r="F174" t="s">
        <v>155</v>
      </c>
      <c r="G174" t="s">
        <v>299</v>
      </c>
      <c r="H174" t="s">
        <v>294</v>
      </c>
      <c r="I174" t="s">
        <v>316</v>
      </c>
      <c r="J174" t="s">
        <v>296</v>
      </c>
      <c r="K174">
        <v>4500</v>
      </c>
      <c r="L174">
        <v>2</v>
      </c>
      <c r="M174" t="str">
        <f>SUBSTITUTE(LOWER(_xlfn.CONCAT(B174,C174,F174,G174,J174,I174))," ","")</f>
        <v>44222enterosinsalsastandrewsotrosuee</v>
      </c>
      <c r="N174" t="e">
        <f>+VLOOKUP(M174,JUP!$B:$I,7,0)</f>
        <v>#N/A</v>
      </c>
      <c r="O174" t="e">
        <f>+VLOOKUP(M174,JUP!$B:$I,8,0)</f>
        <v>#N/A</v>
      </c>
      <c r="R174" t="str">
        <f>+SUBSTITUTE(LOWER(_xlfn.CONCAT(B174,C174,F174,H174,J174,I174))," ","")</f>
        <v>44222enterosinsalsae-50-80standrewsotrosuee</v>
      </c>
      <c r="S174" t="e">
        <f>+VLOOKUP(R174,JUP!D:L,7,0)</f>
        <v>#N/A</v>
      </c>
      <c r="T174" t="e">
        <f>+VLOOKUP(R174,JUP!D:L,7,0)</f>
        <v>#N/A</v>
      </c>
      <c r="W174" t="s">
        <v>315</v>
      </c>
      <c r="X174">
        <v>4</v>
      </c>
      <c r="Y174" t="s">
        <v>305</v>
      </c>
      <c r="Z174" t="s">
        <v>305</v>
      </c>
      <c r="AA174" t="s">
        <v>316</v>
      </c>
      <c r="AB174" t="s">
        <v>160</v>
      </c>
      <c r="AC174" t="s">
        <v>159</v>
      </c>
      <c r="AD174">
        <v>2</v>
      </c>
      <c r="AH174">
        <v>2021</v>
      </c>
      <c r="AI174">
        <v>1</v>
      </c>
      <c r="AJ174">
        <v>9000</v>
      </c>
      <c r="AK174" t="e">
        <v>#N/A</v>
      </c>
      <c r="AL174">
        <v>2</v>
      </c>
      <c r="AO174">
        <v>0</v>
      </c>
      <c r="AP174">
        <v>1</v>
      </c>
    </row>
    <row r="175" spans="1:42" x14ac:dyDescent="0.2">
      <c r="A175" t="str">
        <f t="shared" si="2"/>
        <v>44222enterosinsalsastandrewsamerica</v>
      </c>
      <c r="B175" s="2">
        <v>44222</v>
      </c>
      <c r="C175" t="s">
        <v>59</v>
      </c>
      <c r="D175" t="s">
        <v>155</v>
      </c>
      <c r="E175" t="s">
        <v>59</v>
      </c>
      <c r="F175" t="s">
        <v>155</v>
      </c>
      <c r="G175" t="s">
        <v>299</v>
      </c>
      <c r="H175" t="s">
        <v>330</v>
      </c>
      <c r="I175" t="s">
        <v>521</v>
      </c>
      <c r="J175" t="s">
        <v>296</v>
      </c>
      <c r="K175">
        <v>15118.2</v>
      </c>
      <c r="L175">
        <v>3.08</v>
      </c>
      <c r="M175" t="str">
        <f>SUBSTITUTE(LOWER(_xlfn.CONCAT(B175,C175,F175,G175,J175,I175))," ","")</f>
        <v>44222enterosinsalsastandrewsamerica</v>
      </c>
      <c r="N175" t="e">
        <f>+VLOOKUP(M175,JUP!$B:$I,7,0)</f>
        <v>#N/A</v>
      </c>
      <c r="O175" t="e">
        <f>+VLOOKUP(M175,JUP!$B:$I,8,0)</f>
        <v>#N/A</v>
      </c>
      <c r="R175" t="str">
        <f>+SUBSTITUTE(LOWER(_xlfn.CONCAT(B175,C175,F175,H175,J175,I175))," ","")</f>
        <v>44222enterosinsalsae-23-32standrewsamerica</v>
      </c>
      <c r="S175" t="e">
        <f>+VLOOKUP(R175,JUP!D:L,7,0)</f>
        <v>#N/A</v>
      </c>
      <c r="T175" t="e">
        <f>+VLOOKUP(R175,JUP!D:L,7,0)</f>
        <v>#N/A</v>
      </c>
      <c r="W175" t="s">
        <v>320</v>
      </c>
      <c r="X175">
        <v>4</v>
      </c>
      <c r="Y175" t="s">
        <v>310</v>
      </c>
      <c r="Z175" t="s">
        <v>310</v>
      </c>
      <c r="AA175" t="s">
        <v>310</v>
      </c>
      <c r="AB175" t="s">
        <v>160</v>
      </c>
      <c r="AC175" t="s">
        <v>159</v>
      </c>
      <c r="AD175">
        <v>3.08</v>
      </c>
      <c r="AH175">
        <v>2021</v>
      </c>
      <c r="AI175">
        <v>1</v>
      </c>
      <c r="AJ175">
        <v>46564.056000000004</v>
      </c>
      <c r="AK175" t="e">
        <v>#N/A</v>
      </c>
      <c r="AL175">
        <v>3.08</v>
      </c>
      <c r="AO175">
        <v>0</v>
      </c>
      <c r="AP175">
        <v>1</v>
      </c>
    </row>
    <row r="176" spans="1:42" x14ac:dyDescent="0.2">
      <c r="A176" t="str">
        <f t="shared" si="2"/>
        <v>44222carnegranelc200-300standrewsespaña</v>
      </c>
      <c r="B176" s="2">
        <v>44222</v>
      </c>
      <c r="C176" t="s">
        <v>35</v>
      </c>
      <c r="D176" t="s">
        <v>30</v>
      </c>
      <c r="E176" t="s">
        <v>35</v>
      </c>
      <c r="F176" t="s">
        <v>30</v>
      </c>
      <c r="G176" t="s">
        <v>39</v>
      </c>
      <c r="H176" t="s">
        <v>39</v>
      </c>
      <c r="I176" t="s">
        <v>302</v>
      </c>
      <c r="J176" t="s">
        <v>296</v>
      </c>
      <c r="K176">
        <v>24000</v>
      </c>
      <c r="L176">
        <v>3.1</v>
      </c>
      <c r="M176" t="str">
        <f>SUBSTITUTE(LOWER(_xlfn.CONCAT(B176,C176,F176,G176,J176,I176))," ","")</f>
        <v>44222carnegranelc200-300standrewsespaña</v>
      </c>
      <c r="N176">
        <f>+VLOOKUP(M176,JUP!$B:$I,7,0)</f>
        <v>24000</v>
      </c>
      <c r="O176">
        <f>+VLOOKUP(M176,JUP!$B:$I,8,0)</f>
        <v>3.1</v>
      </c>
      <c r="P176">
        <f>+K176-N176</f>
        <v>0</v>
      </c>
      <c r="Q176" s="3">
        <f>+L176-O176</f>
        <v>0</v>
      </c>
      <c r="W176" t="s">
        <v>302</v>
      </c>
      <c r="X176">
        <v>4</v>
      </c>
      <c r="Y176" t="s">
        <v>297</v>
      </c>
      <c r="Z176" t="s">
        <v>302</v>
      </c>
      <c r="AA176" t="s">
        <v>298</v>
      </c>
      <c r="AB176" t="s">
        <v>36</v>
      </c>
      <c r="AC176" t="s">
        <v>37</v>
      </c>
      <c r="AD176">
        <v>3.1</v>
      </c>
      <c r="AH176">
        <v>2021</v>
      </c>
      <c r="AI176">
        <v>1</v>
      </c>
      <c r="AJ176">
        <v>74400</v>
      </c>
      <c r="AK176" t="e">
        <v>#N/A</v>
      </c>
      <c r="AL176">
        <v>3.1</v>
      </c>
      <c r="AO176">
        <v>0</v>
      </c>
      <c r="AP176">
        <v>1</v>
      </c>
    </row>
    <row r="177" spans="1:42" x14ac:dyDescent="0.2">
      <c r="A177" t="str">
        <f t="shared" si="2"/>
        <v>44222carneretailnocompensadoc200-300standrewsasia</v>
      </c>
      <c r="B177" s="2">
        <v>44222</v>
      </c>
      <c r="C177" t="s">
        <v>35</v>
      </c>
      <c r="D177" t="s">
        <v>251</v>
      </c>
      <c r="E177" t="s">
        <v>35</v>
      </c>
      <c r="F177" t="s">
        <v>251</v>
      </c>
      <c r="G177" t="s">
        <v>39</v>
      </c>
      <c r="H177" t="s">
        <v>39</v>
      </c>
      <c r="I177" t="s">
        <v>309</v>
      </c>
      <c r="J177" t="s">
        <v>296</v>
      </c>
      <c r="K177">
        <v>3000</v>
      </c>
      <c r="L177">
        <v>3.55</v>
      </c>
      <c r="M177" t="str">
        <f>SUBSTITUTE(LOWER(_xlfn.CONCAT(B177,C177,F177,G177,J177,I177))," ","")</f>
        <v>44222carneretailnocompensadoc200-300standrewsasia</v>
      </c>
      <c r="N177">
        <f>+VLOOKUP(M177,JUP!$B:$I,7,0)</f>
        <v>3000</v>
      </c>
      <c r="O177">
        <f>+VLOOKUP(M177,JUP!$B:$I,8,0)</f>
        <v>3.55</v>
      </c>
      <c r="P177">
        <f>+K177-N177</f>
        <v>0</v>
      </c>
      <c r="Q177" s="3">
        <f>+L177-O177</f>
        <v>0</v>
      </c>
      <c r="W177" t="s">
        <v>349</v>
      </c>
      <c r="X177">
        <v>4</v>
      </c>
      <c r="Y177" t="s">
        <v>309</v>
      </c>
      <c r="Z177" t="s">
        <v>309</v>
      </c>
      <c r="AA177" t="s">
        <v>309</v>
      </c>
      <c r="AB177" t="s">
        <v>252</v>
      </c>
      <c r="AC177" t="s">
        <v>173</v>
      </c>
      <c r="AD177">
        <v>3.55</v>
      </c>
      <c r="AH177">
        <v>2021</v>
      </c>
      <c r="AI177">
        <v>1</v>
      </c>
      <c r="AJ177">
        <v>10650</v>
      </c>
      <c r="AK177" t="e">
        <v>#N/A</v>
      </c>
      <c r="AL177">
        <v>3.55</v>
      </c>
      <c r="AO177">
        <v>0</v>
      </c>
      <c r="AP177">
        <v>1</v>
      </c>
    </row>
    <row r="178" spans="1:42" x14ac:dyDescent="0.2">
      <c r="A178" t="str">
        <f t="shared" si="2"/>
        <v>44222carneretailnocompensadoc200-300standrewsasia</v>
      </c>
      <c r="B178" s="2">
        <v>44222</v>
      </c>
      <c r="C178" t="s">
        <v>35</v>
      </c>
      <c r="D178" t="s">
        <v>251</v>
      </c>
      <c r="E178" t="s">
        <v>35</v>
      </c>
      <c r="F178" t="s">
        <v>251</v>
      </c>
      <c r="G178" t="s">
        <v>39</v>
      </c>
      <c r="H178" t="s">
        <v>39</v>
      </c>
      <c r="I178" t="s">
        <v>309</v>
      </c>
      <c r="J178" t="s">
        <v>296</v>
      </c>
      <c r="K178">
        <v>3000</v>
      </c>
      <c r="L178">
        <v>3.5</v>
      </c>
      <c r="M178" t="str">
        <f>SUBSTITUTE(LOWER(_xlfn.CONCAT(B178,C178,F178,G178,J178,I178))," ","")</f>
        <v>44222carneretailnocompensadoc200-300standrewsasia</v>
      </c>
      <c r="N178">
        <f>+VLOOKUP(M178,JUP!$B:$I,7,0)</f>
        <v>3000</v>
      </c>
      <c r="O178">
        <f>+VLOOKUP(M178,JUP!$B:$I,8,0)</f>
        <v>3.55</v>
      </c>
      <c r="P178">
        <f>+K178-N178</f>
        <v>0</v>
      </c>
      <c r="Q178" s="3">
        <f>+L178-O178</f>
        <v>-4.9999999999999822E-2</v>
      </c>
      <c r="W178" t="s">
        <v>349</v>
      </c>
      <c r="X178">
        <v>4</v>
      </c>
      <c r="Y178" t="s">
        <v>309</v>
      </c>
      <c r="Z178" t="s">
        <v>309</v>
      </c>
      <c r="AA178" t="s">
        <v>309</v>
      </c>
      <c r="AB178" t="s">
        <v>252</v>
      </c>
      <c r="AC178" t="s">
        <v>173</v>
      </c>
      <c r="AD178">
        <v>3.5</v>
      </c>
      <c r="AH178">
        <v>2021</v>
      </c>
      <c r="AI178">
        <v>1</v>
      </c>
      <c r="AJ178">
        <v>10500</v>
      </c>
      <c r="AK178" t="e">
        <v>#N/A</v>
      </c>
      <c r="AL178">
        <v>3.5</v>
      </c>
      <c r="AO178">
        <v>0</v>
      </c>
      <c r="AP178">
        <v>1</v>
      </c>
    </row>
    <row r="179" spans="1:42" x14ac:dyDescent="0.2">
      <c r="A179" t="str">
        <f t="shared" si="2"/>
        <v>44222carneretailnocompensadoc100-200standrewsasia</v>
      </c>
      <c r="B179" s="2">
        <v>44222</v>
      </c>
      <c r="C179" t="s">
        <v>35</v>
      </c>
      <c r="D179" t="s">
        <v>251</v>
      </c>
      <c r="E179" t="s">
        <v>35</v>
      </c>
      <c r="F179" t="s">
        <v>251</v>
      </c>
      <c r="G179" t="s">
        <v>72</v>
      </c>
      <c r="H179" t="s">
        <v>72</v>
      </c>
      <c r="I179" t="s">
        <v>309</v>
      </c>
      <c r="J179" t="s">
        <v>296</v>
      </c>
      <c r="K179">
        <v>2997</v>
      </c>
      <c r="L179">
        <v>3.9</v>
      </c>
      <c r="M179" t="str">
        <f>SUBSTITUTE(LOWER(_xlfn.CONCAT(B179,C179,F179,G179,J179,I179))," ","")</f>
        <v>44222carneretailnocompensadoc100-200standrewsasia</v>
      </c>
      <c r="N179">
        <f>+VLOOKUP(M179,JUP!$B:$I,7,0)</f>
        <v>2997</v>
      </c>
      <c r="O179">
        <f>+VLOOKUP(M179,JUP!$B:$I,8,0)</f>
        <v>3.9</v>
      </c>
      <c r="P179">
        <f>+K179-N179</f>
        <v>0</v>
      </c>
      <c r="Q179" s="3">
        <f>+L179-O179</f>
        <v>0</v>
      </c>
      <c r="W179" t="s">
        <v>349</v>
      </c>
      <c r="X179">
        <v>4</v>
      </c>
      <c r="Y179" t="s">
        <v>309</v>
      </c>
      <c r="Z179" t="s">
        <v>309</v>
      </c>
      <c r="AA179" t="s">
        <v>309</v>
      </c>
      <c r="AB179" t="s">
        <v>252</v>
      </c>
      <c r="AC179" t="s">
        <v>173</v>
      </c>
      <c r="AD179">
        <v>3.9</v>
      </c>
      <c r="AH179">
        <v>2021</v>
      </c>
      <c r="AI179">
        <v>1</v>
      </c>
      <c r="AJ179">
        <v>11688.3</v>
      </c>
      <c r="AK179" t="e">
        <v>#N/A</v>
      </c>
      <c r="AL179">
        <v>3.9</v>
      </c>
      <c r="AO179">
        <v>0</v>
      </c>
      <c r="AP179">
        <v>1</v>
      </c>
    </row>
    <row r="180" spans="1:42" x14ac:dyDescent="0.2">
      <c r="A180" t="str">
        <f t="shared" si="2"/>
        <v>44222enterosinsalsastandrewsasia</v>
      </c>
      <c r="B180" s="2">
        <v>44222</v>
      </c>
      <c r="C180" t="s">
        <v>59</v>
      </c>
      <c r="D180" t="s">
        <v>155</v>
      </c>
      <c r="E180" t="s">
        <v>59</v>
      </c>
      <c r="F180" t="s">
        <v>155</v>
      </c>
      <c r="G180" t="s">
        <v>299</v>
      </c>
      <c r="H180" t="s">
        <v>303</v>
      </c>
      <c r="I180" t="s">
        <v>309</v>
      </c>
      <c r="J180" t="s">
        <v>296</v>
      </c>
      <c r="K180">
        <v>4000</v>
      </c>
      <c r="L180">
        <v>2.2999999999999998</v>
      </c>
      <c r="M180" t="str">
        <f>SUBSTITUTE(LOWER(_xlfn.CONCAT(B180,C180,F180,G180,J180,I180))," ","")</f>
        <v>44222enterosinsalsastandrewsasia</v>
      </c>
      <c r="N180" t="e">
        <f>+VLOOKUP(M180,JUP!$B:$I,7,0)</f>
        <v>#N/A</v>
      </c>
      <c r="O180" t="e">
        <f>+VLOOKUP(M180,JUP!$B:$I,8,0)</f>
        <v>#N/A</v>
      </c>
      <c r="R180" t="str">
        <f>+SUBSTITUTE(LOWER(_xlfn.CONCAT(B180,C180,F180,H180,J180,I180))," ","")</f>
        <v>44222enterosinsalsae-40-60standrewsasia</v>
      </c>
      <c r="S180" t="e">
        <f>+VLOOKUP(R180,JUP!D:L,7,0)</f>
        <v>#N/A</v>
      </c>
      <c r="T180" t="e">
        <f>+VLOOKUP(R180,JUP!D:L,7,0)</f>
        <v>#N/A</v>
      </c>
      <c r="W180" t="s">
        <v>349</v>
      </c>
      <c r="X180">
        <v>4</v>
      </c>
      <c r="Y180" t="s">
        <v>309</v>
      </c>
      <c r="Z180" t="s">
        <v>309</v>
      </c>
      <c r="AA180" t="s">
        <v>309</v>
      </c>
      <c r="AB180" t="s">
        <v>160</v>
      </c>
      <c r="AC180" t="s">
        <v>159</v>
      </c>
      <c r="AD180">
        <v>2.2999999999999998</v>
      </c>
      <c r="AH180">
        <v>2021</v>
      </c>
      <c r="AI180">
        <v>1</v>
      </c>
      <c r="AJ180">
        <v>9200</v>
      </c>
      <c r="AK180" t="e">
        <v>#N/A</v>
      </c>
      <c r="AL180">
        <v>2.2999999999999998</v>
      </c>
      <c r="AO180">
        <v>0</v>
      </c>
      <c r="AP180">
        <v>1</v>
      </c>
    </row>
    <row r="181" spans="1:42" x14ac:dyDescent="0.2">
      <c r="A181" t="str">
        <f t="shared" si="2"/>
        <v>44222enterosinsalsastandrewsasia</v>
      </c>
      <c r="B181" s="2">
        <v>44222</v>
      </c>
      <c r="C181" t="s">
        <v>59</v>
      </c>
      <c r="D181" t="s">
        <v>155</v>
      </c>
      <c r="E181" t="s">
        <v>59</v>
      </c>
      <c r="F181" t="s">
        <v>155</v>
      </c>
      <c r="G181" t="s">
        <v>299</v>
      </c>
      <c r="H181" t="s">
        <v>303</v>
      </c>
      <c r="I181" t="s">
        <v>309</v>
      </c>
      <c r="J181" t="s">
        <v>296</v>
      </c>
      <c r="K181">
        <v>7000</v>
      </c>
      <c r="L181">
        <v>2.25</v>
      </c>
      <c r="M181" t="str">
        <f>SUBSTITUTE(LOWER(_xlfn.CONCAT(B181,C181,F181,G181,J181,I181))," ","")</f>
        <v>44222enterosinsalsastandrewsasia</v>
      </c>
      <c r="N181" t="e">
        <f>+VLOOKUP(M181,JUP!$B:$I,7,0)</f>
        <v>#N/A</v>
      </c>
      <c r="O181" t="e">
        <f>+VLOOKUP(M181,JUP!$B:$I,8,0)</f>
        <v>#N/A</v>
      </c>
      <c r="R181" t="str">
        <f>+SUBSTITUTE(LOWER(_xlfn.CONCAT(B181,C181,F181,H181,J181,I181))," ","")</f>
        <v>44222enterosinsalsae-40-60standrewsasia</v>
      </c>
      <c r="S181" t="e">
        <f>+VLOOKUP(R181,JUP!D:L,7,0)</f>
        <v>#N/A</v>
      </c>
      <c r="T181" t="e">
        <f>+VLOOKUP(R181,JUP!D:L,7,0)</f>
        <v>#N/A</v>
      </c>
      <c r="W181" t="s">
        <v>349</v>
      </c>
      <c r="X181">
        <v>4</v>
      </c>
      <c r="Y181" t="s">
        <v>309</v>
      </c>
      <c r="Z181" t="s">
        <v>309</v>
      </c>
      <c r="AA181" t="s">
        <v>309</v>
      </c>
      <c r="AB181" t="s">
        <v>160</v>
      </c>
      <c r="AC181" t="s">
        <v>159</v>
      </c>
      <c r="AD181">
        <v>2.25</v>
      </c>
      <c r="AH181">
        <v>2021</v>
      </c>
      <c r="AI181">
        <v>1</v>
      </c>
      <c r="AJ181">
        <v>15750</v>
      </c>
      <c r="AK181" t="e">
        <v>#N/A</v>
      </c>
      <c r="AL181">
        <v>2.25</v>
      </c>
      <c r="AO181">
        <v>0</v>
      </c>
      <c r="AP181">
        <v>1</v>
      </c>
    </row>
    <row r="182" spans="1:42" x14ac:dyDescent="0.2">
      <c r="A182" t="str">
        <f t="shared" si="2"/>
        <v>44222carnegranelindustrialsudmarischile</v>
      </c>
      <c r="B182" s="2">
        <v>44222</v>
      </c>
      <c r="C182" t="s">
        <v>35</v>
      </c>
      <c r="D182" t="s">
        <v>30</v>
      </c>
      <c r="E182" t="s">
        <v>343</v>
      </c>
      <c r="F182" t="s">
        <v>344</v>
      </c>
      <c r="G182" t="s">
        <v>345</v>
      </c>
      <c r="H182" t="s">
        <v>345</v>
      </c>
      <c r="I182" t="s">
        <v>34</v>
      </c>
      <c r="J182" t="s">
        <v>286</v>
      </c>
      <c r="K182">
        <v>200</v>
      </c>
      <c r="M182" t="str">
        <f>SUBSTITUTE(LOWER(_xlfn.CONCAT(B182,C182,F182,G182,J182,I182))," ","")</f>
        <v>44222carnegranelindustrialsudmarischile</v>
      </c>
      <c r="N182" t="e">
        <f>+VLOOKUP(M182,JUP!$B:$I,7,0)</f>
        <v>#N/A</v>
      </c>
      <c r="O182" t="e">
        <f>+VLOOKUP(M182,JUP!$B:$I,8,0)</f>
        <v>#N/A</v>
      </c>
      <c r="R182" t="str">
        <f>+SUBSTITUTE(LOWER(_xlfn.CONCAT(B182,C182,F182,H182,J182,I182))," ","")</f>
        <v>44222carnegranelindustrialsudmarischile</v>
      </c>
      <c r="S182" t="e">
        <f>+VLOOKUP(R182,JUP!D:L,7,0)</f>
        <v>#N/A</v>
      </c>
      <c r="T182" t="e">
        <f>+VLOOKUP(R182,JUP!D:L,7,0)</f>
        <v>#N/A</v>
      </c>
      <c r="W182" t="s">
        <v>32</v>
      </c>
      <c r="X182">
        <v>4</v>
      </c>
      <c r="Y182" t="s">
        <v>34</v>
      </c>
      <c r="Z182" t="s">
        <v>34</v>
      </c>
      <c r="AA182" t="s">
        <v>34</v>
      </c>
      <c r="AB182" t="s">
        <v>36</v>
      </c>
      <c r="AC182" t="s">
        <v>37</v>
      </c>
      <c r="AD182">
        <v>0</v>
      </c>
      <c r="AH182">
        <v>2021</v>
      </c>
      <c r="AI182">
        <v>1</v>
      </c>
      <c r="AJ182">
        <v>0</v>
      </c>
      <c r="AK182" t="e">
        <v>#N/A</v>
      </c>
      <c r="AL182">
        <v>0</v>
      </c>
      <c r="AO182">
        <v>0</v>
      </c>
      <c r="AP182">
        <v>1</v>
      </c>
    </row>
    <row r="183" spans="1:42" x14ac:dyDescent="0.2">
      <c r="A183" t="str">
        <f t="shared" si="2"/>
        <v>44222carnegranelindustrialsudmarischile</v>
      </c>
      <c r="B183" s="2">
        <v>44222</v>
      </c>
      <c r="C183" t="s">
        <v>35</v>
      </c>
      <c r="D183" t="s">
        <v>30</v>
      </c>
      <c r="E183" t="s">
        <v>343</v>
      </c>
      <c r="F183" t="s">
        <v>344</v>
      </c>
      <c r="G183" t="s">
        <v>345</v>
      </c>
      <c r="H183" t="s">
        <v>345</v>
      </c>
      <c r="I183" t="s">
        <v>34</v>
      </c>
      <c r="J183" t="s">
        <v>286</v>
      </c>
      <c r="K183">
        <v>300</v>
      </c>
      <c r="M183" t="str">
        <f>SUBSTITUTE(LOWER(_xlfn.CONCAT(B183,C183,F183,G183,J183,I183))," ","")</f>
        <v>44222carnegranelindustrialsudmarischile</v>
      </c>
      <c r="N183" t="e">
        <f>+VLOOKUP(M183,JUP!$B:$I,7,0)</f>
        <v>#N/A</v>
      </c>
      <c r="O183" t="e">
        <f>+VLOOKUP(M183,JUP!$B:$I,8,0)</f>
        <v>#N/A</v>
      </c>
      <c r="R183" t="str">
        <f>+SUBSTITUTE(LOWER(_xlfn.CONCAT(B183,C183,F183,H183,J183,I183))," ","")</f>
        <v>44222carnegranelindustrialsudmarischile</v>
      </c>
      <c r="S183" t="e">
        <f>+VLOOKUP(R183,JUP!D:L,7,0)</f>
        <v>#N/A</v>
      </c>
      <c r="T183" t="e">
        <f>+VLOOKUP(R183,JUP!D:L,7,0)</f>
        <v>#N/A</v>
      </c>
      <c r="W183" t="s">
        <v>32</v>
      </c>
      <c r="X183">
        <v>4</v>
      </c>
      <c r="Y183" t="s">
        <v>34</v>
      </c>
      <c r="Z183" t="s">
        <v>34</v>
      </c>
      <c r="AA183" t="s">
        <v>34</v>
      </c>
      <c r="AB183" t="s">
        <v>36</v>
      </c>
      <c r="AC183" t="s">
        <v>37</v>
      </c>
      <c r="AD183">
        <v>0</v>
      </c>
      <c r="AH183">
        <v>2021</v>
      </c>
      <c r="AI183">
        <v>1</v>
      </c>
      <c r="AJ183">
        <v>0</v>
      </c>
      <c r="AK183" t="e">
        <v>#N/A</v>
      </c>
      <c r="AL183">
        <v>0</v>
      </c>
      <c r="AO183">
        <v>0</v>
      </c>
      <c r="AP183">
        <v>1</v>
      </c>
    </row>
    <row r="184" spans="1:42" x14ac:dyDescent="0.2">
      <c r="A184" t="str">
        <f t="shared" si="2"/>
        <v>44222carnegranelc200-300sudmarischile</v>
      </c>
      <c r="B184" s="2">
        <v>44222</v>
      </c>
      <c r="C184" t="s">
        <v>35</v>
      </c>
      <c r="D184" t="s">
        <v>30</v>
      </c>
      <c r="E184" t="s">
        <v>343</v>
      </c>
      <c r="F184" t="s">
        <v>344</v>
      </c>
      <c r="G184" t="s">
        <v>39</v>
      </c>
      <c r="H184" t="s">
        <v>107</v>
      </c>
      <c r="I184" t="s">
        <v>34</v>
      </c>
      <c r="J184" t="s">
        <v>286</v>
      </c>
      <c r="K184">
        <v>7820</v>
      </c>
      <c r="M184" t="str">
        <f>SUBSTITUTE(LOWER(_xlfn.CONCAT(B184,C184,F184,G184,J184,I184))," ","")</f>
        <v>44222carnegranelc200-300sudmarischile</v>
      </c>
      <c r="N184">
        <f>+VLOOKUP(M184,JUP!$B:$I,7,0)</f>
        <v>7820</v>
      </c>
      <c r="O184">
        <f>+VLOOKUP(M184,JUP!$B:$I,8,0)</f>
        <v>0</v>
      </c>
      <c r="P184">
        <f>+K184-N184</f>
        <v>0</v>
      </c>
      <c r="Q184" s="3">
        <f>+L184-O184</f>
        <v>0</v>
      </c>
      <c r="W184" t="s">
        <v>32</v>
      </c>
      <c r="X184">
        <v>4</v>
      </c>
      <c r="Y184" t="s">
        <v>34</v>
      </c>
      <c r="Z184" t="s">
        <v>34</v>
      </c>
      <c r="AA184" t="s">
        <v>34</v>
      </c>
      <c r="AB184" t="s">
        <v>36</v>
      </c>
      <c r="AC184" t="s">
        <v>37</v>
      </c>
      <c r="AD184">
        <v>0</v>
      </c>
      <c r="AH184">
        <v>2021</v>
      </c>
      <c r="AI184">
        <v>1</v>
      </c>
      <c r="AJ184">
        <v>0</v>
      </c>
      <c r="AK184" t="e">
        <v>#N/A</v>
      </c>
      <c r="AL184">
        <v>0</v>
      </c>
      <c r="AO184">
        <v>0</v>
      </c>
      <c r="AP184">
        <v>1</v>
      </c>
    </row>
    <row r="185" spans="1:42" x14ac:dyDescent="0.2">
      <c r="A185" t="str">
        <f t="shared" si="2"/>
        <v>44222carnegranelc300-500sudmarischile</v>
      </c>
      <c r="B185" s="2">
        <v>44222</v>
      </c>
      <c r="C185" t="s">
        <v>35</v>
      </c>
      <c r="D185" t="s">
        <v>30</v>
      </c>
      <c r="E185" t="s">
        <v>343</v>
      </c>
      <c r="F185" t="s">
        <v>344</v>
      </c>
      <c r="G185" t="s">
        <v>49</v>
      </c>
      <c r="H185" t="s">
        <v>108</v>
      </c>
      <c r="I185" t="s">
        <v>34</v>
      </c>
      <c r="J185" t="s">
        <v>286</v>
      </c>
      <c r="K185">
        <v>2230</v>
      </c>
      <c r="M185" t="str">
        <f>SUBSTITUTE(LOWER(_xlfn.CONCAT(B185,C185,F185,G185,J185,I185))," ","")</f>
        <v>44222carnegranelc300-500sudmarischile</v>
      </c>
      <c r="N185">
        <f>+VLOOKUP(M185,JUP!$B:$I,7,0)</f>
        <v>2230</v>
      </c>
      <c r="O185">
        <f>+VLOOKUP(M185,JUP!$B:$I,8,0)</f>
        <v>0</v>
      </c>
      <c r="P185">
        <f>+K185-N185</f>
        <v>0</v>
      </c>
      <c r="Q185" s="3">
        <f>+L185-O185</f>
        <v>0</v>
      </c>
      <c r="W185" t="s">
        <v>32</v>
      </c>
      <c r="X185">
        <v>4</v>
      </c>
      <c r="Y185" t="s">
        <v>34</v>
      </c>
      <c r="Z185" t="s">
        <v>34</v>
      </c>
      <c r="AA185" t="s">
        <v>34</v>
      </c>
      <c r="AB185" t="s">
        <v>36</v>
      </c>
      <c r="AC185" t="s">
        <v>37</v>
      </c>
      <c r="AD185">
        <v>0</v>
      </c>
      <c r="AH185">
        <v>2021</v>
      </c>
      <c r="AI185">
        <v>1</v>
      </c>
      <c r="AJ185">
        <v>0</v>
      </c>
      <c r="AK185" t="e">
        <v>#N/A</v>
      </c>
      <c r="AL185">
        <v>0</v>
      </c>
      <c r="AO185">
        <v>0</v>
      </c>
      <c r="AP185">
        <v>1</v>
      </c>
    </row>
    <row r="186" spans="1:42" x14ac:dyDescent="0.2">
      <c r="A186" t="str">
        <f t="shared" si="2"/>
        <v>44222enterosinsalsasudmarisamerica</v>
      </c>
      <c r="B186" s="2">
        <v>44222</v>
      </c>
      <c r="C186" t="s">
        <v>59</v>
      </c>
      <c r="D186" t="s">
        <v>155</v>
      </c>
      <c r="E186" t="s">
        <v>339</v>
      </c>
      <c r="F186" t="s">
        <v>340</v>
      </c>
      <c r="G186" t="s">
        <v>299</v>
      </c>
      <c r="H186" t="s">
        <v>116</v>
      </c>
      <c r="I186" t="s">
        <v>521</v>
      </c>
      <c r="J186" t="s">
        <v>286</v>
      </c>
      <c r="K186">
        <v>17000</v>
      </c>
      <c r="L186">
        <v>1.98</v>
      </c>
      <c r="M186" t="str">
        <f>SUBSTITUTE(LOWER(_xlfn.CONCAT(B186,C186,F186,G186,J186,I186))," ","")</f>
        <v>44222enterosinsalsasudmarisamerica</v>
      </c>
      <c r="N186" t="e">
        <f>+VLOOKUP(M186,JUP!$B:$I,7,0)</f>
        <v>#N/A</v>
      </c>
      <c r="O186" t="e">
        <f>+VLOOKUP(M186,JUP!$B:$I,8,0)</f>
        <v>#N/A</v>
      </c>
      <c r="R186" t="str">
        <f>+SUBSTITUTE(LOWER(_xlfn.CONCAT(B186,C186,F186,H186,J186,I186))," ","")</f>
        <v>44222enterosinsalsa60-80sudmarisamerica</v>
      </c>
      <c r="S186" t="e">
        <f>+VLOOKUP(R186,JUP!D:L,7,0)</f>
        <v>#N/A</v>
      </c>
      <c r="T186" t="e">
        <f>+VLOOKUP(R186,JUP!D:L,7,0)</f>
        <v>#N/A</v>
      </c>
      <c r="W186" t="s">
        <v>254</v>
      </c>
      <c r="X186">
        <v>4</v>
      </c>
      <c r="Y186" t="s">
        <v>310</v>
      </c>
      <c r="Z186" t="s">
        <v>310</v>
      </c>
      <c r="AA186" t="s">
        <v>310</v>
      </c>
      <c r="AB186" t="s">
        <v>160</v>
      </c>
      <c r="AC186" t="s">
        <v>159</v>
      </c>
      <c r="AD186">
        <v>1.98</v>
      </c>
      <c r="AH186">
        <v>2021</v>
      </c>
      <c r="AI186">
        <v>1</v>
      </c>
      <c r="AJ186">
        <v>33660</v>
      </c>
      <c r="AK186" t="e">
        <v>#N/A</v>
      </c>
      <c r="AL186">
        <v>1.98</v>
      </c>
      <c r="AO186">
        <v>0</v>
      </c>
      <c r="AP186">
        <v>1</v>
      </c>
    </row>
    <row r="187" spans="1:42" x14ac:dyDescent="0.2">
      <c r="A187" t="str">
        <f t="shared" si="2"/>
        <v>44222mediaconchagranelc60-80sudmarisamerica</v>
      </c>
      <c r="B187" s="2">
        <v>44222</v>
      </c>
      <c r="C187" t="s">
        <v>212</v>
      </c>
      <c r="D187" t="s">
        <v>30</v>
      </c>
      <c r="E187" t="s">
        <v>341</v>
      </c>
      <c r="F187" t="s">
        <v>344</v>
      </c>
      <c r="G187" t="s">
        <v>168</v>
      </c>
      <c r="H187" t="s">
        <v>116</v>
      </c>
      <c r="I187" t="s">
        <v>521</v>
      </c>
      <c r="J187" t="s">
        <v>286</v>
      </c>
      <c r="K187">
        <v>3003</v>
      </c>
      <c r="L187">
        <v>4</v>
      </c>
      <c r="M187" t="str">
        <f>SUBSTITUTE(LOWER(_xlfn.CONCAT(B187,C187,F187,G187,J187,I187))," ","")</f>
        <v>44222mediaconchagranelc60-80sudmarisamerica</v>
      </c>
      <c r="N187">
        <f>+VLOOKUP(M187,JUP!$B:$I,7,0)</f>
        <v>3003</v>
      </c>
      <c r="O187">
        <f>+VLOOKUP(M187,JUP!$B:$I,8,0)</f>
        <v>4</v>
      </c>
      <c r="R187" t="str">
        <f>+SUBSTITUTE(LOWER(_xlfn.CONCAT(B187,C187,F187,H187,J187,I187))," ","")</f>
        <v>44222mediaconchagranel60-80sudmarisamerica</v>
      </c>
      <c r="S187" t="e">
        <f>+VLOOKUP(R187,JUP!D:L,7,0)</f>
        <v>#N/A</v>
      </c>
      <c r="T187" t="e">
        <f>+VLOOKUP(R187,JUP!D:L,7,0)</f>
        <v>#N/A</v>
      </c>
      <c r="W187" t="s">
        <v>254</v>
      </c>
      <c r="X187">
        <v>4</v>
      </c>
      <c r="Y187" t="s">
        <v>310</v>
      </c>
      <c r="Z187" t="s">
        <v>310</v>
      </c>
      <c r="AA187" t="s">
        <v>310</v>
      </c>
      <c r="AB187" t="s">
        <v>216</v>
      </c>
      <c r="AC187" t="e">
        <v>#N/A</v>
      </c>
      <c r="AD187" t="e">
        <v>#N/A</v>
      </c>
      <c r="AH187">
        <v>2021</v>
      </c>
      <c r="AI187">
        <v>1</v>
      </c>
      <c r="AJ187" t="e">
        <v>#N/A</v>
      </c>
      <c r="AK187" t="e">
        <v>#N/A</v>
      </c>
      <c r="AL187" t="e">
        <v>#N/A</v>
      </c>
      <c r="AO187" t="e">
        <v>#N/A</v>
      </c>
      <c r="AP187">
        <v>1</v>
      </c>
    </row>
    <row r="188" spans="1:42" x14ac:dyDescent="0.2">
      <c r="A188" t="str">
        <f t="shared" si="2"/>
        <v>44222enterosinsalsa0camanchacaamerica</v>
      </c>
      <c r="B188" s="2">
        <v>44222</v>
      </c>
      <c r="C188" t="s">
        <v>59</v>
      </c>
      <c r="D188" t="s">
        <v>155</v>
      </c>
      <c r="E188" t="s">
        <v>56</v>
      </c>
      <c r="F188" t="s">
        <v>347</v>
      </c>
      <c r="G188">
        <v>0</v>
      </c>
      <c r="H188" t="s">
        <v>58</v>
      </c>
      <c r="I188" t="s">
        <v>521</v>
      </c>
      <c r="J188" t="s">
        <v>33</v>
      </c>
      <c r="K188">
        <v>2500</v>
      </c>
      <c r="L188">
        <v>2</v>
      </c>
      <c r="M188" t="str">
        <f>SUBSTITUTE(LOWER(_xlfn.CONCAT(B188,C188,F188,G188,J188,I188))," ","")</f>
        <v>44222enterosinsalsa0camanchacaamerica</v>
      </c>
      <c r="N188" t="e">
        <f>+VLOOKUP(M188,JUP!$B:$I,7,0)</f>
        <v>#N/A</v>
      </c>
      <c r="O188" t="e">
        <f>+VLOOKUP(M188,JUP!$B:$I,8,0)</f>
        <v>#N/A</v>
      </c>
      <c r="R188" t="str">
        <f>+SUBSTITUTE(LOWER(_xlfn.CONCAT(B188,C188,F188,H188,J188,I188))," ","")</f>
        <v>44222enterosinsalsa20-35u/lbcamanchacaamerica</v>
      </c>
      <c r="S188" t="e">
        <f>+VLOOKUP(R188,JUP!D:L,7,0)</f>
        <v>#N/A</v>
      </c>
      <c r="T188" t="e">
        <f>+VLOOKUP(R188,JUP!D:L,7,0)</f>
        <v>#N/A</v>
      </c>
      <c r="W188" t="s">
        <v>312</v>
      </c>
      <c r="X188">
        <v>4</v>
      </c>
      <c r="Y188" t="s">
        <v>310</v>
      </c>
      <c r="Z188" t="s">
        <v>310</v>
      </c>
      <c r="AA188" t="s">
        <v>310</v>
      </c>
      <c r="AB188" t="s">
        <v>160</v>
      </c>
      <c r="AC188" t="s">
        <v>159</v>
      </c>
      <c r="AD188">
        <v>2</v>
      </c>
      <c r="AE188">
        <v>0</v>
      </c>
      <c r="AF188">
        <v>1</v>
      </c>
      <c r="AG188">
        <v>2</v>
      </c>
      <c r="AH188">
        <v>2021</v>
      </c>
      <c r="AI188">
        <v>1</v>
      </c>
      <c r="AJ188">
        <v>5000</v>
      </c>
      <c r="AK188" t="e">
        <v>#N/A</v>
      </c>
      <c r="AL188">
        <v>2</v>
      </c>
      <c r="AO188">
        <v>0</v>
      </c>
      <c r="AP188">
        <v>1</v>
      </c>
    </row>
    <row r="189" spans="1:42" x14ac:dyDescent="0.2">
      <c r="A189" t="str">
        <f t="shared" si="2"/>
        <v>44222enterosinsalsa0camanchacaamerica</v>
      </c>
      <c r="B189" s="2">
        <v>44222</v>
      </c>
      <c r="C189" t="s">
        <v>59</v>
      </c>
      <c r="D189" t="s">
        <v>155</v>
      </c>
      <c r="E189" t="s">
        <v>56</v>
      </c>
      <c r="F189" t="s">
        <v>347</v>
      </c>
      <c r="G189">
        <v>0</v>
      </c>
      <c r="H189" t="s">
        <v>58</v>
      </c>
      <c r="I189" t="s">
        <v>521</v>
      </c>
      <c r="J189" t="s">
        <v>33</v>
      </c>
      <c r="K189">
        <v>17978.400000000001</v>
      </c>
      <c r="L189">
        <v>2.0947500000000003</v>
      </c>
      <c r="M189" t="str">
        <f>SUBSTITUTE(LOWER(_xlfn.CONCAT(B189,C189,F189,G189,J189,I189))," ","")</f>
        <v>44222enterosinsalsa0camanchacaamerica</v>
      </c>
      <c r="N189" t="e">
        <f>+VLOOKUP(M189,JUP!$B:$I,7,0)</f>
        <v>#N/A</v>
      </c>
      <c r="O189" t="e">
        <f>+VLOOKUP(M189,JUP!$B:$I,8,0)</f>
        <v>#N/A</v>
      </c>
      <c r="R189" t="str">
        <f>+SUBSTITUTE(LOWER(_xlfn.CONCAT(B189,C189,F189,H189,J189,I189))," ","")</f>
        <v>44222enterosinsalsa20-35u/lbcamanchacaamerica</v>
      </c>
      <c r="S189" t="e">
        <f>+VLOOKUP(R189,JUP!D:L,7,0)</f>
        <v>#N/A</v>
      </c>
      <c r="T189" t="e">
        <f>+VLOOKUP(R189,JUP!D:L,7,0)</f>
        <v>#N/A</v>
      </c>
      <c r="W189" t="s">
        <v>320</v>
      </c>
      <c r="X189">
        <v>4</v>
      </c>
      <c r="Y189" t="s">
        <v>310</v>
      </c>
      <c r="Z189" t="s">
        <v>310</v>
      </c>
      <c r="AA189" t="s">
        <v>310</v>
      </c>
      <c r="AB189" t="s">
        <v>160</v>
      </c>
      <c r="AC189" t="s">
        <v>159</v>
      </c>
      <c r="AD189">
        <v>2.0947500000000003</v>
      </c>
      <c r="AE189">
        <v>0</v>
      </c>
      <c r="AF189">
        <v>1</v>
      </c>
      <c r="AG189">
        <v>2.0947500000000003</v>
      </c>
      <c r="AH189">
        <v>2021</v>
      </c>
      <c r="AI189">
        <v>1</v>
      </c>
      <c r="AJ189">
        <v>37660.253400000009</v>
      </c>
      <c r="AK189" t="e">
        <v>#N/A</v>
      </c>
      <c r="AL189">
        <v>2.0947500000000003</v>
      </c>
      <c r="AO189">
        <v>0</v>
      </c>
      <c r="AP189">
        <v>1</v>
      </c>
    </row>
    <row r="190" spans="1:42" x14ac:dyDescent="0.2">
      <c r="A190" t="str">
        <f t="shared" si="2"/>
        <v>44222enteroconsalsaconestuche0camanchacaamerica</v>
      </c>
      <c r="B190" s="2">
        <v>44222</v>
      </c>
      <c r="C190" t="s">
        <v>59</v>
      </c>
      <c r="D190" t="s">
        <v>57</v>
      </c>
      <c r="E190" t="s">
        <v>56</v>
      </c>
      <c r="F190" t="s">
        <v>57</v>
      </c>
      <c r="G190">
        <v>0</v>
      </c>
      <c r="H190" t="s">
        <v>58</v>
      </c>
      <c r="I190" t="s">
        <v>521</v>
      </c>
      <c r="J190" t="s">
        <v>33</v>
      </c>
      <c r="K190">
        <v>17353.599999999999</v>
      </c>
      <c r="L190">
        <v>3.2413500000000006</v>
      </c>
      <c r="M190" t="str">
        <f>SUBSTITUTE(LOWER(_xlfn.CONCAT(B190,C190,F190,G190,J190,I190))," ","")</f>
        <v>44222enteroconsalsaconestuche0camanchacaamerica</v>
      </c>
      <c r="N190" t="e">
        <f>+VLOOKUP(M190,JUP!$B:$I,7,0)</f>
        <v>#N/A</v>
      </c>
      <c r="O190" t="e">
        <f>+VLOOKUP(M190,JUP!$B:$I,8,0)</f>
        <v>#N/A</v>
      </c>
      <c r="R190" t="str">
        <f>+SUBSTITUTE(LOWER(_xlfn.CONCAT(B190,C190,F190,H190,J190,I190))," ","")</f>
        <v>44222enteroconsalsaconestuche20-35u/lbcamanchacaamerica</v>
      </c>
      <c r="S190" t="e">
        <f>+VLOOKUP(R190,JUP!D:L,7,0)</f>
        <v>#N/A</v>
      </c>
      <c r="T190" t="e">
        <f>+VLOOKUP(R190,JUP!D:L,7,0)</f>
        <v>#N/A</v>
      </c>
      <c r="W190" t="s">
        <v>320</v>
      </c>
      <c r="X190">
        <v>4</v>
      </c>
      <c r="Y190" t="s">
        <v>310</v>
      </c>
      <c r="Z190" t="s">
        <v>310</v>
      </c>
      <c r="AA190" t="s">
        <v>310</v>
      </c>
      <c r="AB190" t="s">
        <v>60</v>
      </c>
      <c r="AC190" t="s">
        <v>61</v>
      </c>
      <c r="AD190">
        <v>2.9413500000000008</v>
      </c>
      <c r="AE190">
        <v>0.3</v>
      </c>
      <c r="AF190">
        <v>1</v>
      </c>
      <c r="AG190">
        <v>2.9413500000000008</v>
      </c>
      <c r="AH190">
        <v>2021</v>
      </c>
      <c r="AI190">
        <v>1</v>
      </c>
      <c r="AJ190">
        <v>51043.011360000011</v>
      </c>
      <c r="AK190" t="e">
        <v>#N/A</v>
      </c>
      <c r="AL190">
        <v>2.9413500000000008</v>
      </c>
      <c r="AO190">
        <v>0</v>
      </c>
      <c r="AP190">
        <v>1</v>
      </c>
    </row>
    <row r="191" spans="1:42" x14ac:dyDescent="0.2">
      <c r="A191" t="str">
        <f t="shared" si="2"/>
        <v>44223enteroconsalsastandrewsamerica</v>
      </c>
      <c r="B191" s="2">
        <v>44223</v>
      </c>
      <c r="C191" t="s">
        <v>59</v>
      </c>
      <c r="D191" t="s">
        <v>227</v>
      </c>
      <c r="E191" t="s">
        <v>59</v>
      </c>
      <c r="F191" t="s">
        <v>227</v>
      </c>
      <c r="G191" t="s">
        <v>299</v>
      </c>
      <c r="H191" t="s">
        <v>330</v>
      </c>
      <c r="I191" t="s">
        <v>521</v>
      </c>
      <c r="J191" t="s">
        <v>296</v>
      </c>
      <c r="K191">
        <v>13605</v>
      </c>
      <c r="L191">
        <v>3.08</v>
      </c>
      <c r="M191" t="str">
        <f>SUBSTITUTE(LOWER(_xlfn.CONCAT(B191,C191,F191,G191,J191,I191))," ","")</f>
        <v>44223enteroconsalsastandrewsamerica</v>
      </c>
      <c r="N191" t="e">
        <f>+VLOOKUP(M191,JUP!$B:$I,7,0)</f>
        <v>#N/A</v>
      </c>
      <c r="O191" t="e">
        <f>+VLOOKUP(M191,JUP!$B:$I,8,0)</f>
        <v>#N/A</v>
      </c>
      <c r="R191" t="str">
        <f>+SUBSTITUTE(LOWER(_xlfn.CONCAT(B191,C191,F191,H191,J191,I191))," ","")</f>
        <v>44223enteroconsalsae-23-32standrewsamerica</v>
      </c>
      <c r="S191" t="e">
        <f>+VLOOKUP(R191,JUP!D:L,7,0)</f>
        <v>#N/A</v>
      </c>
      <c r="T191" t="e">
        <f>+VLOOKUP(R191,JUP!D:L,7,0)</f>
        <v>#N/A</v>
      </c>
      <c r="W191" t="s">
        <v>320</v>
      </c>
      <c r="X191">
        <v>4</v>
      </c>
      <c r="Y191" t="s">
        <v>310</v>
      </c>
      <c r="Z191" t="s">
        <v>310</v>
      </c>
      <c r="AA191" t="s">
        <v>310</v>
      </c>
      <c r="AB191" t="s">
        <v>229</v>
      </c>
      <c r="AC191" t="s">
        <v>61</v>
      </c>
      <c r="AD191">
        <v>3.08</v>
      </c>
      <c r="AH191">
        <v>2021</v>
      </c>
      <c r="AI191">
        <v>1</v>
      </c>
      <c r="AJ191">
        <v>41903.4</v>
      </c>
      <c r="AK191" t="e">
        <v>#N/A</v>
      </c>
      <c r="AL191">
        <v>3.08</v>
      </c>
      <c r="AO191">
        <v>0</v>
      </c>
      <c r="AP191">
        <v>1</v>
      </c>
    </row>
    <row r="192" spans="1:42" x14ac:dyDescent="0.2">
      <c r="A192" t="str">
        <f t="shared" si="2"/>
        <v>44223carnegranelc200-300standrewsespaña</v>
      </c>
      <c r="B192" s="2">
        <v>44223</v>
      </c>
      <c r="C192" t="s">
        <v>35</v>
      </c>
      <c r="D192" t="s">
        <v>30</v>
      </c>
      <c r="E192" t="s">
        <v>35</v>
      </c>
      <c r="F192" t="s">
        <v>30</v>
      </c>
      <c r="G192" t="s">
        <v>39</v>
      </c>
      <c r="H192" t="s">
        <v>39</v>
      </c>
      <c r="I192" t="s">
        <v>302</v>
      </c>
      <c r="J192" t="s">
        <v>296</v>
      </c>
      <c r="K192">
        <v>18000</v>
      </c>
      <c r="L192">
        <v>3.15</v>
      </c>
      <c r="M192" t="str">
        <f>SUBSTITUTE(LOWER(_xlfn.CONCAT(B192,C192,F192,G192,J192,I192))," ","")</f>
        <v>44223carnegranelc200-300standrewsespaña</v>
      </c>
      <c r="N192">
        <f>+VLOOKUP(M192,JUP!$B:$I,7,0)</f>
        <v>18000</v>
      </c>
      <c r="O192">
        <f>+VLOOKUP(M192,JUP!$B:$I,8,0)</f>
        <v>3.15</v>
      </c>
      <c r="P192">
        <f>+K192-N192</f>
        <v>0</v>
      </c>
      <c r="Q192" s="3">
        <f>+L192-O192</f>
        <v>0</v>
      </c>
      <c r="W192" t="s">
        <v>302</v>
      </c>
      <c r="X192">
        <v>4</v>
      </c>
      <c r="Y192" t="s">
        <v>297</v>
      </c>
      <c r="Z192" t="s">
        <v>302</v>
      </c>
      <c r="AA192" t="s">
        <v>298</v>
      </c>
      <c r="AB192" t="s">
        <v>36</v>
      </c>
      <c r="AC192" t="s">
        <v>37</v>
      </c>
      <c r="AD192">
        <v>3.15</v>
      </c>
      <c r="AH192">
        <v>2021</v>
      </c>
      <c r="AI192">
        <v>1</v>
      </c>
      <c r="AJ192">
        <v>56700</v>
      </c>
      <c r="AK192" t="e">
        <v>#N/A</v>
      </c>
      <c r="AL192">
        <v>3.15</v>
      </c>
      <c r="AO192">
        <v>0</v>
      </c>
      <c r="AP192">
        <v>1</v>
      </c>
    </row>
    <row r="193" spans="1:42" x14ac:dyDescent="0.2">
      <c r="A193" t="str">
        <f t="shared" si="2"/>
        <v>44223carnegranelc300-500standrewsespaña</v>
      </c>
      <c r="B193" s="2">
        <v>44223</v>
      </c>
      <c r="C193" t="s">
        <v>35</v>
      </c>
      <c r="D193" t="s">
        <v>30</v>
      </c>
      <c r="E193" t="s">
        <v>35</v>
      </c>
      <c r="F193" t="s">
        <v>30</v>
      </c>
      <c r="G193" t="s">
        <v>49</v>
      </c>
      <c r="H193" t="s">
        <v>49</v>
      </c>
      <c r="I193" t="s">
        <v>302</v>
      </c>
      <c r="J193" t="s">
        <v>296</v>
      </c>
      <c r="K193">
        <v>6000</v>
      </c>
      <c r="L193">
        <v>2.95</v>
      </c>
      <c r="M193" t="str">
        <f>SUBSTITUTE(LOWER(_xlfn.CONCAT(B193,C193,F193,G193,J193,I193))," ","")</f>
        <v>44223carnegranelc300-500standrewsespaña</v>
      </c>
      <c r="N193">
        <f>+VLOOKUP(M193,JUP!$B:$I,7,0)</f>
        <v>6000</v>
      </c>
      <c r="O193">
        <f>+VLOOKUP(M193,JUP!$B:$I,8,0)</f>
        <v>2.95</v>
      </c>
      <c r="P193">
        <f>+K193-N193</f>
        <v>0</v>
      </c>
      <c r="Q193" s="3">
        <f>+L193-O193</f>
        <v>0</v>
      </c>
      <c r="W193" t="s">
        <v>302</v>
      </c>
      <c r="X193">
        <v>4</v>
      </c>
      <c r="Y193" t="s">
        <v>297</v>
      </c>
      <c r="Z193" t="s">
        <v>302</v>
      </c>
      <c r="AA193" t="s">
        <v>298</v>
      </c>
      <c r="AB193" t="s">
        <v>36</v>
      </c>
      <c r="AC193" t="s">
        <v>37</v>
      </c>
      <c r="AD193">
        <v>2.95</v>
      </c>
      <c r="AH193">
        <v>2021</v>
      </c>
      <c r="AI193">
        <v>1</v>
      </c>
      <c r="AJ193">
        <v>17700</v>
      </c>
      <c r="AK193" t="e">
        <v>#N/A</v>
      </c>
      <c r="AL193">
        <v>2.95</v>
      </c>
      <c r="AO193">
        <v>0</v>
      </c>
      <c r="AP193">
        <v>1</v>
      </c>
    </row>
    <row r="194" spans="1:42" x14ac:dyDescent="0.2">
      <c r="A194" t="str">
        <f t="shared" si="2"/>
        <v>44223enterosinsalsastandrewsamerica</v>
      </c>
      <c r="B194" s="2">
        <v>44223</v>
      </c>
      <c r="C194" t="s">
        <v>59</v>
      </c>
      <c r="D194" t="s">
        <v>155</v>
      </c>
      <c r="E194" t="s">
        <v>59</v>
      </c>
      <c r="F194" t="s">
        <v>155</v>
      </c>
      <c r="G194" t="s">
        <v>299</v>
      </c>
      <c r="H194" t="s">
        <v>98</v>
      </c>
      <c r="I194" t="s">
        <v>521</v>
      </c>
      <c r="J194" t="s">
        <v>296</v>
      </c>
      <c r="K194">
        <v>17079.48</v>
      </c>
      <c r="L194">
        <v>2.31</v>
      </c>
      <c r="M194" t="str">
        <f>SUBSTITUTE(LOWER(_xlfn.CONCAT(B194,C194,F194,G194,J194,I194))," ","")</f>
        <v>44223enterosinsalsastandrewsamerica</v>
      </c>
      <c r="N194" t="e">
        <f>+VLOOKUP(M194,JUP!$B:$I,7,0)</f>
        <v>#N/A</v>
      </c>
      <c r="O194" t="e">
        <f>+VLOOKUP(M194,JUP!$B:$I,8,0)</f>
        <v>#N/A</v>
      </c>
      <c r="R194" t="str">
        <f>+SUBSTITUTE(LOWER(_xlfn.CONCAT(B194,C194,F194,H194,J194,I194))," ","")</f>
        <v>44223enterosinsalsa18-27u/lbstandrewsamerica</v>
      </c>
      <c r="S194" t="e">
        <f>+VLOOKUP(R194,JUP!D:L,7,0)</f>
        <v>#N/A</v>
      </c>
      <c r="T194" t="e">
        <f>+VLOOKUP(R194,JUP!D:L,7,0)</f>
        <v>#N/A</v>
      </c>
      <c r="W194" t="s">
        <v>320</v>
      </c>
      <c r="X194">
        <v>4</v>
      </c>
      <c r="Y194" t="s">
        <v>310</v>
      </c>
      <c r="Z194" t="s">
        <v>310</v>
      </c>
      <c r="AA194" t="s">
        <v>310</v>
      </c>
      <c r="AB194" t="s">
        <v>160</v>
      </c>
      <c r="AC194" t="s">
        <v>159</v>
      </c>
      <c r="AD194">
        <v>2.31</v>
      </c>
      <c r="AH194">
        <v>2021</v>
      </c>
      <c r="AI194">
        <v>1</v>
      </c>
      <c r="AJ194">
        <v>39453.5988</v>
      </c>
      <c r="AK194" t="e">
        <v>#N/A</v>
      </c>
      <c r="AL194">
        <v>2.31</v>
      </c>
      <c r="AO194">
        <v>0</v>
      </c>
      <c r="AP194">
        <v>1</v>
      </c>
    </row>
    <row r="195" spans="1:42" x14ac:dyDescent="0.2">
      <c r="A195" t="str">
        <f t="shared" ref="A195:A258" si="3">+M195</f>
        <v>44223enterosinsalsastandrewsamerica</v>
      </c>
      <c r="B195" s="2">
        <v>44223</v>
      </c>
      <c r="C195" t="s">
        <v>59</v>
      </c>
      <c r="D195" t="s">
        <v>155</v>
      </c>
      <c r="E195" t="s">
        <v>59</v>
      </c>
      <c r="F195" t="s">
        <v>155</v>
      </c>
      <c r="G195" t="s">
        <v>299</v>
      </c>
      <c r="H195" t="s">
        <v>98</v>
      </c>
      <c r="I195" t="s">
        <v>521</v>
      </c>
      <c r="J195" t="s">
        <v>296</v>
      </c>
      <c r="K195">
        <v>17079.48</v>
      </c>
      <c r="L195">
        <v>2.31</v>
      </c>
      <c r="M195" t="str">
        <f>SUBSTITUTE(LOWER(_xlfn.CONCAT(B195,C195,F195,G195,J195,I195))," ","")</f>
        <v>44223enterosinsalsastandrewsamerica</v>
      </c>
      <c r="N195" t="e">
        <f>+VLOOKUP(M195,JUP!$B:$I,7,0)</f>
        <v>#N/A</v>
      </c>
      <c r="O195" t="e">
        <f>+VLOOKUP(M195,JUP!$B:$I,8,0)</f>
        <v>#N/A</v>
      </c>
      <c r="R195" t="str">
        <f>+SUBSTITUTE(LOWER(_xlfn.CONCAT(B195,C195,F195,H195,J195,I195))," ","")</f>
        <v>44223enterosinsalsa18-27u/lbstandrewsamerica</v>
      </c>
      <c r="S195" t="e">
        <f>+VLOOKUP(R195,JUP!D:L,7,0)</f>
        <v>#N/A</v>
      </c>
      <c r="T195" t="e">
        <f>+VLOOKUP(R195,JUP!D:L,7,0)</f>
        <v>#N/A</v>
      </c>
      <c r="W195" t="s">
        <v>320</v>
      </c>
      <c r="X195">
        <v>4</v>
      </c>
      <c r="Y195" t="s">
        <v>310</v>
      </c>
      <c r="Z195" t="s">
        <v>310</v>
      </c>
      <c r="AA195" t="s">
        <v>310</v>
      </c>
      <c r="AB195" t="s">
        <v>160</v>
      </c>
      <c r="AC195" t="s">
        <v>159</v>
      </c>
      <c r="AD195">
        <v>2.31</v>
      </c>
      <c r="AH195">
        <v>2021</v>
      </c>
      <c r="AI195">
        <v>1</v>
      </c>
      <c r="AJ195">
        <v>39453.5988</v>
      </c>
      <c r="AK195" t="e">
        <v>#N/A</v>
      </c>
      <c r="AL195">
        <v>2.31</v>
      </c>
      <c r="AO195">
        <v>0</v>
      </c>
      <c r="AP195">
        <v>1</v>
      </c>
    </row>
    <row r="196" spans="1:42" x14ac:dyDescent="0.2">
      <c r="A196" t="str">
        <f t="shared" si="3"/>
        <v>44223carnegranelc100-200sudmarischile</v>
      </c>
      <c r="B196" s="2">
        <v>44223</v>
      </c>
      <c r="C196" t="s">
        <v>35</v>
      </c>
      <c r="D196" t="s">
        <v>30</v>
      </c>
      <c r="E196" t="s">
        <v>343</v>
      </c>
      <c r="F196" t="s">
        <v>344</v>
      </c>
      <c r="G196" t="s">
        <v>72</v>
      </c>
      <c r="H196" t="s">
        <v>103</v>
      </c>
      <c r="I196" t="s">
        <v>34</v>
      </c>
      <c r="J196" t="s">
        <v>286</v>
      </c>
      <c r="K196">
        <v>3000</v>
      </c>
      <c r="M196" t="str">
        <f>SUBSTITUTE(LOWER(_xlfn.CONCAT(B196,C196,F196,G196,J196,I196))," ","")</f>
        <v>44223carnegranelc100-200sudmarischile</v>
      </c>
      <c r="N196">
        <f>+VLOOKUP(M196,JUP!$B:$I,7,0)</f>
        <v>3000</v>
      </c>
      <c r="O196">
        <f>+VLOOKUP(M196,JUP!$B:$I,8,0)</f>
        <v>0</v>
      </c>
      <c r="P196">
        <f>+K196-N196</f>
        <v>0</v>
      </c>
      <c r="Q196" s="3">
        <f>+L196-O196</f>
        <v>0</v>
      </c>
      <c r="W196" t="s">
        <v>32</v>
      </c>
      <c r="X196">
        <v>4</v>
      </c>
      <c r="Y196" t="s">
        <v>34</v>
      </c>
      <c r="Z196" t="s">
        <v>34</v>
      </c>
      <c r="AA196" t="s">
        <v>34</v>
      </c>
      <c r="AB196" t="s">
        <v>36</v>
      </c>
      <c r="AC196" t="s">
        <v>37</v>
      </c>
      <c r="AD196">
        <v>0</v>
      </c>
      <c r="AH196">
        <v>2021</v>
      </c>
      <c r="AI196">
        <v>1</v>
      </c>
      <c r="AJ196">
        <v>0</v>
      </c>
      <c r="AK196" t="e">
        <v>#N/A</v>
      </c>
      <c r="AL196">
        <v>0</v>
      </c>
      <c r="AO196">
        <v>0</v>
      </c>
      <c r="AP196">
        <v>1</v>
      </c>
    </row>
    <row r="197" spans="1:42" x14ac:dyDescent="0.2">
      <c r="A197" t="str">
        <f t="shared" si="3"/>
        <v>44223carnegranelc200-300sudmarischile</v>
      </c>
      <c r="B197" s="2">
        <v>44223</v>
      </c>
      <c r="C197" t="s">
        <v>35</v>
      </c>
      <c r="D197" t="s">
        <v>30</v>
      </c>
      <c r="E197" t="s">
        <v>343</v>
      </c>
      <c r="F197" t="s">
        <v>344</v>
      </c>
      <c r="G197" t="s">
        <v>39</v>
      </c>
      <c r="H197" t="s">
        <v>107</v>
      </c>
      <c r="I197" t="s">
        <v>34</v>
      </c>
      <c r="J197" t="s">
        <v>286</v>
      </c>
      <c r="K197">
        <v>5000</v>
      </c>
      <c r="M197" t="str">
        <f>SUBSTITUTE(LOWER(_xlfn.CONCAT(B197,C197,F197,G197,J197,I197))," ","")</f>
        <v>44223carnegranelc200-300sudmarischile</v>
      </c>
      <c r="N197">
        <f>+VLOOKUP(M197,JUP!$B:$I,7,0)</f>
        <v>5000</v>
      </c>
      <c r="O197">
        <f>+VLOOKUP(M197,JUP!$B:$I,8,0)</f>
        <v>0</v>
      </c>
      <c r="P197">
        <f>+K197-N197</f>
        <v>0</v>
      </c>
      <c r="Q197" s="3">
        <f>+L197-O197</f>
        <v>0</v>
      </c>
      <c r="W197" t="s">
        <v>32</v>
      </c>
      <c r="X197">
        <v>4</v>
      </c>
      <c r="Y197" t="s">
        <v>34</v>
      </c>
      <c r="Z197" t="s">
        <v>34</v>
      </c>
      <c r="AA197" t="s">
        <v>34</v>
      </c>
      <c r="AB197" t="s">
        <v>36</v>
      </c>
      <c r="AC197" t="s">
        <v>37</v>
      </c>
      <c r="AD197">
        <v>0</v>
      </c>
      <c r="AH197">
        <v>2021</v>
      </c>
      <c r="AI197">
        <v>1</v>
      </c>
      <c r="AJ197">
        <v>0</v>
      </c>
      <c r="AK197" t="e">
        <v>#N/A</v>
      </c>
      <c r="AL197">
        <v>0</v>
      </c>
      <c r="AO197">
        <v>0</v>
      </c>
      <c r="AP197">
        <v>1</v>
      </c>
    </row>
    <row r="198" spans="1:42" x14ac:dyDescent="0.2">
      <c r="A198" t="str">
        <f t="shared" si="3"/>
        <v>44223carnegranelc300-500sudmarischile</v>
      </c>
      <c r="B198" s="2">
        <v>44223</v>
      </c>
      <c r="C198" t="s">
        <v>35</v>
      </c>
      <c r="D198" t="s">
        <v>30</v>
      </c>
      <c r="E198" t="s">
        <v>343</v>
      </c>
      <c r="F198" t="s">
        <v>344</v>
      </c>
      <c r="G198" t="s">
        <v>49</v>
      </c>
      <c r="H198" t="s">
        <v>108</v>
      </c>
      <c r="I198" t="s">
        <v>34</v>
      </c>
      <c r="J198" t="s">
        <v>286</v>
      </c>
      <c r="K198">
        <v>5000</v>
      </c>
      <c r="M198" t="str">
        <f>SUBSTITUTE(LOWER(_xlfn.CONCAT(B198,C198,F198,G198,J198,I198))," ","")</f>
        <v>44223carnegranelc300-500sudmarischile</v>
      </c>
      <c r="N198">
        <f>+VLOOKUP(M198,JUP!$B:$I,7,0)</f>
        <v>5000</v>
      </c>
      <c r="O198">
        <f>+VLOOKUP(M198,JUP!$B:$I,8,0)</f>
        <v>0</v>
      </c>
      <c r="P198">
        <f>+K198-N198</f>
        <v>0</v>
      </c>
      <c r="Q198" s="3">
        <f>+L198-O198</f>
        <v>0</v>
      </c>
      <c r="W198" t="s">
        <v>32</v>
      </c>
      <c r="X198">
        <v>4</v>
      </c>
      <c r="Y198" t="s">
        <v>34</v>
      </c>
      <c r="Z198" t="s">
        <v>34</v>
      </c>
      <c r="AA198" t="s">
        <v>34</v>
      </c>
      <c r="AB198" t="s">
        <v>36</v>
      </c>
      <c r="AC198" t="s">
        <v>37</v>
      </c>
      <c r="AD198">
        <v>0</v>
      </c>
      <c r="AH198">
        <v>2021</v>
      </c>
      <c r="AI198">
        <v>1</v>
      </c>
      <c r="AJ198">
        <v>0</v>
      </c>
      <c r="AK198" t="e">
        <v>#N/A</v>
      </c>
      <c r="AL198">
        <v>0</v>
      </c>
      <c r="AO198">
        <v>0</v>
      </c>
      <c r="AP198">
        <v>1</v>
      </c>
    </row>
    <row r="199" spans="1:42" x14ac:dyDescent="0.2">
      <c r="A199" t="str">
        <f t="shared" si="3"/>
        <v>44223carnegranelc500-upsudmarisotroseuropa</v>
      </c>
      <c r="B199" s="2">
        <v>44223</v>
      </c>
      <c r="C199" t="s">
        <v>35</v>
      </c>
      <c r="D199" t="s">
        <v>30</v>
      </c>
      <c r="E199" t="s">
        <v>343</v>
      </c>
      <c r="F199" t="s">
        <v>344</v>
      </c>
      <c r="G199" t="s">
        <v>183</v>
      </c>
      <c r="H199" t="s">
        <v>346</v>
      </c>
      <c r="I199" t="s">
        <v>298</v>
      </c>
      <c r="J199" t="s">
        <v>286</v>
      </c>
      <c r="K199">
        <v>1000</v>
      </c>
      <c r="L199">
        <v>2.65</v>
      </c>
      <c r="M199" t="str">
        <f>SUBSTITUTE(LOWER(_xlfn.CONCAT(B199,C199,F199,G199,J199,I199))," ","")</f>
        <v>44223carnegranelc500-upsudmarisotroseuropa</v>
      </c>
      <c r="N199">
        <f>+VLOOKUP(M199,JUP!$B:$I,7,0)</f>
        <v>1000</v>
      </c>
      <c r="O199">
        <f>+VLOOKUP(M199,JUP!$B:$I,8,0)</f>
        <v>2.65</v>
      </c>
      <c r="P199">
        <f>+K199-N199</f>
        <v>0</v>
      </c>
      <c r="Q199" s="3">
        <f>+L199-O199</f>
        <v>0</v>
      </c>
      <c r="W199" t="s">
        <v>288</v>
      </c>
      <c r="X199">
        <v>4</v>
      </c>
      <c r="Y199" t="s">
        <v>297</v>
      </c>
      <c r="Z199" t="s">
        <v>298</v>
      </c>
      <c r="AA199" t="s">
        <v>298</v>
      </c>
      <c r="AB199" t="s">
        <v>36</v>
      </c>
      <c r="AC199" t="s">
        <v>37</v>
      </c>
      <c r="AD199">
        <v>2.65</v>
      </c>
      <c r="AH199">
        <v>2021</v>
      </c>
      <c r="AI199">
        <v>1</v>
      </c>
      <c r="AJ199">
        <v>2650</v>
      </c>
      <c r="AK199" t="e">
        <v>#N/A</v>
      </c>
      <c r="AL199">
        <v>2.65</v>
      </c>
      <c r="AO199">
        <v>0</v>
      </c>
      <c r="AP199">
        <v>1</v>
      </c>
    </row>
    <row r="200" spans="1:42" x14ac:dyDescent="0.2">
      <c r="A200" t="str">
        <f t="shared" si="3"/>
        <v>44223carnegranelc300-500sudmarisotroseuropa</v>
      </c>
      <c r="B200" s="2">
        <v>44223</v>
      </c>
      <c r="C200" t="s">
        <v>35</v>
      </c>
      <c r="D200" t="s">
        <v>30</v>
      </c>
      <c r="E200" t="s">
        <v>343</v>
      </c>
      <c r="F200" t="s">
        <v>344</v>
      </c>
      <c r="G200" t="s">
        <v>49</v>
      </c>
      <c r="H200" t="s">
        <v>108</v>
      </c>
      <c r="I200" t="s">
        <v>298</v>
      </c>
      <c r="J200" t="s">
        <v>286</v>
      </c>
      <c r="K200">
        <v>13000</v>
      </c>
      <c r="L200">
        <v>2.65</v>
      </c>
      <c r="M200" t="str">
        <f>SUBSTITUTE(LOWER(_xlfn.CONCAT(B200,C200,F200,G200,J200,I200))," ","")</f>
        <v>44223carnegranelc300-500sudmarisotroseuropa</v>
      </c>
      <c r="N200">
        <f>+VLOOKUP(M200,JUP!$B:$I,7,0)</f>
        <v>13000</v>
      </c>
      <c r="O200">
        <f>+VLOOKUP(M200,JUP!$B:$I,8,0)</f>
        <v>2.65</v>
      </c>
      <c r="P200">
        <f>+K200-N200</f>
        <v>0</v>
      </c>
      <c r="Q200" s="3">
        <f>+L200-O200</f>
        <v>0</v>
      </c>
      <c r="W200" t="s">
        <v>288</v>
      </c>
      <c r="X200">
        <v>4</v>
      </c>
      <c r="Y200" t="s">
        <v>297</v>
      </c>
      <c r="Z200" t="s">
        <v>298</v>
      </c>
      <c r="AA200" t="s">
        <v>298</v>
      </c>
      <c r="AB200" t="s">
        <v>36</v>
      </c>
      <c r="AC200" t="s">
        <v>37</v>
      </c>
      <c r="AD200">
        <v>2.65</v>
      </c>
      <c r="AH200">
        <v>2021</v>
      </c>
      <c r="AI200">
        <v>1</v>
      </c>
      <c r="AJ200">
        <v>34450</v>
      </c>
      <c r="AK200" t="e">
        <v>#N/A</v>
      </c>
      <c r="AL200">
        <v>2.65</v>
      </c>
      <c r="AO200">
        <v>0</v>
      </c>
      <c r="AP200">
        <v>1</v>
      </c>
    </row>
    <row r="201" spans="1:42" x14ac:dyDescent="0.2">
      <c r="A201" t="str">
        <f t="shared" si="3"/>
        <v>44223carnegranelc200-300sudmarisotroseuropa</v>
      </c>
      <c r="B201" s="2">
        <v>44223</v>
      </c>
      <c r="C201" t="s">
        <v>35</v>
      </c>
      <c r="D201" t="s">
        <v>30</v>
      </c>
      <c r="E201" t="s">
        <v>343</v>
      </c>
      <c r="F201" t="s">
        <v>344</v>
      </c>
      <c r="G201" t="s">
        <v>39</v>
      </c>
      <c r="H201" t="s">
        <v>107</v>
      </c>
      <c r="I201" t="s">
        <v>298</v>
      </c>
      <c r="J201" t="s">
        <v>286</v>
      </c>
      <c r="K201">
        <v>6000</v>
      </c>
      <c r="L201">
        <v>2.85</v>
      </c>
      <c r="M201" t="str">
        <f>SUBSTITUTE(LOWER(_xlfn.CONCAT(B201,C201,F201,G201,J201,I201))," ","")</f>
        <v>44223carnegranelc200-300sudmarisotroseuropa</v>
      </c>
      <c r="N201">
        <f>+VLOOKUP(M201,JUP!$B:$I,7,0)</f>
        <v>6000</v>
      </c>
      <c r="O201">
        <f>+VLOOKUP(M201,JUP!$B:$I,8,0)</f>
        <v>2.85</v>
      </c>
      <c r="P201">
        <f>+K201-N201</f>
        <v>0</v>
      </c>
      <c r="Q201" s="3">
        <f>+L201-O201</f>
        <v>0</v>
      </c>
      <c r="W201" t="s">
        <v>288</v>
      </c>
      <c r="X201">
        <v>4</v>
      </c>
      <c r="Y201" t="s">
        <v>297</v>
      </c>
      <c r="Z201" t="s">
        <v>298</v>
      </c>
      <c r="AA201" t="s">
        <v>298</v>
      </c>
      <c r="AB201" t="s">
        <v>36</v>
      </c>
      <c r="AC201" t="s">
        <v>37</v>
      </c>
      <c r="AD201">
        <v>2.85</v>
      </c>
      <c r="AH201">
        <v>2021</v>
      </c>
      <c r="AI201">
        <v>1</v>
      </c>
      <c r="AJ201">
        <v>17100</v>
      </c>
      <c r="AK201" t="e">
        <v>#N/A</v>
      </c>
      <c r="AL201">
        <v>2.85</v>
      </c>
      <c r="AO201">
        <v>0</v>
      </c>
      <c r="AP201">
        <v>1</v>
      </c>
    </row>
    <row r="202" spans="1:42" x14ac:dyDescent="0.2">
      <c r="A202" t="str">
        <f t="shared" si="3"/>
        <v>44224carneretailnocompensadoc100-200standrewsasia</v>
      </c>
      <c r="B202" s="2">
        <v>44224</v>
      </c>
      <c r="C202" t="s">
        <v>35</v>
      </c>
      <c r="D202" t="s">
        <v>251</v>
      </c>
      <c r="E202" t="s">
        <v>35</v>
      </c>
      <c r="F202" t="s">
        <v>251</v>
      </c>
      <c r="G202" t="s">
        <v>72</v>
      </c>
      <c r="H202" t="s">
        <v>72</v>
      </c>
      <c r="I202" t="s">
        <v>309</v>
      </c>
      <c r="J202" t="s">
        <v>296</v>
      </c>
      <c r="K202">
        <v>22000</v>
      </c>
      <c r="L202">
        <v>3.65</v>
      </c>
      <c r="M202" t="str">
        <f>SUBSTITUTE(LOWER(_xlfn.CONCAT(B202,C202,F202,G202,J202,I202))," ","")</f>
        <v>44224carneretailnocompensadoc100-200standrewsasia</v>
      </c>
      <c r="N202">
        <f>+VLOOKUP(M202,JUP!$B:$I,7,0)</f>
        <v>22000</v>
      </c>
      <c r="O202">
        <f>+VLOOKUP(M202,JUP!$B:$I,8,0)</f>
        <v>3.65</v>
      </c>
      <c r="P202">
        <f>+K202-N202</f>
        <v>0</v>
      </c>
      <c r="Q202" s="3">
        <f>+L202-O202</f>
        <v>0</v>
      </c>
      <c r="W202" t="s">
        <v>308</v>
      </c>
      <c r="X202">
        <v>4</v>
      </c>
      <c r="Y202" t="s">
        <v>309</v>
      </c>
      <c r="Z202" t="s">
        <v>309</v>
      </c>
      <c r="AA202" t="s">
        <v>309</v>
      </c>
      <c r="AB202" t="s">
        <v>252</v>
      </c>
      <c r="AC202" t="s">
        <v>173</v>
      </c>
      <c r="AD202">
        <v>3.65</v>
      </c>
      <c r="AH202">
        <v>2021</v>
      </c>
      <c r="AI202">
        <v>1</v>
      </c>
      <c r="AJ202">
        <v>80300</v>
      </c>
      <c r="AK202" t="e">
        <v>#N/A</v>
      </c>
      <c r="AL202">
        <v>3.65</v>
      </c>
      <c r="AO202">
        <v>0</v>
      </c>
      <c r="AP202">
        <v>1</v>
      </c>
    </row>
    <row r="203" spans="1:42" x14ac:dyDescent="0.2">
      <c r="A203" t="str">
        <f t="shared" si="3"/>
        <v>44224carnegranelc300-500landesfrancia</v>
      </c>
      <c r="B203" s="2">
        <v>44224</v>
      </c>
      <c r="C203" t="s">
        <v>35</v>
      </c>
      <c r="D203" t="s">
        <v>30</v>
      </c>
      <c r="E203" t="s">
        <v>35</v>
      </c>
      <c r="F203" t="s">
        <v>30</v>
      </c>
      <c r="G203" t="s">
        <v>49</v>
      </c>
      <c r="H203" t="s">
        <v>108</v>
      </c>
      <c r="I203" t="s">
        <v>326</v>
      </c>
      <c r="J203" t="s">
        <v>203</v>
      </c>
      <c r="K203">
        <v>24000</v>
      </c>
      <c r="L203">
        <v>2.7</v>
      </c>
      <c r="M203" t="str">
        <f>SUBSTITUTE(LOWER(_xlfn.CONCAT(B203,C203,F203,G203,J203,I203))," ","")</f>
        <v>44224carnegranelc300-500landesfrancia</v>
      </c>
      <c r="N203">
        <f>+VLOOKUP(M203,JUP!$B:$I,7,0)</f>
        <v>24000</v>
      </c>
      <c r="O203">
        <f>+VLOOKUP(M203,JUP!$B:$I,8,0)</f>
        <v>2.7</v>
      </c>
      <c r="P203">
        <f>+K203-N203</f>
        <v>0</v>
      </c>
      <c r="Q203" s="3">
        <f>+L203-O203</f>
        <v>0</v>
      </c>
      <c r="W203" t="s">
        <v>326</v>
      </c>
      <c r="X203">
        <v>4</v>
      </c>
      <c r="Y203" t="s">
        <v>297</v>
      </c>
      <c r="Z203" t="s">
        <v>326</v>
      </c>
      <c r="AA203" t="s">
        <v>326</v>
      </c>
      <c r="AB203" t="s">
        <v>36</v>
      </c>
      <c r="AC203" t="s">
        <v>37</v>
      </c>
      <c r="AD203">
        <v>2.7</v>
      </c>
      <c r="AH203">
        <v>2021</v>
      </c>
      <c r="AI203">
        <v>1</v>
      </c>
      <c r="AJ203">
        <v>64800.000000000007</v>
      </c>
      <c r="AK203" t="e">
        <v>#N/A</v>
      </c>
      <c r="AL203">
        <v>2.7</v>
      </c>
      <c r="AO203">
        <v>0</v>
      </c>
      <c r="AP203">
        <v>1</v>
      </c>
    </row>
    <row r="204" spans="1:42" x14ac:dyDescent="0.2">
      <c r="A204" t="str">
        <f t="shared" si="3"/>
        <v>44224carnegranelindustrialsudmarischile</v>
      </c>
      <c r="B204" s="2">
        <v>44224</v>
      </c>
      <c r="C204" t="s">
        <v>35</v>
      </c>
      <c r="D204" t="s">
        <v>30</v>
      </c>
      <c r="E204" t="s">
        <v>343</v>
      </c>
      <c r="F204" t="s">
        <v>344</v>
      </c>
      <c r="G204" t="s">
        <v>345</v>
      </c>
      <c r="H204" t="s">
        <v>345</v>
      </c>
      <c r="I204" t="s">
        <v>34</v>
      </c>
      <c r="J204" t="s">
        <v>286</v>
      </c>
      <c r="K204">
        <v>700</v>
      </c>
      <c r="M204" t="str">
        <f>SUBSTITUTE(LOWER(_xlfn.CONCAT(B204,C204,F204,G204,J204,I204))," ","")</f>
        <v>44224carnegranelindustrialsudmarischile</v>
      </c>
      <c r="N204" t="e">
        <f>+VLOOKUP(M204,JUP!$B:$I,7,0)</f>
        <v>#N/A</v>
      </c>
      <c r="O204" t="e">
        <f>+VLOOKUP(M204,JUP!$B:$I,8,0)</f>
        <v>#N/A</v>
      </c>
      <c r="R204" t="str">
        <f>+SUBSTITUTE(LOWER(_xlfn.CONCAT(B204,C204,F204,H204,J204,I204))," ","")</f>
        <v>44224carnegranelindustrialsudmarischile</v>
      </c>
      <c r="S204" t="e">
        <f>+VLOOKUP(R204,JUP!D:L,7,0)</f>
        <v>#N/A</v>
      </c>
      <c r="T204" t="e">
        <f>+VLOOKUP(R204,JUP!D:L,7,0)</f>
        <v>#N/A</v>
      </c>
      <c r="W204" t="s">
        <v>32</v>
      </c>
      <c r="X204">
        <v>4</v>
      </c>
      <c r="Y204" t="s">
        <v>34</v>
      </c>
      <c r="Z204" t="s">
        <v>34</v>
      </c>
      <c r="AA204" t="s">
        <v>34</v>
      </c>
      <c r="AB204" t="s">
        <v>36</v>
      </c>
      <c r="AC204" t="s">
        <v>37</v>
      </c>
      <c r="AD204">
        <v>0</v>
      </c>
      <c r="AH204">
        <v>2021</v>
      </c>
      <c r="AI204">
        <v>1</v>
      </c>
      <c r="AJ204">
        <v>0</v>
      </c>
      <c r="AK204" t="e">
        <v>#N/A</v>
      </c>
      <c r="AL204">
        <v>0</v>
      </c>
      <c r="AO204">
        <v>0</v>
      </c>
      <c r="AP204">
        <v>1</v>
      </c>
    </row>
    <row r="205" spans="1:42" x14ac:dyDescent="0.2">
      <c r="A205" t="str">
        <f t="shared" si="3"/>
        <v>44224carnegranelc300-500camanchacaotroseuropa</v>
      </c>
      <c r="B205" s="2">
        <v>44224</v>
      </c>
      <c r="C205" t="s">
        <v>35</v>
      </c>
      <c r="D205" t="s">
        <v>30</v>
      </c>
      <c r="E205" t="s">
        <v>29</v>
      </c>
      <c r="F205" t="s">
        <v>30</v>
      </c>
      <c r="G205" t="s">
        <v>49</v>
      </c>
      <c r="H205" t="s">
        <v>48</v>
      </c>
      <c r="I205" t="s">
        <v>298</v>
      </c>
      <c r="J205" t="s">
        <v>33</v>
      </c>
      <c r="K205">
        <v>12000</v>
      </c>
      <c r="L205">
        <v>3.1499999999999995</v>
      </c>
      <c r="M205" t="str">
        <f>SUBSTITUTE(LOWER(_xlfn.CONCAT(B205,C205,F205,G205,J205,I205))," ","")</f>
        <v>44224carnegranelc300-500camanchacaotroseuropa</v>
      </c>
      <c r="N205">
        <f>+VLOOKUP(M205,JUP!$B:$I,7,0)</f>
        <v>12000</v>
      </c>
      <c r="O205">
        <f>+VLOOKUP(M205,JUP!$B:$I,8,0)</f>
        <v>3.1499999999999901</v>
      </c>
      <c r="P205">
        <f>+K205-N205</f>
        <v>0</v>
      </c>
      <c r="Q205" s="3">
        <f>+L205-O205</f>
        <v>9.3258734068513149E-15</v>
      </c>
      <c r="W205" t="s">
        <v>177</v>
      </c>
      <c r="X205">
        <v>4</v>
      </c>
      <c r="Y205" t="s">
        <v>297</v>
      </c>
      <c r="Z205" t="s">
        <v>298</v>
      </c>
      <c r="AA205" t="s">
        <v>298</v>
      </c>
      <c r="AB205" t="s">
        <v>36</v>
      </c>
      <c r="AC205" t="s">
        <v>37</v>
      </c>
      <c r="AD205">
        <v>3.1499999999999995</v>
      </c>
      <c r="AE205">
        <v>0</v>
      </c>
      <c r="AF205">
        <v>1</v>
      </c>
      <c r="AG205">
        <v>3.1499999999999995</v>
      </c>
      <c r="AH205">
        <v>2021</v>
      </c>
      <c r="AI205">
        <v>1</v>
      </c>
      <c r="AJ205">
        <v>37799.999999999993</v>
      </c>
      <c r="AK205" t="e">
        <v>#N/A</v>
      </c>
      <c r="AL205">
        <v>3.1499999999999995</v>
      </c>
      <c r="AO205">
        <v>0</v>
      </c>
      <c r="AP205">
        <v>1</v>
      </c>
    </row>
    <row r="206" spans="1:42" x14ac:dyDescent="0.2">
      <c r="A206" t="str">
        <f t="shared" si="3"/>
        <v>44224carnegranelc200-300camanchacaotroseuropa</v>
      </c>
      <c r="B206" s="2">
        <v>44224</v>
      </c>
      <c r="C206" t="s">
        <v>35</v>
      </c>
      <c r="D206" t="s">
        <v>30</v>
      </c>
      <c r="E206" t="s">
        <v>29</v>
      </c>
      <c r="F206" t="s">
        <v>30</v>
      </c>
      <c r="G206" t="s">
        <v>39</v>
      </c>
      <c r="H206" t="s">
        <v>38</v>
      </c>
      <c r="I206" t="s">
        <v>298</v>
      </c>
      <c r="J206" t="s">
        <v>33</v>
      </c>
      <c r="K206">
        <v>3600</v>
      </c>
      <c r="L206">
        <v>3.100000000000001</v>
      </c>
      <c r="M206" t="str">
        <f>SUBSTITUTE(LOWER(_xlfn.CONCAT(B206,C206,F206,G206,J206,I206))," ","")</f>
        <v>44224carnegranelc200-300camanchacaotroseuropa</v>
      </c>
      <c r="N206">
        <f>+VLOOKUP(M206,JUP!$B:$I,7,0)</f>
        <v>3600</v>
      </c>
      <c r="O206">
        <f>+VLOOKUP(M206,JUP!$B:$I,8,0)</f>
        <v>3.1</v>
      </c>
      <c r="P206">
        <f>+K206-N206</f>
        <v>0</v>
      </c>
      <c r="Q206" s="3">
        <f>+L206-O206</f>
        <v>0</v>
      </c>
      <c r="W206" t="s">
        <v>176</v>
      </c>
      <c r="X206">
        <v>4</v>
      </c>
      <c r="Y206" t="s">
        <v>297</v>
      </c>
      <c r="Z206" t="s">
        <v>298</v>
      </c>
      <c r="AA206" t="s">
        <v>298</v>
      </c>
      <c r="AB206" t="s">
        <v>36</v>
      </c>
      <c r="AC206" t="s">
        <v>37</v>
      </c>
      <c r="AD206">
        <v>3.100000000000001</v>
      </c>
      <c r="AE206">
        <v>0</v>
      </c>
      <c r="AF206">
        <v>1</v>
      </c>
      <c r="AG206">
        <v>3.100000000000001</v>
      </c>
      <c r="AH206">
        <v>2021</v>
      </c>
      <c r="AI206">
        <v>1</v>
      </c>
      <c r="AJ206">
        <v>11160.000000000004</v>
      </c>
      <c r="AK206" t="e">
        <v>#N/A</v>
      </c>
      <c r="AL206">
        <v>3.100000000000001</v>
      </c>
      <c r="AO206">
        <v>0</v>
      </c>
      <c r="AP206">
        <v>1</v>
      </c>
    </row>
    <row r="207" spans="1:42" x14ac:dyDescent="0.2">
      <c r="A207" t="str">
        <f t="shared" si="3"/>
        <v>44224carnegranelc100-200camanchacaotroseuropa</v>
      </c>
      <c r="B207" s="2">
        <v>44224</v>
      </c>
      <c r="C207" t="s">
        <v>35</v>
      </c>
      <c r="D207" t="s">
        <v>30</v>
      </c>
      <c r="E207" t="s">
        <v>29</v>
      </c>
      <c r="F207" t="s">
        <v>30</v>
      </c>
      <c r="G207" t="s">
        <v>72</v>
      </c>
      <c r="H207" t="s">
        <v>71</v>
      </c>
      <c r="I207" t="s">
        <v>298</v>
      </c>
      <c r="J207" t="s">
        <v>33</v>
      </c>
      <c r="K207">
        <v>16800</v>
      </c>
      <c r="L207">
        <v>3.3000000000000025</v>
      </c>
      <c r="M207" t="str">
        <f>SUBSTITUTE(LOWER(_xlfn.CONCAT(B207,C207,F207,G207,J207,I207))," ","")</f>
        <v>44224carnegranelc100-200camanchacaotroseuropa</v>
      </c>
      <c r="N207">
        <f>+VLOOKUP(M207,JUP!$B:$I,7,0)</f>
        <v>16800</v>
      </c>
      <c r="O207">
        <f>+VLOOKUP(M207,JUP!$B:$I,8,0)</f>
        <v>3.3</v>
      </c>
      <c r="P207">
        <f>+K207-N207</f>
        <v>0</v>
      </c>
      <c r="Q207" s="3">
        <f>+L207-O207</f>
        <v>0</v>
      </c>
      <c r="W207" t="s">
        <v>176</v>
      </c>
      <c r="X207">
        <v>4</v>
      </c>
      <c r="Y207" t="s">
        <v>297</v>
      </c>
      <c r="Z207" t="s">
        <v>298</v>
      </c>
      <c r="AA207" t="s">
        <v>298</v>
      </c>
      <c r="AB207" t="s">
        <v>36</v>
      </c>
      <c r="AC207" t="s">
        <v>37</v>
      </c>
      <c r="AD207">
        <v>3.3000000000000025</v>
      </c>
      <c r="AE207">
        <v>0</v>
      </c>
      <c r="AF207">
        <v>1</v>
      </c>
      <c r="AG207">
        <v>3.3000000000000025</v>
      </c>
      <c r="AH207">
        <v>2021</v>
      </c>
      <c r="AI207">
        <v>1</v>
      </c>
      <c r="AJ207">
        <v>55440.000000000044</v>
      </c>
      <c r="AK207" t="e">
        <v>#N/A</v>
      </c>
      <c r="AL207">
        <v>3.3000000000000025</v>
      </c>
      <c r="AO207">
        <v>0</v>
      </c>
      <c r="AP207">
        <v>1</v>
      </c>
    </row>
    <row r="208" spans="1:42" x14ac:dyDescent="0.2">
      <c r="A208" t="str">
        <f t="shared" si="3"/>
        <v>44224enterosinsalsa0camanchacaamerica</v>
      </c>
      <c r="B208" s="2">
        <v>44224</v>
      </c>
      <c r="C208" t="s">
        <v>59</v>
      </c>
      <c r="D208" t="s">
        <v>155</v>
      </c>
      <c r="E208" t="s">
        <v>56</v>
      </c>
      <c r="F208" t="s">
        <v>347</v>
      </c>
      <c r="G208">
        <v>0</v>
      </c>
      <c r="H208" t="s">
        <v>58</v>
      </c>
      <c r="I208" t="s">
        <v>521</v>
      </c>
      <c r="J208" t="s">
        <v>33</v>
      </c>
      <c r="K208">
        <v>11700</v>
      </c>
      <c r="L208">
        <v>2</v>
      </c>
      <c r="M208" t="str">
        <f>SUBSTITUTE(LOWER(_xlfn.CONCAT(B208,C208,F208,G208,J208,I208))," ","")</f>
        <v>44224enterosinsalsa0camanchacaamerica</v>
      </c>
      <c r="N208" t="e">
        <f>+VLOOKUP(M208,JUP!$B:$I,7,0)</f>
        <v>#N/A</v>
      </c>
      <c r="O208" t="e">
        <f>+VLOOKUP(M208,JUP!$B:$I,8,0)</f>
        <v>#N/A</v>
      </c>
      <c r="R208" t="str">
        <f>+SUBSTITUTE(LOWER(_xlfn.CONCAT(B208,C208,F208,H208,J208,I208))," ","")</f>
        <v>44224enterosinsalsa20-35u/lbcamanchacaamerica</v>
      </c>
      <c r="S208" t="e">
        <f>+VLOOKUP(R208,JUP!D:L,7,0)</f>
        <v>#N/A</v>
      </c>
      <c r="T208" t="e">
        <f>+VLOOKUP(R208,JUP!D:L,7,0)</f>
        <v>#N/A</v>
      </c>
      <c r="W208" t="s">
        <v>365</v>
      </c>
      <c r="X208">
        <v>4</v>
      </c>
      <c r="Y208" t="s">
        <v>310</v>
      </c>
      <c r="Z208" t="s">
        <v>310</v>
      </c>
      <c r="AA208" t="s">
        <v>310</v>
      </c>
      <c r="AB208" t="s">
        <v>160</v>
      </c>
      <c r="AC208" t="s">
        <v>159</v>
      </c>
      <c r="AD208">
        <v>2</v>
      </c>
      <c r="AE208">
        <v>0</v>
      </c>
      <c r="AF208">
        <v>1</v>
      </c>
      <c r="AG208">
        <v>2</v>
      </c>
      <c r="AH208">
        <v>2021</v>
      </c>
      <c r="AI208">
        <v>1</v>
      </c>
      <c r="AJ208">
        <v>23400</v>
      </c>
      <c r="AK208" t="e">
        <v>#N/A</v>
      </c>
      <c r="AL208">
        <v>2</v>
      </c>
      <c r="AO208">
        <v>0</v>
      </c>
      <c r="AP208">
        <v>1</v>
      </c>
    </row>
    <row r="209" spans="1:42" x14ac:dyDescent="0.2">
      <c r="A209" t="str">
        <f t="shared" si="3"/>
        <v>44225carnegranelc200-300landesitalia</v>
      </c>
      <c r="B209" s="2">
        <v>44225</v>
      </c>
      <c r="C209" t="s">
        <v>35</v>
      </c>
      <c r="D209" t="s">
        <v>30</v>
      </c>
      <c r="E209" t="s">
        <v>35</v>
      </c>
      <c r="F209" t="s">
        <v>30</v>
      </c>
      <c r="G209" t="s">
        <v>39</v>
      </c>
      <c r="H209" t="s">
        <v>107</v>
      </c>
      <c r="I209" t="s">
        <v>328</v>
      </c>
      <c r="J209" t="s">
        <v>203</v>
      </c>
      <c r="K209">
        <v>21600</v>
      </c>
      <c r="L209">
        <v>3.11</v>
      </c>
      <c r="M209" t="str">
        <f>SUBSTITUTE(LOWER(_xlfn.CONCAT(B209,C209,F209,G209,J209,I209))," ","")</f>
        <v>44225carnegranelc200-300landesitalia</v>
      </c>
      <c r="N209">
        <f>+VLOOKUP(M209,JUP!$B:$I,7,0)</f>
        <v>21600</v>
      </c>
      <c r="O209">
        <f>+VLOOKUP(M209,JUP!$B:$I,8,0)</f>
        <v>3.11</v>
      </c>
      <c r="P209">
        <f>+K209-N209</f>
        <v>0</v>
      </c>
      <c r="Q209" s="3">
        <f>+L209-O209</f>
        <v>0</v>
      </c>
      <c r="W209" t="s">
        <v>328</v>
      </c>
      <c r="X209">
        <v>4</v>
      </c>
      <c r="Y209" t="s">
        <v>297</v>
      </c>
      <c r="Z209" t="s">
        <v>328</v>
      </c>
      <c r="AA209" t="s">
        <v>328</v>
      </c>
      <c r="AB209" t="s">
        <v>36</v>
      </c>
      <c r="AC209" t="s">
        <v>37</v>
      </c>
      <c r="AD209">
        <v>3.11</v>
      </c>
      <c r="AH209">
        <v>2021</v>
      </c>
      <c r="AI209">
        <v>1</v>
      </c>
      <c r="AJ209">
        <v>67176</v>
      </c>
      <c r="AK209" t="e">
        <v>#N/A</v>
      </c>
      <c r="AL209">
        <v>3.11</v>
      </c>
      <c r="AO209">
        <v>0</v>
      </c>
      <c r="AP209">
        <v>1</v>
      </c>
    </row>
    <row r="210" spans="1:42" x14ac:dyDescent="0.2">
      <c r="A210" t="str">
        <f t="shared" si="3"/>
        <v>44225carnegranelc200-300landesfrancia</v>
      </c>
      <c r="B210" s="2">
        <v>44225</v>
      </c>
      <c r="C210" t="s">
        <v>35</v>
      </c>
      <c r="D210" t="s">
        <v>30</v>
      </c>
      <c r="E210" t="s">
        <v>35</v>
      </c>
      <c r="F210" t="s">
        <v>30</v>
      </c>
      <c r="G210" t="s">
        <v>39</v>
      </c>
      <c r="H210" t="s">
        <v>107</v>
      </c>
      <c r="I210" t="s">
        <v>326</v>
      </c>
      <c r="J210" t="s">
        <v>203</v>
      </c>
      <c r="K210">
        <v>24000</v>
      </c>
      <c r="L210">
        <v>2.8</v>
      </c>
      <c r="M210" t="str">
        <f>SUBSTITUTE(LOWER(_xlfn.CONCAT(B210,C210,F210,G210,J210,I210))," ","")</f>
        <v>44225carnegranelc200-300landesfrancia</v>
      </c>
      <c r="N210">
        <f>+VLOOKUP(M210,JUP!$B:$I,7,0)</f>
        <v>24000</v>
      </c>
      <c r="O210">
        <f>+VLOOKUP(M210,JUP!$B:$I,8,0)</f>
        <v>2.8</v>
      </c>
      <c r="P210">
        <f>+K210-N210</f>
        <v>0</v>
      </c>
      <c r="Q210" s="3">
        <f>+L210-O210</f>
        <v>0</v>
      </c>
      <c r="W210" t="s">
        <v>326</v>
      </c>
      <c r="X210">
        <v>4</v>
      </c>
      <c r="Y210" t="s">
        <v>297</v>
      </c>
      <c r="Z210" t="s">
        <v>326</v>
      </c>
      <c r="AA210" t="s">
        <v>326</v>
      </c>
      <c r="AB210" t="s">
        <v>36</v>
      </c>
      <c r="AC210" t="s">
        <v>37</v>
      </c>
      <c r="AD210">
        <v>2.8</v>
      </c>
      <c r="AH210">
        <v>2021</v>
      </c>
      <c r="AI210">
        <v>1</v>
      </c>
      <c r="AJ210">
        <v>67200</v>
      </c>
      <c r="AK210" t="e">
        <v>#N/A</v>
      </c>
      <c r="AL210">
        <v>2.8</v>
      </c>
      <c r="AO210">
        <v>0</v>
      </c>
      <c r="AP210">
        <v>1</v>
      </c>
    </row>
    <row r="211" spans="1:42" x14ac:dyDescent="0.2">
      <c r="A211" t="str">
        <f t="shared" si="3"/>
        <v>44225carnegranelc200-300landesotrosuee</v>
      </c>
      <c r="B211" s="2">
        <v>44225</v>
      </c>
      <c r="C211" t="s">
        <v>35</v>
      </c>
      <c r="D211" t="s">
        <v>30</v>
      </c>
      <c r="E211" t="s">
        <v>35</v>
      </c>
      <c r="F211" t="s">
        <v>30</v>
      </c>
      <c r="G211" t="s">
        <v>39</v>
      </c>
      <c r="H211" t="s">
        <v>107</v>
      </c>
      <c r="I211" t="s">
        <v>316</v>
      </c>
      <c r="J211" t="s">
        <v>203</v>
      </c>
      <c r="K211">
        <v>25000</v>
      </c>
      <c r="L211">
        <v>2.95</v>
      </c>
      <c r="M211" t="str">
        <f>SUBSTITUTE(LOWER(_xlfn.CONCAT(B211,C211,F211,G211,J211,I211))," ","")</f>
        <v>44225carnegranelc200-300landesotrosuee</v>
      </c>
      <c r="N211">
        <f>+VLOOKUP(M211,JUP!$B:$I,7,0)</f>
        <v>25000</v>
      </c>
      <c r="O211">
        <f>+VLOOKUP(M211,JUP!$B:$I,8,0)</f>
        <v>2.95</v>
      </c>
      <c r="P211">
        <f>+K211-N211</f>
        <v>0</v>
      </c>
      <c r="Q211" s="3">
        <f>+L211-O211</f>
        <v>0</v>
      </c>
      <c r="W211" t="s">
        <v>360</v>
      </c>
      <c r="X211">
        <v>4</v>
      </c>
      <c r="Y211" t="s">
        <v>305</v>
      </c>
      <c r="Z211" t="s">
        <v>305</v>
      </c>
      <c r="AA211" t="s">
        <v>316</v>
      </c>
      <c r="AB211" t="s">
        <v>36</v>
      </c>
      <c r="AC211" t="s">
        <v>37</v>
      </c>
      <c r="AD211">
        <v>2.95</v>
      </c>
      <c r="AH211">
        <v>2021</v>
      </c>
      <c r="AI211">
        <v>1</v>
      </c>
      <c r="AJ211">
        <v>73750</v>
      </c>
      <c r="AK211" t="e">
        <v>#N/A</v>
      </c>
      <c r="AL211">
        <v>2.95</v>
      </c>
      <c r="AO211">
        <v>0</v>
      </c>
      <c r="AP211">
        <v>1</v>
      </c>
    </row>
    <row r="212" spans="1:42" x14ac:dyDescent="0.2">
      <c r="A212" t="str">
        <f t="shared" si="3"/>
        <v>44225enterosinsalsasudmarisamerica</v>
      </c>
      <c r="B212" s="2">
        <v>44225</v>
      </c>
      <c r="C212" t="s">
        <v>59</v>
      </c>
      <c r="D212" t="s">
        <v>155</v>
      </c>
      <c r="E212" t="s">
        <v>339</v>
      </c>
      <c r="F212" t="s">
        <v>340</v>
      </c>
      <c r="G212" t="s">
        <v>299</v>
      </c>
      <c r="H212" t="s">
        <v>112</v>
      </c>
      <c r="I212" t="s">
        <v>521</v>
      </c>
      <c r="J212" t="s">
        <v>286</v>
      </c>
      <c r="K212">
        <v>6805.46</v>
      </c>
      <c r="L212">
        <v>1.78</v>
      </c>
      <c r="M212" t="str">
        <f>SUBSTITUTE(LOWER(_xlfn.CONCAT(B212,C212,F212,G212,J212,I212))," ","")</f>
        <v>44225enterosinsalsasudmarisamerica</v>
      </c>
      <c r="N212" t="e">
        <f>+VLOOKUP(M212,JUP!$B:$I,7,0)</f>
        <v>#N/A</v>
      </c>
      <c r="O212" t="e">
        <f>+VLOOKUP(M212,JUP!$B:$I,8,0)</f>
        <v>#N/A</v>
      </c>
      <c r="R212" t="str">
        <f>+SUBSTITUTE(LOWER(_xlfn.CONCAT(B212,C212,F212,H212,J212,I212))," ","")</f>
        <v>44225enterosinsalsa40-60sudmarisamerica</v>
      </c>
      <c r="S212" t="e">
        <f>+VLOOKUP(R212,JUP!D:L,7,0)</f>
        <v>#N/A</v>
      </c>
      <c r="T212" t="e">
        <f>+VLOOKUP(R212,JUP!D:L,7,0)</f>
        <v>#N/A</v>
      </c>
      <c r="W212" t="s">
        <v>320</v>
      </c>
      <c r="X212">
        <v>4</v>
      </c>
      <c r="Y212" t="s">
        <v>310</v>
      </c>
      <c r="Z212" t="s">
        <v>310</v>
      </c>
      <c r="AA212" t="s">
        <v>310</v>
      </c>
      <c r="AB212" t="s">
        <v>160</v>
      </c>
      <c r="AC212" t="s">
        <v>159</v>
      </c>
      <c r="AD212">
        <v>1.78</v>
      </c>
      <c r="AH212">
        <v>2021</v>
      </c>
      <c r="AI212">
        <v>1</v>
      </c>
      <c r="AJ212">
        <v>12113.718800000001</v>
      </c>
      <c r="AK212" t="e">
        <v>#N/A</v>
      </c>
      <c r="AL212">
        <v>1.78</v>
      </c>
      <c r="AO212">
        <v>0</v>
      </c>
      <c r="AP212">
        <v>1</v>
      </c>
    </row>
    <row r="213" spans="1:42" x14ac:dyDescent="0.2">
      <c r="A213" t="str">
        <f t="shared" si="3"/>
        <v>44225enterosinsalsasudmarisamerica</v>
      </c>
      <c r="B213" s="2">
        <v>44225</v>
      </c>
      <c r="C213" t="s">
        <v>59</v>
      </c>
      <c r="D213" t="s">
        <v>155</v>
      </c>
      <c r="E213" t="s">
        <v>339</v>
      </c>
      <c r="F213" t="s">
        <v>340</v>
      </c>
      <c r="G213" t="s">
        <v>299</v>
      </c>
      <c r="H213" t="s">
        <v>112</v>
      </c>
      <c r="I213" t="s">
        <v>521</v>
      </c>
      <c r="J213" t="s">
        <v>286</v>
      </c>
      <c r="K213">
        <v>11339.94</v>
      </c>
      <c r="L213">
        <v>1.83</v>
      </c>
      <c r="M213" t="str">
        <f>SUBSTITUTE(LOWER(_xlfn.CONCAT(B213,C213,F213,G213,J213,I213))," ","")</f>
        <v>44225enterosinsalsasudmarisamerica</v>
      </c>
      <c r="N213" t="e">
        <f>+VLOOKUP(M213,JUP!$B:$I,7,0)</f>
        <v>#N/A</v>
      </c>
      <c r="O213" t="e">
        <f>+VLOOKUP(M213,JUP!$B:$I,8,0)</f>
        <v>#N/A</v>
      </c>
      <c r="R213" t="str">
        <f>+SUBSTITUTE(LOWER(_xlfn.CONCAT(B213,C213,F213,H213,J213,I213))," ","")</f>
        <v>44225enterosinsalsa40-60sudmarisamerica</v>
      </c>
      <c r="S213" t="e">
        <f>+VLOOKUP(R213,JUP!D:L,7,0)</f>
        <v>#N/A</v>
      </c>
      <c r="T213" t="e">
        <f>+VLOOKUP(R213,JUP!D:L,7,0)</f>
        <v>#N/A</v>
      </c>
      <c r="W213" t="s">
        <v>320</v>
      </c>
      <c r="X213">
        <v>4</v>
      </c>
      <c r="Y213" t="s">
        <v>310</v>
      </c>
      <c r="Z213" t="s">
        <v>310</v>
      </c>
      <c r="AA213" t="s">
        <v>310</v>
      </c>
      <c r="AB213" t="s">
        <v>160</v>
      </c>
      <c r="AC213" t="s">
        <v>159</v>
      </c>
      <c r="AD213">
        <v>1.83</v>
      </c>
      <c r="AH213">
        <v>2021</v>
      </c>
      <c r="AI213">
        <v>1</v>
      </c>
      <c r="AJ213">
        <v>20752.090200000002</v>
      </c>
      <c r="AK213" t="e">
        <v>#N/A</v>
      </c>
      <c r="AL213">
        <v>1.83</v>
      </c>
      <c r="AO213">
        <v>0</v>
      </c>
      <c r="AP213">
        <v>1</v>
      </c>
    </row>
    <row r="214" spans="1:42" x14ac:dyDescent="0.2">
      <c r="A214" t="str">
        <f t="shared" si="3"/>
        <v>44225carnegranelindustrialsudmarischile</v>
      </c>
      <c r="B214" s="2">
        <v>44225</v>
      </c>
      <c r="C214" t="s">
        <v>35</v>
      </c>
      <c r="D214" t="s">
        <v>30</v>
      </c>
      <c r="E214" t="s">
        <v>343</v>
      </c>
      <c r="F214" t="s">
        <v>344</v>
      </c>
      <c r="G214" t="s">
        <v>345</v>
      </c>
      <c r="H214" t="s">
        <v>345</v>
      </c>
      <c r="I214" t="s">
        <v>34</v>
      </c>
      <c r="J214" t="s">
        <v>286</v>
      </c>
      <c r="K214">
        <v>1840</v>
      </c>
      <c r="M214" t="str">
        <f>SUBSTITUTE(LOWER(_xlfn.CONCAT(B214,C214,F214,G214,J214,I214))," ","")</f>
        <v>44225carnegranelindustrialsudmarischile</v>
      </c>
      <c r="N214" t="e">
        <f>+VLOOKUP(M214,JUP!$B:$I,7,0)</f>
        <v>#N/A</v>
      </c>
      <c r="O214" t="e">
        <f>+VLOOKUP(M214,JUP!$B:$I,8,0)</f>
        <v>#N/A</v>
      </c>
      <c r="R214" t="str">
        <f>+SUBSTITUTE(LOWER(_xlfn.CONCAT(B214,C214,F214,H214,J214,I214))," ","")</f>
        <v>44225carnegranelindustrialsudmarischile</v>
      </c>
      <c r="S214" t="e">
        <f>+VLOOKUP(R214,JUP!D:L,7,0)</f>
        <v>#N/A</v>
      </c>
      <c r="T214" t="e">
        <f>+VLOOKUP(R214,JUP!D:L,7,0)</f>
        <v>#N/A</v>
      </c>
      <c r="W214" t="s">
        <v>32</v>
      </c>
      <c r="X214">
        <v>4</v>
      </c>
      <c r="Y214" t="s">
        <v>34</v>
      </c>
      <c r="Z214" t="s">
        <v>34</v>
      </c>
      <c r="AA214" t="s">
        <v>34</v>
      </c>
      <c r="AB214" t="s">
        <v>36</v>
      </c>
      <c r="AC214" t="s">
        <v>37</v>
      </c>
      <c r="AD214">
        <v>0</v>
      </c>
      <c r="AH214">
        <v>2021</v>
      </c>
      <c r="AI214">
        <v>1</v>
      </c>
      <c r="AJ214">
        <v>0</v>
      </c>
      <c r="AK214" t="e">
        <v>#N/A</v>
      </c>
      <c r="AL214">
        <v>0</v>
      </c>
      <c r="AO214">
        <v>0</v>
      </c>
      <c r="AP214">
        <v>1</v>
      </c>
    </row>
    <row r="215" spans="1:42" x14ac:dyDescent="0.2">
      <c r="A215" t="str">
        <f t="shared" si="3"/>
        <v>44225carnegranelindustrialsudmarischile</v>
      </c>
      <c r="B215" s="2">
        <v>44225</v>
      </c>
      <c r="C215" t="s">
        <v>35</v>
      </c>
      <c r="D215" t="s">
        <v>30</v>
      </c>
      <c r="E215" t="s">
        <v>343</v>
      </c>
      <c r="F215" t="s">
        <v>344</v>
      </c>
      <c r="G215" t="s">
        <v>345</v>
      </c>
      <c r="H215" t="s">
        <v>345</v>
      </c>
      <c r="I215" t="s">
        <v>34</v>
      </c>
      <c r="J215" t="s">
        <v>286</v>
      </c>
      <c r="K215">
        <v>11930</v>
      </c>
      <c r="M215" t="str">
        <f>SUBSTITUTE(LOWER(_xlfn.CONCAT(B215,C215,F215,G215,J215,I215))," ","")</f>
        <v>44225carnegranelindustrialsudmarischile</v>
      </c>
      <c r="N215" t="e">
        <f>+VLOOKUP(M215,JUP!$B:$I,7,0)</f>
        <v>#N/A</v>
      </c>
      <c r="O215" t="e">
        <f>+VLOOKUP(M215,JUP!$B:$I,8,0)</f>
        <v>#N/A</v>
      </c>
      <c r="R215" t="str">
        <f>+SUBSTITUTE(LOWER(_xlfn.CONCAT(B215,C215,F215,H215,J215,I215))," ","")</f>
        <v>44225carnegranelindustrialsudmarischile</v>
      </c>
      <c r="S215" t="e">
        <f>+VLOOKUP(R215,JUP!D:L,7,0)</f>
        <v>#N/A</v>
      </c>
      <c r="T215" t="e">
        <f>+VLOOKUP(R215,JUP!D:L,7,0)</f>
        <v>#N/A</v>
      </c>
      <c r="W215" t="s">
        <v>32</v>
      </c>
      <c r="X215">
        <v>4</v>
      </c>
      <c r="Y215" t="s">
        <v>34</v>
      </c>
      <c r="Z215" t="s">
        <v>34</v>
      </c>
      <c r="AA215" t="s">
        <v>34</v>
      </c>
      <c r="AB215" t="s">
        <v>36</v>
      </c>
      <c r="AC215" t="s">
        <v>37</v>
      </c>
      <c r="AD215">
        <v>0</v>
      </c>
      <c r="AH215">
        <v>2021</v>
      </c>
      <c r="AI215">
        <v>1</v>
      </c>
      <c r="AJ215">
        <v>0</v>
      </c>
      <c r="AK215" t="e">
        <v>#N/A</v>
      </c>
      <c r="AL215">
        <v>0</v>
      </c>
      <c r="AO215">
        <v>0</v>
      </c>
      <c r="AP215">
        <v>1</v>
      </c>
    </row>
    <row r="216" spans="1:42" x14ac:dyDescent="0.2">
      <c r="A216" t="e">
        <f t="shared" si="3"/>
        <v>#N/A</v>
      </c>
      <c r="B216" s="2">
        <v>44225</v>
      </c>
      <c r="C216" t="s">
        <v>59</v>
      </c>
      <c r="D216" t="s">
        <v>155</v>
      </c>
      <c r="E216" t="s">
        <v>56</v>
      </c>
      <c r="F216" t="s">
        <v>347</v>
      </c>
      <c r="G216" t="e">
        <v>#N/A</v>
      </c>
      <c r="H216" t="s">
        <v>111</v>
      </c>
      <c r="I216" t="s">
        <v>309</v>
      </c>
      <c r="J216" t="s">
        <v>33</v>
      </c>
      <c r="K216">
        <v>11370</v>
      </c>
      <c r="L216">
        <v>2.1</v>
      </c>
      <c r="M216" t="e">
        <f>SUBSTITUTE(LOWER(_xlfn.CONCAT(B216,C216,F216,G216,J216,I216))," ","")</f>
        <v>#N/A</v>
      </c>
      <c r="N216" t="e">
        <f>+VLOOKUP(M216,JUP!$B:$I,7,0)</f>
        <v>#N/A</v>
      </c>
      <c r="O216" t="e">
        <f>+VLOOKUP(M216,JUP!$B:$I,8,0)</f>
        <v>#N/A</v>
      </c>
      <c r="R216" t="str">
        <f>+SUBSTITUTE(LOWER(_xlfn.CONCAT(B216,C216,F216,H216,J216,I216))," ","")</f>
        <v>44225enterosinsalsa40-60u/kgcamanchacaasia</v>
      </c>
      <c r="S216" t="e">
        <f>+VLOOKUP(R216,JUP!D:L,7,0)</f>
        <v>#N/A</v>
      </c>
      <c r="T216" t="e">
        <f>+VLOOKUP(R216,JUP!D:L,7,0)</f>
        <v>#N/A</v>
      </c>
      <c r="W216" t="s">
        <v>333</v>
      </c>
      <c r="X216">
        <v>4</v>
      </c>
      <c r="Y216" t="s">
        <v>309</v>
      </c>
      <c r="Z216" t="s">
        <v>309</v>
      </c>
      <c r="AA216" t="s">
        <v>309</v>
      </c>
      <c r="AB216" t="s">
        <v>160</v>
      </c>
      <c r="AC216" t="s">
        <v>159</v>
      </c>
      <c r="AD216">
        <v>2.1</v>
      </c>
      <c r="AE216">
        <v>0</v>
      </c>
      <c r="AF216">
        <v>1</v>
      </c>
      <c r="AG216">
        <v>2.1</v>
      </c>
      <c r="AH216">
        <v>2021</v>
      </c>
      <c r="AI216">
        <v>1</v>
      </c>
      <c r="AJ216">
        <v>23877</v>
      </c>
      <c r="AK216" t="e">
        <v>#N/A</v>
      </c>
      <c r="AL216">
        <v>2.1</v>
      </c>
      <c r="AO216">
        <v>0</v>
      </c>
      <c r="AP216">
        <v>1</v>
      </c>
    </row>
    <row r="217" spans="1:42" x14ac:dyDescent="0.2">
      <c r="A217" t="str">
        <f t="shared" si="3"/>
        <v>44225enterosinsalsa0camanchacaamerica</v>
      </c>
      <c r="B217" s="2">
        <v>44225</v>
      </c>
      <c r="C217" t="s">
        <v>59</v>
      </c>
      <c r="D217" t="s">
        <v>155</v>
      </c>
      <c r="E217" t="s">
        <v>56</v>
      </c>
      <c r="F217" t="s">
        <v>347</v>
      </c>
      <c r="G217">
        <v>0</v>
      </c>
      <c r="H217" t="s">
        <v>58</v>
      </c>
      <c r="I217" t="s">
        <v>521</v>
      </c>
      <c r="J217" t="s">
        <v>33</v>
      </c>
      <c r="K217">
        <v>18669</v>
      </c>
      <c r="L217">
        <v>2.0065499999999998</v>
      </c>
      <c r="M217" t="str">
        <f>SUBSTITUTE(LOWER(_xlfn.CONCAT(B217,C217,F217,G217,J217,I217))," ","")</f>
        <v>44225enterosinsalsa0camanchacaamerica</v>
      </c>
      <c r="N217" t="e">
        <f>+VLOOKUP(M217,JUP!$B:$I,7,0)</f>
        <v>#N/A</v>
      </c>
      <c r="O217" t="e">
        <f>+VLOOKUP(M217,JUP!$B:$I,8,0)</f>
        <v>#N/A</v>
      </c>
      <c r="R217" t="str">
        <f>+SUBSTITUTE(LOWER(_xlfn.CONCAT(B217,C217,F217,H217,J217,I217))," ","")</f>
        <v>44225enterosinsalsa20-35u/lbcamanchacaamerica</v>
      </c>
      <c r="S217" t="e">
        <f>+VLOOKUP(R217,JUP!D:L,7,0)</f>
        <v>#N/A</v>
      </c>
      <c r="T217" t="e">
        <f>+VLOOKUP(R217,JUP!D:L,7,0)</f>
        <v>#N/A</v>
      </c>
      <c r="W217" t="s">
        <v>320</v>
      </c>
      <c r="X217">
        <v>4</v>
      </c>
      <c r="Y217" t="s">
        <v>310</v>
      </c>
      <c r="Z217" t="s">
        <v>310</v>
      </c>
      <c r="AA217" t="s">
        <v>310</v>
      </c>
      <c r="AB217" t="s">
        <v>160</v>
      </c>
      <c r="AC217" t="s">
        <v>159</v>
      </c>
      <c r="AD217">
        <v>2.0065499999999998</v>
      </c>
      <c r="AE217">
        <v>0</v>
      </c>
      <c r="AF217">
        <v>1</v>
      </c>
      <c r="AG217">
        <v>2.0065499999999998</v>
      </c>
      <c r="AH217">
        <v>2021</v>
      </c>
      <c r="AI217">
        <v>1</v>
      </c>
      <c r="AJ217">
        <v>37460.281949999997</v>
      </c>
      <c r="AK217" t="e">
        <v>#N/A</v>
      </c>
      <c r="AL217">
        <v>2.0065499999999998</v>
      </c>
      <c r="AO217">
        <v>0</v>
      </c>
      <c r="AP217">
        <v>1</v>
      </c>
    </row>
    <row r="218" spans="1:42" x14ac:dyDescent="0.2">
      <c r="A218" t="str">
        <f t="shared" si="3"/>
        <v>44225enteroconsalsaconestuche0camanchacaasia</v>
      </c>
      <c r="B218" s="2">
        <v>44225</v>
      </c>
      <c r="C218" t="s">
        <v>59</v>
      </c>
      <c r="D218" t="s">
        <v>57</v>
      </c>
      <c r="E218" t="s">
        <v>56</v>
      </c>
      <c r="F218" t="s">
        <v>57</v>
      </c>
      <c r="G218">
        <v>0</v>
      </c>
      <c r="H218" t="s">
        <v>58</v>
      </c>
      <c r="I218" t="s">
        <v>309</v>
      </c>
      <c r="J218" t="s">
        <v>33</v>
      </c>
      <c r="K218">
        <v>5076</v>
      </c>
      <c r="L218">
        <v>3.2000000000000006</v>
      </c>
      <c r="M218" t="str">
        <f>SUBSTITUTE(LOWER(_xlfn.CONCAT(B218,C218,F218,G218,J218,I218))," ","")</f>
        <v>44225enteroconsalsaconestuche0camanchacaasia</v>
      </c>
      <c r="N218" t="e">
        <f>+VLOOKUP(M218,JUP!$B:$I,7,0)</f>
        <v>#N/A</v>
      </c>
      <c r="O218" t="e">
        <f>+VLOOKUP(M218,JUP!$B:$I,8,0)</f>
        <v>#N/A</v>
      </c>
      <c r="R218" t="str">
        <f>+SUBSTITUTE(LOWER(_xlfn.CONCAT(B218,C218,F218,H218,J218,I218))," ","")</f>
        <v>44225enteroconsalsaconestuche20-35u/lbcamanchacaasia</v>
      </c>
      <c r="S218" t="e">
        <f>+VLOOKUP(R218,JUP!D:L,7,0)</f>
        <v>#N/A</v>
      </c>
      <c r="T218" t="e">
        <f>+VLOOKUP(R218,JUP!D:L,7,0)</f>
        <v>#N/A</v>
      </c>
      <c r="W218" t="s">
        <v>333</v>
      </c>
      <c r="X218">
        <v>4</v>
      </c>
      <c r="Y218" t="s">
        <v>309</v>
      </c>
      <c r="Z218" t="s">
        <v>309</v>
      </c>
      <c r="AA218" t="s">
        <v>309</v>
      </c>
      <c r="AB218" t="s">
        <v>60</v>
      </c>
      <c r="AC218" t="s">
        <v>61</v>
      </c>
      <c r="AD218">
        <v>2.9000000000000008</v>
      </c>
      <c r="AE218">
        <v>0.3</v>
      </c>
      <c r="AF218">
        <v>1</v>
      </c>
      <c r="AG218">
        <v>2.9000000000000008</v>
      </c>
      <c r="AH218">
        <v>2021</v>
      </c>
      <c r="AI218">
        <v>1</v>
      </c>
      <c r="AJ218">
        <v>14720.400000000003</v>
      </c>
      <c r="AK218" t="e">
        <v>#N/A</v>
      </c>
      <c r="AL218">
        <v>2.9000000000000008</v>
      </c>
      <c r="AO218">
        <v>0</v>
      </c>
      <c r="AP218">
        <v>1</v>
      </c>
    </row>
    <row r="219" spans="1:42" x14ac:dyDescent="0.2">
      <c r="A219" t="str">
        <f t="shared" si="3"/>
        <v>44226carnegranelc200-300landesotrosuee</v>
      </c>
      <c r="B219" s="2">
        <v>44226</v>
      </c>
      <c r="C219" t="s">
        <v>35</v>
      </c>
      <c r="D219" t="s">
        <v>30</v>
      </c>
      <c r="E219" t="s">
        <v>35</v>
      </c>
      <c r="F219" t="s">
        <v>30</v>
      </c>
      <c r="G219" t="s">
        <v>39</v>
      </c>
      <c r="H219" t="s">
        <v>107</v>
      </c>
      <c r="I219" t="s">
        <v>316</v>
      </c>
      <c r="J219" t="s">
        <v>203</v>
      </c>
      <c r="K219">
        <v>25000</v>
      </c>
      <c r="L219">
        <v>3</v>
      </c>
      <c r="M219" t="str">
        <f>SUBSTITUTE(LOWER(_xlfn.CONCAT(B219,C219,F219,G219,J219,I219))," ","")</f>
        <v>44226carnegranelc200-300landesotrosuee</v>
      </c>
      <c r="N219">
        <f>+VLOOKUP(M219,JUP!$B:$I,7,0)</f>
        <v>25000</v>
      </c>
      <c r="O219">
        <f>+VLOOKUP(M219,JUP!$B:$I,8,0)</f>
        <v>3</v>
      </c>
      <c r="P219">
        <f>+K219-N219</f>
        <v>0</v>
      </c>
      <c r="Q219" s="3">
        <f>+L219-O219</f>
        <v>0</v>
      </c>
      <c r="W219" t="s">
        <v>360</v>
      </c>
      <c r="X219">
        <v>4</v>
      </c>
      <c r="Y219" t="s">
        <v>305</v>
      </c>
      <c r="Z219" t="s">
        <v>305</v>
      </c>
      <c r="AA219" t="s">
        <v>316</v>
      </c>
      <c r="AB219" t="s">
        <v>36</v>
      </c>
      <c r="AC219" t="s">
        <v>37</v>
      </c>
      <c r="AD219">
        <v>3</v>
      </c>
      <c r="AH219">
        <v>2021</v>
      </c>
      <c r="AI219">
        <v>1</v>
      </c>
      <c r="AJ219">
        <v>75000</v>
      </c>
      <c r="AK219" t="e">
        <v>#N/A</v>
      </c>
      <c r="AL219">
        <v>3</v>
      </c>
      <c r="AO219">
        <v>0</v>
      </c>
      <c r="AP219">
        <v>1</v>
      </c>
    </row>
    <row r="220" spans="1:42" x14ac:dyDescent="0.2">
      <c r="A220" t="str">
        <f t="shared" si="3"/>
        <v>44227enterosinsalsastandrewsamerica</v>
      </c>
      <c r="B220" s="2">
        <v>44227</v>
      </c>
      <c r="C220" t="s">
        <v>59</v>
      </c>
      <c r="D220" t="s">
        <v>155</v>
      </c>
      <c r="E220" t="s">
        <v>59</v>
      </c>
      <c r="F220" t="s">
        <v>155</v>
      </c>
      <c r="G220" t="s">
        <v>299</v>
      </c>
      <c r="H220" t="s">
        <v>330</v>
      </c>
      <c r="I220" t="s">
        <v>521</v>
      </c>
      <c r="J220" t="s">
        <v>296</v>
      </c>
      <c r="K220">
        <v>14232.9</v>
      </c>
      <c r="L220">
        <v>3.08</v>
      </c>
      <c r="M220" t="str">
        <f>SUBSTITUTE(LOWER(_xlfn.CONCAT(B220,C220,F220,G220,J220,I220))," ","")</f>
        <v>44227enterosinsalsastandrewsamerica</v>
      </c>
      <c r="N220" t="e">
        <f>+VLOOKUP(M220,JUP!$B:$I,7,0)</f>
        <v>#N/A</v>
      </c>
      <c r="O220" t="e">
        <f>+VLOOKUP(M220,JUP!$B:$I,8,0)</f>
        <v>#N/A</v>
      </c>
      <c r="R220" t="str">
        <f>+SUBSTITUTE(LOWER(_xlfn.CONCAT(B220,C220,F220,H220,J220,I220))," ","")</f>
        <v>44227enterosinsalsae-23-32standrewsamerica</v>
      </c>
      <c r="S220" t="e">
        <f>+VLOOKUP(R220,JUP!D:L,7,0)</f>
        <v>#N/A</v>
      </c>
      <c r="T220" t="e">
        <f>+VLOOKUP(R220,JUP!D:L,7,0)</f>
        <v>#N/A</v>
      </c>
      <c r="W220" t="s">
        <v>320</v>
      </c>
      <c r="X220">
        <v>4</v>
      </c>
      <c r="Y220" t="s">
        <v>310</v>
      </c>
      <c r="Z220" t="s">
        <v>310</v>
      </c>
      <c r="AA220" t="s">
        <v>310</v>
      </c>
      <c r="AB220" t="s">
        <v>160</v>
      </c>
      <c r="AC220" t="s">
        <v>159</v>
      </c>
      <c r="AD220">
        <v>3.08</v>
      </c>
      <c r="AH220">
        <v>2021</v>
      </c>
      <c r="AI220">
        <v>1</v>
      </c>
      <c r="AJ220">
        <v>43837.332000000002</v>
      </c>
      <c r="AK220" t="e">
        <v>#N/A</v>
      </c>
      <c r="AL220">
        <v>3.08</v>
      </c>
      <c r="AO220">
        <v>0</v>
      </c>
      <c r="AP220">
        <v>1</v>
      </c>
    </row>
    <row r="221" spans="1:42" x14ac:dyDescent="0.2">
      <c r="A221" t="str">
        <f t="shared" si="3"/>
        <v>44228carnegranelc200-300sudmarisrusia</v>
      </c>
      <c r="B221" s="2">
        <v>44228</v>
      </c>
      <c r="C221" t="s">
        <v>35</v>
      </c>
      <c r="D221" t="s">
        <v>30</v>
      </c>
      <c r="E221" t="s">
        <v>343</v>
      </c>
      <c r="F221" t="s">
        <v>344</v>
      </c>
      <c r="G221" t="s">
        <v>39</v>
      </c>
      <c r="H221" t="s">
        <v>107</v>
      </c>
      <c r="I221" t="s">
        <v>306</v>
      </c>
      <c r="J221" t="s">
        <v>286</v>
      </c>
      <c r="K221">
        <v>16800</v>
      </c>
      <c r="L221">
        <v>3.1</v>
      </c>
      <c r="M221" t="str">
        <f>SUBSTITUTE(LOWER(_xlfn.CONCAT(B221,C221,F221,G221,J221,I221))," ","")</f>
        <v>44228carnegranelc200-300sudmarisrusia</v>
      </c>
      <c r="N221">
        <f>+VLOOKUP(M221,JUP!$B:$I,7,0)</f>
        <v>16800</v>
      </c>
      <c r="O221">
        <f>+VLOOKUP(M221,JUP!$B:$I,8,0)</f>
        <v>3.1</v>
      </c>
      <c r="P221">
        <f>+K221-N221</f>
        <v>0</v>
      </c>
      <c r="Q221" s="3">
        <f>+L221-O221</f>
        <v>0</v>
      </c>
      <c r="W221" t="s">
        <v>166</v>
      </c>
      <c r="X221">
        <v>5</v>
      </c>
      <c r="Y221" t="s">
        <v>305</v>
      </c>
      <c r="Z221" t="s">
        <v>305</v>
      </c>
      <c r="AA221" t="s">
        <v>306</v>
      </c>
      <c r="AB221" t="s">
        <v>36</v>
      </c>
      <c r="AC221" t="s">
        <v>37</v>
      </c>
      <c r="AD221">
        <v>3.1</v>
      </c>
      <c r="AH221">
        <v>2021</v>
      </c>
      <c r="AI221">
        <v>2</v>
      </c>
      <c r="AJ221">
        <v>52080</v>
      </c>
      <c r="AK221" t="e">
        <v>#N/A</v>
      </c>
      <c r="AL221">
        <v>3.1</v>
      </c>
      <c r="AO221">
        <v>0</v>
      </c>
      <c r="AP221">
        <v>2</v>
      </c>
    </row>
    <row r="222" spans="1:42" x14ac:dyDescent="0.2">
      <c r="A222" t="str">
        <f t="shared" si="3"/>
        <v>44228carnegranelc300-500sudmarisrusia</v>
      </c>
      <c r="B222" s="2">
        <v>44228</v>
      </c>
      <c r="C222" t="s">
        <v>35</v>
      </c>
      <c r="D222" t="s">
        <v>30</v>
      </c>
      <c r="E222" t="s">
        <v>343</v>
      </c>
      <c r="F222" t="s">
        <v>344</v>
      </c>
      <c r="G222" t="s">
        <v>49</v>
      </c>
      <c r="H222" t="s">
        <v>108</v>
      </c>
      <c r="I222" t="s">
        <v>306</v>
      </c>
      <c r="J222" t="s">
        <v>286</v>
      </c>
      <c r="K222">
        <v>7200</v>
      </c>
      <c r="L222">
        <v>2.85</v>
      </c>
      <c r="M222" t="str">
        <f>SUBSTITUTE(LOWER(_xlfn.CONCAT(B222,C222,F222,G222,J222,I222))," ","")</f>
        <v>44228carnegranelc300-500sudmarisrusia</v>
      </c>
      <c r="N222">
        <f>+VLOOKUP(M222,JUP!$B:$I,7,0)</f>
        <v>7200</v>
      </c>
      <c r="O222">
        <f>+VLOOKUP(M222,JUP!$B:$I,8,0)</f>
        <v>2.85</v>
      </c>
      <c r="P222">
        <f>+K222-N222</f>
        <v>0</v>
      </c>
      <c r="Q222" s="3">
        <f>+L222-O222</f>
        <v>0</v>
      </c>
      <c r="W222" t="s">
        <v>166</v>
      </c>
      <c r="X222">
        <v>5</v>
      </c>
      <c r="Y222" t="s">
        <v>305</v>
      </c>
      <c r="Z222" t="s">
        <v>305</v>
      </c>
      <c r="AA222" t="s">
        <v>306</v>
      </c>
      <c r="AB222" t="s">
        <v>36</v>
      </c>
      <c r="AC222" t="s">
        <v>37</v>
      </c>
      <c r="AD222">
        <v>2.85</v>
      </c>
      <c r="AH222">
        <v>2021</v>
      </c>
      <c r="AI222">
        <v>2</v>
      </c>
      <c r="AJ222">
        <v>20520</v>
      </c>
      <c r="AK222" t="e">
        <v>#N/A</v>
      </c>
      <c r="AL222">
        <v>2.85</v>
      </c>
      <c r="AO222">
        <v>0</v>
      </c>
      <c r="AP222">
        <v>2</v>
      </c>
    </row>
    <row r="223" spans="1:42" x14ac:dyDescent="0.2">
      <c r="A223" t="str">
        <f t="shared" si="3"/>
        <v>44228carnegranelc200-300camanchacarusia</v>
      </c>
      <c r="B223" s="2">
        <v>44228</v>
      </c>
      <c r="C223" t="s">
        <v>35</v>
      </c>
      <c r="D223" t="s">
        <v>30</v>
      </c>
      <c r="E223" t="s">
        <v>29</v>
      </c>
      <c r="F223" t="s">
        <v>30</v>
      </c>
      <c r="G223" t="s">
        <v>39</v>
      </c>
      <c r="H223" t="s">
        <v>38</v>
      </c>
      <c r="I223" t="s">
        <v>306</v>
      </c>
      <c r="J223" t="s">
        <v>33</v>
      </c>
      <c r="K223">
        <v>11000</v>
      </c>
      <c r="L223">
        <v>3.25</v>
      </c>
      <c r="M223" t="str">
        <f>SUBSTITUTE(LOWER(_xlfn.CONCAT(B223,C223,F223,G223,J223,I223))," ","")</f>
        <v>44228carnegranelc200-300camanchacarusia</v>
      </c>
      <c r="N223">
        <f>+VLOOKUP(M223,JUP!$B:$I,7,0)</f>
        <v>11000</v>
      </c>
      <c r="O223">
        <f>+VLOOKUP(M223,JUP!$B:$I,8,0)</f>
        <v>3.25</v>
      </c>
      <c r="P223">
        <f>+K223-N223</f>
        <v>0</v>
      </c>
      <c r="Q223" s="3">
        <f>+L223-O223</f>
        <v>0</v>
      </c>
      <c r="W223" t="s">
        <v>313</v>
      </c>
      <c r="X223">
        <v>5</v>
      </c>
      <c r="Y223" t="s">
        <v>305</v>
      </c>
      <c r="Z223" t="s">
        <v>305</v>
      </c>
      <c r="AA223" t="s">
        <v>306</v>
      </c>
      <c r="AB223" t="s">
        <v>36</v>
      </c>
      <c r="AC223" t="s">
        <v>37</v>
      </c>
      <c r="AD223">
        <v>3.25</v>
      </c>
      <c r="AE223">
        <v>0</v>
      </c>
      <c r="AF223">
        <v>1</v>
      </c>
      <c r="AG223">
        <v>3.25</v>
      </c>
      <c r="AH223">
        <v>2021</v>
      </c>
      <c r="AI223">
        <v>2</v>
      </c>
      <c r="AJ223">
        <v>35750</v>
      </c>
      <c r="AK223" t="e">
        <v>#N/A</v>
      </c>
      <c r="AL223">
        <v>3.25</v>
      </c>
      <c r="AO223">
        <v>0</v>
      </c>
      <c r="AP223">
        <v>2</v>
      </c>
    </row>
    <row r="224" spans="1:42" x14ac:dyDescent="0.2">
      <c r="A224" t="str">
        <f t="shared" si="3"/>
        <v>44228enterosinsalsac40-60camanchacarusia</v>
      </c>
      <c r="B224" s="2">
        <v>44228</v>
      </c>
      <c r="C224" t="s">
        <v>59</v>
      </c>
      <c r="D224" t="s">
        <v>155</v>
      </c>
      <c r="E224" t="s">
        <v>56</v>
      </c>
      <c r="F224" t="s">
        <v>347</v>
      </c>
      <c r="G224" t="s">
        <v>180</v>
      </c>
      <c r="H224" t="s">
        <v>110</v>
      </c>
      <c r="I224" t="s">
        <v>306</v>
      </c>
      <c r="J224" t="s">
        <v>33</v>
      </c>
      <c r="K224">
        <v>11000</v>
      </c>
      <c r="L224">
        <v>2.0499999999999998</v>
      </c>
      <c r="M224" t="str">
        <f>SUBSTITUTE(LOWER(_xlfn.CONCAT(B224,C224,F224,G224,J224,I224))," ","")</f>
        <v>44228enterosinsalsac40-60camanchacarusia</v>
      </c>
      <c r="N224">
        <f>+VLOOKUP(M224,JUP!$B:$I,7,0)</f>
        <v>11000</v>
      </c>
      <c r="O224">
        <f>+VLOOKUP(M224,JUP!$B:$I,8,0)</f>
        <v>2.0499999999999998</v>
      </c>
      <c r="W224" t="s">
        <v>313</v>
      </c>
      <c r="X224">
        <v>5</v>
      </c>
      <c r="Y224" t="s">
        <v>305</v>
      </c>
      <c r="Z224" t="s">
        <v>305</v>
      </c>
      <c r="AA224" t="s">
        <v>306</v>
      </c>
      <c r="AB224" t="s">
        <v>160</v>
      </c>
      <c r="AC224" t="s">
        <v>159</v>
      </c>
      <c r="AD224">
        <v>2.0499999999999998</v>
      </c>
      <c r="AE224">
        <v>0</v>
      </c>
      <c r="AF224">
        <v>1</v>
      </c>
      <c r="AG224">
        <v>2.0499999999999998</v>
      </c>
      <c r="AH224">
        <v>2021</v>
      </c>
      <c r="AI224">
        <v>2</v>
      </c>
      <c r="AJ224">
        <v>22549.999999999996</v>
      </c>
      <c r="AK224" t="e">
        <v>#N/A</v>
      </c>
      <c r="AL224">
        <v>2.0499999999999998</v>
      </c>
      <c r="AO224">
        <v>0</v>
      </c>
      <c r="AP224">
        <v>2</v>
      </c>
    </row>
    <row r="225" spans="1:42" x14ac:dyDescent="0.2">
      <c r="A225" t="str">
        <f t="shared" si="3"/>
        <v>44228enterosinsalsa0camanchacaasia</v>
      </c>
      <c r="B225" s="2">
        <v>44228</v>
      </c>
      <c r="C225" t="s">
        <v>59</v>
      </c>
      <c r="D225" t="s">
        <v>155</v>
      </c>
      <c r="E225" t="s">
        <v>56</v>
      </c>
      <c r="F225" t="s">
        <v>347</v>
      </c>
      <c r="G225">
        <v>0</v>
      </c>
      <c r="H225" t="s">
        <v>119</v>
      </c>
      <c r="I225" t="s">
        <v>309</v>
      </c>
      <c r="J225" t="s">
        <v>33</v>
      </c>
      <c r="K225">
        <v>15950</v>
      </c>
      <c r="L225">
        <v>2.4</v>
      </c>
      <c r="M225" t="str">
        <f>SUBSTITUTE(LOWER(_xlfn.CONCAT(B225,C225,F225,G225,J225,I225))," ","")</f>
        <v>44228enterosinsalsa0camanchacaasia</v>
      </c>
      <c r="N225" t="e">
        <f>+VLOOKUP(M225,JUP!$B:$I,7,0)</f>
        <v>#N/A</v>
      </c>
      <c r="O225" t="e">
        <f>+VLOOKUP(M225,JUP!$B:$I,8,0)</f>
        <v>#N/A</v>
      </c>
      <c r="R225" t="str">
        <f>+SUBSTITUTE(LOWER(_xlfn.CONCAT(B225,C225,F225,H225,J225,I225))," ","")</f>
        <v>44228enterosinsalsa50-70u/kgcamanchacaasia</v>
      </c>
      <c r="S225" t="e">
        <f>+VLOOKUP(R225,JUP!D:L,7,0)</f>
        <v>#N/A</v>
      </c>
      <c r="T225" t="e">
        <f>+VLOOKUP(R225,JUP!D:L,7,0)</f>
        <v>#N/A</v>
      </c>
      <c r="W225" t="s">
        <v>156</v>
      </c>
      <c r="X225">
        <v>5</v>
      </c>
      <c r="Y225" t="s">
        <v>309</v>
      </c>
      <c r="Z225" t="s">
        <v>309</v>
      </c>
      <c r="AA225" t="s">
        <v>309</v>
      </c>
      <c r="AB225" t="s">
        <v>160</v>
      </c>
      <c r="AC225" t="s">
        <v>159</v>
      </c>
      <c r="AD225">
        <v>2.4</v>
      </c>
      <c r="AE225">
        <v>0</v>
      </c>
      <c r="AF225">
        <v>1</v>
      </c>
      <c r="AG225">
        <v>2.4</v>
      </c>
      <c r="AH225">
        <v>2021</v>
      </c>
      <c r="AI225">
        <v>2</v>
      </c>
      <c r="AJ225">
        <v>38280</v>
      </c>
      <c r="AK225" t="e">
        <v>#N/A</v>
      </c>
      <c r="AL225">
        <v>2.4</v>
      </c>
      <c r="AO225">
        <v>0</v>
      </c>
      <c r="AP225">
        <v>2</v>
      </c>
    </row>
    <row r="226" spans="1:42" x14ac:dyDescent="0.2">
      <c r="A226" t="str">
        <f t="shared" si="3"/>
        <v>44229carnegranelc100-200standrewsrusia</v>
      </c>
      <c r="B226" s="2">
        <v>44229</v>
      </c>
      <c r="C226" t="s">
        <v>35</v>
      </c>
      <c r="D226" t="s">
        <v>30</v>
      </c>
      <c r="E226" t="s">
        <v>35</v>
      </c>
      <c r="F226" t="s">
        <v>30</v>
      </c>
      <c r="G226" t="s">
        <v>72</v>
      </c>
      <c r="H226" t="s">
        <v>72</v>
      </c>
      <c r="I226" t="s">
        <v>306</v>
      </c>
      <c r="J226" t="s">
        <v>296</v>
      </c>
      <c r="K226">
        <v>5000</v>
      </c>
      <c r="L226">
        <v>3.3</v>
      </c>
      <c r="M226" t="str">
        <f>SUBSTITUTE(LOWER(_xlfn.CONCAT(B226,C226,F226,G226,J226,I226))," ","")</f>
        <v>44229carnegranelc100-200standrewsrusia</v>
      </c>
      <c r="N226">
        <f>+VLOOKUP(M226,JUP!$B:$I,7,0)</f>
        <v>5000</v>
      </c>
      <c r="O226">
        <f>+VLOOKUP(M226,JUP!$B:$I,8,0)</f>
        <v>3.3</v>
      </c>
      <c r="P226">
        <f>+K226-N226</f>
        <v>0</v>
      </c>
      <c r="Q226" s="3">
        <f>+L226-O226</f>
        <v>0</v>
      </c>
      <c r="W226" t="s">
        <v>304</v>
      </c>
      <c r="X226">
        <v>5</v>
      </c>
      <c r="Y226" t="s">
        <v>305</v>
      </c>
      <c r="Z226" t="s">
        <v>305</v>
      </c>
      <c r="AA226" t="s">
        <v>306</v>
      </c>
      <c r="AB226" t="s">
        <v>36</v>
      </c>
      <c r="AC226" t="s">
        <v>37</v>
      </c>
      <c r="AD226">
        <v>3.3</v>
      </c>
      <c r="AH226">
        <v>2021</v>
      </c>
      <c r="AI226">
        <v>2</v>
      </c>
      <c r="AJ226">
        <v>16500</v>
      </c>
      <c r="AK226" t="e">
        <v>#N/A</v>
      </c>
      <c r="AL226">
        <v>3.3</v>
      </c>
      <c r="AO226">
        <v>0</v>
      </c>
      <c r="AP226">
        <v>2</v>
      </c>
    </row>
    <row r="227" spans="1:42" x14ac:dyDescent="0.2">
      <c r="A227" t="str">
        <f t="shared" si="3"/>
        <v>44229carnegranelc200-300standrewsrusia</v>
      </c>
      <c r="B227" s="2">
        <v>44229</v>
      </c>
      <c r="C227" t="s">
        <v>35</v>
      </c>
      <c r="D227" t="s">
        <v>30</v>
      </c>
      <c r="E227" t="s">
        <v>35</v>
      </c>
      <c r="F227" t="s">
        <v>30</v>
      </c>
      <c r="G227" t="s">
        <v>39</v>
      </c>
      <c r="H227" t="s">
        <v>39</v>
      </c>
      <c r="I227" t="s">
        <v>306</v>
      </c>
      <c r="J227" t="s">
        <v>296</v>
      </c>
      <c r="K227">
        <v>2000</v>
      </c>
      <c r="L227">
        <v>3.1</v>
      </c>
      <c r="M227" t="str">
        <f>SUBSTITUTE(LOWER(_xlfn.CONCAT(B227,C227,F227,G227,J227,I227))," ","")</f>
        <v>44229carnegranelc200-300standrewsrusia</v>
      </c>
      <c r="N227">
        <f>+VLOOKUP(M227,JUP!$B:$I,7,0)</f>
        <v>2000</v>
      </c>
      <c r="O227">
        <f>+VLOOKUP(M227,JUP!$B:$I,8,0)</f>
        <v>3.1</v>
      </c>
      <c r="P227">
        <f>+K227-N227</f>
        <v>0</v>
      </c>
      <c r="Q227" s="3">
        <f>+L227-O227</f>
        <v>0</v>
      </c>
      <c r="W227" t="s">
        <v>304</v>
      </c>
      <c r="X227">
        <v>5</v>
      </c>
      <c r="Y227" t="s">
        <v>305</v>
      </c>
      <c r="Z227" t="s">
        <v>305</v>
      </c>
      <c r="AA227" t="s">
        <v>306</v>
      </c>
      <c r="AB227" t="s">
        <v>36</v>
      </c>
      <c r="AC227" t="s">
        <v>37</v>
      </c>
      <c r="AD227">
        <v>3.1</v>
      </c>
      <c r="AH227">
        <v>2021</v>
      </c>
      <c r="AI227">
        <v>2</v>
      </c>
      <c r="AJ227">
        <v>6200</v>
      </c>
      <c r="AK227" t="e">
        <v>#N/A</v>
      </c>
      <c r="AL227">
        <v>3.1</v>
      </c>
      <c r="AO227">
        <v>0</v>
      </c>
      <c r="AP227">
        <v>2</v>
      </c>
    </row>
    <row r="228" spans="1:42" x14ac:dyDescent="0.2">
      <c r="A228" t="str">
        <f t="shared" si="3"/>
        <v>44229carnegranelc300-500standrewsrusia</v>
      </c>
      <c r="B228" s="2">
        <v>44229</v>
      </c>
      <c r="C228" t="s">
        <v>35</v>
      </c>
      <c r="D228" t="s">
        <v>30</v>
      </c>
      <c r="E228" t="s">
        <v>35</v>
      </c>
      <c r="F228" t="s">
        <v>30</v>
      </c>
      <c r="G228" t="s">
        <v>49</v>
      </c>
      <c r="H228" t="s">
        <v>49</v>
      </c>
      <c r="I228" t="s">
        <v>306</v>
      </c>
      <c r="J228" t="s">
        <v>296</v>
      </c>
      <c r="K228">
        <v>16000</v>
      </c>
      <c r="L228">
        <v>3</v>
      </c>
      <c r="M228" t="str">
        <f>SUBSTITUTE(LOWER(_xlfn.CONCAT(B228,C228,F228,G228,J228,I228))," ","")</f>
        <v>44229carnegranelc300-500standrewsrusia</v>
      </c>
      <c r="N228">
        <f>+VLOOKUP(M228,JUP!$B:$I,7,0)</f>
        <v>16000</v>
      </c>
      <c r="O228">
        <f>+VLOOKUP(M228,JUP!$B:$I,8,0)</f>
        <v>3</v>
      </c>
      <c r="P228">
        <f>+K228-N228</f>
        <v>0</v>
      </c>
      <c r="Q228" s="3">
        <f>+L228-O228</f>
        <v>0</v>
      </c>
      <c r="W228" t="s">
        <v>304</v>
      </c>
      <c r="X228">
        <v>5</v>
      </c>
      <c r="Y228" t="s">
        <v>305</v>
      </c>
      <c r="Z228" t="s">
        <v>305</v>
      </c>
      <c r="AA228" t="s">
        <v>306</v>
      </c>
      <c r="AB228" t="s">
        <v>36</v>
      </c>
      <c r="AC228" t="s">
        <v>37</v>
      </c>
      <c r="AD228">
        <v>3</v>
      </c>
      <c r="AH228">
        <v>2021</v>
      </c>
      <c r="AI228">
        <v>2</v>
      </c>
      <c r="AJ228">
        <v>48000</v>
      </c>
      <c r="AK228" t="e">
        <v>#N/A</v>
      </c>
      <c r="AL228">
        <v>3</v>
      </c>
      <c r="AO228">
        <v>0</v>
      </c>
      <c r="AP228">
        <v>2</v>
      </c>
    </row>
    <row r="229" spans="1:42" x14ac:dyDescent="0.2">
      <c r="A229" t="str">
        <f t="shared" si="3"/>
        <v>44229enterosinsalsaconestuchestandrewsespaña</v>
      </c>
      <c r="B229" s="2">
        <v>44229</v>
      </c>
      <c r="C229" t="s">
        <v>59</v>
      </c>
      <c r="D229" t="s">
        <v>262</v>
      </c>
      <c r="E229" t="s">
        <v>59</v>
      </c>
      <c r="F229" t="s">
        <v>262</v>
      </c>
      <c r="G229" t="s">
        <v>299</v>
      </c>
      <c r="H229" t="s">
        <v>300</v>
      </c>
      <c r="I229" t="s">
        <v>302</v>
      </c>
      <c r="J229" t="s">
        <v>296</v>
      </c>
      <c r="K229">
        <v>13770</v>
      </c>
      <c r="L229">
        <v>2.581</v>
      </c>
      <c r="M229" t="str">
        <f>SUBSTITUTE(LOWER(_xlfn.CONCAT(B229,C229,F229,G229,J229,I229))," ","")</f>
        <v>44229enterosinsalsaconestuchestandrewsespaña</v>
      </c>
      <c r="N229" t="e">
        <f>+VLOOKUP(M229,JUP!$B:$I,7,0)</f>
        <v>#N/A</v>
      </c>
      <c r="O229" t="e">
        <f>+VLOOKUP(M229,JUP!$B:$I,8,0)</f>
        <v>#N/A</v>
      </c>
      <c r="R229" t="str">
        <f>+SUBSTITUTE(LOWER(_xlfn.CONCAT(B229,C229,F229,H229,J229,I229))," ","")</f>
        <v>44229enterosinsalsaconestuchee-60-80standrewsespaña</v>
      </c>
      <c r="S229" t="e">
        <f>+VLOOKUP(R229,JUP!D:L,7,0)</f>
        <v>#N/A</v>
      </c>
      <c r="T229" t="e">
        <f>+VLOOKUP(R229,JUP!D:L,7,0)</f>
        <v>#N/A</v>
      </c>
      <c r="W229" t="s">
        <v>302</v>
      </c>
      <c r="X229">
        <v>5</v>
      </c>
      <c r="Y229" t="s">
        <v>297</v>
      </c>
      <c r="Z229" t="s">
        <v>302</v>
      </c>
      <c r="AA229" t="s">
        <v>298</v>
      </c>
      <c r="AB229" t="s">
        <v>263</v>
      </c>
      <c r="AC229" t="s">
        <v>159</v>
      </c>
      <c r="AD229">
        <v>2.2810000000000001</v>
      </c>
      <c r="AH229">
        <v>2021</v>
      </c>
      <c r="AI229">
        <v>2</v>
      </c>
      <c r="AJ229">
        <v>31409.370000000003</v>
      </c>
      <c r="AK229" t="e">
        <v>#N/A</v>
      </c>
      <c r="AL229">
        <v>2.2810000000000001</v>
      </c>
      <c r="AO229">
        <v>0</v>
      </c>
      <c r="AP229">
        <v>2</v>
      </c>
    </row>
    <row r="230" spans="1:42" x14ac:dyDescent="0.2">
      <c r="A230" t="str">
        <f t="shared" si="3"/>
        <v>44229carneretailcompensadoc100-200standrewsamerica</v>
      </c>
      <c r="B230" s="2">
        <v>44229</v>
      </c>
      <c r="C230" t="s">
        <v>35</v>
      </c>
      <c r="D230" t="s">
        <v>206</v>
      </c>
      <c r="E230" t="s">
        <v>35</v>
      </c>
      <c r="F230" t="s">
        <v>206</v>
      </c>
      <c r="G230" t="s">
        <v>72</v>
      </c>
      <c r="H230" t="s">
        <v>352</v>
      </c>
      <c r="I230" t="s">
        <v>521</v>
      </c>
      <c r="J230" t="s">
        <v>296</v>
      </c>
      <c r="K230">
        <v>2724</v>
      </c>
      <c r="L230">
        <v>3.74</v>
      </c>
      <c r="M230" t="str">
        <f>SUBSTITUTE(LOWER(_xlfn.CONCAT(B230,C230,F230,G230,J230,I230))," ","")</f>
        <v>44229carneretailcompensadoc100-200standrewsamerica</v>
      </c>
      <c r="N230">
        <f>+VLOOKUP(M230,JUP!$B:$I,7,0)</f>
        <v>2724</v>
      </c>
      <c r="O230">
        <f>+VLOOKUP(M230,JUP!$B:$I,8,0)</f>
        <v>3.74</v>
      </c>
      <c r="P230">
        <f>+K230-N230</f>
        <v>0</v>
      </c>
      <c r="Q230" s="3">
        <f>+L230-O230</f>
        <v>0</v>
      </c>
      <c r="R230" t="str">
        <f>+SUBSTITUTE(LOWER(_xlfn.CONCAT(B230,C230,F230,H230,J230,I230))," ","")</f>
        <v>44229carneretailcompensadoc-91-136standrewsamerica</v>
      </c>
      <c r="S230" t="e">
        <f>+VLOOKUP(R230,JUP!D:L,7,0)</f>
        <v>#N/A</v>
      </c>
      <c r="T230" t="e">
        <f>+VLOOKUP(R230,JUP!D:L,7,0)</f>
        <v>#N/A</v>
      </c>
      <c r="W230" t="s">
        <v>320</v>
      </c>
      <c r="X230">
        <v>5</v>
      </c>
      <c r="Y230" t="s">
        <v>310</v>
      </c>
      <c r="Z230" t="s">
        <v>310</v>
      </c>
      <c r="AA230" t="s">
        <v>310</v>
      </c>
      <c r="AB230" t="s">
        <v>208</v>
      </c>
      <c r="AC230" t="s">
        <v>173</v>
      </c>
      <c r="AD230">
        <v>3.3660000000000001</v>
      </c>
      <c r="AH230">
        <v>2021</v>
      </c>
      <c r="AI230">
        <v>2</v>
      </c>
      <c r="AJ230">
        <v>9168.9840000000004</v>
      </c>
      <c r="AK230" t="e">
        <v>#N/A</v>
      </c>
      <c r="AL230">
        <v>4.1555555555555559</v>
      </c>
      <c r="AO230">
        <v>-0.78955555555555579</v>
      </c>
      <c r="AP230">
        <v>2</v>
      </c>
    </row>
    <row r="231" spans="1:42" x14ac:dyDescent="0.2">
      <c r="A231" t="str">
        <f t="shared" si="3"/>
        <v>44229enterosinsalsastandrewsamerica</v>
      </c>
      <c r="B231" s="2">
        <v>44229</v>
      </c>
      <c r="C231" t="s">
        <v>59</v>
      </c>
      <c r="D231" t="s">
        <v>155</v>
      </c>
      <c r="E231" t="s">
        <v>59</v>
      </c>
      <c r="F231" t="s">
        <v>155</v>
      </c>
      <c r="G231" t="s">
        <v>299</v>
      </c>
      <c r="H231" t="s">
        <v>128</v>
      </c>
      <c r="I231" t="s">
        <v>521</v>
      </c>
      <c r="J231" t="s">
        <v>296</v>
      </c>
      <c r="K231">
        <v>4540</v>
      </c>
      <c r="L231">
        <v>2.2000000000000002</v>
      </c>
      <c r="M231" t="str">
        <f>SUBSTITUTE(LOWER(_xlfn.CONCAT(B231,C231,F231,G231,J231,I231))," ","")</f>
        <v>44229enterosinsalsastandrewsamerica</v>
      </c>
      <c r="N231" t="e">
        <f>+VLOOKUP(M231,JUP!$B:$I,7,0)</f>
        <v>#N/A</v>
      </c>
      <c r="O231" t="e">
        <f>+VLOOKUP(M231,JUP!$B:$I,8,0)</f>
        <v>#N/A</v>
      </c>
      <c r="R231" t="str">
        <f>+SUBSTITUTE(LOWER(_xlfn.CONCAT(B231,C231,F231,H231,J231,I231))," ","")</f>
        <v>44229enterosinsalsa22-36standrewsamerica</v>
      </c>
      <c r="S231" t="e">
        <f>+VLOOKUP(R231,JUP!D:L,7,0)</f>
        <v>#N/A</v>
      </c>
      <c r="T231" t="e">
        <f>+VLOOKUP(R231,JUP!D:L,7,0)</f>
        <v>#N/A</v>
      </c>
      <c r="W231" t="s">
        <v>320</v>
      </c>
      <c r="X231">
        <v>5</v>
      </c>
      <c r="Y231" t="s">
        <v>310</v>
      </c>
      <c r="Z231" t="s">
        <v>310</v>
      </c>
      <c r="AA231" t="s">
        <v>310</v>
      </c>
      <c r="AB231" t="s">
        <v>160</v>
      </c>
      <c r="AC231" t="s">
        <v>159</v>
      </c>
      <c r="AD231">
        <v>2.2000000000000002</v>
      </c>
      <c r="AH231">
        <v>2021</v>
      </c>
      <c r="AI231">
        <v>2</v>
      </c>
      <c r="AJ231">
        <v>9988</v>
      </c>
      <c r="AK231" t="e">
        <v>#N/A</v>
      </c>
      <c r="AL231">
        <v>2.2000000000000002</v>
      </c>
      <c r="AO231">
        <v>0</v>
      </c>
      <c r="AP231">
        <v>2</v>
      </c>
    </row>
    <row r="232" spans="1:42" x14ac:dyDescent="0.2">
      <c r="A232" t="str">
        <f t="shared" si="3"/>
        <v>44229enterosinsalsastandrewsamerica</v>
      </c>
      <c r="B232" s="2">
        <v>44229</v>
      </c>
      <c r="C232" t="s">
        <v>59</v>
      </c>
      <c r="D232" t="s">
        <v>155</v>
      </c>
      <c r="E232" t="s">
        <v>59</v>
      </c>
      <c r="F232" t="s">
        <v>155</v>
      </c>
      <c r="G232" t="s">
        <v>299</v>
      </c>
      <c r="H232" t="s">
        <v>128</v>
      </c>
      <c r="I232" t="s">
        <v>521</v>
      </c>
      <c r="J232" t="s">
        <v>296</v>
      </c>
      <c r="K232">
        <v>9080</v>
      </c>
      <c r="L232">
        <v>2.2000000000000002</v>
      </c>
      <c r="M232" t="str">
        <f>SUBSTITUTE(LOWER(_xlfn.CONCAT(B232,C232,F232,G232,J232,I232))," ","")</f>
        <v>44229enterosinsalsastandrewsamerica</v>
      </c>
      <c r="N232" t="e">
        <f>+VLOOKUP(M232,JUP!$B:$I,7,0)</f>
        <v>#N/A</v>
      </c>
      <c r="O232" t="e">
        <f>+VLOOKUP(M232,JUP!$B:$I,8,0)</f>
        <v>#N/A</v>
      </c>
      <c r="R232" t="str">
        <f>+SUBSTITUTE(LOWER(_xlfn.CONCAT(B232,C232,F232,H232,J232,I232))," ","")</f>
        <v>44229enterosinsalsa22-36standrewsamerica</v>
      </c>
      <c r="S232" t="e">
        <f>+VLOOKUP(R232,JUP!D:L,7,0)</f>
        <v>#N/A</v>
      </c>
      <c r="T232" t="e">
        <f>+VLOOKUP(R232,JUP!D:L,7,0)</f>
        <v>#N/A</v>
      </c>
      <c r="W232" t="s">
        <v>320</v>
      </c>
      <c r="X232">
        <v>5</v>
      </c>
      <c r="Y232" t="s">
        <v>310</v>
      </c>
      <c r="Z232" t="s">
        <v>310</v>
      </c>
      <c r="AA232" t="s">
        <v>310</v>
      </c>
      <c r="AB232" t="s">
        <v>160</v>
      </c>
      <c r="AC232" t="s">
        <v>159</v>
      </c>
      <c r="AD232">
        <v>2.2000000000000002</v>
      </c>
      <c r="AH232">
        <v>2021</v>
      </c>
      <c r="AI232">
        <v>2</v>
      </c>
      <c r="AJ232">
        <v>19976</v>
      </c>
      <c r="AK232" t="e">
        <v>#N/A</v>
      </c>
      <c r="AL232">
        <v>2.2000000000000002</v>
      </c>
      <c r="AO232">
        <v>0</v>
      </c>
      <c r="AP232">
        <v>2</v>
      </c>
    </row>
    <row r="233" spans="1:42" x14ac:dyDescent="0.2">
      <c r="A233" t="str">
        <f t="shared" si="3"/>
        <v>44229enterosinsalsastandrewsamerica</v>
      </c>
      <c r="B233" s="2">
        <v>44229</v>
      </c>
      <c r="C233" t="s">
        <v>59</v>
      </c>
      <c r="D233" t="s">
        <v>155</v>
      </c>
      <c r="E233" t="s">
        <v>59</v>
      </c>
      <c r="F233" t="s">
        <v>155</v>
      </c>
      <c r="G233" t="s">
        <v>299</v>
      </c>
      <c r="H233" t="s">
        <v>98</v>
      </c>
      <c r="I233" t="s">
        <v>521</v>
      </c>
      <c r="J233" t="s">
        <v>296</v>
      </c>
      <c r="K233">
        <v>17079.48</v>
      </c>
      <c r="L233">
        <v>2.31</v>
      </c>
      <c r="M233" t="str">
        <f>SUBSTITUTE(LOWER(_xlfn.CONCAT(B233,C233,F233,G233,J233,I233))," ","")</f>
        <v>44229enterosinsalsastandrewsamerica</v>
      </c>
      <c r="N233" t="e">
        <f>+VLOOKUP(M233,JUP!$B:$I,7,0)</f>
        <v>#N/A</v>
      </c>
      <c r="O233" t="e">
        <f>+VLOOKUP(M233,JUP!$B:$I,8,0)</f>
        <v>#N/A</v>
      </c>
      <c r="R233" t="str">
        <f>+SUBSTITUTE(LOWER(_xlfn.CONCAT(B233,C233,F233,H233,J233,I233))," ","")</f>
        <v>44229enterosinsalsa18-27u/lbstandrewsamerica</v>
      </c>
      <c r="S233" t="e">
        <f>+VLOOKUP(R233,JUP!D:L,7,0)</f>
        <v>#N/A</v>
      </c>
      <c r="T233" t="e">
        <f>+VLOOKUP(R233,JUP!D:L,7,0)</f>
        <v>#N/A</v>
      </c>
      <c r="W233" t="s">
        <v>320</v>
      </c>
      <c r="X233">
        <v>5</v>
      </c>
      <c r="Y233" t="s">
        <v>310</v>
      </c>
      <c r="Z233" t="s">
        <v>310</v>
      </c>
      <c r="AA233" t="s">
        <v>310</v>
      </c>
      <c r="AB233" t="s">
        <v>160</v>
      </c>
      <c r="AC233" t="s">
        <v>159</v>
      </c>
      <c r="AD233">
        <v>2.31</v>
      </c>
      <c r="AH233">
        <v>2021</v>
      </c>
      <c r="AI233">
        <v>2</v>
      </c>
      <c r="AJ233">
        <v>39453.5988</v>
      </c>
      <c r="AK233" t="e">
        <v>#N/A</v>
      </c>
      <c r="AL233">
        <v>2.31</v>
      </c>
      <c r="AO233">
        <v>0</v>
      </c>
      <c r="AP233">
        <v>2</v>
      </c>
    </row>
    <row r="234" spans="1:42" x14ac:dyDescent="0.2">
      <c r="A234" t="str">
        <f t="shared" si="3"/>
        <v>44229carnegranelindustrialsudmarischile</v>
      </c>
      <c r="B234" s="2">
        <v>44229</v>
      </c>
      <c r="C234" t="s">
        <v>35</v>
      </c>
      <c r="D234" t="s">
        <v>30</v>
      </c>
      <c r="E234" t="s">
        <v>343</v>
      </c>
      <c r="F234" t="s">
        <v>344</v>
      </c>
      <c r="G234" t="s">
        <v>345</v>
      </c>
      <c r="H234" t="s">
        <v>345</v>
      </c>
      <c r="I234" t="s">
        <v>34</v>
      </c>
      <c r="J234" t="s">
        <v>286</v>
      </c>
      <c r="K234">
        <v>1000</v>
      </c>
      <c r="M234" t="str">
        <f>SUBSTITUTE(LOWER(_xlfn.CONCAT(B234,C234,F234,G234,J234,I234))," ","")</f>
        <v>44229carnegranelindustrialsudmarischile</v>
      </c>
      <c r="N234" t="e">
        <f>+VLOOKUP(M234,JUP!$B:$I,7,0)</f>
        <v>#N/A</v>
      </c>
      <c r="O234" t="e">
        <f>+VLOOKUP(M234,JUP!$B:$I,8,0)</f>
        <v>#N/A</v>
      </c>
      <c r="R234" t="str">
        <f>+SUBSTITUTE(LOWER(_xlfn.CONCAT(B234,C234,F234,H234,J234,I234))," ","")</f>
        <v>44229carnegranelindustrialsudmarischile</v>
      </c>
      <c r="S234" t="e">
        <f>+VLOOKUP(R234,JUP!D:L,7,0)</f>
        <v>#N/A</v>
      </c>
      <c r="T234" t="e">
        <f>+VLOOKUP(R234,JUP!D:L,7,0)</f>
        <v>#N/A</v>
      </c>
      <c r="W234" t="s">
        <v>32</v>
      </c>
      <c r="X234">
        <v>5</v>
      </c>
      <c r="Y234" t="s">
        <v>34</v>
      </c>
      <c r="Z234" t="s">
        <v>34</v>
      </c>
      <c r="AA234" t="s">
        <v>34</v>
      </c>
      <c r="AB234" t="s">
        <v>36</v>
      </c>
      <c r="AC234" t="s">
        <v>37</v>
      </c>
      <c r="AD234">
        <v>0</v>
      </c>
      <c r="AH234">
        <v>2021</v>
      </c>
      <c r="AI234">
        <v>2</v>
      </c>
      <c r="AJ234">
        <v>0</v>
      </c>
      <c r="AK234" t="e">
        <v>#N/A</v>
      </c>
      <c r="AL234">
        <v>0</v>
      </c>
      <c r="AO234">
        <v>0</v>
      </c>
      <c r="AP234">
        <v>2</v>
      </c>
    </row>
    <row r="235" spans="1:42" x14ac:dyDescent="0.2">
      <c r="A235" t="str">
        <f t="shared" si="3"/>
        <v>44229carnegranelc100-200sudmarischile</v>
      </c>
      <c r="B235" s="2">
        <v>44229</v>
      </c>
      <c r="C235" t="s">
        <v>35</v>
      </c>
      <c r="D235" t="s">
        <v>30</v>
      </c>
      <c r="E235" t="s">
        <v>343</v>
      </c>
      <c r="F235" t="s">
        <v>344</v>
      </c>
      <c r="G235" t="s">
        <v>72</v>
      </c>
      <c r="H235" t="s">
        <v>103</v>
      </c>
      <c r="I235" t="s">
        <v>34</v>
      </c>
      <c r="J235" t="s">
        <v>286</v>
      </c>
      <c r="K235">
        <v>10800</v>
      </c>
      <c r="M235" t="str">
        <f>SUBSTITUTE(LOWER(_xlfn.CONCAT(B235,C235,F235,G235,J235,I235))," ","")</f>
        <v>44229carnegranelc100-200sudmarischile</v>
      </c>
      <c r="N235">
        <f>+VLOOKUP(M235,JUP!$B:$I,7,0)</f>
        <v>10800</v>
      </c>
      <c r="O235">
        <f>+VLOOKUP(M235,JUP!$B:$I,8,0)</f>
        <v>0</v>
      </c>
      <c r="P235">
        <f>+K235-N235</f>
        <v>0</v>
      </c>
      <c r="Q235" s="3">
        <f>+L235-O235</f>
        <v>0</v>
      </c>
      <c r="W235" t="s">
        <v>32</v>
      </c>
      <c r="X235">
        <v>5</v>
      </c>
      <c r="Y235" t="s">
        <v>34</v>
      </c>
      <c r="Z235" t="s">
        <v>34</v>
      </c>
      <c r="AA235" t="s">
        <v>34</v>
      </c>
      <c r="AB235" t="s">
        <v>36</v>
      </c>
      <c r="AC235" t="s">
        <v>37</v>
      </c>
      <c r="AD235">
        <v>0</v>
      </c>
      <c r="AH235">
        <v>2021</v>
      </c>
      <c r="AI235">
        <v>2</v>
      </c>
      <c r="AJ235">
        <v>0</v>
      </c>
      <c r="AK235" t="e">
        <v>#N/A</v>
      </c>
      <c r="AL235">
        <v>0</v>
      </c>
      <c r="AO235">
        <v>0</v>
      </c>
      <c r="AP235">
        <v>2</v>
      </c>
    </row>
    <row r="236" spans="1:42" x14ac:dyDescent="0.2">
      <c r="A236" t="str">
        <f t="shared" si="3"/>
        <v>44229mediaconchagranelindustrialsudmarischile</v>
      </c>
      <c r="B236" s="2">
        <v>44229</v>
      </c>
      <c r="C236" t="s">
        <v>212</v>
      </c>
      <c r="D236" t="s">
        <v>30</v>
      </c>
      <c r="E236" t="s">
        <v>341</v>
      </c>
      <c r="F236" t="s">
        <v>344</v>
      </c>
      <c r="G236" t="s">
        <v>345</v>
      </c>
      <c r="H236" t="s">
        <v>345</v>
      </c>
      <c r="I236" t="s">
        <v>34</v>
      </c>
      <c r="J236" t="s">
        <v>286</v>
      </c>
      <c r="K236">
        <v>90</v>
      </c>
      <c r="M236" t="str">
        <f>SUBSTITUTE(LOWER(_xlfn.CONCAT(B236,C236,F236,G236,J236,I236))," ","")</f>
        <v>44229mediaconchagranelindustrialsudmarischile</v>
      </c>
      <c r="N236" t="e">
        <f>+VLOOKUP(M236,JUP!$B:$I,7,0)</f>
        <v>#N/A</v>
      </c>
      <c r="O236" t="e">
        <f>+VLOOKUP(M236,JUP!$B:$I,8,0)</f>
        <v>#N/A</v>
      </c>
      <c r="R236" t="str">
        <f>+SUBSTITUTE(LOWER(_xlfn.CONCAT(B236,C236,F236,H236,J236,I236))," ","")</f>
        <v>44229mediaconchagranelindustrialsudmarischile</v>
      </c>
      <c r="S236" t="e">
        <f>+VLOOKUP(R236,JUP!D:L,7,0)</f>
        <v>#N/A</v>
      </c>
      <c r="T236" t="e">
        <f>+VLOOKUP(R236,JUP!D:L,7,0)</f>
        <v>#N/A</v>
      </c>
      <c r="W236" t="s">
        <v>32</v>
      </c>
      <c r="X236">
        <v>5</v>
      </c>
      <c r="Y236" t="s">
        <v>34</v>
      </c>
      <c r="Z236" t="s">
        <v>34</v>
      </c>
      <c r="AA236" t="s">
        <v>34</v>
      </c>
      <c r="AB236" t="s">
        <v>216</v>
      </c>
      <c r="AC236" t="e">
        <v>#N/A</v>
      </c>
      <c r="AD236" t="e">
        <v>#N/A</v>
      </c>
      <c r="AH236">
        <v>2021</v>
      </c>
      <c r="AI236">
        <v>2</v>
      </c>
      <c r="AJ236" t="e">
        <v>#N/A</v>
      </c>
      <c r="AK236" t="e">
        <v>#N/A</v>
      </c>
      <c r="AL236" t="e">
        <v>#N/A</v>
      </c>
      <c r="AO236" t="e">
        <v>#N/A</v>
      </c>
      <c r="AP236">
        <v>2</v>
      </c>
    </row>
    <row r="237" spans="1:42" x14ac:dyDescent="0.2">
      <c r="A237" t="str">
        <f t="shared" si="3"/>
        <v>44229mediaconchagranelindustrialsudmarischile</v>
      </c>
      <c r="B237" s="2">
        <v>44229</v>
      </c>
      <c r="C237" t="s">
        <v>212</v>
      </c>
      <c r="D237" t="s">
        <v>30</v>
      </c>
      <c r="E237" t="s">
        <v>341</v>
      </c>
      <c r="F237" t="s">
        <v>344</v>
      </c>
      <c r="G237" t="s">
        <v>345</v>
      </c>
      <c r="H237" t="s">
        <v>345</v>
      </c>
      <c r="I237" t="s">
        <v>34</v>
      </c>
      <c r="J237" t="s">
        <v>286</v>
      </c>
      <c r="K237">
        <v>539</v>
      </c>
      <c r="M237" t="str">
        <f>SUBSTITUTE(LOWER(_xlfn.CONCAT(B237,C237,F237,G237,J237,I237))," ","")</f>
        <v>44229mediaconchagranelindustrialsudmarischile</v>
      </c>
      <c r="N237" t="e">
        <f>+VLOOKUP(M237,JUP!$B:$I,7,0)</f>
        <v>#N/A</v>
      </c>
      <c r="O237" t="e">
        <f>+VLOOKUP(M237,JUP!$B:$I,8,0)</f>
        <v>#N/A</v>
      </c>
      <c r="R237" t="str">
        <f>+SUBSTITUTE(LOWER(_xlfn.CONCAT(B237,C237,F237,H237,J237,I237))," ","")</f>
        <v>44229mediaconchagranelindustrialsudmarischile</v>
      </c>
      <c r="S237" t="e">
        <f>+VLOOKUP(R237,JUP!D:L,7,0)</f>
        <v>#N/A</v>
      </c>
      <c r="T237" t="e">
        <f>+VLOOKUP(R237,JUP!D:L,7,0)</f>
        <v>#N/A</v>
      </c>
      <c r="W237" t="s">
        <v>32</v>
      </c>
      <c r="X237">
        <v>5</v>
      </c>
      <c r="Y237" t="s">
        <v>34</v>
      </c>
      <c r="Z237" t="s">
        <v>34</v>
      </c>
      <c r="AA237" t="s">
        <v>34</v>
      </c>
      <c r="AB237" t="s">
        <v>216</v>
      </c>
      <c r="AC237" t="e">
        <v>#N/A</v>
      </c>
      <c r="AD237" t="e">
        <v>#N/A</v>
      </c>
      <c r="AH237">
        <v>2021</v>
      </c>
      <c r="AI237">
        <v>2</v>
      </c>
      <c r="AJ237" t="e">
        <v>#N/A</v>
      </c>
      <c r="AK237" t="e">
        <v>#N/A</v>
      </c>
      <c r="AL237" t="e">
        <v>#N/A</v>
      </c>
      <c r="AO237" t="e">
        <v>#N/A</v>
      </c>
      <c r="AP237">
        <v>2</v>
      </c>
    </row>
    <row r="238" spans="1:42" x14ac:dyDescent="0.2">
      <c r="A238" t="str">
        <f t="shared" si="3"/>
        <v>44229mediaconchagranelindustrialsudmarischile</v>
      </c>
      <c r="B238" s="2">
        <v>44229</v>
      </c>
      <c r="C238" t="s">
        <v>212</v>
      </c>
      <c r="D238" t="s">
        <v>30</v>
      </c>
      <c r="E238" t="s">
        <v>341</v>
      </c>
      <c r="F238" t="s">
        <v>344</v>
      </c>
      <c r="G238" t="s">
        <v>345</v>
      </c>
      <c r="H238" t="s">
        <v>345</v>
      </c>
      <c r="I238" t="s">
        <v>34</v>
      </c>
      <c r="J238" t="s">
        <v>286</v>
      </c>
      <c r="K238">
        <v>1254</v>
      </c>
      <c r="M238" t="str">
        <f>SUBSTITUTE(LOWER(_xlfn.CONCAT(B238,C238,F238,G238,J238,I238))," ","")</f>
        <v>44229mediaconchagranelindustrialsudmarischile</v>
      </c>
      <c r="N238" t="e">
        <f>+VLOOKUP(M238,JUP!$B:$I,7,0)</f>
        <v>#N/A</v>
      </c>
      <c r="O238" t="e">
        <f>+VLOOKUP(M238,JUP!$B:$I,8,0)</f>
        <v>#N/A</v>
      </c>
      <c r="R238" t="str">
        <f>+SUBSTITUTE(LOWER(_xlfn.CONCAT(B238,C238,F238,H238,J238,I238))," ","")</f>
        <v>44229mediaconchagranelindustrialsudmarischile</v>
      </c>
      <c r="S238" t="e">
        <f>+VLOOKUP(R238,JUP!D:L,7,0)</f>
        <v>#N/A</v>
      </c>
      <c r="T238" t="e">
        <f>+VLOOKUP(R238,JUP!D:L,7,0)</f>
        <v>#N/A</v>
      </c>
      <c r="W238" t="s">
        <v>32</v>
      </c>
      <c r="X238">
        <v>5</v>
      </c>
      <c r="Y238" t="s">
        <v>34</v>
      </c>
      <c r="Z238" t="s">
        <v>34</v>
      </c>
      <c r="AA238" t="s">
        <v>34</v>
      </c>
      <c r="AB238" t="s">
        <v>216</v>
      </c>
      <c r="AC238" t="e">
        <v>#N/A</v>
      </c>
      <c r="AD238" t="e">
        <v>#N/A</v>
      </c>
      <c r="AH238">
        <v>2021</v>
      </c>
      <c r="AI238">
        <v>2</v>
      </c>
      <c r="AJ238" t="e">
        <v>#N/A</v>
      </c>
      <c r="AK238" t="e">
        <v>#N/A</v>
      </c>
      <c r="AL238" t="e">
        <v>#N/A</v>
      </c>
      <c r="AO238" t="e">
        <v>#N/A</v>
      </c>
      <c r="AP238">
        <v>2</v>
      </c>
    </row>
    <row r="239" spans="1:42" x14ac:dyDescent="0.2">
      <c r="A239" t="str">
        <f t="shared" si="3"/>
        <v>44229enterosinsalsasudmarischile</v>
      </c>
      <c r="B239" s="2">
        <v>44229</v>
      </c>
      <c r="C239" t="s">
        <v>59</v>
      </c>
      <c r="D239" t="s">
        <v>155</v>
      </c>
      <c r="E239" t="s">
        <v>339</v>
      </c>
      <c r="F239" t="s">
        <v>347</v>
      </c>
      <c r="G239" t="s">
        <v>299</v>
      </c>
      <c r="H239" t="s">
        <v>345</v>
      </c>
      <c r="I239" t="s">
        <v>34</v>
      </c>
      <c r="J239" t="s">
        <v>286</v>
      </c>
      <c r="K239">
        <v>5</v>
      </c>
      <c r="M239" t="str">
        <f>SUBSTITUTE(LOWER(_xlfn.CONCAT(B239,C239,F239,G239,J239,I239))," ","")</f>
        <v>44229enterosinsalsasudmarischile</v>
      </c>
      <c r="N239" t="e">
        <f>+VLOOKUP(M239,JUP!$B:$I,7,0)</f>
        <v>#N/A</v>
      </c>
      <c r="O239" t="e">
        <f>+VLOOKUP(M239,JUP!$B:$I,8,0)</f>
        <v>#N/A</v>
      </c>
      <c r="R239" t="str">
        <f>+SUBSTITUTE(LOWER(_xlfn.CONCAT(B239,C239,F239,H239,J239,I239))," ","")</f>
        <v>44229enterosinsalsaindustrialsudmarischile</v>
      </c>
      <c r="S239" t="e">
        <f>+VLOOKUP(R239,JUP!D:L,7,0)</f>
        <v>#N/A</v>
      </c>
      <c r="T239" t="e">
        <f>+VLOOKUP(R239,JUP!D:L,7,0)</f>
        <v>#N/A</v>
      </c>
      <c r="W239" t="s">
        <v>32</v>
      </c>
      <c r="X239">
        <v>5</v>
      </c>
      <c r="Y239" t="s">
        <v>34</v>
      </c>
      <c r="Z239" t="s">
        <v>34</v>
      </c>
      <c r="AA239" t="s">
        <v>34</v>
      </c>
      <c r="AB239" t="s">
        <v>160</v>
      </c>
      <c r="AC239" t="s">
        <v>159</v>
      </c>
      <c r="AD239">
        <v>0</v>
      </c>
      <c r="AH239">
        <v>2021</v>
      </c>
      <c r="AI239">
        <v>2</v>
      </c>
      <c r="AJ239">
        <v>0</v>
      </c>
      <c r="AK239" t="e">
        <v>#N/A</v>
      </c>
      <c r="AL239">
        <v>0</v>
      </c>
      <c r="AO239">
        <v>0</v>
      </c>
      <c r="AP239">
        <v>2</v>
      </c>
    </row>
    <row r="240" spans="1:42" x14ac:dyDescent="0.2">
      <c r="A240" t="str">
        <f t="shared" si="3"/>
        <v>44229carnegranelindustrialsudmarischile</v>
      </c>
      <c r="B240" s="2">
        <v>44229</v>
      </c>
      <c r="C240" t="s">
        <v>35</v>
      </c>
      <c r="D240" t="s">
        <v>30</v>
      </c>
      <c r="E240" t="s">
        <v>343</v>
      </c>
      <c r="F240" t="s">
        <v>344</v>
      </c>
      <c r="G240" t="s">
        <v>345</v>
      </c>
      <c r="H240" t="s">
        <v>345</v>
      </c>
      <c r="I240" t="s">
        <v>34</v>
      </c>
      <c r="J240" t="s">
        <v>286</v>
      </c>
      <c r="K240">
        <v>20</v>
      </c>
      <c r="M240" t="str">
        <f>SUBSTITUTE(LOWER(_xlfn.CONCAT(B240,C240,F240,G240,J240,I240))," ","")</f>
        <v>44229carnegranelindustrialsudmarischile</v>
      </c>
      <c r="N240" t="e">
        <f>+VLOOKUP(M240,JUP!$B:$I,7,0)</f>
        <v>#N/A</v>
      </c>
      <c r="O240" t="e">
        <f>+VLOOKUP(M240,JUP!$B:$I,8,0)</f>
        <v>#N/A</v>
      </c>
      <c r="R240" t="str">
        <f>+SUBSTITUTE(LOWER(_xlfn.CONCAT(B240,C240,F240,H240,J240,I240))," ","")</f>
        <v>44229carnegranelindustrialsudmarischile</v>
      </c>
      <c r="S240" t="e">
        <f>+VLOOKUP(R240,JUP!D:L,7,0)</f>
        <v>#N/A</v>
      </c>
      <c r="T240" t="e">
        <f>+VLOOKUP(R240,JUP!D:L,7,0)</f>
        <v>#N/A</v>
      </c>
      <c r="W240" t="s">
        <v>32</v>
      </c>
      <c r="X240">
        <v>5</v>
      </c>
      <c r="Y240" t="s">
        <v>34</v>
      </c>
      <c r="Z240" t="s">
        <v>34</v>
      </c>
      <c r="AA240" t="s">
        <v>34</v>
      </c>
      <c r="AB240" t="s">
        <v>36</v>
      </c>
      <c r="AC240" t="s">
        <v>37</v>
      </c>
      <c r="AD240">
        <v>0</v>
      </c>
      <c r="AH240">
        <v>2021</v>
      </c>
      <c r="AI240">
        <v>2</v>
      </c>
      <c r="AJ240">
        <v>0</v>
      </c>
      <c r="AK240" t="e">
        <v>#N/A</v>
      </c>
      <c r="AL240">
        <v>0</v>
      </c>
      <c r="AO240">
        <v>0</v>
      </c>
      <c r="AP240">
        <v>2</v>
      </c>
    </row>
    <row r="241" spans="1:42" x14ac:dyDescent="0.2">
      <c r="A241" t="str">
        <f t="shared" si="3"/>
        <v>44229enterosinsalsasudmarischile</v>
      </c>
      <c r="B241" s="2">
        <v>44229</v>
      </c>
      <c r="C241" t="s">
        <v>59</v>
      </c>
      <c r="D241" t="s">
        <v>155</v>
      </c>
      <c r="E241" t="s">
        <v>339</v>
      </c>
      <c r="F241" t="s">
        <v>347</v>
      </c>
      <c r="G241" t="s">
        <v>299</v>
      </c>
      <c r="H241" t="s">
        <v>345</v>
      </c>
      <c r="I241" t="s">
        <v>34</v>
      </c>
      <c r="J241" t="s">
        <v>286</v>
      </c>
      <c r="K241">
        <v>444.92</v>
      </c>
      <c r="M241" t="str">
        <f>SUBSTITUTE(LOWER(_xlfn.CONCAT(B241,C241,F241,G241,J241,I241))," ","")</f>
        <v>44229enterosinsalsasudmarischile</v>
      </c>
      <c r="N241" t="e">
        <f>+VLOOKUP(M241,JUP!$B:$I,7,0)</f>
        <v>#N/A</v>
      </c>
      <c r="O241" t="e">
        <f>+VLOOKUP(M241,JUP!$B:$I,8,0)</f>
        <v>#N/A</v>
      </c>
      <c r="R241" t="str">
        <f>+SUBSTITUTE(LOWER(_xlfn.CONCAT(B241,C241,F241,H241,J241,I241))," ","")</f>
        <v>44229enterosinsalsaindustrialsudmarischile</v>
      </c>
      <c r="S241" t="e">
        <f>+VLOOKUP(R241,JUP!D:L,7,0)</f>
        <v>#N/A</v>
      </c>
      <c r="T241" t="e">
        <f>+VLOOKUP(R241,JUP!D:L,7,0)</f>
        <v>#N/A</v>
      </c>
      <c r="W241" t="s">
        <v>32</v>
      </c>
      <c r="X241">
        <v>5</v>
      </c>
      <c r="Y241" t="s">
        <v>34</v>
      </c>
      <c r="Z241" t="s">
        <v>34</v>
      </c>
      <c r="AA241" t="s">
        <v>34</v>
      </c>
      <c r="AB241" t="s">
        <v>160</v>
      </c>
      <c r="AC241" t="s">
        <v>159</v>
      </c>
      <c r="AD241">
        <v>0</v>
      </c>
      <c r="AH241">
        <v>2021</v>
      </c>
      <c r="AI241">
        <v>2</v>
      </c>
      <c r="AJ241">
        <v>0</v>
      </c>
      <c r="AK241" t="e">
        <v>#N/A</v>
      </c>
      <c r="AL241">
        <v>0</v>
      </c>
      <c r="AO241">
        <v>0</v>
      </c>
      <c r="AP241">
        <v>2</v>
      </c>
    </row>
    <row r="242" spans="1:42" x14ac:dyDescent="0.2">
      <c r="A242" t="str">
        <f t="shared" si="3"/>
        <v>44229enterosinsalsasudmarischile</v>
      </c>
      <c r="B242" s="2">
        <v>44229</v>
      </c>
      <c r="C242" t="s">
        <v>59</v>
      </c>
      <c r="D242" t="s">
        <v>155</v>
      </c>
      <c r="E242" t="s">
        <v>339</v>
      </c>
      <c r="F242" t="s">
        <v>347</v>
      </c>
      <c r="G242" t="s">
        <v>299</v>
      </c>
      <c r="H242" t="s">
        <v>345</v>
      </c>
      <c r="I242" t="s">
        <v>34</v>
      </c>
      <c r="J242" t="s">
        <v>286</v>
      </c>
      <c r="K242">
        <v>967.02</v>
      </c>
      <c r="M242" t="str">
        <f>SUBSTITUTE(LOWER(_xlfn.CONCAT(B242,C242,F242,G242,J242,I242))," ","")</f>
        <v>44229enterosinsalsasudmarischile</v>
      </c>
      <c r="N242" t="e">
        <f>+VLOOKUP(M242,JUP!$B:$I,7,0)</f>
        <v>#N/A</v>
      </c>
      <c r="O242" t="e">
        <f>+VLOOKUP(M242,JUP!$B:$I,8,0)</f>
        <v>#N/A</v>
      </c>
      <c r="R242" t="str">
        <f>+SUBSTITUTE(LOWER(_xlfn.CONCAT(B242,C242,F242,H242,J242,I242))," ","")</f>
        <v>44229enterosinsalsaindustrialsudmarischile</v>
      </c>
      <c r="S242" t="e">
        <f>+VLOOKUP(R242,JUP!D:L,7,0)</f>
        <v>#N/A</v>
      </c>
      <c r="T242" t="e">
        <f>+VLOOKUP(R242,JUP!D:L,7,0)</f>
        <v>#N/A</v>
      </c>
      <c r="W242" t="s">
        <v>32</v>
      </c>
      <c r="X242">
        <v>5</v>
      </c>
      <c r="Y242" t="s">
        <v>34</v>
      </c>
      <c r="Z242" t="s">
        <v>34</v>
      </c>
      <c r="AA242" t="s">
        <v>34</v>
      </c>
      <c r="AB242" t="s">
        <v>160</v>
      </c>
      <c r="AC242" t="s">
        <v>159</v>
      </c>
      <c r="AD242">
        <v>0</v>
      </c>
      <c r="AH242">
        <v>2021</v>
      </c>
      <c r="AI242">
        <v>2</v>
      </c>
      <c r="AJ242">
        <v>0</v>
      </c>
      <c r="AK242" t="e">
        <v>#N/A</v>
      </c>
      <c r="AL242">
        <v>0</v>
      </c>
      <c r="AO242">
        <v>0</v>
      </c>
      <c r="AP242">
        <v>2</v>
      </c>
    </row>
    <row r="243" spans="1:42" x14ac:dyDescent="0.2">
      <c r="A243" t="str">
        <f t="shared" si="3"/>
        <v>44229enterosinsalsasudmarischile</v>
      </c>
      <c r="B243" s="2">
        <v>44229</v>
      </c>
      <c r="C243" t="s">
        <v>59</v>
      </c>
      <c r="D243" t="s">
        <v>155</v>
      </c>
      <c r="E243" t="s">
        <v>339</v>
      </c>
      <c r="F243" t="s">
        <v>347</v>
      </c>
      <c r="G243" t="s">
        <v>299</v>
      </c>
      <c r="H243" t="s">
        <v>345</v>
      </c>
      <c r="I243" t="s">
        <v>34</v>
      </c>
      <c r="J243" t="s">
        <v>286</v>
      </c>
      <c r="K243">
        <v>776.34</v>
      </c>
      <c r="M243" t="str">
        <f>SUBSTITUTE(LOWER(_xlfn.CONCAT(B243,C243,F243,G243,J243,I243))," ","")</f>
        <v>44229enterosinsalsasudmarischile</v>
      </c>
      <c r="N243" t="e">
        <f>+VLOOKUP(M243,JUP!$B:$I,7,0)</f>
        <v>#N/A</v>
      </c>
      <c r="O243" t="e">
        <f>+VLOOKUP(M243,JUP!$B:$I,8,0)</f>
        <v>#N/A</v>
      </c>
      <c r="R243" t="str">
        <f>+SUBSTITUTE(LOWER(_xlfn.CONCAT(B243,C243,F243,H243,J243,I243))," ","")</f>
        <v>44229enterosinsalsaindustrialsudmarischile</v>
      </c>
      <c r="S243" t="e">
        <f>+VLOOKUP(R243,JUP!D:L,7,0)</f>
        <v>#N/A</v>
      </c>
      <c r="T243" t="e">
        <f>+VLOOKUP(R243,JUP!D:L,7,0)</f>
        <v>#N/A</v>
      </c>
      <c r="W243" t="s">
        <v>32</v>
      </c>
      <c r="X243">
        <v>5</v>
      </c>
      <c r="Y243" t="s">
        <v>34</v>
      </c>
      <c r="Z243" t="s">
        <v>34</v>
      </c>
      <c r="AA243" t="s">
        <v>34</v>
      </c>
      <c r="AB243" t="s">
        <v>160</v>
      </c>
      <c r="AC243" t="s">
        <v>159</v>
      </c>
      <c r="AD243">
        <v>0</v>
      </c>
      <c r="AH243">
        <v>2021</v>
      </c>
      <c r="AI243">
        <v>2</v>
      </c>
      <c r="AJ243">
        <v>0</v>
      </c>
      <c r="AK243" t="e">
        <v>#N/A</v>
      </c>
      <c r="AL243">
        <v>0</v>
      </c>
      <c r="AO243">
        <v>0</v>
      </c>
      <c r="AP243">
        <v>2</v>
      </c>
    </row>
    <row r="244" spans="1:42" x14ac:dyDescent="0.2">
      <c r="A244" t="str">
        <f t="shared" si="3"/>
        <v>44229enterosinsalsasudmarischile</v>
      </c>
      <c r="B244" s="2">
        <v>44229</v>
      </c>
      <c r="C244" t="s">
        <v>59</v>
      </c>
      <c r="D244" t="s">
        <v>155</v>
      </c>
      <c r="E244" t="s">
        <v>339</v>
      </c>
      <c r="F244" t="s">
        <v>347</v>
      </c>
      <c r="G244" t="s">
        <v>299</v>
      </c>
      <c r="H244" t="s">
        <v>345</v>
      </c>
      <c r="I244" t="s">
        <v>34</v>
      </c>
      <c r="J244" t="s">
        <v>286</v>
      </c>
      <c r="K244">
        <v>20.46</v>
      </c>
      <c r="M244" t="str">
        <f>SUBSTITUTE(LOWER(_xlfn.CONCAT(B244,C244,F244,G244,J244,I244))," ","")</f>
        <v>44229enterosinsalsasudmarischile</v>
      </c>
      <c r="N244" t="e">
        <f>+VLOOKUP(M244,JUP!$B:$I,7,0)</f>
        <v>#N/A</v>
      </c>
      <c r="O244" t="e">
        <f>+VLOOKUP(M244,JUP!$B:$I,8,0)</f>
        <v>#N/A</v>
      </c>
      <c r="R244" t="str">
        <f>+SUBSTITUTE(LOWER(_xlfn.CONCAT(B244,C244,F244,H244,J244,I244))," ","")</f>
        <v>44229enterosinsalsaindustrialsudmarischile</v>
      </c>
      <c r="S244" t="e">
        <f>+VLOOKUP(R244,JUP!D:L,7,0)</f>
        <v>#N/A</v>
      </c>
      <c r="T244" t="e">
        <f>+VLOOKUP(R244,JUP!D:L,7,0)</f>
        <v>#N/A</v>
      </c>
      <c r="W244" t="s">
        <v>32</v>
      </c>
      <c r="X244">
        <v>5</v>
      </c>
      <c r="Y244" t="s">
        <v>34</v>
      </c>
      <c r="Z244" t="s">
        <v>34</v>
      </c>
      <c r="AA244" t="s">
        <v>34</v>
      </c>
      <c r="AB244" t="s">
        <v>160</v>
      </c>
      <c r="AC244" t="s">
        <v>159</v>
      </c>
      <c r="AD244">
        <v>0</v>
      </c>
      <c r="AH244">
        <v>2021</v>
      </c>
      <c r="AI244">
        <v>2</v>
      </c>
      <c r="AJ244">
        <v>0</v>
      </c>
      <c r="AK244" t="e">
        <v>#N/A</v>
      </c>
      <c r="AL244">
        <v>0</v>
      </c>
      <c r="AO244">
        <v>0</v>
      </c>
      <c r="AP244">
        <v>2</v>
      </c>
    </row>
    <row r="245" spans="1:42" x14ac:dyDescent="0.2">
      <c r="A245" t="str">
        <f t="shared" si="3"/>
        <v>44229enterosinsalsasudmarischile</v>
      </c>
      <c r="B245" s="2">
        <v>44229</v>
      </c>
      <c r="C245" t="s">
        <v>59</v>
      </c>
      <c r="D245" t="s">
        <v>155</v>
      </c>
      <c r="E245" t="s">
        <v>339</v>
      </c>
      <c r="F245" t="s">
        <v>347</v>
      </c>
      <c r="G245" t="s">
        <v>299</v>
      </c>
      <c r="H245" t="s">
        <v>345</v>
      </c>
      <c r="I245" t="s">
        <v>34</v>
      </c>
      <c r="J245" t="s">
        <v>286</v>
      </c>
      <c r="K245">
        <v>485.78</v>
      </c>
      <c r="M245" t="str">
        <f>SUBSTITUTE(LOWER(_xlfn.CONCAT(B245,C245,F245,G245,J245,I245))," ","")</f>
        <v>44229enterosinsalsasudmarischile</v>
      </c>
      <c r="N245" t="e">
        <f>+VLOOKUP(M245,JUP!$B:$I,7,0)</f>
        <v>#N/A</v>
      </c>
      <c r="O245" t="e">
        <f>+VLOOKUP(M245,JUP!$B:$I,8,0)</f>
        <v>#N/A</v>
      </c>
      <c r="R245" t="str">
        <f>+SUBSTITUTE(LOWER(_xlfn.CONCAT(B245,C245,F245,H245,J245,I245))," ","")</f>
        <v>44229enterosinsalsaindustrialsudmarischile</v>
      </c>
      <c r="S245" t="e">
        <f>+VLOOKUP(R245,JUP!D:L,7,0)</f>
        <v>#N/A</v>
      </c>
      <c r="T245" t="e">
        <f>+VLOOKUP(R245,JUP!D:L,7,0)</f>
        <v>#N/A</v>
      </c>
      <c r="W245" t="s">
        <v>32</v>
      </c>
      <c r="X245">
        <v>5</v>
      </c>
      <c r="Y245" t="s">
        <v>34</v>
      </c>
      <c r="Z245" t="s">
        <v>34</v>
      </c>
      <c r="AA245" t="s">
        <v>34</v>
      </c>
      <c r="AB245" t="s">
        <v>160</v>
      </c>
      <c r="AC245" t="s">
        <v>159</v>
      </c>
      <c r="AD245">
        <v>0</v>
      </c>
      <c r="AH245">
        <v>2021</v>
      </c>
      <c r="AI245">
        <v>2</v>
      </c>
      <c r="AJ245">
        <v>0</v>
      </c>
      <c r="AK245" t="e">
        <v>#N/A</v>
      </c>
      <c r="AL245">
        <v>0</v>
      </c>
      <c r="AO245">
        <v>0</v>
      </c>
      <c r="AP245">
        <v>2</v>
      </c>
    </row>
    <row r="246" spans="1:42" x14ac:dyDescent="0.2">
      <c r="A246" t="str">
        <f t="shared" si="3"/>
        <v>44229enterosinsalsasudmarischile</v>
      </c>
      <c r="B246" s="2">
        <v>44229</v>
      </c>
      <c r="C246" t="s">
        <v>59</v>
      </c>
      <c r="D246" t="s">
        <v>155</v>
      </c>
      <c r="E246" t="s">
        <v>339</v>
      </c>
      <c r="F246" t="s">
        <v>347</v>
      </c>
      <c r="G246" t="s">
        <v>299</v>
      </c>
      <c r="H246" t="s">
        <v>345</v>
      </c>
      <c r="I246" t="s">
        <v>34</v>
      </c>
      <c r="J246" t="s">
        <v>286</v>
      </c>
      <c r="K246">
        <v>3060</v>
      </c>
      <c r="M246" t="str">
        <f>SUBSTITUTE(LOWER(_xlfn.CONCAT(B246,C246,F246,G246,J246,I246))," ","")</f>
        <v>44229enterosinsalsasudmarischile</v>
      </c>
      <c r="N246" t="e">
        <f>+VLOOKUP(M246,JUP!$B:$I,7,0)</f>
        <v>#N/A</v>
      </c>
      <c r="O246" t="e">
        <f>+VLOOKUP(M246,JUP!$B:$I,8,0)</f>
        <v>#N/A</v>
      </c>
      <c r="R246" t="str">
        <f>+SUBSTITUTE(LOWER(_xlfn.CONCAT(B246,C246,F246,H246,J246,I246))," ","")</f>
        <v>44229enterosinsalsaindustrialsudmarischile</v>
      </c>
      <c r="S246" t="e">
        <f>+VLOOKUP(R246,JUP!D:L,7,0)</f>
        <v>#N/A</v>
      </c>
      <c r="T246" t="e">
        <f>+VLOOKUP(R246,JUP!D:L,7,0)</f>
        <v>#N/A</v>
      </c>
      <c r="W246" t="s">
        <v>32</v>
      </c>
      <c r="X246">
        <v>5</v>
      </c>
      <c r="Y246" t="s">
        <v>34</v>
      </c>
      <c r="Z246" t="s">
        <v>34</v>
      </c>
      <c r="AA246" t="s">
        <v>34</v>
      </c>
      <c r="AB246" t="s">
        <v>160</v>
      </c>
      <c r="AC246" t="s">
        <v>159</v>
      </c>
      <c r="AD246">
        <v>0</v>
      </c>
      <c r="AH246">
        <v>2021</v>
      </c>
      <c r="AI246">
        <v>2</v>
      </c>
      <c r="AJ246">
        <v>0</v>
      </c>
      <c r="AK246" t="e">
        <v>#N/A</v>
      </c>
      <c r="AL246">
        <v>0</v>
      </c>
      <c r="AO246">
        <v>0</v>
      </c>
      <c r="AP246">
        <v>2</v>
      </c>
    </row>
    <row r="247" spans="1:42" x14ac:dyDescent="0.2">
      <c r="A247" t="str">
        <f t="shared" si="3"/>
        <v>44229enterosinsalsasudmarischile</v>
      </c>
      <c r="B247" s="2">
        <v>44229</v>
      </c>
      <c r="C247" t="s">
        <v>59</v>
      </c>
      <c r="D247" t="s">
        <v>155</v>
      </c>
      <c r="E247" t="s">
        <v>339</v>
      </c>
      <c r="F247" t="s">
        <v>347</v>
      </c>
      <c r="G247" t="s">
        <v>299</v>
      </c>
      <c r="H247" t="s">
        <v>345</v>
      </c>
      <c r="I247" t="s">
        <v>34</v>
      </c>
      <c r="J247" t="s">
        <v>286</v>
      </c>
      <c r="K247">
        <v>19.2</v>
      </c>
      <c r="M247" t="str">
        <f>SUBSTITUTE(LOWER(_xlfn.CONCAT(B247,C247,F247,G247,J247,I247))," ","")</f>
        <v>44229enterosinsalsasudmarischile</v>
      </c>
      <c r="N247" t="e">
        <f>+VLOOKUP(M247,JUP!$B:$I,7,0)</f>
        <v>#N/A</v>
      </c>
      <c r="O247" t="e">
        <f>+VLOOKUP(M247,JUP!$B:$I,8,0)</f>
        <v>#N/A</v>
      </c>
      <c r="R247" t="str">
        <f>+SUBSTITUTE(LOWER(_xlfn.CONCAT(B247,C247,F247,H247,J247,I247))," ","")</f>
        <v>44229enterosinsalsaindustrialsudmarischile</v>
      </c>
      <c r="S247" t="e">
        <f>+VLOOKUP(R247,JUP!D:L,7,0)</f>
        <v>#N/A</v>
      </c>
      <c r="T247" t="e">
        <f>+VLOOKUP(R247,JUP!D:L,7,0)</f>
        <v>#N/A</v>
      </c>
      <c r="W247" t="s">
        <v>32</v>
      </c>
      <c r="X247">
        <v>5</v>
      </c>
      <c r="Y247" t="s">
        <v>34</v>
      </c>
      <c r="Z247" t="s">
        <v>34</v>
      </c>
      <c r="AA247" t="s">
        <v>34</v>
      </c>
      <c r="AB247" t="s">
        <v>160</v>
      </c>
      <c r="AC247" t="s">
        <v>159</v>
      </c>
      <c r="AD247">
        <v>0</v>
      </c>
      <c r="AH247">
        <v>2021</v>
      </c>
      <c r="AI247">
        <v>2</v>
      </c>
      <c r="AJ247">
        <v>0</v>
      </c>
      <c r="AK247" t="e">
        <v>#N/A</v>
      </c>
      <c r="AL247">
        <v>0</v>
      </c>
      <c r="AO247">
        <v>0</v>
      </c>
      <c r="AP247">
        <v>2</v>
      </c>
    </row>
    <row r="248" spans="1:42" x14ac:dyDescent="0.2">
      <c r="A248" t="str">
        <f t="shared" si="3"/>
        <v>44229enterosinsalsasudmarischile</v>
      </c>
      <c r="B248" s="2">
        <v>44229</v>
      </c>
      <c r="C248" t="s">
        <v>59</v>
      </c>
      <c r="D248" t="s">
        <v>155</v>
      </c>
      <c r="E248" t="s">
        <v>339</v>
      </c>
      <c r="F248" t="s">
        <v>347</v>
      </c>
      <c r="G248" t="s">
        <v>299</v>
      </c>
      <c r="H248" t="s">
        <v>345</v>
      </c>
      <c r="I248" t="s">
        <v>34</v>
      </c>
      <c r="J248" t="s">
        <v>286</v>
      </c>
      <c r="K248">
        <v>54.48</v>
      </c>
      <c r="M248" t="str">
        <f>SUBSTITUTE(LOWER(_xlfn.CONCAT(B248,C248,F248,G248,J248,I248))," ","")</f>
        <v>44229enterosinsalsasudmarischile</v>
      </c>
      <c r="N248" t="e">
        <f>+VLOOKUP(M248,JUP!$B:$I,7,0)</f>
        <v>#N/A</v>
      </c>
      <c r="O248" t="e">
        <f>+VLOOKUP(M248,JUP!$B:$I,8,0)</f>
        <v>#N/A</v>
      </c>
      <c r="R248" t="str">
        <f>+SUBSTITUTE(LOWER(_xlfn.CONCAT(B248,C248,F248,H248,J248,I248))," ","")</f>
        <v>44229enterosinsalsaindustrialsudmarischile</v>
      </c>
      <c r="S248" t="e">
        <f>+VLOOKUP(R248,JUP!D:L,7,0)</f>
        <v>#N/A</v>
      </c>
      <c r="T248" t="e">
        <f>+VLOOKUP(R248,JUP!D:L,7,0)</f>
        <v>#N/A</v>
      </c>
      <c r="W248" t="s">
        <v>32</v>
      </c>
      <c r="X248">
        <v>5</v>
      </c>
      <c r="Y248" t="s">
        <v>34</v>
      </c>
      <c r="Z248" t="s">
        <v>34</v>
      </c>
      <c r="AA248" t="s">
        <v>34</v>
      </c>
      <c r="AB248" t="s">
        <v>160</v>
      </c>
      <c r="AC248" t="s">
        <v>159</v>
      </c>
      <c r="AD248">
        <v>0</v>
      </c>
      <c r="AH248">
        <v>2021</v>
      </c>
      <c r="AI248">
        <v>2</v>
      </c>
      <c r="AJ248">
        <v>0</v>
      </c>
      <c r="AK248" t="e">
        <v>#N/A</v>
      </c>
      <c r="AL248">
        <v>0</v>
      </c>
      <c r="AO248">
        <v>0</v>
      </c>
      <c r="AP248">
        <v>2</v>
      </c>
    </row>
    <row r="249" spans="1:42" x14ac:dyDescent="0.2">
      <c r="A249" t="str">
        <f t="shared" si="3"/>
        <v>44229enterosinsalsasudmarischile</v>
      </c>
      <c r="B249" s="2">
        <v>44229</v>
      </c>
      <c r="C249" t="s">
        <v>59</v>
      </c>
      <c r="D249" t="s">
        <v>155</v>
      </c>
      <c r="E249" t="s">
        <v>339</v>
      </c>
      <c r="F249" t="s">
        <v>347</v>
      </c>
      <c r="G249" t="s">
        <v>299</v>
      </c>
      <c r="H249" t="s">
        <v>345</v>
      </c>
      <c r="I249" t="s">
        <v>34</v>
      </c>
      <c r="J249" t="s">
        <v>286</v>
      </c>
      <c r="K249">
        <v>970</v>
      </c>
      <c r="M249" t="str">
        <f>SUBSTITUTE(LOWER(_xlfn.CONCAT(B249,C249,F249,G249,J249,I249))," ","")</f>
        <v>44229enterosinsalsasudmarischile</v>
      </c>
      <c r="N249" t="e">
        <f>+VLOOKUP(M249,JUP!$B:$I,7,0)</f>
        <v>#N/A</v>
      </c>
      <c r="O249" t="e">
        <f>+VLOOKUP(M249,JUP!$B:$I,8,0)</f>
        <v>#N/A</v>
      </c>
      <c r="R249" t="str">
        <f>+SUBSTITUTE(LOWER(_xlfn.CONCAT(B249,C249,F249,H249,J249,I249))," ","")</f>
        <v>44229enterosinsalsaindustrialsudmarischile</v>
      </c>
      <c r="S249" t="e">
        <f>+VLOOKUP(R249,JUP!D:L,7,0)</f>
        <v>#N/A</v>
      </c>
      <c r="T249" t="e">
        <f>+VLOOKUP(R249,JUP!D:L,7,0)</f>
        <v>#N/A</v>
      </c>
      <c r="W249" t="s">
        <v>32</v>
      </c>
      <c r="X249">
        <v>5</v>
      </c>
      <c r="Y249" t="s">
        <v>34</v>
      </c>
      <c r="Z249" t="s">
        <v>34</v>
      </c>
      <c r="AA249" t="s">
        <v>34</v>
      </c>
      <c r="AB249" t="s">
        <v>160</v>
      </c>
      <c r="AC249" t="s">
        <v>159</v>
      </c>
      <c r="AD249">
        <v>0</v>
      </c>
      <c r="AH249">
        <v>2021</v>
      </c>
      <c r="AI249">
        <v>2</v>
      </c>
      <c r="AJ249">
        <v>0</v>
      </c>
      <c r="AK249" t="e">
        <v>#N/A</v>
      </c>
      <c r="AL249">
        <v>0</v>
      </c>
      <c r="AO249">
        <v>0</v>
      </c>
      <c r="AP249">
        <v>2</v>
      </c>
    </row>
    <row r="250" spans="1:42" x14ac:dyDescent="0.2">
      <c r="A250" t="str">
        <f t="shared" si="3"/>
        <v>44229enterosinsalsasudmarischile</v>
      </c>
      <c r="B250" s="2">
        <v>44229</v>
      </c>
      <c r="C250" t="s">
        <v>59</v>
      </c>
      <c r="D250" t="s">
        <v>155</v>
      </c>
      <c r="E250" t="s">
        <v>339</v>
      </c>
      <c r="F250" t="s">
        <v>347</v>
      </c>
      <c r="G250" t="s">
        <v>299</v>
      </c>
      <c r="H250" t="s">
        <v>345</v>
      </c>
      <c r="I250" t="s">
        <v>34</v>
      </c>
      <c r="J250" t="s">
        <v>286</v>
      </c>
      <c r="K250">
        <v>279.20999999999998</v>
      </c>
      <c r="M250" t="str">
        <f>SUBSTITUTE(LOWER(_xlfn.CONCAT(B250,C250,F250,G250,J250,I250))," ","")</f>
        <v>44229enterosinsalsasudmarischile</v>
      </c>
      <c r="N250" t="e">
        <f>+VLOOKUP(M250,JUP!$B:$I,7,0)</f>
        <v>#N/A</v>
      </c>
      <c r="O250" t="e">
        <f>+VLOOKUP(M250,JUP!$B:$I,8,0)</f>
        <v>#N/A</v>
      </c>
      <c r="R250" t="str">
        <f>+SUBSTITUTE(LOWER(_xlfn.CONCAT(B250,C250,F250,H250,J250,I250))," ","")</f>
        <v>44229enterosinsalsaindustrialsudmarischile</v>
      </c>
      <c r="S250" t="e">
        <f>+VLOOKUP(R250,JUP!D:L,7,0)</f>
        <v>#N/A</v>
      </c>
      <c r="T250" t="e">
        <f>+VLOOKUP(R250,JUP!D:L,7,0)</f>
        <v>#N/A</v>
      </c>
      <c r="W250" t="s">
        <v>32</v>
      </c>
      <c r="X250">
        <v>5</v>
      </c>
      <c r="Y250" t="s">
        <v>34</v>
      </c>
      <c r="Z250" t="s">
        <v>34</v>
      </c>
      <c r="AA250" t="s">
        <v>34</v>
      </c>
      <c r="AB250" t="s">
        <v>160</v>
      </c>
      <c r="AC250" t="s">
        <v>159</v>
      </c>
      <c r="AD250">
        <v>0</v>
      </c>
      <c r="AH250">
        <v>2021</v>
      </c>
      <c r="AI250">
        <v>2</v>
      </c>
      <c r="AJ250">
        <v>0</v>
      </c>
      <c r="AK250" t="e">
        <v>#N/A</v>
      </c>
      <c r="AL250">
        <v>0</v>
      </c>
      <c r="AO250">
        <v>0</v>
      </c>
      <c r="AP250">
        <v>2</v>
      </c>
    </row>
    <row r="251" spans="1:42" x14ac:dyDescent="0.2">
      <c r="A251" t="str">
        <f t="shared" si="3"/>
        <v>44229enterosinsalsasudmarischile</v>
      </c>
      <c r="B251" s="2">
        <v>44229</v>
      </c>
      <c r="C251" t="s">
        <v>59</v>
      </c>
      <c r="D251" t="s">
        <v>155</v>
      </c>
      <c r="E251" t="s">
        <v>339</v>
      </c>
      <c r="F251" t="s">
        <v>347</v>
      </c>
      <c r="G251" t="s">
        <v>299</v>
      </c>
      <c r="H251" t="s">
        <v>345</v>
      </c>
      <c r="I251" t="s">
        <v>34</v>
      </c>
      <c r="J251" t="s">
        <v>286</v>
      </c>
      <c r="K251">
        <v>395</v>
      </c>
      <c r="M251" t="str">
        <f>SUBSTITUTE(LOWER(_xlfn.CONCAT(B251,C251,F251,G251,J251,I251))," ","")</f>
        <v>44229enterosinsalsasudmarischile</v>
      </c>
      <c r="N251" t="e">
        <f>+VLOOKUP(M251,JUP!$B:$I,7,0)</f>
        <v>#N/A</v>
      </c>
      <c r="O251" t="e">
        <f>+VLOOKUP(M251,JUP!$B:$I,8,0)</f>
        <v>#N/A</v>
      </c>
      <c r="R251" t="str">
        <f>+SUBSTITUTE(LOWER(_xlfn.CONCAT(B251,C251,F251,H251,J251,I251))," ","")</f>
        <v>44229enterosinsalsaindustrialsudmarischile</v>
      </c>
      <c r="S251" t="e">
        <f>+VLOOKUP(R251,JUP!D:L,7,0)</f>
        <v>#N/A</v>
      </c>
      <c r="T251" t="e">
        <f>+VLOOKUP(R251,JUP!D:L,7,0)</f>
        <v>#N/A</v>
      </c>
      <c r="W251" t="s">
        <v>32</v>
      </c>
      <c r="X251">
        <v>5</v>
      </c>
      <c r="Y251" t="s">
        <v>34</v>
      </c>
      <c r="Z251" t="s">
        <v>34</v>
      </c>
      <c r="AA251" t="s">
        <v>34</v>
      </c>
      <c r="AB251" t="s">
        <v>160</v>
      </c>
      <c r="AC251" t="s">
        <v>159</v>
      </c>
      <c r="AD251">
        <v>0</v>
      </c>
      <c r="AH251">
        <v>2021</v>
      </c>
      <c r="AI251">
        <v>2</v>
      </c>
      <c r="AJ251">
        <v>0</v>
      </c>
      <c r="AK251" t="e">
        <v>#N/A</v>
      </c>
      <c r="AL251">
        <v>0</v>
      </c>
      <c r="AO251">
        <v>0</v>
      </c>
      <c r="AP251">
        <v>2</v>
      </c>
    </row>
    <row r="252" spans="1:42" x14ac:dyDescent="0.2">
      <c r="A252" t="str">
        <f t="shared" si="3"/>
        <v>44229enterosinsalsasudmarischile</v>
      </c>
      <c r="B252" s="2">
        <v>44229</v>
      </c>
      <c r="C252" t="s">
        <v>59</v>
      </c>
      <c r="D252" t="s">
        <v>155</v>
      </c>
      <c r="E252" t="s">
        <v>339</v>
      </c>
      <c r="F252" t="s">
        <v>347</v>
      </c>
      <c r="G252" t="s">
        <v>299</v>
      </c>
      <c r="H252" t="s">
        <v>345</v>
      </c>
      <c r="I252" t="s">
        <v>34</v>
      </c>
      <c r="J252" t="s">
        <v>286</v>
      </c>
      <c r="K252">
        <v>280</v>
      </c>
      <c r="M252" t="str">
        <f>SUBSTITUTE(LOWER(_xlfn.CONCAT(B252,C252,F252,G252,J252,I252))," ","")</f>
        <v>44229enterosinsalsasudmarischile</v>
      </c>
      <c r="N252" t="e">
        <f>+VLOOKUP(M252,JUP!$B:$I,7,0)</f>
        <v>#N/A</v>
      </c>
      <c r="O252" t="e">
        <f>+VLOOKUP(M252,JUP!$B:$I,8,0)</f>
        <v>#N/A</v>
      </c>
      <c r="R252" t="str">
        <f>+SUBSTITUTE(LOWER(_xlfn.CONCAT(B252,C252,F252,H252,J252,I252))," ","")</f>
        <v>44229enterosinsalsaindustrialsudmarischile</v>
      </c>
      <c r="S252" t="e">
        <f>+VLOOKUP(R252,JUP!D:L,7,0)</f>
        <v>#N/A</v>
      </c>
      <c r="T252" t="e">
        <f>+VLOOKUP(R252,JUP!D:L,7,0)</f>
        <v>#N/A</v>
      </c>
      <c r="W252" t="s">
        <v>32</v>
      </c>
      <c r="X252">
        <v>5</v>
      </c>
      <c r="Y252" t="s">
        <v>34</v>
      </c>
      <c r="Z252" t="s">
        <v>34</v>
      </c>
      <c r="AA252" t="s">
        <v>34</v>
      </c>
      <c r="AB252" t="s">
        <v>160</v>
      </c>
      <c r="AC252" t="s">
        <v>159</v>
      </c>
      <c r="AD252">
        <v>0</v>
      </c>
      <c r="AH252">
        <v>2021</v>
      </c>
      <c r="AI252">
        <v>2</v>
      </c>
      <c r="AJ252">
        <v>0</v>
      </c>
      <c r="AK252" t="e">
        <v>#N/A</v>
      </c>
      <c r="AL252">
        <v>0</v>
      </c>
      <c r="AO252">
        <v>0</v>
      </c>
      <c r="AP252">
        <v>2</v>
      </c>
    </row>
    <row r="253" spans="1:42" x14ac:dyDescent="0.2">
      <c r="A253" t="str">
        <f t="shared" si="3"/>
        <v>44229enterosinsalsasudmarischile</v>
      </c>
      <c r="B253" s="2">
        <v>44229</v>
      </c>
      <c r="C253" t="s">
        <v>59</v>
      </c>
      <c r="D253" t="s">
        <v>155</v>
      </c>
      <c r="E253" t="s">
        <v>339</v>
      </c>
      <c r="F253" t="s">
        <v>347</v>
      </c>
      <c r="G253" t="s">
        <v>299</v>
      </c>
      <c r="H253" t="s">
        <v>345</v>
      </c>
      <c r="I253" t="s">
        <v>34</v>
      </c>
      <c r="J253" t="s">
        <v>286</v>
      </c>
      <c r="K253">
        <v>1493.66</v>
      </c>
      <c r="M253" t="str">
        <f>SUBSTITUTE(LOWER(_xlfn.CONCAT(B253,C253,F253,G253,J253,I253))," ","")</f>
        <v>44229enterosinsalsasudmarischile</v>
      </c>
      <c r="N253" t="e">
        <f>+VLOOKUP(M253,JUP!$B:$I,7,0)</f>
        <v>#N/A</v>
      </c>
      <c r="O253" t="e">
        <f>+VLOOKUP(M253,JUP!$B:$I,8,0)</f>
        <v>#N/A</v>
      </c>
      <c r="R253" t="str">
        <f>+SUBSTITUTE(LOWER(_xlfn.CONCAT(B253,C253,F253,H253,J253,I253))," ","")</f>
        <v>44229enterosinsalsaindustrialsudmarischile</v>
      </c>
      <c r="S253" t="e">
        <f>+VLOOKUP(R253,JUP!D:L,7,0)</f>
        <v>#N/A</v>
      </c>
      <c r="T253" t="e">
        <f>+VLOOKUP(R253,JUP!D:L,7,0)</f>
        <v>#N/A</v>
      </c>
      <c r="W253" t="s">
        <v>32</v>
      </c>
      <c r="X253">
        <v>5</v>
      </c>
      <c r="Y253" t="s">
        <v>34</v>
      </c>
      <c r="Z253" t="s">
        <v>34</v>
      </c>
      <c r="AA253" t="s">
        <v>34</v>
      </c>
      <c r="AB253" t="s">
        <v>160</v>
      </c>
      <c r="AC253" t="s">
        <v>159</v>
      </c>
      <c r="AD253">
        <v>0</v>
      </c>
      <c r="AH253">
        <v>2021</v>
      </c>
      <c r="AI253">
        <v>2</v>
      </c>
      <c r="AJ253">
        <v>0</v>
      </c>
      <c r="AK253" t="e">
        <v>#N/A</v>
      </c>
      <c r="AL253">
        <v>0</v>
      </c>
      <c r="AO253">
        <v>0</v>
      </c>
      <c r="AP253">
        <v>2</v>
      </c>
    </row>
    <row r="254" spans="1:42" x14ac:dyDescent="0.2">
      <c r="A254" t="str">
        <f t="shared" si="3"/>
        <v>44229enterosinsalsasudmarischile</v>
      </c>
      <c r="B254" s="2">
        <v>44229</v>
      </c>
      <c r="C254" t="s">
        <v>59</v>
      </c>
      <c r="D254" t="s">
        <v>155</v>
      </c>
      <c r="E254" t="s">
        <v>339</v>
      </c>
      <c r="F254" t="s">
        <v>347</v>
      </c>
      <c r="G254" t="s">
        <v>299</v>
      </c>
      <c r="H254" t="s">
        <v>345</v>
      </c>
      <c r="I254" t="s">
        <v>34</v>
      </c>
      <c r="J254" t="s">
        <v>286</v>
      </c>
      <c r="K254">
        <v>208.84</v>
      </c>
      <c r="M254" t="str">
        <f>SUBSTITUTE(LOWER(_xlfn.CONCAT(B254,C254,F254,G254,J254,I254))," ","")</f>
        <v>44229enterosinsalsasudmarischile</v>
      </c>
      <c r="N254" t="e">
        <f>+VLOOKUP(M254,JUP!$B:$I,7,0)</f>
        <v>#N/A</v>
      </c>
      <c r="O254" t="e">
        <f>+VLOOKUP(M254,JUP!$B:$I,8,0)</f>
        <v>#N/A</v>
      </c>
      <c r="R254" t="str">
        <f>+SUBSTITUTE(LOWER(_xlfn.CONCAT(B254,C254,F254,H254,J254,I254))," ","")</f>
        <v>44229enterosinsalsaindustrialsudmarischile</v>
      </c>
      <c r="S254" t="e">
        <f>+VLOOKUP(R254,JUP!D:L,7,0)</f>
        <v>#N/A</v>
      </c>
      <c r="T254" t="e">
        <f>+VLOOKUP(R254,JUP!D:L,7,0)</f>
        <v>#N/A</v>
      </c>
      <c r="W254" t="s">
        <v>32</v>
      </c>
      <c r="X254">
        <v>5</v>
      </c>
      <c r="Y254" t="s">
        <v>34</v>
      </c>
      <c r="Z254" t="s">
        <v>34</v>
      </c>
      <c r="AA254" t="s">
        <v>34</v>
      </c>
      <c r="AB254" t="s">
        <v>160</v>
      </c>
      <c r="AC254" t="s">
        <v>159</v>
      </c>
      <c r="AD254">
        <v>0</v>
      </c>
      <c r="AH254">
        <v>2021</v>
      </c>
      <c r="AI254">
        <v>2</v>
      </c>
      <c r="AJ254">
        <v>0</v>
      </c>
      <c r="AK254" t="e">
        <v>#N/A</v>
      </c>
      <c r="AL254">
        <v>0</v>
      </c>
      <c r="AO254">
        <v>0</v>
      </c>
      <c r="AP254">
        <v>2</v>
      </c>
    </row>
    <row r="255" spans="1:42" x14ac:dyDescent="0.2">
      <c r="A255" t="str">
        <f t="shared" si="3"/>
        <v>44229carnegranelc300-500sudmarischile</v>
      </c>
      <c r="B255" s="2">
        <v>44229</v>
      </c>
      <c r="C255" t="s">
        <v>35</v>
      </c>
      <c r="D255" t="s">
        <v>30</v>
      </c>
      <c r="E255" t="s">
        <v>343</v>
      </c>
      <c r="F255" t="s">
        <v>344</v>
      </c>
      <c r="G255" t="s">
        <v>49</v>
      </c>
      <c r="H255" t="s">
        <v>108</v>
      </c>
      <c r="I255" t="s">
        <v>34</v>
      </c>
      <c r="J255" t="s">
        <v>286</v>
      </c>
      <c r="K255">
        <v>60</v>
      </c>
      <c r="M255" t="str">
        <f>SUBSTITUTE(LOWER(_xlfn.CONCAT(B255,C255,F255,G255,J255,I255))," ","")</f>
        <v>44229carnegranelc300-500sudmarischile</v>
      </c>
      <c r="N255">
        <f>+VLOOKUP(M255,JUP!$B:$I,7,0)</f>
        <v>60</v>
      </c>
      <c r="O255">
        <f>+VLOOKUP(M255,JUP!$B:$I,8,0)</f>
        <v>0</v>
      </c>
      <c r="P255">
        <f>+K255-N255</f>
        <v>0</v>
      </c>
      <c r="Q255" s="3">
        <f>+L255-O255</f>
        <v>0</v>
      </c>
      <c r="W255" t="s">
        <v>32</v>
      </c>
      <c r="X255">
        <v>5</v>
      </c>
      <c r="Y255" t="s">
        <v>34</v>
      </c>
      <c r="Z255" t="s">
        <v>34</v>
      </c>
      <c r="AA255" t="s">
        <v>34</v>
      </c>
      <c r="AB255" t="s">
        <v>36</v>
      </c>
      <c r="AC255" t="s">
        <v>37</v>
      </c>
      <c r="AD255">
        <v>0</v>
      </c>
      <c r="AH255">
        <v>2021</v>
      </c>
      <c r="AI255">
        <v>2</v>
      </c>
      <c r="AJ255">
        <v>0</v>
      </c>
      <c r="AK255" t="e">
        <v>#N/A</v>
      </c>
      <c r="AL255">
        <v>0</v>
      </c>
      <c r="AO255">
        <v>0</v>
      </c>
      <c r="AP255">
        <v>2</v>
      </c>
    </row>
    <row r="256" spans="1:42" x14ac:dyDescent="0.2">
      <c r="A256" t="str">
        <f t="shared" si="3"/>
        <v>44229mediaconchagranelindustrialsudmarischile</v>
      </c>
      <c r="B256" s="2">
        <v>44229</v>
      </c>
      <c r="C256" t="s">
        <v>212</v>
      </c>
      <c r="D256" t="s">
        <v>30</v>
      </c>
      <c r="E256" t="s">
        <v>341</v>
      </c>
      <c r="F256" t="s">
        <v>344</v>
      </c>
      <c r="G256" t="s">
        <v>345</v>
      </c>
      <c r="H256" t="s">
        <v>345</v>
      </c>
      <c r="I256" t="s">
        <v>34</v>
      </c>
      <c r="J256" t="s">
        <v>286</v>
      </c>
      <c r="K256">
        <v>60</v>
      </c>
      <c r="M256" t="str">
        <f>SUBSTITUTE(LOWER(_xlfn.CONCAT(B256,C256,F256,G256,J256,I256))," ","")</f>
        <v>44229mediaconchagranelindustrialsudmarischile</v>
      </c>
      <c r="N256" t="e">
        <f>+VLOOKUP(M256,JUP!$B:$I,7,0)</f>
        <v>#N/A</v>
      </c>
      <c r="O256" t="e">
        <f>+VLOOKUP(M256,JUP!$B:$I,8,0)</f>
        <v>#N/A</v>
      </c>
      <c r="R256" t="str">
        <f>+SUBSTITUTE(LOWER(_xlfn.CONCAT(B256,C256,F256,H256,J256,I256))," ","")</f>
        <v>44229mediaconchagranelindustrialsudmarischile</v>
      </c>
      <c r="S256" t="e">
        <f>+VLOOKUP(R256,JUP!D:L,7,0)</f>
        <v>#N/A</v>
      </c>
      <c r="T256" t="e">
        <f>+VLOOKUP(R256,JUP!D:L,7,0)</f>
        <v>#N/A</v>
      </c>
      <c r="W256" t="s">
        <v>32</v>
      </c>
      <c r="X256">
        <v>5</v>
      </c>
      <c r="Y256" t="s">
        <v>34</v>
      </c>
      <c r="Z256" t="s">
        <v>34</v>
      </c>
      <c r="AA256" t="s">
        <v>34</v>
      </c>
      <c r="AB256" t="s">
        <v>216</v>
      </c>
      <c r="AC256" t="e">
        <v>#N/A</v>
      </c>
      <c r="AD256" t="e">
        <v>#N/A</v>
      </c>
      <c r="AH256">
        <v>2021</v>
      </c>
      <c r="AI256">
        <v>2</v>
      </c>
      <c r="AJ256" t="e">
        <v>#N/A</v>
      </c>
      <c r="AK256" t="e">
        <v>#N/A</v>
      </c>
      <c r="AL256" t="e">
        <v>#N/A</v>
      </c>
      <c r="AO256" t="e">
        <v>#N/A</v>
      </c>
      <c r="AP256">
        <v>2</v>
      </c>
    </row>
    <row r="257" spans="1:42" x14ac:dyDescent="0.2">
      <c r="A257" t="str">
        <f t="shared" si="3"/>
        <v>44229mediaconchagranelindustrialsudmarischile</v>
      </c>
      <c r="B257" s="2">
        <v>44229</v>
      </c>
      <c r="C257" t="s">
        <v>212</v>
      </c>
      <c r="D257" t="s">
        <v>30</v>
      </c>
      <c r="E257" t="s">
        <v>341</v>
      </c>
      <c r="F257" t="s">
        <v>344</v>
      </c>
      <c r="G257" t="s">
        <v>345</v>
      </c>
      <c r="H257" t="s">
        <v>345</v>
      </c>
      <c r="I257" t="s">
        <v>34</v>
      </c>
      <c r="J257" t="s">
        <v>286</v>
      </c>
      <c r="K257">
        <v>968</v>
      </c>
      <c r="M257" t="str">
        <f>SUBSTITUTE(LOWER(_xlfn.CONCAT(B257,C257,F257,G257,J257,I257))," ","")</f>
        <v>44229mediaconchagranelindustrialsudmarischile</v>
      </c>
      <c r="N257" t="e">
        <f>+VLOOKUP(M257,JUP!$B:$I,7,0)</f>
        <v>#N/A</v>
      </c>
      <c r="O257" t="e">
        <f>+VLOOKUP(M257,JUP!$B:$I,8,0)</f>
        <v>#N/A</v>
      </c>
      <c r="R257" t="str">
        <f>+SUBSTITUTE(LOWER(_xlfn.CONCAT(B257,C257,F257,H257,J257,I257))," ","")</f>
        <v>44229mediaconchagranelindustrialsudmarischile</v>
      </c>
      <c r="S257" t="e">
        <f>+VLOOKUP(R257,JUP!D:L,7,0)</f>
        <v>#N/A</v>
      </c>
      <c r="T257" t="e">
        <f>+VLOOKUP(R257,JUP!D:L,7,0)</f>
        <v>#N/A</v>
      </c>
      <c r="W257" t="s">
        <v>32</v>
      </c>
      <c r="X257">
        <v>5</v>
      </c>
      <c r="Y257" t="s">
        <v>34</v>
      </c>
      <c r="Z257" t="s">
        <v>34</v>
      </c>
      <c r="AA257" t="s">
        <v>34</v>
      </c>
      <c r="AB257" t="s">
        <v>216</v>
      </c>
      <c r="AC257" t="e">
        <v>#N/A</v>
      </c>
      <c r="AD257" t="e">
        <v>#N/A</v>
      </c>
      <c r="AH257">
        <v>2021</v>
      </c>
      <c r="AI257">
        <v>2</v>
      </c>
      <c r="AJ257" t="e">
        <v>#N/A</v>
      </c>
      <c r="AK257" t="e">
        <v>#N/A</v>
      </c>
      <c r="AL257" t="e">
        <v>#N/A</v>
      </c>
      <c r="AO257" t="e">
        <v>#N/A</v>
      </c>
      <c r="AP257">
        <v>2</v>
      </c>
    </row>
    <row r="258" spans="1:42" x14ac:dyDescent="0.2">
      <c r="A258" t="str">
        <f t="shared" si="3"/>
        <v>44229mediaconchagranelindustrialsudmarischile</v>
      </c>
      <c r="B258" s="2">
        <v>44229</v>
      </c>
      <c r="C258" t="s">
        <v>212</v>
      </c>
      <c r="D258" t="s">
        <v>30</v>
      </c>
      <c r="E258" t="s">
        <v>341</v>
      </c>
      <c r="F258" t="s">
        <v>344</v>
      </c>
      <c r="G258" t="s">
        <v>345</v>
      </c>
      <c r="H258" t="s">
        <v>345</v>
      </c>
      <c r="I258" t="s">
        <v>34</v>
      </c>
      <c r="J258" t="s">
        <v>286</v>
      </c>
      <c r="K258">
        <v>66</v>
      </c>
      <c r="M258" t="str">
        <f>SUBSTITUTE(LOWER(_xlfn.CONCAT(B258,C258,F258,G258,J258,I258))," ","")</f>
        <v>44229mediaconchagranelindustrialsudmarischile</v>
      </c>
      <c r="N258" t="e">
        <f>+VLOOKUP(M258,JUP!$B:$I,7,0)</f>
        <v>#N/A</v>
      </c>
      <c r="O258" t="e">
        <f>+VLOOKUP(M258,JUP!$B:$I,8,0)</f>
        <v>#N/A</v>
      </c>
      <c r="R258" t="str">
        <f>+SUBSTITUTE(LOWER(_xlfn.CONCAT(B258,C258,F258,H258,J258,I258))," ","")</f>
        <v>44229mediaconchagranelindustrialsudmarischile</v>
      </c>
      <c r="S258" t="e">
        <f>+VLOOKUP(R258,JUP!D:L,7,0)</f>
        <v>#N/A</v>
      </c>
      <c r="T258" t="e">
        <f>+VLOOKUP(R258,JUP!D:L,7,0)</f>
        <v>#N/A</v>
      </c>
      <c r="W258" t="s">
        <v>32</v>
      </c>
      <c r="X258">
        <v>5</v>
      </c>
      <c r="Y258" t="s">
        <v>34</v>
      </c>
      <c r="Z258" t="s">
        <v>34</v>
      </c>
      <c r="AA258" t="s">
        <v>34</v>
      </c>
      <c r="AB258" t="s">
        <v>216</v>
      </c>
      <c r="AC258" t="e">
        <v>#N/A</v>
      </c>
      <c r="AD258" t="e">
        <v>#N/A</v>
      </c>
      <c r="AH258">
        <v>2021</v>
      </c>
      <c r="AI258">
        <v>2</v>
      </c>
      <c r="AJ258" t="e">
        <v>#N/A</v>
      </c>
      <c r="AK258" t="e">
        <v>#N/A</v>
      </c>
      <c r="AL258" t="e">
        <v>#N/A</v>
      </c>
      <c r="AO258" t="e">
        <v>#N/A</v>
      </c>
      <c r="AP258">
        <v>2</v>
      </c>
    </row>
    <row r="259" spans="1:42" x14ac:dyDescent="0.2">
      <c r="A259" t="str">
        <f t="shared" ref="A259:A322" si="4">+M259</f>
        <v>44229carnegranelc200-300sudmarischile</v>
      </c>
      <c r="B259" s="2">
        <v>44229</v>
      </c>
      <c r="C259" t="s">
        <v>35</v>
      </c>
      <c r="D259" t="s">
        <v>30</v>
      </c>
      <c r="E259" t="s">
        <v>343</v>
      </c>
      <c r="F259" t="s">
        <v>344</v>
      </c>
      <c r="G259" t="s">
        <v>39</v>
      </c>
      <c r="H259" t="s">
        <v>107</v>
      </c>
      <c r="I259" t="s">
        <v>34</v>
      </c>
      <c r="J259" t="s">
        <v>286</v>
      </c>
      <c r="K259">
        <v>5000</v>
      </c>
      <c r="M259" t="str">
        <f>SUBSTITUTE(LOWER(_xlfn.CONCAT(B259,C259,F259,G259,J259,I259))," ","")</f>
        <v>44229carnegranelc200-300sudmarischile</v>
      </c>
      <c r="N259">
        <f>+VLOOKUP(M259,JUP!$B:$I,7,0)</f>
        <v>5000</v>
      </c>
      <c r="O259">
        <f>+VLOOKUP(M259,JUP!$B:$I,8,0)</f>
        <v>0</v>
      </c>
      <c r="P259">
        <f>+K259-N259</f>
        <v>0</v>
      </c>
      <c r="Q259" s="3">
        <f>+L259-O259</f>
        <v>0</v>
      </c>
      <c r="W259" t="s">
        <v>32</v>
      </c>
      <c r="X259">
        <v>5</v>
      </c>
      <c r="Y259" t="s">
        <v>34</v>
      </c>
      <c r="Z259" t="s">
        <v>34</v>
      </c>
      <c r="AA259" t="s">
        <v>34</v>
      </c>
      <c r="AB259" t="s">
        <v>36</v>
      </c>
      <c r="AC259" t="s">
        <v>37</v>
      </c>
      <c r="AD259">
        <v>0</v>
      </c>
      <c r="AH259">
        <v>2021</v>
      </c>
      <c r="AI259">
        <v>2</v>
      </c>
      <c r="AJ259">
        <v>0</v>
      </c>
      <c r="AK259" t="e">
        <v>#N/A</v>
      </c>
      <c r="AL259">
        <v>0</v>
      </c>
      <c r="AO259">
        <v>0</v>
      </c>
      <c r="AP259">
        <v>2</v>
      </c>
    </row>
    <row r="260" spans="1:42" x14ac:dyDescent="0.2">
      <c r="A260" t="str">
        <f t="shared" si="4"/>
        <v>44229enterosinsalsa0camanchacaasia</v>
      </c>
      <c r="B260" s="2">
        <v>44229</v>
      </c>
      <c r="C260" t="s">
        <v>59</v>
      </c>
      <c r="D260" t="s">
        <v>155</v>
      </c>
      <c r="E260" t="s">
        <v>56</v>
      </c>
      <c r="F260" t="s">
        <v>347</v>
      </c>
      <c r="G260">
        <v>0</v>
      </c>
      <c r="H260" t="s">
        <v>58</v>
      </c>
      <c r="I260" t="s">
        <v>309</v>
      </c>
      <c r="J260" t="s">
        <v>33</v>
      </c>
      <c r="K260">
        <v>17978.400000000001</v>
      </c>
      <c r="L260">
        <v>2.15</v>
      </c>
      <c r="M260" t="str">
        <f>SUBSTITUTE(LOWER(_xlfn.CONCAT(B260,C260,F260,G260,J260,I260))," ","")</f>
        <v>44229enterosinsalsa0camanchacaasia</v>
      </c>
      <c r="N260" t="e">
        <f>+VLOOKUP(M260,JUP!$B:$I,7,0)</f>
        <v>#N/A</v>
      </c>
      <c r="O260" t="e">
        <f>+VLOOKUP(M260,JUP!$B:$I,8,0)</f>
        <v>#N/A</v>
      </c>
      <c r="R260" t="str">
        <f>+SUBSTITUTE(LOWER(_xlfn.CONCAT(B260,C260,F260,H260,J260,I260))," ","")</f>
        <v>44229enterosinsalsa20-35u/lbcamanchacaasia</v>
      </c>
      <c r="S260" t="e">
        <f>+VLOOKUP(R260,JUP!D:L,7,0)</f>
        <v>#N/A</v>
      </c>
      <c r="T260" t="e">
        <f>+VLOOKUP(R260,JUP!D:L,7,0)</f>
        <v>#N/A</v>
      </c>
      <c r="W260" t="s">
        <v>181</v>
      </c>
      <c r="X260">
        <v>5</v>
      </c>
      <c r="Y260" t="s">
        <v>309</v>
      </c>
      <c r="Z260" t="s">
        <v>309</v>
      </c>
      <c r="AA260" t="s">
        <v>309</v>
      </c>
      <c r="AB260" t="s">
        <v>160</v>
      </c>
      <c r="AC260" t="s">
        <v>159</v>
      </c>
      <c r="AD260">
        <v>2.15</v>
      </c>
      <c r="AE260">
        <v>0</v>
      </c>
      <c r="AF260">
        <v>1</v>
      </c>
      <c r="AG260">
        <v>2.15</v>
      </c>
      <c r="AH260">
        <v>2021</v>
      </c>
      <c r="AI260">
        <v>2</v>
      </c>
      <c r="AJ260">
        <v>38653.560000000005</v>
      </c>
      <c r="AK260" t="e">
        <v>#N/A</v>
      </c>
      <c r="AL260">
        <v>2.15</v>
      </c>
      <c r="AO260">
        <v>0</v>
      </c>
      <c r="AP260">
        <v>2</v>
      </c>
    </row>
    <row r="261" spans="1:42" x14ac:dyDescent="0.2">
      <c r="A261" t="str">
        <f t="shared" si="4"/>
        <v>44230mediaconcharetailcompensadoc60-80standrewsfrancia</v>
      </c>
      <c r="B261" s="2">
        <v>44230</v>
      </c>
      <c r="C261" t="s">
        <v>212</v>
      </c>
      <c r="D261" t="s">
        <v>206</v>
      </c>
      <c r="E261" t="s">
        <v>212</v>
      </c>
      <c r="F261" t="s">
        <v>206</v>
      </c>
      <c r="G261" t="s">
        <v>168</v>
      </c>
      <c r="H261" t="s">
        <v>331</v>
      </c>
      <c r="I261" t="s">
        <v>326</v>
      </c>
      <c r="J261" t="s">
        <v>296</v>
      </c>
      <c r="K261">
        <v>20000</v>
      </c>
      <c r="L261">
        <v>4.9000000000000004</v>
      </c>
      <c r="M261" t="str">
        <f>SUBSTITUTE(LOWER(_xlfn.CONCAT(B261,C261,F261,G261,J261,I261))," ","")</f>
        <v>44230mediaconcharetailcompensadoc60-80standrewsfrancia</v>
      </c>
      <c r="N261">
        <f>+VLOOKUP(M261,JUP!$B:$I,7,0)</f>
        <v>20000</v>
      </c>
      <c r="O261">
        <f>+VLOOKUP(M261,JUP!$B:$I,8,0)</f>
        <v>4.9000000000000004</v>
      </c>
      <c r="W261" t="s">
        <v>325</v>
      </c>
      <c r="X261">
        <v>5</v>
      </c>
      <c r="Y261" t="s">
        <v>297</v>
      </c>
      <c r="Z261" t="s">
        <v>326</v>
      </c>
      <c r="AA261" t="s">
        <v>326</v>
      </c>
      <c r="AB261" t="s">
        <v>259</v>
      </c>
      <c r="AC261" t="e">
        <v>#N/A</v>
      </c>
      <c r="AD261" t="e">
        <v>#N/A</v>
      </c>
      <c r="AH261">
        <v>2021</v>
      </c>
      <c r="AI261">
        <v>2</v>
      </c>
      <c r="AJ261" t="e">
        <v>#N/A</v>
      </c>
      <c r="AK261" t="e">
        <v>#N/A</v>
      </c>
      <c r="AL261" t="e">
        <v>#N/A</v>
      </c>
      <c r="AO261" t="e">
        <v>#N/A</v>
      </c>
      <c r="AP261">
        <v>2</v>
      </c>
    </row>
    <row r="262" spans="1:42" x14ac:dyDescent="0.2">
      <c r="A262" t="str">
        <f t="shared" si="4"/>
        <v>44230carnegranelc300-500sudmarisotroseuropa</v>
      </c>
      <c r="B262" s="2">
        <v>44230</v>
      </c>
      <c r="C262" t="s">
        <v>35</v>
      </c>
      <c r="D262" t="s">
        <v>30</v>
      </c>
      <c r="E262" t="s">
        <v>343</v>
      </c>
      <c r="F262" t="s">
        <v>344</v>
      </c>
      <c r="G262" t="s">
        <v>49</v>
      </c>
      <c r="H262" t="s">
        <v>108</v>
      </c>
      <c r="I262" t="s">
        <v>298</v>
      </c>
      <c r="J262" t="s">
        <v>286</v>
      </c>
      <c r="K262">
        <v>24000</v>
      </c>
      <c r="L262">
        <v>2.87</v>
      </c>
      <c r="M262" t="str">
        <f>SUBSTITUTE(LOWER(_xlfn.CONCAT(B262,C262,F262,G262,J262,I262))," ","")</f>
        <v>44230carnegranelc300-500sudmarisotroseuropa</v>
      </c>
      <c r="N262">
        <f>+VLOOKUP(M262,JUP!$B:$I,7,0)</f>
        <v>24000</v>
      </c>
      <c r="O262">
        <f>+VLOOKUP(M262,JUP!$B:$I,8,0)</f>
        <v>2.87</v>
      </c>
      <c r="P262">
        <f>+K262-N262</f>
        <v>0</v>
      </c>
      <c r="Q262" s="3">
        <f>+L262-O262</f>
        <v>0</v>
      </c>
      <c r="W262" t="s">
        <v>335</v>
      </c>
      <c r="X262">
        <v>5</v>
      </c>
      <c r="Y262" t="s">
        <v>297</v>
      </c>
      <c r="Z262" t="s">
        <v>298</v>
      </c>
      <c r="AA262" t="s">
        <v>298</v>
      </c>
      <c r="AB262" t="s">
        <v>36</v>
      </c>
      <c r="AC262" t="s">
        <v>37</v>
      </c>
      <c r="AD262">
        <v>2.87</v>
      </c>
      <c r="AH262">
        <v>2021</v>
      </c>
      <c r="AI262">
        <v>2</v>
      </c>
      <c r="AJ262">
        <v>68880</v>
      </c>
      <c r="AK262" t="e">
        <v>#N/A</v>
      </c>
      <c r="AL262">
        <v>2.87</v>
      </c>
      <c r="AO262">
        <v>0</v>
      </c>
      <c r="AP262">
        <v>2</v>
      </c>
    </row>
    <row r="263" spans="1:42" x14ac:dyDescent="0.2">
      <c r="A263" t="str">
        <f t="shared" si="4"/>
        <v>44230carnegranelindustrialsudmarischile</v>
      </c>
      <c r="B263" s="2">
        <v>44230</v>
      </c>
      <c r="C263" t="s">
        <v>35</v>
      </c>
      <c r="D263" t="s">
        <v>30</v>
      </c>
      <c r="E263" t="s">
        <v>343</v>
      </c>
      <c r="F263" t="s">
        <v>344</v>
      </c>
      <c r="G263" t="s">
        <v>345</v>
      </c>
      <c r="H263" t="s">
        <v>345</v>
      </c>
      <c r="I263" t="s">
        <v>34</v>
      </c>
      <c r="J263" t="s">
        <v>286</v>
      </c>
      <c r="K263">
        <v>15810</v>
      </c>
      <c r="M263" t="str">
        <f>SUBSTITUTE(LOWER(_xlfn.CONCAT(B263,C263,F263,G263,J263,I263))," ","")</f>
        <v>44230carnegranelindustrialsudmarischile</v>
      </c>
      <c r="N263" t="e">
        <f>+VLOOKUP(M263,JUP!$B:$I,7,0)</f>
        <v>#N/A</v>
      </c>
      <c r="O263" t="e">
        <f>+VLOOKUP(M263,JUP!$B:$I,8,0)</f>
        <v>#N/A</v>
      </c>
      <c r="R263" t="str">
        <f>+SUBSTITUTE(LOWER(_xlfn.CONCAT(B263,C263,F263,H263,J263,I263))," ","")</f>
        <v>44230carnegranelindustrialsudmarischile</v>
      </c>
      <c r="S263" t="e">
        <f>+VLOOKUP(R263,JUP!D:L,7,0)</f>
        <v>#N/A</v>
      </c>
      <c r="T263" t="e">
        <f>+VLOOKUP(R263,JUP!D:L,7,0)</f>
        <v>#N/A</v>
      </c>
      <c r="W263" t="s">
        <v>32</v>
      </c>
      <c r="X263">
        <v>5</v>
      </c>
      <c r="Y263" t="s">
        <v>34</v>
      </c>
      <c r="Z263" t="s">
        <v>34</v>
      </c>
      <c r="AA263" t="s">
        <v>34</v>
      </c>
      <c r="AB263" t="s">
        <v>36</v>
      </c>
      <c r="AC263" t="s">
        <v>37</v>
      </c>
      <c r="AD263">
        <v>0</v>
      </c>
      <c r="AH263">
        <v>2021</v>
      </c>
      <c r="AI263">
        <v>2</v>
      </c>
      <c r="AJ263">
        <v>0</v>
      </c>
      <c r="AK263" t="e">
        <v>#N/A</v>
      </c>
      <c r="AL263">
        <v>0</v>
      </c>
      <c r="AO263">
        <v>0</v>
      </c>
      <c r="AP263">
        <v>2</v>
      </c>
    </row>
    <row r="264" spans="1:42" x14ac:dyDescent="0.2">
      <c r="A264" t="str">
        <f t="shared" si="4"/>
        <v>44230carnegranelc200-300camanchacarusia</v>
      </c>
      <c r="B264" s="2">
        <v>44230</v>
      </c>
      <c r="C264" t="s">
        <v>35</v>
      </c>
      <c r="D264" t="s">
        <v>30</v>
      </c>
      <c r="E264" t="s">
        <v>29</v>
      </c>
      <c r="F264" t="s">
        <v>30</v>
      </c>
      <c r="G264" t="s">
        <v>39</v>
      </c>
      <c r="H264" t="s">
        <v>38</v>
      </c>
      <c r="I264" t="s">
        <v>306</v>
      </c>
      <c r="J264" t="s">
        <v>33</v>
      </c>
      <c r="K264">
        <v>16000</v>
      </c>
      <c r="L264">
        <v>3.1999999999999953</v>
      </c>
      <c r="M264" t="str">
        <f>SUBSTITUTE(LOWER(_xlfn.CONCAT(B264,C264,F264,G264,J264,I264))," ","")</f>
        <v>44230carnegranelc200-300camanchacarusia</v>
      </c>
      <c r="N264">
        <f>+VLOOKUP(M264,JUP!$B:$I,7,0)</f>
        <v>16000</v>
      </c>
      <c r="O264">
        <f>+VLOOKUP(M264,JUP!$B:$I,8,0)</f>
        <v>3.19999999999999</v>
      </c>
      <c r="P264">
        <f>+K264-N264</f>
        <v>0</v>
      </c>
      <c r="Q264" s="3">
        <f>+L264-O264</f>
        <v>5.3290705182007514E-15</v>
      </c>
      <c r="W264" t="s">
        <v>313</v>
      </c>
      <c r="X264">
        <v>5</v>
      </c>
      <c r="Y264" t="s">
        <v>305</v>
      </c>
      <c r="Z264" t="s">
        <v>305</v>
      </c>
      <c r="AA264" t="s">
        <v>306</v>
      </c>
      <c r="AB264" t="s">
        <v>36</v>
      </c>
      <c r="AC264" t="s">
        <v>37</v>
      </c>
      <c r="AD264">
        <v>3.1999999999999953</v>
      </c>
      <c r="AE264">
        <v>0</v>
      </c>
      <c r="AF264">
        <v>1</v>
      </c>
      <c r="AG264">
        <v>3.1999999999999953</v>
      </c>
      <c r="AH264">
        <v>2021</v>
      </c>
      <c r="AI264">
        <v>2</v>
      </c>
      <c r="AJ264">
        <v>51199.999999999927</v>
      </c>
      <c r="AK264" t="e">
        <v>#N/A</v>
      </c>
      <c r="AL264">
        <v>3.1999999999999953</v>
      </c>
      <c r="AO264">
        <v>0</v>
      </c>
      <c r="AP264">
        <v>2</v>
      </c>
    </row>
    <row r="265" spans="1:42" x14ac:dyDescent="0.2">
      <c r="A265" t="str">
        <f t="shared" si="4"/>
        <v>44230carnegranelc100-200camanchacarusia</v>
      </c>
      <c r="B265" s="2">
        <v>44230</v>
      </c>
      <c r="C265" t="s">
        <v>35</v>
      </c>
      <c r="D265" t="s">
        <v>30</v>
      </c>
      <c r="E265" t="s">
        <v>29</v>
      </c>
      <c r="F265" t="s">
        <v>30</v>
      </c>
      <c r="G265" t="s">
        <v>72</v>
      </c>
      <c r="H265" t="s">
        <v>71</v>
      </c>
      <c r="I265" t="s">
        <v>306</v>
      </c>
      <c r="J265" t="s">
        <v>33</v>
      </c>
      <c r="K265">
        <v>8000</v>
      </c>
      <c r="L265">
        <v>3.4000000000000035</v>
      </c>
      <c r="M265" t="str">
        <f>SUBSTITUTE(LOWER(_xlfn.CONCAT(B265,C265,F265,G265,J265,I265))," ","")</f>
        <v>44230carnegranelc100-200camanchacarusia</v>
      </c>
      <c r="N265">
        <f>+VLOOKUP(M265,JUP!$B:$I,7,0)</f>
        <v>8000</v>
      </c>
      <c r="O265">
        <f>+VLOOKUP(M265,JUP!$B:$I,8,0)</f>
        <v>3.4</v>
      </c>
      <c r="P265">
        <f>+K265-N265</f>
        <v>0</v>
      </c>
      <c r="Q265" s="3">
        <f>+L265-O265</f>
        <v>3.5527136788005009E-15</v>
      </c>
      <c r="W265" t="s">
        <v>313</v>
      </c>
      <c r="X265">
        <v>5</v>
      </c>
      <c r="Y265" t="s">
        <v>305</v>
      </c>
      <c r="Z265" t="s">
        <v>305</v>
      </c>
      <c r="AA265" t="s">
        <v>306</v>
      </c>
      <c r="AB265" t="s">
        <v>36</v>
      </c>
      <c r="AC265" t="s">
        <v>37</v>
      </c>
      <c r="AD265">
        <v>3.4000000000000035</v>
      </c>
      <c r="AE265">
        <v>0</v>
      </c>
      <c r="AF265">
        <v>1</v>
      </c>
      <c r="AG265">
        <v>3.4000000000000035</v>
      </c>
      <c r="AH265">
        <v>2021</v>
      </c>
      <c r="AI265">
        <v>2</v>
      </c>
      <c r="AJ265">
        <v>27200.000000000029</v>
      </c>
      <c r="AK265" t="e">
        <v>#N/A</v>
      </c>
      <c r="AL265">
        <v>3.4000000000000035</v>
      </c>
      <c r="AO265">
        <v>0</v>
      </c>
      <c r="AP265">
        <v>2</v>
      </c>
    </row>
    <row r="266" spans="1:42" x14ac:dyDescent="0.2">
      <c r="A266" t="str">
        <f t="shared" si="4"/>
        <v>44230enterosinsalsa0camanchacaasia</v>
      </c>
      <c r="B266" s="2">
        <v>44230</v>
      </c>
      <c r="C266" t="s">
        <v>59</v>
      </c>
      <c r="D266" t="s">
        <v>155</v>
      </c>
      <c r="E266" t="s">
        <v>56</v>
      </c>
      <c r="F266" t="s">
        <v>347</v>
      </c>
      <c r="G266">
        <v>0</v>
      </c>
      <c r="H266" t="s">
        <v>58</v>
      </c>
      <c r="I266" t="s">
        <v>309</v>
      </c>
      <c r="J266" t="s">
        <v>33</v>
      </c>
      <c r="K266">
        <v>5620.52</v>
      </c>
      <c r="L266">
        <v>2.2000000000000002</v>
      </c>
      <c r="M266" t="str">
        <f>SUBSTITUTE(LOWER(_xlfn.CONCAT(B266,C266,F266,G266,J266,I266))," ","")</f>
        <v>44230enterosinsalsa0camanchacaasia</v>
      </c>
      <c r="N266" t="e">
        <f>+VLOOKUP(M266,JUP!$B:$I,7,0)</f>
        <v>#N/A</v>
      </c>
      <c r="O266" t="e">
        <f>+VLOOKUP(M266,JUP!$B:$I,8,0)</f>
        <v>#N/A</v>
      </c>
      <c r="R266" t="str">
        <f>+SUBSTITUTE(LOWER(_xlfn.CONCAT(B266,C266,F266,H266,J266,I266))," ","")</f>
        <v>44230enterosinsalsa20-35u/lbcamanchacaasia</v>
      </c>
      <c r="S266" t="e">
        <f>+VLOOKUP(R266,JUP!D:L,7,0)</f>
        <v>#N/A</v>
      </c>
      <c r="T266" t="e">
        <f>+VLOOKUP(R266,JUP!D:L,7,0)</f>
        <v>#N/A</v>
      </c>
      <c r="W266" t="s">
        <v>333</v>
      </c>
      <c r="X266">
        <v>5</v>
      </c>
      <c r="Y266" t="s">
        <v>309</v>
      </c>
      <c r="Z266" t="s">
        <v>309</v>
      </c>
      <c r="AA266" t="s">
        <v>309</v>
      </c>
      <c r="AB266" t="s">
        <v>160</v>
      </c>
      <c r="AC266" t="s">
        <v>159</v>
      </c>
      <c r="AD266">
        <v>2.2000000000000002</v>
      </c>
      <c r="AE266">
        <v>0</v>
      </c>
      <c r="AF266">
        <v>1</v>
      </c>
      <c r="AG266">
        <v>2.2000000000000002</v>
      </c>
      <c r="AH266">
        <v>2021</v>
      </c>
      <c r="AI266">
        <v>2</v>
      </c>
      <c r="AJ266">
        <v>12365.144000000002</v>
      </c>
      <c r="AK266" t="e">
        <v>#N/A</v>
      </c>
      <c r="AL266">
        <v>2.2000000000000002</v>
      </c>
      <c r="AO266">
        <v>0</v>
      </c>
      <c r="AP266">
        <v>2</v>
      </c>
    </row>
    <row r="267" spans="1:42" x14ac:dyDescent="0.2">
      <c r="A267" t="str">
        <f t="shared" si="4"/>
        <v>44230enterosinsalsa0camanchacaamerica</v>
      </c>
      <c r="B267" s="2">
        <v>44230</v>
      </c>
      <c r="C267" t="s">
        <v>59</v>
      </c>
      <c r="D267" t="s">
        <v>155</v>
      </c>
      <c r="E267" t="s">
        <v>56</v>
      </c>
      <c r="F267" t="s">
        <v>347</v>
      </c>
      <c r="G267">
        <v>0</v>
      </c>
      <c r="H267" t="s">
        <v>58</v>
      </c>
      <c r="I267" t="s">
        <v>521</v>
      </c>
      <c r="J267" t="s">
        <v>33</v>
      </c>
      <c r="K267">
        <v>18326.099999999999</v>
      </c>
      <c r="L267">
        <v>2.0065500000000003</v>
      </c>
      <c r="M267" t="str">
        <f>SUBSTITUTE(LOWER(_xlfn.CONCAT(B267,C267,F267,G267,J267,I267))," ","")</f>
        <v>44230enterosinsalsa0camanchacaamerica</v>
      </c>
      <c r="N267" t="e">
        <f>+VLOOKUP(M267,JUP!$B:$I,7,0)</f>
        <v>#N/A</v>
      </c>
      <c r="O267" t="e">
        <f>+VLOOKUP(M267,JUP!$B:$I,8,0)</f>
        <v>#N/A</v>
      </c>
      <c r="R267" t="str">
        <f>+SUBSTITUTE(LOWER(_xlfn.CONCAT(B267,C267,F267,H267,J267,I267))," ","")</f>
        <v>44230enterosinsalsa20-35u/lbcamanchacaamerica</v>
      </c>
      <c r="S267" t="e">
        <f>+VLOOKUP(R267,JUP!D:L,7,0)</f>
        <v>#N/A</v>
      </c>
      <c r="T267" t="e">
        <f>+VLOOKUP(R267,JUP!D:L,7,0)</f>
        <v>#N/A</v>
      </c>
      <c r="W267" t="s">
        <v>320</v>
      </c>
      <c r="X267">
        <v>5</v>
      </c>
      <c r="Y267" t="s">
        <v>310</v>
      </c>
      <c r="Z267" t="s">
        <v>310</v>
      </c>
      <c r="AA267" t="s">
        <v>310</v>
      </c>
      <c r="AB267" t="s">
        <v>160</v>
      </c>
      <c r="AC267" t="s">
        <v>159</v>
      </c>
      <c r="AD267">
        <v>2.0065500000000003</v>
      </c>
      <c r="AE267">
        <v>0</v>
      </c>
      <c r="AF267">
        <v>1</v>
      </c>
      <c r="AG267">
        <v>2.0065500000000003</v>
      </c>
      <c r="AH267">
        <v>2021</v>
      </c>
      <c r="AI267">
        <v>2</v>
      </c>
      <c r="AJ267">
        <v>36772.235955000004</v>
      </c>
      <c r="AK267" t="e">
        <v>#N/A</v>
      </c>
      <c r="AL267">
        <v>2.0065500000000003</v>
      </c>
      <c r="AO267">
        <v>0</v>
      </c>
      <c r="AP267">
        <v>2</v>
      </c>
    </row>
    <row r="268" spans="1:42" x14ac:dyDescent="0.2">
      <c r="A268" t="str">
        <f t="shared" si="4"/>
        <v>44230enteroconsalsaconestuche0camanchacaasia</v>
      </c>
      <c r="B268" s="2">
        <v>44230</v>
      </c>
      <c r="C268" t="s">
        <v>59</v>
      </c>
      <c r="D268" t="s">
        <v>57</v>
      </c>
      <c r="E268" t="s">
        <v>56</v>
      </c>
      <c r="F268" t="s">
        <v>57</v>
      </c>
      <c r="G268">
        <v>0</v>
      </c>
      <c r="H268" t="s">
        <v>58</v>
      </c>
      <c r="I268" t="s">
        <v>309</v>
      </c>
      <c r="J268" t="s">
        <v>33</v>
      </c>
      <c r="K268">
        <v>10827.9</v>
      </c>
      <c r="L268">
        <v>3.25</v>
      </c>
      <c r="M268" t="str">
        <f>SUBSTITUTE(LOWER(_xlfn.CONCAT(B268,C268,F268,G268,J268,I268))," ","")</f>
        <v>44230enteroconsalsaconestuche0camanchacaasia</v>
      </c>
      <c r="N268" t="e">
        <f>+VLOOKUP(M268,JUP!$B:$I,7,0)</f>
        <v>#N/A</v>
      </c>
      <c r="O268" t="e">
        <f>+VLOOKUP(M268,JUP!$B:$I,8,0)</f>
        <v>#N/A</v>
      </c>
      <c r="R268" t="str">
        <f>+SUBSTITUTE(LOWER(_xlfn.CONCAT(B268,C268,F268,H268,J268,I268))," ","")</f>
        <v>44230enteroconsalsaconestuche20-35u/lbcamanchacaasia</v>
      </c>
      <c r="S268" t="e">
        <f>+VLOOKUP(R268,JUP!D:L,7,0)</f>
        <v>#N/A</v>
      </c>
      <c r="T268" t="e">
        <f>+VLOOKUP(R268,JUP!D:L,7,0)</f>
        <v>#N/A</v>
      </c>
      <c r="W268" t="s">
        <v>333</v>
      </c>
      <c r="X268">
        <v>5</v>
      </c>
      <c r="Y268" t="s">
        <v>309</v>
      </c>
      <c r="Z268" t="s">
        <v>309</v>
      </c>
      <c r="AA268" t="s">
        <v>309</v>
      </c>
      <c r="AB268" t="s">
        <v>60</v>
      </c>
      <c r="AC268" t="s">
        <v>61</v>
      </c>
      <c r="AD268">
        <v>2.95</v>
      </c>
      <c r="AE268">
        <v>0.3</v>
      </c>
      <c r="AF268">
        <v>1</v>
      </c>
      <c r="AG268">
        <v>2.95</v>
      </c>
      <c r="AH268">
        <v>2021</v>
      </c>
      <c r="AI268">
        <v>2</v>
      </c>
      <c r="AJ268">
        <v>31942.305</v>
      </c>
      <c r="AK268" t="e">
        <v>#N/A</v>
      </c>
      <c r="AL268">
        <v>2.95</v>
      </c>
      <c r="AO268">
        <v>0</v>
      </c>
      <c r="AP268">
        <v>2</v>
      </c>
    </row>
    <row r="269" spans="1:42" x14ac:dyDescent="0.2">
      <c r="A269" t="str">
        <f t="shared" si="4"/>
        <v>44231enteroconsalsayestuchestandrewsotrosuee</v>
      </c>
      <c r="B269" s="2">
        <v>44231</v>
      </c>
      <c r="C269" t="s">
        <v>59</v>
      </c>
      <c r="D269" t="s">
        <v>57</v>
      </c>
      <c r="E269" t="s">
        <v>59</v>
      </c>
      <c r="F269" t="s">
        <v>314</v>
      </c>
      <c r="G269" t="s">
        <v>299</v>
      </c>
      <c r="H269" t="s">
        <v>294</v>
      </c>
      <c r="I269" t="s">
        <v>316</v>
      </c>
      <c r="J269" t="s">
        <v>296</v>
      </c>
      <c r="K269">
        <v>1000</v>
      </c>
      <c r="L269">
        <v>2.85</v>
      </c>
      <c r="M269" t="str">
        <f>SUBSTITUTE(LOWER(_xlfn.CONCAT(B269,C269,F269,G269,J269,I269))," ","")</f>
        <v>44231enteroconsalsayestuchestandrewsotrosuee</v>
      </c>
      <c r="N269" t="e">
        <f>+VLOOKUP(M269,JUP!$B:$I,7,0)</f>
        <v>#N/A</v>
      </c>
      <c r="O269" t="e">
        <f>+VLOOKUP(M269,JUP!$B:$I,8,0)</f>
        <v>#N/A</v>
      </c>
      <c r="R269" t="str">
        <f>+SUBSTITUTE(LOWER(_xlfn.CONCAT(B269,C269,F269,H269,J269,I269))," ","")</f>
        <v>44231enteroconsalsayestuchee-50-80standrewsotrosuee</v>
      </c>
      <c r="S269" t="e">
        <f>+VLOOKUP(R269,JUP!D:L,7,0)</f>
        <v>#N/A</v>
      </c>
      <c r="T269" t="e">
        <f>+VLOOKUP(R269,JUP!D:L,7,0)</f>
        <v>#N/A</v>
      </c>
      <c r="W269" t="s">
        <v>315</v>
      </c>
      <c r="X269">
        <v>5</v>
      </c>
      <c r="Y269" t="s">
        <v>305</v>
      </c>
      <c r="Z269" t="s">
        <v>305</v>
      </c>
      <c r="AA269" t="s">
        <v>316</v>
      </c>
      <c r="AB269" t="s">
        <v>60</v>
      </c>
      <c r="AC269" t="s">
        <v>61</v>
      </c>
      <c r="AD269">
        <v>2.5500000000000003</v>
      </c>
      <c r="AH269">
        <v>2021</v>
      </c>
      <c r="AI269">
        <v>2</v>
      </c>
      <c r="AJ269">
        <v>2550.0000000000005</v>
      </c>
      <c r="AK269" t="e">
        <v>#N/A</v>
      </c>
      <c r="AL269">
        <v>2.5500000000000003</v>
      </c>
      <c r="AO269">
        <v>0</v>
      </c>
      <c r="AP269">
        <v>2</v>
      </c>
    </row>
    <row r="270" spans="1:42" x14ac:dyDescent="0.2">
      <c r="A270" t="str">
        <f t="shared" si="4"/>
        <v>44231enteroconsalsayestuchestandrewsotrosuee</v>
      </c>
      <c r="B270" s="2">
        <v>44231</v>
      </c>
      <c r="C270" t="s">
        <v>59</v>
      </c>
      <c r="D270" t="s">
        <v>57</v>
      </c>
      <c r="E270" t="s">
        <v>59</v>
      </c>
      <c r="F270" t="s">
        <v>314</v>
      </c>
      <c r="G270" t="s">
        <v>299</v>
      </c>
      <c r="H270" t="s">
        <v>294</v>
      </c>
      <c r="I270" t="s">
        <v>316</v>
      </c>
      <c r="J270" t="s">
        <v>296</v>
      </c>
      <c r="K270">
        <v>500</v>
      </c>
      <c r="L270">
        <v>2.85</v>
      </c>
      <c r="M270" t="str">
        <f>SUBSTITUTE(LOWER(_xlfn.CONCAT(B270,C270,F270,G270,J270,I270))," ","")</f>
        <v>44231enteroconsalsayestuchestandrewsotrosuee</v>
      </c>
      <c r="N270" t="e">
        <f>+VLOOKUP(M270,JUP!$B:$I,7,0)</f>
        <v>#N/A</v>
      </c>
      <c r="O270" t="e">
        <f>+VLOOKUP(M270,JUP!$B:$I,8,0)</f>
        <v>#N/A</v>
      </c>
      <c r="R270" t="str">
        <f>+SUBSTITUTE(LOWER(_xlfn.CONCAT(B270,C270,F270,H270,J270,I270))," ","")</f>
        <v>44231enteroconsalsayestuchee-50-80standrewsotrosuee</v>
      </c>
      <c r="S270" t="e">
        <f>+VLOOKUP(R270,JUP!D:L,7,0)</f>
        <v>#N/A</v>
      </c>
      <c r="T270" t="e">
        <f>+VLOOKUP(R270,JUP!D:L,7,0)</f>
        <v>#N/A</v>
      </c>
      <c r="W270" t="s">
        <v>315</v>
      </c>
      <c r="X270">
        <v>5</v>
      </c>
      <c r="Y270" t="s">
        <v>305</v>
      </c>
      <c r="Z270" t="s">
        <v>305</v>
      </c>
      <c r="AA270" t="s">
        <v>316</v>
      </c>
      <c r="AB270" t="s">
        <v>60</v>
      </c>
      <c r="AC270" t="s">
        <v>61</v>
      </c>
      <c r="AD270">
        <v>2.5500000000000003</v>
      </c>
      <c r="AH270">
        <v>2021</v>
      </c>
      <c r="AI270">
        <v>2</v>
      </c>
      <c r="AJ270">
        <v>1275.0000000000002</v>
      </c>
      <c r="AK270" t="e">
        <v>#N/A</v>
      </c>
      <c r="AL270">
        <v>2.5500000000000003</v>
      </c>
      <c r="AO270">
        <v>0</v>
      </c>
      <c r="AP270">
        <v>2</v>
      </c>
    </row>
    <row r="271" spans="1:42" x14ac:dyDescent="0.2">
      <c r="A271" t="str">
        <f t="shared" si="4"/>
        <v>44231enterosinsalsaconestuchestandrewsotrosuee</v>
      </c>
      <c r="B271" s="2">
        <v>44231</v>
      </c>
      <c r="C271" t="s">
        <v>59</v>
      </c>
      <c r="D271" t="s">
        <v>262</v>
      </c>
      <c r="E271" t="s">
        <v>59</v>
      </c>
      <c r="F271" t="s">
        <v>262</v>
      </c>
      <c r="G271" t="s">
        <v>299</v>
      </c>
      <c r="H271" t="s">
        <v>294</v>
      </c>
      <c r="I271" t="s">
        <v>316</v>
      </c>
      <c r="J271" t="s">
        <v>296</v>
      </c>
      <c r="K271">
        <v>1000</v>
      </c>
      <c r="L271">
        <v>2.5499999999999998</v>
      </c>
      <c r="M271" t="str">
        <f>SUBSTITUTE(LOWER(_xlfn.CONCAT(B271,C271,F271,G271,J271,I271))," ","")</f>
        <v>44231enterosinsalsaconestuchestandrewsotrosuee</v>
      </c>
      <c r="N271" t="e">
        <f>+VLOOKUP(M271,JUP!$B:$I,7,0)</f>
        <v>#N/A</v>
      </c>
      <c r="O271" t="e">
        <f>+VLOOKUP(M271,JUP!$B:$I,8,0)</f>
        <v>#N/A</v>
      </c>
      <c r="R271" t="str">
        <f>+SUBSTITUTE(LOWER(_xlfn.CONCAT(B271,C271,F271,H271,J271,I271))," ","")</f>
        <v>44231enterosinsalsaconestuchee-50-80standrewsotrosuee</v>
      </c>
      <c r="S271" t="e">
        <f>+VLOOKUP(R271,JUP!D:L,7,0)</f>
        <v>#N/A</v>
      </c>
      <c r="T271" t="e">
        <f>+VLOOKUP(R271,JUP!D:L,7,0)</f>
        <v>#N/A</v>
      </c>
      <c r="W271" t="s">
        <v>315</v>
      </c>
      <c r="X271">
        <v>5</v>
      </c>
      <c r="Y271" t="s">
        <v>305</v>
      </c>
      <c r="Z271" t="s">
        <v>305</v>
      </c>
      <c r="AA271" t="s">
        <v>316</v>
      </c>
      <c r="AB271" t="s">
        <v>263</v>
      </c>
      <c r="AC271" t="s">
        <v>159</v>
      </c>
      <c r="AD271">
        <v>2.25</v>
      </c>
      <c r="AH271">
        <v>2021</v>
      </c>
      <c r="AI271">
        <v>2</v>
      </c>
      <c r="AJ271">
        <v>2250</v>
      </c>
      <c r="AK271" t="e">
        <v>#N/A</v>
      </c>
      <c r="AL271">
        <v>2.25</v>
      </c>
      <c r="AO271">
        <v>0</v>
      </c>
      <c r="AP271">
        <v>2</v>
      </c>
    </row>
    <row r="272" spans="1:42" x14ac:dyDescent="0.2">
      <c r="A272" t="str">
        <f t="shared" si="4"/>
        <v>44231enterosinsalsastandrewsotrosuee</v>
      </c>
      <c r="B272" s="2">
        <v>44231</v>
      </c>
      <c r="C272" t="s">
        <v>59</v>
      </c>
      <c r="D272" t="s">
        <v>155</v>
      </c>
      <c r="E272" t="s">
        <v>59</v>
      </c>
      <c r="F272" t="s">
        <v>155</v>
      </c>
      <c r="G272" t="s">
        <v>299</v>
      </c>
      <c r="H272" t="s">
        <v>294</v>
      </c>
      <c r="I272" t="s">
        <v>316</v>
      </c>
      <c r="J272" t="s">
        <v>296</v>
      </c>
      <c r="K272">
        <v>16550</v>
      </c>
      <c r="L272">
        <v>2</v>
      </c>
      <c r="M272" t="str">
        <f>SUBSTITUTE(LOWER(_xlfn.CONCAT(B272,C272,F272,G272,J272,I272))," ","")</f>
        <v>44231enterosinsalsastandrewsotrosuee</v>
      </c>
      <c r="N272" t="e">
        <f>+VLOOKUP(M272,JUP!$B:$I,7,0)</f>
        <v>#N/A</v>
      </c>
      <c r="O272" t="e">
        <f>+VLOOKUP(M272,JUP!$B:$I,8,0)</f>
        <v>#N/A</v>
      </c>
      <c r="R272" t="str">
        <f>+SUBSTITUTE(LOWER(_xlfn.CONCAT(B272,C272,F272,H272,J272,I272))," ","")</f>
        <v>44231enterosinsalsae-50-80standrewsotrosuee</v>
      </c>
      <c r="S272" t="e">
        <f>+VLOOKUP(R272,JUP!D:L,7,0)</f>
        <v>#N/A</v>
      </c>
      <c r="T272" t="e">
        <f>+VLOOKUP(R272,JUP!D:L,7,0)</f>
        <v>#N/A</v>
      </c>
      <c r="W272" t="s">
        <v>315</v>
      </c>
      <c r="X272">
        <v>5</v>
      </c>
      <c r="Y272" t="s">
        <v>305</v>
      </c>
      <c r="Z272" t="s">
        <v>305</v>
      </c>
      <c r="AA272" t="s">
        <v>316</v>
      </c>
      <c r="AB272" t="s">
        <v>160</v>
      </c>
      <c r="AC272" t="s">
        <v>159</v>
      </c>
      <c r="AD272">
        <v>2</v>
      </c>
      <c r="AH272">
        <v>2021</v>
      </c>
      <c r="AI272">
        <v>2</v>
      </c>
      <c r="AJ272">
        <v>33100</v>
      </c>
      <c r="AK272" t="e">
        <v>#N/A</v>
      </c>
      <c r="AL272">
        <v>2</v>
      </c>
      <c r="AO272">
        <v>0</v>
      </c>
      <c r="AP272">
        <v>2</v>
      </c>
    </row>
    <row r="273" spans="1:42" x14ac:dyDescent="0.2">
      <c r="A273" t="str">
        <f t="shared" si="4"/>
        <v>44231carnegranelc300-500standrewsfrancia</v>
      </c>
      <c r="B273" s="2">
        <v>44231</v>
      </c>
      <c r="C273" t="s">
        <v>35</v>
      </c>
      <c r="D273" t="s">
        <v>30</v>
      </c>
      <c r="E273" t="s">
        <v>35</v>
      </c>
      <c r="F273" t="s">
        <v>30</v>
      </c>
      <c r="G273" t="s">
        <v>49</v>
      </c>
      <c r="H273" t="s">
        <v>49</v>
      </c>
      <c r="I273" t="s">
        <v>326</v>
      </c>
      <c r="J273" t="s">
        <v>296</v>
      </c>
      <c r="K273">
        <v>23000</v>
      </c>
      <c r="L273">
        <v>3</v>
      </c>
      <c r="M273" t="str">
        <f>SUBSTITUTE(LOWER(_xlfn.CONCAT(B273,C273,F273,G273,J273,I273))," ","")</f>
        <v>44231carnegranelc300-500standrewsfrancia</v>
      </c>
      <c r="N273">
        <f>+VLOOKUP(M273,JUP!$B:$I,7,0)</f>
        <v>23000</v>
      </c>
      <c r="O273">
        <f>+VLOOKUP(M273,JUP!$B:$I,8,0)</f>
        <v>3</v>
      </c>
      <c r="P273">
        <f>+K273-N273</f>
        <v>0</v>
      </c>
      <c r="Q273" s="3">
        <f>+L273-O273</f>
        <v>0</v>
      </c>
      <c r="W273" t="s">
        <v>325</v>
      </c>
      <c r="X273">
        <v>5</v>
      </c>
      <c r="Y273" t="s">
        <v>297</v>
      </c>
      <c r="Z273" t="s">
        <v>326</v>
      </c>
      <c r="AA273" t="s">
        <v>326</v>
      </c>
      <c r="AB273" t="s">
        <v>36</v>
      </c>
      <c r="AC273" t="s">
        <v>37</v>
      </c>
      <c r="AD273">
        <v>3</v>
      </c>
      <c r="AH273">
        <v>2021</v>
      </c>
      <c r="AI273">
        <v>2</v>
      </c>
      <c r="AJ273">
        <v>69000</v>
      </c>
      <c r="AK273" t="e">
        <v>#N/A</v>
      </c>
      <c r="AL273">
        <v>3</v>
      </c>
      <c r="AO273">
        <v>0</v>
      </c>
      <c r="AP273">
        <v>2</v>
      </c>
    </row>
    <row r="274" spans="1:42" x14ac:dyDescent="0.2">
      <c r="A274" t="str">
        <f t="shared" si="4"/>
        <v>44231carnegranelc300-500standrewsfrancia</v>
      </c>
      <c r="B274" s="2">
        <v>44231</v>
      </c>
      <c r="C274" t="s">
        <v>35</v>
      </c>
      <c r="D274" t="s">
        <v>30</v>
      </c>
      <c r="E274" t="s">
        <v>35</v>
      </c>
      <c r="F274" t="s">
        <v>30</v>
      </c>
      <c r="G274" t="s">
        <v>49</v>
      </c>
      <c r="H274" t="s">
        <v>49</v>
      </c>
      <c r="I274" t="s">
        <v>326</v>
      </c>
      <c r="J274" t="s">
        <v>296</v>
      </c>
      <c r="K274">
        <v>370</v>
      </c>
      <c r="L274">
        <v>3</v>
      </c>
      <c r="M274" t="str">
        <f>SUBSTITUTE(LOWER(_xlfn.CONCAT(B274,C274,F274,G274,J274,I274))," ","")</f>
        <v>44231carnegranelc300-500standrewsfrancia</v>
      </c>
      <c r="N274">
        <f>+VLOOKUP(M274,JUP!$B:$I,7,0)</f>
        <v>23000</v>
      </c>
      <c r="O274">
        <f>+VLOOKUP(M274,JUP!$B:$I,8,0)</f>
        <v>3</v>
      </c>
      <c r="P274">
        <f>+K274-N274</f>
        <v>-22630</v>
      </c>
      <c r="Q274" s="3">
        <f>+L274-O274</f>
        <v>0</v>
      </c>
      <c r="W274" t="s">
        <v>325</v>
      </c>
      <c r="X274">
        <v>5</v>
      </c>
      <c r="Y274" t="s">
        <v>297</v>
      </c>
      <c r="Z274" t="s">
        <v>326</v>
      </c>
      <c r="AA274" t="s">
        <v>326</v>
      </c>
      <c r="AB274" t="s">
        <v>36</v>
      </c>
      <c r="AC274" t="s">
        <v>37</v>
      </c>
      <c r="AD274">
        <v>3</v>
      </c>
      <c r="AH274">
        <v>2021</v>
      </c>
      <c r="AI274">
        <v>2</v>
      </c>
      <c r="AJ274">
        <v>1110</v>
      </c>
      <c r="AK274" t="e">
        <v>#N/A</v>
      </c>
      <c r="AL274">
        <v>3</v>
      </c>
      <c r="AO274">
        <v>0</v>
      </c>
      <c r="AP274">
        <v>2</v>
      </c>
    </row>
    <row r="275" spans="1:42" x14ac:dyDescent="0.2">
      <c r="A275" t="str">
        <f t="shared" si="4"/>
        <v>44231carnegranelc500-upstandrewsfrancia</v>
      </c>
      <c r="B275" s="2">
        <v>44231</v>
      </c>
      <c r="C275" t="s">
        <v>35</v>
      </c>
      <c r="D275" t="s">
        <v>30</v>
      </c>
      <c r="E275" t="s">
        <v>35</v>
      </c>
      <c r="F275" t="s">
        <v>30</v>
      </c>
      <c r="G275" t="s">
        <v>183</v>
      </c>
      <c r="H275" t="s">
        <v>139</v>
      </c>
      <c r="I275" t="s">
        <v>326</v>
      </c>
      <c r="J275" t="s">
        <v>296</v>
      </c>
      <c r="K275">
        <v>11730</v>
      </c>
      <c r="L275">
        <v>2.9</v>
      </c>
      <c r="M275" t="str">
        <f>SUBSTITUTE(LOWER(_xlfn.CONCAT(B275,C275,F275,G275,J275,I275))," ","")</f>
        <v>44231carnegranelc500-upstandrewsfrancia</v>
      </c>
      <c r="N275">
        <f>+VLOOKUP(M275,JUP!$B:$I,7,0)</f>
        <v>11730</v>
      </c>
      <c r="O275">
        <f>+VLOOKUP(M275,JUP!$B:$I,8,0)</f>
        <v>2.9</v>
      </c>
      <c r="P275">
        <f>+K275-N275</f>
        <v>0</v>
      </c>
      <c r="Q275" s="3">
        <f>+L275-O275</f>
        <v>0</v>
      </c>
      <c r="W275" t="s">
        <v>325</v>
      </c>
      <c r="X275">
        <v>5</v>
      </c>
      <c r="Y275" t="s">
        <v>297</v>
      </c>
      <c r="Z275" t="s">
        <v>326</v>
      </c>
      <c r="AA275" t="s">
        <v>326</v>
      </c>
      <c r="AB275" t="s">
        <v>36</v>
      </c>
      <c r="AC275" t="s">
        <v>37</v>
      </c>
      <c r="AD275">
        <v>2.9</v>
      </c>
      <c r="AH275">
        <v>2021</v>
      </c>
      <c r="AI275">
        <v>2</v>
      </c>
      <c r="AJ275">
        <v>34017</v>
      </c>
      <c r="AK275" t="e">
        <v>#N/A</v>
      </c>
      <c r="AL275">
        <v>2.9</v>
      </c>
      <c r="AO275">
        <v>0</v>
      </c>
      <c r="AP275">
        <v>2</v>
      </c>
    </row>
    <row r="276" spans="1:42" x14ac:dyDescent="0.2">
      <c r="A276" t="str">
        <f t="shared" si="4"/>
        <v>44231enterosinsalsastandrewsamerica</v>
      </c>
      <c r="B276" s="2">
        <v>44231</v>
      </c>
      <c r="C276" t="s">
        <v>59</v>
      </c>
      <c r="D276" t="s">
        <v>155</v>
      </c>
      <c r="E276" t="s">
        <v>59</v>
      </c>
      <c r="F276" t="s">
        <v>155</v>
      </c>
      <c r="G276" t="s">
        <v>299</v>
      </c>
      <c r="H276" t="s">
        <v>330</v>
      </c>
      <c r="I276" t="s">
        <v>521</v>
      </c>
      <c r="J276" t="s">
        <v>296</v>
      </c>
      <c r="K276">
        <v>13605</v>
      </c>
      <c r="L276">
        <v>2.4</v>
      </c>
      <c r="M276" t="str">
        <f>SUBSTITUTE(LOWER(_xlfn.CONCAT(B276,C276,F276,G276,J276,I276))," ","")</f>
        <v>44231enterosinsalsastandrewsamerica</v>
      </c>
      <c r="N276" t="e">
        <f>+VLOOKUP(M276,JUP!$B:$I,7,0)</f>
        <v>#N/A</v>
      </c>
      <c r="O276" t="e">
        <f>+VLOOKUP(M276,JUP!$B:$I,8,0)</f>
        <v>#N/A</v>
      </c>
      <c r="R276" t="str">
        <f>+SUBSTITUTE(LOWER(_xlfn.CONCAT(B276,C276,F276,H276,J276,I276))," ","")</f>
        <v>44231enterosinsalsae-23-32standrewsamerica</v>
      </c>
      <c r="S276" t="e">
        <f>+VLOOKUP(R276,JUP!D:L,7,0)</f>
        <v>#N/A</v>
      </c>
      <c r="T276" t="e">
        <f>+VLOOKUP(R276,JUP!D:L,7,0)</f>
        <v>#N/A</v>
      </c>
      <c r="W276" t="s">
        <v>320</v>
      </c>
      <c r="X276">
        <v>5</v>
      </c>
      <c r="Y276" t="s">
        <v>310</v>
      </c>
      <c r="Z276" t="s">
        <v>310</v>
      </c>
      <c r="AA276" t="s">
        <v>310</v>
      </c>
      <c r="AB276" t="s">
        <v>160</v>
      </c>
      <c r="AC276" t="s">
        <v>159</v>
      </c>
      <c r="AD276">
        <v>2.4</v>
      </c>
      <c r="AH276">
        <v>2021</v>
      </c>
      <c r="AI276">
        <v>2</v>
      </c>
      <c r="AJ276">
        <v>32652</v>
      </c>
      <c r="AK276" t="e">
        <v>#N/A</v>
      </c>
      <c r="AL276">
        <v>2.4</v>
      </c>
      <c r="AO276">
        <v>0</v>
      </c>
      <c r="AP276">
        <v>2</v>
      </c>
    </row>
    <row r="277" spans="1:42" x14ac:dyDescent="0.2">
      <c r="A277" t="str">
        <f t="shared" si="4"/>
        <v>44231enterosinsalsaconestuchestandrewsespaña</v>
      </c>
      <c r="B277" s="2">
        <v>44231</v>
      </c>
      <c r="C277" t="s">
        <v>59</v>
      </c>
      <c r="D277" t="s">
        <v>262</v>
      </c>
      <c r="E277" t="s">
        <v>59</v>
      </c>
      <c r="F277" t="s">
        <v>262</v>
      </c>
      <c r="G277" t="s">
        <v>299</v>
      </c>
      <c r="H277" t="s">
        <v>300</v>
      </c>
      <c r="I277" t="s">
        <v>302</v>
      </c>
      <c r="J277" t="s">
        <v>296</v>
      </c>
      <c r="K277">
        <v>13770</v>
      </c>
      <c r="L277">
        <v>2.581</v>
      </c>
      <c r="M277" t="str">
        <f>SUBSTITUTE(LOWER(_xlfn.CONCAT(B277,C277,F277,G277,J277,I277))," ","")</f>
        <v>44231enterosinsalsaconestuchestandrewsespaña</v>
      </c>
      <c r="N277" t="e">
        <f>+VLOOKUP(M277,JUP!$B:$I,7,0)</f>
        <v>#N/A</v>
      </c>
      <c r="O277" t="e">
        <f>+VLOOKUP(M277,JUP!$B:$I,8,0)</f>
        <v>#N/A</v>
      </c>
      <c r="R277" t="str">
        <f>+SUBSTITUTE(LOWER(_xlfn.CONCAT(B277,C277,F277,H277,J277,I277))," ","")</f>
        <v>44231enterosinsalsaconestuchee-60-80standrewsespaña</v>
      </c>
      <c r="S277" t="e">
        <f>+VLOOKUP(R277,JUP!D:L,7,0)</f>
        <v>#N/A</v>
      </c>
      <c r="T277" t="e">
        <f>+VLOOKUP(R277,JUP!D:L,7,0)</f>
        <v>#N/A</v>
      </c>
      <c r="W277" t="s">
        <v>302</v>
      </c>
      <c r="X277">
        <v>5</v>
      </c>
      <c r="Y277" t="s">
        <v>297</v>
      </c>
      <c r="Z277" t="s">
        <v>302</v>
      </c>
      <c r="AA277" t="s">
        <v>298</v>
      </c>
      <c r="AB277" t="s">
        <v>263</v>
      </c>
      <c r="AC277" t="s">
        <v>159</v>
      </c>
      <c r="AD277">
        <v>2.2810000000000001</v>
      </c>
      <c r="AH277">
        <v>2021</v>
      </c>
      <c r="AI277">
        <v>2</v>
      </c>
      <c r="AJ277">
        <v>31409.370000000003</v>
      </c>
      <c r="AK277" t="e">
        <v>#N/A</v>
      </c>
      <c r="AL277">
        <v>2.2810000000000001</v>
      </c>
      <c r="AO277">
        <v>0</v>
      </c>
      <c r="AP277">
        <v>2</v>
      </c>
    </row>
    <row r="278" spans="1:42" x14ac:dyDescent="0.2">
      <c r="A278" t="str">
        <f t="shared" si="4"/>
        <v>44231carnegranelc100-200landesotrosuee</v>
      </c>
      <c r="B278" s="2">
        <v>44231</v>
      </c>
      <c r="C278" t="s">
        <v>35</v>
      </c>
      <c r="D278" t="s">
        <v>30</v>
      </c>
      <c r="E278" t="s">
        <v>35</v>
      </c>
      <c r="F278" t="s">
        <v>30</v>
      </c>
      <c r="G278" t="s">
        <v>72</v>
      </c>
      <c r="H278" t="s">
        <v>103</v>
      </c>
      <c r="I278" t="s">
        <v>316</v>
      </c>
      <c r="J278" t="s">
        <v>203</v>
      </c>
      <c r="K278">
        <v>25000</v>
      </c>
      <c r="L278">
        <v>3.4</v>
      </c>
      <c r="M278" t="str">
        <f>SUBSTITUTE(LOWER(_xlfn.CONCAT(B278,C278,F278,G278,J278,I278))," ","")</f>
        <v>44231carnegranelc100-200landesotrosuee</v>
      </c>
      <c r="N278">
        <f>+VLOOKUP(M278,JUP!$B:$I,7,0)</f>
        <v>25000</v>
      </c>
      <c r="O278">
        <f>+VLOOKUP(M278,JUP!$B:$I,8,0)</f>
        <v>3.4</v>
      </c>
      <c r="P278">
        <f>+K278-N278</f>
        <v>0</v>
      </c>
      <c r="Q278" s="3">
        <f>+L278-O278</f>
        <v>0</v>
      </c>
      <c r="W278" t="s">
        <v>360</v>
      </c>
      <c r="X278">
        <v>5</v>
      </c>
      <c r="Y278" t="s">
        <v>305</v>
      </c>
      <c r="Z278" t="s">
        <v>305</v>
      </c>
      <c r="AA278" t="s">
        <v>316</v>
      </c>
      <c r="AB278" t="s">
        <v>36</v>
      </c>
      <c r="AC278" t="s">
        <v>37</v>
      </c>
      <c r="AD278">
        <v>3.4</v>
      </c>
      <c r="AH278">
        <v>2021</v>
      </c>
      <c r="AI278">
        <v>2</v>
      </c>
      <c r="AJ278">
        <v>85000</v>
      </c>
      <c r="AK278" t="e">
        <v>#N/A</v>
      </c>
      <c r="AL278">
        <v>3.4</v>
      </c>
      <c r="AO278">
        <v>0</v>
      </c>
      <c r="AP278">
        <v>2</v>
      </c>
    </row>
    <row r="279" spans="1:42" x14ac:dyDescent="0.2">
      <c r="A279" t="str">
        <f t="shared" si="4"/>
        <v>44231carnegranelc200-300landesitalia</v>
      </c>
      <c r="B279" s="2">
        <v>44231</v>
      </c>
      <c r="C279" t="s">
        <v>35</v>
      </c>
      <c r="D279" t="s">
        <v>30</v>
      </c>
      <c r="E279" t="s">
        <v>35</v>
      </c>
      <c r="F279" t="s">
        <v>30</v>
      </c>
      <c r="G279" t="s">
        <v>39</v>
      </c>
      <c r="H279" t="s">
        <v>107</v>
      </c>
      <c r="I279" t="s">
        <v>328</v>
      </c>
      <c r="J279" t="s">
        <v>203</v>
      </c>
      <c r="K279">
        <v>21600</v>
      </c>
      <c r="L279">
        <v>3.1749999999999998</v>
      </c>
      <c r="M279" t="str">
        <f>SUBSTITUTE(LOWER(_xlfn.CONCAT(B279,C279,F279,G279,J279,I279))," ","")</f>
        <v>44231carnegranelc200-300landesitalia</v>
      </c>
      <c r="N279">
        <f>+VLOOKUP(M279,JUP!$B:$I,7,0)</f>
        <v>21600</v>
      </c>
      <c r="O279">
        <f>+VLOOKUP(M279,JUP!$B:$I,8,0)</f>
        <v>3.1749999999999998</v>
      </c>
      <c r="P279">
        <f>+K279-N279</f>
        <v>0</v>
      </c>
      <c r="Q279" s="3">
        <f>+L279-O279</f>
        <v>0</v>
      </c>
      <c r="W279" t="s">
        <v>328</v>
      </c>
      <c r="X279">
        <v>5</v>
      </c>
      <c r="Y279" t="s">
        <v>297</v>
      </c>
      <c r="Z279" t="s">
        <v>328</v>
      </c>
      <c r="AA279" t="s">
        <v>328</v>
      </c>
      <c r="AB279" t="s">
        <v>36</v>
      </c>
      <c r="AC279" t="s">
        <v>37</v>
      </c>
      <c r="AD279">
        <v>3.1749999999999998</v>
      </c>
      <c r="AH279">
        <v>2021</v>
      </c>
      <c r="AI279">
        <v>2</v>
      </c>
      <c r="AJ279">
        <v>68580</v>
      </c>
      <c r="AK279" t="e">
        <v>#N/A</v>
      </c>
      <c r="AL279">
        <v>3.1749999999999998</v>
      </c>
      <c r="AO279">
        <v>0</v>
      </c>
      <c r="AP279">
        <v>2</v>
      </c>
    </row>
    <row r="280" spans="1:42" x14ac:dyDescent="0.2">
      <c r="A280" t="str">
        <f t="shared" si="4"/>
        <v>44231carnegranelindustrialsudmarisotroseuropa</v>
      </c>
      <c r="B280" s="2">
        <v>44231</v>
      </c>
      <c r="C280" t="s">
        <v>35</v>
      </c>
      <c r="D280" t="s">
        <v>30</v>
      </c>
      <c r="E280" t="s">
        <v>343</v>
      </c>
      <c r="F280" t="s">
        <v>344</v>
      </c>
      <c r="G280" t="s">
        <v>345</v>
      </c>
      <c r="H280" t="s">
        <v>345</v>
      </c>
      <c r="I280" t="s">
        <v>298</v>
      </c>
      <c r="J280" t="s">
        <v>286</v>
      </c>
      <c r="K280">
        <v>19000</v>
      </c>
      <c r="L280">
        <v>1.85</v>
      </c>
      <c r="M280" t="str">
        <f>SUBSTITUTE(LOWER(_xlfn.CONCAT(B280,C280,F280,G280,J280,I280))," ","")</f>
        <v>44231carnegranelindustrialsudmarisotroseuropa</v>
      </c>
      <c r="N280" t="e">
        <f>+VLOOKUP(M280,JUP!$B:$I,7,0)</f>
        <v>#N/A</v>
      </c>
      <c r="O280" t="e">
        <f>+VLOOKUP(M280,JUP!$B:$I,8,0)</f>
        <v>#N/A</v>
      </c>
      <c r="R280" t="str">
        <f>+SUBSTITUTE(LOWER(_xlfn.CONCAT(B280,C280,F280,H280,J280,I280))," ","")</f>
        <v>44231carnegranelindustrialsudmarisotroseuropa</v>
      </c>
      <c r="S280" t="e">
        <f>+VLOOKUP(R280,JUP!D:L,7,0)</f>
        <v>#N/A</v>
      </c>
      <c r="T280" t="e">
        <f>+VLOOKUP(R280,JUP!D:L,7,0)</f>
        <v>#N/A</v>
      </c>
      <c r="W280" t="s">
        <v>234</v>
      </c>
      <c r="X280">
        <v>5</v>
      </c>
      <c r="Y280" t="s">
        <v>297</v>
      </c>
      <c r="Z280" t="s">
        <v>298</v>
      </c>
      <c r="AA280" t="s">
        <v>298</v>
      </c>
      <c r="AB280" t="s">
        <v>36</v>
      </c>
      <c r="AC280" t="s">
        <v>37</v>
      </c>
      <c r="AD280">
        <v>1.85</v>
      </c>
      <c r="AH280">
        <v>2021</v>
      </c>
      <c r="AI280">
        <v>2</v>
      </c>
      <c r="AJ280">
        <v>35150</v>
      </c>
      <c r="AK280" t="e">
        <v>#N/A</v>
      </c>
      <c r="AL280">
        <v>1.85</v>
      </c>
      <c r="AO280">
        <v>0</v>
      </c>
      <c r="AP280">
        <v>2</v>
      </c>
    </row>
    <row r="281" spans="1:42" x14ac:dyDescent="0.2">
      <c r="A281" t="str">
        <f t="shared" si="4"/>
        <v>44231mediaconchagranelc80-100sudmarisotroseuropa</v>
      </c>
      <c r="B281" s="2">
        <v>44231</v>
      </c>
      <c r="C281" t="s">
        <v>212</v>
      </c>
      <c r="D281" t="s">
        <v>30</v>
      </c>
      <c r="E281" t="s">
        <v>341</v>
      </c>
      <c r="F281" t="s">
        <v>344</v>
      </c>
      <c r="G281" t="s">
        <v>215</v>
      </c>
      <c r="H281" t="s">
        <v>130</v>
      </c>
      <c r="I281" t="s">
        <v>298</v>
      </c>
      <c r="J281" t="s">
        <v>286</v>
      </c>
      <c r="K281">
        <v>88</v>
      </c>
      <c r="L281">
        <v>3.5</v>
      </c>
      <c r="M281" t="str">
        <f>SUBSTITUTE(LOWER(_xlfn.CONCAT(B281,C281,F281,G281,J281,I281))," ","")</f>
        <v>44231mediaconchagranelc80-100sudmarisotroseuropa</v>
      </c>
      <c r="N281">
        <f>+VLOOKUP(M281,JUP!$B:$I,7,0)</f>
        <v>4910</v>
      </c>
      <c r="O281">
        <f>+VLOOKUP(M281,JUP!$B:$I,8,0)</f>
        <v>3.5</v>
      </c>
      <c r="W281" t="s">
        <v>234</v>
      </c>
      <c r="X281">
        <v>5</v>
      </c>
      <c r="Y281" t="s">
        <v>297</v>
      </c>
      <c r="Z281" t="s">
        <v>298</v>
      </c>
      <c r="AA281" t="s">
        <v>298</v>
      </c>
      <c r="AB281" t="s">
        <v>216</v>
      </c>
      <c r="AC281" t="e">
        <v>#N/A</v>
      </c>
      <c r="AD281" t="e">
        <v>#N/A</v>
      </c>
      <c r="AH281">
        <v>2021</v>
      </c>
      <c r="AI281">
        <v>2</v>
      </c>
      <c r="AJ281" t="e">
        <v>#N/A</v>
      </c>
      <c r="AK281" t="e">
        <v>#N/A</v>
      </c>
      <c r="AL281" t="e">
        <v>#N/A</v>
      </c>
      <c r="AO281" t="e">
        <v>#N/A</v>
      </c>
      <c r="AP281">
        <v>2</v>
      </c>
    </row>
    <row r="282" spans="1:42" x14ac:dyDescent="0.2">
      <c r="A282" t="str">
        <f t="shared" si="4"/>
        <v>44231mediaconchagranelc80-100sudmarisotroseuropa</v>
      </c>
      <c r="B282" s="2">
        <v>44231</v>
      </c>
      <c r="C282" t="s">
        <v>212</v>
      </c>
      <c r="D282" t="s">
        <v>30</v>
      </c>
      <c r="E282" t="s">
        <v>341</v>
      </c>
      <c r="F282" t="s">
        <v>344</v>
      </c>
      <c r="G282" t="s">
        <v>215</v>
      </c>
      <c r="H282" t="s">
        <v>130</v>
      </c>
      <c r="I282" t="s">
        <v>298</v>
      </c>
      <c r="J282" t="s">
        <v>286</v>
      </c>
      <c r="K282">
        <v>4910</v>
      </c>
      <c r="L282">
        <v>3.5</v>
      </c>
      <c r="M282" t="str">
        <f>SUBSTITUTE(LOWER(_xlfn.CONCAT(B282,C282,F282,G282,J282,I282))," ","")</f>
        <v>44231mediaconchagranelc80-100sudmarisotroseuropa</v>
      </c>
      <c r="N282">
        <f>+VLOOKUP(M282,JUP!$B:$I,7,0)</f>
        <v>4910</v>
      </c>
      <c r="O282">
        <f>+VLOOKUP(M282,JUP!$B:$I,8,0)</f>
        <v>3.5</v>
      </c>
      <c r="W282" t="s">
        <v>234</v>
      </c>
      <c r="X282">
        <v>5</v>
      </c>
      <c r="Y282" t="s">
        <v>297</v>
      </c>
      <c r="Z282" t="s">
        <v>298</v>
      </c>
      <c r="AA282" t="s">
        <v>298</v>
      </c>
      <c r="AB282" t="s">
        <v>216</v>
      </c>
      <c r="AC282" t="e">
        <v>#N/A</v>
      </c>
      <c r="AD282" t="e">
        <v>#N/A</v>
      </c>
      <c r="AH282">
        <v>2021</v>
      </c>
      <c r="AI282">
        <v>2</v>
      </c>
      <c r="AJ282" t="e">
        <v>#N/A</v>
      </c>
      <c r="AK282" t="e">
        <v>#N/A</v>
      </c>
      <c r="AL282" t="e">
        <v>#N/A</v>
      </c>
      <c r="AO282" t="e">
        <v>#N/A</v>
      </c>
      <c r="AP282">
        <v>2</v>
      </c>
    </row>
    <row r="283" spans="1:42" x14ac:dyDescent="0.2">
      <c r="A283" t="str">
        <f t="shared" si="4"/>
        <v>44231enterosinsalsasudmarisamerica</v>
      </c>
      <c r="B283" s="2">
        <v>44231</v>
      </c>
      <c r="C283" t="s">
        <v>59</v>
      </c>
      <c r="D283" t="s">
        <v>155</v>
      </c>
      <c r="E283" t="s">
        <v>339</v>
      </c>
      <c r="F283" t="s">
        <v>347</v>
      </c>
      <c r="G283" t="s">
        <v>299</v>
      </c>
      <c r="H283" t="s">
        <v>116</v>
      </c>
      <c r="I283" t="s">
        <v>521</v>
      </c>
      <c r="J283" t="s">
        <v>286</v>
      </c>
      <c r="K283">
        <v>17978.400000000001</v>
      </c>
      <c r="L283">
        <v>2.02643171806</v>
      </c>
      <c r="M283" t="str">
        <f>SUBSTITUTE(LOWER(_xlfn.CONCAT(B283,C283,F283,G283,J283,I283))," ","")</f>
        <v>44231enterosinsalsasudmarisamerica</v>
      </c>
      <c r="N283" t="e">
        <f>+VLOOKUP(M283,JUP!$B:$I,7,0)</f>
        <v>#N/A</v>
      </c>
      <c r="O283" t="e">
        <f>+VLOOKUP(M283,JUP!$B:$I,8,0)</f>
        <v>#N/A</v>
      </c>
      <c r="R283" t="str">
        <f>+SUBSTITUTE(LOWER(_xlfn.CONCAT(B283,C283,F283,H283,J283,I283))," ","")</f>
        <v>44231enterosinsalsa60-80sudmarisamerica</v>
      </c>
      <c r="S283" t="e">
        <f>+VLOOKUP(R283,JUP!D:L,7,0)</f>
        <v>#N/A</v>
      </c>
      <c r="T283" t="e">
        <f>+VLOOKUP(R283,JUP!D:L,7,0)</f>
        <v>#N/A</v>
      </c>
      <c r="W283" t="s">
        <v>320</v>
      </c>
      <c r="X283">
        <v>5</v>
      </c>
      <c r="Y283" t="s">
        <v>310</v>
      </c>
      <c r="Z283" t="s">
        <v>310</v>
      </c>
      <c r="AA283" t="s">
        <v>310</v>
      </c>
      <c r="AB283" t="s">
        <v>160</v>
      </c>
      <c r="AC283" t="s">
        <v>159</v>
      </c>
      <c r="AD283">
        <v>2.02643171806</v>
      </c>
      <c r="AH283">
        <v>2021</v>
      </c>
      <c r="AI283">
        <v>2</v>
      </c>
      <c r="AJ283">
        <v>36431.999999969907</v>
      </c>
      <c r="AK283" t="e">
        <v>#N/A</v>
      </c>
      <c r="AL283">
        <v>2.02643171806</v>
      </c>
      <c r="AO283">
        <v>0</v>
      </c>
      <c r="AP283">
        <v>2</v>
      </c>
    </row>
    <row r="284" spans="1:42" x14ac:dyDescent="0.2">
      <c r="A284" t="str">
        <f t="shared" si="4"/>
        <v>44231carnegranelc200-300camanchacaotroseuropa</v>
      </c>
      <c r="B284" s="2">
        <v>44231</v>
      </c>
      <c r="C284" t="s">
        <v>35</v>
      </c>
      <c r="D284" t="s">
        <v>30</v>
      </c>
      <c r="E284" t="s">
        <v>29</v>
      </c>
      <c r="F284" t="s">
        <v>30</v>
      </c>
      <c r="G284" t="s">
        <v>39</v>
      </c>
      <c r="H284" t="s">
        <v>38</v>
      </c>
      <c r="I284" t="s">
        <v>298</v>
      </c>
      <c r="J284" t="s">
        <v>33</v>
      </c>
      <c r="K284">
        <v>10000</v>
      </c>
      <c r="L284">
        <v>3.2000000000000015</v>
      </c>
      <c r="M284" t="str">
        <f>SUBSTITUTE(LOWER(_xlfn.CONCAT(B284,C284,F284,G284,J284,I284))," ","")</f>
        <v>44231carnegranelc200-300camanchacaotroseuropa</v>
      </c>
      <c r="N284">
        <f>+VLOOKUP(M284,JUP!$B:$I,7,0)</f>
        <v>10000</v>
      </c>
      <c r="O284">
        <f>+VLOOKUP(M284,JUP!$B:$I,8,0)</f>
        <v>3.2</v>
      </c>
      <c r="P284">
        <f>+K284-N284</f>
        <v>0</v>
      </c>
      <c r="Q284" s="3">
        <f>+L284-O284</f>
        <v>0</v>
      </c>
      <c r="W284" t="s">
        <v>335</v>
      </c>
      <c r="X284">
        <v>5</v>
      </c>
      <c r="Y284" t="s">
        <v>297</v>
      </c>
      <c r="Z284" t="s">
        <v>298</v>
      </c>
      <c r="AA284" t="s">
        <v>298</v>
      </c>
      <c r="AB284" t="s">
        <v>36</v>
      </c>
      <c r="AC284" t="s">
        <v>37</v>
      </c>
      <c r="AD284">
        <v>3.2000000000000015</v>
      </c>
      <c r="AE284">
        <v>0</v>
      </c>
      <c r="AF284">
        <v>1</v>
      </c>
      <c r="AG284">
        <v>3.2000000000000015</v>
      </c>
      <c r="AH284">
        <v>2021</v>
      </c>
      <c r="AI284">
        <v>2</v>
      </c>
      <c r="AJ284">
        <v>32000.000000000015</v>
      </c>
      <c r="AK284" t="e">
        <v>#N/A</v>
      </c>
      <c r="AL284">
        <v>3.2000000000000015</v>
      </c>
      <c r="AO284">
        <v>0</v>
      </c>
      <c r="AP284">
        <v>2</v>
      </c>
    </row>
    <row r="285" spans="1:42" x14ac:dyDescent="0.2">
      <c r="A285" t="str">
        <f t="shared" si="4"/>
        <v>44231carnegranelc100-200camanchacaotroseuropa</v>
      </c>
      <c r="B285" s="2">
        <v>44231</v>
      </c>
      <c r="C285" t="s">
        <v>35</v>
      </c>
      <c r="D285" t="s">
        <v>30</v>
      </c>
      <c r="E285" t="s">
        <v>29</v>
      </c>
      <c r="F285" t="s">
        <v>30</v>
      </c>
      <c r="G285" t="s">
        <v>72</v>
      </c>
      <c r="H285" t="s">
        <v>71</v>
      </c>
      <c r="I285" t="s">
        <v>298</v>
      </c>
      <c r="J285" t="s">
        <v>33</v>
      </c>
      <c r="K285">
        <v>14000</v>
      </c>
      <c r="L285">
        <v>3.3499999999999965</v>
      </c>
      <c r="M285" t="str">
        <f>SUBSTITUTE(LOWER(_xlfn.CONCAT(B285,C285,F285,G285,J285,I285))," ","")</f>
        <v>44231carnegranelc100-200camanchacaotroseuropa</v>
      </c>
      <c r="N285">
        <f>+VLOOKUP(M285,JUP!$B:$I,7,0)</f>
        <v>14000</v>
      </c>
      <c r="O285">
        <f>+VLOOKUP(M285,JUP!$B:$I,8,0)</f>
        <v>3.3499999999999899</v>
      </c>
      <c r="P285">
        <f>+K285-N285</f>
        <v>0</v>
      </c>
      <c r="Q285" s="3">
        <f>+L285-O285</f>
        <v>6.6613381477509392E-15</v>
      </c>
      <c r="W285" t="s">
        <v>335</v>
      </c>
      <c r="X285">
        <v>5</v>
      </c>
      <c r="Y285" t="s">
        <v>297</v>
      </c>
      <c r="Z285" t="s">
        <v>298</v>
      </c>
      <c r="AA285" t="s">
        <v>298</v>
      </c>
      <c r="AB285" t="s">
        <v>36</v>
      </c>
      <c r="AC285" t="s">
        <v>37</v>
      </c>
      <c r="AD285">
        <v>3.3499999999999965</v>
      </c>
      <c r="AE285">
        <v>0</v>
      </c>
      <c r="AF285">
        <v>1</v>
      </c>
      <c r="AG285">
        <v>3.3499999999999965</v>
      </c>
      <c r="AH285">
        <v>2021</v>
      </c>
      <c r="AI285">
        <v>2</v>
      </c>
      <c r="AJ285">
        <v>46899.999999999949</v>
      </c>
      <c r="AK285" t="e">
        <v>#N/A</v>
      </c>
      <c r="AL285">
        <v>3.3499999999999965</v>
      </c>
      <c r="AO285">
        <v>0</v>
      </c>
      <c r="AP285">
        <v>2</v>
      </c>
    </row>
    <row r="286" spans="1:42" x14ac:dyDescent="0.2">
      <c r="A286" t="str">
        <f t="shared" si="4"/>
        <v>44232carnegranelc300-500standrewsfrancia</v>
      </c>
      <c r="B286" s="2">
        <v>44232</v>
      </c>
      <c r="C286" t="s">
        <v>35</v>
      </c>
      <c r="D286" t="s">
        <v>30</v>
      </c>
      <c r="E286" t="s">
        <v>35</v>
      </c>
      <c r="F286" t="s">
        <v>30</v>
      </c>
      <c r="G286" t="s">
        <v>49</v>
      </c>
      <c r="H286" t="s">
        <v>49</v>
      </c>
      <c r="I286" t="s">
        <v>326</v>
      </c>
      <c r="J286" t="s">
        <v>296</v>
      </c>
      <c r="K286">
        <v>23000</v>
      </c>
      <c r="L286">
        <v>3</v>
      </c>
      <c r="M286" t="str">
        <f>SUBSTITUTE(LOWER(_xlfn.CONCAT(B286,C286,F286,G286,J286,I286))," ","")</f>
        <v>44232carnegranelc300-500standrewsfrancia</v>
      </c>
      <c r="N286">
        <f>+VLOOKUP(M286,JUP!$B:$I,7,0)</f>
        <v>23000</v>
      </c>
      <c r="O286">
        <f>+VLOOKUP(M286,JUP!$B:$I,8,0)</f>
        <v>3</v>
      </c>
      <c r="P286">
        <f>+K286-N286</f>
        <v>0</v>
      </c>
      <c r="Q286" s="3">
        <f>+L286-O286</f>
        <v>0</v>
      </c>
      <c r="W286" t="s">
        <v>325</v>
      </c>
      <c r="X286">
        <v>5</v>
      </c>
      <c r="Y286" t="s">
        <v>297</v>
      </c>
      <c r="Z286" t="s">
        <v>326</v>
      </c>
      <c r="AA286" t="s">
        <v>326</v>
      </c>
      <c r="AB286" t="s">
        <v>36</v>
      </c>
      <c r="AC286" t="s">
        <v>37</v>
      </c>
      <c r="AD286">
        <v>3</v>
      </c>
      <c r="AH286">
        <v>2021</v>
      </c>
      <c r="AI286">
        <v>2</v>
      </c>
      <c r="AJ286">
        <v>69000</v>
      </c>
      <c r="AK286" t="e">
        <v>#N/A</v>
      </c>
      <c r="AL286">
        <v>3</v>
      </c>
      <c r="AO286">
        <v>0</v>
      </c>
      <c r="AP286">
        <v>2</v>
      </c>
    </row>
    <row r="287" spans="1:42" x14ac:dyDescent="0.2">
      <c r="A287" t="str">
        <f t="shared" si="4"/>
        <v>44232carnegranelc200-300standrewsfrancia</v>
      </c>
      <c r="B287" s="2">
        <v>44232</v>
      </c>
      <c r="C287" t="s">
        <v>35</v>
      </c>
      <c r="D287" t="s">
        <v>30</v>
      </c>
      <c r="E287" t="s">
        <v>35</v>
      </c>
      <c r="F287" t="s">
        <v>30</v>
      </c>
      <c r="G287" t="s">
        <v>39</v>
      </c>
      <c r="H287" t="s">
        <v>39</v>
      </c>
      <c r="I287" t="s">
        <v>326</v>
      </c>
      <c r="J287" t="s">
        <v>296</v>
      </c>
      <c r="K287">
        <v>10900</v>
      </c>
      <c r="L287">
        <v>3.15</v>
      </c>
      <c r="M287" t="str">
        <f>SUBSTITUTE(LOWER(_xlfn.CONCAT(B287,C287,F287,G287,J287,I287))," ","")</f>
        <v>44232carnegranelc200-300standrewsfrancia</v>
      </c>
      <c r="N287">
        <f>+VLOOKUP(M287,JUP!$B:$I,7,0)</f>
        <v>10900</v>
      </c>
      <c r="O287">
        <f>+VLOOKUP(M287,JUP!$B:$I,8,0)</f>
        <v>3.15</v>
      </c>
      <c r="P287">
        <f>+K287-N287</f>
        <v>0</v>
      </c>
      <c r="Q287" s="3">
        <f>+L287-O287</f>
        <v>0</v>
      </c>
      <c r="W287" t="s">
        <v>325</v>
      </c>
      <c r="X287">
        <v>5</v>
      </c>
      <c r="Y287" t="s">
        <v>297</v>
      </c>
      <c r="Z287" t="s">
        <v>326</v>
      </c>
      <c r="AA287" t="s">
        <v>326</v>
      </c>
      <c r="AB287" t="s">
        <v>36</v>
      </c>
      <c r="AC287" t="s">
        <v>37</v>
      </c>
      <c r="AD287">
        <v>3.15</v>
      </c>
      <c r="AH287">
        <v>2021</v>
      </c>
      <c r="AI287">
        <v>2</v>
      </c>
      <c r="AJ287">
        <v>34335</v>
      </c>
      <c r="AK287" t="e">
        <v>#N/A</v>
      </c>
      <c r="AL287">
        <v>3.15</v>
      </c>
      <c r="AO287">
        <v>0</v>
      </c>
      <c r="AP287">
        <v>2</v>
      </c>
    </row>
    <row r="288" spans="1:42" x14ac:dyDescent="0.2">
      <c r="A288" t="str">
        <f t="shared" si="4"/>
        <v>44232carneretailnocompensadoc100-200standrewsasia</v>
      </c>
      <c r="B288" s="2">
        <v>44232</v>
      </c>
      <c r="C288" t="s">
        <v>35</v>
      </c>
      <c r="D288" t="s">
        <v>251</v>
      </c>
      <c r="E288" t="s">
        <v>35</v>
      </c>
      <c r="F288" t="s">
        <v>251</v>
      </c>
      <c r="G288" t="s">
        <v>72</v>
      </c>
      <c r="H288" t="s">
        <v>72</v>
      </c>
      <c r="I288" t="s">
        <v>309</v>
      </c>
      <c r="J288" t="s">
        <v>296</v>
      </c>
      <c r="K288">
        <v>22000</v>
      </c>
      <c r="L288">
        <v>3.65</v>
      </c>
      <c r="M288" t="str">
        <f>SUBSTITUTE(LOWER(_xlfn.CONCAT(B288,C288,F288,G288,J288,I288))," ","")</f>
        <v>44232carneretailnocompensadoc100-200standrewsasia</v>
      </c>
      <c r="N288">
        <f>+VLOOKUP(M288,JUP!$B:$I,7,0)</f>
        <v>22000</v>
      </c>
      <c r="O288">
        <f>+VLOOKUP(M288,JUP!$B:$I,8,0)</f>
        <v>3.65</v>
      </c>
      <c r="P288">
        <f>+K288-N288</f>
        <v>0</v>
      </c>
      <c r="Q288" s="3">
        <f>+L288-O288</f>
        <v>0</v>
      </c>
      <c r="W288" t="s">
        <v>308</v>
      </c>
      <c r="X288">
        <v>5</v>
      </c>
      <c r="Y288" t="s">
        <v>309</v>
      </c>
      <c r="Z288" t="s">
        <v>309</v>
      </c>
      <c r="AA288" t="s">
        <v>309</v>
      </c>
      <c r="AB288" t="s">
        <v>252</v>
      </c>
      <c r="AC288" t="s">
        <v>173</v>
      </c>
      <c r="AD288">
        <v>3.65</v>
      </c>
      <c r="AH288">
        <v>2021</v>
      </c>
      <c r="AI288">
        <v>2</v>
      </c>
      <c r="AJ288">
        <v>80300</v>
      </c>
      <c r="AK288" t="e">
        <v>#N/A</v>
      </c>
      <c r="AL288">
        <v>3.65</v>
      </c>
      <c r="AO288">
        <v>0</v>
      </c>
      <c r="AP288">
        <v>2</v>
      </c>
    </row>
    <row r="289" spans="1:42" x14ac:dyDescent="0.2">
      <c r="A289" t="str">
        <f t="shared" si="4"/>
        <v>44232enterosinsalsastandrewsamerica</v>
      </c>
      <c r="B289" s="2">
        <v>44232</v>
      </c>
      <c r="C289" t="s">
        <v>59</v>
      </c>
      <c r="D289" t="s">
        <v>155</v>
      </c>
      <c r="E289" t="s">
        <v>59</v>
      </c>
      <c r="F289" t="s">
        <v>155</v>
      </c>
      <c r="G289" t="s">
        <v>299</v>
      </c>
      <c r="H289" t="s">
        <v>303</v>
      </c>
      <c r="I289" t="s">
        <v>521</v>
      </c>
      <c r="J289" t="s">
        <v>296</v>
      </c>
      <c r="K289">
        <v>2724</v>
      </c>
      <c r="L289">
        <v>2.38</v>
      </c>
      <c r="M289" t="str">
        <f>SUBSTITUTE(LOWER(_xlfn.CONCAT(B289,C289,F289,G289,J289,I289))," ","")</f>
        <v>44232enterosinsalsastandrewsamerica</v>
      </c>
      <c r="N289" t="e">
        <f>+VLOOKUP(M289,JUP!$B:$I,7,0)</f>
        <v>#N/A</v>
      </c>
      <c r="O289" t="e">
        <f>+VLOOKUP(M289,JUP!$B:$I,8,0)</f>
        <v>#N/A</v>
      </c>
      <c r="R289" t="str">
        <f>+SUBSTITUTE(LOWER(_xlfn.CONCAT(B289,C289,F289,H289,J289,I289))," ","")</f>
        <v>44232enterosinsalsae-40-60standrewsamerica</v>
      </c>
      <c r="S289" t="e">
        <f>+VLOOKUP(R289,JUP!D:L,7,0)</f>
        <v>#N/A</v>
      </c>
      <c r="T289" t="e">
        <f>+VLOOKUP(R289,JUP!D:L,7,0)</f>
        <v>#N/A</v>
      </c>
      <c r="W289" t="s">
        <v>320</v>
      </c>
      <c r="X289">
        <v>5</v>
      </c>
      <c r="Y289" t="s">
        <v>310</v>
      </c>
      <c r="Z289" t="s">
        <v>310</v>
      </c>
      <c r="AA289" t="s">
        <v>310</v>
      </c>
      <c r="AB289" t="s">
        <v>160</v>
      </c>
      <c r="AC289" t="s">
        <v>159</v>
      </c>
      <c r="AD289">
        <v>2.38</v>
      </c>
      <c r="AH289">
        <v>2021</v>
      </c>
      <c r="AI289">
        <v>2</v>
      </c>
      <c r="AJ289">
        <v>6483.12</v>
      </c>
      <c r="AK289" t="e">
        <v>#N/A</v>
      </c>
      <c r="AL289">
        <v>2.38</v>
      </c>
      <c r="AO289">
        <v>0</v>
      </c>
      <c r="AP289">
        <v>2</v>
      </c>
    </row>
    <row r="290" spans="1:42" x14ac:dyDescent="0.2">
      <c r="A290" t="str">
        <f t="shared" si="4"/>
        <v>44232enterosinsalsastandrewsamerica</v>
      </c>
      <c r="B290" s="2">
        <v>44232</v>
      </c>
      <c r="C290" t="s">
        <v>59</v>
      </c>
      <c r="D290" t="s">
        <v>155</v>
      </c>
      <c r="E290" t="s">
        <v>59</v>
      </c>
      <c r="F290" t="s">
        <v>155</v>
      </c>
      <c r="G290" t="s">
        <v>299</v>
      </c>
      <c r="H290" t="s">
        <v>98</v>
      </c>
      <c r="I290" t="s">
        <v>521</v>
      </c>
      <c r="J290" t="s">
        <v>296</v>
      </c>
      <c r="K290">
        <v>14110.32</v>
      </c>
      <c r="L290">
        <v>2.31</v>
      </c>
      <c r="M290" t="str">
        <f>SUBSTITUTE(LOWER(_xlfn.CONCAT(B290,C290,F290,G290,J290,I290))," ","")</f>
        <v>44232enterosinsalsastandrewsamerica</v>
      </c>
      <c r="N290" t="e">
        <f>+VLOOKUP(M290,JUP!$B:$I,7,0)</f>
        <v>#N/A</v>
      </c>
      <c r="O290" t="e">
        <f>+VLOOKUP(M290,JUP!$B:$I,8,0)</f>
        <v>#N/A</v>
      </c>
      <c r="R290" t="str">
        <f>+SUBSTITUTE(LOWER(_xlfn.CONCAT(B290,C290,F290,H290,J290,I290))," ","")</f>
        <v>44232enterosinsalsa18-27u/lbstandrewsamerica</v>
      </c>
      <c r="S290" t="e">
        <f>+VLOOKUP(R290,JUP!D:L,7,0)</f>
        <v>#N/A</v>
      </c>
      <c r="T290" t="e">
        <f>+VLOOKUP(R290,JUP!D:L,7,0)</f>
        <v>#N/A</v>
      </c>
      <c r="W290" t="s">
        <v>320</v>
      </c>
      <c r="X290">
        <v>5</v>
      </c>
      <c r="Y290" t="s">
        <v>310</v>
      </c>
      <c r="Z290" t="s">
        <v>310</v>
      </c>
      <c r="AA290" t="s">
        <v>310</v>
      </c>
      <c r="AB290" t="s">
        <v>160</v>
      </c>
      <c r="AC290" t="s">
        <v>159</v>
      </c>
      <c r="AD290">
        <v>2.31</v>
      </c>
      <c r="AH290">
        <v>2021</v>
      </c>
      <c r="AI290">
        <v>2</v>
      </c>
      <c r="AJ290">
        <v>32594.839199999999</v>
      </c>
      <c r="AK290" t="e">
        <v>#N/A</v>
      </c>
      <c r="AL290">
        <v>2.31</v>
      </c>
      <c r="AO290">
        <v>0</v>
      </c>
      <c r="AP290">
        <v>2</v>
      </c>
    </row>
    <row r="291" spans="1:42" x14ac:dyDescent="0.2">
      <c r="A291" t="str">
        <f t="shared" si="4"/>
        <v>44232carnegranelc100-200standrewsrusia</v>
      </c>
      <c r="B291" s="2">
        <v>44232</v>
      </c>
      <c r="C291" t="s">
        <v>35</v>
      </c>
      <c r="D291" t="s">
        <v>30</v>
      </c>
      <c r="E291" t="s">
        <v>35</v>
      </c>
      <c r="F291" t="s">
        <v>30</v>
      </c>
      <c r="G291" t="s">
        <v>72</v>
      </c>
      <c r="H291" t="s">
        <v>72</v>
      </c>
      <c r="I291" t="s">
        <v>306</v>
      </c>
      <c r="J291" t="s">
        <v>296</v>
      </c>
      <c r="K291">
        <v>6900</v>
      </c>
      <c r="L291">
        <v>3.4</v>
      </c>
      <c r="M291" t="str">
        <f>SUBSTITUTE(LOWER(_xlfn.CONCAT(B291,C291,F291,G291,J291,I291))," ","")</f>
        <v>44232carnegranelc100-200standrewsrusia</v>
      </c>
      <c r="N291">
        <f>+VLOOKUP(M291,JUP!$B:$I,7,0)</f>
        <v>6900</v>
      </c>
      <c r="O291">
        <f>+VLOOKUP(M291,JUP!$B:$I,8,0)</f>
        <v>3.4</v>
      </c>
      <c r="P291">
        <f>+K291-N291</f>
        <v>0</v>
      </c>
      <c r="Q291" s="3">
        <f>+L291-O291</f>
        <v>0</v>
      </c>
      <c r="W291" t="s">
        <v>304</v>
      </c>
      <c r="X291">
        <v>5</v>
      </c>
      <c r="Y291" t="s">
        <v>305</v>
      </c>
      <c r="Z291" t="s">
        <v>305</v>
      </c>
      <c r="AA291" t="s">
        <v>306</v>
      </c>
      <c r="AB291" t="s">
        <v>36</v>
      </c>
      <c r="AC291" t="s">
        <v>37</v>
      </c>
      <c r="AD291">
        <v>3.4</v>
      </c>
      <c r="AH291">
        <v>2021</v>
      </c>
      <c r="AI291">
        <v>2</v>
      </c>
      <c r="AJ291">
        <v>23460</v>
      </c>
      <c r="AK291" t="e">
        <v>#N/A</v>
      </c>
      <c r="AL291">
        <v>3.4</v>
      </c>
      <c r="AO291">
        <v>0</v>
      </c>
      <c r="AP291">
        <v>2</v>
      </c>
    </row>
    <row r="292" spans="1:42" x14ac:dyDescent="0.2">
      <c r="A292" t="str">
        <f t="shared" si="4"/>
        <v>44232carnegranelc200-300standrewsrusia</v>
      </c>
      <c r="B292" s="2">
        <v>44232</v>
      </c>
      <c r="C292" t="s">
        <v>35</v>
      </c>
      <c r="D292" t="s">
        <v>30</v>
      </c>
      <c r="E292" t="s">
        <v>35</v>
      </c>
      <c r="F292" t="s">
        <v>30</v>
      </c>
      <c r="G292" t="s">
        <v>39</v>
      </c>
      <c r="H292" t="s">
        <v>39</v>
      </c>
      <c r="I292" t="s">
        <v>306</v>
      </c>
      <c r="J292" t="s">
        <v>296</v>
      </c>
      <c r="K292">
        <v>13100</v>
      </c>
      <c r="L292">
        <v>3.2</v>
      </c>
      <c r="M292" t="str">
        <f>SUBSTITUTE(LOWER(_xlfn.CONCAT(B292,C292,F292,G292,J292,I292))," ","")</f>
        <v>44232carnegranelc200-300standrewsrusia</v>
      </c>
      <c r="N292">
        <f>+VLOOKUP(M292,JUP!$B:$I,7,0)</f>
        <v>13100</v>
      </c>
      <c r="O292">
        <f>+VLOOKUP(M292,JUP!$B:$I,8,0)</f>
        <v>3.2</v>
      </c>
      <c r="P292">
        <f>+K292-N292</f>
        <v>0</v>
      </c>
      <c r="Q292" s="3">
        <f>+L292-O292</f>
        <v>0</v>
      </c>
      <c r="W292" t="s">
        <v>304</v>
      </c>
      <c r="X292">
        <v>5</v>
      </c>
      <c r="Y292" t="s">
        <v>305</v>
      </c>
      <c r="Z292" t="s">
        <v>305</v>
      </c>
      <c r="AA292" t="s">
        <v>306</v>
      </c>
      <c r="AB292" t="s">
        <v>36</v>
      </c>
      <c r="AC292" t="s">
        <v>37</v>
      </c>
      <c r="AD292">
        <v>3.2</v>
      </c>
      <c r="AH292">
        <v>2021</v>
      </c>
      <c r="AI292">
        <v>2</v>
      </c>
      <c r="AJ292">
        <v>41920</v>
      </c>
      <c r="AK292" t="e">
        <v>#N/A</v>
      </c>
      <c r="AL292">
        <v>3.2</v>
      </c>
      <c r="AO292">
        <v>0</v>
      </c>
      <c r="AP292">
        <v>2</v>
      </c>
    </row>
    <row r="293" spans="1:42" x14ac:dyDescent="0.2">
      <c r="A293" t="str">
        <f t="shared" si="4"/>
        <v>44232carnegranelc300-500standrewsrusia</v>
      </c>
      <c r="B293" s="2">
        <v>44232</v>
      </c>
      <c r="C293" t="s">
        <v>35</v>
      </c>
      <c r="D293" t="s">
        <v>30</v>
      </c>
      <c r="E293" t="s">
        <v>35</v>
      </c>
      <c r="F293" t="s">
        <v>30</v>
      </c>
      <c r="G293" t="s">
        <v>49</v>
      </c>
      <c r="H293" t="s">
        <v>49</v>
      </c>
      <c r="I293" t="s">
        <v>306</v>
      </c>
      <c r="J293" t="s">
        <v>296</v>
      </c>
      <c r="K293">
        <v>3000</v>
      </c>
      <c r="L293">
        <v>3</v>
      </c>
      <c r="M293" t="str">
        <f>SUBSTITUTE(LOWER(_xlfn.CONCAT(B293,C293,F293,G293,J293,I293))," ","")</f>
        <v>44232carnegranelc300-500standrewsrusia</v>
      </c>
      <c r="N293">
        <f>+VLOOKUP(M293,JUP!$B:$I,7,0)</f>
        <v>3000</v>
      </c>
      <c r="O293">
        <f>+VLOOKUP(M293,JUP!$B:$I,8,0)</f>
        <v>3</v>
      </c>
      <c r="P293">
        <f>+K293-N293</f>
        <v>0</v>
      </c>
      <c r="Q293" s="3">
        <f>+L293-O293</f>
        <v>0</v>
      </c>
      <c r="W293" t="s">
        <v>304</v>
      </c>
      <c r="X293">
        <v>5</v>
      </c>
      <c r="Y293" t="s">
        <v>305</v>
      </c>
      <c r="Z293" t="s">
        <v>305</v>
      </c>
      <c r="AA293" t="s">
        <v>306</v>
      </c>
      <c r="AB293" t="s">
        <v>36</v>
      </c>
      <c r="AC293" t="s">
        <v>37</v>
      </c>
      <c r="AD293">
        <v>3</v>
      </c>
      <c r="AH293">
        <v>2021</v>
      </c>
      <c r="AI293">
        <v>2</v>
      </c>
      <c r="AJ293">
        <v>9000</v>
      </c>
      <c r="AK293" t="e">
        <v>#N/A</v>
      </c>
      <c r="AL293">
        <v>3</v>
      </c>
      <c r="AO293">
        <v>0</v>
      </c>
      <c r="AP293">
        <v>2</v>
      </c>
    </row>
    <row r="294" spans="1:42" x14ac:dyDescent="0.2">
      <c r="A294" t="str">
        <f t="shared" si="4"/>
        <v>44232carnegranelc100-200standrewsrusia</v>
      </c>
      <c r="B294" s="2">
        <v>44232</v>
      </c>
      <c r="C294" t="s">
        <v>35</v>
      </c>
      <c r="D294" t="s">
        <v>30</v>
      </c>
      <c r="E294" t="s">
        <v>35</v>
      </c>
      <c r="F294" t="s">
        <v>30</v>
      </c>
      <c r="G294" t="s">
        <v>72</v>
      </c>
      <c r="H294" t="s">
        <v>72</v>
      </c>
      <c r="I294" t="s">
        <v>306</v>
      </c>
      <c r="J294" t="s">
        <v>296</v>
      </c>
      <c r="K294">
        <v>6900</v>
      </c>
      <c r="L294">
        <v>3.4</v>
      </c>
      <c r="M294" t="str">
        <f>SUBSTITUTE(LOWER(_xlfn.CONCAT(B294,C294,F294,G294,J294,I294))," ","")</f>
        <v>44232carnegranelc100-200standrewsrusia</v>
      </c>
      <c r="N294">
        <f>+VLOOKUP(M294,JUP!$B:$I,7,0)</f>
        <v>6900</v>
      </c>
      <c r="O294">
        <f>+VLOOKUP(M294,JUP!$B:$I,8,0)</f>
        <v>3.4</v>
      </c>
      <c r="P294">
        <f>+K294-N294</f>
        <v>0</v>
      </c>
      <c r="Q294" s="3">
        <f>+L294-O294</f>
        <v>0</v>
      </c>
      <c r="W294" t="s">
        <v>304</v>
      </c>
      <c r="X294">
        <v>5</v>
      </c>
      <c r="Y294" t="s">
        <v>305</v>
      </c>
      <c r="Z294" t="s">
        <v>305</v>
      </c>
      <c r="AA294" t="s">
        <v>306</v>
      </c>
      <c r="AB294" t="s">
        <v>36</v>
      </c>
      <c r="AC294" t="s">
        <v>37</v>
      </c>
      <c r="AD294">
        <v>3.4</v>
      </c>
      <c r="AH294">
        <v>2021</v>
      </c>
      <c r="AI294">
        <v>2</v>
      </c>
      <c r="AJ294">
        <v>23460</v>
      </c>
      <c r="AK294" t="e">
        <v>#N/A</v>
      </c>
      <c r="AL294">
        <v>3.4</v>
      </c>
      <c r="AO294">
        <v>0</v>
      </c>
      <c r="AP294">
        <v>2</v>
      </c>
    </row>
    <row r="295" spans="1:42" x14ac:dyDescent="0.2">
      <c r="A295" t="str">
        <f t="shared" si="4"/>
        <v>44232carnegranelc200-300standrewsrusia</v>
      </c>
      <c r="B295" s="2">
        <v>44232</v>
      </c>
      <c r="C295" t="s">
        <v>35</v>
      </c>
      <c r="D295" t="s">
        <v>30</v>
      </c>
      <c r="E295" t="s">
        <v>35</v>
      </c>
      <c r="F295" t="s">
        <v>30</v>
      </c>
      <c r="G295" t="s">
        <v>39</v>
      </c>
      <c r="H295" t="s">
        <v>39</v>
      </c>
      <c r="I295" t="s">
        <v>306</v>
      </c>
      <c r="J295" t="s">
        <v>296</v>
      </c>
      <c r="K295">
        <v>13100</v>
      </c>
      <c r="L295">
        <v>3.2</v>
      </c>
      <c r="M295" t="str">
        <f>SUBSTITUTE(LOWER(_xlfn.CONCAT(B295,C295,F295,G295,J295,I295))," ","")</f>
        <v>44232carnegranelc200-300standrewsrusia</v>
      </c>
      <c r="N295">
        <f>+VLOOKUP(M295,JUP!$B:$I,7,0)</f>
        <v>13100</v>
      </c>
      <c r="O295">
        <f>+VLOOKUP(M295,JUP!$B:$I,8,0)</f>
        <v>3.2</v>
      </c>
      <c r="P295">
        <f>+K295-N295</f>
        <v>0</v>
      </c>
      <c r="Q295" s="3">
        <f>+L295-O295</f>
        <v>0</v>
      </c>
      <c r="W295" t="s">
        <v>304</v>
      </c>
      <c r="X295">
        <v>5</v>
      </c>
      <c r="Y295" t="s">
        <v>305</v>
      </c>
      <c r="Z295" t="s">
        <v>305</v>
      </c>
      <c r="AA295" t="s">
        <v>306</v>
      </c>
      <c r="AB295" t="s">
        <v>36</v>
      </c>
      <c r="AC295" t="s">
        <v>37</v>
      </c>
      <c r="AD295">
        <v>3.2</v>
      </c>
      <c r="AH295">
        <v>2021</v>
      </c>
      <c r="AI295">
        <v>2</v>
      </c>
      <c r="AJ295">
        <v>41920</v>
      </c>
      <c r="AK295" t="e">
        <v>#N/A</v>
      </c>
      <c r="AL295">
        <v>3.2</v>
      </c>
      <c r="AO295">
        <v>0</v>
      </c>
      <c r="AP295">
        <v>2</v>
      </c>
    </row>
    <row r="296" spans="1:42" x14ac:dyDescent="0.2">
      <c r="A296" t="str">
        <f t="shared" si="4"/>
        <v>44232carnegranelc300-500standrewsrusia</v>
      </c>
      <c r="B296" s="2">
        <v>44232</v>
      </c>
      <c r="C296" t="s">
        <v>35</v>
      </c>
      <c r="D296" t="s">
        <v>30</v>
      </c>
      <c r="E296" t="s">
        <v>35</v>
      </c>
      <c r="F296" t="s">
        <v>30</v>
      </c>
      <c r="G296" t="s">
        <v>49</v>
      </c>
      <c r="H296" t="s">
        <v>49</v>
      </c>
      <c r="I296" t="s">
        <v>306</v>
      </c>
      <c r="J296" t="s">
        <v>296</v>
      </c>
      <c r="K296">
        <v>3000</v>
      </c>
      <c r="L296">
        <v>3</v>
      </c>
      <c r="M296" t="str">
        <f>SUBSTITUTE(LOWER(_xlfn.CONCAT(B296,C296,F296,G296,J296,I296))," ","")</f>
        <v>44232carnegranelc300-500standrewsrusia</v>
      </c>
      <c r="N296">
        <f>+VLOOKUP(M296,JUP!$B:$I,7,0)</f>
        <v>3000</v>
      </c>
      <c r="O296">
        <f>+VLOOKUP(M296,JUP!$B:$I,8,0)</f>
        <v>3</v>
      </c>
      <c r="P296">
        <f>+K296-N296</f>
        <v>0</v>
      </c>
      <c r="Q296" s="3">
        <f>+L296-O296</f>
        <v>0</v>
      </c>
      <c r="W296" t="s">
        <v>304</v>
      </c>
      <c r="X296">
        <v>5</v>
      </c>
      <c r="Y296" t="s">
        <v>305</v>
      </c>
      <c r="Z296" t="s">
        <v>305</v>
      </c>
      <c r="AA296" t="s">
        <v>306</v>
      </c>
      <c r="AB296" t="s">
        <v>36</v>
      </c>
      <c r="AC296" t="s">
        <v>37</v>
      </c>
      <c r="AD296">
        <v>3</v>
      </c>
      <c r="AH296">
        <v>2021</v>
      </c>
      <c r="AI296">
        <v>2</v>
      </c>
      <c r="AJ296">
        <v>9000</v>
      </c>
      <c r="AK296" t="e">
        <v>#N/A</v>
      </c>
      <c r="AL296">
        <v>3</v>
      </c>
      <c r="AO296">
        <v>0</v>
      </c>
      <c r="AP296">
        <v>2</v>
      </c>
    </row>
    <row r="297" spans="1:42" x14ac:dyDescent="0.2">
      <c r="A297" t="str">
        <f t="shared" si="4"/>
        <v>44232enterosinsalsasudmarisamerica</v>
      </c>
      <c r="B297" s="2">
        <v>44232</v>
      </c>
      <c r="C297" t="s">
        <v>59</v>
      </c>
      <c r="D297" t="s">
        <v>155</v>
      </c>
      <c r="E297" t="s">
        <v>339</v>
      </c>
      <c r="F297" t="s">
        <v>347</v>
      </c>
      <c r="G297" t="s">
        <v>299</v>
      </c>
      <c r="H297" t="s">
        <v>116</v>
      </c>
      <c r="I297" t="s">
        <v>521</v>
      </c>
      <c r="J297" t="s">
        <v>286</v>
      </c>
      <c r="K297">
        <v>5289.1</v>
      </c>
      <c r="L297">
        <v>1.79</v>
      </c>
      <c r="M297" t="str">
        <f>SUBSTITUTE(LOWER(_xlfn.CONCAT(B297,C297,F297,G297,J297,I297))," ","")</f>
        <v>44232enterosinsalsasudmarisamerica</v>
      </c>
      <c r="N297" t="e">
        <f>+VLOOKUP(M297,JUP!$B:$I,7,0)</f>
        <v>#N/A</v>
      </c>
      <c r="O297" t="e">
        <f>+VLOOKUP(M297,JUP!$B:$I,8,0)</f>
        <v>#N/A</v>
      </c>
      <c r="R297" t="str">
        <f>+SUBSTITUTE(LOWER(_xlfn.CONCAT(B297,C297,F297,H297,J297,I297))," ","")</f>
        <v>44232enterosinsalsa60-80sudmarisamerica</v>
      </c>
      <c r="S297" t="e">
        <f>+VLOOKUP(R297,JUP!D:L,7,0)</f>
        <v>#N/A</v>
      </c>
      <c r="T297" t="e">
        <f>+VLOOKUP(R297,JUP!D:L,7,0)</f>
        <v>#N/A</v>
      </c>
      <c r="W297" t="s">
        <v>320</v>
      </c>
      <c r="X297">
        <v>5</v>
      </c>
      <c r="Y297" t="s">
        <v>310</v>
      </c>
      <c r="Z297" t="s">
        <v>310</v>
      </c>
      <c r="AA297" t="s">
        <v>310</v>
      </c>
      <c r="AB297" t="s">
        <v>160</v>
      </c>
      <c r="AC297" t="s">
        <v>159</v>
      </c>
      <c r="AD297">
        <v>1.79</v>
      </c>
      <c r="AH297">
        <v>2021</v>
      </c>
      <c r="AI297">
        <v>2</v>
      </c>
      <c r="AJ297">
        <v>9467.4890000000014</v>
      </c>
      <c r="AK297" t="e">
        <v>#N/A</v>
      </c>
      <c r="AL297">
        <v>1.79</v>
      </c>
      <c r="AO297">
        <v>0</v>
      </c>
      <c r="AP297">
        <v>2</v>
      </c>
    </row>
    <row r="298" spans="1:42" x14ac:dyDescent="0.2">
      <c r="A298" t="str">
        <f t="shared" si="4"/>
        <v>44232enterosinsalsasudmarisamerica</v>
      </c>
      <c r="B298" s="2">
        <v>44232</v>
      </c>
      <c r="C298" t="s">
        <v>59</v>
      </c>
      <c r="D298" t="s">
        <v>155</v>
      </c>
      <c r="E298" t="s">
        <v>339</v>
      </c>
      <c r="F298" t="s">
        <v>347</v>
      </c>
      <c r="G298" t="s">
        <v>299</v>
      </c>
      <c r="H298" t="s">
        <v>116</v>
      </c>
      <c r="I298" t="s">
        <v>521</v>
      </c>
      <c r="J298" t="s">
        <v>286</v>
      </c>
      <c r="K298">
        <v>12689.3</v>
      </c>
      <c r="L298">
        <v>1.84</v>
      </c>
      <c r="M298" t="str">
        <f>SUBSTITUTE(LOWER(_xlfn.CONCAT(B298,C298,F298,G298,J298,I298))," ","")</f>
        <v>44232enterosinsalsasudmarisamerica</v>
      </c>
      <c r="N298" t="e">
        <f>+VLOOKUP(M298,JUP!$B:$I,7,0)</f>
        <v>#N/A</v>
      </c>
      <c r="O298" t="e">
        <f>+VLOOKUP(M298,JUP!$B:$I,8,0)</f>
        <v>#N/A</v>
      </c>
      <c r="R298" t="str">
        <f>+SUBSTITUTE(LOWER(_xlfn.CONCAT(B298,C298,F298,H298,J298,I298))," ","")</f>
        <v>44232enterosinsalsa60-80sudmarisamerica</v>
      </c>
      <c r="S298" t="e">
        <f>+VLOOKUP(R298,JUP!D:L,7,0)</f>
        <v>#N/A</v>
      </c>
      <c r="T298" t="e">
        <f>+VLOOKUP(R298,JUP!D:L,7,0)</f>
        <v>#N/A</v>
      </c>
      <c r="W298" t="s">
        <v>320</v>
      </c>
      <c r="X298">
        <v>5</v>
      </c>
      <c r="Y298" t="s">
        <v>310</v>
      </c>
      <c r="Z298" t="s">
        <v>310</v>
      </c>
      <c r="AA298" t="s">
        <v>310</v>
      </c>
      <c r="AB298" t="s">
        <v>160</v>
      </c>
      <c r="AC298" t="s">
        <v>159</v>
      </c>
      <c r="AD298">
        <v>1.84</v>
      </c>
      <c r="AH298">
        <v>2021</v>
      </c>
      <c r="AI298">
        <v>2</v>
      </c>
      <c r="AJ298">
        <v>23348.311999999998</v>
      </c>
      <c r="AK298" t="e">
        <v>#N/A</v>
      </c>
      <c r="AL298">
        <v>1.84</v>
      </c>
      <c r="AO298">
        <v>0</v>
      </c>
      <c r="AP298">
        <v>2</v>
      </c>
    </row>
    <row r="299" spans="1:42" x14ac:dyDescent="0.2">
      <c r="A299" t="str">
        <f t="shared" si="4"/>
        <v>44232carnegranelc200-300sudmarischile</v>
      </c>
      <c r="B299" s="2">
        <v>44232</v>
      </c>
      <c r="C299" t="s">
        <v>35</v>
      </c>
      <c r="D299" t="s">
        <v>30</v>
      </c>
      <c r="E299" t="s">
        <v>343</v>
      </c>
      <c r="F299" t="s">
        <v>344</v>
      </c>
      <c r="G299" t="s">
        <v>39</v>
      </c>
      <c r="H299" t="s">
        <v>107</v>
      </c>
      <c r="I299" t="s">
        <v>34</v>
      </c>
      <c r="J299" t="s">
        <v>286</v>
      </c>
      <c r="K299">
        <v>19000</v>
      </c>
      <c r="M299" t="str">
        <f>SUBSTITUTE(LOWER(_xlfn.CONCAT(B299,C299,F299,G299,J299,I299))," ","")</f>
        <v>44232carnegranelc200-300sudmarischile</v>
      </c>
      <c r="N299">
        <f>+VLOOKUP(M299,JUP!$B:$I,7,0)</f>
        <v>19000</v>
      </c>
      <c r="O299">
        <f>+VLOOKUP(M299,JUP!$B:$I,8,0)</f>
        <v>0</v>
      </c>
      <c r="P299">
        <f>+K299-N299</f>
        <v>0</v>
      </c>
      <c r="Q299" s="3">
        <f>+L299-O299</f>
        <v>0</v>
      </c>
      <c r="W299" t="s">
        <v>32</v>
      </c>
      <c r="X299">
        <v>5</v>
      </c>
      <c r="Y299" t="s">
        <v>34</v>
      </c>
      <c r="Z299" t="s">
        <v>34</v>
      </c>
      <c r="AA299" t="s">
        <v>34</v>
      </c>
      <c r="AB299" t="s">
        <v>36</v>
      </c>
      <c r="AC299" t="s">
        <v>37</v>
      </c>
      <c r="AD299">
        <v>0</v>
      </c>
      <c r="AH299">
        <v>2021</v>
      </c>
      <c r="AI299">
        <v>2</v>
      </c>
      <c r="AJ299">
        <v>0</v>
      </c>
      <c r="AK299" t="e">
        <v>#N/A</v>
      </c>
      <c r="AL299">
        <v>0</v>
      </c>
      <c r="AO299">
        <v>0</v>
      </c>
      <c r="AP299">
        <v>2</v>
      </c>
    </row>
    <row r="300" spans="1:42" x14ac:dyDescent="0.2">
      <c r="A300" t="str">
        <f t="shared" si="4"/>
        <v>44232carnegranelindustrialsudmarischile</v>
      </c>
      <c r="B300" s="2">
        <v>44232</v>
      </c>
      <c r="C300" t="s">
        <v>35</v>
      </c>
      <c r="D300" t="s">
        <v>30</v>
      </c>
      <c r="E300" t="s">
        <v>343</v>
      </c>
      <c r="F300" t="s">
        <v>344</v>
      </c>
      <c r="G300" t="s">
        <v>345</v>
      </c>
      <c r="H300" t="s">
        <v>345</v>
      </c>
      <c r="I300" t="s">
        <v>34</v>
      </c>
      <c r="J300" t="s">
        <v>286</v>
      </c>
      <c r="K300">
        <v>23530</v>
      </c>
      <c r="M300" t="str">
        <f>SUBSTITUTE(LOWER(_xlfn.CONCAT(B300,C300,F300,G300,J300,I300))," ","")</f>
        <v>44232carnegranelindustrialsudmarischile</v>
      </c>
      <c r="N300" t="e">
        <f>+VLOOKUP(M300,JUP!$B:$I,7,0)</f>
        <v>#N/A</v>
      </c>
      <c r="O300" t="e">
        <f>+VLOOKUP(M300,JUP!$B:$I,8,0)</f>
        <v>#N/A</v>
      </c>
      <c r="R300" t="str">
        <f>+SUBSTITUTE(LOWER(_xlfn.CONCAT(B300,C300,F300,H300,J300,I300))," ","")</f>
        <v>44232carnegranelindustrialsudmarischile</v>
      </c>
      <c r="S300" t="e">
        <f>+VLOOKUP(R300,JUP!D:L,7,0)</f>
        <v>#N/A</v>
      </c>
      <c r="T300" t="e">
        <f>+VLOOKUP(R300,JUP!D:L,7,0)</f>
        <v>#N/A</v>
      </c>
      <c r="W300" t="s">
        <v>32</v>
      </c>
      <c r="X300">
        <v>5</v>
      </c>
      <c r="Y300" t="s">
        <v>34</v>
      </c>
      <c r="Z300" t="s">
        <v>34</v>
      </c>
      <c r="AA300" t="s">
        <v>34</v>
      </c>
      <c r="AB300" t="s">
        <v>36</v>
      </c>
      <c r="AC300" t="s">
        <v>37</v>
      </c>
      <c r="AD300">
        <v>0</v>
      </c>
      <c r="AH300">
        <v>2021</v>
      </c>
      <c r="AI300">
        <v>2</v>
      </c>
      <c r="AJ300">
        <v>0</v>
      </c>
      <c r="AK300" t="e">
        <v>#N/A</v>
      </c>
      <c r="AL300">
        <v>0</v>
      </c>
      <c r="AO300">
        <v>0</v>
      </c>
      <c r="AP300">
        <v>2</v>
      </c>
    </row>
    <row r="301" spans="1:42" x14ac:dyDescent="0.2">
      <c r="A301" t="str">
        <f t="shared" si="4"/>
        <v>44232carnegranelc200-300camanchacaotroseuropa</v>
      </c>
      <c r="B301" s="2">
        <v>44232</v>
      </c>
      <c r="C301" t="s">
        <v>35</v>
      </c>
      <c r="D301" t="s">
        <v>30</v>
      </c>
      <c r="E301" t="s">
        <v>29</v>
      </c>
      <c r="F301" t="s">
        <v>30</v>
      </c>
      <c r="G301" t="s">
        <v>39</v>
      </c>
      <c r="H301" t="s">
        <v>38</v>
      </c>
      <c r="I301" t="s">
        <v>298</v>
      </c>
      <c r="J301" t="s">
        <v>33</v>
      </c>
      <c r="K301">
        <v>19500</v>
      </c>
      <c r="L301">
        <v>3.1299999999999977</v>
      </c>
      <c r="M301" t="str">
        <f>SUBSTITUTE(LOWER(_xlfn.CONCAT(B301,C301,F301,G301,J301,I301))," ","")</f>
        <v>44232carnegranelc200-300camanchacaotroseuropa</v>
      </c>
      <c r="N301">
        <f>+VLOOKUP(M301,JUP!$B:$I,7,0)</f>
        <v>19500</v>
      </c>
      <c r="O301">
        <f>+VLOOKUP(M301,JUP!$B:$I,8,0)</f>
        <v>3.1299999999999901</v>
      </c>
      <c r="P301">
        <f>+K301-N301</f>
        <v>0</v>
      </c>
      <c r="Q301" s="3">
        <f>+L301-O301</f>
        <v>7.5495165674510645E-15</v>
      </c>
      <c r="W301" t="s">
        <v>364</v>
      </c>
      <c r="X301">
        <v>5</v>
      </c>
      <c r="Y301" t="s">
        <v>297</v>
      </c>
      <c r="Z301" t="s">
        <v>298</v>
      </c>
      <c r="AA301" t="s">
        <v>298</v>
      </c>
      <c r="AB301" t="s">
        <v>36</v>
      </c>
      <c r="AC301" t="s">
        <v>37</v>
      </c>
      <c r="AD301">
        <v>3.1299999999999977</v>
      </c>
      <c r="AE301">
        <v>0</v>
      </c>
      <c r="AF301">
        <v>1</v>
      </c>
      <c r="AG301">
        <v>3.1299999999999977</v>
      </c>
      <c r="AH301">
        <v>2021</v>
      </c>
      <c r="AI301">
        <v>2</v>
      </c>
      <c r="AJ301">
        <v>61034.999999999956</v>
      </c>
      <c r="AK301" t="e">
        <v>#N/A</v>
      </c>
      <c r="AL301">
        <v>3.1299999999999977</v>
      </c>
      <c r="AO301">
        <v>0</v>
      </c>
      <c r="AP301">
        <v>2</v>
      </c>
    </row>
    <row r="302" spans="1:42" x14ac:dyDescent="0.2">
      <c r="A302" t="str">
        <f t="shared" si="4"/>
        <v>44232carnegranelc100-200camanchacaotroseuropa</v>
      </c>
      <c r="B302" s="2">
        <v>44232</v>
      </c>
      <c r="C302" t="s">
        <v>35</v>
      </c>
      <c r="D302" t="s">
        <v>30</v>
      </c>
      <c r="E302" t="s">
        <v>29</v>
      </c>
      <c r="F302" t="s">
        <v>30</v>
      </c>
      <c r="G302" t="s">
        <v>72</v>
      </c>
      <c r="H302" t="s">
        <v>71</v>
      </c>
      <c r="I302" t="s">
        <v>298</v>
      </c>
      <c r="J302" t="s">
        <v>33</v>
      </c>
      <c r="K302">
        <v>1500</v>
      </c>
      <c r="L302">
        <v>3.399999999999999</v>
      </c>
      <c r="M302" t="str">
        <f>SUBSTITUTE(LOWER(_xlfn.CONCAT(B302,C302,F302,G302,J302,I302))," ","")</f>
        <v>44232carnegranelc100-200camanchacaotroseuropa</v>
      </c>
      <c r="N302">
        <f>+VLOOKUP(M302,JUP!$B:$I,7,0)</f>
        <v>1500</v>
      </c>
      <c r="O302">
        <f>+VLOOKUP(M302,JUP!$B:$I,8,0)</f>
        <v>3.3999999999999901</v>
      </c>
      <c r="P302">
        <f>+K302-N302</f>
        <v>0</v>
      </c>
      <c r="Q302" s="3">
        <f>+L302-O302</f>
        <v>8.8817841970012523E-15</v>
      </c>
      <c r="W302" t="s">
        <v>364</v>
      </c>
      <c r="X302">
        <v>5</v>
      </c>
      <c r="Y302" t="s">
        <v>297</v>
      </c>
      <c r="Z302" t="s">
        <v>298</v>
      </c>
      <c r="AA302" t="s">
        <v>298</v>
      </c>
      <c r="AB302" t="s">
        <v>36</v>
      </c>
      <c r="AC302" t="s">
        <v>37</v>
      </c>
      <c r="AD302">
        <v>3.399999999999999</v>
      </c>
      <c r="AE302">
        <v>0</v>
      </c>
      <c r="AF302">
        <v>1</v>
      </c>
      <c r="AG302">
        <v>3.399999999999999</v>
      </c>
      <c r="AH302">
        <v>2021</v>
      </c>
      <c r="AI302">
        <v>2</v>
      </c>
      <c r="AJ302">
        <v>5099.9999999999982</v>
      </c>
      <c r="AK302" t="e">
        <v>#N/A</v>
      </c>
      <c r="AL302">
        <v>3.399999999999999</v>
      </c>
      <c r="AO302">
        <v>0</v>
      </c>
      <c r="AP302">
        <v>2</v>
      </c>
    </row>
    <row r="303" spans="1:42" x14ac:dyDescent="0.2">
      <c r="A303" t="str">
        <f t="shared" si="4"/>
        <v>44232carnegranelc200-300camanchacaespaña</v>
      </c>
      <c r="B303" s="2">
        <v>44232</v>
      </c>
      <c r="C303" t="s">
        <v>35</v>
      </c>
      <c r="D303" t="s">
        <v>30</v>
      </c>
      <c r="E303" t="s">
        <v>29</v>
      </c>
      <c r="F303" t="s">
        <v>30</v>
      </c>
      <c r="G303" t="s">
        <v>39</v>
      </c>
      <c r="H303" t="s">
        <v>38</v>
      </c>
      <c r="I303" t="s">
        <v>302</v>
      </c>
      <c r="J303" t="s">
        <v>33</v>
      </c>
      <c r="K303">
        <v>4700</v>
      </c>
      <c r="L303">
        <v>2.8999999999999995</v>
      </c>
      <c r="M303" t="str">
        <f>SUBSTITUTE(LOWER(_xlfn.CONCAT(B303,C303,F303,G303,J303,I303))," ","")</f>
        <v>44232carnegranelc200-300camanchacaespaña</v>
      </c>
      <c r="N303">
        <f>+VLOOKUP(M303,JUP!$B:$I,7,0)</f>
        <v>4700</v>
      </c>
      <c r="O303">
        <f>+VLOOKUP(M303,JUP!$B:$I,8,0)</f>
        <v>2.8999999999999901</v>
      </c>
      <c r="P303">
        <f>+K303-N303</f>
        <v>0</v>
      </c>
      <c r="Q303" s="3">
        <f>+L303-O303</f>
        <v>9.3258734068513149E-15</v>
      </c>
      <c r="W303" t="s">
        <v>338</v>
      </c>
      <c r="X303">
        <v>5</v>
      </c>
      <c r="Y303" t="s">
        <v>297</v>
      </c>
      <c r="Z303" t="s">
        <v>302</v>
      </c>
      <c r="AA303" t="s">
        <v>298</v>
      </c>
      <c r="AB303" t="s">
        <v>36</v>
      </c>
      <c r="AC303" t="s">
        <v>37</v>
      </c>
      <c r="AD303">
        <v>2.8999999999999995</v>
      </c>
      <c r="AE303">
        <v>0</v>
      </c>
      <c r="AF303">
        <v>1</v>
      </c>
      <c r="AG303">
        <v>2.8999999999999995</v>
      </c>
      <c r="AH303">
        <v>2021</v>
      </c>
      <c r="AI303">
        <v>2</v>
      </c>
      <c r="AJ303">
        <v>13629.999999999998</v>
      </c>
      <c r="AK303" t="e">
        <v>#N/A</v>
      </c>
      <c r="AL303">
        <v>2.8999999999999995</v>
      </c>
      <c r="AO303">
        <v>0</v>
      </c>
      <c r="AP303">
        <v>2</v>
      </c>
    </row>
    <row r="304" spans="1:42" x14ac:dyDescent="0.2">
      <c r="A304" t="str">
        <f t="shared" si="4"/>
        <v>44232carnegranelc300-500camanchacaespaña</v>
      </c>
      <c r="B304" s="2">
        <v>44232</v>
      </c>
      <c r="C304" t="s">
        <v>35</v>
      </c>
      <c r="D304" t="s">
        <v>30</v>
      </c>
      <c r="E304" t="s">
        <v>29</v>
      </c>
      <c r="F304" t="s">
        <v>30</v>
      </c>
      <c r="G304" t="s">
        <v>49</v>
      </c>
      <c r="H304" t="s">
        <v>48</v>
      </c>
      <c r="I304" t="s">
        <v>302</v>
      </c>
      <c r="J304" t="s">
        <v>33</v>
      </c>
      <c r="K304">
        <v>6200</v>
      </c>
      <c r="L304">
        <v>2.6999999999999997</v>
      </c>
      <c r="M304" t="str">
        <f>SUBSTITUTE(LOWER(_xlfn.CONCAT(B304,C304,F304,G304,J304,I304))," ","")</f>
        <v>44232carnegranelc300-500camanchacaespaña</v>
      </c>
      <c r="N304">
        <f>+VLOOKUP(M304,JUP!$B:$I,7,0)</f>
        <v>6200</v>
      </c>
      <c r="O304">
        <f>+VLOOKUP(M304,JUP!$B:$I,8,0)</f>
        <v>2.69999999999999</v>
      </c>
      <c r="P304">
        <f>+K304-N304</f>
        <v>0</v>
      </c>
      <c r="Q304" s="3">
        <f>+L304-O304</f>
        <v>9.7699626167013776E-15</v>
      </c>
      <c r="W304" t="s">
        <v>338</v>
      </c>
      <c r="X304">
        <v>5</v>
      </c>
      <c r="Y304" t="s">
        <v>297</v>
      </c>
      <c r="Z304" t="s">
        <v>302</v>
      </c>
      <c r="AA304" t="s">
        <v>298</v>
      </c>
      <c r="AB304" t="s">
        <v>36</v>
      </c>
      <c r="AC304" t="s">
        <v>37</v>
      </c>
      <c r="AD304">
        <v>2.6999999999999997</v>
      </c>
      <c r="AE304">
        <v>0</v>
      </c>
      <c r="AF304">
        <v>1</v>
      </c>
      <c r="AG304">
        <v>2.6999999999999997</v>
      </c>
      <c r="AH304">
        <v>2021</v>
      </c>
      <c r="AI304">
        <v>2</v>
      </c>
      <c r="AJ304">
        <v>16740</v>
      </c>
      <c r="AK304" t="e">
        <v>#N/A</v>
      </c>
      <c r="AL304">
        <v>2.6999999999999997</v>
      </c>
      <c r="AO304">
        <v>0</v>
      </c>
      <c r="AP304">
        <v>2</v>
      </c>
    </row>
    <row r="305" spans="1:42" x14ac:dyDescent="0.2">
      <c r="A305" t="str">
        <f t="shared" si="4"/>
        <v>44232carnegranelc500-upcamanchacaespaña</v>
      </c>
      <c r="B305" s="2">
        <v>44232</v>
      </c>
      <c r="C305" t="s">
        <v>35</v>
      </c>
      <c r="D305" t="s">
        <v>30</v>
      </c>
      <c r="E305" t="s">
        <v>29</v>
      </c>
      <c r="F305" t="s">
        <v>30</v>
      </c>
      <c r="G305" t="s">
        <v>183</v>
      </c>
      <c r="H305" t="s">
        <v>121</v>
      </c>
      <c r="I305" t="s">
        <v>302</v>
      </c>
      <c r="J305" t="s">
        <v>33</v>
      </c>
      <c r="K305">
        <v>400</v>
      </c>
      <c r="L305">
        <v>2.5</v>
      </c>
      <c r="M305" t="str">
        <f>SUBSTITUTE(LOWER(_xlfn.CONCAT(B305,C305,F305,G305,J305,I305))," ","")</f>
        <v>44232carnegranelc500-upcamanchacaespaña</v>
      </c>
      <c r="N305">
        <f>+VLOOKUP(M305,JUP!$B:$I,7,0)</f>
        <v>400</v>
      </c>
      <c r="O305">
        <f>+VLOOKUP(M305,JUP!$B:$I,8,0)</f>
        <v>2.5</v>
      </c>
      <c r="P305">
        <f>+K305-N305</f>
        <v>0</v>
      </c>
      <c r="Q305" s="3">
        <f>+L305-O305</f>
        <v>0</v>
      </c>
      <c r="W305" t="s">
        <v>338</v>
      </c>
      <c r="X305">
        <v>5</v>
      </c>
      <c r="Y305" t="s">
        <v>297</v>
      </c>
      <c r="Z305" t="s">
        <v>302</v>
      </c>
      <c r="AA305" t="s">
        <v>298</v>
      </c>
      <c r="AB305" t="s">
        <v>36</v>
      </c>
      <c r="AC305" t="s">
        <v>37</v>
      </c>
      <c r="AD305">
        <v>2.5</v>
      </c>
      <c r="AE305">
        <v>0</v>
      </c>
      <c r="AF305">
        <v>1</v>
      </c>
      <c r="AG305">
        <v>2.5</v>
      </c>
      <c r="AH305">
        <v>2021</v>
      </c>
      <c r="AI305">
        <v>2</v>
      </c>
      <c r="AJ305">
        <v>1000</v>
      </c>
      <c r="AK305" t="e">
        <v>#N/A</v>
      </c>
      <c r="AL305">
        <v>2.5</v>
      </c>
      <c r="AO305">
        <v>0</v>
      </c>
      <c r="AP305">
        <v>2</v>
      </c>
    </row>
    <row r="306" spans="1:42" x14ac:dyDescent="0.2">
      <c r="A306" t="str">
        <f t="shared" si="4"/>
        <v>44232carnegranelc100-200camanchacaespaña</v>
      </c>
      <c r="B306" s="2">
        <v>44232</v>
      </c>
      <c r="C306" t="s">
        <v>35</v>
      </c>
      <c r="D306" t="s">
        <v>30</v>
      </c>
      <c r="E306" t="s">
        <v>29</v>
      </c>
      <c r="F306" t="s">
        <v>30</v>
      </c>
      <c r="G306" t="s">
        <v>72</v>
      </c>
      <c r="H306" t="s">
        <v>71</v>
      </c>
      <c r="I306" t="s">
        <v>302</v>
      </c>
      <c r="J306" t="s">
        <v>33</v>
      </c>
      <c r="K306">
        <v>8650</v>
      </c>
      <c r="L306">
        <v>3.2000000000000011</v>
      </c>
      <c r="M306" t="str">
        <f>SUBSTITUTE(LOWER(_xlfn.CONCAT(B306,C306,F306,G306,J306,I306))," ","")</f>
        <v>44232carnegranelc100-200camanchacaespaña</v>
      </c>
      <c r="N306">
        <f>+VLOOKUP(M306,JUP!$B:$I,7,0)</f>
        <v>8650</v>
      </c>
      <c r="O306">
        <f>+VLOOKUP(M306,JUP!$B:$I,8,0)</f>
        <v>3.2</v>
      </c>
      <c r="P306">
        <f>+K306-N306</f>
        <v>0</v>
      </c>
      <c r="Q306" s="3">
        <f>+L306-O306</f>
        <v>0</v>
      </c>
      <c r="W306" t="s">
        <v>338</v>
      </c>
      <c r="X306">
        <v>5</v>
      </c>
      <c r="Y306" t="s">
        <v>297</v>
      </c>
      <c r="Z306" t="s">
        <v>302</v>
      </c>
      <c r="AA306" t="s">
        <v>298</v>
      </c>
      <c r="AB306" t="s">
        <v>36</v>
      </c>
      <c r="AC306" t="s">
        <v>37</v>
      </c>
      <c r="AD306">
        <v>3.2000000000000011</v>
      </c>
      <c r="AE306">
        <v>0</v>
      </c>
      <c r="AF306">
        <v>1</v>
      </c>
      <c r="AG306">
        <v>3.2000000000000011</v>
      </c>
      <c r="AH306">
        <v>2021</v>
      </c>
      <c r="AI306">
        <v>2</v>
      </c>
      <c r="AJ306">
        <v>27680.000000000011</v>
      </c>
      <c r="AK306" t="e">
        <v>#N/A</v>
      </c>
      <c r="AL306">
        <v>3.2000000000000011</v>
      </c>
      <c r="AO306">
        <v>0</v>
      </c>
      <c r="AP306">
        <v>2</v>
      </c>
    </row>
    <row r="307" spans="1:42" x14ac:dyDescent="0.2">
      <c r="A307" t="str">
        <f t="shared" si="4"/>
        <v>44232enterosinsalsac60-80camanchacaotroseuropa</v>
      </c>
      <c r="B307" s="2">
        <v>44232</v>
      </c>
      <c r="C307" t="s">
        <v>59</v>
      </c>
      <c r="D307" t="s">
        <v>155</v>
      </c>
      <c r="E307" t="s">
        <v>56</v>
      </c>
      <c r="F307" t="s">
        <v>347</v>
      </c>
      <c r="G307" t="s">
        <v>168</v>
      </c>
      <c r="H307" t="s">
        <v>123</v>
      </c>
      <c r="I307" t="s">
        <v>298</v>
      </c>
      <c r="J307" t="s">
        <v>33</v>
      </c>
      <c r="K307">
        <v>400</v>
      </c>
      <c r="L307">
        <v>2</v>
      </c>
      <c r="M307" t="str">
        <f>SUBSTITUTE(LOWER(_xlfn.CONCAT(B307,C307,F307,G307,J307,I307))," ","")</f>
        <v>44232enterosinsalsac60-80camanchacaotroseuropa</v>
      </c>
      <c r="N307">
        <f>+VLOOKUP(M307,JUP!$B:$I,7,0)</f>
        <v>400</v>
      </c>
      <c r="O307">
        <f>+VLOOKUP(M307,JUP!$B:$I,8,0)</f>
        <v>2</v>
      </c>
      <c r="W307" t="s">
        <v>364</v>
      </c>
      <c r="X307">
        <v>5</v>
      </c>
      <c r="Y307" t="s">
        <v>297</v>
      </c>
      <c r="Z307" t="s">
        <v>298</v>
      </c>
      <c r="AA307" t="s">
        <v>298</v>
      </c>
      <c r="AB307" t="s">
        <v>160</v>
      </c>
      <c r="AC307" t="s">
        <v>159</v>
      </c>
      <c r="AD307">
        <v>2</v>
      </c>
      <c r="AE307">
        <v>0</v>
      </c>
      <c r="AF307">
        <v>1</v>
      </c>
      <c r="AG307">
        <v>2</v>
      </c>
      <c r="AH307">
        <v>2021</v>
      </c>
      <c r="AI307">
        <v>2</v>
      </c>
      <c r="AJ307">
        <v>800</v>
      </c>
      <c r="AK307" t="e">
        <v>#N/A</v>
      </c>
      <c r="AL307">
        <v>2</v>
      </c>
      <c r="AO307">
        <v>0</v>
      </c>
      <c r="AP307">
        <v>2</v>
      </c>
    </row>
    <row r="308" spans="1:42" x14ac:dyDescent="0.2">
      <c r="A308" t="str">
        <f t="shared" si="4"/>
        <v>44232enterosinsalsa0camanchacaamerica</v>
      </c>
      <c r="B308" s="2">
        <v>44232</v>
      </c>
      <c r="C308" t="s">
        <v>59</v>
      </c>
      <c r="D308" t="s">
        <v>155</v>
      </c>
      <c r="E308" t="s">
        <v>56</v>
      </c>
      <c r="F308" t="s">
        <v>347</v>
      </c>
      <c r="G308">
        <v>0</v>
      </c>
      <c r="H308" t="s">
        <v>58</v>
      </c>
      <c r="I308" t="s">
        <v>521</v>
      </c>
      <c r="J308" t="s">
        <v>33</v>
      </c>
      <c r="K308">
        <v>17510.78</v>
      </c>
      <c r="L308">
        <v>2.0947500000000003</v>
      </c>
      <c r="M308" t="str">
        <f>SUBSTITUTE(LOWER(_xlfn.CONCAT(B308,C308,F308,G308,J308,I308))," ","")</f>
        <v>44232enterosinsalsa0camanchacaamerica</v>
      </c>
      <c r="N308" t="e">
        <f>+VLOOKUP(M308,JUP!$B:$I,7,0)</f>
        <v>#N/A</v>
      </c>
      <c r="O308" t="e">
        <f>+VLOOKUP(M308,JUP!$B:$I,8,0)</f>
        <v>#N/A</v>
      </c>
      <c r="R308" t="str">
        <f>+SUBSTITUTE(LOWER(_xlfn.CONCAT(B308,C308,F308,H308,J308,I308))," ","")</f>
        <v>44232enterosinsalsa20-35u/lbcamanchacaamerica</v>
      </c>
      <c r="S308" t="e">
        <f>+VLOOKUP(R308,JUP!D:L,7,0)</f>
        <v>#N/A</v>
      </c>
      <c r="T308" t="e">
        <f>+VLOOKUP(R308,JUP!D:L,7,0)</f>
        <v>#N/A</v>
      </c>
      <c r="W308" t="s">
        <v>320</v>
      </c>
      <c r="X308">
        <v>5</v>
      </c>
      <c r="Y308" t="s">
        <v>310</v>
      </c>
      <c r="Z308" t="s">
        <v>310</v>
      </c>
      <c r="AA308" t="s">
        <v>310</v>
      </c>
      <c r="AB308" t="s">
        <v>160</v>
      </c>
      <c r="AC308" t="s">
        <v>159</v>
      </c>
      <c r="AD308">
        <v>2.0947500000000003</v>
      </c>
      <c r="AE308">
        <v>0</v>
      </c>
      <c r="AF308">
        <v>1</v>
      </c>
      <c r="AG308">
        <v>2.0947500000000003</v>
      </c>
      <c r="AH308">
        <v>2021</v>
      </c>
      <c r="AI308">
        <v>2</v>
      </c>
      <c r="AJ308">
        <v>36680.706405000004</v>
      </c>
      <c r="AK308" t="e">
        <v>#N/A</v>
      </c>
      <c r="AL308">
        <v>2.0947500000000003</v>
      </c>
      <c r="AO308">
        <v>0</v>
      </c>
      <c r="AP308">
        <v>2</v>
      </c>
    </row>
    <row r="309" spans="1:42" x14ac:dyDescent="0.2">
      <c r="A309" t="str">
        <f t="shared" si="4"/>
        <v>44232enteroconsalsaconestuche0camanchacaamerica</v>
      </c>
      <c r="B309" s="2">
        <v>44232</v>
      </c>
      <c r="C309" t="s">
        <v>59</v>
      </c>
      <c r="D309" t="s">
        <v>57</v>
      </c>
      <c r="E309" t="s">
        <v>56</v>
      </c>
      <c r="F309" t="s">
        <v>57</v>
      </c>
      <c r="G309">
        <v>0</v>
      </c>
      <c r="H309" t="s">
        <v>58</v>
      </c>
      <c r="I309" t="s">
        <v>521</v>
      </c>
      <c r="J309" t="s">
        <v>33</v>
      </c>
      <c r="K309">
        <v>28602</v>
      </c>
      <c r="L309">
        <v>3.2413500000000002</v>
      </c>
      <c r="M309" t="str">
        <f>SUBSTITUTE(LOWER(_xlfn.CONCAT(B309,C309,F309,G309,J309,I309))," ","")</f>
        <v>44232enteroconsalsaconestuche0camanchacaamerica</v>
      </c>
      <c r="N309" t="e">
        <f>+VLOOKUP(M309,JUP!$B:$I,7,0)</f>
        <v>#N/A</v>
      </c>
      <c r="O309" t="e">
        <f>+VLOOKUP(M309,JUP!$B:$I,8,0)</f>
        <v>#N/A</v>
      </c>
      <c r="R309" t="str">
        <f>+SUBSTITUTE(LOWER(_xlfn.CONCAT(B309,C309,F309,H309,J309,I309))," ","")</f>
        <v>44232enteroconsalsaconestuche20-35u/lbcamanchacaamerica</v>
      </c>
      <c r="S309" t="e">
        <f>+VLOOKUP(R309,JUP!D:L,7,0)</f>
        <v>#N/A</v>
      </c>
      <c r="T309" t="e">
        <f>+VLOOKUP(R309,JUP!D:L,7,0)</f>
        <v>#N/A</v>
      </c>
      <c r="W309" t="s">
        <v>320</v>
      </c>
      <c r="X309">
        <v>5</v>
      </c>
      <c r="Y309" t="s">
        <v>310</v>
      </c>
      <c r="Z309" t="s">
        <v>310</v>
      </c>
      <c r="AA309" t="s">
        <v>310</v>
      </c>
      <c r="AB309" t="s">
        <v>60</v>
      </c>
      <c r="AC309" t="s">
        <v>61</v>
      </c>
      <c r="AD309">
        <v>2.9413500000000004</v>
      </c>
      <c r="AE309">
        <v>0.3</v>
      </c>
      <c r="AF309">
        <v>1</v>
      </c>
      <c r="AG309">
        <v>2.9413500000000004</v>
      </c>
      <c r="AH309">
        <v>2021</v>
      </c>
      <c r="AI309">
        <v>2</v>
      </c>
      <c r="AJ309">
        <v>84128.492700000017</v>
      </c>
      <c r="AK309" t="e">
        <v>#N/A</v>
      </c>
      <c r="AL309">
        <v>2.9413500000000004</v>
      </c>
      <c r="AO309">
        <v>0</v>
      </c>
      <c r="AP309">
        <v>2</v>
      </c>
    </row>
    <row r="310" spans="1:42" x14ac:dyDescent="0.2">
      <c r="A310" t="str">
        <f t="shared" si="4"/>
        <v>44233carnegranelc200-300landesitalia</v>
      </c>
      <c r="B310" s="2">
        <v>44233</v>
      </c>
      <c r="C310" t="s">
        <v>35</v>
      </c>
      <c r="D310" t="s">
        <v>30</v>
      </c>
      <c r="E310" t="s">
        <v>35</v>
      </c>
      <c r="F310" t="s">
        <v>30</v>
      </c>
      <c r="G310" t="s">
        <v>39</v>
      </c>
      <c r="H310" t="s">
        <v>107</v>
      </c>
      <c r="I310" t="s">
        <v>328</v>
      </c>
      <c r="J310" t="s">
        <v>203</v>
      </c>
      <c r="K310">
        <v>18000</v>
      </c>
      <c r="L310">
        <v>2.85</v>
      </c>
      <c r="M310" t="str">
        <f>SUBSTITUTE(LOWER(_xlfn.CONCAT(B310,C310,F310,G310,J310,I310))," ","")</f>
        <v>44233carnegranelc200-300landesitalia</v>
      </c>
      <c r="N310">
        <f>+VLOOKUP(M310,JUP!$B:$I,7,0)</f>
        <v>18000</v>
      </c>
      <c r="O310">
        <f>+VLOOKUP(M310,JUP!$B:$I,8,0)</f>
        <v>2.85</v>
      </c>
      <c r="P310">
        <f>+K310-N310</f>
        <v>0</v>
      </c>
      <c r="Q310" s="3">
        <f>+L310-O310</f>
        <v>0</v>
      </c>
      <c r="W310" t="s">
        <v>328</v>
      </c>
      <c r="X310">
        <v>5</v>
      </c>
      <c r="Y310" t="s">
        <v>297</v>
      </c>
      <c r="Z310" t="s">
        <v>328</v>
      </c>
      <c r="AA310" t="s">
        <v>328</v>
      </c>
      <c r="AB310" t="s">
        <v>36</v>
      </c>
      <c r="AC310" t="s">
        <v>37</v>
      </c>
      <c r="AD310">
        <v>2.85</v>
      </c>
      <c r="AH310">
        <v>2021</v>
      </c>
      <c r="AI310">
        <v>2</v>
      </c>
      <c r="AJ310">
        <v>51300</v>
      </c>
      <c r="AK310" t="e">
        <v>#N/A</v>
      </c>
      <c r="AL310">
        <v>2.85</v>
      </c>
      <c r="AO310">
        <v>0</v>
      </c>
      <c r="AP310">
        <v>2</v>
      </c>
    </row>
    <row r="311" spans="1:42" x14ac:dyDescent="0.2">
      <c r="A311" t="str">
        <f t="shared" si="4"/>
        <v>44233carnegranelc200-300landesotroseuropa</v>
      </c>
      <c r="B311" s="2">
        <v>44233</v>
      </c>
      <c r="C311" t="s">
        <v>35</v>
      </c>
      <c r="D311" t="s">
        <v>30</v>
      </c>
      <c r="E311" t="s">
        <v>35</v>
      </c>
      <c r="F311" t="s">
        <v>30</v>
      </c>
      <c r="G311" t="s">
        <v>39</v>
      </c>
      <c r="H311" t="s">
        <v>107</v>
      </c>
      <c r="I311" t="s">
        <v>298</v>
      </c>
      <c r="J311" t="s">
        <v>203</v>
      </c>
      <c r="K311">
        <v>23000</v>
      </c>
      <c r="L311">
        <v>3.206521739130435</v>
      </c>
      <c r="M311" t="str">
        <f>SUBSTITUTE(LOWER(_xlfn.CONCAT(B311,C311,F311,G311,J311,I311))," ","")</f>
        <v>44233carnegranelc200-300landesotroseuropa</v>
      </c>
      <c r="N311">
        <f>+VLOOKUP(M311,JUP!$B:$I,7,0)</f>
        <v>23000</v>
      </c>
      <c r="O311">
        <f>+VLOOKUP(M311,JUP!$B:$I,8,0)</f>
        <v>3.2065217391304301</v>
      </c>
      <c r="P311">
        <f>+K311-N311</f>
        <v>0</v>
      </c>
      <c r="Q311" s="3">
        <f>+L311-O311</f>
        <v>4.8849813083506888E-15</v>
      </c>
      <c r="W311" t="s">
        <v>363</v>
      </c>
      <c r="X311">
        <v>5</v>
      </c>
      <c r="Y311" t="s">
        <v>297</v>
      </c>
      <c r="Z311" t="s">
        <v>298</v>
      </c>
      <c r="AA311" t="s">
        <v>298</v>
      </c>
      <c r="AB311" t="s">
        <v>36</v>
      </c>
      <c r="AC311" t="s">
        <v>37</v>
      </c>
      <c r="AD311">
        <v>3.206521739130435</v>
      </c>
      <c r="AH311">
        <v>2021</v>
      </c>
      <c r="AI311">
        <v>2</v>
      </c>
      <c r="AJ311">
        <v>73750</v>
      </c>
      <c r="AK311" t="e">
        <v>#N/A</v>
      </c>
      <c r="AL311">
        <v>3.206521739130435</v>
      </c>
      <c r="AO311">
        <v>0</v>
      </c>
      <c r="AP311">
        <v>2</v>
      </c>
    </row>
    <row r="312" spans="1:42" x14ac:dyDescent="0.2">
      <c r="A312" t="str">
        <f t="shared" si="4"/>
        <v>44235enterosinsalsastandrewsamerica</v>
      </c>
      <c r="B312" s="2">
        <v>44235</v>
      </c>
      <c r="C312" t="s">
        <v>59</v>
      </c>
      <c r="D312" t="s">
        <v>155</v>
      </c>
      <c r="E312" t="s">
        <v>59</v>
      </c>
      <c r="F312" t="s">
        <v>155</v>
      </c>
      <c r="G312" t="s">
        <v>299</v>
      </c>
      <c r="H312" t="s">
        <v>303</v>
      </c>
      <c r="I312" t="s">
        <v>521</v>
      </c>
      <c r="J312" t="s">
        <v>296</v>
      </c>
      <c r="K312">
        <v>1500</v>
      </c>
      <c r="L312">
        <v>2.4</v>
      </c>
      <c r="M312" t="str">
        <f>SUBSTITUTE(LOWER(_xlfn.CONCAT(B312,C312,F312,G312,J312,I312))," ","")</f>
        <v>44235enterosinsalsastandrewsamerica</v>
      </c>
      <c r="N312" t="e">
        <f>+VLOOKUP(M312,JUP!$B:$I,7,0)</f>
        <v>#N/A</v>
      </c>
      <c r="O312" t="e">
        <f>+VLOOKUP(M312,JUP!$B:$I,8,0)</f>
        <v>#N/A</v>
      </c>
      <c r="R312" t="str">
        <f>+SUBSTITUTE(LOWER(_xlfn.CONCAT(B312,C312,F312,H312,J312,I312))," ","")</f>
        <v>44235enterosinsalsae-40-60standrewsamerica</v>
      </c>
      <c r="S312" t="e">
        <f>+VLOOKUP(R312,JUP!D:L,7,0)</f>
        <v>#N/A</v>
      </c>
      <c r="T312" t="e">
        <f>+VLOOKUP(R312,JUP!D:L,7,0)</f>
        <v>#N/A</v>
      </c>
      <c r="W312" t="s">
        <v>353</v>
      </c>
      <c r="X312">
        <v>6</v>
      </c>
      <c r="Y312" t="s">
        <v>310</v>
      </c>
      <c r="Z312" t="s">
        <v>310</v>
      </c>
      <c r="AA312" t="s">
        <v>310</v>
      </c>
      <c r="AB312" t="s">
        <v>160</v>
      </c>
      <c r="AC312" t="s">
        <v>159</v>
      </c>
      <c r="AD312">
        <v>2.4</v>
      </c>
      <c r="AH312">
        <v>2021</v>
      </c>
      <c r="AI312">
        <v>2</v>
      </c>
      <c r="AJ312">
        <v>3600</v>
      </c>
      <c r="AK312" t="e">
        <v>#N/A</v>
      </c>
      <c r="AL312">
        <v>2.4</v>
      </c>
      <c r="AO312">
        <v>0</v>
      </c>
      <c r="AP312">
        <v>2</v>
      </c>
    </row>
    <row r="313" spans="1:42" x14ac:dyDescent="0.2">
      <c r="A313" t="str">
        <f t="shared" si="4"/>
        <v>44235enteroconsalsastandrewsamerica</v>
      </c>
      <c r="B313" s="2">
        <v>44235</v>
      </c>
      <c r="C313" t="s">
        <v>59</v>
      </c>
      <c r="D313" t="s">
        <v>227</v>
      </c>
      <c r="E313" t="s">
        <v>59</v>
      </c>
      <c r="F313" t="s">
        <v>227</v>
      </c>
      <c r="G313" t="s">
        <v>299</v>
      </c>
      <c r="H313" t="s">
        <v>321</v>
      </c>
      <c r="I313" t="s">
        <v>521</v>
      </c>
      <c r="J313" t="s">
        <v>296</v>
      </c>
      <c r="K313">
        <v>799</v>
      </c>
      <c r="L313">
        <v>3.1</v>
      </c>
      <c r="M313" t="str">
        <f>SUBSTITUTE(LOWER(_xlfn.CONCAT(B313,C313,F313,G313,J313,I313))," ","")</f>
        <v>44235enteroconsalsastandrewsamerica</v>
      </c>
      <c r="N313" t="e">
        <f>+VLOOKUP(M313,JUP!$B:$I,7,0)</f>
        <v>#N/A</v>
      </c>
      <c r="O313" t="e">
        <f>+VLOOKUP(M313,JUP!$B:$I,8,0)</f>
        <v>#N/A</v>
      </c>
      <c r="R313" t="str">
        <f>+SUBSTITUTE(LOWER(_xlfn.CONCAT(B313,C313,F313,H313,J313,I313))," ","")</f>
        <v>44235enteroconsalsae-50-70standrewsamerica</v>
      </c>
      <c r="S313" t="e">
        <f>+VLOOKUP(R313,JUP!D:L,7,0)</f>
        <v>#N/A</v>
      </c>
      <c r="T313" t="e">
        <f>+VLOOKUP(R313,JUP!D:L,7,0)</f>
        <v>#N/A</v>
      </c>
      <c r="W313" t="s">
        <v>353</v>
      </c>
      <c r="X313">
        <v>6</v>
      </c>
      <c r="Y313" t="s">
        <v>310</v>
      </c>
      <c r="Z313" t="s">
        <v>310</v>
      </c>
      <c r="AA313" t="s">
        <v>310</v>
      </c>
      <c r="AB313" t="s">
        <v>229</v>
      </c>
      <c r="AC313" t="s">
        <v>61</v>
      </c>
      <c r="AD313">
        <v>3.1</v>
      </c>
      <c r="AH313">
        <v>2021</v>
      </c>
      <c r="AI313">
        <v>2</v>
      </c>
      <c r="AJ313">
        <v>2476.9</v>
      </c>
      <c r="AK313" t="e">
        <v>#N/A</v>
      </c>
      <c r="AL313">
        <v>3.1</v>
      </c>
      <c r="AO313">
        <v>0</v>
      </c>
      <c r="AP313">
        <v>2</v>
      </c>
    </row>
    <row r="314" spans="1:42" x14ac:dyDescent="0.2">
      <c r="A314" t="str">
        <f t="shared" si="4"/>
        <v>44235enteroconsalsastandrewsamerica</v>
      </c>
      <c r="B314" s="2">
        <v>44235</v>
      </c>
      <c r="C314" t="s">
        <v>59</v>
      </c>
      <c r="D314" t="s">
        <v>227</v>
      </c>
      <c r="E314" t="s">
        <v>59</v>
      </c>
      <c r="F314" t="s">
        <v>227</v>
      </c>
      <c r="G314" t="s">
        <v>299</v>
      </c>
      <c r="H314" t="s">
        <v>321</v>
      </c>
      <c r="I314" t="s">
        <v>521</v>
      </c>
      <c r="J314" t="s">
        <v>296</v>
      </c>
      <c r="K314">
        <v>1135</v>
      </c>
      <c r="L314">
        <v>3.4</v>
      </c>
      <c r="M314" t="str">
        <f>SUBSTITUTE(LOWER(_xlfn.CONCAT(B314,C314,F314,G314,J314,I314))," ","")</f>
        <v>44235enteroconsalsastandrewsamerica</v>
      </c>
      <c r="N314" t="e">
        <f>+VLOOKUP(M314,JUP!$B:$I,7,0)</f>
        <v>#N/A</v>
      </c>
      <c r="O314" t="e">
        <f>+VLOOKUP(M314,JUP!$B:$I,8,0)</f>
        <v>#N/A</v>
      </c>
      <c r="R314" t="str">
        <f>+SUBSTITUTE(LOWER(_xlfn.CONCAT(B314,C314,F314,H314,J314,I314))," ","")</f>
        <v>44235enteroconsalsae-50-70standrewsamerica</v>
      </c>
      <c r="S314" t="e">
        <f>+VLOOKUP(R314,JUP!D:L,7,0)</f>
        <v>#N/A</v>
      </c>
      <c r="T314" t="e">
        <f>+VLOOKUP(R314,JUP!D:L,7,0)</f>
        <v>#N/A</v>
      </c>
      <c r="W314" t="s">
        <v>353</v>
      </c>
      <c r="X314">
        <v>6</v>
      </c>
      <c r="Y314" t="s">
        <v>310</v>
      </c>
      <c r="Z314" t="s">
        <v>310</v>
      </c>
      <c r="AA314" t="s">
        <v>310</v>
      </c>
      <c r="AB314" t="s">
        <v>229</v>
      </c>
      <c r="AC314" t="s">
        <v>61</v>
      </c>
      <c r="AD314">
        <v>3.4</v>
      </c>
      <c r="AH314">
        <v>2021</v>
      </c>
      <c r="AI314">
        <v>2</v>
      </c>
      <c r="AJ314">
        <v>3859</v>
      </c>
      <c r="AK314" t="e">
        <v>#N/A</v>
      </c>
      <c r="AL314">
        <v>3.4</v>
      </c>
      <c r="AO314">
        <v>0</v>
      </c>
      <c r="AP314">
        <v>2</v>
      </c>
    </row>
    <row r="315" spans="1:42" x14ac:dyDescent="0.2">
      <c r="A315" t="str">
        <f t="shared" si="4"/>
        <v>44235enterosinsalsastandrewsamerica</v>
      </c>
      <c r="B315" s="2">
        <v>44235</v>
      </c>
      <c r="C315" t="s">
        <v>59</v>
      </c>
      <c r="D315" t="s">
        <v>155</v>
      </c>
      <c r="E315" t="s">
        <v>59</v>
      </c>
      <c r="F315" t="s">
        <v>155</v>
      </c>
      <c r="G315" t="s">
        <v>299</v>
      </c>
      <c r="H315" t="s">
        <v>98</v>
      </c>
      <c r="I315" t="s">
        <v>521</v>
      </c>
      <c r="J315" t="s">
        <v>296</v>
      </c>
      <c r="K315">
        <v>17079</v>
      </c>
      <c r="L315">
        <v>2.31</v>
      </c>
      <c r="M315" t="str">
        <f>SUBSTITUTE(LOWER(_xlfn.CONCAT(B315,C315,F315,G315,J315,I315))," ","")</f>
        <v>44235enterosinsalsastandrewsamerica</v>
      </c>
      <c r="N315" t="e">
        <f>+VLOOKUP(M315,JUP!$B:$I,7,0)</f>
        <v>#N/A</v>
      </c>
      <c r="O315" t="e">
        <f>+VLOOKUP(M315,JUP!$B:$I,8,0)</f>
        <v>#N/A</v>
      </c>
      <c r="R315" t="str">
        <f>+SUBSTITUTE(LOWER(_xlfn.CONCAT(B315,C315,F315,H315,J315,I315))," ","")</f>
        <v>44235enterosinsalsa18-27u/lbstandrewsamerica</v>
      </c>
      <c r="S315" t="e">
        <f>+VLOOKUP(R315,JUP!D:L,7,0)</f>
        <v>#N/A</v>
      </c>
      <c r="T315" t="e">
        <f>+VLOOKUP(R315,JUP!D:L,7,0)</f>
        <v>#N/A</v>
      </c>
      <c r="W315" t="s">
        <v>320</v>
      </c>
      <c r="X315">
        <v>6</v>
      </c>
      <c r="Y315" t="s">
        <v>310</v>
      </c>
      <c r="Z315" t="s">
        <v>310</v>
      </c>
      <c r="AA315" t="s">
        <v>310</v>
      </c>
      <c r="AB315" t="s">
        <v>160</v>
      </c>
      <c r="AC315" t="s">
        <v>159</v>
      </c>
      <c r="AD315">
        <v>2.31</v>
      </c>
      <c r="AH315">
        <v>2021</v>
      </c>
      <c r="AI315">
        <v>2</v>
      </c>
      <c r="AJ315">
        <v>39452.49</v>
      </c>
      <c r="AK315" t="e">
        <v>#N/A</v>
      </c>
      <c r="AL315">
        <v>2.31</v>
      </c>
      <c r="AO315">
        <v>0</v>
      </c>
      <c r="AP315">
        <v>2</v>
      </c>
    </row>
    <row r="316" spans="1:42" x14ac:dyDescent="0.2">
      <c r="A316" t="str">
        <f t="shared" si="4"/>
        <v>44235mediaconchagranelc60-80sudmarischile</v>
      </c>
      <c r="B316" s="2">
        <v>44235</v>
      </c>
      <c r="C316" t="s">
        <v>212</v>
      </c>
      <c r="D316" t="s">
        <v>30</v>
      </c>
      <c r="E316" t="s">
        <v>341</v>
      </c>
      <c r="F316" t="s">
        <v>344</v>
      </c>
      <c r="G316" t="s">
        <v>168</v>
      </c>
      <c r="H316" t="s">
        <v>116</v>
      </c>
      <c r="I316" t="s">
        <v>34</v>
      </c>
      <c r="J316" t="s">
        <v>286</v>
      </c>
      <c r="K316">
        <v>1001</v>
      </c>
      <c r="M316" t="str">
        <f>SUBSTITUTE(LOWER(_xlfn.CONCAT(B316,C316,F316,G316,J316,I316))," ","")</f>
        <v>44235mediaconchagranelc60-80sudmarischile</v>
      </c>
      <c r="N316">
        <f>+VLOOKUP(M316,JUP!$B:$I,7,0)</f>
        <v>1001</v>
      </c>
      <c r="O316">
        <f>+VLOOKUP(M316,JUP!$B:$I,8,0)</f>
        <v>0</v>
      </c>
      <c r="W316" t="s">
        <v>32</v>
      </c>
      <c r="X316">
        <v>6</v>
      </c>
      <c r="Y316" t="s">
        <v>34</v>
      </c>
      <c r="Z316" t="s">
        <v>34</v>
      </c>
      <c r="AA316" t="s">
        <v>34</v>
      </c>
      <c r="AB316" t="s">
        <v>216</v>
      </c>
      <c r="AC316" t="e">
        <v>#N/A</v>
      </c>
      <c r="AD316" t="e">
        <v>#N/A</v>
      </c>
      <c r="AH316">
        <v>2021</v>
      </c>
      <c r="AI316">
        <v>2</v>
      </c>
      <c r="AJ316" t="e">
        <v>#N/A</v>
      </c>
      <c r="AK316" t="e">
        <v>#N/A</v>
      </c>
      <c r="AL316" t="e">
        <v>#N/A</v>
      </c>
      <c r="AO316" t="e">
        <v>#N/A</v>
      </c>
      <c r="AP316">
        <v>2</v>
      </c>
    </row>
    <row r="317" spans="1:42" x14ac:dyDescent="0.2">
      <c r="A317" t="str">
        <f t="shared" si="4"/>
        <v>44235carnegranelc300-500sudmarischile</v>
      </c>
      <c r="B317" s="2">
        <v>44235</v>
      </c>
      <c r="C317" t="s">
        <v>35</v>
      </c>
      <c r="D317" t="s">
        <v>30</v>
      </c>
      <c r="E317" t="s">
        <v>343</v>
      </c>
      <c r="F317" t="s">
        <v>344</v>
      </c>
      <c r="G317" t="s">
        <v>49</v>
      </c>
      <c r="H317" t="s">
        <v>108</v>
      </c>
      <c r="I317" t="s">
        <v>34</v>
      </c>
      <c r="J317" t="s">
        <v>286</v>
      </c>
      <c r="K317">
        <v>2500</v>
      </c>
      <c r="M317" t="str">
        <f>SUBSTITUTE(LOWER(_xlfn.CONCAT(B317,C317,F317,G317,J317,I317))," ","")</f>
        <v>44235carnegranelc300-500sudmarischile</v>
      </c>
      <c r="N317">
        <f>+VLOOKUP(M317,JUP!$B:$I,7,0)</f>
        <v>2500</v>
      </c>
      <c r="O317">
        <f>+VLOOKUP(M317,JUP!$B:$I,8,0)</f>
        <v>0</v>
      </c>
      <c r="P317">
        <f>+K317-N317</f>
        <v>0</v>
      </c>
      <c r="Q317" s="3">
        <f>+L317-O317</f>
        <v>0</v>
      </c>
      <c r="W317" t="s">
        <v>32</v>
      </c>
      <c r="X317">
        <v>6</v>
      </c>
      <c r="Y317" t="s">
        <v>34</v>
      </c>
      <c r="Z317" t="s">
        <v>34</v>
      </c>
      <c r="AA317" t="s">
        <v>34</v>
      </c>
      <c r="AB317" t="s">
        <v>36</v>
      </c>
      <c r="AC317" t="s">
        <v>37</v>
      </c>
      <c r="AD317">
        <v>0</v>
      </c>
      <c r="AH317">
        <v>2021</v>
      </c>
      <c r="AI317">
        <v>2</v>
      </c>
      <c r="AJ317">
        <v>0</v>
      </c>
      <c r="AK317" t="e">
        <v>#N/A</v>
      </c>
      <c r="AL317">
        <v>0</v>
      </c>
      <c r="AO317">
        <v>0</v>
      </c>
      <c r="AP317">
        <v>2</v>
      </c>
    </row>
    <row r="318" spans="1:42" x14ac:dyDescent="0.2">
      <c r="A318" t="str">
        <f t="shared" si="4"/>
        <v>44235carnegranelc300-500sudmarischile</v>
      </c>
      <c r="B318" s="2">
        <v>44235</v>
      </c>
      <c r="C318" t="s">
        <v>35</v>
      </c>
      <c r="D318" t="s">
        <v>30</v>
      </c>
      <c r="E318" t="s">
        <v>343</v>
      </c>
      <c r="F318" t="s">
        <v>344</v>
      </c>
      <c r="G318" t="s">
        <v>49</v>
      </c>
      <c r="H318" t="s">
        <v>108</v>
      </c>
      <c r="I318" t="s">
        <v>34</v>
      </c>
      <c r="J318" t="s">
        <v>286</v>
      </c>
      <c r="K318">
        <v>10000</v>
      </c>
      <c r="M318" t="str">
        <f>SUBSTITUTE(LOWER(_xlfn.CONCAT(B318,C318,F318,G318,J318,I318))," ","")</f>
        <v>44235carnegranelc300-500sudmarischile</v>
      </c>
      <c r="N318">
        <f>+VLOOKUP(M318,JUP!$B:$I,7,0)</f>
        <v>2500</v>
      </c>
      <c r="O318">
        <f>+VLOOKUP(M318,JUP!$B:$I,8,0)</f>
        <v>0</v>
      </c>
      <c r="P318">
        <f>+K318-N318</f>
        <v>7500</v>
      </c>
      <c r="Q318" s="3">
        <f>+L318-O318</f>
        <v>0</v>
      </c>
      <c r="W318" t="s">
        <v>32</v>
      </c>
      <c r="X318">
        <v>6</v>
      </c>
      <c r="Y318" t="s">
        <v>34</v>
      </c>
      <c r="Z318" t="s">
        <v>34</v>
      </c>
      <c r="AA318" t="s">
        <v>34</v>
      </c>
      <c r="AB318" t="s">
        <v>36</v>
      </c>
      <c r="AC318" t="s">
        <v>37</v>
      </c>
      <c r="AD318">
        <v>0</v>
      </c>
      <c r="AH318">
        <v>2021</v>
      </c>
      <c r="AI318">
        <v>2</v>
      </c>
      <c r="AJ318">
        <v>0</v>
      </c>
      <c r="AK318" t="e">
        <v>#N/A</v>
      </c>
      <c r="AL318">
        <v>0</v>
      </c>
      <c r="AO318">
        <v>0</v>
      </c>
      <c r="AP318">
        <v>2</v>
      </c>
    </row>
    <row r="319" spans="1:42" x14ac:dyDescent="0.2">
      <c r="A319" t="str">
        <f t="shared" si="4"/>
        <v>44235enterosinsalsa0camanchacaasia</v>
      </c>
      <c r="B319" s="2">
        <v>44235</v>
      </c>
      <c r="C319" t="s">
        <v>59</v>
      </c>
      <c r="D319" t="s">
        <v>155</v>
      </c>
      <c r="E319" t="s">
        <v>56</v>
      </c>
      <c r="F319" t="s">
        <v>347</v>
      </c>
      <c r="G319">
        <v>0</v>
      </c>
      <c r="H319" t="s">
        <v>119</v>
      </c>
      <c r="I319" t="s">
        <v>309</v>
      </c>
      <c r="J319" t="s">
        <v>33</v>
      </c>
      <c r="K319">
        <v>15950</v>
      </c>
      <c r="L319">
        <v>2.4</v>
      </c>
      <c r="M319" t="str">
        <f>SUBSTITUTE(LOWER(_xlfn.CONCAT(B319,C319,F319,G319,J319,I319))," ","")</f>
        <v>44235enterosinsalsa0camanchacaasia</v>
      </c>
      <c r="N319" t="e">
        <f>+VLOOKUP(M319,JUP!$B:$I,7,0)</f>
        <v>#N/A</v>
      </c>
      <c r="O319" t="e">
        <f>+VLOOKUP(M319,JUP!$B:$I,8,0)</f>
        <v>#N/A</v>
      </c>
      <c r="R319" t="str">
        <f>+SUBSTITUTE(LOWER(_xlfn.CONCAT(B319,C319,F319,H319,J319,I319))," ","")</f>
        <v>44235enterosinsalsa50-70u/kgcamanchacaasia</v>
      </c>
      <c r="S319" t="e">
        <f>+VLOOKUP(R319,JUP!D:L,7,0)</f>
        <v>#N/A</v>
      </c>
      <c r="T319" t="e">
        <f>+VLOOKUP(R319,JUP!D:L,7,0)</f>
        <v>#N/A</v>
      </c>
      <c r="W319" t="s">
        <v>156</v>
      </c>
      <c r="X319">
        <v>6</v>
      </c>
      <c r="Y319" t="s">
        <v>309</v>
      </c>
      <c r="Z319" t="s">
        <v>309</v>
      </c>
      <c r="AA319" t="s">
        <v>309</v>
      </c>
      <c r="AB319" t="s">
        <v>160</v>
      </c>
      <c r="AC319" t="s">
        <v>159</v>
      </c>
      <c r="AD319">
        <v>2.4</v>
      </c>
      <c r="AE319">
        <v>0</v>
      </c>
      <c r="AF319">
        <v>1</v>
      </c>
      <c r="AG319">
        <v>2.4</v>
      </c>
      <c r="AH319">
        <v>2021</v>
      </c>
      <c r="AI319">
        <v>2</v>
      </c>
      <c r="AJ319">
        <v>38280</v>
      </c>
      <c r="AK319" t="e">
        <v>#N/A</v>
      </c>
      <c r="AL319">
        <v>2.4</v>
      </c>
      <c r="AO319">
        <v>0</v>
      </c>
      <c r="AP319">
        <v>2</v>
      </c>
    </row>
    <row r="320" spans="1:42" x14ac:dyDescent="0.2">
      <c r="A320" t="str">
        <f t="shared" si="4"/>
        <v>44235enterosinsalsa0camanchacaamerica</v>
      </c>
      <c r="B320" s="2">
        <v>44235</v>
      </c>
      <c r="C320" t="s">
        <v>59</v>
      </c>
      <c r="D320" t="s">
        <v>155</v>
      </c>
      <c r="E320" t="s">
        <v>56</v>
      </c>
      <c r="F320" t="s">
        <v>347</v>
      </c>
      <c r="G320">
        <v>0</v>
      </c>
      <c r="H320" t="s">
        <v>58</v>
      </c>
      <c r="I320" t="s">
        <v>521</v>
      </c>
      <c r="J320" t="s">
        <v>33</v>
      </c>
      <c r="K320">
        <v>2000</v>
      </c>
      <c r="L320">
        <v>2</v>
      </c>
      <c r="M320" t="str">
        <f>SUBSTITUTE(LOWER(_xlfn.CONCAT(B320,C320,F320,G320,J320,I320))," ","")</f>
        <v>44235enterosinsalsa0camanchacaamerica</v>
      </c>
      <c r="N320" t="e">
        <f>+VLOOKUP(M320,JUP!$B:$I,7,0)</f>
        <v>#N/A</v>
      </c>
      <c r="O320" t="e">
        <f>+VLOOKUP(M320,JUP!$B:$I,8,0)</f>
        <v>#N/A</v>
      </c>
      <c r="R320" t="str">
        <f>+SUBSTITUTE(LOWER(_xlfn.CONCAT(B320,C320,F320,H320,J320,I320))," ","")</f>
        <v>44235enterosinsalsa20-35u/lbcamanchacaamerica</v>
      </c>
      <c r="S320" t="e">
        <f>+VLOOKUP(R320,JUP!D:L,7,0)</f>
        <v>#N/A</v>
      </c>
      <c r="T320" t="e">
        <f>+VLOOKUP(R320,JUP!D:L,7,0)</f>
        <v>#N/A</v>
      </c>
      <c r="W320" t="s">
        <v>312</v>
      </c>
      <c r="X320">
        <v>6</v>
      </c>
      <c r="Y320" t="s">
        <v>310</v>
      </c>
      <c r="Z320" t="s">
        <v>310</v>
      </c>
      <c r="AA320" t="s">
        <v>310</v>
      </c>
      <c r="AB320" t="s">
        <v>160</v>
      </c>
      <c r="AC320" t="s">
        <v>159</v>
      </c>
      <c r="AD320">
        <v>2</v>
      </c>
      <c r="AE320">
        <v>0</v>
      </c>
      <c r="AF320">
        <v>1</v>
      </c>
      <c r="AG320">
        <v>2</v>
      </c>
      <c r="AH320">
        <v>2021</v>
      </c>
      <c r="AI320">
        <v>2</v>
      </c>
      <c r="AJ320">
        <v>4000</v>
      </c>
      <c r="AK320" t="e">
        <v>#N/A</v>
      </c>
      <c r="AL320">
        <v>2</v>
      </c>
      <c r="AO320">
        <v>0</v>
      </c>
      <c r="AP320">
        <v>2</v>
      </c>
    </row>
    <row r="321" spans="1:42" x14ac:dyDescent="0.2">
      <c r="A321" t="str">
        <f t="shared" si="4"/>
        <v>44236carneretailcompensadoc200-300standrewsitalia</v>
      </c>
      <c r="B321" s="2">
        <v>44236</v>
      </c>
      <c r="C321" t="s">
        <v>35</v>
      </c>
      <c r="D321" t="s">
        <v>206</v>
      </c>
      <c r="E321" t="s">
        <v>35</v>
      </c>
      <c r="F321" t="s">
        <v>206</v>
      </c>
      <c r="G321" t="s">
        <v>39</v>
      </c>
      <c r="H321" t="s">
        <v>39</v>
      </c>
      <c r="I321" t="s">
        <v>328</v>
      </c>
      <c r="J321" t="s">
        <v>296</v>
      </c>
      <c r="K321">
        <v>3600</v>
      </c>
      <c r="L321">
        <v>3.8</v>
      </c>
      <c r="M321" t="str">
        <f>SUBSTITUTE(LOWER(_xlfn.CONCAT(B321,C321,F321,G321,J321,I321))," ","")</f>
        <v>44236carneretailcompensadoc200-300standrewsitalia</v>
      </c>
      <c r="N321">
        <f>+VLOOKUP(M321,JUP!$B:$I,7,0)</f>
        <v>3600</v>
      </c>
      <c r="O321">
        <f>+VLOOKUP(M321,JUP!$B:$I,8,0)</f>
        <v>3.8</v>
      </c>
      <c r="P321">
        <f>+K321-N321</f>
        <v>0</v>
      </c>
      <c r="Q321" s="3">
        <f>+L321-O321</f>
        <v>0</v>
      </c>
      <c r="W321" t="s">
        <v>327</v>
      </c>
      <c r="X321">
        <v>6</v>
      </c>
      <c r="Y321" t="s">
        <v>297</v>
      </c>
      <c r="Z321" t="s">
        <v>328</v>
      </c>
      <c r="AA321" t="s">
        <v>328</v>
      </c>
      <c r="AB321" t="s">
        <v>208</v>
      </c>
      <c r="AC321" t="s">
        <v>173</v>
      </c>
      <c r="AD321">
        <v>3.42</v>
      </c>
      <c r="AH321">
        <v>2021</v>
      </c>
      <c r="AI321">
        <v>2</v>
      </c>
      <c r="AJ321">
        <v>12312</v>
      </c>
      <c r="AK321" t="e">
        <v>#N/A</v>
      </c>
      <c r="AL321">
        <v>4.2222222222222223</v>
      </c>
      <c r="AO321">
        <v>-0.80222222222222239</v>
      </c>
      <c r="AP321">
        <v>2</v>
      </c>
    </row>
    <row r="322" spans="1:42" x14ac:dyDescent="0.2">
      <c r="A322" t="str">
        <f t="shared" si="4"/>
        <v>44236mediaconcharetailcompensadoc60-80standrewsitalia</v>
      </c>
      <c r="B322" s="2">
        <v>44236</v>
      </c>
      <c r="C322" t="s">
        <v>212</v>
      </c>
      <c r="D322" t="s">
        <v>206</v>
      </c>
      <c r="E322" t="s">
        <v>212</v>
      </c>
      <c r="F322" t="s">
        <v>206</v>
      </c>
      <c r="G322" t="s">
        <v>168</v>
      </c>
      <c r="H322" t="s">
        <v>331</v>
      </c>
      <c r="I322" t="s">
        <v>328</v>
      </c>
      <c r="J322" t="s">
        <v>296</v>
      </c>
      <c r="K322">
        <v>3150</v>
      </c>
      <c r="L322">
        <v>4.6500000000000004</v>
      </c>
      <c r="M322" t="str">
        <f>SUBSTITUTE(LOWER(_xlfn.CONCAT(B322,C322,F322,G322,J322,I322))," ","")</f>
        <v>44236mediaconcharetailcompensadoc60-80standrewsitalia</v>
      </c>
      <c r="N322">
        <f>+VLOOKUP(M322,JUP!$B:$I,7,0)</f>
        <v>1800</v>
      </c>
      <c r="O322">
        <f>+VLOOKUP(M322,JUP!$B:$I,8,0)</f>
        <v>4.6500000000000004</v>
      </c>
      <c r="W322" t="s">
        <v>327</v>
      </c>
      <c r="X322">
        <v>6</v>
      </c>
      <c r="Y322" t="s">
        <v>297</v>
      </c>
      <c r="Z322" t="s">
        <v>328</v>
      </c>
      <c r="AA322" t="s">
        <v>328</v>
      </c>
      <c r="AB322" t="s">
        <v>259</v>
      </c>
      <c r="AC322" t="e">
        <v>#N/A</v>
      </c>
      <c r="AD322" t="e">
        <v>#N/A</v>
      </c>
      <c r="AH322">
        <v>2021</v>
      </c>
      <c r="AI322">
        <v>2</v>
      </c>
      <c r="AJ322" t="e">
        <v>#N/A</v>
      </c>
      <c r="AK322" t="e">
        <v>#N/A</v>
      </c>
      <c r="AL322" t="e">
        <v>#N/A</v>
      </c>
      <c r="AO322" t="e">
        <v>#N/A</v>
      </c>
      <c r="AP322">
        <v>2</v>
      </c>
    </row>
    <row r="323" spans="1:42" x14ac:dyDescent="0.2">
      <c r="A323" t="str">
        <f t="shared" ref="A323:A386" si="5">+M323</f>
        <v>44236carneretailcompensadoc300-500standrewsitalia</v>
      </c>
      <c r="B323" s="2">
        <v>44236</v>
      </c>
      <c r="C323" t="s">
        <v>35</v>
      </c>
      <c r="D323" t="s">
        <v>206</v>
      </c>
      <c r="E323" t="s">
        <v>35</v>
      </c>
      <c r="F323" t="s">
        <v>206</v>
      </c>
      <c r="G323" t="s">
        <v>49</v>
      </c>
      <c r="H323" t="s">
        <v>49</v>
      </c>
      <c r="I323" t="s">
        <v>328</v>
      </c>
      <c r="J323" t="s">
        <v>296</v>
      </c>
      <c r="K323">
        <v>4500</v>
      </c>
      <c r="L323">
        <v>3.7</v>
      </c>
      <c r="M323" t="str">
        <f>SUBSTITUTE(LOWER(_xlfn.CONCAT(B323,C323,F323,G323,J323,I323))," ","")</f>
        <v>44236carneretailcompensadoc300-500standrewsitalia</v>
      </c>
      <c r="N323">
        <f>+VLOOKUP(M323,JUP!$B:$I,7,0)</f>
        <v>4500</v>
      </c>
      <c r="O323">
        <f>+VLOOKUP(M323,JUP!$B:$I,8,0)</f>
        <v>3.7</v>
      </c>
      <c r="P323">
        <f>+K323-N323</f>
        <v>0</v>
      </c>
      <c r="Q323" s="3">
        <f>+L323-O323</f>
        <v>0</v>
      </c>
      <c r="W323" t="s">
        <v>327</v>
      </c>
      <c r="X323">
        <v>6</v>
      </c>
      <c r="Y323" t="s">
        <v>297</v>
      </c>
      <c r="Z323" t="s">
        <v>328</v>
      </c>
      <c r="AA323" t="s">
        <v>328</v>
      </c>
      <c r="AB323" t="s">
        <v>208</v>
      </c>
      <c r="AC323" t="s">
        <v>173</v>
      </c>
      <c r="AD323">
        <v>3.33</v>
      </c>
      <c r="AH323">
        <v>2021</v>
      </c>
      <c r="AI323">
        <v>2</v>
      </c>
      <c r="AJ323">
        <v>14985</v>
      </c>
      <c r="AK323" t="e">
        <v>#N/A</v>
      </c>
      <c r="AL323">
        <v>4.1111111111111116</v>
      </c>
      <c r="AO323">
        <v>-0.78111111111111153</v>
      </c>
      <c r="AP323">
        <v>2</v>
      </c>
    </row>
    <row r="324" spans="1:42" x14ac:dyDescent="0.2">
      <c r="A324" t="str">
        <f t="shared" si="5"/>
        <v>44236mediaconcharetailcompensadoc60-80standrewsitalia</v>
      </c>
      <c r="B324" s="2">
        <v>44236</v>
      </c>
      <c r="C324" t="s">
        <v>212</v>
      </c>
      <c r="D324" t="s">
        <v>206</v>
      </c>
      <c r="E324" t="s">
        <v>212</v>
      </c>
      <c r="F324" t="s">
        <v>206</v>
      </c>
      <c r="G324" t="s">
        <v>168</v>
      </c>
      <c r="H324" t="s">
        <v>331</v>
      </c>
      <c r="I324" t="s">
        <v>328</v>
      </c>
      <c r="J324" t="s">
        <v>296</v>
      </c>
      <c r="K324">
        <v>1800</v>
      </c>
      <c r="L324">
        <v>4.6500000000000004</v>
      </c>
      <c r="M324" t="str">
        <f>SUBSTITUTE(LOWER(_xlfn.CONCAT(B324,C324,F324,G324,J324,I324))," ","")</f>
        <v>44236mediaconcharetailcompensadoc60-80standrewsitalia</v>
      </c>
      <c r="N324">
        <f>+VLOOKUP(M324,JUP!$B:$I,7,0)</f>
        <v>1800</v>
      </c>
      <c r="O324">
        <f>+VLOOKUP(M324,JUP!$B:$I,8,0)</f>
        <v>4.6500000000000004</v>
      </c>
      <c r="W324" t="s">
        <v>327</v>
      </c>
      <c r="X324">
        <v>6</v>
      </c>
      <c r="Y324" t="s">
        <v>297</v>
      </c>
      <c r="Z324" t="s">
        <v>328</v>
      </c>
      <c r="AA324" t="s">
        <v>328</v>
      </c>
      <c r="AB324" t="s">
        <v>259</v>
      </c>
      <c r="AC324" t="e">
        <v>#N/A</v>
      </c>
      <c r="AD324" t="e">
        <v>#N/A</v>
      </c>
      <c r="AH324">
        <v>2021</v>
      </c>
      <c r="AI324">
        <v>2</v>
      </c>
      <c r="AJ324" t="e">
        <v>#N/A</v>
      </c>
      <c r="AK324" t="e">
        <v>#N/A</v>
      </c>
      <c r="AL324" t="e">
        <v>#N/A</v>
      </c>
      <c r="AO324" t="e">
        <v>#N/A</v>
      </c>
      <c r="AP324">
        <v>2</v>
      </c>
    </row>
    <row r="325" spans="1:42" x14ac:dyDescent="0.2">
      <c r="A325" t="str">
        <f t="shared" si="5"/>
        <v>44236enterosinsalsastandrewsitalia</v>
      </c>
      <c r="B325" s="2">
        <v>44236</v>
      </c>
      <c r="C325" t="s">
        <v>59</v>
      </c>
      <c r="D325" t="s">
        <v>155</v>
      </c>
      <c r="E325" t="s">
        <v>59</v>
      </c>
      <c r="F325" t="s">
        <v>155</v>
      </c>
      <c r="G325" t="s">
        <v>299</v>
      </c>
      <c r="H325" t="s">
        <v>303</v>
      </c>
      <c r="I325" t="s">
        <v>328</v>
      </c>
      <c r="J325" t="s">
        <v>296</v>
      </c>
      <c r="K325">
        <v>7500</v>
      </c>
      <c r="L325">
        <v>2.0499999999999998</v>
      </c>
      <c r="M325" t="str">
        <f>SUBSTITUTE(LOWER(_xlfn.CONCAT(B325,C325,F325,G325,J325,I325))," ","")</f>
        <v>44236enterosinsalsastandrewsitalia</v>
      </c>
      <c r="N325" t="e">
        <f>+VLOOKUP(M325,JUP!$B:$I,7,0)</f>
        <v>#N/A</v>
      </c>
      <c r="O325" t="e">
        <f>+VLOOKUP(M325,JUP!$B:$I,8,0)</f>
        <v>#N/A</v>
      </c>
      <c r="R325" t="str">
        <f>+SUBSTITUTE(LOWER(_xlfn.CONCAT(B325,C325,F325,H325,J325,I325))," ","")</f>
        <v>44236enterosinsalsae-40-60standrewsitalia</v>
      </c>
      <c r="S325" t="e">
        <f>+VLOOKUP(R325,JUP!D:L,7,0)</f>
        <v>#N/A</v>
      </c>
      <c r="T325" t="e">
        <f>+VLOOKUP(R325,JUP!D:L,7,0)</f>
        <v>#N/A</v>
      </c>
      <c r="W325" t="s">
        <v>327</v>
      </c>
      <c r="X325">
        <v>6</v>
      </c>
      <c r="Y325" t="s">
        <v>297</v>
      </c>
      <c r="Z325" t="s">
        <v>328</v>
      </c>
      <c r="AA325" t="s">
        <v>328</v>
      </c>
      <c r="AB325" t="s">
        <v>160</v>
      </c>
      <c r="AC325" t="s">
        <v>159</v>
      </c>
      <c r="AD325">
        <v>2.0499999999999998</v>
      </c>
      <c r="AH325">
        <v>2021</v>
      </c>
      <c r="AI325">
        <v>2</v>
      </c>
      <c r="AJ325">
        <v>15374.999999999998</v>
      </c>
      <c r="AK325" t="e">
        <v>#N/A</v>
      </c>
      <c r="AL325">
        <v>2.0499999999999998</v>
      </c>
      <c r="AO325">
        <v>0</v>
      </c>
      <c r="AP325">
        <v>2</v>
      </c>
    </row>
    <row r="326" spans="1:42" x14ac:dyDescent="0.2">
      <c r="A326" t="str">
        <f t="shared" si="5"/>
        <v>44236carnegranelc100-200standrewsrusia</v>
      </c>
      <c r="B326" s="2">
        <v>44236</v>
      </c>
      <c r="C326" t="s">
        <v>35</v>
      </c>
      <c r="D326" t="s">
        <v>30</v>
      </c>
      <c r="E326" t="s">
        <v>35</v>
      </c>
      <c r="F326" t="s">
        <v>30</v>
      </c>
      <c r="G326" t="s">
        <v>72</v>
      </c>
      <c r="H326" t="s">
        <v>72</v>
      </c>
      <c r="I326" t="s">
        <v>306</v>
      </c>
      <c r="J326" t="s">
        <v>296</v>
      </c>
      <c r="K326">
        <v>13500</v>
      </c>
      <c r="L326">
        <v>3.4</v>
      </c>
      <c r="M326" t="str">
        <f>SUBSTITUTE(LOWER(_xlfn.CONCAT(B326,C326,F326,G326,J326,I326))," ","")</f>
        <v>44236carnegranelc100-200standrewsrusia</v>
      </c>
      <c r="N326">
        <f>+VLOOKUP(M326,JUP!$B:$I,7,0)</f>
        <v>13500</v>
      </c>
      <c r="O326">
        <f>+VLOOKUP(M326,JUP!$B:$I,8,0)</f>
        <v>3.4</v>
      </c>
      <c r="P326">
        <f>+K326-N326</f>
        <v>0</v>
      </c>
      <c r="Q326" s="3">
        <f>+L326-O326</f>
        <v>0</v>
      </c>
      <c r="W326" t="s">
        <v>304</v>
      </c>
      <c r="X326">
        <v>6</v>
      </c>
      <c r="Y326" t="s">
        <v>305</v>
      </c>
      <c r="Z326" t="s">
        <v>305</v>
      </c>
      <c r="AA326" t="s">
        <v>306</v>
      </c>
      <c r="AB326" t="s">
        <v>36</v>
      </c>
      <c r="AC326" t="s">
        <v>37</v>
      </c>
      <c r="AD326">
        <v>3.4</v>
      </c>
      <c r="AH326">
        <v>2021</v>
      </c>
      <c r="AI326">
        <v>2</v>
      </c>
      <c r="AJ326">
        <v>45900</v>
      </c>
      <c r="AK326" t="e">
        <v>#N/A</v>
      </c>
      <c r="AL326">
        <v>3.4</v>
      </c>
      <c r="AO326">
        <v>0</v>
      </c>
      <c r="AP326">
        <v>2</v>
      </c>
    </row>
    <row r="327" spans="1:42" x14ac:dyDescent="0.2">
      <c r="A327" t="str">
        <f t="shared" si="5"/>
        <v>44236carnegranelc200-300standrewsrusia</v>
      </c>
      <c r="B327" s="2">
        <v>44236</v>
      </c>
      <c r="C327" t="s">
        <v>35</v>
      </c>
      <c r="D327" t="s">
        <v>30</v>
      </c>
      <c r="E327" t="s">
        <v>35</v>
      </c>
      <c r="F327" t="s">
        <v>30</v>
      </c>
      <c r="G327" t="s">
        <v>39</v>
      </c>
      <c r="H327" t="s">
        <v>39</v>
      </c>
      <c r="I327" t="s">
        <v>306</v>
      </c>
      <c r="J327" t="s">
        <v>296</v>
      </c>
      <c r="K327">
        <v>9500</v>
      </c>
      <c r="L327">
        <v>3.2</v>
      </c>
      <c r="M327" t="str">
        <f>SUBSTITUTE(LOWER(_xlfn.CONCAT(B327,C327,F327,G327,J327,I327))," ","")</f>
        <v>44236carnegranelc200-300standrewsrusia</v>
      </c>
      <c r="N327">
        <f>+VLOOKUP(M327,JUP!$B:$I,7,0)</f>
        <v>9500</v>
      </c>
      <c r="O327">
        <f>+VLOOKUP(M327,JUP!$B:$I,8,0)</f>
        <v>3.2</v>
      </c>
      <c r="P327">
        <f>+K327-N327</f>
        <v>0</v>
      </c>
      <c r="Q327" s="3">
        <f>+L327-O327</f>
        <v>0</v>
      </c>
      <c r="W327" t="s">
        <v>304</v>
      </c>
      <c r="X327">
        <v>6</v>
      </c>
      <c r="Y327" t="s">
        <v>305</v>
      </c>
      <c r="Z327" t="s">
        <v>305</v>
      </c>
      <c r="AA327" t="s">
        <v>306</v>
      </c>
      <c r="AB327" t="s">
        <v>36</v>
      </c>
      <c r="AC327" t="s">
        <v>37</v>
      </c>
      <c r="AD327">
        <v>3.2</v>
      </c>
      <c r="AH327">
        <v>2021</v>
      </c>
      <c r="AI327">
        <v>2</v>
      </c>
      <c r="AJ327">
        <v>30400</v>
      </c>
      <c r="AK327" t="e">
        <v>#N/A</v>
      </c>
      <c r="AL327">
        <v>3.2</v>
      </c>
      <c r="AO327">
        <v>0</v>
      </c>
      <c r="AP327">
        <v>2</v>
      </c>
    </row>
    <row r="328" spans="1:42" x14ac:dyDescent="0.2">
      <c r="A328" t="str">
        <f t="shared" si="5"/>
        <v>44236carnegranelc200-300standrewsasia</v>
      </c>
      <c r="B328" s="2">
        <v>44236</v>
      </c>
      <c r="C328" t="s">
        <v>35</v>
      </c>
      <c r="D328" t="s">
        <v>30</v>
      </c>
      <c r="E328" t="s">
        <v>35</v>
      </c>
      <c r="F328" t="s">
        <v>30</v>
      </c>
      <c r="G328" t="s">
        <v>39</v>
      </c>
      <c r="H328" t="s">
        <v>39</v>
      </c>
      <c r="I328" t="s">
        <v>309</v>
      </c>
      <c r="J328" t="s">
        <v>296</v>
      </c>
      <c r="K328">
        <v>24000</v>
      </c>
      <c r="L328">
        <v>3.2</v>
      </c>
      <c r="M328" t="str">
        <f>SUBSTITUTE(LOWER(_xlfn.CONCAT(B328,C328,F328,G328,J328,I328))," ","")</f>
        <v>44236carnegranelc200-300standrewsasia</v>
      </c>
      <c r="N328">
        <f>+VLOOKUP(M328,JUP!$B:$I,7,0)</f>
        <v>24000</v>
      </c>
      <c r="O328">
        <f>+VLOOKUP(M328,JUP!$B:$I,8,0)</f>
        <v>3.2</v>
      </c>
      <c r="P328">
        <f>+K328-N328</f>
        <v>0</v>
      </c>
      <c r="Q328" s="3">
        <f>+L328-O328</f>
        <v>0</v>
      </c>
      <c r="W328" t="s">
        <v>358</v>
      </c>
      <c r="X328">
        <v>6</v>
      </c>
      <c r="Y328" t="s">
        <v>309</v>
      </c>
      <c r="Z328" t="s">
        <v>309</v>
      </c>
      <c r="AA328" t="s">
        <v>309</v>
      </c>
      <c r="AB328" t="s">
        <v>36</v>
      </c>
      <c r="AC328" t="s">
        <v>37</v>
      </c>
      <c r="AD328">
        <v>3.2</v>
      </c>
      <c r="AH328">
        <v>2021</v>
      </c>
      <c r="AI328">
        <v>2</v>
      </c>
      <c r="AJ328">
        <v>76800</v>
      </c>
      <c r="AK328" t="e">
        <v>#N/A</v>
      </c>
      <c r="AL328">
        <v>3.2</v>
      </c>
      <c r="AO328">
        <v>0</v>
      </c>
      <c r="AP328">
        <v>2</v>
      </c>
    </row>
    <row r="329" spans="1:42" x14ac:dyDescent="0.2">
      <c r="A329" t="str">
        <f t="shared" si="5"/>
        <v>44236carneretailnocompensadoc100-200standrewsasia</v>
      </c>
      <c r="B329" s="2">
        <v>44236</v>
      </c>
      <c r="C329" t="s">
        <v>35</v>
      </c>
      <c r="D329" t="s">
        <v>251</v>
      </c>
      <c r="E329" t="s">
        <v>35</v>
      </c>
      <c r="F329" t="s">
        <v>251</v>
      </c>
      <c r="G329" t="s">
        <v>72</v>
      </c>
      <c r="H329" t="s">
        <v>72</v>
      </c>
      <c r="I329" t="s">
        <v>309</v>
      </c>
      <c r="J329" t="s">
        <v>296</v>
      </c>
      <c r="K329">
        <v>22000</v>
      </c>
      <c r="L329">
        <v>3.65</v>
      </c>
      <c r="M329" t="str">
        <f>SUBSTITUTE(LOWER(_xlfn.CONCAT(B329,C329,F329,G329,J329,I329))," ","")</f>
        <v>44236carneretailnocompensadoc100-200standrewsasia</v>
      </c>
      <c r="N329">
        <f>+VLOOKUP(M329,JUP!$B:$I,7,0)</f>
        <v>22000</v>
      </c>
      <c r="O329">
        <f>+VLOOKUP(M329,JUP!$B:$I,8,0)</f>
        <v>3.65</v>
      </c>
      <c r="P329">
        <f>+K329-N329</f>
        <v>0</v>
      </c>
      <c r="Q329" s="3">
        <f>+L329-O329</f>
        <v>0</v>
      </c>
      <c r="W329" t="s">
        <v>308</v>
      </c>
      <c r="X329">
        <v>6</v>
      </c>
      <c r="Y329" t="s">
        <v>309</v>
      </c>
      <c r="Z329" t="s">
        <v>309</v>
      </c>
      <c r="AA329" t="s">
        <v>309</v>
      </c>
      <c r="AB329" t="s">
        <v>252</v>
      </c>
      <c r="AC329" t="s">
        <v>173</v>
      </c>
      <c r="AD329">
        <v>3.65</v>
      </c>
      <c r="AH329">
        <v>2021</v>
      </c>
      <c r="AI329">
        <v>2</v>
      </c>
      <c r="AJ329">
        <v>80300</v>
      </c>
      <c r="AK329" t="e">
        <v>#N/A</v>
      </c>
      <c r="AL329">
        <v>3.65</v>
      </c>
      <c r="AO329">
        <v>0</v>
      </c>
      <c r="AP329">
        <v>2</v>
      </c>
    </row>
    <row r="330" spans="1:42" x14ac:dyDescent="0.2">
      <c r="A330" t="str">
        <f t="shared" si="5"/>
        <v>44236carneretailnocompensadoc200-300standrewsasia</v>
      </c>
      <c r="B330" s="2">
        <v>44236</v>
      </c>
      <c r="C330" t="s">
        <v>35</v>
      </c>
      <c r="D330" t="s">
        <v>251</v>
      </c>
      <c r="E330" t="s">
        <v>35</v>
      </c>
      <c r="F330" t="s">
        <v>251</v>
      </c>
      <c r="G330" t="s">
        <v>39</v>
      </c>
      <c r="H330" t="s">
        <v>39</v>
      </c>
      <c r="I330" t="s">
        <v>309</v>
      </c>
      <c r="J330" t="s">
        <v>296</v>
      </c>
      <c r="K330">
        <v>22000</v>
      </c>
      <c r="L330">
        <v>3.45</v>
      </c>
      <c r="M330" t="str">
        <f>SUBSTITUTE(LOWER(_xlfn.CONCAT(B330,C330,F330,G330,J330,I330))," ","")</f>
        <v>44236carneretailnocompensadoc200-300standrewsasia</v>
      </c>
      <c r="N330">
        <f>+VLOOKUP(M330,JUP!$B:$I,7,0)</f>
        <v>22000</v>
      </c>
      <c r="O330">
        <f>+VLOOKUP(M330,JUP!$B:$I,8,0)</f>
        <v>3.45</v>
      </c>
      <c r="P330">
        <f>+K330-N330</f>
        <v>0</v>
      </c>
      <c r="Q330" s="3">
        <f>+L330-O330</f>
        <v>0</v>
      </c>
      <c r="W330" t="s">
        <v>308</v>
      </c>
      <c r="X330">
        <v>6</v>
      </c>
      <c r="Y330" t="s">
        <v>309</v>
      </c>
      <c r="Z330" t="s">
        <v>309</v>
      </c>
      <c r="AA330" t="s">
        <v>309</v>
      </c>
      <c r="AB330" t="s">
        <v>252</v>
      </c>
      <c r="AC330" t="s">
        <v>173</v>
      </c>
      <c r="AD330">
        <v>3.45</v>
      </c>
      <c r="AH330">
        <v>2021</v>
      </c>
      <c r="AI330">
        <v>2</v>
      </c>
      <c r="AJ330">
        <v>75900</v>
      </c>
      <c r="AK330" t="e">
        <v>#N/A</v>
      </c>
      <c r="AL330">
        <v>3.45</v>
      </c>
      <c r="AO330">
        <v>0</v>
      </c>
      <c r="AP330">
        <v>2</v>
      </c>
    </row>
    <row r="331" spans="1:42" x14ac:dyDescent="0.2">
      <c r="A331" t="str">
        <f t="shared" si="5"/>
        <v>44236enterosinsalsastandrewsasia</v>
      </c>
      <c r="B331" s="2">
        <v>44236</v>
      </c>
      <c r="C331" t="s">
        <v>59</v>
      </c>
      <c r="D331" t="s">
        <v>155</v>
      </c>
      <c r="E331" t="s">
        <v>59</v>
      </c>
      <c r="F331" t="s">
        <v>155</v>
      </c>
      <c r="G331" t="s">
        <v>299</v>
      </c>
      <c r="H331" t="s">
        <v>321</v>
      </c>
      <c r="I331" t="s">
        <v>309</v>
      </c>
      <c r="J331" t="s">
        <v>296</v>
      </c>
      <c r="K331">
        <v>18160</v>
      </c>
      <c r="L331">
        <v>2.15</v>
      </c>
      <c r="M331" t="str">
        <f>SUBSTITUTE(LOWER(_xlfn.CONCAT(B331,C331,F331,G331,J331,I331))," ","")</f>
        <v>44236enterosinsalsastandrewsasia</v>
      </c>
      <c r="N331" t="e">
        <f>+VLOOKUP(M331,JUP!$B:$I,7,0)</f>
        <v>#N/A</v>
      </c>
      <c r="O331" t="e">
        <f>+VLOOKUP(M331,JUP!$B:$I,8,0)</f>
        <v>#N/A</v>
      </c>
      <c r="R331" t="str">
        <f>+SUBSTITUTE(LOWER(_xlfn.CONCAT(B331,C331,F331,H331,J331,I331))," ","")</f>
        <v>44236enterosinsalsae-50-70standrewsasia</v>
      </c>
      <c r="S331" t="e">
        <f>+VLOOKUP(R331,JUP!D:L,7,0)</f>
        <v>#N/A</v>
      </c>
      <c r="T331" t="e">
        <f>+VLOOKUP(R331,JUP!D:L,7,0)</f>
        <v>#N/A</v>
      </c>
      <c r="W331" t="s">
        <v>357</v>
      </c>
      <c r="X331">
        <v>6</v>
      </c>
      <c r="Y331" t="s">
        <v>309</v>
      </c>
      <c r="Z331" t="s">
        <v>309</v>
      </c>
      <c r="AA331" t="s">
        <v>309</v>
      </c>
      <c r="AB331" t="s">
        <v>160</v>
      </c>
      <c r="AC331" t="s">
        <v>159</v>
      </c>
      <c r="AD331">
        <v>2.15</v>
      </c>
      <c r="AH331">
        <v>2021</v>
      </c>
      <c r="AI331">
        <v>2</v>
      </c>
      <c r="AJ331">
        <v>39044</v>
      </c>
      <c r="AK331" t="e">
        <v>#N/A</v>
      </c>
      <c r="AL331">
        <v>2.15</v>
      </c>
      <c r="AO331">
        <v>0</v>
      </c>
      <c r="AP331">
        <v>2</v>
      </c>
    </row>
    <row r="332" spans="1:42" x14ac:dyDescent="0.2">
      <c r="A332" t="str">
        <f t="shared" si="5"/>
        <v>44236enterosinsalsastandrewsamerica</v>
      </c>
      <c r="B332" s="2">
        <v>44236</v>
      </c>
      <c r="C332" t="s">
        <v>59</v>
      </c>
      <c r="D332" t="s">
        <v>155</v>
      </c>
      <c r="E332" t="s">
        <v>59</v>
      </c>
      <c r="F332" t="s">
        <v>155</v>
      </c>
      <c r="G332" t="s">
        <v>299</v>
      </c>
      <c r="H332" t="s">
        <v>303</v>
      </c>
      <c r="I332" t="s">
        <v>521</v>
      </c>
      <c r="J332" t="s">
        <v>296</v>
      </c>
      <c r="K332">
        <v>2724</v>
      </c>
      <c r="L332">
        <v>2.38</v>
      </c>
      <c r="M332" t="str">
        <f>SUBSTITUTE(LOWER(_xlfn.CONCAT(B332,C332,F332,G332,J332,I332))," ","")</f>
        <v>44236enterosinsalsastandrewsamerica</v>
      </c>
      <c r="N332" t="e">
        <f>+VLOOKUP(M332,JUP!$B:$I,7,0)</f>
        <v>#N/A</v>
      </c>
      <c r="O332" t="e">
        <f>+VLOOKUP(M332,JUP!$B:$I,8,0)</f>
        <v>#N/A</v>
      </c>
      <c r="R332" t="str">
        <f>+SUBSTITUTE(LOWER(_xlfn.CONCAT(B332,C332,F332,H332,J332,I332))," ","")</f>
        <v>44236enterosinsalsae-40-60standrewsamerica</v>
      </c>
      <c r="S332" t="e">
        <f>+VLOOKUP(R332,JUP!D:L,7,0)</f>
        <v>#N/A</v>
      </c>
      <c r="T332" t="e">
        <f>+VLOOKUP(R332,JUP!D:L,7,0)</f>
        <v>#N/A</v>
      </c>
      <c r="W332" t="s">
        <v>320</v>
      </c>
      <c r="X332">
        <v>6</v>
      </c>
      <c r="Y332" t="s">
        <v>310</v>
      </c>
      <c r="Z332" t="s">
        <v>310</v>
      </c>
      <c r="AA332" t="s">
        <v>310</v>
      </c>
      <c r="AB332" t="s">
        <v>160</v>
      </c>
      <c r="AC332" t="s">
        <v>159</v>
      </c>
      <c r="AD332">
        <v>2.38</v>
      </c>
      <c r="AH332">
        <v>2021</v>
      </c>
      <c r="AI332">
        <v>2</v>
      </c>
      <c r="AJ332">
        <v>6483.12</v>
      </c>
      <c r="AK332" t="e">
        <v>#N/A</v>
      </c>
      <c r="AL332">
        <v>2.38</v>
      </c>
      <c r="AO332">
        <v>0</v>
      </c>
      <c r="AP332">
        <v>2</v>
      </c>
    </row>
    <row r="333" spans="1:42" x14ac:dyDescent="0.2">
      <c r="A333" t="str">
        <f t="shared" si="5"/>
        <v>44236enterosinsalsastandrewsamerica</v>
      </c>
      <c r="B333" s="2">
        <v>44236</v>
      </c>
      <c r="C333" t="s">
        <v>59</v>
      </c>
      <c r="D333" t="s">
        <v>155</v>
      </c>
      <c r="E333" t="s">
        <v>59</v>
      </c>
      <c r="F333" t="s">
        <v>155</v>
      </c>
      <c r="G333" t="s">
        <v>299</v>
      </c>
      <c r="H333" t="s">
        <v>98</v>
      </c>
      <c r="I333" t="s">
        <v>521</v>
      </c>
      <c r="J333" t="s">
        <v>296</v>
      </c>
      <c r="K333">
        <v>14110</v>
      </c>
      <c r="L333">
        <v>2.31</v>
      </c>
      <c r="M333" t="str">
        <f>SUBSTITUTE(LOWER(_xlfn.CONCAT(B333,C333,F333,G333,J333,I333))," ","")</f>
        <v>44236enterosinsalsastandrewsamerica</v>
      </c>
      <c r="N333" t="e">
        <f>+VLOOKUP(M333,JUP!$B:$I,7,0)</f>
        <v>#N/A</v>
      </c>
      <c r="O333" t="e">
        <f>+VLOOKUP(M333,JUP!$B:$I,8,0)</f>
        <v>#N/A</v>
      </c>
      <c r="R333" t="str">
        <f>+SUBSTITUTE(LOWER(_xlfn.CONCAT(B333,C333,F333,H333,J333,I333))," ","")</f>
        <v>44236enterosinsalsa18-27u/lbstandrewsamerica</v>
      </c>
      <c r="S333" t="e">
        <f>+VLOOKUP(R333,JUP!D:L,7,0)</f>
        <v>#N/A</v>
      </c>
      <c r="T333" t="e">
        <f>+VLOOKUP(R333,JUP!D:L,7,0)</f>
        <v>#N/A</v>
      </c>
      <c r="W333" t="s">
        <v>320</v>
      </c>
      <c r="X333">
        <v>6</v>
      </c>
      <c r="Y333" t="s">
        <v>310</v>
      </c>
      <c r="Z333" t="s">
        <v>310</v>
      </c>
      <c r="AA333" t="s">
        <v>310</v>
      </c>
      <c r="AB333" t="s">
        <v>160</v>
      </c>
      <c r="AC333" t="s">
        <v>159</v>
      </c>
      <c r="AD333">
        <v>2.31</v>
      </c>
      <c r="AH333">
        <v>2021</v>
      </c>
      <c r="AI333">
        <v>2</v>
      </c>
      <c r="AJ333">
        <v>32594.100000000002</v>
      </c>
      <c r="AK333" t="e">
        <v>#N/A</v>
      </c>
      <c r="AL333">
        <v>2.31</v>
      </c>
      <c r="AO333">
        <v>0</v>
      </c>
      <c r="AP333">
        <v>2</v>
      </c>
    </row>
    <row r="334" spans="1:42" x14ac:dyDescent="0.2">
      <c r="A334" t="str">
        <f t="shared" si="5"/>
        <v>44236carnegranelindustrialsudmarischile</v>
      </c>
      <c r="B334" s="2">
        <v>44236</v>
      </c>
      <c r="C334" t="s">
        <v>35</v>
      </c>
      <c r="D334" t="s">
        <v>30</v>
      </c>
      <c r="E334" t="s">
        <v>343</v>
      </c>
      <c r="F334" t="s">
        <v>344</v>
      </c>
      <c r="G334" t="s">
        <v>345</v>
      </c>
      <c r="H334" t="s">
        <v>345</v>
      </c>
      <c r="I334" t="s">
        <v>34</v>
      </c>
      <c r="J334" t="s">
        <v>286</v>
      </c>
      <c r="K334">
        <v>300</v>
      </c>
      <c r="M334" t="str">
        <f>SUBSTITUTE(LOWER(_xlfn.CONCAT(B334,C334,F334,G334,J334,I334))," ","")</f>
        <v>44236carnegranelindustrialsudmarischile</v>
      </c>
      <c r="N334" t="e">
        <f>+VLOOKUP(M334,JUP!$B:$I,7,0)</f>
        <v>#N/A</v>
      </c>
      <c r="O334" t="e">
        <f>+VLOOKUP(M334,JUP!$B:$I,8,0)</f>
        <v>#N/A</v>
      </c>
      <c r="R334" t="str">
        <f>+SUBSTITUTE(LOWER(_xlfn.CONCAT(B334,C334,F334,H334,J334,I334))," ","")</f>
        <v>44236carnegranelindustrialsudmarischile</v>
      </c>
      <c r="S334" t="e">
        <f>+VLOOKUP(R334,JUP!D:L,7,0)</f>
        <v>#N/A</v>
      </c>
      <c r="T334" t="e">
        <f>+VLOOKUP(R334,JUP!D:L,7,0)</f>
        <v>#N/A</v>
      </c>
      <c r="W334" t="s">
        <v>32</v>
      </c>
      <c r="X334">
        <v>6</v>
      </c>
      <c r="Y334" t="s">
        <v>34</v>
      </c>
      <c r="Z334" t="s">
        <v>34</v>
      </c>
      <c r="AA334" t="s">
        <v>34</v>
      </c>
      <c r="AB334" t="s">
        <v>36</v>
      </c>
      <c r="AC334" t="s">
        <v>37</v>
      </c>
      <c r="AD334">
        <v>0</v>
      </c>
      <c r="AH334">
        <v>2021</v>
      </c>
      <c r="AI334">
        <v>2</v>
      </c>
      <c r="AJ334">
        <v>0</v>
      </c>
      <c r="AK334" t="e">
        <v>#N/A</v>
      </c>
      <c r="AL334">
        <v>0</v>
      </c>
      <c r="AO334">
        <v>0</v>
      </c>
      <c r="AP334">
        <v>2</v>
      </c>
    </row>
    <row r="335" spans="1:42" x14ac:dyDescent="0.2">
      <c r="A335" t="str">
        <f t="shared" si="5"/>
        <v>44236mediaconchagranelc80-100sudmarisespaña</v>
      </c>
      <c r="B335" s="2">
        <v>44236</v>
      </c>
      <c r="C335" t="s">
        <v>212</v>
      </c>
      <c r="D335" t="s">
        <v>30</v>
      </c>
      <c r="E335" t="s">
        <v>341</v>
      </c>
      <c r="F335" t="s">
        <v>344</v>
      </c>
      <c r="G335" t="s">
        <v>215</v>
      </c>
      <c r="H335" t="s">
        <v>130</v>
      </c>
      <c r="I335" t="s">
        <v>302</v>
      </c>
      <c r="J335" t="s">
        <v>286</v>
      </c>
      <c r="K335">
        <v>10130</v>
      </c>
      <c r="L335">
        <v>3.52</v>
      </c>
      <c r="M335" t="str">
        <f>SUBSTITUTE(LOWER(_xlfn.CONCAT(B335,C335,F335,G335,J335,I335))," ","")</f>
        <v>44236mediaconchagranelc80-100sudmarisespaña</v>
      </c>
      <c r="N335">
        <f>+VLOOKUP(M335,JUP!$B:$I,7,0)</f>
        <v>10130</v>
      </c>
      <c r="O335">
        <f>+VLOOKUP(M335,JUP!$B:$I,8,0)</f>
        <v>3.52</v>
      </c>
      <c r="W335" t="s">
        <v>338</v>
      </c>
      <c r="X335">
        <v>6</v>
      </c>
      <c r="Y335" t="s">
        <v>297</v>
      </c>
      <c r="Z335" t="s">
        <v>302</v>
      </c>
      <c r="AA335" t="s">
        <v>298</v>
      </c>
      <c r="AB335" t="s">
        <v>216</v>
      </c>
      <c r="AC335" t="e">
        <v>#N/A</v>
      </c>
      <c r="AD335" t="e">
        <v>#N/A</v>
      </c>
      <c r="AH335">
        <v>2021</v>
      </c>
      <c r="AI335">
        <v>2</v>
      </c>
      <c r="AJ335" t="e">
        <v>#N/A</v>
      </c>
      <c r="AK335" t="e">
        <v>#N/A</v>
      </c>
      <c r="AL335" t="e">
        <v>#N/A</v>
      </c>
      <c r="AO335" t="e">
        <v>#N/A</v>
      </c>
      <c r="AP335">
        <v>2</v>
      </c>
    </row>
    <row r="336" spans="1:42" x14ac:dyDescent="0.2">
      <c r="A336" t="str">
        <f t="shared" si="5"/>
        <v>44236mediaconchagranelc80-100sudmarisespaña</v>
      </c>
      <c r="B336" s="2">
        <v>44236</v>
      </c>
      <c r="C336" t="s">
        <v>212</v>
      </c>
      <c r="D336" t="s">
        <v>30</v>
      </c>
      <c r="E336" t="s">
        <v>341</v>
      </c>
      <c r="F336" t="s">
        <v>344</v>
      </c>
      <c r="G336" t="s">
        <v>215</v>
      </c>
      <c r="H336" t="s">
        <v>130</v>
      </c>
      <c r="I336" t="s">
        <v>302</v>
      </c>
      <c r="J336" t="s">
        <v>286</v>
      </c>
      <c r="K336">
        <v>869</v>
      </c>
      <c r="L336">
        <v>3.52</v>
      </c>
      <c r="M336" t="str">
        <f>SUBSTITUTE(LOWER(_xlfn.CONCAT(B336,C336,F336,G336,J336,I336))," ","")</f>
        <v>44236mediaconchagranelc80-100sudmarisespaña</v>
      </c>
      <c r="N336">
        <f>+VLOOKUP(M336,JUP!$B:$I,7,0)</f>
        <v>10130</v>
      </c>
      <c r="O336">
        <f>+VLOOKUP(M336,JUP!$B:$I,8,0)</f>
        <v>3.52</v>
      </c>
      <c r="W336" t="s">
        <v>338</v>
      </c>
      <c r="X336">
        <v>6</v>
      </c>
      <c r="Y336" t="s">
        <v>297</v>
      </c>
      <c r="Z336" t="s">
        <v>302</v>
      </c>
      <c r="AA336" t="s">
        <v>298</v>
      </c>
      <c r="AB336" t="s">
        <v>216</v>
      </c>
      <c r="AC336" t="e">
        <v>#N/A</v>
      </c>
      <c r="AD336" t="e">
        <v>#N/A</v>
      </c>
      <c r="AH336">
        <v>2021</v>
      </c>
      <c r="AI336">
        <v>2</v>
      </c>
      <c r="AJ336" t="e">
        <v>#N/A</v>
      </c>
      <c r="AK336" t="e">
        <v>#N/A</v>
      </c>
      <c r="AL336" t="e">
        <v>#N/A</v>
      </c>
      <c r="AO336" t="e">
        <v>#N/A</v>
      </c>
      <c r="AP336">
        <v>2</v>
      </c>
    </row>
    <row r="337" spans="1:42" x14ac:dyDescent="0.2">
      <c r="A337" t="str">
        <f t="shared" si="5"/>
        <v>44236mediaconchagranelc60-80sudmarisespaña</v>
      </c>
      <c r="B337" s="2">
        <v>44236</v>
      </c>
      <c r="C337" t="s">
        <v>212</v>
      </c>
      <c r="D337" t="s">
        <v>30</v>
      </c>
      <c r="E337" t="s">
        <v>341</v>
      </c>
      <c r="F337" t="s">
        <v>344</v>
      </c>
      <c r="G337" t="s">
        <v>168</v>
      </c>
      <c r="H337" t="s">
        <v>116</v>
      </c>
      <c r="I337" t="s">
        <v>302</v>
      </c>
      <c r="J337" t="s">
        <v>286</v>
      </c>
      <c r="K337">
        <v>6996</v>
      </c>
      <c r="L337">
        <v>3.91</v>
      </c>
      <c r="M337" t="str">
        <f>SUBSTITUTE(LOWER(_xlfn.CONCAT(B337,C337,F337,G337,J337,I337))," ","")</f>
        <v>44236mediaconchagranelc60-80sudmarisespaña</v>
      </c>
      <c r="N337">
        <f>+VLOOKUP(M337,JUP!$B:$I,7,0)</f>
        <v>6996</v>
      </c>
      <c r="O337">
        <f>+VLOOKUP(M337,JUP!$B:$I,8,0)</f>
        <v>3.91</v>
      </c>
      <c r="W337" t="s">
        <v>338</v>
      </c>
      <c r="X337">
        <v>6</v>
      </c>
      <c r="Y337" t="s">
        <v>297</v>
      </c>
      <c r="Z337" t="s">
        <v>302</v>
      </c>
      <c r="AA337" t="s">
        <v>298</v>
      </c>
      <c r="AB337" t="s">
        <v>216</v>
      </c>
      <c r="AC337" t="e">
        <v>#N/A</v>
      </c>
      <c r="AD337" t="e">
        <v>#N/A</v>
      </c>
      <c r="AH337">
        <v>2021</v>
      </c>
      <c r="AI337">
        <v>2</v>
      </c>
      <c r="AJ337" t="e">
        <v>#N/A</v>
      </c>
      <c r="AK337" t="e">
        <v>#N/A</v>
      </c>
      <c r="AL337" t="e">
        <v>#N/A</v>
      </c>
      <c r="AO337" t="e">
        <v>#N/A</v>
      </c>
      <c r="AP337">
        <v>2</v>
      </c>
    </row>
    <row r="338" spans="1:42" x14ac:dyDescent="0.2">
      <c r="A338" t="str">
        <f t="shared" si="5"/>
        <v>44236carnegranelc200-300sudmarisespaña</v>
      </c>
      <c r="B338" s="2">
        <v>44236</v>
      </c>
      <c r="C338" t="s">
        <v>35</v>
      </c>
      <c r="D338" t="s">
        <v>30</v>
      </c>
      <c r="E338" t="s">
        <v>343</v>
      </c>
      <c r="F338" t="s">
        <v>344</v>
      </c>
      <c r="G338" t="s">
        <v>39</v>
      </c>
      <c r="H338" t="s">
        <v>107</v>
      </c>
      <c r="I338" t="s">
        <v>302</v>
      </c>
      <c r="J338" t="s">
        <v>286</v>
      </c>
      <c r="K338">
        <v>6000</v>
      </c>
      <c r="L338">
        <v>3.02</v>
      </c>
      <c r="M338" t="str">
        <f>SUBSTITUTE(LOWER(_xlfn.CONCAT(B338,C338,F338,G338,J338,I338))," ","")</f>
        <v>44236carnegranelc200-300sudmarisespaña</v>
      </c>
      <c r="N338">
        <f>+VLOOKUP(M338,JUP!$B:$I,7,0)</f>
        <v>6000</v>
      </c>
      <c r="O338">
        <f>+VLOOKUP(M338,JUP!$B:$I,8,0)</f>
        <v>3.02</v>
      </c>
      <c r="P338">
        <f>+K338-N338</f>
        <v>0</v>
      </c>
      <c r="Q338" s="3">
        <f>+L338-O338</f>
        <v>0</v>
      </c>
      <c r="W338" t="s">
        <v>338</v>
      </c>
      <c r="X338">
        <v>6</v>
      </c>
      <c r="Y338" t="s">
        <v>297</v>
      </c>
      <c r="Z338" t="s">
        <v>302</v>
      </c>
      <c r="AA338" t="s">
        <v>298</v>
      </c>
      <c r="AB338" t="s">
        <v>36</v>
      </c>
      <c r="AC338" t="s">
        <v>37</v>
      </c>
      <c r="AD338">
        <v>3.02</v>
      </c>
      <c r="AH338">
        <v>2021</v>
      </c>
      <c r="AI338">
        <v>2</v>
      </c>
      <c r="AJ338">
        <v>18120</v>
      </c>
      <c r="AK338" t="e">
        <v>#N/A</v>
      </c>
      <c r="AL338">
        <v>3.02</v>
      </c>
      <c r="AO338">
        <v>0</v>
      </c>
      <c r="AP338">
        <v>2</v>
      </c>
    </row>
    <row r="339" spans="1:42" x14ac:dyDescent="0.2">
      <c r="A339" t="str">
        <f t="shared" si="5"/>
        <v>44236enterosinsalsa0camanchacaamerica</v>
      </c>
      <c r="B339" s="2">
        <v>44236</v>
      </c>
      <c r="C339" t="s">
        <v>59</v>
      </c>
      <c r="D339" t="s">
        <v>155</v>
      </c>
      <c r="E339" t="s">
        <v>56</v>
      </c>
      <c r="F339" t="s">
        <v>347</v>
      </c>
      <c r="G339">
        <v>0</v>
      </c>
      <c r="H339" t="s">
        <v>58</v>
      </c>
      <c r="I339" t="s">
        <v>521</v>
      </c>
      <c r="J339" t="s">
        <v>33</v>
      </c>
      <c r="K339">
        <v>18669</v>
      </c>
      <c r="L339">
        <v>2.0065500000000003</v>
      </c>
      <c r="M339" t="str">
        <f>SUBSTITUTE(LOWER(_xlfn.CONCAT(B339,C339,F339,G339,J339,I339))," ","")</f>
        <v>44236enterosinsalsa0camanchacaamerica</v>
      </c>
      <c r="N339" t="e">
        <f>+VLOOKUP(M339,JUP!$B:$I,7,0)</f>
        <v>#N/A</v>
      </c>
      <c r="O339" t="e">
        <f>+VLOOKUP(M339,JUP!$B:$I,8,0)</f>
        <v>#N/A</v>
      </c>
      <c r="R339" t="str">
        <f>+SUBSTITUTE(LOWER(_xlfn.CONCAT(B339,C339,F339,H339,J339,I339))," ","")</f>
        <v>44236enterosinsalsa20-35u/lbcamanchacaamerica</v>
      </c>
      <c r="S339" t="e">
        <f>+VLOOKUP(R339,JUP!D:L,7,0)</f>
        <v>#N/A</v>
      </c>
      <c r="T339" t="e">
        <f>+VLOOKUP(R339,JUP!D:L,7,0)</f>
        <v>#N/A</v>
      </c>
      <c r="W339" t="s">
        <v>320</v>
      </c>
      <c r="X339">
        <v>6</v>
      </c>
      <c r="Y339" t="s">
        <v>310</v>
      </c>
      <c r="Z339" t="s">
        <v>310</v>
      </c>
      <c r="AA339" t="s">
        <v>310</v>
      </c>
      <c r="AB339" t="s">
        <v>160</v>
      </c>
      <c r="AC339" t="s">
        <v>159</v>
      </c>
      <c r="AD339">
        <v>2.0065500000000003</v>
      </c>
      <c r="AE339">
        <v>0</v>
      </c>
      <c r="AF339">
        <v>1</v>
      </c>
      <c r="AG339">
        <v>2.0065500000000003</v>
      </c>
      <c r="AH339">
        <v>2021</v>
      </c>
      <c r="AI339">
        <v>2</v>
      </c>
      <c r="AJ339">
        <v>37460.281950000004</v>
      </c>
      <c r="AK339" t="e">
        <v>#N/A</v>
      </c>
      <c r="AL339">
        <v>2.0065500000000003</v>
      </c>
      <c r="AO339">
        <v>0</v>
      </c>
      <c r="AP339">
        <v>2</v>
      </c>
    </row>
    <row r="340" spans="1:42" x14ac:dyDescent="0.2">
      <c r="A340" t="str">
        <f t="shared" si="5"/>
        <v>44237carneretailcompensadoc200-300standrewsitalia</v>
      </c>
      <c r="B340" s="2">
        <v>44237</v>
      </c>
      <c r="C340" t="s">
        <v>35</v>
      </c>
      <c r="D340" t="s">
        <v>206</v>
      </c>
      <c r="E340" t="s">
        <v>35</v>
      </c>
      <c r="F340" t="s">
        <v>206</v>
      </c>
      <c r="G340" t="s">
        <v>39</v>
      </c>
      <c r="H340" t="s">
        <v>39</v>
      </c>
      <c r="I340" t="s">
        <v>328</v>
      </c>
      <c r="J340" t="s">
        <v>296</v>
      </c>
      <c r="K340">
        <v>8100</v>
      </c>
      <c r="L340">
        <v>3.8</v>
      </c>
      <c r="M340" t="str">
        <f>SUBSTITUTE(LOWER(_xlfn.CONCAT(B340,C340,F340,G340,J340,I340))," ","")</f>
        <v>44237carneretailcompensadoc200-300standrewsitalia</v>
      </c>
      <c r="N340">
        <f>+VLOOKUP(M340,JUP!$B:$I,7,0)</f>
        <v>5400</v>
      </c>
      <c r="O340">
        <f>+VLOOKUP(M340,JUP!$B:$I,8,0)</f>
        <v>3.84</v>
      </c>
      <c r="P340">
        <f>+K340-N340</f>
        <v>2700</v>
      </c>
      <c r="Q340" s="3">
        <f>+L340-O340</f>
        <v>-4.0000000000000036E-2</v>
      </c>
      <c r="W340" t="s">
        <v>327</v>
      </c>
      <c r="X340">
        <v>6</v>
      </c>
      <c r="Y340" t="s">
        <v>297</v>
      </c>
      <c r="Z340" t="s">
        <v>328</v>
      </c>
      <c r="AA340" t="s">
        <v>328</v>
      </c>
      <c r="AB340" t="s">
        <v>208</v>
      </c>
      <c r="AC340" t="s">
        <v>173</v>
      </c>
      <c r="AD340">
        <v>3.42</v>
      </c>
      <c r="AH340">
        <v>2021</v>
      </c>
      <c r="AI340">
        <v>2</v>
      </c>
      <c r="AJ340">
        <v>27702</v>
      </c>
      <c r="AK340" t="e">
        <v>#N/A</v>
      </c>
      <c r="AL340">
        <v>4.2222222222222223</v>
      </c>
      <c r="AO340">
        <v>-0.80222222222222239</v>
      </c>
      <c r="AP340">
        <v>2</v>
      </c>
    </row>
    <row r="341" spans="1:42" x14ac:dyDescent="0.2">
      <c r="A341" t="str">
        <f t="shared" si="5"/>
        <v>44237mediaconcharetailcompensadoc60-80standrewsitalia</v>
      </c>
      <c r="B341" s="2">
        <v>44237</v>
      </c>
      <c r="C341" t="s">
        <v>212</v>
      </c>
      <c r="D341" t="s">
        <v>206</v>
      </c>
      <c r="E341" t="s">
        <v>212</v>
      </c>
      <c r="F341" t="s">
        <v>206</v>
      </c>
      <c r="G341" t="s">
        <v>168</v>
      </c>
      <c r="H341" t="s">
        <v>331</v>
      </c>
      <c r="I341" t="s">
        <v>328</v>
      </c>
      <c r="J341" t="s">
        <v>296</v>
      </c>
      <c r="K341">
        <v>4950</v>
      </c>
      <c r="L341">
        <v>4.6500000000000004</v>
      </c>
      <c r="M341" t="str">
        <f>SUBSTITUTE(LOWER(_xlfn.CONCAT(B341,C341,F341,G341,J341,I341))," ","")</f>
        <v>44237mediaconcharetailcompensadoc60-80standrewsitalia</v>
      </c>
      <c r="N341">
        <f>+VLOOKUP(M341,JUP!$B:$I,7,0)</f>
        <v>2700</v>
      </c>
      <c r="O341">
        <f>+VLOOKUP(M341,JUP!$B:$I,8,0)</f>
        <v>4.62</v>
      </c>
      <c r="W341" t="s">
        <v>327</v>
      </c>
      <c r="X341">
        <v>6</v>
      </c>
      <c r="Y341" t="s">
        <v>297</v>
      </c>
      <c r="Z341" t="s">
        <v>328</v>
      </c>
      <c r="AA341" t="s">
        <v>328</v>
      </c>
      <c r="AB341" t="s">
        <v>259</v>
      </c>
      <c r="AC341" t="e">
        <v>#N/A</v>
      </c>
      <c r="AD341" t="e">
        <v>#N/A</v>
      </c>
      <c r="AH341">
        <v>2021</v>
      </c>
      <c r="AI341">
        <v>2</v>
      </c>
      <c r="AJ341" t="e">
        <v>#N/A</v>
      </c>
      <c r="AK341" t="e">
        <v>#N/A</v>
      </c>
      <c r="AL341" t="e">
        <v>#N/A</v>
      </c>
      <c r="AO341" t="e">
        <v>#N/A</v>
      </c>
      <c r="AP341">
        <v>2</v>
      </c>
    </row>
    <row r="342" spans="1:42" x14ac:dyDescent="0.2">
      <c r="A342" t="str">
        <f t="shared" si="5"/>
        <v>44237enterosinsalsastandrewsitalia</v>
      </c>
      <c r="B342" s="2">
        <v>44237</v>
      </c>
      <c r="C342" t="s">
        <v>59</v>
      </c>
      <c r="D342" t="s">
        <v>155</v>
      </c>
      <c r="E342" t="s">
        <v>59</v>
      </c>
      <c r="F342" t="s">
        <v>155</v>
      </c>
      <c r="G342" t="s">
        <v>299</v>
      </c>
      <c r="H342" t="s">
        <v>303</v>
      </c>
      <c r="I342" t="s">
        <v>328</v>
      </c>
      <c r="J342" t="s">
        <v>296</v>
      </c>
      <c r="K342">
        <v>7500</v>
      </c>
      <c r="L342">
        <v>2.0499999999999998</v>
      </c>
      <c r="M342" t="str">
        <f>SUBSTITUTE(LOWER(_xlfn.CONCAT(B342,C342,F342,G342,J342,I342))," ","")</f>
        <v>44237enterosinsalsastandrewsitalia</v>
      </c>
      <c r="N342" t="e">
        <f>+VLOOKUP(M342,JUP!$B:$I,7,0)</f>
        <v>#N/A</v>
      </c>
      <c r="O342" t="e">
        <f>+VLOOKUP(M342,JUP!$B:$I,8,0)</f>
        <v>#N/A</v>
      </c>
      <c r="R342" t="str">
        <f>+SUBSTITUTE(LOWER(_xlfn.CONCAT(B342,C342,F342,H342,J342,I342))," ","")</f>
        <v>44237enterosinsalsae-40-60standrewsitalia</v>
      </c>
      <c r="S342" t="e">
        <f>+VLOOKUP(R342,JUP!D:L,7,0)</f>
        <v>#N/A</v>
      </c>
      <c r="T342" t="e">
        <f>+VLOOKUP(R342,JUP!D:L,7,0)</f>
        <v>#N/A</v>
      </c>
      <c r="W342" t="s">
        <v>327</v>
      </c>
      <c r="X342">
        <v>6</v>
      </c>
      <c r="Y342" t="s">
        <v>297</v>
      </c>
      <c r="Z342" t="s">
        <v>328</v>
      </c>
      <c r="AA342" t="s">
        <v>328</v>
      </c>
      <c r="AB342" t="s">
        <v>160</v>
      </c>
      <c r="AC342" t="s">
        <v>159</v>
      </c>
      <c r="AD342">
        <v>2.0499999999999998</v>
      </c>
      <c r="AH342">
        <v>2021</v>
      </c>
      <c r="AI342">
        <v>2</v>
      </c>
      <c r="AJ342">
        <v>15374.999999999998</v>
      </c>
      <c r="AK342" t="e">
        <v>#N/A</v>
      </c>
      <c r="AL342">
        <v>2.0499999999999998</v>
      </c>
      <c r="AO342">
        <v>0</v>
      </c>
      <c r="AP342">
        <v>2</v>
      </c>
    </row>
    <row r="343" spans="1:42" x14ac:dyDescent="0.2">
      <c r="A343" t="str">
        <f t="shared" si="5"/>
        <v>44237carnegranelc200-300standrewsasia</v>
      </c>
      <c r="B343" s="2">
        <v>44237</v>
      </c>
      <c r="C343" t="s">
        <v>35</v>
      </c>
      <c r="D343" t="s">
        <v>30</v>
      </c>
      <c r="E343" t="s">
        <v>35</v>
      </c>
      <c r="F343" t="s">
        <v>30</v>
      </c>
      <c r="G343" t="s">
        <v>39</v>
      </c>
      <c r="H343" t="s">
        <v>39</v>
      </c>
      <c r="I343" t="s">
        <v>309</v>
      </c>
      <c r="J343" t="s">
        <v>296</v>
      </c>
      <c r="K343">
        <v>20700</v>
      </c>
      <c r="L343">
        <v>3.5</v>
      </c>
      <c r="M343" t="str">
        <f>SUBSTITUTE(LOWER(_xlfn.CONCAT(B343,C343,F343,G343,J343,I343))," ","")</f>
        <v>44237carnegranelc200-300standrewsasia</v>
      </c>
      <c r="N343">
        <f>+VLOOKUP(M343,JUP!$B:$I,7,0)</f>
        <v>20700</v>
      </c>
      <c r="O343">
        <f>+VLOOKUP(M343,JUP!$B:$I,8,0)</f>
        <v>3.5</v>
      </c>
      <c r="P343">
        <f>+K343-N343</f>
        <v>0</v>
      </c>
      <c r="Q343" s="3">
        <f>+L343-O343</f>
        <v>0</v>
      </c>
      <c r="W343" t="s">
        <v>354</v>
      </c>
      <c r="X343">
        <v>6</v>
      </c>
      <c r="Y343" t="s">
        <v>309</v>
      </c>
      <c r="Z343" t="s">
        <v>309</v>
      </c>
      <c r="AA343" t="s">
        <v>309</v>
      </c>
      <c r="AB343" t="s">
        <v>36</v>
      </c>
      <c r="AC343" t="s">
        <v>37</v>
      </c>
      <c r="AD343">
        <v>3.5</v>
      </c>
      <c r="AH343">
        <v>2021</v>
      </c>
      <c r="AI343">
        <v>2</v>
      </c>
      <c r="AJ343">
        <v>72450</v>
      </c>
      <c r="AK343" t="e">
        <v>#N/A</v>
      </c>
      <c r="AL343">
        <v>3.5</v>
      </c>
      <c r="AO343">
        <v>0</v>
      </c>
      <c r="AP343">
        <v>2</v>
      </c>
    </row>
    <row r="344" spans="1:42" x14ac:dyDescent="0.2">
      <c r="A344" t="str">
        <f t="shared" si="5"/>
        <v>44237carneretailcompensadoc200-300standrewsitalia</v>
      </c>
      <c r="B344" s="2">
        <v>44237</v>
      </c>
      <c r="C344" t="s">
        <v>35</v>
      </c>
      <c r="D344" t="s">
        <v>206</v>
      </c>
      <c r="E344" t="s">
        <v>35</v>
      </c>
      <c r="F344" t="s">
        <v>206</v>
      </c>
      <c r="G344" t="s">
        <v>39</v>
      </c>
      <c r="H344" t="s">
        <v>39</v>
      </c>
      <c r="I344" t="s">
        <v>328</v>
      </c>
      <c r="J344" t="s">
        <v>296</v>
      </c>
      <c r="K344">
        <v>5400</v>
      </c>
      <c r="L344">
        <v>3.84</v>
      </c>
      <c r="M344" t="str">
        <f>SUBSTITUTE(LOWER(_xlfn.CONCAT(B344,C344,F344,G344,J344,I344))," ","")</f>
        <v>44237carneretailcompensadoc200-300standrewsitalia</v>
      </c>
      <c r="N344">
        <f>+VLOOKUP(M344,JUP!$B:$I,7,0)</f>
        <v>5400</v>
      </c>
      <c r="O344">
        <f>+VLOOKUP(M344,JUP!$B:$I,8,0)</f>
        <v>3.84</v>
      </c>
      <c r="P344">
        <f>+K344-N344</f>
        <v>0</v>
      </c>
      <c r="Q344" s="3">
        <f>+L344-O344</f>
        <v>0</v>
      </c>
      <c r="W344" t="s">
        <v>327</v>
      </c>
      <c r="X344">
        <v>6</v>
      </c>
      <c r="Y344" t="s">
        <v>297</v>
      </c>
      <c r="Z344" t="s">
        <v>328</v>
      </c>
      <c r="AA344" t="s">
        <v>328</v>
      </c>
      <c r="AB344" t="s">
        <v>208</v>
      </c>
      <c r="AC344" t="s">
        <v>173</v>
      </c>
      <c r="AD344">
        <v>3.456</v>
      </c>
      <c r="AH344">
        <v>2021</v>
      </c>
      <c r="AI344">
        <v>2</v>
      </c>
      <c r="AJ344">
        <v>18662.400000000001</v>
      </c>
      <c r="AK344" t="e">
        <v>#N/A</v>
      </c>
      <c r="AL344">
        <v>4.2666666666666666</v>
      </c>
      <c r="AO344">
        <v>-0.81066666666666665</v>
      </c>
      <c r="AP344">
        <v>2</v>
      </c>
    </row>
    <row r="345" spans="1:42" x14ac:dyDescent="0.2">
      <c r="A345" t="str">
        <f t="shared" si="5"/>
        <v>44237mediaconcharetailcompensadoc60-80standrewsitalia</v>
      </c>
      <c r="B345" s="2">
        <v>44237</v>
      </c>
      <c r="C345" t="s">
        <v>212</v>
      </c>
      <c r="D345" t="s">
        <v>206</v>
      </c>
      <c r="E345" t="s">
        <v>212</v>
      </c>
      <c r="F345" t="s">
        <v>206</v>
      </c>
      <c r="G345" t="s">
        <v>168</v>
      </c>
      <c r="H345" t="s">
        <v>331</v>
      </c>
      <c r="I345" t="s">
        <v>328</v>
      </c>
      <c r="J345" t="s">
        <v>296</v>
      </c>
      <c r="K345">
        <v>2700</v>
      </c>
      <c r="L345">
        <v>4.62</v>
      </c>
      <c r="M345" t="str">
        <f>SUBSTITUTE(LOWER(_xlfn.CONCAT(B345,C345,F345,G345,J345,I345))," ","")</f>
        <v>44237mediaconcharetailcompensadoc60-80standrewsitalia</v>
      </c>
      <c r="N345">
        <f>+VLOOKUP(M345,JUP!$B:$I,7,0)</f>
        <v>2700</v>
      </c>
      <c r="O345">
        <f>+VLOOKUP(M345,JUP!$B:$I,8,0)</f>
        <v>4.62</v>
      </c>
      <c r="W345" t="s">
        <v>327</v>
      </c>
      <c r="X345">
        <v>6</v>
      </c>
      <c r="Y345" t="s">
        <v>297</v>
      </c>
      <c r="Z345" t="s">
        <v>328</v>
      </c>
      <c r="AA345" t="s">
        <v>328</v>
      </c>
      <c r="AB345" t="s">
        <v>259</v>
      </c>
      <c r="AC345" t="e">
        <v>#N/A</v>
      </c>
      <c r="AD345" t="e">
        <v>#N/A</v>
      </c>
      <c r="AH345">
        <v>2021</v>
      </c>
      <c r="AI345">
        <v>2</v>
      </c>
      <c r="AJ345" t="e">
        <v>#N/A</v>
      </c>
      <c r="AK345" t="e">
        <v>#N/A</v>
      </c>
      <c r="AL345" t="e">
        <v>#N/A</v>
      </c>
      <c r="AO345" t="e">
        <v>#N/A</v>
      </c>
      <c r="AP345">
        <v>2</v>
      </c>
    </row>
    <row r="346" spans="1:42" x14ac:dyDescent="0.2">
      <c r="A346" t="str">
        <f t="shared" si="5"/>
        <v>44237enterosinsalsastandrewsitalia</v>
      </c>
      <c r="B346" s="2">
        <v>44237</v>
      </c>
      <c r="C346" t="s">
        <v>59</v>
      </c>
      <c r="D346" t="s">
        <v>155</v>
      </c>
      <c r="E346" t="s">
        <v>59</v>
      </c>
      <c r="F346" t="s">
        <v>155</v>
      </c>
      <c r="G346" t="s">
        <v>299</v>
      </c>
      <c r="H346" t="s">
        <v>300</v>
      </c>
      <c r="I346" t="s">
        <v>328</v>
      </c>
      <c r="J346" t="s">
        <v>296</v>
      </c>
      <c r="K346">
        <v>3000</v>
      </c>
      <c r="L346">
        <v>2</v>
      </c>
      <c r="M346" t="str">
        <f>SUBSTITUTE(LOWER(_xlfn.CONCAT(B346,C346,F346,G346,J346,I346))," ","")</f>
        <v>44237enterosinsalsastandrewsitalia</v>
      </c>
      <c r="N346" t="e">
        <f>+VLOOKUP(M346,JUP!$B:$I,7,0)</f>
        <v>#N/A</v>
      </c>
      <c r="O346" t="e">
        <f>+VLOOKUP(M346,JUP!$B:$I,8,0)</f>
        <v>#N/A</v>
      </c>
      <c r="R346" t="str">
        <f>+SUBSTITUTE(LOWER(_xlfn.CONCAT(B346,C346,F346,H346,J346,I346))," ","")</f>
        <v>44237enterosinsalsae-60-80standrewsitalia</v>
      </c>
      <c r="S346" t="e">
        <f>+VLOOKUP(R346,JUP!D:L,7,0)</f>
        <v>#N/A</v>
      </c>
      <c r="T346" t="e">
        <f>+VLOOKUP(R346,JUP!D:L,7,0)</f>
        <v>#N/A</v>
      </c>
      <c r="W346" t="s">
        <v>327</v>
      </c>
      <c r="X346">
        <v>6</v>
      </c>
      <c r="Y346" t="s">
        <v>297</v>
      </c>
      <c r="Z346" t="s">
        <v>328</v>
      </c>
      <c r="AA346" t="s">
        <v>328</v>
      </c>
      <c r="AB346" t="s">
        <v>160</v>
      </c>
      <c r="AC346" t="s">
        <v>159</v>
      </c>
      <c r="AD346">
        <v>2</v>
      </c>
      <c r="AH346">
        <v>2021</v>
      </c>
      <c r="AI346">
        <v>2</v>
      </c>
      <c r="AJ346">
        <v>6000</v>
      </c>
      <c r="AK346" t="e">
        <v>#N/A</v>
      </c>
      <c r="AL346">
        <v>2</v>
      </c>
      <c r="AO346">
        <v>0</v>
      </c>
      <c r="AP346">
        <v>2</v>
      </c>
    </row>
    <row r="347" spans="1:42" x14ac:dyDescent="0.2">
      <c r="A347" t="str">
        <f t="shared" si="5"/>
        <v>44237enterosinsalsastandrewsitalia</v>
      </c>
      <c r="B347" s="2">
        <v>44237</v>
      </c>
      <c r="C347" t="s">
        <v>59</v>
      </c>
      <c r="D347" t="s">
        <v>155</v>
      </c>
      <c r="E347" t="s">
        <v>59</v>
      </c>
      <c r="F347" t="s">
        <v>155</v>
      </c>
      <c r="G347" t="s">
        <v>299</v>
      </c>
      <c r="H347" t="s">
        <v>303</v>
      </c>
      <c r="I347" t="s">
        <v>328</v>
      </c>
      <c r="J347" t="s">
        <v>296</v>
      </c>
      <c r="K347">
        <v>8000</v>
      </c>
      <c r="L347">
        <v>2.1</v>
      </c>
      <c r="M347" t="str">
        <f>SUBSTITUTE(LOWER(_xlfn.CONCAT(B347,C347,F347,G347,J347,I347))," ","")</f>
        <v>44237enterosinsalsastandrewsitalia</v>
      </c>
      <c r="N347" t="e">
        <f>+VLOOKUP(M347,JUP!$B:$I,7,0)</f>
        <v>#N/A</v>
      </c>
      <c r="O347" t="e">
        <f>+VLOOKUP(M347,JUP!$B:$I,8,0)</f>
        <v>#N/A</v>
      </c>
      <c r="R347" t="str">
        <f>+SUBSTITUTE(LOWER(_xlfn.CONCAT(B347,C347,F347,H347,J347,I347))," ","")</f>
        <v>44237enterosinsalsae-40-60standrewsitalia</v>
      </c>
      <c r="S347" t="e">
        <f>+VLOOKUP(R347,JUP!D:L,7,0)</f>
        <v>#N/A</v>
      </c>
      <c r="T347" t="e">
        <f>+VLOOKUP(R347,JUP!D:L,7,0)</f>
        <v>#N/A</v>
      </c>
      <c r="W347" t="s">
        <v>327</v>
      </c>
      <c r="X347">
        <v>6</v>
      </c>
      <c r="Y347" t="s">
        <v>297</v>
      </c>
      <c r="Z347" t="s">
        <v>328</v>
      </c>
      <c r="AA347" t="s">
        <v>328</v>
      </c>
      <c r="AB347" t="s">
        <v>160</v>
      </c>
      <c r="AC347" t="s">
        <v>159</v>
      </c>
      <c r="AD347">
        <v>2.1</v>
      </c>
      <c r="AH347">
        <v>2021</v>
      </c>
      <c r="AI347">
        <v>2</v>
      </c>
      <c r="AJ347">
        <v>16800</v>
      </c>
      <c r="AK347" t="e">
        <v>#N/A</v>
      </c>
      <c r="AL347">
        <v>2.1</v>
      </c>
      <c r="AO347">
        <v>0</v>
      </c>
      <c r="AP347">
        <v>2</v>
      </c>
    </row>
    <row r="348" spans="1:42" x14ac:dyDescent="0.2">
      <c r="A348" t="str">
        <f t="shared" si="5"/>
        <v>44237enterosinsalsastandrewsamerica</v>
      </c>
      <c r="B348" s="2">
        <v>44237</v>
      </c>
      <c r="C348" t="s">
        <v>59</v>
      </c>
      <c r="D348" t="s">
        <v>155</v>
      </c>
      <c r="E348" t="s">
        <v>59</v>
      </c>
      <c r="F348" t="s">
        <v>155</v>
      </c>
      <c r="G348" t="s">
        <v>299</v>
      </c>
      <c r="H348" t="s">
        <v>330</v>
      </c>
      <c r="I348" t="s">
        <v>521</v>
      </c>
      <c r="J348" t="s">
        <v>296</v>
      </c>
      <c r="K348">
        <v>15118</v>
      </c>
      <c r="L348">
        <v>2.4</v>
      </c>
      <c r="M348" t="str">
        <f>SUBSTITUTE(LOWER(_xlfn.CONCAT(B348,C348,F348,G348,J348,I348))," ","")</f>
        <v>44237enterosinsalsastandrewsamerica</v>
      </c>
      <c r="N348" t="e">
        <f>+VLOOKUP(M348,JUP!$B:$I,7,0)</f>
        <v>#N/A</v>
      </c>
      <c r="O348" t="e">
        <f>+VLOOKUP(M348,JUP!$B:$I,8,0)</f>
        <v>#N/A</v>
      </c>
      <c r="R348" t="str">
        <f>+SUBSTITUTE(LOWER(_xlfn.CONCAT(B348,C348,F348,H348,J348,I348))," ","")</f>
        <v>44237enterosinsalsae-23-32standrewsamerica</v>
      </c>
      <c r="S348" t="e">
        <f>+VLOOKUP(R348,JUP!D:L,7,0)</f>
        <v>#N/A</v>
      </c>
      <c r="T348" t="e">
        <f>+VLOOKUP(R348,JUP!D:L,7,0)</f>
        <v>#N/A</v>
      </c>
      <c r="W348" t="s">
        <v>320</v>
      </c>
      <c r="X348">
        <v>6</v>
      </c>
      <c r="Y348" t="s">
        <v>310</v>
      </c>
      <c r="Z348" t="s">
        <v>310</v>
      </c>
      <c r="AA348" t="s">
        <v>310</v>
      </c>
      <c r="AB348" t="s">
        <v>160</v>
      </c>
      <c r="AC348" t="s">
        <v>159</v>
      </c>
      <c r="AD348">
        <v>2.4</v>
      </c>
      <c r="AH348">
        <v>2021</v>
      </c>
      <c r="AI348">
        <v>2</v>
      </c>
      <c r="AJ348">
        <v>36283.199999999997</v>
      </c>
      <c r="AK348" t="e">
        <v>#N/A</v>
      </c>
      <c r="AL348">
        <v>2.4</v>
      </c>
      <c r="AO348">
        <v>0</v>
      </c>
      <c r="AP348">
        <v>2</v>
      </c>
    </row>
    <row r="349" spans="1:42" x14ac:dyDescent="0.2">
      <c r="A349" t="str">
        <f t="shared" si="5"/>
        <v>44237carnegranelindustrialsudmarischile</v>
      </c>
      <c r="B349" s="2">
        <v>44237</v>
      </c>
      <c r="C349" t="s">
        <v>35</v>
      </c>
      <c r="D349" t="s">
        <v>30</v>
      </c>
      <c r="E349" t="s">
        <v>343</v>
      </c>
      <c r="F349" t="s">
        <v>344</v>
      </c>
      <c r="G349" t="s">
        <v>345</v>
      </c>
      <c r="H349" t="s">
        <v>345</v>
      </c>
      <c r="I349" t="s">
        <v>34</v>
      </c>
      <c r="J349" t="s">
        <v>286</v>
      </c>
      <c r="K349">
        <v>700</v>
      </c>
      <c r="M349" t="str">
        <f>SUBSTITUTE(LOWER(_xlfn.CONCAT(B349,C349,F349,G349,J349,I349))," ","")</f>
        <v>44237carnegranelindustrialsudmarischile</v>
      </c>
      <c r="N349" t="e">
        <f>+VLOOKUP(M349,JUP!$B:$I,7,0)</f>
        <v>#N/A</v>
      </c>
      <c r="O349" t="e">
        <f>+VLOOKUP(M349,JUP!$B:$I,8,0)</f>
        <v>#N/A</v>
      </c>
      <c r="R349" t="str">
        <f>+SUBSTITUTE(LOWER(_xlfn.CONCAT(B349,C349,F349,H349,J349,I349))," ","")</f>
        <v>44237carnegranelindustrialsudmarischile</v>
      </c>
      <c r="S349" t="e">
        <f>+VLOOKUP(R349,JUP!D:L,7,0)</f>
        <v>#N/A</v>
      </c>
      <c r="T349" t="e">
        <f>+VLOOKUP(R349,JUP!D:L,7,0)</f>
        <v>#N/A</v>
      </c>
      <c r="W349" t="s">
        <v>32</v>
      </c>
      <c r="X349">
        <v>6</v>
      </c>
      <c r="Y349" t="s">
        <v>34</v>
      </c>
      <c r="Z349" t="s">
        <v>34</v>
      </c>
      <c r="AA349" t="s">
        <v>34</v>
      </c>
      <c r="AB349" t="s">
        <v>36</v>
      </c>
      <c r="AC349" t="s">
        <v>37</v>
      </c>
      <c r="AD349">
        <v>0</v>
      </c>
      <c r="AH349">
        <v>2021</v>
      </c>
      <c r="AI349">
        <v>2</v>
      </c>
      <c r="AJ349">
        <v>0</v>
      </c>
      <c r="AK349" t="e">
        <v>#N/A</v>
      </c>
      <c r="AL349">
        <v>0</v>
      </c>
      <c r="AO349">
        <v>0</v>
      </c>
      <c r="AP349">
        <v>2</v>
      </c>
    </row>
    <row r="350" spans="1:42" x14ac:dyDescent="0.2">
      <c r="A350" t="str">
        <f t="shared" si="5"/>
        <v>44237carnegranelc200-300sudmarisrusia</v>
      </c>
      <c r="B350" s="2">
        <v>44237</v>
      </c>
      <c r="C350" t="s">
        <v>35</v>
      </c>
      <c r="D350" t="s">
        <v>30</v>
      </c>
      <c r="E350" t="s">
        <v>343</v>
      </c>
      <c r="F350" t="s">
        <v>344</v>
      </c>
      <c r="G350" t="s">
        <v>39</v>
      </c>
      <c r="H350" t="s">
        <v>107</v>
      </c>
      <c r="I350" t="s">
        <v>306</v>
      </c>
      <c r="J350" t="s">
        <v>286</v>
      </c>
      <c r="K350">
        <v>24000</v>
      </c>
      <c r="L350">
        <v>3.12</v>
      </c>
      <c r="M350" t="str">
        <f>SUBSTITUTE(LOWER(_xlfn.CONCAT(B350,C350,F350,G350,J350,I350))," ","")</f>
        <v>44237carnegranelc200-300sudmarisrusia</v>
      </c>
      <c r="N350">
        <f>+VLOOKUP(M350,JUP!$B:$I,7,0)</f>
        <v>24000</v>
      </c>
      <c r="O350">
        <f>+VLOOKUP(M350,JUP!$B:$I,8,0)</f>
        <v>3.12</v>
      </c>
      <c r="P350">
        <f>+K350-N350</f>
        <v>0</v>
      </c>
      <c r="Q350" s="3">
        <f>+L350-O350</f>
        <v>0</v>
      </c>
      <c r="W350" t="s">
        <v>166</v>
      </c>
      <c r="X350">
        <v>6</v>
      </c>
      <c r="Y350" t="s">
        <v>305</v>
      </c>
      <c r="Z350" t="s">
        <v>305</v>
      </c>
      <c r="AA350" t="s">
        <v>306</v>
      </c>
      <c r="AB350" t="s">
        <v>36</v>
      </c>
      <c r="AC350" t="s">
        <v>37</v>
      </c>
      <c r="AD350">
        <v>3.12</v>
      </c>
      <c r="AH350">
        <v>2021</v>
      </c>
      <c r="AI350">
        <v>2</v>
      </c>
      <c r="AJ350">
        <v>74880</v>
      </c>
      <c r="AK350" t="e">
        <v>#N/A</v>
      </c>
      <c r="AL350">
        <v>3.12</v>
      </c>
      <c r="AO350">
        <v>0</v>
      </c>
      <c r="AP350">
        <v>2</v>
      </c>
    </row>
    <row r="351" spans="1:42" x14ac:dyDescent="0.2">
      <c r="A351" t="str">
        <f t="shared" si="5"/>
        <v>44237enterosinsalsa0camanchacaamerica</v>
      </c>
      <c r="B351" s="2">
        <v>44237</v>
      </c>
      <c r="C351" t="s">
        <v>59</v>
      </c>
      <c r="D351" t="s">
        <v>155</v>
      </c>
      <c r="E351" t="s">
        <v>56</v>
      </c>
      <c r="F351" t="s">
        <v>347</v>
      </c>
      <c r="G351">
        <v>0</v>
      </c>
      <c r="H351" t="s">
        <v>58</v>
      </c>
      <c r="I351" t="s">
        <v>521</v>
      </c>
      <c r="J351" t="s">
        <v>33</v>
      </c>
      <c r="K351">
        <v>3000</v>
      </c>
      <c r="L351">
        <v>2</v>
      </c>
      <c r="M351" t="str">
        <f>SUBSTITUTE(LOWER(_xlfn.CONCAT(B351,C351,F351,G351,J351,I351))," ","")</f>
        <v>44237enterosinsalsa0camanchacaamerica</v>
      </c>
      <c r="N351" t="e">
        <f>+VLOOKUP(M351,JUP!$B:$I,7,0)</f>
        <v>#N/A</v>
      </c>
      <c r="O351" t="e">
        <f>+VLOOKUP(M351,JUP!$B:$I,8,0)</f>
        <v>#N/A</v>
      </c>
      <c r="R351" t="str">
        <f>+SUBSTITUTE(LOWER(_xlfn.CONCAT(B351,C351,F351,H351,J351,I351))," ","")</f>
        <v>44237enterosinsalsa20-35u/lbcamanchacaamerica</v>
      </c>
      <c r="S351" t="e">
        <f>+VLOOKUP(R351,JUP!D:L,7,0)</f>
        <v>#N/A</v>
      </c>
      <c r="T351" t="e">
        <f>+VLOOKUP(R351,JUP!D:L,7,0)</f>
        <v>#N/A</v>
      </c>
      <c r="W351" t="s">
        <v>312</v>
      </c>
      <c r="X351">
        <v>6</v>
      </c>
      <c r="Y351" t="s">
        <v>310</v>
      </c>
      <c r="Z351" t="s">
        <v>310</v>
      </c>
      <c r="AA351" t="s">
        <v>310</v>
      </c>
      <c r="AB351" t="s">
        <v>160</v>
      </c>
      <c r="AC351" t="s">
        <v>159</v>
      </c>
      <c r="AD351">
        <v>2</v>
      </c>
      <c r="AE351">
        <v>0</v>
      </c>
      <c r="AF351">
        <v>1</v>
      </c>
      <c r="AG351">
        <v>2</v>
      </c>
      <c r="AH351">
        <v>2021</v>
      </c>
      <c r="AI351">
        <v>2</v>
      </c>
      <c r="AJ351">
        <v>6000</v>
      </c>
      <c r="AK351" t="e">
        <v>#N/A</v>
      </c>
      <c r="AL351">
        <v>2</v>
      </c>
      <c r="AO351">
        <v>0</v>
      </c>
      <c r="AP351">
        <v>2</v>
      </c>
    </row>
    <row r="352" spans="1:42" x14ac:dyDescent="0.2">
      <c r="A352" t="str">
        <f t="shared" si="5"/>
        <v>44237enterosinsalsa0camanchacaamerica</v>
      </c>
      <c r="B352" s="2">
        <v>44237</v>
      </c>
      <c r="C352" t="s">
        <v>59</v>
      </c>
      <c r="D352" t="s">
        <v>155</v>
      </c>
      <c r="E352" t="s">
        <v>56</v>
      </c>
      <c r="F352" t="s">
        <v>347</v>
      </c>
      <c r="G352">
        <v>0</v>
      </c>
      <c r="H352" t="s">
        <v>58</v>
      </c>
      <c r="I352" t="s">
        <v>521</v>
      </c>
      <c r="J352" t="s">
        <v>33</v>
      </c>
      <c r="K352">
        <v>17978.400000000001</v>
      </c>
      <c r="L352">
        <v>2.2050000000000001</v>
      </c>
      <c r="M352" t="str">
        <f>SUBSTITUTE(LOWER(_xlfn.CONCAT(B352,C352,F352,G352,J352,I352))," ","")</f>
        <v>44237enterosinsalsa0camanchacaamerica</v>
      </c>
      <c r="N352" t="e">
        <f>+VLOOKUP(M352,JUP!$B:$I,7,0)</f>
        <v>#N/A</v>
      </c>
      <c r="O352" t="e">
        <f>+VLOOKUP(M352,JUP!$B:$I,8,0)</f>
        <v>#N/A</v>
      </c>
      <c r="R352" t="str">
        <f>+SUBSTITUTE(LOWER(_xlfn.CONCAT(B352,C352,F352,H352,J352,I352))," ","")</f>
        <v>44237enterosinsalsa20-35u/lbcamanchacaamerica</v>
      </c>
      <c r="S352" t="e">
        <f>+VLOOKUP(R352,JUP!D:L,7,0)</f>
        <v>#N/A</v>
      </c>
      <c r="T352" t="e">
        <f>+VLOOKUP(R352,JUP!D:L,7,0)</f>
        <v>#N/A</v>
      </c>
      <c r="W352" t="s">
        <v>320</v>
      </c>
      <c r="X352">
        <v>6</v>
      </c>
      <c r="Y352" t="s">
        <v>310</v>
      </c>
      <c r="Z352" t="s">
        <v>310</v>
      </c>
      <c r="AA352" t="s">
        <v>310</v>
      </c>
      <c r="AB352" t="s">
        <v>160</v>
      </c>
      <c r="AC352" t="s">
        <v>159</v>
      </c>
      <c r="AD352">
        <v>2.2050000000000001</v>
      </c>
      <c r="AE352">
        <v>0</v>
      </c>
      <c r="AF352">
        <v>1</v>
      </c>
      <c r="AG352">
        <v>2.2050000000000001</v>
      </c>
      <c r="AH352">
        <v>2021</v>
      </c>
      <c r="AI352">
        <v>2</v>
      </c>
      <c r="AJ352">
        <v>39642.372000000003</v>
      </c>
      <c r="AK352" t="e">
        <v>#N/A</v>
      </c>
      <c r="AL352">
        <v>2.2050000000000001</v>
      </c>
      <c r="AO352">
        <v>0</v>
      </c>
      <c r="AP352">
        <v>2</v>
      </c>
    </row>
    <row r="353" spans="1:42" x14ac:dyDescent="0.2">
      <c r="A353" t="str">
        <f t="shared" si="5"/>
        <v>44238carneretailcompensadoc200-300standrewsasia</v>
      </c>
      <c r="B353" s="2">
        <v>44238</v>
      </c>
      <c r="C353" t="s">
        <v>35</v>
      </c>
      <c r="D353" t="s">
        <v>206</v>
      </c>
      <c r="E353" t="s">
        <v>35</v>
      </c>
      <c r="F353" t="s">
        <v>206</v>
      </c>
      <c r="G353" t="s">
        <v>39</v>
      </c>
      <c r="H353" t="s">
        <v>39</v>
      </c>
      <c r="I353" t="s">
        <v>309</v>
      </c>
      <c r="J353" t="s">
        <v>296</v>
      </c>
      <c r="K353">
        <v>20160</v>
      </c>
      <c r="L353">
        <v>3.9</v>
      </c>
      <c r="M353" t="str">
        <f>SUBSTITUTE(LOWER(_xlfn.CONCAT(B353,C353,F353,G353,J353,I353))," ","")</f>
        <v>44238carneretailcompensadoc200-300standrewsasia</v>
      </c>
      <c r="N353">
        <f>+VLOOKUP(M353,JUP!$B:$I,7,0)</f>
        <v>20160</v>
      </c>
      <c r="O353">
        <f>+VLOOKUP(M353,JUP!$B:$I,8,0)</f>
        <v>3.9</v>
      </c>
      <c r="P353">
        <f>+K353-N353</f>
        <v>0</v>
      </c>
      <c r="Q353" s="3">
        <f>+L353-O353</f>
        <v>0</v>
      </c>
      <c r="W353" t="s">
        <v>356</v>
      </c>
      <c r="X353">
        <v>6</v>
      </c>
      <c r="Y353" t="s">
        <v>309</v>
      </c>
      <c r="Z353" t="s">
        <v>309</v>
      </c>
      <c r="AA353" t="s">
        <v>309</v>
      </c>
      <c r="AB353" t="s">
        <v>208</v>
      </c>
      <c r="AC353" t="s">
        <v>173</v>
      </c>
      <c r="AD353">
        <v>3.51</v>
      </c>
      <c r="AH353">
        <v>2021</v>
      </c>
      <c r="AI353">
        <v>2</v>
      </c>
      <c r="AJ353">
        <v>70761.599999999991</v>
      </c>
      <c r="AK353" t="e">
        <v>#N/A</v>
      </c>
      <c r="AL353">
        <v>4.333333333333333</v>
      </c>
      <c r="AO353">
        <v>-0.82333333333333325</v>
      </c>
      <c r="AP353">
        <v>2</v>
      </c>
    </row>
    <row r="354" spans="1:42" x14ac:dyDescent="0.2">
      <c r="A354" t="str">
        <f t="shared" si="5"/>
        <v>44238enterosinsalsastandrewsrusia</v>
      </c>
      <c r="B354" s="2">
        <v>44238</v>
      </c>
      <c r="C354" t="s">
        <v>59</v>
      </c>
      <c r="D354" t="s">
        <v>155</v>
      </c>
      <c r="E354" t="s">
        <v>59</v>
      </c>
      <c r="F354" t="s">
        <v>155</v>
      </c>
      <c r="G354" t="s">
        <v>299</v>
      </c>
      <c r="H354" t="s">
        <v>303</v>
      </c>
      <c r="I354" t="s">
        <v>306</v>
      </c>
      <c r="J354" t="s">
        <v>296</v>
      </c>
      <c r="K354">
        <v>20000</v>
      </c>
      <c r="L354">
        <v>2.1</v>
      </c>
      <c r="M354" t="str">
        <f>SUBSTITUTE(LOWER(_xlfn.CONCAT(B354,C354,F354,G354,J354,I354))," ","")</f>
        <v>44238enterosinsalsastandrewsrusia</v>
      </c>
      <c r="N354" t="e">
        <f>+VLOOKUP(M354,JUP!$B:$I,7,0)</f>
        <v>#N/A</v>
      </c>
      <c r="O354" t="e">
        <f>+VLOOKUP(M354,JUP!$B:$I,8,0)</f>
        <v>#N/A</v>
      </c>
      <c r="R354" t="str">
        <f>+SUBSTITUTE(LOWER(_xlfn.CONCAT(B354,C354,F354,H354,J354,I354))," ","")</f>
        <v>44238enterosinsalsae-40-60standrewsrusia</v>
      </c>
      <c r="S354" t="e">
        <f>+VLOOKUP(R354,JUP!D:L,7,0)</f>
        <v>#N/A</v>
      </c>
      <c r="T354" t="e">
        <f>+VLOOKUP(R354,JUP!D:L,7,0)</f>
        <v>#N/A</v>
      </c>
      <c r="W354" t="s">
        <v>304</v>
      </c>
      <c r="X354">
        <v>6</v>
      </c>
      <c r="Y354" t="s">
        <v>305</v>
      </c>
      <c r="Z354" t="s">
        <v>305</v>
      </c>
      <c r="AA354" t="s">
        <v>306</v>
      </c>
      <c r="AB354" t="s">
        <v>160</v>
      </c>
      <c r="AC354" t="s">
        <v>159</v>
      </c>
      <c r="AD354">
        <v>2.1</v>
      </c>
      <c r="AH354">
        <v>2021</v>
      </c>
      <c r="AI354">
        <v>2</v>
      </c>
      <c r="AJ354">
        <v>42000</v>
      </c>
      <c r="AK354" t="e">
        <v>#N/A</v>
      </c>
      <c r="AL354">
        <v>2.1</v>
      </c>
      <c r="AO354">
        <v>0</v>
      </c>
      <c r="AP354">
        <v>2</v>
      </c>
    </row>
    <row r="355" spans="1:42" x14ac:dyDescent="0.2">
      <c r="A355" t="str">
        <f t="shared" si="5"/>
        <v>44238enterosinsalsastandrewsamerica</v>
      </c>
      <c r="B355" s="2">
        <v>44238</v>
      </c>
      <c r="C355" t="s">
        <v>59</v>
      </c>
      <c r="D355" t="s">
        <v>155</v>
      </c>
      <c r="E355" t="s">
        <v>59</v>
      </c>
      <c r="F355" t="s">
        <v>155</v>
      </c>
      <c r="G355" t="s">
        <v>299</v>
      </c>
      <c r="H355" t="s">
        <v>350</v>
      </c>
      <c r="I355" t="s">
        <v>521</v>
      </c>
      <c r="J355" t="s">
        <v>296</v>
      </c>
      <c r="K355">
        <v>17098</v>
      </c>
      <c r="L355">
        <v>2.0299999999999998</v>
      </c>
      <c r="M355" t="str">
        <f>SUBSTITUTE(LOWER(_xlfn.CONCAT(B355,C355,F355,G355,J355,I355))," ","")</f>
        <v>44238enterosinsalsastandrewsamerica</v>
      </c>
      <c r="N355" t="e">
        <f>+VLOOKUP(M355,JUP!$B:$I,7,0)</f>
        <v>#N/A</v>
      </c>
      <c r="O355" t="e">
        <f>+VLOOKUP(M355,JUP!$B:$I,8,0)</f>
        <v>#N/A</v>
      </c>
      <c r="R355" t="str">
        <f>+SUBSTITUTE(LOWER(_xlfn.CONCAT(B355,C355,F355,H355,J355,I355))," ","")</f>
        <v>44238enterosinsalsae-23-29standrewsamerica</v>
      </c>
      <c r="S355" t="e">
        <f>+VLOOKUP(R355,JUP!D:L,7,0)</f>
        <v>#N/A</v>
      </c>
      <c r="T355" t="e">
        <f>+VLOOKUP(R355,JUP!D:L,7,0)</f>
        <v>#N/A</v>
      </c>
      <c r="W355" t="s">
        <v>320</v>
      </c>
      <c r="X355">
        <v>6</v>
      </c>
      <c r="Y355" t="s">
        <v>310</v>
      </c>
      <c r="Z355" t="s">
        <v>310</v>
      </c>
      <c r="AA355" t="s">
        <v>310</v>
      </c>
      <c r="AB355" t="s">
        <v>160</v>
      </c>
      <c r="AC355" t="s">
        <v>159</v>
      </c>
      <c r="AD355">
        <v>2.0299999999999998</v>
      </c>
      <c r="AH355">
        <v>2021</v>
      </c>
      <c r="AI355">
        <v>2</v>
      </c>
      <c r="AJ355">
        <v>34708.939999999995</v>
      </c>
      <c r="AK355" t="e">
        <v>#N/A</v>
      </c>
      <c r="AL355">
        <v>2.0299999999999998</v>
      </c>
      <c r="AO355">
        <v>0</v>
      </c>
      <c r="AP355">
        <v>2</v>
      </c>
    </row>
    <row r="356" spans="1:42" x14ac:dyDescent="0.2">
      <c r="A356" t="str">
        <f t="shared" si="5"/>
        <v>44238enterosinsalsastandrewsamerica</v>
      </c>
      <c r="B356" s="2">
        <v>44238</v>
      </c>
      <c r="C356" t="s">
        <v>59</v>
      </c>
      <c r="D356" t="s">
        <v>155</v>
      </c>
      <c r="E356" t="s">
        <v>59</v>
      </c>
      <c r="F356" t="s">
        <v>155</v>
      </c>
      <c r="G356" t="s">
        <v>299</v>
      </c>
      <c r="H356" t="s">
        <v>350</v>
      </c>
      <c r="I356" t="s">
        <v>521</v>
      </c>
      <c r="J356" t="s">
        <v>296</v>
      </c>
      <c r="K356">
        <v>17098</v>
      </c>
      <c r="L356">
        <v>2.0299999999999998</v>
      </c>
      <c r="M356" t="str">
        <f>SUBSTITUTE(LOWER(_xlfn.CONCAT(B356,C356,F356,G356,J356,I356))," ","")</f>
        <v>44238enterosinsalsastandrewsamerica</v>
      </c>
      <c r="N356" t="e">
        <f>+VLOOKUP(M356,JUP!$B:$I,7,0)</f>
        <v>#N/A</v>
      </c>
      <c r="O356" t="e">
        <f>+VLOOKUP(M356,JUP!$B:$I,8,0)</f>
        <v>#N/A</v>
      </c>
      <c r="R356" t="str">
        <f>+SUBSTITUTE(LOWER(_xlfn.CONCAT(B356,C356,F356,H356,J356,I356))," ","")</f>
        <v>44238enterosinsalsae-23-29standrewsamerica</v>
      </c>
      <c r="S356" t="e">
        <f>+VLOOKUP(R356,JUP!D:L,7,0)</f>
        <v>#N/A</v>
      </c>
      <c r="T356" t="e">
        <f>+VLOOKUP(R356,JUP!D:L,7,0)</f>
        <v>#N/A</v>
      </c>
      <c r="W356" t="s">
        <v>320</v>
      </c>
      <c r="X356">
        <v>6</v>
      </c>
      <c r="Y356" t="s">
        <v>310</v>
      </c>
      <c r="Z356" t="s">
        <v>310</v>
      </c>
      <c r="AA356" t="s">
        <v>310</v>
      </c>
      <c r="AB356" t="s">
        <v>160</v>
      </c>
      <c r="AC356" t="s">
        <v>159</v>
      </c>
      <c r="AD356">
        <v>2.0299999999999998</v>
      </c>
      <c r="AH356">
        <v>2021</v>
      </c>
      <c r="AI356">
        <v>2</v>
      </c>
      <c r="AJ356">
        <v>34708.939999999995</v>
      </c>
      <c r="AK356" t="e">
        <v>#N/A</v>
      </c>
      <c r="AL356">
        <v>2.0299999999999998</v>
      </c>
      <c r="AO356">
        <v>0</v>
      </c>
      <c r="AP356">
        <v>2</v>
      </c>
    </row>
    <row r="357" spans="1:42" x14ac:dyDescent="0.2">
      <c r="A357" t="str">
        <f t="shared" si="5"/>
        <v>44238enterosinsalsastandrewsotroseuropa</v>
      </c>
      <c r="B357" s="2">
        <v>44238</v>
      </c>
      <c r="C357" t="s">
        <v>59</v>
      </c>
      <c r="D357" t="s">
        <v>155</v>
      </c>
      <c r="E357" t="s">
        <v>59</v>
      </c>
      <c r="F357" t="s">
        <v>155</v>
      </c>
      <c r="G357" t="s">
        <v>299</v>
      </c>
      <c r="H357" t="s">
        <v>300</v>
      </c>
      <c r="I357" t="s">
        <v>298</v>
      </c>
      <c r="J357" t="s">
        <v>296</v>
      </c>
      <c r="K357">
        <v>6300</v>
      </c>
      <c r="L357">
        <v>2.0499999999999998</v>
      </c>
      <c r="M357" t="str">
        <f>SUBSTITUTE(LOWER(_xlfn.CONCAT(B357,C357,F357,G357,J357,I357))," ","")</f>
        <v>44238enterosinsalsastandrewsotroseuropa</v>
      </c>
      <c r="N357" t="e">
        <f>+VLOOKUP(M357,JUP!$B:$I,7,0)</f>
        <v>#N/A</v>
      </c>
      <c r="O357" t="e">
        <f>+VLOOKUP(M357,JUP!$B:$I,8,0)</f>
        <v>#N/A</v>
      </c>
      <c r="R357" t="str">
        <f>+SUBSTITUTE(LOWER(_xlfn.CONCAT(B357,C357,F357,H357,J357,I357))," ","")</f>
        <v>44238enterosinsalsae-60-80standrewsotroseuropa</v>
      </c>
      <c r="S357" t="e">
        <f>+VLOOKUP(R357,JUP!D:L,7,0)</f>
        <v>#N/A</v>
      </c>
      <c r="T357" t="e">
        <f>+VLOOKUP(R357,JUP!D:L,7,0)</f>
        <v>#N/A</v>
      </c>
      <c r="W357" t="s">
        <v>301</v>
      </c>
      <c r="X357">
        <v>6</v>
      </c>
      <c r="Y357" t="s">
        <v>297</v>
      </c>
      <c r="Z357" t="s">
        <v>298</v>
      </c>
      <c r="AA357" t="s">
        <v>298</v>
      </c>
      <c r="AB357" t="s">
        <v>160</v>
      </c>
      <c r="AC357" t="s">
        <v>159</v>
      </c>
      <c r="AD357">
        <v>2.0499999999999998</v>
      </c>
      <c r="AH357">
        <v>2021</v>
      </c>
      <c r="AI357">
        <v>2</v>
      </c>
      <c r="AJ357">
        <v>12914.999999999998</v>
      </c>
      <c r="AK357" t="e">
        <v>#N/A</v>
      </c>
      <c r="AL357">
        <v>2.0499999999999998</v>
      </c>
      <c r="AO357">
        <v>0</v>
      </c>
      <c r="AP357">
        <v>2</v>
      </c>
    </row>
    <row r="358" spans="1:42" x14ac:dyDescent="0.2">
      <c r="A358" t="str">
        <f t="shared" si="5"/>
        <v>44238carneretailnocompensadoc200-300standrewsotroseuropa</v>
      </c>
      <c r="B358" s="2">
        <v>44238</v>
      </c>
      <c r="C358" t="s">
        <v>35</v>
      </c>
      <c r="D358" t="s">
        <v>251</v>
      </c>
      <c r="E358" t="s">
        <v>35</v>
      </c>
      <c r="F358" t="s">
        <v>251</v>
      </c>
      <c r="G358" t="s">
        <v>39</v>
      </c>
      <c r="H358" t="s">
        <v>39</v>
      </c>
      <c r="I358" t="s">
        <v>298</v>
      </c>
      <c r="J358" t="s">
        <v>296</v>
      </c>
      <c r="K358">
        <v>13680</v>
      </c>
      <c r="L358">
        <v>3.4</v>
      </c>
      <c r="M358" t="str">
        <f>SUBSTITUTE(LOWER(_xlfn.CONCAT(B358,C358,F358,G358,J358,I358))," ","")</f>
        <v>44238carneretailnocompensadoc200-300standrewsotroseuropa</v>
      </c>
      <c r="N358">
        <f>+VLOOKUP(M358,JUP!$B:$I,7,0)</f>
        <v>13680</v>
      </c>
      <c r="O358">
        <f>+VLOOKUP(M358,JUP!$B:$I,8,0)</f>
        <v>3.4</v>
      </c>
      <c r="P358">
        <f>+K358-N358</f>
        <v>0</v>
      </c>
      <c r="Q358" s="3">
        <f>+L358-O358</f>
        <v>0</v>
      </c>
      <c r="W358" t="s">
        <v>301</v>
      </c>
      <c r="X358">
        <v>6</v>
      </c>
      <c r="Y358" t="s">
        <v>297</v>
      </c>
      <c r="Z358" t="s">
        <v>298</v>
      </c>
      <c r="AA358" t="s">
        <v>298</v>
      </c>
      <c r="AB358" t="s">
        <v>252</v>
      </c>
      <c r="AC358" t="s">
        <v>173</v>
      </c>
      <c r="AD358">
        <v>3.4</v>
      </c>
      <c r="AH358">
        <v>2021</v>
      </c>
      <c r="AI358">
        <v>2</v>
      </c>
      <c r="AJ358">
        <v>46512</v>
      </c>
      <c r="AK358" t="e">
        <v>#N/A</v>
      </c>
      <c r="AL358">
        <v>3.4</v>
      </c>
      <c r="AO358">
        <v>0</v>
      </c>
      <c r="AP358">
        <v>2</v>
      </c>
    </row>
    <row r="359" spans="1:42" x14ac:dyDescent="0.2">
      <c r="A359" t="str">
        <f t="shared" si="5"/>
        <v>44238mediaconchagranelc40-60sudmarisespaña</v>
      </c>
      <c r="B359" s="2">
        <v>44238</v>
      </c>
      <c r="C359" t="s">
        <v>212</v>
      </c>
      <c r="D359" t="s">
        <v>30</v>
      </c>
      <c r="E359" t="s">
        <v>341</v>
      </c>
      <c r="F359" t="s">
        <v>344</v>
      </c>
      <c r="G359" t="s">
        <v>180</v>
      </c>
      <c r="H359" t="s">
        <v>112</v>
      </c>
      <c r="I359" t="s">
        <v>302</v>
      </c>
      <c r="J359" t="s">
        <v>286</v>
      </c>
      <c r="K359">
        <v>2440</v>
      </c>
      <c r="L359">
        <v>4.05</v>
      </c>
      <c r="M359" t="str">
        <f>SUBSTITUTE(LOWER(_xlfn.CONCAT(B359,C359,F359,G359,J359,I359))," ","")</f>
        <v>44238mediaconchagranelc40-60sudmarisespaña</v>
      </c>
      <c r="N359">
        <f>+VLOOKUP(M359,JUP!$B:$I,7,0)</f>
        <v>2440</v>
      </c>
      <c r="O359">
        <f>+VLOOKUP(M359,JUP!$B:$I,8,0)</f>
        <v>4.05</v>
      </c>
      <c r="W359" t="s">
        <v>338</v>
      </c>
      <c r="X359">
        <v>6</v>
      </c>
      <c r="Y359" t="s">
        <v>297</v>
      </c>
      <c r="Z359" t="s">
        <v>302</v>
      </c>
      <c r="AA359" t="s">
        <v>298</v>
      </c>
      <c r="AB359" t="s">
        <v>216</v>
      </c>
      <c r="AC359" t="e">
        <v>#N/A</v>
      </c>
      <c r="AD359" t="e">
        <v>#N/A</v>
      </c>
      <c r="AH359">
        <v>2021</v>
      </c>
      <c r="AI359">
        <v>2</v>
      </c>
      <c r="AJ359" t="e">
        <v>#N/A</v>
      </c>
      <c r="AK359" t="e">
        <v>#N/A</v>
      </c>
      <c r="AL359" t="e">
        <v>#N/A</v>
      </c>
      <c r="AO359" t="e">
        <v>#N/A</v>
      </c>
      <c r="AP359">
        <v>2</v>
      </c>
    </row>
    <row r="360" spans="1:42" x14ac:dyDescent="0.2">
      <c r="A360" t="str">
        <f t="shared" si="5"/>
        <v>44238mediaconchagranelc40-60sudmarisespaña</v>
      </c>
      <c r="B360" s="2">
        <v>44238</v>
      </c>
      <c r="C360" t="s">
        <v>212</v>
      </c>
      <c r="D360" t="s">
        <v>30</v>
      </c>
      <c r="E360" t="s">
        <v>341</v>
      </c>
      <c r="F360" t="s">
        <v>344</v>
      </c>
      <c r="G360" t="s">
        <v>180</v>
      </c>
      <c r="H360" t="s">
        <v>112</v>
      </c>
      <c r="I360" t="s">
        <v>302</v>
      </c>
      <c r="J360" t="s">
        <v>286</v>
      </c>
      <c r="K360">
        <v>10549</v>
      </c>
      <c r="L360">
        <v>4.05</v>
      </c>
      <c r="M360" t="str">
        <f>SUBSTITUTE(LOWER(_xlfn.CONCAT(B360,C360,F360,G360,J360,I360))," ","")</f>
        <v>44238mediaconchagranelc40-60sudmarisespaña</v>
      </c>
      <c r="N360">
        <f>+VLOOKUP(M360,JUP!$B:$I,7,0)</f>
        <v>2440</v>
      </c>
      <c r="O360">
        <f>+VLOOKUP(M360,JUP!$B:$I,8,0)</f>
        <v>4.05</v>
      </c>
      <c r="W360" t="s">
        <v>338</v>
      </c>
      <c r="X360">
        <v>6</v>
      </c>
      <c r="Y360" t="s">
        <v>297</v>
      </c>
      <c r="Z360" t="s">
        <v>302</v>
      </c>
      <c r="AA360" t="s">
        <v>298</v>
      </c>
      <c r="AB360" t="s">
        <v>216</v>
      </c>
      <c r="AC360" t="e">
        <v>#N/A</v>
      </c>
      <c r="AD360" t="e">
        <v>#N/A</v>
      </c>
      <c r="AH360">
        <v>2021</v>
      </c>
      <c r="AI360">
        <v>2</v>
      </c>
      <c r="AJ360" t="e">
        <v>#N/A</v>
      </c>
      <c r="AK360" t="e">
        <v>#N/A</v>
      </c>
      <c r="AL360" t="e">
        <v>#N/A</v>
      </c>
      <c r="AO360" t="e">
        <v>#N/A</v>
      </c>
      <c r="AP360">
        <v>2</v>
      </c>
    </row>
    <row r="361" spans="1:42" x14ac:dyDescent="0.2">
      <c r="A361" t="str">
        <f t="shared" si="5"/>
        <v>44238carnegranelc200-300sudmarisespaña</v>
      </c>
      <c r="B361" s="2">
        <v>44238</v>
      </c>
      <c r="C361" t="s">
        <v>35</v>
      </c>
      <c r="D361" t="s">
        <v>30</v>
      </c>
      <c r="E361" t="s">
        <v>343</v>
      </c>
      <c r="F361" t="s">
        <v>344</v>
      </c>
      <c r="G361" t="s">
        <v>39</v>
      </c>
      <c r="H361" t="s">
        <v>107</v>
      </c>
      <c r="I361" t="s">
        <v>302</v>
      </c>
      <c r="J361" t="s">
        <v>286</v>
      </c>
      <c r="K361">
        <v>11000</v>
      </c>
      <c r="L361">
        <v>3.07</v>
      </c>
      <c r="M361" t="str">
        <f>SUBSTITUTE(LOWER(_xlfn.CONCAT(B361,C361,F361,G361,J361,I361))," ","")</f>
        <v>44238carnegranelc200-300sudmarisespaña</v>
      </c>
      <c r="N361">
        <f>+VLOOKUP(M361,JUP!$B:$I,7,0)</f>
        <v>11000</v>
      </c>
      <c r="O361">
        <f>+VLOOKUP(M361,JUP!$B:$I,8,0)</f>
        <v>3.07</v>
      </c>
      <c r="P361">
        <f>+K361-N361</f>
        <v>0</v>
      </c>
      <c r="Q361" s="3">
        <f>+L361-O361</f>
        <v>0</v>
      </c>
      <c r="W361" t="s">
        <v>338</v>
      </c>
      <c r="X361">
        <v>6</v>
      </c>
      <c r="Y361" t="s">
        <v>297</v>
      </c>
      <c r="Z361" t="s">
        <v>302</v>
      </c>
      <c r="AA361" t="s">
        <v>298</v>
      </c>
      <c r="AB361" t="s">
        <v>36</v>
      </c>
      <c r="AC361" t="s">
        <v>37</v>
      </c>
      <c r="AD361">
        <v>3.07</v>
      </c>
      <c r="AH361">
        <v>2021</v>
      </c>
      <c r="AI361">
        <v>2</v>
      </c>
      <c r="AJ361">
        <v>33770</v>
      </c>
      <c r="AK361" t="e">
        <v>#N/A</v>
      </c>
      <c r="AL361">
        <v>3.07</v>
      </c>
      <c r="AO361">
        <v>0</v>
      </c>
      <c r="AP361">
        <v>2</v>
      </c>
    </row>
    <row r="362" spans="1:42" x14ac:dyDescent="0.2">
      <c r="A362" t="str">
        <f t="shared" si="5"/>
        <v>44238carnegranelc200-300sudmarisasia</v>
      </c>
      <c r="B362" s="2">
        <v>44238</v>
      </c>
      <c r="C362" t="s">
        <v>35</v>
      </c>
      <c r="D362" t="s">
        <v>30</v>
      </c>
      <c r="E362" t="s">
        <v>343</v>
      </c>
      <c r="F362" t="s">
        <v>344</v>
      </c>
      <c r="G362" t="s">
        <v>39</v>
      </c>
      <c r="H362" t="s">
        <v>107</v>
      </c>
      <c r="I362" t="s">
        <v>309</v>
      </c>
      <c r="J362" t="s">
        <v>286</v>
      </c>
      <c r="K362">
        <v>24000</v>
      </c>
      <c r="L362">
        <v>3.25</v>
      </c>
      <c r="M362" t="str">
        <f>SUBSTITUTE(LOWER(_xlfn.CONCAT(B362,C362,F362,G362,J362,I362))," ","")</f>
        <v>44238carnegranelc200-300sudmarisasia</v>
      </c>
      <c r="N362">
        <f>+VLOOKUP(M362,JUP!$B:$I,7,0)</f>
        <v>24000</v>
      </c>
      <c r="O362">
        <f>+VLOOKUP(M362,JUP!$B:$I,8,0)</f>
        <v>3.25</v>
      </c>
      <c r="P362">
        <f>+K362-N362</f>
        <v>0</v>
      </c>
      <c r="Q362" s="3">
        <f>+L362-O362</f>
        <v>0</v>
      </c>
      <c r="W362" t="s">
        <v>156</v>
      </c>
      <c r="X362">
        <v>6</v>
      </c>
      <c r="Y362" t="s">
        <v>309</v>
      </c>
      <c r="Z362" t="s">
        <v>309</v>
      </c>
      <c r="AA362" t="s">
        <v>309</v>
      </c>
      <c r="AB362" t="s">
        <v>36</v>
      </c>
      <c r="AC362" t="s">
        <v>37</v>
      </c>
      <c r="AD362">
        <v>3.25</v>
      </c>
      <c r="AH362">
        <v>2021</v>
      </c>
      <c r="AI362">
        <v>2</v>
      </c>
      <c r="AJ362">
        <v>78000</v>
      </c>
      <c r="AK362" t="e">
        <v>#N/A</v>
      </c>
      <c r="AL362">
        <v>3.25</v>
      </c>
      <c r="AO362">
        <v>0</v>
      </c>
      <c r="AP362">
        <v>2</v>
      </c>
    </row>
    <row r="363" spans="1:42" x14ac:dyDescent="0.2">
      <c r="A363" t="str">
        <f t="shared" si="5"/>
        <v>44239enterosinsalsastandrewsotroseuropa</v>
      </c>
      <c r="B363" s="2">
        <v>44239</v>
      </c>
      <c r="C363" t="s">
        <v>59</v>
      </c>
      <c r="D363" t="s">
        <v>155</v>
      </c>
      <c r="E363" t="s">
        <v>59</v>
      </c>
      <c r="F363" t="s">
        <v>155</v>
      </c>
      <c r="G363" t="s">
        <v>299</v>
      </c>
      <c r="H363" t="s">
        <v>303</v>
      </c>
      <c r="I363" t="s">
        <v>298</v>
      </c>
      <c r="J363" t="s">
        <v>296</v>
      </c>
      <c r="K363">
        <v>20000</v>
      </c>
      <c r="L363">
        <v>2.0499999999999998</v>
      </c>
      <c r="M363" t="str">
        <f>SUBSTITUTE(LOWER(_xlfn.CONCAT(B363,C363,F363,G363,J363,I363))," ","")</f>
        <v>44239enterosinsalsastandrewsotroseuropa</v>
      </c>
      <c r="N363" t="e">
        <f>+VLOOKUP(M363,JUP!$B:$I,7,0)</f>
        <v>#N/A</v>
      </c>
      <c r="O363" t="e">
        <f>+VLOOKUP(M363,JUP!$B:$I,8,0)</f>
        <v>#N/A</v>
      </c>
      <c r="R363" t="str">
        <f>+SUBSTITUTE(LOWER(_xlfn.CONCAT(B363,C363,F363,H363,J363,I363))," ","")</f>
        <v>44239enterosinsalsae-40-60standrewsotroseuropa</v>
      </c>
      <c r="S363" t="e">
        <f>+VLOOKUP(R363,JUP!D:L,7,0)</f>
        <v>#N/A</v>
      </c>
      <c r="T363" t="e">
        <f>+VLOOKUP(R363,JUP!D:L,7,0)</f>
        <v>#N/A</v>
      </c>
      <c r="W363" t="s">
        <v>317</v>
      </c>
      <c r="X363">
        <v>6</v>
      </c>
      <c r="Y363" t="s">
        <v>297</v>
      </c>
      <c r="Z363" t="s">
        <v>298</v>
      </c>
      <c r="AA363" t="s">
        <v>298</v>
      </c>
      <c r="AB363" t="s">
        <v>160</v>
      </c>
      <c r="AC363" t="s">
        <v>159</v>
      </c>
      <c r="AD363">
        <v>2.0499999999999998</v>
      </c>
      <c r="AH363">
        <v>2021</v>
      </c>
      <c r="AI363">
        <v>2</v>
      </c>
      <c r="AJ363">
        <v>41000</v>
      </c>
      <c r="AK363" t="e">
        <v>#N/A</v>
      </c>
      <c r="AL363">
        <v>2.0499999999999998</v>
      </c>
      <c r="AO363">
        <v>0</v>
      </c>
      <c r="AP363">
        <v>2</v>
      </c>
    </row>
    <row r="364" spans="1:42" x14ac:dyDescent="0.2">
      <c r="A364" t="str">
        <f t="shared" si="5"/>
        <v>44239mediaconchagranelc60-80standrewsamerica</v>
      </c>
      <c r="B364" s="2">
        <v>44239</v>
      </c>
      <c r="C364" t="s">
        <v>212</v>
      </c>
      <c r="D364" t="s">
        <v>30</v>
      </c>
      <c r="E364" t="s">
        <v>212</v>
      </c>
      <c r="F364" t="s">
        <v>30</v>
      </c>
      <c r="G364" t="s">
        <v>168</v>
      </c>
      <c r="H364" t="s">
        <v>331</v>
      </c>
      <c r="I364" t="s">
        <v>521</v>
      </c>
      <c r="J364" t="s">
        <v>296</v>
      </c>
      <c r="K364">
        <v>11997</v>
      </c>
      <c r="L364">
        <v>4.2</v>
      </c>
      <c r="M364" t="str">
        <f>SUBSTITUTE(LOWER(_xlfn.CONCAT(B364,C364,F364,G364,J364,I364))," ","")</f>
        <v>44239mediaconchagranelc60-80standrewsamerica</v>
      </c>
      <c r="N364" t="e">
        <f>+VLOOKUP(M364,JUP!$B:$I,7,0)</f>
        <v>#N/A</v>
      </c>
      <c r="O364" t="e">
        <f>+VLOOKUP(M364,JUP!$B:$I,8,0)</f>
        <v>#N/A</v>
      </c>
      <c r="R364" t="str">
        <f>+SUBSTITUTE(LOWER(_xlfn.CONCAT(B364,C364,F364,H364,J364,I364))," ","")</f>
        <v>44239mediaconchagranelmc60-80standrewsamerica</v>
      </c>
      <c r="S364" t="e">
        <f>+VLOOKUP(R364,JUP!D:L,7,0)</f>
        <v>#N/A</v>
      </c>
      <c r="T364" t="e">
        <f>+VLOOKUP(R364,JUP!D:L,7,0)</f>
        <v>#N/A</v>
      </c>
      <c r="W364" t="s">
        <v>355</v>
      </c>
      <c r="X364">
        <v>6</v>
      </c>
      <c r="Y364" t="s">
        <v>310</v>
      </c>
      <c r="Z364" t="s">
        <v>310</v>
      </c>
      <c r="AA364" t="s">
        <v>310</v>
      </c>
      <c r="AB364" t="s">
        <v>216</v>
      </c>
      <c r="AC364" t="e">
        <v>#N/A</v>
      </c>
      <c r="AD364" t="e">
        <v>#N/A</v>
      </c>
      <c r="AH364">
        <v>2021</v>
      </c>
      <c r="AI364">
        <v>2</v>
      </c>
      <c r="AJ364" t="e">
        <v>#N/A</v>
      </c>
      <c r="AK364" t="e">
        <v>#N/A</v>
      </c>
      <c r="AL364" t="e">
        <v>#N/A</v>
      </c>
      <c r="AO364" t="e">
        <v>#N/A</v>
      </c>
      <c r="AP364">
        <v>2</v>
      </c>
    </row>
    <row r="365" spans="1:42" x14ac:dyDescent="0.2">
      <c r="A365" t="str">
        <f t="shared" si="5"/>
        <v>44239enterosinsalsastandrewsamerica</v>
      </c>
      <c r="B365" s="2">
        <v>44239</v>
      </c>
      <c r="C365" t="s">
        <v>59</v>
      </c>
      <c r="D365" t="s">
        <v>155</v>
      </c>
      <c r="E365" t="s">
        <v>59</v>
      </c>
      <c r="F365" t="s">
        <v>155</v>
      </c>
      <c r="G365" t="s">
        <v>299</v>
      </c>
      <c r="H365" t="s">
        <v>303</v>
      </c>
      <c r="I365" t="s">
        <v>521</v>
      </c>
      <c r="J365" t="s">
        <v>296</v>
      </c>
      <c r="K365">
        <v>4000</v>
      </c>
      <c r="L365">
        <v>2.4</v>
      </c>
      <c r="M365" t="str">
        <f>SUBSTITUTE(LOWER(_xlfn.CONCAT(B365,C365,F365,G365,J365,I365))," ","")</f>
        <v>44239enterosinsalsastandrewsamerica</v>
      </c>
      <c r="N365" t="e">
        <f>+VLOOKUP(M365,JUP!$B:$I,7,0)</f>
        <v>#N/A</v>
      </c>
      <c r="O365" t="e">
        <f>+VLOOKUP(M365,JUP!$B:$I,8,0)</f>
        <v>#N/A</v>
      </c>
      <c r="R365" t="str">
        <f>+SUBSTITUTE(LOWER(_xlfn.CONCAT(B365,C365,F365,H365,J365,I365))," ","")</f>
        <v>44239enterosinsalsae-40-60standrewsamerica</v>
      </c>
      <c r="S365" t="e">
        <f>+VLOOKUP(R365,JUP!D:L,7,0)</f>
        <v>#N/A</v>
      </c>
      <c r="T365" t="e">
        <f>+VLOOKUP(R365,JUP!D:L,7,0)</f>
        <v>#N/A</v>
      </c>
      <c r="W365" t="s">
        <v>355</v>
      </c>
      <c r="X365">
        <v>6</v>
      </c>
      <c r="Y365" t="s">
        <v>310</v>
      </c>
      <c r="Z365" t="s">
        <v>310</v>
      </c>
      <c r="AA365" t="s">
        <v>310</v>
      </c>
      <c r="AB365" t="s">
        <v>160</v>
      </c>
      <c r="AC365" t="s">
        <v>159</v>
      </c>
      <c r="AD365">
        <v>2.4</v>
      </c>
      <c r="AH365">
        <v>2021</v>
      </c>
      <c r="AI365">
        <v>2</v>
      </c>
      <c r="AJ365">
        <v>9600</v>
      </c>
      <c r="AK365" t="e">
        <v>#N/A</v>
      </c>
      <c r="AL365">
        <v>2.4</v>
      </c>
      <c r="AO365">
        <v>0</v>
      </c>
      <c r="AP365">
        <v>2</v>
      </c>
    </row>
    <row r="366" spans="1:42" x14ac:dyDescent="0.2">
      <c r="A366" t="str">
        <f t="shared" si="5"/>
        <v>44239carnegranelc200-300standrewsrusia</v>
      </c>
      <c r="B366" s="2">
        <v>44239</v>
      </c>
      <c r="C366" t="s">
        <v>35</v>
      </c>
      <c r="D366" t="s">
        <v>30</v>
      </c>
      <c r="E366" t="s">
        <v>35</v>
      </c>
      <c r="F366" t="s">
        <v>30</v>
      </c>
      <c r="G366" t="s">
        <v>39</v>
      </c>
      <c r="H366" t="s">
        <v>39</v>
      </c>
      <c r="I366" t="s">
        <v>306</v>
      </c>
      <c r="J366" t="s">
        <v>296</v>
      </c>
      <c r="K366">
        <v>23000</v>
      </c>
      <c r="L366">
        <v>3.15</v>
      </c>
      <c r="M366" t="str">
        <f>SUBSTITUTE(LOWER(_xlfn.CONCAT(B366,C366,F366,G366,J366,I366))," ","")</f>
        <v>44239carnegranelc200-300standrewsrusia</v>
      </c>
      <c r="N366">
        <f>+VLOOKUP(M366,JUP!$B:$I,7,0)</f>
        <v>23000</v>
      </c>
      <c r="O366">
        <f>+VLOOKUP(M366,JUP!$B:$I,8,0)</f>
        <v>3.15</v>
      </c>
      <c r="P366">
        <f>+K366-N366</f>
        <v>0</v>
      </c>
      <c r="Q366" s="3">
        <f>+L366-O366</f>
        <v>0</v>
      </c>
      <c r="W366" t="s">
        <v>304</v>
      </c>
      <c r="X366">
        <v>6</v>
      </c>
      <c r="Y366" t="s">
        <v>305</v>
      </c>
      <c r="Z366" t="s">
        <v>305</v>
      </c>
      <c r="AA366" t="s">
        <v>306</v>
      </c>
      <c r="AB366" t="s">
        <v>36</v>
      </c>
      <c r="AC366" t="s">
        <v>37</v>
      </c>
      <c r="AD366">
        <v>3.15</v>
      </c>
      <c r="AH366">
        <v>2021</v>
      </c>
      <c r="AI366">
        <v>2</v>
      </c>
      <c r="AJ366">
        <v>72450</v>
      </c>
      <c r="AK366" t="e">
        <v>#N/A</v>
      </c>
      <c r="AL366">
        <v>3.15</v>
      </c>
      <c r="AO366">
        <v>0</v>
      </c>
      <c r="AP366">
        <v>2</v>
      </c>
    </row>
    <row r="367" spans="1:42" x14ac:dyDescent="0.2">
      <c r="A367" t="str">
        <f t="shared" si="5"/>
        <v>44239carnegranelc200-300standrewsrusia</v>
      </c>
      <c r="B367" s="2">
        <v>44239</v>
      </c>
      <c r="C367" t="s">
        <v>35</v>
      </c>
      <c r="D367" t="s">
        <v>30</v>
      </c>
      <c r="E367" t="s">
        <v>35</v>
      </c>
      <c r="F367" t="s">
        <v>30</v>
      </c>
      <c r="G367" t="s">
        <v>39</v>
      </c>
      <c r="H367" t="s">
        <v>39</v>
      </c>
      <c r="I367" t="s">
        <v>306</v>
      </c>
      <c r="J367" t="s">
        <v>296</v>
      </c>
      <c r="K367">
        <v>23000</v>
      </c>
      <c r="L367">
        <v>3.15</v>
      </c>
      <c r="M367" t="str">
        <f>SUBSTITUTE(LOWER(_xlfn.CONCAT(B367,C367,F367,G367,J367,I367))," ","")</f>
        <v>44239carnegranelc200-300standrewsrusia</v>
      </c>
      <c r="N367">
        <f>+VLOOKUP(M367,JUP!$B:$I,7,0)</f>
        <v>23000</v>
      </c>
      <c r="O367">
        <f>+VLOOKUP(M367,JUP!$B:$I,8,0)</f>
        <v>3.15</v>
      </c>
      <c r="P367">
        <f>+K367-N367</f>
        <v>0</v>
      </c>
      <c r="Q367" s="3">
        <f>+L367-O367</f>
        <v>0</v>
      </c>
      <c r="W367" t="s">
        <v>304</v>
      </c>
      <c r="X367">
        <v>6</v>
      </c>
      <c r="Y367" t="s">
        <v>305</v>
      </c>
      <c r="Z367" t="s">
        <v>305</v>
      </c>
      <c r="AA367" t="s">
        <v>306</v>
      </c>
      <c r="AB367" t="s">
        <v>36</v>
      </c>
      <c r="AC367" t="s">
        <v>37</v>
      </c>
      <c r="AD367">
        <v>3.15</v>
      </c>
      <c r="AH367">
        <v>2021</v>
      </c>
      <c r="AI367">
        <v>2</v>
      </c>
      <c r="AJ367">
        <v>72450</v>
      </c>
      <c r="AK367" t="e">
        <v>#N/A</v>
      </c>
      <c r="AL367">
        <v>3.15</v>
      </c>
      <c r="AO367">
        <v>0</v>
      </c>
      <c r="AP367">
        <v>2</v>
      </c>
    </row>
    <row r="368" spans="1:42" x14ac:dyDescent="0.2">
      <c r="A368" t="str">
        <f t="shared" si="5"/>
        <v>44239enterosinsalsastandrewsamerica</v>
      </c>
      <c r="B368" s="2">
        <v>44239</v>
      </c>
      <c r="C368" t="s">
        <v>59</v>
      </c>
      <c r="D368" t="s">
        <v>155</v>
      </c>
      <c r="E368" t="s">
        <v>59</v>
      </c>
      <c r="F368" t="s">
        <v>155</v>
      </c>
      <c r="G368" t="s">
        <v>299</v>
      </c>
      <c r="H368" t="s">
        <v>350</v>
      </c>
      <c r="I368" t="s">
        <v>521</v>
      </c>
      <c r="J368" t="s">
        <v>296</v>
      </c>
      <c r="K368">
        <v>17098</v>
      </c>
      <c r="L368">
        <v>2.0299999999999998</v>
      </c>
      <c r="M368" t="str">
        <f>SUBSTITUTE(LOWER(_xlfn.CONCAT(B368,C368,F368,G368,J368,I368))," ","")</f>
        <v>44239enterosinsalsastandrewsamerica</v>
      </c>
      <c r="N368" t="e">
        <f>+VLOOKUP(M368,JUP!$B:$I,7,0)</f>
        <v>#N/A</v>
      </c>
      <c r="O368" t="e">
        <f>+VLOOKUP(M368,JUP!$B:$I,8,0)</f>
        <v>#N/A</v>
      </c>
      <c r="R368" t="str">
        <f>+SUBSTITUTE(LOWER(_xlfn.CONCAT(B368,C368,F368,H368,J368,I368))," ","")</f>
        <v>44239enterosinsalsae-23-29standrewsamerica</v>
      </c>
      <c r="S368" t="e">
        <f>+VLOOKUP(R368,JUP!D:L,7,0)</f>
        <v>#N/A</v>
      </c>
      <c r="T368" t="e">
        <f>+VLOOKUP(R368,JUP!D:L,7,0)</f>
        <v>#N/A</v>
      </c>
      <c r="W368" t="s">
        <v>320</v>
      </c>
      <c r="X368">
        <v>6</v>
      </c>
      <c r="Y368" t="s">
        <v>310</v>
      </c>
      <c r="Z368" t="s">
        <v>310</v>
      </c>
      <c r="AA368" t="s">
        <v>310</v>
      </c>
      <c r="AB368" t="s">
        <v>160</v>
      </c>
      <c r="AC368" t="s">
        <v>159</v>
      </c>
      <c r="AD368">
        <v>2.0299999999999998</v>
      </c>
      <c r="AH368">
        <v>2021</v>
      </c>
      <c r="AI368">
        <v>2</v>
      </c>
      <c r="AJ368">
        <v>34708.939999999995</v>
      </c>
      <c r="AK368" t="e">
        <v>#N/A</v>
      </c>
      <c r="AL368">
        <v>2.0299999999999998</v>
      </c>
      <c r="AO368">
        <v>0</v>
      </c>
      <c r="AP368">
        <v>2</v>
      </c>
    </row>
    <row r="369" spans="1:42" x14ac:dyDescent="0.2">
      <c r="A369" t="str">
        <f t="shared" si="5"/>
        <v>44239enterosinsalsastandrewsasia</v>
      </c>
      <c r="B369" s="2">
        <v>44239</v>
      </c>
      <c r="C369" t="s">
        <v>59</v>
      </c>
      <c r="D369" t="s">
        <v>155</v>
      </c>
      <c r="E369" t="s">
        <v>59</v>
      </c>
      <c r="F369" t="s">
        <v>155</v>
      </c>
      <c r="G369" t="s">
        <v>299</v>
      </c>
      <c r="H369" t="s">
        <v>321</v>
      </c>
      <c r="I369" t="s">
        <v>309</v>
      </c>
      <c r="J369" t="s">
        <v>296</v>
      </c>
      <c r="K369">
        <v>18160</v>
      </c>
      <c r="L369">
        <v>2.1</v>
      </c>
      <c r="M369" t="str">
        <f>SUBSTITUTE(LOWER(_xlfn.CONCAT(B369,C369,F369,G369,J369,I369))," ","")</f>
        <v>44239enterosinsalsastandrewsasia</v>
      </c>
      <c r="N369" t="e">
        <f>+VLOOKUP(M369,JUP!$B:$I,7,0)</f>
        <v>#N/A</v>
      </c>
      <c r="O369" t="e">
        <f>+VLOOKUP(M369,JUP!$B:$I,8,0)</f>
        <v>#N/A</v>
      </c>
      <c r="R369" t="str">
        <f>+SUBSTITUTE(LOWER(_xlfn.CONCAT(B369,C369,F369,H369,J369,I369))," ","")</f>
        <v>44239enterosinsalsae-50-70standrewsasia</v>
      </c>
      <c r="S369" t="e">
        <f>+VLOOKUP(R369,JUP!D:L,7,0)</f>
        <v>#N/A</v>
      </c>
      <c r="T369" t="e">
        <f>+VLOOKUP(R369,JUP!D:L,7,0)</f>
        <v>#N/A</v>
      </c>
      <c r="W369" t="s">
        <v>357</v>
      </c>
      <c r="X369">
        <v>6</v>
      </c>
      <c r="Y369" t="s">
        <v>309</v>
      </c>
      <c r="Z369" t="s">
        <v>309</v>
      </c>
      <c r="AA369" t="s">
        <v>309</v>
      </c>
      <c r="AB369" t="s">
        <v>160</v>
      </c>
      <c r="AC369" t="s">
        <v>159</v>
      </c>
      <c r="AD369">
        <v>2.1</v>
      </c>
      <c r="AH369">
        <v>2021</v>
      </c>
      <c r="AI369">
        <v>2</v>
      </c>
      <c r="AJ369">
        <v>38136</v>
      </c>
      <c r="AK369" t="e">
        <v>#N/A</v>
      </c>
      <c r="AL369">
        <v>2.1</v>
      </c>
      <c r="AO369">
        <v>0</v>
      </c>
      <c r="AP369">
        <v>2</v>
      </c>
    </row>
    <row r="370" spans="1:42" x14ac:dyDescent="0.2">
      <c r="A370" t="str">
        <f t="shared" si="5"/>
        <v>44239mediaconcharetailnocompensadoc80-100standrewsrusia</v>
      </c>
      <c r="B370" s="2">
        <v>44239</v>
      </c>
      <c r="C370" t="s">
        <v>212</v>
      </c>
      <c r="D370" t="s">
        <v>251</v>
      </c>
      <c r="E370" t="s">
        <v>212</v>
      </c>
      <c r="F370" t="s">
        <v>251</v>
      </c>
      <c r="G370" t="s">
        <v>215</v>
      </c>
      <c r="H370" t="s">
        <v>359</v>
      </c>
      <c r="I370" t="s">
        <v>306</v>
      </c>
      <c r="J370" t="s">
        <v>296</v>
      </c>
      <c r="K370">
        <v>5000</v>
      </c>
      <c r="L370">
        <v>4.4000000000000004</v>
      </c>
      <c r="M370" t="str">
        <f>SUBSTITUTE(LOWER(_xlfn.CONCAT(B370,C370,F370,G370,J370,I370))," ","")</f>
        <v>44239mediaconcharetailnocompensadoc80-100standrewsrusia</v>
      </c>
      <c r="N370">
        <f>+VLOOKUP(M370,JUP!$B:$I,7,0)</f>
        <v>5000</v>
      </c>
      <c r="O370">
        <f>+VLOOKUP(M370,JUP!$B:$I,8,0)</f>
        <v>4.4000000000000004</v>
      </c>
      <c r="W370" t="s">
        <v>304</v>
      </c>
      <c r="X370">
        <v>6</v>
      </c>
      <c r="Y370" t="s">
        <v>305</v>
      </c>
      <c r="Z370" t="s">
        <v>305</v>
      </c>
      <c r="AA370" t="s">
        <v>306</v>
      </c>
      <c r="AB370" t="s">
        <v>268</v>
      </c>
      <c r="AC370" t="e">
        <v>#N/A</v>
      </c>
      <c r="AD370" t="e">
        <v>#N/A</v>
      </c>
      <c r="AH370">
        <v>2021</v>
      </c>
      <c r="AI370">
        <v>2</v>
      </c>
      <c r="AJ370" t="e">
        <v>#N/A</v>
      </c>
      <c r="AK370" t="e">
        <v>#N/A</v>
      </c>
      <c r="AL370" t="e">
        <v>#N/A</v>
      </c>
      <c r="AO370" t="e">
        <v>#N/A</v>
      </c>
      <c r="AP370">
        <v>2</v>
      </c>
    </row>
    <row r="371" spans="1:42" x14ac:dyDescent="0.2">
      <c r="A371" t="str">
        <f t="shared" si="5"/>
        <v>44239enteroconsalsastandrewsrusia</v>
      </c>
      <c r="B371" s="2">
        <v>44239</v>
      </c>
      <c r="C371" t="s">
        <v>59</v>
      </c>
      <c r="D371" t="s">
        <v>227</v>
      </c>
      <c r="E371" t="s">
        <v>59</v>
      </c>
      <c r="F371" t="s">
        <v>227</v>
      </c>
      <c r="G371" t="s">
        <v>299</v>
      </c>
      <c r="H371" t="s">
        <v>321</v>
      </c>
      <c r="I371" t="s">
        <v>306</v>
      </c>
      <c r="J371" t="s">
        <v>296</v>
      </c>
      <c r="K371">
        <v>2002</v>
      </c>
      <c r="L371">
        <v>3.2</v>
      </c>
      <c r="M371" t="str">
        <f>SUBSTITUTE(LOWER(_xlfn.CONCAT(B371,C371,F371,G371,J371,I371))," ","")</f>
        <v>44239enteroconsalsastandrewsrusia</v>
      </c>
      <c r="N371" t="e">
        <f>+VLOOKUP(M371,JUP!$B:$I,7,0)</f>
        <v>#N/A</v>
      </c>
      <c r="O371" t="e">
        <f>+VLOOKUP(M371,JUP!$B:$I,8,0)</f>
        <v>#N/A</v>
      </c>
      <c r="R371" t="str">
        <f>+SUBSTITUTE(LOWER(_xlfn.CONCAT(B371,C371,F371,H371,J371,I371))," ","")</f>
        <v>44239enteroconsalsae-50-70standrewsrusia</v>
      </c>
      <c r="S371" t="e">
        <f>+VLOOKUP(R371,JUP!D:L,7,0)</f>
        <v>#N/A</v>
      </c>
      <c r="T371" t="e">
        <f>+VLOOKUP(R371,JUP!D:L,7,0)</f>
        <v>#N/A</v>
      </c>
      <c r="W371" t="s">
        <v>304</v>
      </c>
      <c r="X371">
        <v>6</v>
      </c>
      <c r="Y371" t="s">
        <v>305</v>
      </c>
      <c r="Z371" t="s">
        <v>305</v>
      </c>
      <c r="AA371" t="s">
        <v>306</v>
      </c>
      <c r="AB371" t="s">
        <v>229</v>
      </c>
      <c r="AC371" t="s">
        <v>61</v>
      </c>
      <c r="AD371">
        <v>3.2</v>
      </c>
      <c r="AH371">
        <v>2021</v>
      </c>
      <c r="AI371">
        <v>2</v>
      </c>
      <c r="AJ371">
        <v>6406.4000000000005</v>
      </c>
      <c r="AK371" t="e">
        <v>#N/A</v>
      </c>
      <c r="AL371">
        <v>3.2</v>
      </c>
      <c r="AO371">
        <v>0</v>
      </c>
      <c r="AP371">
        <v>2</v>
      </c>
    </row>
    <row r="372" spans="1:42" x14ac:dyDescent="0.2">
      <c r="A372" t="str">
        <f t="shared" si="5"/>
        <v>44239enteroconsalsastandrewsrusia</v>
      </c>
      <c r="B372" s="2">
        <v>44239</v>
      </c>
      <c r="C372" t="s">
        <v>59</v>
      </c>
      <c r="D372" t="s">
        <v>227</v>
      </c>
      <c r="E372" t="s">
        <v>59</v>
      </c>
      <c r="F372" t="s">
        <v>227</v>
      </c>
      <c r="G372" t="s">
        <v>299</v>
      </c>
      <c r="H372" t="s">
        <v>321</v>
      </c>
      <c r="I372" t="s">
        <v>306</v>
      </c>
      <c r="J372" t="s">
        <v>296</v>
      </c>
      <c r="K372">
        <v>4590</v>
      </c>
      <c r="L372">
        <v>3.2</v>
      </c>
      <c r="M372" t="str">
        <f>SUBSTITUTE(LOWER(_xlfn.CONCAT(B372,C372,F372,G372,J372,I372))," ","")</f>
        <v>44239enteroconsalsastandrewsrusia</v>
      </c>
      <c r="N372" t="e">
        <f>+VLOOKUP(M372,JUP!$B:$I,7,0)</f>
        <v>#N/A</v>
      </c>
      <c r="O372" t="e">
        <f>+VLOOKUP(M372,JUP!$B:$I,8,0)</f>
        <v>#N/A</v>
      </c>
      <c r="R372" t="str">
        <f>+SUBSTITUTE(LOWER(_xlfn.CONCAT(B372,C372,F372,H372,J372,I372))," ","")</f>
        <v>44239enteroconsalsae-50-70standrewsrusia</v>
      </c>
      <c r="S372" t="e">
        <f>+VLOOKUP(R372,JUP!D:L,7,0)</f>
        <v>#N/A</v>
      </c>
      <c r="T372" t="e">
        <f>+VLOOKUP(R372,JUP!D:L,7,0)</f>
        <v>#N/A</v>
      </c>
      <c r="W372" t="s">
        <v>304</v>
      </c>
      <c r="X372">
        <v>6</v>
      </c>
      <c r="Y372" t="s">
        <v>305</v>
      </c>
      <c r="Z372" t="s">
        <v>305</v>
      </c>
      <c r="AA372" t="s">
        <v>306</v>
      </c>
      <c r="AB372" t="s">
        <v>229</v>
      </c>
      <c r="AC372" t="s">
        <v>61</v>
      </c>
      <c r="AD372">
        <v>3.2</v>
      </c>
      <c r="AH372">
        <v>2021</v>
      </c>
      <c r="AI372">
        <v>2</v>
      </c>
      <c r="AJ372">
        <v>14688</v>
      </c>
      <c r="AK372" t="e">
        <v>#N/A</v>
      </c>
      <c r="AL372">
        <v>3.2</v>
      </c>
      <c r="AO372">
        <v>0</v>
      </c>
      <c r="AP372">
        <v>2</v>
      </c>
    </row>
    <row r="373" spans="1:42" x14ac:dyDescent="0.2">
      <c r="A373" t="str">
        <f t="shared" si="5"/>
        <v>44239enteroconsalsastandrewsrusia</v>
      </c>
      <c r="B373" s="2">
        <v>44239</v>
      </c>
      <c r="C373" t="s">
        <v>59</v>
      </c>
      <c r="D373" t="s">
        <v>227</v>
      </c>
      <c r="E373" t="s">
        <v>59</v>
      </c>
      <c r="F373" t="s">
        <v>227</v>
      </c>
      <c r="G373" t="s">
        <v>299</v>
      </c>
      <c r="H373" t="s">
        <v>321</v>
      </c>
      <c r="I373" t="s">
        <v>306</v>
      </c>
      <c r="J373" t="s">
        <v>296</v>
      </c>
      <c r="K373">
        <v>2788</v>
      </c>
      <c r="L373">
        <v>3.2</v>
      </c>
      <c r="M373" t="str">
        <f>SUBSTITUTE(LOWER(_xlfn.CONCAT(B373,C373,F373,G373,J373,I373))," ","")</f>
        <v>44239enteroconsalsastandrewsrusia</v>
      </c>
      <c r="N373" t="e">
        <f>+VLOOKUP(M373,JUP!$B:$I,7,0)</f>
        <v>#N/A</v>
      </c>
      <c r="O373" t="e">
        <f>+VLOOKUP(M373,JUP!$B:$I,8,0)</f>
        <v>#N/A</v>
      </c>
      <c r="R373" t="str">
        <f>+SUBSTITUTE(LOWER(_xlfn.CONCAT(B373,C373,F373,H373,J373,I373))," ","")</f>
        <v>44239enteroconsalsae-50-70standrewsrusia</v>
      </c>
      <c r="S373" t="e">
        <f>+VLOOKUP(R373,JUP!D:L,7,0)</f>
        <v>#N/A</v>
      </c>
      <c r="T373" t="e">
        <f>+VLOOKUP(R373,JUP!D:L,7,0)</f>
        <v>#N/A</v>
      </c>
      <c r="W373" t="s">
        <v>304</v>
      </c>
      <c r="X373">
        <v>6</v>
      </c>
      <c r="Y373" t="s">
        <v>305</v>
      </c>
      <c r="Z373" t="s">
        <v>305</v>
      </c>
      <c r="AA373" t="s">
        <v>306</v>
      </c>
      <c r="AB373" t="s">
        <v>229</v>
      </c>
      <c r="AC373" t="s">
        <v>61</v>
      </c>
      <c r="AD373">
        <v>3.2</v>
      </c>
      <c r="AH373">
        <v>2021</v>
      </c>
      <c r="AI373">
        <v>2</v>
      </c>
      <c r="AJ373">
        <v>8921.6</v>
      </c>
      <c r="AK373" t="e">
        <v>#N/A</v>
      </c>
      <c r="AL373">
        <v>3.2</v>
      </c>
      <c r="AO373">
        <v>0</v>
      </c>
      <c r="AP373">
        <v>2</v>
      </c>
    </row>
    <row r="374" spans="1:42" x14ac:dyDescent="0.2">
      <c r="A374" t="str">
        <f t="shared" si="5"/>
        <v>44239mediaconchagranelc60-80sudmarisamerica</v>
      </c>
      <c r="B374" s="2">
        <v>44239</v>
      </c>
      <c r="C374" t="s">
        <v>212</v>
      </c>
      <c r="D374" t="s">
        <v>30</v>
      </c>
      <c r="E374" t="s">
        <v>341</v>
      </c>
      <c r="F374" t="s">
        <v>344</v>
      </c>
      <c r="G374" t="s">
        <v>168</v>
      </c>
      <c r="H374" t="s">
        <v>116</v>
      </c>
      <c r="I374" t="s">
        <v>521</v>
      </c>
      <c r="J374" t="s">
        <v>286</v>
      </c>
      <c r="K374">
        <v>19206</v>
      </c>
      <c r="L374">
        <v>4.38</v>
      </c>
      <c r="M374" t="str">
        <f>SUBSTITUTE(LOWER(_xlfn.CONCAT(B374,C374,F374,G374,J374,I374))," ","")</f>
        <v>44239mediaconchagranelc60-80sudmarisamerica</v>
      </c>
      <c r="N374">
        <f>+VLOOKUP(M374,JUP!$B:$I,7,0)</f>
        <v>19206</v>
      </c>
      <c r="O374">
        <f>+VLOOKUP(M374,JUP!$B:$I,8,0)</f>
        <v>4.38</v>
      </c>
      <c r="R374" t="str">
        <f>+SUBSTITUTE(LOWER(_xlfn.CONCAT(B374,C374,F374,H374,J374,I374))," ","")</f>
        <v>44239mediaconchagranel60-80sudmarisamerica</v>
      </c>
      <c r="S374" t="e">
        <f>+VLOOKUP(R374,JUP!D:L,7,0)</f>
        <v>#N/A</v>
      </c>
      <c r="T374" t="e">
        <f>+VLOOKUP(R374,JUP!D:L,7,0)</f>
        <v>#N/A</v>
      </c>
      <c r="W374" t="s">
        <v>320</v>
      </c>
      <c r="X374">
        <v>6</v>
      </c>
      <c r="Y374" t="s">
        <v>310</v>
      </c>
      <c r="Z374" t="s">
        <v>310</v>
      </c>
      <c r="AA374" t="s">
        <v>310</v>
      </c>
      <c r="AB374" t="s">
        <v>216</v>
      </c>
      <c r="AC374" t="e">
        <v>#N/A</v>
      </c>
      <c r="AD374" t="e">
        <v>#N/A</v>
      </c>
      <c r="AH374">
        <v>2021</v>
      </c>
      <c r="AI374">
        <v>2</v>
      </c>
      <c r="AJ374" t="e">
        <v>#N/A</v>
      </c>
      <c r="AK374" t="e">
        <v>#N/A</v>
      </c>
      <c r="AL374" t="e">
        <v>#N/A</v>
      </c>
      <c r="AO374" t="e">
        <v>#N/A</v>
      </c>
      <c r="AP374">
        <v>2</v>
      </c>
    </row>
    <row r="375" spans="1:42" x14ac:dyDescent="0.2">
      <c r="A375" t="str">
        <f t="shared" si="5"/>
        <v>44239mediaconchagranelc40-60sudmarisamerica</v>
      </c>
      <c r="B375" s="2">
        <v>44239</v>
      </c>
      <c r="C375" t="s">
        <v>212</v>
      </c>
      <c r="D375" t="s">
        <v>30</v>
      </c>
      <c r="E375" t="s">
        <v>341</v>
      </c>
      <c r="F375" t="s">
        <v>344</v>
      </c>
      <c r="G375" t="s">
        <v>180</v>
      </c>
      <c r="H375" t="s">
        <v>112</v>
      </c>
      <c r="I375" t="s">
        <v>521</v>
      </c>
      <c r="J375" t="s">
        <v>286</v>
      </c>
      <c r="K375">
        <v>4796</v>
      </c>
      <c r="L375">
        <v>4.4800000000000004</v>
      </c>
      <c r="M375" t="str">
        <f>SUBSTITUTE(LOWER(_xlfn.CONCAT(B375,C375,F375,G375,J375,I375))," ","")</f>
        <v>44239mediaconchagranelc40-60sudmarisamerica</v>
      </c>
      <c r="N375">
        <f>+VLOOKUP(M375,JUP!$B:$I,7,0)</f>
        <v>4796</v>
      </c>
      <c r="O375">
        <f>+VLOOKUP(M375,JUP!$B:$I,8,0)</f>
        <v>4.4800000000000004</v>
      </c>
      <c r="R375" t="str">
        <f>+SUBSTITUTE(LOWER(_xlfn.CONCAT(B375,C375,F375,H375,J375,I375))," ","")</f>
        <v>44239mediaconchagranel40-60sudmarisamerica</v>
      </c>
      <c r="S375" t="e">
        <f>+VLOOKUP(R375,JUP!D:L,7,0)</f>
        <v>#N/A</v>
      </c>
      <c r="T375" t="e">
        <f>+VLOOKUP(R375,JUP!D:L,7,0)</f>
        <v>#N/A</v>
      </c>
      <c r="W375" t="s">
        <v>320</v>
      </c>
      <c r="X375">
        <v>6</v>
      </c>
      <c r="Y375" t="s">
        <v>310</v>
      </c>
      <c r="Z375" t="s">
        <v>310</v>
      </c>
      <c r="AA375" t="s">
        <v>310</v>
      </c>
      <c r="AB375" t="s">
        <v>216</v>
      </c>
      <c r="AC375" t="e">
        <v>#N/A</v>
      </c>
      <c r="AD375" t="e">
        <v>#N/A</v>
      </c>
      <c r="AH375">
        <v>2021</v>
      </c>
      <c r="AI375">
        <v>2</v>
      </c>
      <c r="AJ375" t="e">
        <v>#N/A</v>
      </c>
      <c r="AK375" t="e">
        <v>#N/A</v>
      </c>
      <c r="AL375" t="e">
        <v>#N/A</v>
      </c>
      <c r="AO375" t="e">
        <v>#N/A</v>
      </c>
      <c r="AP375">
        <v>2</v>
      </c>
    </row>
    <row r="376" spans="1:42" x14ac:dyDescent="0.2">
      <c r="A376" t="str">
        <f t="shared" si="5"/>
        <v>44239enterosinsalsasudmarisamerica</v>
      </c>
      <c r="B376" s="2">
        <v>44239</v>
      </c>
      <c r="C376" t="s">
        <v>59</v>
      </c>
      <c r="D376" t="s">
        <v>155</v>
      </c>
      <c r="E376" t="s">
        <v>339</v>
      </c>
      <c r="F376" t="s">
        <v>347</v>
      </c>
      <c r="G376" t="s">
        <v>299</v>
      </c>
      <c r="H376" t="s">
        <v>116</v>
      </c>
      <c r="I376" t="s">
        <v>521</v>
      </c>
      <c r="J376" t="s">
        <v>286</v>
      </c>
      <c r="K376">
        <v>17978.400000000001</v>
      </c>
      <c r="L376">
        <v>2.02643171806</v>
      </c>
      <c r="M376" t="str">
        <f>SUBSTITUTE(LOWER(_xlfn.CONCAT(B376,C376,F376,G376,J376,I376))," ","")</f>
        <v>44239enterosinsalsasudmarisamerica</v>
      </c>
      <c r="N376" t="e">
        <f>+VLOOKUP(M376,JUP!$B:$I,7,0)</f>
        <v>#N/A</v>
      </c>
      <c r="O376" t="e">
        <f>+VLOOKUP(M376,JUP!$B:$I,8,0)</f>
        <v>#N/A</v>
      </c>
      <c r="R376" t="str">
        <f>+SUBSTITUTE(LOWER(_xlfn.CONCAT(B376,C376,F376,H376,J376,I376))," ","")</f>
        <v>44239enterosinsalsa60-80sudmarisamerica</v>
      </c>
      <c r="S376" t="e">
        <f>+VLOOKUP(R376,JUP!D:L,7,0)</f>
        <v>#N/A</v>
      </c>
      <c r="T376" t="e">
        <f>+VLOOKUP(R376,JUP!D:L,7,0)</f>
        <v>#N/A</v>
      </c>
      <c r="W376" t="s">
        <v>320</v>
      </c>
      <c r="X376">
        <v>6</v>
      </c>
      <c r="Y376" t="s">
        <v>310</v>
      </c>
      <c r="Z376" t="s">
        <v>310</v>
      </c>
      <c r="AA376" t="s">
        <v>310</v>
      </c>
      <c r="AB376" t="s">
        <v>160</v>
      </c>
      <c r="AC376" t="s">
        <v>159</v>
      </c>
      <c r="AD376">
        <v>2.02643171806</v>
      </c>
      <c r="AH376">
        <v>2021</v>
      </c>
      <c r="AI376">
        <v>2</v>
      </c>
      <c r="AJ376">
        <v>36431.999999969907</v>
      </c>
      <c r="AK376" t="e">
        <v>#N/A</v>
      </c>
      <c r="AL376">
        <v>2.02643171806</v>
      </c>
      <c r="AO376">
        <v>0</v>
      </c>
      <c r="AP376">
        <v>2</v>
      </c>
    </row>
    <row r="377" spans="1:42" x14ac:dyDescent="0.2">
      <c r="A377" t="str">
        <f t="shared" si="5"/>
        <v>44239carnegranelindustrialsudmarischile</v>
      </c>
      <c r="B377" s="2">
        <v>44239</v>
      </c>
      <c r="C377" t="s">
        <v>35</v>
      </c>
      <c r="D377" t="s">
        <v>30</v>
      </c>
      <c r="E377" t="s">
        <v>343</v>
      </c>
      <c r="F377" t="s">
        <v>344</v>
      </c>
      <c r="G377" t="s">
        <v>345</v>
      </c>
      <c r="H377" t="s">
        <v>345</v>
      </c>
      <c r="I377" t="s">
        <v>34</v>
      </c>
      <c r="J377" t="s">
        <v>286</v>
      </c>
      <c r="K377">
        <v>3630</v>
      </c>
      <c r="M377" t="str">
        <f>SUBSTITUTE(LOWER(_xlfn.CONCAT(B377,C377,F377,G377,J377,I377))," ","")</f>
        <v>44239carnegranelindustrialsudmarischile</v>
      </c>
      <c r="N377" t="e">
        <f>+VLOOKUP(M377,JUP!$B:$I,7,0)</f>
        <v>#N/A</v>
      </c>
      <c r="O377" t="e">
        <f>+VLOOKUP(M377,JUP!$B:$I,8,0)</f>
        <v>#N/A</v>
      </c>
      <c r="R377" t="str">
        <f>+SUBSTITUTE(LOWER(_xlfn.CONCAT(B377,C377,F377,H377,J377,I377))," ","")</f>
        <v>44239carnegranelindustrialsudmarischile</v>
      </c>
      <c r="S377" t="e">
        <f>+VLOOKUP(R377,JUP!D:L,7,0)</f>
        <v>#N/A</v>
      </c>
      <c r="T377" t="e">
        <f>+VLOOKUP(R377,JUP!D:L,7,0)</f>
        <v>#N/A</v>
      </c>
      <c r="W377" t="s">
        <v>32</v>
      </c>
      <c r="X377">
        <v>6</v>
      </c>
      <c r="Y377" t="s">
        <v>34</v>
      </c>
      <c r="Z377" t="s">
        <v>34</v>
      </c>
      <c r="AA377" t="s">
        <v>34</v>
      </c>
      <c r="AB377" t="s">
        <v>36</v>
      </c>
      <c r="AC377" t="s">
        <v>37</v>
      </c>
      <c r="AD377">
        <v>0</v>
      </c>
      <c r="AH377">
        <v>2021</v>
      </c>
      <c r="AI377">
        <v>2</v>
      </c>
      <c r="AJ377">
        <v>0</v>
      </c>
      <c r="AK377" t="e">
        <v>#N/A</v>
      </c>
      <c r="AL377">
        <v>0</v>
      </c>
      <c r="AO377">
        <v>0</v>
      </c>
      <c r="AP377">
        <v>2</v>
      </c>
    </row>
    <row r="378" spans="1:42" x14ac:dyDescent="0.2">
      <c r="A378" t="str">
        <f t="shared" si="5"/>
        <v>44239carnegranelindustrialsudmarischile</v>
      </c>
      <c r="B378" s="2">
        <v>44239</v>
      </c>
      <c r="C378" t="s">
        <v>35</v>
      </c>
      <c r="D378" t="s">
        <v>30</v>
      </c>
      <c r="E378" t="s">
        <v>343</v>
      </c>
      <c r="F378" t="s">
        <v>344</v>
      </c>
      <c r="G378" t="s">
        <v>345</v>
      </c>
      <c r="H378" t="s">
        <v>345</v>
      </c>
      <c r="I378" t="s">
        <v>34</v>
      </c>
      <c r="J378" t="s">
        <v>286</v>
      </c>
      <c r="K378">
        <v>12810</v>
      </c>
      <c r="M378" t="str">
        <f>SUBSTITUTE(LOWER(_xlfn.CONCAT(B378,C378,F378,G378,J378,I378))," ","")</f>
        <v>44239carnegranelindustrialsudmarischile</v>
      </c>
      <c r="N378" t="e">
        <f>+VLOOKUP(M378,JUP!$B:$I,7,0)</f>
        <v>#N/A</v>
      </c>
      <c r="O378" t="e">
        <f>+VLOOKUP(M378,JUP!$B:$I,8,0)</f>
        <v>#N/A</v>
      </c>
      <c r="R378" t="str">
        <f>+SUBSTITUTE(LOWER(_xlfn.CONCAT(B378,C378,F378,H378,J378,I378))," ","")</f>
        <v>44239carnegranelindustrialsudmarischile</v>
      </c>
      <c r="S378" t="e">
        <f>+VLOOKUP(R378,JUP!D:L,7,0)</f>
        <v>#N/A</v>
      </c>
      <c r="T378" t="e">
        <f>+VLOOKUP(R378,JUP!D:L,7,0)</f>
        <v>#N/A</v>
      </c>
      <c r="W378" t="s">
        <v>32</v>
      </c>
      <c r="X378">
        <v>6</v>
      </c>
      <c r="Y378" t="s">
        <v>34</v>
      </c>
      <c r="Z378" t="s">
        <v>34</v>
      </c>
      <c r="AA378" t="s">
        <v>34</v>
      </c>
      <c r="AB378" t="s">
        <v>36</v>
      </c>
      <c r="AC378" t="s">
        <v>37</v>
      </c>
      <c r="AD378">
        <v>0</v>
      </c>
      <c r="AH378">
        <v>2021</v>
      </c>
      <c r="AI378">
        <v>2</v>
      </c>
      <c r="AJ378">
        <v>0</v>
      </c>
      <c r="AK378" t="e">
        <v>#N/A</v>
      </c>
      <c r="AL378">
        <v>0</v>
      </c>
      <c r="AO378">
        <v>0</v>
      </c>
      <c r="AP378">
        <v>2</v>
      </c>
    </row>
    <row r="379" spans="1:42" x14ac:dyDescent="0.2">
      <c r="A379" t="str">
        <f t="shared" si="5"/>
        <v>44239carnegranelc100-200sudmarischile</v>
      </c>
      <c r="B379" s="2">
        <v>44239</v>
      </c>
      <c r="C379" t="s">
        <v>35</v>
      </c>
      <c r="D379" t="s">
        <v>30</v>
      </c>
      <c r="E379" t="s">
        <v>343</v>
      </c>
      <c r="F379" t="s">
        <v>344</v>
      </c>
      <c r="G379" t="s">
        <v>72</v>
      </c>
      <c r="H379" t="s">
        <v>103</v>
      </c>
      <c r="I379" t="s">
        <v>34</v>
      </c>
      <c r="J379" t="s">
        <v>286</v>
      </c>
      <c r="K379">
        <v>2000</v>
      </c>
      <c r="M379" t="str">
        <f>SUBSTITUTE(LOWER(_xlfn.CONCAT(B379,C379,F379,G379,J379,I379))," ","")</f>
        <v>44239carnegranelc100-200sudmarischile</v>
      </c>
      <c r="N379">
        <f>+VLOOKUP(M379,JUP!$B:$I,7,0)</f>
        <v>2000</v>
      </c>
      <c r="O379">
        <f>+VLOOKUP(M379,JUP!$B:$I,8,0)</f>
        <v>0</v>
      </c>
      <c r="P379">
        <f>+K379-N379</f>
        <v>0</v>
      </c>
      <c r="Q379" s="3">
        <f>+L379-O379</f>
        <v>0</v>
      </c>
      <c r="W379" t="s">
        <v>32</v>
      </c>
      <c r="X379">
        <v>6</v>
      </c>
      <c r="Y379" t="s">
        <v>34</v>
      </c>
      <c r="Z379" t="s">
        <v>34</v>
      </c>
      <c r="AA379" t="s">
        <v>34</v>
      </c>
      <c r="AB379" t="s">
        <v>36</v>
      </c>
      <c r="AC379" t="s">
        <v>37</v>
      </c>
      <c r="AD379">
        <v>0</v>
      </c>
      <c r="AH379">
        <v>2021</v>
      </c>
      <c r="AI379">
        <v>2</v>
      </c>
      <c r="AJ379">
        <v>0</v>
      </c>
      <c r="AK379" t="e">
        <v>#N/A</v>
      </c>
      <c r="AL379">
        <v>0</v>
      </c>
      <c r="AO379">
        <v>0</v>
      </c>
      <c r="AP379">
        <v>2</v>
      </c>
    </row>
    <row r="380" spans="1:42" x14ac:dyDescent="0.2">
      <c r="A380" t="str">
        <f t="shared" si="5"/>
        <v>44239carnegranelc200-300camanchacafrancia</v>
      </c>
      <c r="B380" s="2">
        <v>44239</v>
      </c>
      <c r="C380" t="s">
        <v>35</v>
      </c>
      <c r="D380" t="s">
        <v>30</v>
      </c>
      <c r="E380" t="s">
        <v>29</v>
      </c>
      <c r="F380" t="s">
        <v>30</v>
      </c>
      <c r="G380" t="s">
        <v>39</v>
      </c>
      <c r="H380" t="s">
        <v>38</v>
      </c>
      <c r="I380" t="s">
        <v>326</v>
      </c>
      <c r="J380" t="s">
        <v>33</v>
      </c>
      <c r="K380">
        <v>1130</v>
      </c>
      <c r="L380">
        <v>2.6000000000000005</v>
      </c>
      <c r="M380" t="str">
        <f>SUBSTITUTE(LOWER(_xlfn.CONCAT(B380,C380,F380,G380,J380,I380))," ","")</f>
        <v>44239carnegranelc200-300camanchacafrancia</v>
      </c>
      <c r="N380">
        <f>+VLOOKUP(M380,JUP!$B:$I,7,0)</f>
        <v>1130</v>
      </c>
      <c r="O380">
        <f>+VLOOKUP(M380,JUP!$B:$I,8,0)</f>
        <v>2.6</v>
      </c>
      <c r="P380">
        <f>+K380-N380</f>
        <v>0</v>
      </c>
      <c r="Q380" s="3">
        <f>+L380-O380</f>
        <v>0</v>
      </c>
      <c r="W380" t="s">
        <v>172</v>
      </c>
      <c r="X380">
        <v>6</v>
      </c>
      <c r="Y380" t="s">
        <v>297</v>
      </c>
      <c r="Z380" t="s">
        <v>326</v>
      </c>
      <c r="AA380" t="s">
        <v>326</v>
      </c>
      <c r="AB380" t="s">
        <v>36</v>
      </c>
      <c r="AC380" t="s">
        <v>37</v>
      </c>
      <c r="AD380">
        <v>2.6000000000000005</v>
      </c>
      <c r="AE380">
        <v>0</v>
      </c>
      <c r="AF380">
        <v>1</v>
      </c>
      <c r="AG380">
        <v>2.6000000000000005</v>
      </c>
      <c r="AH380">
        <v>2021</v>
      </c>
      <c r="AI380">
        <v>2</v>
      </c>
      <c r="AJ380">
        <v>2938.0000000000005</v>
      </c>
      <c r="AK380" t="e">
        <v>#N/A</v>
      </c>
      <c r="AL380">
        <v>2.6000000000000005</v>
      </c>
      <c r="AO380">
        <v>0</v>
      </c>
      <c r="AP380">
        <v>2</v>
      </c>
    </row>
    <row r="381" spans="1:42" x14ac:dyDescent="0.2">
      <c r="A381" t="str">
        <f t="shared" si="5"/>
        <v>44239carnegranelc300-500camanchacafrancia</v>
      </c>
      <c r="B381" s="2">
        <v>44239</v>
      </c>
      <c r="C381" t="s">
        <v>35</v>
      </c>
      <c r="D381" t="s">
        <v>30</v>
      </c>
      <c r="E381" t="s">
        <v>29</v>
      </c>
      <c r="F381" t="s">
        <v>30</v>
      </c>
      <c r="G381" t="s">
        <v>49</v>
      </c>
      <c r="H381" t="s">
        <v>48</v>
      </c>
      <c r="I381" t="s">
        <v>326</v>
      </c>
      <c r="J381" t="s">
        <v>33</v>
      </c>
      <c r="K381">
        <v>8220</v>
      </c>
      <c r="L381">
        <v>2.549999999999998</v>
      </c>
      <c r="M381" t="str">
        <f>SUBSTITUTE(LOWER(_xlfn.CONCAT(B381,C381,F381,G381,J381,I381))," ","")</f>
        <v>44239carnegranelc300-500camanchacafrancia</v>
      </c>
      <c r="N381">
        <f>+VLOOKUP(M381,JUP!$B:$I,7,0)</f>
        <v>8220</v>
      </c>
      <c r="O381">
        <f>+VLOOKUP(M381,JUP!$B:$I,8,0)</f>
        <v>2.5499999999999901</v>
      </c>
      <c r="P381">
        <f>+K381-N381</f>
        <v>0</v>
      </c>
      <c r="Q381" s="3">
        <f>+L381-O381</f>
        <v>7.9936057773011271E-15</v>
      </c>
      <c r="W381" t="s">
        <v>172</v>
      </c>
      <c r="X381">
        <v>6</v>
      </c>
      <c r="Y381" t="s">
        <v>297</v>
      </c>
      <c r="Z381" t="s">
        <v>326</v>
      </c>
      <c r="AA381" t="s">
        <v>326</v>
      </c>
      <c r="AB381" t="s">
        <v>36</v>
      </c>
      <c r="AC381" t="s">
        <v>37</v>
      </c>
      <c r="AD381">
        <v>2.549999999999998</v>
      </c>
      <c r="AE381">
        <v>0</v>
      </c>
      <c r="AF381">
        <v>1</v>
      </c>
      <c r="AG381">
        <v>2.549999999999998</v>
      </c>
      <c r="AH381">
        <v>2021</v>
      </c>
      <c r="AI381">
        <v>2</v>
      </c>
      <c r="AJ381">
        <v>20960.999999999985</v>
      </c>
      <c r="AK381" t="e">
        <v>#N/A</v>
      </c>
      <c r="AL381">
        <v>2.549999999999998</v>
      </c>
      <c r="AO381">
        <v>0</v>
      </c>
      <c r="AP381">
        <v>2</v>
      </c>
    </row>
    <row r="382" spans="1:42" x14ac:dyDescent="0.2">
      <c r="A382" t="str">
        <f t="shared" si="5"/>
        <v>44239carnegranelc500-upcamanchacafrancia</v>
      </c>
      <c r="B382" s="2">
        <v>44239</v>
      </c>
      <c r="C382" t="s">
        <v>35</v>
      </c>
      <c r="D382" t="s">
        <v>30</v>
      </c>
      <c r="E382" t="s">
        <v>29</v>
      </c>
      <c r="F382" t="s">
        <v>30</v>
      </c>
      <c r="G382" t="s">
        <v>183</v>
      </c>
      <c r="H382" t="s">
        <v>121</v>
      </c>
      <c r="I382" t="s">
        <v>326</v>
      </c>
      <c r="J382" t="s">
        <v>33</v>
      </c>
      <c r="K382">
        <v>13300</v>
      </c>
      <c r="L382">
        <v>2.6326315789473651</v>
      </c>
      <c r="M382" t="str">
        <f>SUBSTITUTE(LOWER(_xlfn.CONCAT(B382,C382,F382,G382,J382,I382))," ","")</f>
        <v>44239carnegranelc500-upcamanchacafrancia</v>
      </c>
      <c r="N382">
        <f>+VLOOKUP(M382,JUP!$B:$I,7,0)</f>
        <v>13300</v>
      </c>
      <c r="O382">
        <f>+VLOOKUP(M382,JUP!$B:$I,8,0)</f>
        <v>2.6326315789473602</v>
      </c>
      <c r="P382">
        <f>+K382-N382</f>
        <v>0</v>
      </c>
      <c r="Q382" s="3">
        <f>+L382-O382</f>
        <v>4.8849813083506888E-15</v>
      </c>
      <c r="W382" t="s">
        <v>172</v>
      </c>
      <c r="X382">
        <v>6</v>
      </c>
      <c r="Y382" t="s">
        <v>297</v>
      </c>
      <c r="Z382" t="s">
        <v>326</v>
      </c>
      <c r="AA382" t="s">
        <v>326</v>
      </c>
      <c r="AB382" t="s">
        <v>36</v>
      </c>
      <c r="AC382" t="s">
        <v>37</v>
      </c>
      <c r="AD382">
        <v>2.6326315789473651</v>
      </c>
      <c r="AE382">
        <v>0</v>
      </c>
      <c r="AF382">
        <v>1</v>
      </c>
      <c r="AG382">
        <v>2.6326315789473651</v>
      </c>
      <c r="AH382">
        <v>2021</v>
      </c>
      <c r="AI382">
        <v>2</v>
      </c>
      <c r="AJ382">
        <v>35013.999999999956</v>
      </c>
      <c r="AK382" t="e">
        <v>#N/A</v>
      </c>
      <c r="AL382">
        <v>2.6326315789473651</v>
      </c>
      <c r="AO382">
        <v>0</v>
      </c>
      <c r="AP382">
        <v>2</v>
      </c>
    </row>
    <row r="383" spans="1:42" x14ac:dyDescent="0.2">
      <c r="A383" t="str">
        <f t="shared" si="5"/>
        <v>44239carnegranelc200-300camanchacaotrosuee</v>
      </c>
      <c r="B383" s="2">
        <v>44239</v>
      </c>
      <c r="C383" t="s">
        <v>35</v>
      </c>
      <c r="D383" t="s">
        <v>30</v>
      </c>
      <c r="E383" t="s">
        <v>29</v>
      </c>
      <c r="F383" t="s">
        <v>30</v>
      </c>
      <c r="G383" t="s">
        <v>39</v>
      </c>
      <c r="H383" t="s">
        <v>38</v>
      </c>
      <c r="I383" t="s">
        <v>316</v>
      </c>
      <c r="J383" t="s">
        <v>33</v>
      </c>
      <c r="K383">
        <v>19000</v>
      </c>
      <c r="L383">
        <v>3.150000000000003</v>
      </c>
      <c r="M383" t="str">
        <f>SUBSTITUTE(LOWER(_xlfn.CONCAT(B383,C383,F383,G383,J383,I383))," ","")</f>
        <v>44239carnegranelc200-300camanchacaotrosuee</v>
      </c>
      <c r="N383">
        <f>+VLOOKUP(M383,JUP!$B:$I,7,0)</f>
        <v>19000</v>
      </c>
      <c r="O383">
        <f>+VLOOKUP(M383,JUP!$B:$I,8,0)</f>
        <v>3.15</v>
      </c>
      <c r="P383">
        <f>+K383-N383</f>
        <v>0</v>
      </c>
      <c r="Q383" s="3">
        <f>+L383-O383</f>
        <v>0</v>
      </c>
      <c r="W383" t="s">
        <v>184</v>
      </c>
      <c r="X383">
        <v>6</v>
      </c>
      <c r="Y383" t="s">
        <v>305</v>
      </c>
      <c r="Z383" t="s">
        <v>305</v>
      </c>
      <c r="AA383" t="s">
        <v>316</v>
      </c>
      <c r="AB383" t="s">
        <v>36</v>
      </c>
      <c r="AC383" t="s">
        <v>37</v>
      </c>
      <c r="AD383">
        <v>3.150000000000003</v>
      </c>
      <c r="AE383">
        <v>0</v>
      </c>
      <c r="AF383">
        <v>1</v>
      </c>
      <c r="AG383">
        <v>3.150000000000003</v>
      </c>
      <c r="AH383">
        <v>2021</v>
      </c>
      <c r="AI383">
        <v>2</v>
      </c>
      <c r="AJ383">
        <v>59850.000000000058</v>
      </c>
      <c r="AK383" t="e">
        <v>#N/A</v>
      </c>
      <c r="AL383">
        <v>3.150000000000003</v>
      </c>
      <c r="AO383">
        <v>0</v>
      </c>
      <c r="AP383">
        <v>2</v>
      </c>
    </row>
    <row r="384" spans="1:42" x14ac:dyDescent="0.2">
      <c r="A384" t="str">
        <f t="shared" si="5"/>
        <v>44239carnegranelc100-200camanchacaotrosuee</v>
      </c>
      <c r="B384" s="2">
        <v>44239</v>
      </c>
      <c r="C384" t="s">
        <v>35</v>
      </c>
      <c r="D384" t="s">
        <v>30</v>
      </c>
      <c r="E384" t="s">
        <v>29</v>
      </c>
      <c r="F384" t="s">
        <v>30</v>
      </c>
      <c r="G384" t="s">
        <v>72</v>
      </c>
      <c r="H384" t="s">
        <v>71</v>
      </c>
      <c r="I384" t="s">
        <v>316</v>
      </c>
      <c r="J384" t="s">
        <v>33</v>
      </c>
      <c r="K384">
        <v>5000</v>
      </c>
      <c r="L384">
        <v>3.3499999999999992</v>
      </c>
      <c r="M384" t="str">
        <f>SUBSTITUTE(LOWER(_xlfn.CONCAT(B384,C384,F384,G384,J384,I384))," ","")</f>
        <v>44239carnegranelc100-200camanchacaotrosuee</v>
      </c>
      <c r="N384">
        <f>+VLOOKUP(M384,JUP!$B:$I,7,0)</f>
        <v>5000</v>
      </c>
      <c r="O384">
        <f>+VLOOKUP(M384,JUP!$B:$I,8,0)</f>
        <v>3.3499999999999899</v>
      </c>
      <c r="P384">
        <f>+K384-N384</f>
        <v>0</v>
      </c>
      <c r="Q384" s="3">
        <f>+L384-O384</f>
        <v>9.3258734068513149E-15</v>
      </c>
      <c r="W384" t="s">
        <v>184</v>
      </c>
      <c r="X384">
        <v>6</v>
      </c>
      <c r="Y384" t="s">
        <v>305</v>
      </c>
      <c r="Z384" t="s">
        <v>305</v>
      </c>
      <c r="AA384" t="s">
        <v>316</v>
      </c>
      <c r="AB384" t="s">
        <v>36</v>
      </c>
      <c r="AC384" t="s">
        <v>37</v>
      </c>
      <c r="AD384">
        <v>3.3499999999999992</v>
      </c>
      <c r="AE384">
        <v>0</v>
      </c>
      <c r="AF384">
        <v>1</v>
      </c>
      <c r="AG384">
        <v>3.3499999999999992</v>
      </c>
      <c r="AH384">
        <v>2021</v>
      </c>
      <c r="AI384">
        <v>2</v>
      </c>
      <c r="AJ384">
        <v>16749.999999999996</v>
      </c>
      <c r="AK384" t="e">
        <v>#N/A</v>
      </c>
      <c r="AL384">
        <v>3.3499999999999992</v>
      </c>
      <c r="AO384">
        <v>0</v>
      </c>
      <c r="AP384">
        <v>2</v>
      </c>
    </row>
    <row r="385" spans="1:42" x14ac:dyDescent="0.2">
      <c r="A385" t="str">
        <f t="shared" si="5"/>
        <v>44242enteroconsalsaconestuche0camanchacaamerica</v>
      </c>
      <c r="B385" s="2">
        <v>44242</v>
      </c>
      <c r="C385" t="s">
        <v>59</v>
      </c>
      <c r="D385" t="s">
        <v>57</v>
      </c>
      <c r="E385" t="s">
        <v>56</v>
      </c>
      <c r="F385" t="s">
        <v>57</v>
      </c>
      <c r="G385">
        <v>0</v>
      </c>
      <c r="H385" t="s">
        <v>58</v>
      </c>
      <c r="I385" t="s">
        <v>521</v>
      </c>
      <c r="J385" t="s">
        <v>33</v>
      </c>
      <c r="K385">
        <v>15980.8</v>
      </c>
      <c r="L385">
        <v>3.3075000000000001</v>
      </c>
      <c r="M385" t="str">
        <f>SUBSTITUTE(LOWER(_xlfn.CONCAT(B385,C385,F385,G385,J385,I385))," ","")</f>
        <v>44242enteroconsalsaconestuche0camanchacaamerica</v>
      </c>
      <c r="N385" t="e">
        <f>+VLOOKUP(M385,JUP!$B:$I,7,0)</f>
        <v>#N/A</v>
      </c>
      <c r="O385" t="e">
        <f>+VLOOKUP(M385,JUP!$B:$I,8,0)</f>
        <v>#N/A</v>
      </c>
      <c r="R385" t="str">
        <f>+SUBSTITUTE(LOWER(_xlfn.CONCAT(B385,C385,F385,H385,J385,I385))," ","")</f>
        <v>44242enteroconsalsaconestuche20-35u/lbcamanchacaamerica</v>
      </c>
      <c r="S385" t="e">
        <f>+VLOOKUP(R385,JUP!D:L,7,0)</f>
        <v>#N/A</v>
      </c>
      <c r="T385" t="e">
        <f>+VLOOKUP(R385,JUP!D:L,7,0)</f>
        <v>#N/A</v>
      </c>
      <c r="W385" t="s">
        <v>320</v>
      </c>
      <c r="X385">
        <v>7</v>
      </c>
      <c r="Y385" t="s">
        <v>310</v>
      </c>
      <c r="Z385" t="s">
        <v>310</v>
      </c>
      <c r="AA385" t="s">
        <v>310</v>
      </c>
      <c r="AB385" t="s">
        <v>60</v>
      </c>
      <c r="AC385" t="s">
        <v>61</v>
      </c>
      <c r="AD385">
        <v>3.0075000000000003</v>
      </c>
      <c r="AE385">
        <v>0.3</v>
      </c>
      <c r="AF385">
        <v>1</v>
      </c>
      <c r="AG385">
        <v>3.0075000000000003</v>
      </c>
      <c r="AH385">
        <v>2021</v>
      </c>
      <c r="AI385">
        <v>2</v>
      </c>
      <c r="AJ385">
        <v>48062.256000000001</v>
      </c>
      <c r="AK385" t="e">
        <v>#N/A</v>
      </c>
      <c r="AL385">
        <v>3.0075000000000003</v>
      </c>
      <c r="AO385">
        <v>0</v>
      </c>
      <c r="AP385">
        <v>2</v>
      </c>
    </row>
    <row r="386" spans="1:42" x14ac:dyDescent="0.2">
      <c r="A386" t="str">
        <f t="shared" si="5"/>
        <v>44242carnegranelc100-200standrewsrusia</v>
      </c>
      <c r="B386" s="2">
        <v>44242</v>
      </c>
      <c r="C386" t="s">
        <v>35</v>
      </c>
      <c r="D386" t="s">
        <v>30</v>
      </c>
      <c r="E386" t="s">
        <v>35</v>
      </c>
      <c r="F386" t="s">
        <v>30</v>
      </c>
      <c r="G386" t="s">
        <v>72</v>
      </c>
      <c r="H386" t="s">
        <v>72</v>
      </c>
      <c r="I386" t="s">
        <v>306</v>
      </c>
      <c r="J386" t="s">
        <v>296</v>
      </c>
      <c r="K386">
        <v>5000</v>
      </c>
      <c r="L386">
        <v>3.3</v>
      </c>
      <c r="M386" t="str">
        <f>SUBSTITUTE(LOWER(_xlfn.CONCAT(B386,C386,F386,G386,J386,I386))," ","")</f>
        <v>44242carnegranelc100-200standrewsrusia</v>
      </c>
      <c r="N386">
        <f>+VLOOKUP(M386,JUP!$B:$I,7,0)</f>
        <v>5000</v>
      </c>
      <c r="O386">
        <f>+VLOOKUP(M386,JUP!$B:$I,8,0)</f>
        <v>3.3</v>
      </c>
      <c r="P386">
        <f>+K386-N386</f>
        <v>0</v>
      </c>
      <c r="Q386" s="3">
        <f>+L386-O386</f>
        <v>0</v>
      </c>
      <c r="W386" t="s">
        <v>304</v>
      </c>
      <c r="X386">
        <v>7</v>
      </c>
      <c r="Y386" t="s">
        <v>305</v>
      </c>
      <c r="Z386" t="s">
        <v>305</v>
      </c>
      <c r="AA386" t="s">
        <v>306</v>
      </c>
      <c r="AB386" t="s">
        <v>36</v>
      </c>
      <c r="AC386" t="s">
        <v>37</v>
      </c>
      <c r="AD386">
        <v>3.3</v>
      </c>
      <c r="AH386">
        <v>2021</v>
      </c>
      <c r="AI386">
        <v>2</v>
      </c>
      <c r="AJ386">
        <v>16500</v>
      </c>
      <c r="AK386" t="e">
        <v>#N/A</v>
      </c>
      <c r="AL386">
        <v>3.3</v>
      </c>
      <c r="AO386">
        <v>0</v>
      </c>
      <c r="AP386">
        <v>2</v>
      </c>
    </row>
    <row r="387" spans="1:42" x14ac:dyDescent="0.2">
      <c r="A387" t="str">
        <f t="shared" ref="A387:A450" si="6">+M387</f>
        <v>44242carnegranelc200-300standrewsrusia</v>
      </c>
      <c r="B387" s="2">
        <v>44242</v>
      </c>
      <c r="C387" t="s">
        <v>35</v>
      </c>
      <c r="D387" t="s">
        <v>30</v>
      </c>
      <c r="E387" t="s">
        <v>35</v>
      </c>
      <c r="F387" t="s">
        <v>30</v>
      </c>
      <c r="G387" t="s">
        <v>39</v>
      </c>
      <c r="H387" t="s">
        <v>39</v>
      </c>
      <c r="I387" t="s">
        <v>306</v>
      </c>
      <c r="J387" t="s">
        <v>296</v>
      </c>
      <c r="K387">
        <v>15000</v>
      </c>
      <c r="L387">
        <v>3.1</v>
      </c>
      <c r="M387" t="str">
        <f>SUBSTITUTE(LOWER(_xlfn.CONCAT(B387,C387,F387,G387,J387,I387))," ","")</f>
        <v>44242carnegranelc200-300standrewsrusia</v>
      </c>
      <c r="N387">
        <f>+VLOOKUP(M387,JUP!$B:$I,7,0)</f>
        <v>15000</v>
      </c>
      <c r="O387">
        <f>+VLOOKUP(M387,JUP!$B:$I,8,0)</f>
        <v>3.1</v>
      </c>
      <c r="P387">
        <f>+K387-N387</f>
        <v>0</v>
      </c>
      <c r="Q387" s="3">
        <f>+L387-O387</f>
        <v>0</v>
      </c>
      <c r="W387" t="s">
        <v>304</v>
      </c>
      <c r="X387">
        <v>7</v>
      </c>
      <c r="Y387" t="s">
        <v>305</v>
      </c>
      <c r="Z387" t="s">
        <v>305</v>
      </c>
      <c r="AA387" t="s">
        <v>306</v>
      </c>
      <c r="AB387" t="s">
        <v>36</v>
      </c>
      <c r="AC387" t="s">
        <v>37</v>
      </c>
      <c r="AD387">
        <v>3.1</v>
      </c>
      <c r="AH387">
        <v>2021</v>
      </c>
      <c r="AI387">
        <v>2</v>
      </c>
      <c r="AJ387">
        <v>46500</v>
      </c>
      <c r="AK387" t="e">
        <v>#N/A</v>
      </c>
      <c r="AL387">
        <v>3.1</v>
      </c>
      <c r="AO387">
        <v>0</v>
      </c>
      <c r="AP387">
        <v>2</v>
      </c>
    </row>
    <row r="388" spans="1:42" x14ac:dyDescent="0.2">
      <c r="A388" t="str">
        <f t="shared" si="6"/>
        <v>44242carnegranelc300-500standrewsrusia</v>
      </c>
      <c r="B388" s="2">
        <v>44242</v>
      </c>
      <c r="C388" t="s">
        <v>35</v>
      </c>
      <c r="D388" t="s">
        <v>30</v>
      </c>
      <c r="E388" t="s">
        <v>35</v>
      </c>
      <c r="F388" t="s">
        <v>30</v>
      </c>
      <c r="G388" t="s">
        <v>49</v>
      </c>
      <c r="H388" t="s">
        <v>49</v>
      </c>
      <c r="I388" t="s">
        <v>306</v>
      </c>
      <c r="J388" t="s">
        <v>296</v>
      </c>
      <c r="K388">
        <v>3000</v>
      </c>
      <c r="L388">
        <v>3</v>
      </c>
      <c r="M388" t="str">
        <f>SUBSTITUTE(LOWER(_xlfn.CONCAT(B388,C388,F388,G388,J388,I388))," ","")</f>
        <v>44242carnegranelc300-500standrewsrusia</v>
      </c>
      <c r="N388">
        <f>+VLOOKUP(M388,JUP!$B:$I,7,0)</f>
        <v>3000</v>
      </c>
      <c r="O388">
        <f>+VLOOKUP(M388,JUP!$B:$I,8,0)</f>
        <v>3</v>
      </c>
      <c r="P388">
        <f>+K388-N388</f>
        <v>0</v>
      </c>
      <c r="Q388" s="3">
        <f>+L388-O388</f>
        <v>0</v>
      </c>
      <c r="W388" t="s">
        <v>304</v>
      </c>
      <c r="X388">
        <v>7</v>
      </c>
      <c r="Y388" t="s">
        <v>305</v>
      </c>
      <c r="Z388" t="s">
        <v>305</v>
      </c>
      <c r="AA388" t="s">
        <v>306</v>
      </c>
      <c r="AB388" t="s">
        <v>36</v>
      </c>
      <c r="AC388" t="s">
        <v>37</v>
      </c>
      <c r="AD388">
        <v>3</v>
      </c>
      <c r="AH388">
        <v>2021</v>
      </c>
      <c r="AI388">
        <v>2</v>
      </c>
      <c r="AJ388">
        <v>9000</v>
      </c>
      <c r="AK388" t="e">
        <v>#N/A</v>
      </c>
      <c r="AL388">
        <v>3</v>
      </c>
      <c r="AO388">
        <v>0</v>
      </c>
      <c r="AP388">
        <v>2</v>
      </c>
    </row>
    <row r="389" spans="1:42" x14ac:dyDescent="0.2">
      <c r="A389" t="str">
        <f t="shared" si="6"/>
        <v>44242enterosinsalsastandrewsotroseuropa</v>
      </c>
      <c r="B389" s="2">
        <v>44242</v>
      </c>
      <c r="C389" t="s">
        <v>59</v>
      </c>
      <c r="D389" t="s">
        <v>155</v>
      </c>
      <c r="E389" t="s">
        <v>59</v>
      </c>
      <c r="F389" t="s">
        <v>155</v>
      </c>
      <c r="G389" t="s">
        <v>299</v>
      </c>
      <c r="H389" t="s">
        <v>300</v>
      </c>
      <c r="I389" t="s">
        <v>298</v>
      </c>
      <c r="J389" t="s">
        <v>296</v>
      </c>
      <c r="K389">
        <v>20000</v>
      </c>
      <c r="L389">
        <v>1.9</v>
      </c>
      <c r="M389" t="str">
        <f>SUBSTITUTE(LOWER(_xlfn.CONCAT(B389,C389,F389,G389,J389,I389))," ","")</f>
        <v>44242enterosinsalsastandrewsotroseuropa</v>
      </c>
      <c r="N389" t="e">
        <f>+VLOOKUP(M389,JUP!$B:$I,7,0)</f>
        <v>#N/A</v>
      </c>
      <c r="O389" t="e">
        <f>+VLOOKUP(M389,JUP!$B:$I,8,0)</f>
        <v>#N/A</v>
      </c>
      <c r="R389" t="str">
        <f>+SUBSTITUTE(LOWER(_xlfn.CONCAT(B389,C389,F389,H389,J389,I389))," ","")</f>
        <v>44242enterosinsalsae-60-80standrewsotroseuropa</v>
      </c>
      <c r="S389" t="e">
        <f>+VLOOKUP(R389,JUP!D:L,7,0)</f>
        <v>#N/A</v>
      </c>
      <c r="T389" t="e">
        <f>+VLOOKUP(R389,JUP!D:L,7,0)</f>
        <v>#N/A</v>
      </c>
      <c r="W389" t="s">
        <v>366</v>
      </c>
      <c r="X389">
        <v>7</v>
      </c>
      <c r="Y389" t="s">
        <v>297</v>
      </c>
      <c r="Z389" t="s">
        <v>298</v>
      </c>
      <c r="AA389" t="s">
        <v>298</v>
      </c>
      <c r="AB389" t="s">
        <v>160</v>
      </c>
      <c r="AC389" t="s">
        <v>159</v>
      </c>
      <c r="AD389">
        <v>1.9</v>
      </c>
      <c r="AH389">
        <v>2021</v>
      </c>
      <c r="AI389">
        <v>2</v>
      </c>
      <c r="AJ389">
        <v>38000</v>
      </c>
      <c r="AK389" t="e">
        <v>#N/A</v>
      </c>
      <c r="AL389">
        <v>1.9</v>
      </c>
      <c r="AO389">
        <v>0</v>
      </c>
      <c r="AP389">
        <v>2</v>
      </c>
    </row>
    <row r="390" spans="1:42" x14ac:dyDescent="0.2">
      <c r="A390" t="str">
        <f t="shared" si="6"/>
        <v>44242carneretailnocompensado0standrewschile</v>
      </c>
      <c r="B390" s="2">
        <v>44242</v>
      </c>
      <c r="C390" t="s">
        <v>35</v>
      </c>
      <c r="D390" t="s">
        <v>251</v>
      </c>
      <c r="E390" t="s">
        <v>35</v>
      </c>
      <c r="F390" t="s">
        <v>251</v>
      </c>
      <c r="G390">
        <v>0</v>
      </c>
      <c r="H390" t="s">
        <v>318</v>
      </c>
      <c r="I390" t="s">
        <v>34</v>
      </c>
      <c r="J390" t="s">
        <v>296</v>
      </c>
      <c r="K390">
        <v>5</v>
      </c>
      <c r="L390">
        <v>3.2</v>
      </c>
      <c r="M390" t="str">
        <f>SUBSTITUTE(LOWER(_xlfn.CONCAT(B390,C390,F390,G390,J390,I390))," ","")</f>
        <v>44242carneretailnocompensado0standrewschile</v>
      </c>
      <c r="N390" t="e">
        <f>+VLOOKUP(M390,JUP!$B:$I,7,0)</f>
        <v>#N/A</v>
      </c>
      <c r="O390" t="e">
        <f>+VLOOKUP(M390,JUP!$B:$I,8,0)</f>
        <v>#N/A</v>
      </c>
      <c r="R390" t="str">
        <f>+SUBSTITUTE(LOWER(_xlfn.CONCAT(B390,C390,F390,H390,J390,I390))," ","")</f>
        <v>44242carneretailnocompensadosincalibrestandrewschile</v>
      </c>
      <c r="S390" t="e">
        <f>+VLOOKUP(R390,JUP!D:L,7,0)</f>
        <v>#N/A</v>
      </c>
      <c r="T390" t="e">
        <f>+VLOOKUP(R390,JUP!D:L,7,0)</f>
        <v>#N/A</v>
      </c>
      <c r="W390" t="s">
        <v>34</v>
      </c>
      <c r="X390">
        <v>7</v>
      </c>
      <c r="Y390" t="s">
        <v>34</v>
      </c>
      <c r="Z390" t="s">
        <v>34</v>
      </c>
      <c r="AA390" t="s">
        <v>34</v>
      </c>
      <c r="AB390" t="s">
        <v>252</v>
      </c>
      <c r="AC390" t="s">
        <v>173</v>
      </c>
      <c r="AD390">
        <v>3.2</v>
      </c>
      <c r="AH390">
        <v>2021</v>
      </c>
      <c r="AI390">
        <v>2</v>
      </c>
      <c r="AJ390">
        <v>16</v>
      </c>
      <c r="AK390" t="e">
        <v>#N/A</v>
      </c>
      <c r="AL390">
        <v>3.2</v>
      </c>
      <c r="AO390">
        <v>0</v>
      </c>
      <c r="AP390">
        <v>2</v>
      </c>
    </row>
    <row r="391" spans="1:42" x14ac:dyDescent="0.2">
      <c r="A391" t="str">
        <f t="shared" si="6"/>
        <v>44242enterosinsalsastandrewschile</v>
      </c>
      <c r="B391" s="2">
        <v>44242</v>
      </c>
      <c r="C391" t="s">
        <v>59</v>
      </c>
      <c r="D391" t="s">
        <v>155</v>
      </c>
      <c r="E391" t="s">
        <v>59</v>
      </c>
      <c r="F391" t="s">
        <v>155</v>
      </c>
      <c r="G391" t="s">
        <v>299</v>
      </c>
      <c r="H391" t="s">
        <v>318</v>
      </c>
      <c r="I391" t="s">
        <v>34</v>
      </c>
      <c r="J391" t="s">
        <v>296</v>
      </c>
      <c r="K391">
        <v>5</v>
      </c>
      <c r="L391">
        <v>2.2999999999999998</v>
      </c>
      <c r="M391" t="str">
        <f>SUBSTITUTE(LOWER(_xlfn.CONCAT(B391,C391,F391,G391,J391,I391))," ","")</f>
        <v>44242enterosinsalsastandrewschile</v>
      </c>
      <c r="N391" t="e">
        <f>+VLOOKUP(M391,JUP!$B:$I,7,0)</f>
        <v>#N/A</v>
      </c>
      <c r="O391" t="e">
        <f>+VLOOKUP(M391,JUP!$B:$I,8,0)</f>
        <v>#N/A</v>
      </c>
      <c r="R391" t="str">
        <f>+SUBSTITUTE(LOWER(_xlfn.CONCAT(B391,C391,F391,H391,J391,I391))," ","")</f>
        <v>44242enterosinsalsasincalibrestandrewschile</v>
      </c>
      <c r="S391" t="e">
        <f>+VLOOKUP(R391,JUP!D:L,7,0)</f>
        <v>#N/A</v>
      </c>
      <c r="T391" t="e">
        <f>+VLOOKUP(R391,JUP!D:L,7,0)</f>
        <v>#N/A</v>
      </c>
      <c r="W391" t="s">
        <v>34</v>
      </c>
      <c r="X391">
        <v>7</v>
      </c>
      <c r="Y391" t="s">
        <v>34</v>
      </c>
      <c r="Z391" t="s">
        <v>34</v>
      </c>
      <c r="AA391" t="s">
        <v>34</v>
      </c>
      <c r="AB391" t="s">
        <v>160</v>
      </c>
      <c r="AC391" t="s">
        <v>159</v>
      </c>
      <c r="AD391">
        <v>2.2999999999999998</v>
      </c>
      <c r="AH391">
        <v>2021</v>
      </c>
      <c r="AI391">
        <v>2</v>
      </c>
      <c r="AJ391">
        <v>11.5</v>
      </c>
      <c r="AK391" t="e">
        <v>#N/A</v>
      </c>
      <c r="AL391">
        <v>2.2999999999999998</v>
      </c>
      <c r="AO391">
        <v>0</v>
      </c>
      <c r="AP391">
        <v>2</v>
      </c>
    </row>
    <row r="392" spans="1:42" x14ac:dyDescent="0.2">
      <c r="A392" t="str">
        <f t="shared" si="6"/>
        <v>44242enteroconsalsayestuchestandrewschile</v>
      </c>
      <c r="B392" s="2">
        <v>44242</v>
      </c>
      <c r="C392" t="s">
        <v>59</v>
      </c>
      <c r="D392" t="s">
        <v>57</v>
      </c>
      <c r="E392" t="s">
        <v>59</v>
      </c>
      <c r="F392" t="s">
        <v>314</v>
      </c>
      <c r="G392" t="s">
        <v>299</v>
      </c>
      <c r="H392" t="s">
        <v>318</v>
      </c>
      <c r="I392" t="s">
        <v>34</v>
      </c>
      <c r="J392" t="s">
        <v>296</v>
      </c>
      <c r="K392">
        <v>3.6320000000000001</v>
      </c>
      <c r="L392">
        <v>3.2</v>
      </c>
      <c r="M392" t="str">
        <f>SUBSTITUTE(LOWER(_xlfn.CONCAT(B392,C392,F392,G392,J392,I392))," ","")</f>
        <v>44242enteroconsalsayestuchestandrewschile</v>
      </c>
      <c r="N392" t="e">
        <f>+VLOOKUP(M392,JUP!$B:$I,7,0)</f>
        <v>#N/A</v>
      </c>
      <c r="O392" t="e">
        <f>+VLOOKUP(M392,JUP!$B:$I,8,0)</f>
        <v>#N/A</v>
      </c>
      <c r="R392" t="str">
        <f>+SUBSTITUTE(LOWER(_xlfn.CONCAT(B392,C392,F392,H392,J392,I392))," ","")</f>
        <v>44242enteroconsalsayestuchesincalibrestandrewschile</v>
      </c>
      <c r="S392" t="e">
        <f>+VLOOKUP(R392,JUP!D:L,7,0)</f>
        <v>#N/A</v>
      </c>
      <c r="T392" t="e">
        <f>+VLOOKUP(R392,JUP!D:L,7,0)</f>
        <v>#N/A</v>
      </c>
      <c r="W392" t="s">
        <v>34</v>
      </c>
      <c r="X392">
        <v>7</v>
      </c>
      <c r="Y392" t="s">
        <v>34</v>
      </c>
      <c r="Z392" t="s">
        <v>34</v>
      </c>
      <c r="AA392" t="s">
        <v>34</v>
      </c>
      <c r="AB392" t="s">
        <v>60</v>
      </c>
      <c r="AC392" t="s">
        <v>61</v>
      </c>
      <c r="AD392">
        <v>2.9000000000000004</v>
      </c>
      <c r="AH392">
        <v>2021</v>
      </c>
      <c r="AI392">
        <v>2</v>
      </c>
      <c r="AJ392">
        <v>10.532800000000002</v>
      </c>
      <c r="AK392" t="e">
        <v>#N/A</v>
      </c>
      <c r="AL392">
        <v>2.9000000000000004</v>
      </c>
      <c r="AO392">
        <v>0</v>
      </c>
      <c r="AP392">
        <v>2</v>
      </c>
    </row>
    <row r="393" spans="1:42" x14ac:dyDescent="0.2">
      <c r="A393" t="str">
        <f t="shared" si="6"/>
        <v>44242enteroconsalsayestuchestandrewschile</v>
      </c>
      <c r="B393" s="2">
        <v>44242</v>
      </c>
      <c r="C393" t="s">
        <v>59</v>
      </c>
      <c r="D393" t="s">
        <v>57</v>
      </c>
      <c r="E393" t="s">
        <v>59</v>
      </c>
      <c r="F393" t="s">
        <v>314</v>
      </c>
      <c r="G393" t="s">
        <v>299</v>
      </c>
      <c r="H393" t="s">
        <v>318</v>
      </c>
      <c r="I393" t="s">
        <v>34</v>
      </c>
      <c r="J393" t="s">
        <v>296</v>
      </c>
      <c r="K393">
        <v>1.8160000000000001</v>
      </c>
      <c r="L393">
        <v>3.2</v>
      </c>
      <c r="M393" t="str">
        <f>SUBSTITUTE(LOWER(_xlfn.CONCAT(B393,C393,F393,G393,J393,I393))," ","")</f>
        <v>44242enteroconsalsayestuchestandrewschile</v>
      </c>
      <c r="N393" t="e">
        <f>+VLOOKUP(M393,JUP!$B:$I,7,0)</f>
        <v>#N/A</v>
      </c>
      <c r="O393" t="e">
        <f>+VLOOKUP(M393,JUP!$B:$I,8,0)</f>
        <v>#N/A</v>
      </c>
      <c r="R393" t="str">
        <f>+SUBSTITUTE(LOWER(_xlfn.CONCAT(B393,C393,F393,H393,J393,I393))," ","")</f>
        <v>44242enteroconsalsayestuchesincalibrestandrewschile</v>
      </c>
      <c r="S393" t="e">
        <f>+VLOOKUP(R393,JUP!D:L,7,0)</f>
        <v>#N/A</v>
      </c>
      <c r="T393" t="e">
        <f>+VLOOKUP(R393,JUP!D:L,7,0)</f>
        <v>#N/A</v>
      </c>
      <c r="W393" t="s">
        <v>34</v>
      </c>
      <c r="X393">
        <v>7</v>
      </c>
      <c r="Y393" t="s">
        <v>34</v>
      </c>
      <c r="Z393" t="s">
        <v>34</v>
      </c>
      <c r="AA393" t="s">
        <v>34</v>
      </c>
      <c r="AB393" t="s">
        <v>60</v>
      </c>
      <c r="AC393" t="s">
        <v>61</v>
      </c>
      <c r="AD393">
        <v>2.9000000000000004</v>
      </c>
      <c r="AH393">
        <v>2021</v>
      </c>
      <c r="AI393">
        <v>2</v>
      </c>
      <c r="AJ393">
        <v>5.2664000000000009</v>
      </c>
      <c r="AK393" t="e">
        <v>#N/A</v>
      </c>
      <c r="AL393">
        <v>2.9000000000000004</v>
      </c>
      <c r="AO393">
        <v>0</v>
      </c>
      <c r="AP393">
        <v>2</v>
      </c>
    </row>
    <row r="394" spans="1:42" x14ac:dyDescent="0.2">
      <c r="A394" t="str">
        <f t="shared" si="6"/>
        <v>44242enteroconsalsayestuchestandrewschile</v>
      </c>
      <c r="B394" s="2">
        <v>44242</v>
      </c>
      <c r="C394" t="s">
        <v>59</v>
      </c>
      <c r="D394" t="s">
        <v>57</v>
      </c>
      <c r="E394" t="s">
        <v>59</v>
      </c>
      <c r="F394" t="s">
        <v>314</v>
      </c>
      <c r="G394" t="s">
        <v>299</v>
      </c>
      <c r="H394" t="s">
        <v>318</v>
      </c>
      <c r="I394" t="s">
        <v>34</v>
      </c>
      <c r="J394" t="s">
        <v>296</v>
      </c>
      <c r="K394">
        <v>3.6320000000000001</v>
      </c>
      <c r="L394">
        <v>3.2</v>
      </c>
      <c r="M394" t="str">
        <f>SUBSTITUTE(LOWER(_xlfn.CONCAT(B394,C394,F394,G394,J394,I394))," ","")</f>
        <v>44242enteroconsalsayestuchestandrewschile</v>
      </c>
      <c r="N394" t="e">
        <f>+VLOOKUP(M394,JUP!$B:$I,7,0)</f>
        <v>#N/A</v>
      </c>
      <c r="O394" t="e">
        <f>+VLOOKUP(M394,JUP!$B:$I,8,0)</f>
        <v>#N/A</v>
      </c>
      <c r="R394" t="str">
        <f>+SUBSTITUTE(LOWER(_xlfn.CONCAT(B394,C394,F394,H394,J394,I394))," ","")</f>
        <v>44242enteroconsalsayestuchesincalibrestandrewschile</v>
      </c>
      <c r="S394" t="e">
        <f>+VLOOKUP(R394,JUP!D:L,7,0)</f>
        <v>#N/A</v>
      </c>
      <c r="T394" t="e">
        <f>+VLOOKUP(R394,JUP!D:L,7,0)</f>
        <v>#N/A</v>
      </c>
      <c r="W394" t="s">
        <v>34</v>
      </c>
      <c r="X394">
        <v>7</v>
      </c>
      <c r="Y394" t="s">
        <v>34</v>
      </c>
      <c r="Z394" t="s">
        <v>34</v>
      </c>
      <c r="AA394" t="s">
        <v>34</v>
      </c>
      <c r="AB394" t="s">
        <v>60</v>
      </c>
      <c r="AC394" t="s">
        <v>61</v>
      </c>
      <c r="AD394">
        <v>2.9000000000000004</v>
      </c>
      <c r="AH394">
        <v>2021</v>
      </c>
      <c r="AI394">
        <v>2</v>
      </c>
      <c r="AJ394">
        <v>10.532800000000002</v>
      </c>
      <c r="AK394" t="e">
        <v>#N/A</v>
      </c>
      <c r="AL394">
        <v>2.9000000000000004</v>
      </c>
      <c r="AO394">
        <v>0</v>
      </c>
      <c r="AP394">
        <v>2</v>
      </c>
    </row>
    <row r="395" spans="1:42" x14ac:dyDescent="0.2">
      <c r="A395" t="str">
        <f t="shared" si="6"/>
        <v>44242carneretailcompensadoc200-300standrewschile</v>
      </c>
      <c r="B395" s="2">
        <v>44242</v>
      </c>
      <c r="C395" t="s">
        <v>35</v>
      </c>
      <c r="D395" t="s">
        <v>206</v>
      </c>
      <c r="E395" t="s">
        <v>35</v>
      </c>
      <c r="F395" t="s">
        <v>206</v>
      </c>
      <c r="G395" t="s">
        <v>39</v>
      </c>
      <c r="H395" t="s">
        <v>39</v>
      </c>
      <c r="I395" t="s">
        <v>34</v>
      </c>
      <c r="J395" t="s">
        <v>296</v>
      </c>
      <c r="K395">
        <v>3</v>
      </c>
      <c r="L395">
        <v>5.5</v>
      </c>
      <c r="M395" t="str">
        <f>SUBSTITUTE(LOWER(_xlfn.CONCAT(B395,C395,F395,G395,J395,I395))," ","")</f>
        <v>44242carneretailcompensadoc200-300standrewschile</v>
      </c>
      <c r="N395">
        <f>+VLOOKUP(M395,JUP!$B:$I,7,0)</f>
        <v>3</v>
      </c>
      <c r="O395">
        <f>+VLOOKUP(M395,JUP!$B:$I,8,0)</f>
        <v>5.5</v>
      </c>
      <c r="P395">
        <f>+K395-N395</f>
        <v>0</v>
      </c>
      <c r="Q395" s="3">
        <f>+L395-O395</f>
        <v>0</v>
      </c>
      <c r="W395" t="s">
        <v>34</v>
      </c>
      <c r="X395">
        <v>7</v>
      </c>
      <c r="Y395" t="s">
        <v>34</v>
      </c>
      <c r="Z395" t="s">
        <v>34</v>
      </c>
      <c r="AA395" t="s">
        <v>34</v>
      </c>
      <c r="AB395" t="s">
        <v>208</v>
      </c>
      <c r="AC395" t="s">
        <v>173</v>
      </c>
      <c r="AD395">
        <v>4.95</v>
      </c>
      <c r="AH395">
        <v>2021</v>
      </c>
      <c r="AI395">
        <v>2</v>
      </c>
      <c r="AJ395">
        <v>14.850000000000001</v>
      </c>
      <c r="AK395" t="e">
        <v>#N/A</v>
      </c>
      <c r="AL395">
        <v>6.1111111111111107</v>
      </c>
      <c r="AO395">
        <v>-1.1611111111111105</v>
      </c>
      <c r="AP395">
        <v>2</v>
      </c>
    </row>
    <row r="396" spans="1:42" x14ac:dyDescent="0.2">
      <c r="A396" t="str">
        <f t="shared" si="6"/>
        <v>44242carneretailnocompensadoc100-200standrewsasia</v>
      </c>
      <c r="B396" s="2">
        <v>44242</v>
      </c>
      <c r="C396" t="s">
        <v>35</v>
      </c>
      <c r="D396" t="s">
        <v>251</v>
      </c>
      <c r="E396" t="s">
        <v>35</v>
      </c>
      <c r="F396" t="s">
        <v>251</v>
      </c>
      <c r="G396" t="s">
        <v>72</v>
      </c>
      <c r="H396" t="s">
        <v>72</v>
      </c>
      <c r="I396" t="s">
        <v>309</v>
      </c>
      <c r="J396" t="s">
        <v>296</v>
      </c>
      <c r="K396">
        <v>15000</v>
      </c>
      <c r="L396">
        <v>3.65</v>
      </c>
      <c r="M396" t="str">
        <f>SUBSTITUTE(LOWER(_xlfn.CONCAT(B396,C396,F396,G396,J396,I396))," ","")</f>
        <v>44242carneretailnocompensadoc100-200standrewsasia</v>
      </c>
      <c r="N396">
        <f>+VLOOKUP(M396,JUP!$B:$I,7,0)</f>
        <v>15000</v>
      </c>
      <c r="O396">
        <f>+VLOOKUP(M396,JUP!$B:$I,8,0)</f>
        <v>3.65</v>
      </c>
      <c r="P396">
        <f>+K396-N396</f>
        <v>0</v>
      </c>
      <c r="Q396" s="3">
        <f>+L396-O396</f>
        <v>0</v>
      </c>
      <c r="W396" t="s">
        <v>308</v>
      </c>
      <c r="X396">
        <v>7</v>
      </c>
      <c r="Y396" t="s">
        <v>309</v>
      </c>
      <c r="Z396" t="s">
        <v>309</v>
      </c>
      <c r="AA396" t="s">
        <v>309</v>
      </c>
      <c r="AB396" t="s">
        <v>252</v>
      </c>
      <c r="AC396" t="s">
        <v>173</v>
      </c>
      <c r="AD396">
        <v>3.65</v>
      </c>
      <c r="AH396">
        <v>2021</v>
      </c>
      <c r="AI396">
        <v>2</v>
      </c>
      <c r="AJ396">
        <v>54750</v>
      </c>
      <c r="AK396" t="e">
        <v>#N/A</v>
      </c>
      <c r="AL396">
        <v>3.65</v>
      </c>
      <c r="AO396">
        <v>0</v>
      </c>
      <c r="AP396">
        <v>2</v>
      </c>
    </row>
    <row r="397" spans="1:42" x14ac:dyDescent="0.2">
      <c r="A397" t="str">
        <f t="shared" si="6"/>
        <v>44242mediaconcharetailnocompensadoc40-60standrewsasia</v>
      </c>
      <c r="B397" s="2">
        <v>44242</v>
      </c>
      <c r="C397" t="s">
        <v>212</v>
      </c>
      <c r="D397" t="s">
        <v>251</v>
      </c>
      <c r="E397" t="s">
        <v>212</v>
      </c>
      <c r="F397" t="s">
        <v>251</v>
      </c>
      <c r="G397" t="s">
        <v>180</v>
      </c>
      <c r="H397" t="s">
        <v>368</v>
      </c>
      <c r="I397" t="s">
        <v>309</v>
      </c>
      <c r="J397" t="s">
        <v>296</v>
      </c>
      <c r="K397">
        <v>5000</v>
      </c>
      <c r="L397">
        <v>4.7</v>
      </c>
      <c r="M397" t="str">
        <f>SUBSTITUTE(LOWER(_xlfn.CONCAT(B397,C397,F397,G397,J397,I397))," ","")</f>
        <v>44242mediaconcharetailnocompensadoc40-60standrewsasia</v>
      </c>
      <c r="N397">
        <f>+VLOOKUP(M397,JUP!$B:$I,7,0)</f>
        <v>5000</v>
      </c>
      <c r="O397">
        <f>+VLOOKUP(M397,JUP!$B:$I,8,0)</f>
        <v>4.7</v>
      </c>
      <c r="W397" t="s">
        <v>308</v>
      </c>
      <c r="X397">
        <v>7</v>
      </c>
      <c r="Y397" t="s">
        <v>309</v>
      </c>
      <c r="Z397" t="s">
        <v>309</v>
      </c>
      <c r="AA397" t="s">
        <v>309</v>
      </c>
      <c r="AB397" t="s">
        <v>268</v>
      </c>
      <c r="AC397" t="e">
        <v>#N/A</v>
      </c>
      <c r="AD397" t="e">
        <v>#N/A</v>
      </c>
      <c r="AH397">
        <v>2021</v>
      </c>
      <c r="AI397">
        <v>2</v>
      </c>
      <c r="AJ397" t="e">
        <v>#N/A</v>
      </c>
      <c r="AK397" t="e">
        <v>#N/A</v>
      </c>
      <c r="AL397" t="e">
        <v>#N/A</v>
      </c>
      <c r="AO397" t="e">
        <v>#N/A</v>
      </c>
      <c r="AP397">
        <v>2</v>
      </c>
    </row>
    <row r="398" spans="1:42" x14ac:dyDescent="0.2">
      <c r="A398" t="str">
        <f t="shared" si="6"/>
        <v>44242carnegranelindustrialsudmarischile</v>
      </c>
      <c r="B398" s="2">
        <v>44242</v>
      </c>
      <c r="C398" t="s">
        <v>35</v>
      </c>
      <c r="D398" t="s">
        <v>30</v>
      </c>
      <c r="E398" t="s">
        <v>343</v>
      </c>
      <c r="F398" t="s">
        <v>344</v>
      </c>
      <c r="G398" t="s">
        <v>345</v>
      </c>
      <c r="H398" t="s">
        <v>345</v>
      </c>
      <c r="I398" t="s">
        <v>34</v>
      </c>
      <c r="J398" t="s">
        <v>286</v>
      </c>
      <c r="K398">
        <v>500</v>
      </c>
      <c r="M398" t="str">
        <f>SUBSTITUTE(LOWER(_xlfn.CONCAT(B398,C398,F398,G398,J398,I398))," ","")</f>
        <v>44242carnegranelindustrialsudmarischile</v>
      </c>
      <c r="N398" t="e">
        <f>+VLOOKUP(M398,JUP!$B:$I,7,0)</f>
        <v>#N/A</v>
      </c>
      <c r="O398" t="e">
        <f>+VLOOKUP(M398,JUP!$B:$I,8,0)</f>
        <v>#N/A</v>
      </c>
      <c r="R398" t="str">
        <f>+SUBSTITUTE(LOWER(_xlfn.CONCAT(B398,C398,F398,H398,J398,I398))," ","")</f>
        <v>44242carnegranelindustrialsudmarischile</v>
      </c>
      <c r="S398" t="e">
        <f>+VLOOKUP(R398,JUP!D:L,7,0)</f>
        <v>#N/A</v>
      </c>
      <c r="T398" t="e">
        <f>+VLOOKUP(R398,JUP!D:L,7,0)</f>
        <v>#N/A</v>
      </c>
      <c r="W398" t="s">
        <v>32</v>
      </c>
      <c r="X398">
        <v>7</v>
      </c>
      <c r="Y398" t="s">
        <v>34</v>
      </c>
      <c r="Z398" t="s">
        <v>34</v>
      </c>
      <c r="AA398" t="s">
        <v>34</v>
      </c>
      <c r="AB398" t="s">
        <v>36</v>
      </c>
      <c r="AC398" t="s">
        <v>37</v>
      </c>
      <c r="AD398">
        <v>0</v>
      </c>
      <c r="AH398">
        <v>2021</v>
      </c>
      <c r="AI398">
        <v>2</v>
      </c>
      <c r="AJ398">
        <v>0</v>
      </c>
      <c r="AK398" t="e">
        <v>#N/A</v>
      </c>
      <c r="AL398">
        <v>0</v>
      </c>
      <c r="AO398">
        <v>0</v>
      </c>
      <c r="AP398">
        <v>2</v>
      </c>
    </row>
    <row r="399" spans="1:42" x14ac:dyDescent="0.2">
      <c r="A399" t="str">
        <f t="shared" si="6"/>
        <v>44242carnegranelc200-300sudmarisrusia</v>
      </c>
      <c r="B399" s="2">
        <v>44242</v>
      </c>
      <c r="C399" t="s">
        <v>35</v>
      </c>
      <c r="D399" t="s">
        <v>30</v>
      </c>
      <c r="E399" t="s">
        <v>343</v>
      </c>
      <c r="F399" t="s">
        <v>344</v>
      </c>
      <c r="G399" t="s">
        <v>39</v>
      </c>
      <c r="H399" t="s">
        <v>107</v>
      </c>
      <c r="I399" t="s">
        <v>306</v>
      </c>
      <c r="J399" t="s">
        <v>286</v>
      </c>
      <c r="K399">
        <v>24000</v>
      </c>
      <c r="L399">
        <v>2.6</v>
      </c>
      <c r="M399" t="str">
        <f>SUBSTITUTE(LOWER(_xlfn.CONCAT(B399,C399,F399,G399,J399,I399))," ","")</f>
        <v>44242carnegranelc200-300sudmarisrusia</v>
      </c>
      <c r="N399">
        <f>+VLOOKUP(M399,JUP!$B:$I,7,0)</f>
        <v>24000</v>
      </c>
      <c r="O399">
        <f>+VLOOKUP(M399,JUP!$B:$I,8,0)</f>
        <v>2.6</v>
      </c>
      <c r="P399">
        <f>+K399-N399</f>
        <v>0</v>
      </c>
      <c r="Q399" s="3">
        <f>+L399-O399</f>
        <v>0</v>
      </c>
      <c r="W399" t="s">
        <v>166</v>
      </c>
      <c r="X399">
        <v>7</v>
      </c>
      <c r="Y399" t="s">
        <v>305</v>
      </c>
      <c r="Z399" t="s">
        <v>305</v>
      </c>
      <c r="AA399" t="s">
        <v>306</v>
      </c>
      <c r="AB399" t="s">
        <v>36</v>
      </c>
      <c r="AC399" t="s">
        <v>37</v>
      </c>
      <c r="AD399">
        <v>2.6</v>
      </c>
      <c r="AH399">
        <v>2021</v>
      </c>
      <c r="AI399">
        <v>2</v>
      </c>
      <c r="AJ399">
        <v>62400</v>
      </c>
      <c r="AK399" t="e">
        <v>#N/A</v>
      </c>
      <c r="AL399">
        <v>2.6</v>
      </c>
      <c r="AO399">
        <v>0</v>
      </c>
      <c r="AP399">
        <v>2</v>
      </c>
    </row>
    <row r="400" spans="1:42" x14ac:dyDescent="0.2">
      <c r="A400" t="str">
        <f t="shared" si="6"/>
        <v>44242enterosinsalsasudmarisrusia</v>
      </c>
      <c r="B400" s="2">
        <v>44242</v>
      </c>
      <c r="C400" t="s">
        <v>59</v>
      </c>
      <c r="D400" t="s">
        <v>155</v>
      </c>
      <c r="E400" t="s">
        <v>339</v>
      </c>
      <c r="F400" t="s">
        <v>347</v>
      </c>
      <c r="G400" t="s">
        <v>299</v>
      </c>
      <c r="H400" t="s">
        <v>112</v>
      </c>
      <c r="I400" t="s">
        <v>306</v>
      </c>
      <c r="J400" t="s">
        <v>286</v>
      </c>
      <c r="K400">
        <v>17790</v>
      </c>
      <c r="L400">
        <v>2.1</v>
      </c>
      <c r="M400" t="str">
        <f>SUBSTITUTE(LOWER(_xlfn.CONCAT(B400,C400,F400,G400,J400,I400))," ","")</f>
        <v>44242enterosinsalsasudmarisrusia</v>
      </c>
      <c r="N400" t="e">
        <f>+VLOOKUP(M400,JUP!$B:$I,7,0)</f>
        <v>#N/A</v>
      </c>
      <c r="O400" t="e">
        <f>+VLOOKUP(M400,JUP!$B:$I,8,0)</f>
        <v>#N/A</v>
      </c>
      <c r="R400" t="str">
        <f>+SUBSTITUTE(LOWER(_xlfn.CONCAT(B400,C400,F400,H400,J400,I400))," ","")</f>
        <v>44242enterosinsalsa40-60sudmarisrusia</v>
      </c>
      <c r="S400" t="e">
        <f>+VLOOKUP(R400,JUP!D:L,7,0)</f>
        <v>#N/A</v>
      </c>
      <c r="T400" t="e">
        <f>+VLOOKUP(R400,JUP!D:L,7,0)</f>
        <v>#N/A</v>
      </c>
      <c r="W400" t="s">
        <v>166</v>
      </c>
      <c r="X400">
        <v>7</v>
      </c>
      <c r="Y400" t="s">
        <v>305</v>
      </c>
      <c r="Z400" t="s">
        <v>305</v>
      </c>
      <c r="AA400" t="s">
        <v>306</v>
      </c>
      <c r="AB400" t="s">
        <v>160</v>
      </c>
      <c r="AC400" t="s">
        <v>159</v>
      </c>
      <c r="AD400">
        <v>2.1</v>
      </c>
      <c r="AH400">
        <v>2021</v>
      </c>
      <c r="AI400">
        <v>2</v>
      </c>
      <c r="AJ400">
        <v>37359</v>
      </c>
      <c r="AK400" t="e">
        <v>#N/A</v>
      </c>
      <c r="AL400">
        <v>2.1</v>
      </c>
      <c r="AO400">
        <v>0</v>
      </c>
      <c r="AP400">
        <v>2</v>
      </c>
    </row>
    <row r="401" spans="1:42" x14ac:dyDescent="0.2">
      <c r="A401" t="str">
        <f t="shared" si="6"/>
        <v>44242enterosinsalsasudmarisotrosuee</v>
      </c>
      <c r="B401" s="2">
        <v>44242</v>
      </c>
      <c r="C401" t="s">
        <v>59</v>
      </c>
      <c r="D401" t="s">
        <v>155</v>
      </c>
      <c r="E401" t="s">
        <v>339</v>
      </c>
      <c r="F401" t="s">
        <v>347</v>
      </c>
      <c r="G401" t="s">
        <v>299</v>
      </c>
      <c r="H401" t="s">
        <v>112</v>
      </c>
      <c r="I401" t="s">
        <v>316</v>
      </c>
      <c r="J401" t="s">
        <v>286</v>
      </c>
      <c r="K401">
        <v>17978.400000000001</v>
      </c>
      <c r="L401">
        <v>1.85</v>
      </c>
      <c r="M401" t="str">
        <f>SUBSTITUTE(LOWER(_xlfn.CONCAT(B401,C401,F401,G401,J401,I401))," ","")</f>
        <v>44242enterosinsalsasudmarisotrosuee</v>
      </c>
      <c r="N401" t="e">
        <f>+VLOOKUP(M401,JUP!$B:$I,7,0)</f>
        <v>#N/A</v>
      </c>
      <c r="O401" t="e">
        <f>+VLOOKUP(M401,JUP!$B:$I,8,0)</f>
        <v>#N/A</v>
      </c>
      <c r="R401" t="str">
        <f>+SUBSTITUTE(LOWER(_xlfn.CONCAT(B401,C401,F401,H401,J401,I401))," ","")</f>
        <v>44242enterosinsalsa40-60sudmarisotrosuee</v>
      </c>
      <c r="S401" t="e">
        <f>+VLOOKUP(R401,JUP!D:L,7,0)</f>
        <v>#N/A</v>
      </c>
      <c r="T401" t="e">
        <f>+VLOOKUP(R401,JUP!D:L,7,0)</f>
        <v>#N/A</v>
      </c>
      <c r="W401" t="s">
        <v>184</v>
      </c>
      <c r="X401">
        <v>7</v>
      </c>
      <c r="Y401" t="s">
        <v>305</v>
      </c>
      <c r="Z401" t="s">
        <v>305</v>
      </c>
      <c r="AA401" t="s">
        <v>316</v>
      </c>
      <c r="AB401" t="s">
        <v>160</v>
      </c>
      <c r="AC401" t="s">
        <v>159</v>
      </c>
      <c r="AD401">
        <v>1.85</v>
      </c>
      <c r="AH401">
        <v>2021</v>
      </c>
      <c r="AI401">
        <v>2</v>
      </c>
      <c r="AJ401">
        <v>33260.04</v>
      </c>
      <c r="AK401" t="e">
        <v>#N/A</v>
      </c>
      <c r="AL401">
        <v>1.85</v>
      </c>
      <c r="AO401">
        <v>0</v>
      </c>
      <c r="AP401">
        <v>2</v>
      </c>
    </row>
    <row r="402" spans="1:42" x14ac:dyDescent="0.2">
      <c r="A402" t="str">
        <f t="shared" si="6"/>
        <v>44243carnegranelc300-500standrewsotroseuropa</v>
      </c>
      <c r="B402" s="2">
        <v>44243</v>
      </c>
      <c r="C402" t="s">
        <v>35</v>
      </c>
      <c r="D402" t="s">
        <v>30</v>
      </c>
      <c r="E402" t="s">
        <v>35</v>
      </c>
      <c r="F402" t="s">
        <v>30</v>
      </c>
      <c r="G402" t="s">
        <v>49</v>
      </c>
      <c r="H402" t="s">
        <v>49</v>
      </c>
      <c r="I402" t="s">
        <v>298</v>
      </c>
      <c r="J402" t="s">
        <v>296</v>
      </c>
      <c r="K402">
        <v>2000</v>
      </c>
      <c r="L402">
        <v>3.15</v>
      </c>
      <c r="M402" t="str">
        <f>SUBSTITUTE(LOWER(_xlfn.CONCAT(B402,C402,F402,G402,J402,I402))," ","")</f>
        <v>44243carnegranelc300-500standrewsotroseuropa</v>
      </c>
      <c r="N402">
        <f>+VLOOKUP(M402,JUP!$B:$I,7,0)</f>
        <v>2000</v>
      </c>
      <c r="O402">
        <f>+VLOOKUP(M402,JUP!$B:$I,8,0)</f>
        <v>3.15</v>
      </c>
      <c r="P402">
        <f>+K402-N402</f>
        <v>0</v>
      </c>
      <c r="Q402" s="3">
        <f>+L402-O402</f>
        <v>0</v>
      </c>
      <c r="W402" t="s">
        <v>301</v>
      </c>
      <c r="X402">
        <v>7</v>
      </c>
      <c r="Y402" t="s">
        <v>297</v>
      </c>
      <c r="Z402" t="s">
        <v>298</v>
      </c>
      <c r="AA402" t="s">
        <v>298</v>
      </c>
      <c r="AB402" t="s">
        <v>36</v>
      </c>
      <c r="AC402" t="s">
        <v>37</v>
      </c>
      <c r="AD402">
        <v>3.15</v>
      </c>
      <c r="AH402">
        <v>2021</v>
      </c>
      <c r="AI402">
        <v>2</v>
      </c>
      <c r="AJ402">
        <v>6300</v>
      </c>
      <c r="AK402" t="e">
        <v>#N/A</v>
      </c>
      <c r="AL402">
        <v>3.15</v>
      </c>
      <c r="AO402">
        <v>0</v>
      </c>
      <c r="AP402">
        <v>2</v>
      </c>
    </row>
    <row r="403" spans="1:42" x14ac:dyDescent="0.2">
      <c r="A403" t="str">
        <f t="shared" si="6"/>
        <v>44243carnegranelc500-upstandrewsotroseuropa</v>
      </c>
      <c r="B403" s="2">
        <v>44243</v>
      </c>
      <c r="C403" t="s">
        <v>35</v>
      </c>
      <c r="D403" t="s">
        <v>30</v>
      </c>
      <c r="E403" t="s">
        <v>35</v>
      </c>
      <c r="F403" t="s">
        <v>30</v>
      </c>
      <c r="G403" t="s">
        <v>183</v>
      </c>
      <c r="H403" t="s">
        <v>139</v>
      </c>
      <c r="I403" t="s">
        <v>298</v>
      </c>
      <c r="J403" t="s">
        <v>296</v>
      </c>
      <c r="K403">
        <v>21000</v>
      </c>
      <c r="L403">
        <v>2.9</v>
      </c>
      <c r="M403" t="str">
        <f>SUBSTITUTE(LOWER(_xlfn.CONCAT(B403,C403,F403,G403,J403,I403))," ","")</f>
        <v>44243carnegranelc500-upstandrewsotroseuropa</v>
      </c>
      <c r="N403">
        <f>+VLOOKUP(M403,JUP!$B:$I,7,0)</f>
        <v>21000</v>
      </c>
      <c r="O403">
        <f>+VLOOKUP(M403,JUP!$B:$I,8,0)</f>
        <v>2.9</v>
      </c>
      <c r="P403">
        <f>+K403-N403</f>
        <v>0</v>
      </c>
      <c r="Q403" s="3">
        <f>+L403-O403</f>
        <v>0</v>
      </c>
      <c r="W403" t="s">
        <v>301</v>
      </c>
      <c r="X403">
        <v>7</v>
      </c>
      <c r="Y403" t="s">
        <v>297</v>
      </c>
      <c r="Z403" t="s">
        <v>298</v>
      </c>
      <c r="AA403" t="s">
        <v>298</v>
      </c>
      <c r="AB403" t="s">
        <v>36</v>
      </c>
      <c r="AC403" t="s">
        <v>37</v>
      </c>
      <c r="AD403">
        <v>2.9</v>
      </c>
      <c r="AH403">
        <v>2021</v>
      </c>
      <c r="AI403">
        <v>2</v>
      </c>
      <c r="AJ403">
        <v>60900</v>
      </c>
      <c r="AK403" t="e">
        <v>#N/A</v>
      </c>
      <c r="AL403">
        <v>2.9</v>
      </c>
      <c r="AO403">
        <v>0</v>
      </c>
      <c r="AP403">
        <v>2</v>
      </c>
    </row>
    <row r="404" spans="1:42" x14ac:dyDescent="0.2">
      <c r="A404" t="str">
        <f t="shared" si="6"/>
        <v>44243enterosinsalsastandrewsamerica</v>
      </c>
      <c r="B404" s="2">
        <v>44243</v>
      </c>
      <c r="C404" t="s">
        <v>59</v>
      </c>
      <c r="D404" t="s">
        <v>155</v>
      </c>
      <c r="E404" t="s">
        <v>59</v>
      </c>
      <c r="F404" t="s">
        <v>155</v>
      </c>
      <c r="G404" t="s">
        <v>299</v>
      </c>
      <c r="H404" t="s">
        <v>98</v>
      </c>
      <c r="I404" t="s">
        <v>521</v>
      </c>
      <c r="J404" t="s">
        <v>296</v>
      </c>
      <c r="K404">
        <v>8353.6</v>
      </c>
      <c r="L404">
        <v>2.33</v>
      </c>
      <c r="M404" t="str">
        <f>SUBSTITUTE(LOWER(_xlfn.CONCAT(B404,C404,F404,G404,J404,I404))," ","")</f>
        <v>44243enterosinsalsastandrewsamerica</v>
      </c>
      <c r="N404" t="e">
        <f>+VLOOKUP(M404,JUP!$B:$I,7,0)</f>
        <v>#N/A</v>
      </c>
      <c r="O404" t="e">
        <f>+VLOOKUP(M404,JUP!$B:$I,8,0)</f>
        <v>#N/A</v>
      </c>
      <c r="R404" t="str">
        <f>+SUBSTITUTE(LOWER(_xlfn.CONCAT(B404,C404,F404,H404,J404,I404))," ","")</f>
        <v>44243enterosinsalsa18-27u/lbstandrewsamerica</v>
      </c>
      <c r="S404" t="e">
        <f>+VLOOKUP(R404,JUP!D:L,7,0)</f>
        <v>#N/A</v>
      </c>
      <c r="T404" t="e">
        <f>+VLOOKUP(R404,JUP!D:L,7,0)</f>
        <v>#N/A</v>
      </c>
      <c r="W404" t="s">
        <v>320</v>
      </c>
      <c r="X404">
        <v>7</v>
      </c>
      <c r="Y404" t="s">
        <v>310</v>
      </c>
      <c r="Z404" t="s">
        <v>310</v>
      </c>
      <c r="AA404" t="s">
        <v>310</v>
      </c>
      <c r="AB404" t="s">
        <v>160</v>
      </c>
      <c r="AC404" t="s">
        <v>159</v>
      </c>
      <c r="AD404">
        <v>2.33</v>
      </c>
      <c r="AH404">
        <v>2021</v>
      </c>
      <c r="AI404">
        <v>2</v>
      </c>
      <c r="AJ404">
        <v>19463.888000000003</v>
      </c>
      <c r="AK404" t="e">
        <v>#N/A</v>
      </c>
      <c r="AL404">
        <v>2.33</v>
      </c>
      <c r="AO404">
        <v>0</v>
      </c>
      <c r="AP404">
        <v>2</v>
      </c>
    </row>
    <row r="405" spans="1:42" x14ac:dyDescent="0.2">
      <c r="A405" t="str">
        <f t="shared" si="6"/>
        <v>44243enteroconsalsastandrewsamerica</v>
      </c>
      <c r="B405" s="2">
        <v>44243</v>
      </c>
      <c r="C405" t="s">
        <v>59</v>
      </c>
      <c r="D405" t="s">
        <v>227</v>
      </c>
      <c r="E405" t="s">
        <v>59</v>
      </c>
      <c r="F405" t="s">
        <v>227</v>
      </c>
      <c r="G405" t="s">
        <v>299</v>
      </c>
      <c r="H405" t="s">
        <v>98</v>
      </c>
      <c r="I405" t="s">
        <v>521</v>
      </c>
      <c r="J405" t="s">
        <v>296</v>
      </c>
      <c r="K405">
        <v>8353.6</v>
      </c>
      <c r="L405">
        <v>3.59</v>
      </c>
      <c r="M405" t="str">
        <f>SUBSTITUTE(LOWER(_xlfn.CONCAT(B405,C405,F405,G405,J405,I405))," ","")</f>
        <v>44243enteroconsalsastandrewsamerica</v>
      </c>
      <c r="N405" t="e">
        <f>+VLOOKUP(M405,JUP!$B:$I,7,0)</f>
        <v>#N/A</v>
      </c>
      <c r="O405" t="e">
        <f>+VLOOKUP(M405,JUP!$B:$I,8,0)</f>
        <v>#N/A</v>
      </c>
      <c r="R405" t="str">
        <f>+SUBSTITUTE(LOWER(_xlfn.CONCAT(B405,C405,F405,H405,J405,I405))," ","")</f>
        <v>44243enteroconsalsa18-27u/lbstandrewsamerica</v>
      </c>
      <c r="S405" t="e">
        <f>+VLOOKUP(R405,JUP!D:L,7,0)</f>
        <v>#N/A</v>
      </c>
      <c r="T405" t="e">
        <f>+VLOOKUP(R405,JUP!D:L,7,0)</f>
        <v>#N/A</v>
      </c>
      <c r="W405" t="s">
        <v>320</v>
      </c>
      <c r="X405">
        <v>7</v>
      </c>
      <c r="Y405" t="s">
        <v>310</v>
      </c>
      <c r="Z405" t="s">
        <v>310</v>
      </c>
      <c r="AA405" t="s">
        <v>310</v>
      </c>
      <c r="AB405" t="s">
        <v>229</v>
      </c>
      <c r="AC405" t="s">
        <v>61</v>
      </c>
      <c r="AD405">
        <v>3.59</v>
      </c>
      <c r="AH405">
        <v>2021</v>
      </c>
      <c r="AI405">
        <v>2</v>
      </c>
      <c r="AJ405">
        <v>29989.423999999999</v>
      </c>
      <c r="AK405" t="e">
        <v>#N/A</v>
      </c>
      <c r="AL405">
        <v>3.59</v>
      </c>
      <c r="AO405">
        <v>0</v>
      </c>
      <c r="AP405">
        <v>2</v>
      </c>
    </row>
    <row r="406" spans="1:42" x14ac:dyDescent="0.2">
      <c r="A406" t="str">
        <f t="shared" si="6"/>
        <v>44243carnegranelc100-200sudmarisotrosuee</v>
      </c>
      <c r="B406" s="2">
        <v>44243</v>
      </c>
      <c r="C406" t="s">
        <v>35</v>
      </c>
      <c r="D406" t="s">
        <v>30</v>
      </c>
      <c r="E406" t="s">
        <v>343</v>
      </c>
      <c r="F406" t="s">
        <v>344</v>
      </c>
      <c r="G406" t="s">
        <v>72</v>
      </c>
      <c r="H406" t="s">
        <v>103</v>
      </c>
      <c r="I406" t="s">
        <v>316</v>
      </c>
      <c r="J406" t="s">
        <v>286</v>
      </c>
      <c r="K406">
        <v>12000</v>
      </c>
      <c r="L406">
        <v>3.25</v>
      </c>
      <c r="M406" t="str">
        <f>SUBSTITUTE(LOWER(_xlfn.CONCAT(B406,C406,F406,G406,J406,I406))," ","")</f>
        <v>44243carnegranelc100-200sudmarisotrosuee</v>
      </c>
      <c r="N406">
        <f>+VLOOKUP(M406,JUP!$B:$I,7,0)</f>
        <v>12000</v>
      </c>
      <c r="O406">
        <f>+VLOOKUP(M406,JUP!$B:$I,8,0)</f>
        <v>3.25</v>
      </c>
      <c r="P406">
        <f>+K406-N406</f>
        <v>0</v>
      </c>
      <c r="Q406" s="3">
        <f>+L406-O406</f>
        <v>0</v>
      </c>
      <c r="W406" t="s">
        <v>184</v>
      </c>
      <c r="X406">
        <v>7</v>
      </c>
      <c r="Y406" t="s">
        <v>305</v>
      </c>
      <c r="Z406" t="s">
        <v>305</v>
      </c>
      <c r="AA406" t="s">
        <v>316</v>
      </c>
      <c r="AB406" t="s">
        <v>36</v>
      </c>
      <c r="AC406" t="s">
        <v>37</v>
      </c>
      <c r="AD406">
        <v>3.25</v>
      </c>
      <c r="AH406">
        <v>2021</v>
      </c>
      <c r="AI406">
        <v>2</v>
      </c>
      <c r="AJ406">
        <v>39000</v>
      </c>
      <c r="AK406" t="e">
        <v>#N/A</v>
      </c>
      <c r="AL406">
        <v>3.25</v>
      </c>
      <c r="AO406">
        <v>0</v>
      </c>
      <c r="AP406">
        <v>2</v>
      </c>
    </row>
    <row r="407" spans="1:42" x14ac:dyDescent="0.2">
      <c r="A407" t="str">
        <f t="shared" si="6"/>
        <v>44243carnegranelc200-300sudmarisotrosuee</v>
      </c>
      <c r="B407" s="2">
        <v>44243</v>
      </c>
      <c r="C407" t="s">
        <v>35</v>
      </c>
      <c r="D407" t="s">
        <v>30</v>
      </c>
      <c r="E407" t="s">
        <v>343</v>
      </c>
      <c r="F407" t="s">
        <v>344</v>
      </c>
      <c r="G407" t="s">
        <v>39</v>
      </c>
      <c r="H407" t="s">
        <v>107</v>
      </c>
      <c r="I407" t="s">
        <v>316</v>
      </c>
      <c r="J407" t="s">
        <v>286</v>
      </c>
      <c r="K407">
        <v>12000</v>
      </c>
      <c r="L407">
        <v>3.1</v>
      </c>
      <c r="M407" t="str">
        <f>SUBSTITUTE(LOWER(_xlfn.CONCAT(B407,C407,F407,G407,J407,I407))," ","")</f>
        <v>44243carnegranelc200-300sudmarisotrosuee</v>
      </c>
      <c r="N407">
        <f>+VLOOKUP(M407,JUP!$B:$I,7,0)</f>
        <v>12000</v>
      </c>
      <c r="O407">
        <f>+VLOOKUP(M407,JUP!$B:$I,8,0)</f>
        <v>3.1</v>
      </c>
      <c r="P407">
        <f>+K407-N407</f>
        <v>0</v>
      </c>
      <c r="Q407" s="3">
        <f>+L407-O407</f>
        <v>0</v>
      </c>
      <c r="W407" t="s">
        <v>184</v>
      </c>
      <c r="X407">
        <v>7</v>
      </c>
      <c r="Y407" t="s">
        <v>305</v>
      </c>
      <c r="Z407" t="s">
        <v>305</v>
      </c>
      <c r="AA407" t="s">
        <v>316</v>
      </c>
      <c r="AB407" t="s">
        <v>36</v>
      </c>
      <c r="AC407" t="s">
        <v>37</v>
      </c>
      <c r="AD407">
        <v>3.1</v>
      </c>
      <c r="AH407">
        <v>2021</v>
      </c>
      <c r="AI407">
        <v>2</v>
      </c>
      <c r="AJ407">
        <v>37200</v>
      </c>
      <c r="AK407" t="e">
        <v>#N/A</v>
      </c>
      <c r="AL407">
        <v>3.1</v>
      </c>
      <c r="AO407">
        <v>0</v>
      </c>
      <c r="AP407">
        <v>2</v>
      </c>
    </row>
    <row r="408" spans="1:42" x14ac:dyDescent="0.2">
      <c r="A408" t="str">
        <f t="shared" si="6"/>
        <v>44243enterosinsalsasudmarisrusia</v>
      </c>
      <c r="B408" s="2">
        <v>44243</v>
      </c>
      <c r="C408" t="s">
        <v>59</v>
      </c>
      <c r="D408" t="s">
        <v>155</v>
      </c>
      <c r="E408" t="s">
        <v>339</v>
      </c>
      <c r="F408" t="s">
        <v>347</v>
      </c>
      <c r="G408" t="s">
        <v>299</v>
      </c>
      <c r="H408" t="s">
        <v>112</v>
      </c>
      <c r="I408" t="s">
        <v>306</v>
      </c>
      <c r="J408" t="s">
        <v>286</v>
      </c>
      <c r="K408">
        <v>9610</v>
      </c>
      <c r="L408">
        <v>2.15</v>
      </c>
      <c r="M408" t="str">
        <f>SUBSTITUTE(LOWER(_xlfn.CONCAT(B408,C408,F408,G408,J408,I408))," ","")</f>
        <v>44243enterosinsalsasudmarisrusia</v>
      </c>
      <c r="N408" t="e">
        <f>+VLOOKUP(M408,JUP!$B:$I,7,0)</f>
        <v>#N/A</v>
      </c>
      <c r="O408" t="e">
        <f>+VLOOKUP(M408,JUP!$B:$I,8,0)</f>
        <v>#N/A</v>
      </c>
      <c r="R408" t="str">
        <f>+SUBSTITUTE(LOWER(_xlfn.CONCAT(B408,C408,F408,H408,J408,I408))," ","")</f>
        <v>44243enterosinsalsa40-60sudmarisrusia</v>
      </c>
      <c r="S408" t="e">
        <f>+VLOOKUP(R408,JUP!D:L,7,0)</f>
        <v>#N/A</v>
      </c>
      <c r="T408" t="e">
        <f>+VLOOKUP(R408,JUP!D:L,7,0)</f>
        <v>#N/A</v>
      </c>
      <c r="W408" t="s">
        <v>166</v>
      </c>
      <c r="X408">
        <v>7</v>
      </c>
      <c r="Y408" t="s">
        <v>305</v>
      </c>
      <c r="Z408" t="s">
        <v>305</v>
      </c>
      <c r="AA408" t="s">
        <v>306</v>
      </c>
      <c r="AB408" t="s">
        <v>160</v>
      </c>
      <c r="AC408" t="s">
        <v>159</v>
      </c>
      <c r="AD408">
        <v>2.15</v>
      </c>
      <c r="AH408">
        <v>2021</v>
      </c>
      <c r="AI408">
        <v>2</v>
      </c>
      <c r="AJ408">
        <v>20661.5</v>
      </c>
      <c r="AK408" t="e">
        <v>#N/A</v>
      </c>
      <c r="AL408">
        <v>2.15</v>
      </c>
      <c r="AO408">
        <v>0</v>
      </c>
      <c r="AP408">
        <v>2</v>
      </c>
    </row>
    <row r="409" spans="1:42" x14ac:dyDescent="0.2">
      <c r="A409" t="str">
        <f t="shared" si="6"/>
        <v>44243enterosinsalsasudmarisrusia</v>
      </c>
      <c r="B409" s="2">
        <v>44243</v>
      </c>
      <c r="C409" t="s">
        <v>59</v>
      </c>
      <c r="D409" t="s">
        <v>155</v>
      </c>
      <c r="E409" t="s">
        <v>339</v>
      </c>
      <c r="F409" t="s">
        <v>347</v>
      </c>
      <c r="G409" t="s">
        <v>299</v>
      </c>
      <c r="H409" t="s">
        <v>116</v>
      </c>
      <c r="I409" t="s">
        <v>306</v>
      </c>
      <c r="J409" t="s">
        <v>286</v>
      </c>
      <c r="K409">
        <v>9625</v>
      </c>
      <c r="L409">
        <v>2.0499999999999998</v>
      </c>
      <c r="M409" t="str">
        <f>SUBSTITUTE(LOWER(_xlfn.CONCAT(B409,C409,F409,G409,J409,I409))," ","")</f>
        <v>44243enterosinsalsasudmarisrusia</v>
      </c>
      <c r="N409" t="e">
        <f>+VLOOKUP(M409,JUP!$B:$I,7,0)</f>
        <v>#N/A</v>
      </c>
      <c r="O409" t="e">
        <f>+VLOOKUP(M409,JUP!$B:$I,8,0)</f>
        <v>#N/A</v>
      </c>
      <c r="R409" t="str">
        <f>+SUBSTITUTE(LOWER(_xlfn.CONCAT(B409,C409,F409,H409,J409,I409))," ","")</f>
        <v>44243enterosinsalsa60-80sudmarisrusia</v>
      </c>
      <c r="S409" t="e">
        <f>+VLOOKUP(R409,JUP!D:L,7,0)</f>
        <v>#N/A</v>
      </c>
      <c r="T409" t="e">
        <f>+VLOOKUP(R409,JUP!D:L,7,0)</f>
        <v>#N/A</v>
      </c>
      <c r="W409" t="s">
        <v>166</v>
      </c>
      <c r="X409">
        <v>7</v>
      </c>
      <c r="Y409" t="s">
        <v>305</v>
      </c>
      <c r="Z409" t="s">
        <v>305</v>
      </c>
      <c r="AA409" t="s">
        <v>306</v>
      </c>
      <c r="AB409" t="s">
        <v>160</v>
      </c>
      <c r="AC409" t="s">
        <v>159</v>
      </c>
      <c r="AD409">
        <v>2.0499999999999998</v>
      </c>
      <c r="AH409">
        <v>2021</v>
      </c>
      <c r="AI409">
        <v>2</v>
      </c>
      <c r="AJ409">
        <v>19731.25</v>
      </c>
      <c r="AK409" t="e">
        <v>#N/A</v>
      </c>
      <c r="AL409">
        <v>2.0499999999999998</v>
      </c>
      <c r="AO409">
        <v>0</v>
      </c>
      <c r="AP409">
        <v>2</v>
      </c>
    </row>
    <row r="410" spans="1:42" x14ac:dyDescent="0.2">
      <c r="A410" t="str">
        <f t="shared" si="6"/>
        <v>44243enterosinsalsasudmarisrusia</v>
      </c>
      <c r="B410" s="2">
        <v>44243</v>
      </c>
      <c r="C410" t="s">
        <v>59</v>
      </c>
      <c r="D410" t="s">
        <v>155</v>
      </c>
      <c r="E410" t="s">
        <v>339</v>
      </c>
      <c r="F410" t="s">
        <v>347</v>
      </c>
      <c r="G410" t="s">
        <v>299</v>
      </c>
      <c r="H410" t="s">
        <v>112</v>
      </c>
      <c r="I410" t="s">
        <v>306</v>
      </c>
      <c r="J410" t="s">
        <v>286</v>
      </c>
      <c r="K410">
        <v>5</v>
      </c>
      <c r="L410">
        <v>2.15</v>
      </c>
      <c r="M410" t="str">
        <f>SUBSTITUTE(LOWER(_xlfn.CONCAT(B410,C410,F410,G410,J410,I410))," ","")</f>
        <v>44243enterosinsalsasudmarisrusia</v>
      </c>
      <c r="N410" t="e">
        <f>+VLOOKUP(M410,JUP!$B:$I,7,0)</f>
        <v>#N/A</v>
      </c>
      <c r="O410" t="e">
        <f>+VLOOKUP(M410,JUP!$B:$I,8,0)</f>
        <v>#N/A</v>
      </c>
      <c r="R410" t="str">
        <f>+SUBSTITUTE(LOWER(_xlfn.CONCAT(B410,C410,F410,H410,J410,I410))," ","")</f>
        <v>44243enterosinsalsa40-60sudmarisrusia</v>
      </c>
      <c r="S410" t="e">
        <f>+VLOOKUP(R410,JUP!D:L,7,0)</f>
        <v>#N/A</v>
      </c>
      <c r="T410" t="e">
        <f>+VLOOKUP(R410,JUP!D:L,7,0)</f>
        <v>#N/A</v>
      </c>
      <c r="W410" t="s">
        <v>166</v>
      </c>
      <c r="X410">
        <v>7</v>
      </c>
      <c r="Y410" t="s">
        <v>305</v>
      </c>
      <c r="Z410" t="s">
        <v>305</v>
      </c>
      <c r="AA410" t="s">
        <v>306</v>
      </c>
      <c r="AB410" t="s">
        <v>160</v>
      </c>
      <c r="AC410" t="s">
        <v>159</v>
      </c>
      <c r="AD410">
        <v>2.15</v>
      </c>
      <c r="AH410">
        <v>2021</v>
      </c>
      <c r="AI410">
        <v>2</v>
      </c>
      <c r="AJ410">
        <v>10.75</v>
      </c>
      <c r="AK410" t="e">
        <v>#N/A</v>
      </c>
      <c r="AL410">
        <v>2.15</v>
      </c>
      <c r="AO410">
        <v>0</v>
      </c>
      <c r="AP410">
        <v>2</v>
      </c>
    </row>
    <row r="411" spans="1:42" x14ac:dyDescent="0.2">
      <c r="A411" t="str">
        <f t="shared" si="6"/>
        <v>44243enterosinsalsasudmarisrusia</v>
      </c>
      <c r="B411" s="2">
        <v>44243</v>
      </c>
      <c r="C411" t="s">
        <v>59</v>
      </c>
      <c r="D411" t="s">
        <v>155</v>
      </c>
      <c r="E411" t="s">
        <v>339</v>
      </c>
      <c r="F411" t="s">
        <v>347</v>
      </c>
      <c r="G411" t="s">
        <v>299</v>
      </c>
      <c r="H411" t="s">
        <v>116</v>
      </c>
      <c r="I411" t="s">
        <v>306</v>
      </c>
      <c r="J411" t="s">
        <v>286</v>
      </c>
      <c r="K411">
        <v>5</v>
      </c>
      <c r="L411">
        <v>2.0499999999999998</v>
      </c>
      <c r="M411" t="str">
        <f>SUBSTITUTE(LOWER(_xlfn.CONCAT(B411,C411,F411,G411,J411,I411))," ","")</f>
        <v>44243enterosinsalsasudmarisrusia</v>
      </c>
      <c r="N411" t="e">
        <f>+VLOOKUP(M411,JUP!$B:$I,7,0)</f>
        <v>#N/A</v>
      </c>
      <c r="O411" t="e">
        <f>+VLOOKUP(M411,JUP!$B:$I,8,0)</f>
        <v>#N/A</v>
      </c>
      <c r="R411" t="str">
        <f>+SUBSTITUTE(LOWER(_xlfn.CONCAT(B411,C411,F411,H411,J411,I411))," ","")</f>
        <v>44243enterosinsalsa60-80sudmarisrusia</v>
      </c>
      <c r="S411" t="e">
        <f>+VLOOKUP(R411,JUP!D:L,7,0)</f>
        <v>#N/A</v>
      </c>
      <c r="T411" t="e">
        <f>+VLOOKUP(R411,JUP!D:L,7,0)</f>
        <v>#N/A</v>
      </c>
      <c r="W411" t="s">
        <v>166</v>
      </c>
      <c r="X411">
        <v>7</v>
      </c>
      <c r="Y411" t="s">
        <v>305</v>
      </c>
      <c r="Z411" t="s">
        <v>305</v>
      </c>
      <c r="AA411" t="s">
        <v>306</v>
      </c>
      <c r="AB411" t="s">
        <v>160</v>
      </c>
      <c r="AC411" t="s">
        <v>159</v>
      </c>
      <c r="AD411">
        <v>2.0499999999999998</v>
      </c>
      <c r="AH411">
        <v>2021</v>
      </c>
      <c r="AI411">
        <v>2</v>
      </c>
      <c r="AJ411">
        <v>10.25</v>
      </c>
      <c r="AK411" t="e">
        <v>#N/A</v>
      </c>
      <c r="AL411">
        <v>2.0499999999999998</v>
      </c>
      <c r="AO411">
        <v>0</v>
      </c>
      <c r="AP411">
        <v>2</v>
      </c>
    </row>
    <row r="412" spans="1:42" x14ac:dyDescent="0.2">
      <c r="A412" t="str">
        <f t="shared" si="6"/>
        <v>44244carneretailnocompensadoc200-300standrewsrusia</v>
      </c>
      <c r="B412" s="2">
        <v>44244</v>
      </c>
      <c r="C412" t="s">
        <v>35</v>
      </c>
      <c r="D412" t="s">
        <v>251</v>
      </c>
      <c r="E412" t="s">
        <v>35</v>
      </c>
      <c r="F412" t="s">
        <v>251</v>
      </c>
      <c r="G412" t="s">
        <v>39</v>
      </c>
      <c r="H412" t="s">
        <v>39</v>
      </c>
      <c r="I412" t="s">
        <v>306</v>
      </c>
      <c r="J412" t="s">
        <v>296</v>
      </c>
      <c r="K412">
        <v>4490</v>
      </c>
      <c r="L412">
        <v>3.5</v>
      </c>
      <c r="M412" t="str">
        <f>SUBSTITUTE(LOWER(_xlfn.CONCAT(B412,C412,F412,G412,J412,I412))," ","")</f>
        <v>44244carneretailnocompensadoc200-300standrewsrusia</v>
      </c>
      <c r="N412">
        <f>+VLOOKUP(M412,JUP!$B:$I,7,0)</f>
        <v>4490</v>
      </c>
      <c r="O412">
        <f>+VLOOKUP(M412,JUP!$B:$I,8,0)</f>
        <v>3.5</v>
      </c>
      <c r="P412">
        <f>+K412-N412</f>
        <v>0</v>
      </c>
      <c r="Q412" s="3">
        <f>+L412-O412</f>
        <v>0</v>
      </c>
      <c r="W412" t="s">
        <v>304</v>
      </c>
      <c r="X412">
        <v>7</v>
      </c>
      <c r="Y412" t="s">
        <v>305</v>
      </c>
      <c r="Z412" t="s">
        <v>305</v>
      </c>
      <c r="AA412" t="s">
        <v>306</v>
      </c>
      <c r="AB412" t="s">
        <v>252</v>
      </c>
      <c r="AC412" t="s">
        <v>173</v>
      </c>
      <c r="AD412">
        <v>3.5</v>
      </c>
      <c r="AH412">
        <v>2021</v>
      </c>
      <c r="AI412">
        <v>2</v>
      </c>
      <c r="AJ412">
        <v>15715</v>
      </c>
      <c r="AK412" t="e">
        <v>#N/A</v>
      </c>
      <c r="AL412">
        <v>3.5</v>
      </c>
      <c r="AO412">
        <v>0</v>
      </c>
      <c r="AP412">
        <v>2</v>
      </c>
    </row>
    <row r="413" spans="1:42" x14ac:dyDescent="0.2">
      <c r="A413" t="str">
        <f t="shared" si="6"/>
        <v>44244enteroconsalsayestuchestandrewsrusia</v>
      </c>
      <c r="B413" s="2">
        <v>44244</v>
      </c>
      <c r="C413" t="s">
        <v>59</v>
      </c>
      <c r="D413" t="s">
        <v>57</v>
      </c>
      <c r="E413" t="s">
        <v>59</v>
      </c>
      <c r="F413" t="s">
        <v>314</v>
      </c>
      <c r="G413" t="s">
        <v>299</v>
      </c>
      <c r="H413" t="s">
        <v>321</v>
      </c>
      <c r="I413" t="s">
        <v>306</v>
      </c>
      <c r="J413" t="s">
        <v>296</v>
      </c>
      <c r="K413">
        <v>5100</v>
      </c>
      <c r="L413">
        <v>3.15</v>
      </c>
      <c r="M413" t="str">
        <f>SUBSTITUTE(LOWER(_xlfn.CONCAT(B413,C413,F413,G413,J413,I413))," ","")</f>
        <v>44244enteroconsalsayestuchestandrewsrusia</v>
      </c>
      <c r="N413" t="e">
        <f>+VLOOKUP(M413,JUP!$B:$I,7,0)</f>
        <v>#N/A</v>
      </c>
      <c r="O413" t="e">
        <f>+VLOOKUP(M413,JUP!$B:$I,8,0)</f>
        <v>#N/A</v>
      </c>
      <c r="R413" t="str">
        <f>+SUBSTITUTE(LOWER(_xlfn.CONCAT(B413,C413,F413,H413,J413,I413))," ","")</f>
        <v>44244enteroconsalsayestuchee-50-70standrewsrusia</v>
      </c>
      <c r="S413" t="e">
        <f>+VLOOKUP(R413,JUP!D:L,7,0)</f>
        <v>#N/A</v>
      </c>
      <c r="T413" t="e">
        <f>+VLOOKUP(R413,JUP!D:L,7,0)</f>
        <v>#N/A</v>
      </c>
      <c r="W413" t="s">
        <v>304</v>
      </c>
      <c r="X413">
        <v>7</v>
      </c>
      <c r="Y413" t="s">
        <v>305</v>
      </c>
      <c r="Z413" t="s">
        <v>305</v>
      </c>
      <c r="AA413" t="s">
        <v>306</v>
      </c>
      <c r="AB413" t="s">
        <v>60</v>
      </c>
      <c r="AC413" t="s">
        <v>61</v>
      </c>
      <c r="AD413">
        <v>2.85</v>
      </c>
      <c r="AH413">
        <v>2021</v>
      </c>
      <c r="AI413">
        <v>2</v>
      </c>
      <c r="AJ413">
        <v>14535</v>
      </c>
      <c r="AK413" t="e">
        <v>#N/A</v>
      </c>
      <c r="AL413">
        <v>2.85</v>
      </c>
      <c r="AO413">
        <v>0</v>
      </c>
      <c r="AP413">
        <v>2</v>
      </c>
    </row>
    <row r="414" spans="1:42" x14ac:dyDescent="0.2">
      <c r="A414" t="str">
        <f t="shared" si="6"/>
        <v>44244enteroconsalsayestuchestandrewsrusia</v>
      </c>
      <c r="B414" s="2">
        <v>44244</v>
      </c>
      <c r="C414" t="s">
        <v>59</v>
      </c>
      <c r="D414" t="s">
        <v>57</v>
      </c>
      <c r="E414" t="s">
        <v>59</v>
      </c>
      <c r="F414" t="s">
        <v>314</v>
      </c>
      <c r="G414" t="s">
        <v>299</v>
      </c>
      <c r="H414" t="s">
        <v>321</v>
      </c>
      <c r="I414" t="s">
        <v>306</v>
      </c>
      <c r="J414" t="s">
        <v>296</v>
      </c>
      <c r="K414">
        <v>5010</v>
      </c>
      <c r="L414">
        <v>3.15</v>
      </c>
      <c r="M414" t="str">
        <f>SUBSTITUTE(LOWER(_xlfn.CONCAT(B414,C414,F414,G414,J414,I414))," ","")</f>
        <v>44244enteroconsalsayestuchestandrewsrusia</v>
      </c>
      <c r="N414" t="e">
        <f>+VLOOKUP(M414,JUP!$B:$I,7,0)</f>
        <v>#N/A</v>
      </c>
      <c r="O414" t="e">
        <f>+VLOOKUP(M414,JUP!$B:$I,8,0)</f>
        <v>#N/A</v>
      </c>
      <c r="R414" t="str">
        <f>+SUBSTITUTE(LOWER(_xlfn.CONCAT(B414,C414,F414,H414,J414,I414))," ","")</f>
        <v>44244enteroconsalsayestuchee-50-70standrewsrusia</v>
      </c>
      <c r="S414" t="e">
        <f>+VLOOKUP(R414,JUP!D:L,7,0)</f>
        <v>#N/A</v>
      </c>
      <c r="T414" t="e">
        <f>+VLOOKUP(R414,JUP!D:L,7,0)</f>
        <v>#N/A</v>
      </c>
      <c r="W414" t="s">
        <v>304</v>
      </c>
      <c r="X414">
        <v>7</v>
      </c>
      <c r="Y414" t="s">
        <v>305</v>
      </c>
      <c r="Z414" t="s">
        <v>305</v>
      </c>
      <c r="AA414" t="s">
        <v>306</v>
      </c>
      <c r="AB414" t="s">
        <v>60</v>
      </c>
      <c r="AC414" t="s">
        <v>61</v>
      </c>
      <c r="AD414">
        <v>2.85</v>
      </c>
      <c r="AH414">
        <v>2021</v>
      </c>
      <c r="AI414">
        <v>2</v>
      </c>
      <c r="AJ414">
        <v>14278.5</v>
      </c>
      <c r="AK414" t="e">
        <v>#N/A</v>
      </c>
      <c r="AL414">
        <v>2.85</v>
      </c>
      <c r="AO414">
        <v>0</v>
      </c>
      <c r="AP414">
        <v>2</v>
      </c>
    </row>
    <row r="415" spans="1:42" x14ac:dyDescent="0.2">
      <c r="A415" t="str">
        <f t="shared" si="6"/>
        <v>44244enterosinsalsastandrewsrusia</v>
      </c>
      <c r="B415" s="2">
        <v>44244</v>
      </c>
      <c r="C415" t="s">
        <v>59</v>
      </c>
      <c r="D415" t="s">
        <v>155</v>
      </c>
      <c r="E415" t="s">
        <v>59</v>
      </c>
      <c r="F415" t="s">
        <v>155</v>
      </c>
      <c r="G415" t="s">
        <v>299</v>
      </c>
      <c r="H415" t="s">
        <v>321</v>
      </c>
      <c r="I415" t="s">
        <v>306</v>
      </c>
      <c r="J415" t="s">
        <v>296</v>
      </c>
      <c r="K415">
        <v>2745</v>
      </c>
      <c r="L415">
        <v>2.25</v>
      </c>
      <c r="M415" t="str">
        <f>SUBSTITUTE(LOWER(_xlfn.CONCAT(B415,C415,F415,G415,J415,I415))," ","")</f>
        <v>44244enterosinsalsastandrewsrusia</v>
      </c>
      <c r="N415" t="e">
        <f>+VLOOKUP(M415,JUP!$B:$I,7,0)</f>
        <v>#N/A</v>
      </c>
      <c r="O415" t="e">
        <f>+VLOOKUP(M415,JUP!$B:$I,8,0)</f>
        <v>#N/A</v>
      </c>
      <c r="R415" t="str">
        <f>+SUBSTITUTE(LOWER(_xlfn.CONCAT(B415,C415,F415,H415,J415,I415))," ","")</f>
        <v>44244enterosinsalsae-50-70standrewsrusia</v>
      </c>
      <c r="S415" t="e">
        <f>+VLOOKUP(R415,JUP!D:L,7,0)</f>
        <v>#N/A</v>
      </c>
      <c r="T415" t="e">
        <f>+VLOOKUP(R415,JUP!D:L,7,0)</f>
        <v>#N/A</v>
      </c>
      <c r="W415" t="s">
        <v>304</v>
      </c>
      <c r="X415">
        <v>7</v>
      </c>
      <c r="Y415" t="s">
        <v>305</v>
      </c>
      <c r="Z415" t="s">
        <v>305</v>
      </c>
      <c r="AA415" t="s">
        <v>306</v>
      </c>
      <c r="AB415" t="s">
        <v>160</v>
      </c>
      <c r="AC415" t="s">
        <v>159</v>
      </c>
      <c r="AD415">
        <v>2.25</v>
      </c>
      <c r="AH415">
        <v>2021</v>
      </c>
      <c r="AI415">
        <v>2</v>
      </c>
      <c r="AJ415">
        <v>6176.25</v>
      </c>
      <c r="AK415" t="e">
        <v>#N/A</v>
      </c>
      <c r="AL415">
        <v>2.25</v>
      </c>
      <c r="AO415">
        <v>0</v>
      </c>
      <c r="AP415">
        <v>2</v>
      </c>
    </row>
    <row r="416" spans="1:42" x14ac:dyDescent="0.2">
      <c r="A416" t="str">
        <f t="shared" si="6"/>
        <v>44244carnegranelc200-300standrewsrusia</v>
      </c>
      <c r="B416" s="2">
        <v>44244</v>
      </c>
      <c r="C416" t="s">
        <v>35</v>
      </c>
      <c r="D416" t="s">
        <v>30</v>
      </c>
      <c r="E416" t="s">
        <v>35</v>
      </c>
      <c r="F416" t="s">
        <v>344</v>
      </c>
      <c r="G416" t="s">
        <v>39</v>
      </c>
      <c r="H416" t="s">
        <v>39</v>
      </c>
      <c r="I416" t="s">
        <v>306</v>
      </c>
      <c r="J416" t="s">
        <v>296</v>
      </c>
      <c r="K416">
        <v>10</v>
      </c>
      <c r="L416">
        <v>3.5</v>
      </c>
      <c r="M416" t="str">
        <f>SUBSTITUTE(LOWER(_xlfn.CONCAT(B416,C416,F416,G416,J416,I416))," ","")</f>
        <v>44244carnegranelc200-300standrewsrusia</v>
      </c>
      <c r="N416" t="e">
        <f>+VLOOKUP(M416,JUP!$B:$I,7,0)</f>
        <v>#N/A</v>
      </c>
      <c r="O416" t="e">
        <f>+VLOOKUP(M416,JUP!$B:$I,8,0)</f>
        <v>#N/A</v>
      </c>
      <c r="P416" t="e">
        <f>+K416-N416</f>
        <v>#N/A</v>
      </c>
      <c r="Q416" s="3" t="e">
        <f>+L416-O416</f>
        <v>#N/A</v>
      </c>
      <c r="R416" t="str">
        <f>+SUBSTITUTE(LOWER(_xlfn.CONCAT(B416,C416,F416,H416,J416,I416))," ","")</f>
        <v>44244carnegranelc200-300standrewsrusia</v>
      </c>
      <c r="S416" t="e">
        <f>+VLOOKUP(R416,JUP!D:L,7,0)</f>
        <v>#N/A</v>
      </c>
      <c r="T416" t="e">
        <f>+VLOOKUP(R416,JUP!D:L,7,0)</f>
        <v>#N/A</v>
      </c>
      <c r="W416" t="s">
        <v>304</v>
      </c>
      <c r="X416">
        <v>7</v>
      </c>
      <c r="Y416" t="s">
        <v>305</v>
      </c>
      <c r="Z416" t="s">
        <v>305</v>
      </c>
      <c r="AA416" t="s">
        <v>306</v>
      </c>
      <c r="AB416" t="s">
        <v>36</v>
      </c>
      <c r="AC416" t="s">
        <v>37</v>
      </c>
      <c r="AD416">
        <v>3.5</v>
      </c>
      <c r="AH416">
        <v>2021</v>
      </c>
      <c r="AI416">
        <v>2</v>
      </c>
      <c r="AJ416">
        <v>35</v>
      </c>
      <c r="AK416" t="e">
        <v>#N/A</v>
      </c>
      <c r="AL416">
        <v>3.5</v>
      </c>
      <c r="AO416">
        <v>0</v>
      </c>
      <c r="AP416">
        <v>2</v>
      </c>
    </row>
    <row r="417" spans="1:42" x14ac:dyDescent="0.2">
      <c r="A417" t="str">
        <f t="shared" si="6"/>
        <v>44244enteroconsalsayestuchestandrewsrusia</v>
      </c>
      <c r="B417" s="2">
        <v>44244</v>
      </c>
      <c r="C417" t="s">
        <v>59</v>
      </c>
      <c r="D417" t="s">
        <v>57</v>
      </c>
      <c r="E417" t="s">
        <v>59</v>
      </c>
      <c r="F417" t="s">
        <v>314</v>
      </c>
      <c r="G417" t="s">
        <v>299</v>
      </c>
      <c r="H417" t="s">
        <v>321</v>
      </c>
      <c r="I417" t="s">
        <v>306</v>
      </c>
      <c r="J417" t="s">
        <v>296</v>
      </c>
      <c r="K417">
        <v>5</v>
      </c>
      <c r="L417">
        <v>3.15</v>
      </c>
      <c r="M417" t="str">
        <f>SUBSTITUTE(LOWER(_xlfn.CONCAT(B417,C417,F417,G417,J417,I417))," ","")</f>
        <v>44244enteroconsalsayestuchestandrewsrusia</v>
      </c>
      <c r="N417" t="e">
        <f>+VLOOKUP(M417,JUP!$B:$I,7,0)</f>
        <v>#N/A</v>
      </c>
      <c r="O417" t="e">
        <f>+VLOOKUP(M417,JUP!$B:$I,8,0)</f>
        <v>#N/A</v>
      </c>
      <c r="R417" t="str">
        <f>+SUBSTITUTE(LOWER(_xlfn.CONCAT(B417,C417,F417,H417,J417,I417))," ","")</f>
        <v>44244enteroconsalsayestuchee-50-70standrewsrusia</v>
      </c>
      <c r="S417" t="e">
        <f>+VLOOKUP(R417,JUP!D:L,7,0)</f>
        <v>#N/A</v>
      </c>
      <c r="T417" t="e">
        <f>+VLOOKUP(R417,JUP!D:L,7,0)</f>
        <v>#N/A</v>
      </c>
      <c r="W417" t="s">
        <v>304</v>
      </c>
      <c r="X417">
        <v>7</v>
      </c>
      <c r="Y417" t="s">
        <v>305</v>
      </c>
      <c r="Z417" t="s">
        <v>305</v>
      </c>
      <c r="AA417" t="s">
        <v>306</v>
      </c>
      <c r="AB417" t="s">
        <v>60</v>
      </c>
      <c r="AC417" t="s">
        <v>61</v>
      </c>
      <c r="AD417">
        <v>2.85</v>
      </c>
      <c r="AH417">
        <v>2021</v>
      </c>
      <c r="AI417">
        <v>2</v>
      </c>
      <c r="AJ417">
        <v>14.25</v>
      </c>
      <c r="AK417" t="e">
        <v>#N/A</v>
      </c>
      <c r="AL417">
        <v>2.85</v>
      </c>
      <c r="AO417">
        <v>0</v>
      </c>
      <c r="AP417">
        <v>2</v>
      </c>
    </row>
    <row r="418" spans="1:42" x14ac:dyDescent="0.2">
      <c r="A418" t="str">
        <f t="shared" si="6"/>
        <v>44244enteroconsalsayestuchestandrewsrusia</v>
      </c>
      <c r="B418" s="2">
        <v>44244</v>
      </c>
      <c r="C418" t="s">
        <v>59</v>
      </c>
      <c r="D418" t="s">
        <v>57</v>
      </c>
      <c r="E418" t="s">
        <v>59</v>
      </c>
      <c r="F418" t="s">
        <v>314</v>
      </c>
      <c r="G418" t="s">
        <v>299</v>
      </c>
      <c r="H418" t="s">
        <v>321</v>
      </c>
      <c r="I418" t="s">
        <v>306</v>
      </c>
      <c r="J418" t="s">
        <v>296</v>
      </c>
      <c r="K418">
        <v>5</v>
      </c>
      <c r="L418">
        <v>3.15</v>
      </c>
      <c r="M418" t="str">
        <f>SUBSTITUTE(LOWER(_xlfn.CONCAT(B418,C418,F418,G418,J418,I418))," ","")</f>
        <v>44244enteroconsalsayestuchestandrewsrusia</v>
      </c>
      <c r="N418" t="e">
        <f>+VLOOKUP(M418,JUP!$B:$I,7,0)</f>
        <v>#N/A</v>
      </c>
      <c r="O418" t="e">
        <f>+VLOOKUP(M418,JUP!$B:$I,8,0)</f>
        <v>#N/A</v>
      </c>
      <c r="R418" t="str">
        <f>+SUBSTITUTE(LOWER(_xlfn.CONCAT(B418,C418,F418,H418,J418,I418))," ","")</f>
        <v>44244enteroconsalsayestuchee-50-70standrewsrusia</v>
      </c>
      <c r="S418" t="e">
        <f>+VLOOKUP(R418,JUP!D:L,7,0)</f>
        <v>#N/A</v>
      </c>
      <c r="T418" t="e">
        <f>+VLOOKUP(R418,JUP!D:L,7,0)</f>
        <v>#N/A</v>
      </c>
      <c r="W418" t="s">
        <v>304</v>
      </c>
      <c r="X418">
        <v>7</v>
      </c>
      <c r="Y418" t="s">
        <v>305</v>
      </c>
      <c r="Z418" t="s">
        <v>305</v>
      </c>
      <c r="AA418" t="s">
        <v>306</v>
      </c>
      <c r="AB418" t="s">
        <v>60</v>
      </c>
      <c r="AC418" t="s">
        <v>61</v>
      </c>
      <c r="AD418">
        <v>2.85</v>
      </c>
      <c r="AH418">
        <v>2021</v>
      </c>
      <c r="AI418">
        <v>2</v>
      </c>
      <c r="AJ418">
        <v>14.25</v>
      </c>
      <c r="AK418" t="e">
        <v>#N/A</v>
      </c>
      <c r="AL418">
        <v>2.85</v>
      </c>
      <c r="AO418">
        <v>0</v>
      </c>
      <c r="AP418">
        <v>2</v>
      </c>
    </row>
    <row r="419" spans="1:42" x14ac:dyDescent="0.2">
      <c r="A419" t="str">
        <f t="shared" si="6"/>
        <v>44244enterosinsalsastandrewsrusia</v>
      </c>
      <c r="B419" s="2">
        <v>44244</v>
      </c>
      <c r="C419" t="s">
        <v>59</v>
      </c>
      <c r="D419" t="s">
        <v>155</v>
      </c>
      <c r="E419" t="s">
        <v>59</v>
      </c>
      <c r="F419" t="s">
        <v>155</v>
      </c>
      <c r="G419" t="s">
        <v>299</v>
      </c>
      <c r="H419" t="s">
        <v>321</v>
      </c>
      <c r="I419" t="s">
        <v>306</v>
      </c>
      <c r="J419" t="s">
        <v>296</v>
      </c>
      <c r="K419">
        <v>5</v>
      </c>
      <c r="L419">
        <v>2.25</v>
      </c>
      <c r="M419" t="str">
        <f>SUBSTITUTE(LOWER(_xlfn.CONCAT(B419,C419,F419,G419,J419,I419))," ","")</f>
        <v>44244enterosinsalsastandrewsrusia</v>
      </c>
      <c r="N419" t="e">
        <f>+VLOOKUP(M419,JUP!$B:$I,7,0)</f>
        <v>#N/A</v>
      </c>
      <c r="O419" t="e">
        <f>+VLOOKUP(M419,JUP!$B:$I,8,0)</f>
        <v>#N/A</v>
      </c>
      <c r="R419" t="str">
        <f>+SUBSTITUTE(LOWER(_xlfn.CONCAT(B419,C419,F419,H419,J419,I419))," ","")</f>
        <v>44244enterosinsalsae-50-70standrewsrusia</v>
      </c>
      <c r="S419" t="e">
        <f>+VLOOKUP(R419,JUP!D:L,7,0)</f>
        <v>#N/A</v>
      </c>
      <c r="T419" t="e">
        <f>+VLOOKUP(R419,JUP!D:L,7,0)</f>
        <v>#N/A</v>
      </c>
      <c r="W419" t="s">
        <v>304</v>
      </c>
      <c r="X419">
        <v>7</v>
      </c>
      <c r="Y419" t="s">
        <v>305</v>
      </c>
      <c r="Z419" t="s">
        <v>305</v>
      </c>
      <c r="AA419" t="s">
        <v>306</v>
      </c>
      <c r="AB419" t="s">
        <v>160</v>
      </c>
      <c r="AC419" t="s">
        <v>159</v>
      </c>
      <c r="AD419">
        <v>2.25</v>
      </c>
      <c r="AH419">
        <v>2021</v>
      </c>
      <c r="AI419">
        <v>2</v>
      </c>
      <c r="AJ419">
        <v>11.25</v>
      </c>
      <c r="AK419" t="e">
        <v>#N/A</v>
      </c>
      <c r="AL419">
        <v>2.25</v>
      </c>
      <c r="AO419">
        <v>0</v>
      </c>
      <c r="AP419">
        <v>2</v>
      </c>
    </row>
    <row r="420" spans="1:42" x14ac:dyDescent="0.2">
      <c r="A420" t="str">
        <f t="shared" si="6"/>
        <v>44244enteroconsalsayestuchestandrewsrusia</v>
      </c>
      <c r="B420" s="2">
        <v>44244</v>
      </c>
      <c r="C420" t="s">
        <v>59</v>
      </c>
      <c r="D420" t="s">
        <v>57</v>
      </c>
      <c r="E420" t="s">
        <v>59</v>
      </c>
      <c r="F420" t="s">
        <v>314</v>
      </c>
      <c r="G420" t="s">
        <v>299</v>
      </c>
      <c r="H420" t="s">
        <v>321</v>
      </c>
      <c r="I420" t="s">
        <v>306</v>
      </c>
      <c r="J420" t="s">
        <v>296</v>
      </c>
      <c r="K420">
        <v>4.5</v>
      </c>
      <c r="L420">
        <v>3.15</v>
      </c>
      <c r="M420" t="str">
        <f>SUBSTITUTE(LOWER(_xlfn.CONCAT(B420,C420,F420,G420,J420,I420))," ","")</f>
        <v>44244enteroconsalsayestuchestandrewsrusia</v>
      </c>
      <c r="N420" t="e">
        <f>+VLOOKUP(M420,JUP!$B:$I,7,0)</f>
        <v>#N/A</v>
      </c>
      <c r="O420" t="e">
        <f>+VLOOKUP(M420,JUP!$B:$I,8,0)</f>
        <v>#N/A</v>
      </c>
      <c r="R420" t="str">
        <f>+SUBSTITUTE(LOWER(_xlfn.CONCAT(B420,C420,F420,H420,J420,I420))," ","")</f>
        <v>44244enteroconsalsayestuchee-50-70standrewsrusia</v>
      </c>
      <c r="S420" t="e">
        <f>+VLOOKUP(R420,JUP!D:L,7,0)</f>
        <v>#N/A</v>
      </c>
      <c r="T420" t="e">
        <f>+VLOOKUP(R420,JUP!D:L,7,0)</f>
        <v>#N/A</v>
      </c>
      <c r="W420" t="s">
        <v>304</v>
      </c>
      <c r="X420">
        <v>7</v>
      </c>
      <c r="Y420" t="s">
        <v>305</v>
      </c>
      <c r="Z420" t="s">
        <v>305</v>
      </c>
      <c r="AA420" t="s">
        <v>306</v>
      </c>
      <c r="AB420" t="s">
        <v>60</v>
      </c>
      <c r="AC420" t="s">
        <v>61</v>
      </c>
      <c r="AD420">
        <v>2.85</v>
      </c>
      <c r="AH420">
        <v>2021</v>
      </c>
      <c r="AI420">
        <v>2</v>
      </c>
      <c r="AJ420">
        <v>12.825000000000001</v>
      </c>
      <c r="AK420" t="e">
        <v>#N/A</v>
      </c>
      <c r="AL420">
        <v>2.85</v>
      </c>
      <c r="AO420">
        <v>0</v>
      </c>
      <c r="AP420">
        <v>2</v>
      </c>
    </row>
    <row r="421" spans="1:42" x14ac:dyDescent="0.2">
      <c r="A421" t="str">
        <f t="shared" si="6"/>
        <v>44244carnegranelc300-500standrewsrusia</v>
      </c>
      <c r="B421" s="2">
        <v>44244</v>
      </c>
      <c r="C421" t="s">
        <v>35</v>
      </c>
      <c r="D421" t="s">
        <v>30</v>
      </c>
      <c r="E421" t="s">
        <v>35</v>
      </c>
      <c r="F421" t="s">
        <v>30</v>
      </c>
      <c r="G421" t="s">
        <v>49</v>
      </c>
      <c r="H421" t="s">
        <v>49</v>
      </c>
      <c r="I421" t="s">
        <v>306</v>
      </c>
      <c r="J421" t="s">
        <v>296</v>
      </c>
      <c r="K421">
        <v>23000</v>
      </c>
      <c r="L421">
        <v>3.05</v>
      </c>
      <c r="M421" t="str">
        <f>SUBSTITUTE(LOWER(_xlfn.CONCAT(B421,C421,F421,G421,J421,I421))," ","")</f>
        <v>44244carnegranelc300-500standrewsrusia</v>
      </c>
      <c r="N421">
        <f>+VLOOKUP(M421,JUP!$B:$I,7,0)</f>
        <v>23000</v>
      </c>
      <c r="O421">
        <f>+VLOOKUP(M421,JUP!$B:$I,8,0)</f>
        <v>3.05</v>
      </c>
      <c r="P421">
        <f>+K421-N421</f>
        <v>0</v>
      </c>
      <c r="Q421" s="3">
        <f>+L421-O421</f>
        <v>0</v>
      </c>
      <c r="W421" t="s">
        <v>304</v>
      </c>
      <c r="X421">
        <v>7</v>
      </c>
      <c r="Y421" t="s">
        <v>305</v>
      </c>
      <c r="Z421" t="s">
        <v>305</v>
      </c>
      <c r="AA421" t="s">
        <v>306</v>
      </c>
      <c r="AB421" t="s">
        <v>36</v>
      </c>
      <c r="AC421" t="s">
        <v>37</v>
      </c>
      <c r="AD421">
        <v>3.05</v>
      </c>
      <c r="AH421">
        <v>2021</v>
      </c>
      <c r="AI421">
        <v>2</v>
      </c>
      <c r="AJ421">
        <v>70150</v>
      </c>
      <c r="AK421" t="e">
        <v>#N/A</v>
      </c>
      <c r="AL421">
        <v>3.05</v>
      </c>
      <c r="AO421">
        <v>0</v>
      </c>
      <c r="AP421">
        <v>2</v>
      </c>
    </row>
    <row r="422" spans="1:42" x14ac:dyDescent="0.2">
      <c r="A422" t="str">
        <f t="shared" si="6"/>
        <v>44244carnegranelc200-300standrewsotroseuropa</v>
      </c>
      <c r="B422" s="2">
        <v>44244</v>
      </c>
      <c r="C422" t="s">
        <v>35</v>
      </c>
      <c r="D422" t="s">
        <v>30</v>
      </c>
      <c r="E422" t="s">
        <v>35</v>
      </c>
      <c r="F422" t="s">
        <v>30</v>
      </c>
      <c r="G422" t="s">
        <v>39</v>
      </c>
      <c r="H422" t="s">
        <v>39</v>
      </c>
      <c r="I422" t="s">
        <v>298</v>
      </c>
      <c r="J422" t="s">
        <v>296</v>
      </c>
      <c r="K422">
        <v>21000</v>
      </c>
      <c r="L422">
        <v>3.25</v>
      </c>
      <c r="M422" t="str">
        <f>SUBSTITUTE(LOWER(_xlfn.CONCAT(B422,C422,F422,G422,J422,I422))," ","")</f>
        <v>44244carnegranelc200-300standrewsotroseuropa</v>
      </c>
      <c r="N422" t="e">
        <f>+VLOOKUP(M422,JUP!$B:$I,7,0)</f>
        <v>#N/A</v>
      </c>
      <c r="O422" t="e">
        <f>+VLOOKUP(M422,JUP!$B:$I,8,0)</f>
        <v>#N/A</v>
      </c>
      <c r="P422" t="e">
        <f>+K422-N422</f>
        <v>#N/A</v>
      </c>
      <c r="Q422" s="3" t="e">
        <f>+L422-O422</f>
        <v>#N/A</v>
      </c>
      <c r="R422" t="str">
        <f>+SUBSTITUTE(LOWER(_xlfn.CONCAT(B422,C422,F422,H422,J422,I422))," ","")</f>
        <v>44244carnegranelc200-300standrewsotroseuropa</v>
      </c>
      <c r="S422" t="e">
        <f>+VLOOKUP(R422,JUP!D:L,7,0)</f>
        <v>#N/A</v>
      </c>
      <c r="T422" t="e">
        <f>+VLOOKUP(R422,JUP!D:L,7,0)</f>
        <v>#N/A</v>
      </c>
      <c r="W422" t="s">
        <v>187</v>
      </c>
      <c r="X422">
        <v>7</v>
      </c>
      <c r="Y422" t="s">
        <v>297</v>
      </c>
      <c r="Z422" t="s">
        <v>298</v>
      </c>
      <c r="AA422" t="s">
        <v>298</v>
      </c>
      <c r="AB422" t="s">
        <v>36</v>
      </c>
      <c r="AC422" t="s">
        <v>37</v>
      </c>
      <c r="AD422">
        <v>3.25</v>
      </c>
      <c r="AH422">
        <v>2021</v>
      </c>
      <c r="AI422">
        <v>2</v>
      </c>
      <c r="AJ422">
        <v>68250</v>
      </c>
      <c r="AK422" t="e">
        <v>#N/A</v>
      </c>
      <c r="AL422">
        <v>3.25</v>
      </c>
      <c r="AO422">
        <v>0</v>
      </c>
      <c r="AP422">
        <v>2</v>
      </c>
    </row>
    <row r="423" spans="1:42" x14ac:dyDescent="0.2">
      <c r="A423" t="str">
        <f t="shared" si="6"/>
        <v>44244carnegranelc300-500standrewsotroseuropa</v>
      </c>
      <c r="B423" s="2">
        <v>44244</v>
      </c>
      <c r="C423" t="s">
        <v>35</v>
      </c>
      <c r="D423" t="s">
        <v>30</v>
      </c>
      <c r="E423" t="s">
        <v>35</v>
      </c>
      <c r="F423" t="s">
        <v>30</v>
      </c>
      <c r="G423" t="s">
        <v>49</v>
      </c>
      <c r="H423" t="s">
        <v>49</v>
      </c>
      <c r="I423" t="s">
        <v>298</v>
      </c>
      <c r="J423" t="s">
        <v>296</v>
      </c>
      <c r="K423">
        <v>2000</v>
      </c>
      <c r="L423">
        <v>3.1</v>
      </c>
      <c r="M423" t="str">
        <f>SUBSTITUTE(LOWER(_xlfn.CONCAT(B423,C423,F423,G423,J423,I423))," ","")</f>
        <v>44244carnegranelc300-500standrewsotroseuropa</v>
      </c>
      <c r="N423" t="e">
        <f>+VLOOKUP(M423,JUP!$B:$I,7,0)</f>
        <v>#N/A</v>
      </c>
      <c r="O423" t="e">
        <f>+VLOOKUP(M423,JUP!$B:$I,8,0)</f>
        <v>#N/A</v>
      </c>
      <c r="P423" t="e">
        <f>+K423-N423</f>
        <v>#N/A</v>
      </c>
      <c r="Q423" s="3" t="e">
        <f>+L423-O423</f>
        <v>#N/A</v>
      </c>
      <c r="R423" t="str">
        <f>+SUBSTITUTE(LOWER(_xlfn.CONCAT(B423,C423,F423,H423,J423,I423))," ","")</f>
        <v>44244carnegranelc300-500standrewsotroseuropa</v>
      </c>
      <c r="S423" t="e">
        <f>+VLOOKUP(R423,JUP!D:L,7,0)</f>
        <v>#N/A</v>
      </c>
      <c r="T423" t="e">
        <f>+VLOOKUP(R423,JUP!D:L,7,0)</f>
        <v>#N/A</v>
      </c>
      <c r="W423" t="s">
        <v>187</v>
      </c>
      <c r="X423">
        <v>7</v>
      </c>
      <c r="Y423" t="s">
        <v>297</v>
      </c>
      <c r="Z423" t="s">
        <v>298</v>
      </c>
      <c r="AA423" t="s">
        <v>298</v>
      </c>
      <c r="AB423" t="s">
        <v>36</v>
      </c>
      <c r="AC423" t="s">
        <v>37</v>
      </c>
      <c r="AD423">
        <v>3.1</v>
      </c>
      <c r="AH423">
        <v>2021</v>
      </c>
      <c r="AI423">
        <v>2</v>
      </c>
      <c r="AJ423">
        <v>6200</v>
      </c>
      <c r="AK423" t="e">
        <v>#N/A</v>
      </c>
      <c r="AL423">
        <v>3.1</v>
      </c>
      <c r="AO423">
        <v>0</v>
      </c>
      <c r="AP423">
        <v>2</v>
      </c>
    </row>
    <row r="424" spans="1:42" x14ac:dyDescent="0.2">
      <c r="A424" t="str">
        <f t="shared" si="6"/>
        <v>44244carneretailnocompensadoc100-200standrewsasia</v>
      </c>
      <c r="B424" s="2">
        <v>44244</v>
      </c>
      <c r="C424" t="s">
        <v>35</v>
      </c>
      <c r="D424" t="s">
        <v>251</v>
      </c>
      <c r="E424" t="s">
        <v>35</v>
      </c>
      <c r="F424" t="s">
        <v>251</v>
      </c>
      <c r="G424" t="s">
        <v>72</v>
      </c>
      <c r="H424" t="s">
        <v>72</v>
      </c>
      <c r="I424" t="s">
        <v>309</v>
      </c>
      <c r="J424" t="s">
        <v>296</v>
      </c>
      <c r="K424">
        <v>22000</v>
      </c>
      <c r="L424">
        <v>3.65</v>
      </c>
      <c r="M424" t="str">
        <f>SUBSTITUTE(LOWER(_xlfn.CONCAT(B424,C424,F424,G424,J424,I424))," ","")</f>
        <v>44244carneretailnocompensadoc100-200standrewsasia</v>
      </c>
      <c r="N424">
        <f>+VLOOKUP(M424,JUP!$B:$I,7,0)</f>
        <v>22000</v>
      </c>
      <c r="O424">
        <f>+VLOOKUP(M424,JUP!$B:$I,8,0)</f>
        <v>3.65</v>
      </c>
      <c r="P424">
        <f>+K424-N424</f>
        <v>0</v>
      </c>
      <c r="Q424" s="3">
        <f>+L424-O424</f>
        <v>0</v>
      </c>
      <c r="W424" t="s">
        <v>308</v>
      </c>
      <c r="X424">
        <v>7</v>
      </c>
      <c r="Y424" t="s">
        <v>309</v>
      </c>
      <c r="Z424" t="s">
        <v>309</v>
      </c>
      <c r="AA424" t="s">
        <v>309</v>
      </c>
      <c r="AB424" t="s">
        <v>252</v>
      </c>
      <c r="AC424" t="s">
        <v>173</v>
      </c>
      <c r="AD424">
        <v>3.65</v>
      </c>
      <c r="AH424">
        <v>2021</v>
      </c>
      <c r="AI424">
        <v>2</v>
      </c>
      <c r="AJ424">
        <v>80300</v>
      </c>
      <c r="AK424" t="e">
        <v>#N/A</v>
      </c>
      <c r="AL424">
        <v>3.65</v>
      </c>
      <c r="AO424">
        <v>0</v>
      </c>
      <c r="AP424">
        <v>2</v>
      </c>
    </row>
    <row r="425" spans="1:42" x14ac:dyDescent="0.2">
      <c r="A425" t="str">
        <f t="shared" si="6"/>
        <v>44244carnegranelc200-300standrewsitalia</v>
      </c>
      <c r="B425" s="2">
        <v>44244</v>
      </c>
      <c r="C425" t="s">
        <v>35</v>
      </c>
      <c r="D425" t="s">
        <v>30</v>
      </c>
      <c r="E425" t="s">
        <v>35</v>
      </c>
      <c r="F425" t="s">
        <v>30</v>
      </c>
      <c r="G425" t="s">
        <v>39</v>
      </c>
      <c r="H425" t="s">
        <v>39</v>
      </c>
      <c r="I425" t="s">
        <v>328</v>
      </c>
      <c r="J425" t="s">
        <v>296</v>
      </c>
      <c r="K425">
        <v>20000</v>
      </c>
      <c r="L425">
        <v>3.1</v>
      </c>
      <c r="M425" t="str">
        <f>SUBSTITUTE(LOWER(_xlfn.CONCAT(B425,C425,F425,G425,J425,I425))," ","")</f>
        <v>44244carnegranelc200-300standrewsitalia</v>
      </c>
      <c r="N425">
        <f>+VLOOKUP(M425,JUP!$B:$I,7,0)</f>
        <v>20000</v>
      </c>
      <c r="O425">
        <f>+VLOOKUP(M425,JUP!$B:$I,8,0)</f>
        <v>3.1</v>
      </c>
      <c r="P425">
        <f>+K425-N425</f>
        <v>0</v>
      </c>
      <c r="Q425" s="3">
        <f>+L425-O425</f>
        <v>0</v>
      </c>
      <c r="W425" t="s">
        <v>327</v>
      </c>
      <c r="X425">
        <v>7</v>
      </c>
      <c r="Y425" t="s">
        <v>297</v>
      </c>
      <c r="Z425" t="s">
        <v>328</v>
      </c>
      <c r="AA425" t="s">
        <v>328</v>
      </c>
      <c r="AB425" t="s">
        <v>36</v>
      </c>
      <c r="AC425" t="s">
        <v>37</v>
      </c>
      <c r="AD425">
        <v>3.1</v>
      </c>
      <c r="AH425">
        <v>2021</v>
      </c>
      <c r="AI425">
        <v>2</v>
      </c>
      <c r="AJ425">
        <v>62000</v>
      </c>
      <c r="AK425" t="e">
        <v>#N/A</v>
      </c>
      <c r="AL425">
        <v>3.1</v>
      </c>
      <c r="AO425">
        <v>0</v>
      </c>
      <c r="AP425">
        <v>2</v>
      </c>
    </row>
    <row r="426" spans="1:42" x14ac:dyDescent="0.2">
      <c r="A426" t="str">
        <f t="shared" si="6"/>
        <v>44244carnegranelc300-500standrewsitalia</v>
      </c>
      <c r="B426" s="2">
        <v>44244</v>
      </c>
      <c r="C426" t="s">
        <v>35</v>
      </c>
      <c r="D426" t="s">
        <v>30</v>
      </c>
      <c r="E426" t="s">
        <v>35</v>
      </c>
      <c r="F426" t="s">
        <v>30</v>
      </c>
      <c r="G426" t="s">
        <v>49</v>
      </c>
      <c r="H426" t="s">
        <v>49</v>
      </c>
      <c r="I426" t="s">
        <v>328</v>
      </c>
      <c r="J426" t="s">
        <v>296</v>
      </c>
      <c r="K426">
        <v>3000</v>
      </c>
      <c r="L426">
        <v>2.9</v>
      </c>
      <c r="M426" t="str">
        <f>SUBSTITUTE(LOWER(_xlfn.CONCAT(B426,C426,F426,G426,J426,I426))," ","")</f>
        <v>44244carnegranelc300-500standrewsitalia</v>
      </c>
      <c r="N426">
        <f>+VLOOKUP(M426,JUP!$B:$I,7,0)</f>
        <v>3000</v>
      </c>
      <c r="O426">
        <f>+VLOOKUP(M426,JUP!$B:$I,8,0)</f>
        <v>2.9</v>
      </c>
      <c r="P426">
        <f>+K426-N426</f>
        <v>0</v>
      </c>
      <c r="Q426" s="3">
        <f>+L426-O426</f>
        <v>0</v>
      </c>
      <c r="W426" t="s">
        <v>327</v>
      </c>
      <c r="X426">
        <v>7</v>
      </c>
      <c r="Y426" t="s">
        <v>297</v>
      </c>
      <c r="Z426" t="s">
        <v>328</v>
      </c>
      <c r="AA426" t="s">
        <v>328</v>
      </c>
      <c r="AB426" t="s">
        <v>36</v>
      </c>
      <c r="AC426" t="s">
        <v>37</v>
      </c>
      <c r="AD426">
        <v>2.9</v>
      </c>
      <c r="AH426">
        <v>2021</v>
      </c>
      <c r="AI426">
        <v>2</v>
      </c>
      <c r="AJ426">
        <v>8700</v>
      </c>
      <c r="AK426" t="e">
        <v>#N/A</v>
      </c>
      <c r="AL426">
        <v>2.9</v>
      </c>
      <c r="AO426">
        <v>0</v>
      </c>
      <c r="AP426">
        <v>2</v>
      </c>
    </row>
    <row r="427" spans="1:42" x14ac:dyDescent="0.2">
      <c r="A427" t="str">
        <f t="shared" si="6"/>
        <v>44244enterosinsalsasudmarisrusia</v>
      </c>
      <c r="B427" s="2">
        <v>44244</v>
      </c>
      <c r="C427" t="s">
        <v>59</v>
      </c>
      <c r="D427" t="s">
        <v>155</v>
      </c>
      <c r="E427" t="s">
        <v>339</v>
      </c>
      <c r="F427" t="s">
        <v>347</v>
      </c>
      <c r="G427" t="s">
        <v>299</v>
      </c>
      <c r="H427" t="s">
        <v>112</v>
      </c>
      <c r="I427" t="s">
        <v>306</v>
      </c>
      <c r="J427" t="s">
        <v>286</v>
      </c>
      <c r="K427">
        <v>8295</v>
      </c>
      <c r="L427">
        <v>2.0499999999999998</v>
      </c>
      <c r="M427" t="str">
        <f>SUBSTITUTE(LOWER(_xlfn.CONCAT(B427,C427,F427,G427,J427,I427))," ","")</f>
        <v>44244enterosinsalsasudmarisrusia</v>
      </c>
      <c r="N427" t="e">
        <f>+VLOOKUP(M427,JUP!$B:$I,7,0)</f>
        <v>#N/A</v>
      </c>
      <c r="O427" t="e">
        <f>+VLOOKUP(M427,JUP!$B:$I,8,0)</f>
        <v>#N/A</v>
      </c>
      <c r="R427" t="str">
        <f>+SUBSTITUTE(LOWER(_xlfn.CONCAT(B427,C427,F427,H427,J427,I427))," ","")</f>
        <v>44244enterosinsalsa40-60sudmarisrusia</v>
      </c>
      <c r="S427" t="e">
        <f>+VLOOKUP(R427,JUP!D:L,7,0)</f>
        <v>#N/A</v>
      </c>
      <c r="T427" t="e">
        <f>+VLOOKUP(R427,JUP!D:L,7,0)</f>
        <v>#N/A</v>
      </c>
      <c r="W427" t="s">
        <v>166</v>
      </c>
      <c r="X427">
        <v>7</v>
      </c>
      <c r="Y427" t="s">
        <v>305</v>
      </c>
      <c r="Z427" t="s">
        <v>305</v>
      </c>
      <c r="AA427" t="s">
        <v>306</v>
      </c>
      <c r="AB427" t="s">
        <v>160</v>
      </c>
      <c r="AC427" t="s">
        <v>159</v>
      </c>
      <c r="AD427">
        <v>2.0499999999999998</v>
      </c>
      <c r="AH427">
        <v>2021</v>
      </c>
      <c r="AI427">
        <v>2</v>
      </c>
      <c r="AJ427">
        <v>17004.75</v>
      </c>
      <c r="AK427" t="e">
        <v>#N/A</v>
      </c>
      <c r="AL427">
        <v>2.0499999999999998</v>
      </c>
      <c r="AO427">
        <v>0</v>
      </c>
      <c r="AP427">
        <v>2</v>
      </c>
    </row>
    <row r="428" spans="1:42" x14ac:dyDescent="0.2">
      <c r="A428" t="str">
        <f t="shared" si="6"/>
        <v>44244enterosinsalsasudmarisrusia</v>
      </c>
      <c r="B428" s="2">
        <v>44244</v>
      </c>
      <c r="C428" t="s">
        <v>59</v>
      </c>
      <c r="D428" t="s">
        <v>155</v>
      </c>
      <c r="E428" t="s">
        <v>339</v>
      </c>
      <c r="F428" t="s">
        <v>347</v>
      </c>
      <c r="G428" t="s">
        <v>299</v>
      </c>
      <c r="H428" t="s">
        <v>116</v>
      </c>
      <c r="I428" t="s">
        <v>306</v>
      </c>
      <c r="J428" t="s">
        <v>286</v>
      </c>
      <c r="K428">
        <v>2000</v>
      </c>
      <c r="L428">
        <v>1.95</v>
      </c>
      <c r="M428" t="str">
        <f>SUBSTITUTE(LOWER(_xlfn.CONCAT(B428,C428,F428,G428,J428,I428))," ","")</f>
        <v>44244enterosinsalsasudmarisrusia</v>
      </c>
      <c r="N428" t="e">
        <f>+VLOOKUP(M428,JUP!$B:$I,7,0)</f>
        <v>#N/A</v>
      </c>
      <c r="O428" t="e">
        <f>+VLOOKUP(M428,JUP!$B:$I,8,0)</f>
        <v>#N/A</v>
      </c>
      <c r="R428" t="str">
        <f>+SUBSTITUTE(LOWER(_xlfn.CONCAT(B428,C428,F428,H428,J428,I428))," ","")</f>
        <v>44244enterosinsalsa60-80sudmarisrusia</v>
      </c>
      <c r="S428" t="e">
        <f>+VLOOKUP(R428,JUP!D:L,7,0)</f>
        <v>#N/A</v>
      </c>
      <c r="T428" t="e">
        <f>+VLOOKUP(R428,JUP!D:L,7,0)</f>
        <v>#N/A</v>
      </c>
      <c r="W428" t="s">
        <v>166</v>
      </c>
      <c r="X428">
        <v>7</v>
      </c>
      <c r="Y428" t="s">
        <v>305</v>
      </c>
      <c r="Z428" t="s">
        <v>305</v>
      </c>
      <c r="AA428" t="s">
        <v>306</v>
      </c>
      <c r="AB428" t="s">
        <v>160</v>
      </c>
      <c r="AC428" t="s">
        <v>159</v>
      </c>
      <c r="AD428">
        <v>1.95</v>
      </c>
      <c r="AH428">
        <v>2021</v>
      </c>
      <c r="AI428">
        <v>2</v>
      </c>
      <c r="AJ428">
        <v>3900</v>
      </c>
      <c r="AK428" t="e">
        <v>#N/A</v>
      </c>
      <c r="AL428">
        <v>1.95</v>
      </c>
      <c r="AO428">
        <v>0</v>
      </c>
      <c r="AP428">
        <v>2</v>
      </c>
    </row>
    <row r="429" spans="1:42" x14ac:dyDescent="0.2">
      <c r="A429" t="str">
        <f t="shared" si="6"/>
        <v>44244carnegranelc200-300sudmarisrusia</v>
      </c>
      <c r="B429" s="2">
        <v>44244</v>
      </c>
      <c r="C429" t="s">
        <v>35</v>
      </c>
      <c r="D429" t="s">
        <v>30</v>
      </c>
      <c r="E429" t="s">
        <v>343</v>
      </c>
      <c r="F429" t="s">
        <v>344</v>
      </c>
      <c r="G429" t="s">
        <v>39</v>
      </c>
      <c r="H429" t="s">
        <v>107</v>
      </c>
      <c r="I429" t="s">
        <v>306</v>
      </c>
      <c r="J429" t="s">
        <v>286</v>
      </c>
      <c r="K429">
        <v>10550</v>
      </c>
      <c r="L429">
        <v>3.15</v>
      </c>
      <c r="M429" t="str">
        <f>SUBSTITUTE(LOWER(_xlfn.CONCAT(B429,C429,F429,G429,J429,I429))," ","")</f>
        <v>44244carnegranelc200-300sudmarisrusia</v>
      </c>
      <c r="N429">
        <f>+VLOOKUP(M429,JUP!$B:$I,7,0)</f>
        <v>10550</v>
      </c>
      <c r="O429">
        <f>+VLOOKUP(M429,JUP!$B:$I,8,0)</f>
        <v>3.15</v>
      </c>
      <c r="P429">
        <f>+K429-N429</f>
        <v>0</v>
      </c>
      <c r="Q429" s="3">
        <f>+L429-O429</f>
        <v>0</v>
      </c>
      <c r="W429" t="s">
        <v>166</v>
      </c>
      <c r="X429">
        <v>7</v>
      </c>
      <c r="Y429" t="s">
        <v>305</v>
      </c>
      <c r="Z429" t="s">
        <v>305</v>
      </c>
      <c r="AA429" t="s">
        <v>306</v>
      </c>
      <c r="AB429" t="s">
        <v>36</v>
      </c>
      <c r="AC429" t="s">
        <v>37</v>
      </c>
      <c r="AD429">
        <v>3.15</v>
      </c>
      <c r="AH429">
        <v>2021</v>
      </c>
      <c r="AI429">
        <v>2</v>
      </c>
      <c r="AJ429">
        <v>33232.5</v>
      </c>
      <c r="AK429" t="e">
        <v>#N/A</v>
      </c>
      <c r="AL429">
        <v>3.15</v>
      </c>
      <c r="AO429">
        <v>0</v>
      </c>
      <c r="AP429">
        <v>2</v>
      </c>
    </row>
    <row r="430" spans="1:42" x14ac:dyDescent="0.2">
      <c r="A430" t="str">
        <f t="shared" si="6"/>
        <v>44244enterosinsalsasudmarisasia</v>
      </c>
      <c r="B430" s="2">
        <v>44244</v>
      </c>
      <c r="C430" t="s">
        <v>59</v>
      </c>
      <c r="D430" t="s">
        <v>155</v>
      </c>
      <c r="E430" t="s">
        <v>339</v>
      </c>
      <c r="F430" t="s">
        <v>347</v>
      </c>
      <c r="G430" t="s">
        <v>299</v>
      </c>
      <c r="H430" t="s">
        <v>116</v>
      </c>
      <c r="I430" t="s">
        <v>309</v>
      </c>
      <c r="J430" t="s">
        <v>286</v>
      </c>
      <c r="K430">
        <v>12000</v>
      </c>
      <c r="L430">
        <v>1.8</v>
      </c>
      <c r="M430" t="str">
        <f>SUBSTITUTE(LOWER(_xlfn.CONCAT(B430,C430,F430,G430,J430,I430))," ","")</f>
        <v>44244enterosinsalsasudmarisasia</v>
      </c>
      <c r="N430" t="e">
        <f>+VLOOKUP(M430,JUP!$B:$I,7,0)</f>
        <v>#N/A</v>
      </c>
      <c r="O430" t="e">
        <f>+VLOOKUP(M430,JUP!$B:$I,8,0)</f>
        <v>#N/A</v>
      </c>
      <c r="R430" t="str">
        <f>+SUBSTITUTE(LOWER(_xlfn.CONCAT(B430,C430,F430,H430,J430,I430))," ","")</f>
        <v>44244enterosinsalsa60-80sudmarisasia</v>
      </c>
      <c r="S430" t="e">
        <f>+VLOOKUP(R430,JUP!D:L,7,0)</f>
        <v>#N/A</v>
      </c>
      <c r="T430" t="e">
        <f>+VLOOKUP(R430,JUP!D:L,7,0)</f>
        <v>#N/A</v>
      </c>
      <c r="W430" t="s">
        <v>192</v>
      </c>
      <c r="X430">
        <v>7</v>
      </c>
      <c r="Y430" t="s">
        <v>309</v>
      </c>
      <c r="Z430" t="s">
        <v>309</v>
      </c>
      <c r="AA430" t="s">
        <v>309</v>
      </c>
      <c r="AB430" t="s">
        <v>160</v>
      </c>
      <c r="AC430" t="s">
        <v>159</v>
      </c>
      <c r="AD430">
        <v>1.8</v>
      </c>
      <c r="AH430">
        <v>2021</v>
      </c>
      <c r="AI430">
        <v>2</v>
      </c>
      <c r="AJ430">
        <v>21600</v>
      </c>
      <c r="AK430" t="e">
        <v>#N/A</v>
      </c>
      <c r="AL430">
        <v>1.8</v>
      </c>
      <c r="AO430">
        <v>0</v>
      </c>
      <c r="AP430">
        <v>2</v>
      </c>
    </row>
    <row r="431" spans="1:42" x14ac:dyDescent="0.2">
      <c r="A431" t="str">
        <f t="shared" si="6"/>
        <v>44244carnegranelc200-300sudmarisasia</v>
      </c>
      <c r="B431" s="2">
        <v>44244</v>
      </c>
      <c r="C431" t="s">
        <v>35</v>
      </c>
      <c r="D431" t="s">
        <v>30</v>
      </c>
      <c r="E431" t="s">
        <v>343</v>
      </c>
      <c r="F431" t="s">
        <v>344</v>
      </c>
      <c r="G431" t="s">
        <v>39</v>
      </c>
      <c r="H431" t="s">
        <v>107</v>
      </c>
      <c r="I431" t="s">
        <v>309</v>
      </c>
      <c r="J431" t="s">
        <v>286</v>
      </c>
      <c r="K431">
        <v>10000</v>
      </c>
      <c r="L431">
        <v>3.1</v>
      </c>
      <c r="M431" t="str">
        <f>SUBSTITUTE(LOWER(_xlfn.CONCAT(B431,C431,F431,G431,J431,I431))," ","")</f>
        <v>44244carnegranelc200-300sudmarisasia</v>
      </c>
      <c r="N431">
        <f>+VLOOKUP(M431,JUP!$B:$I,7,0)</f>
        <v>10000</v>
      </c>
      <c r="O431">
        <f>+VLOOKUP(M431,JUP!$B:$I,8,0)</f>
        <v>3.1</v>
      </c>
      <c r="P431">
        <f>+K431-N431</f>
        <v>0</v>
      </c>
      <c r="Q431" s="3">
        <f>+L431-O431</f>
        <v>0</v>
      </c>
      <c r="W431" t="s">
        <v>192</v>
      </c>
      <c r="X431">
        <v>7</v>
      </c>
      <c r="Y431" t="s">
        <v>309</v>
      </c>
      <c r="Z431" t="s">
        <v>309</v>
      </c>
      <c r="AA431" t="s">
        <v>309</v>
      </c>
      <c r="AB431" t="s">
        <v>36</v>
      </c>
      <c r="AC431" t="s">
        <v>37</v>
      </c>
      <c r="AD431">
        <v>3.1</v>
      </c>
      <c r="AH431">
        <v>2021</v>
      </c>
      <c r="AI431">
        <v>2</v>
      </c>
      <c r="AJ431">
        <v>31000</v>
      </c>
      <c r="AK431" t="e">
        <v>#N/A</v>
      </c>
      <c r="AL431">
        <v>3.1</v>
      </c>
      <c r="AO431">
        <v>0</v>
      </c>
      <c r="AP431">
        <v>2</v>
      </c>
    </row>
    <row r="432" spans="1:42" x14ac:dyDescent="0.2">
      <c r="A432" t="str">
        <f t="shared" si="6"/>
        <v>44245carnegranelc200-300standrewsrusia</v>
      </c>
      <c r="B432" s="2">
        <v>44245</v>
      </c>
      <c r="C432" t="s">
        <v>35</v>
      </c>
      <c r="D432" t="s">
        <v>30</v>
      </c>
      <c r="E432" t="s">
        <v>35</v>
      </c>
      <c r="F432" t="s">
        <v>30</v>
      </c>
      <c r="G432" t="s">
        <v>39</v>
      </c>
      <c r="H432" t="s">
        <v>39</v>
      </c>
      <c r="I432" t="s">
        <v>306</v>
      </c>
      <c r="J432" t="s">
        <v>296</v>
      </c>
      <c r="K432">
        <v>23000</v>
      </c>
      <c r="L432">
        <v>3.45</v>
      </c>
      <c r="M432" t="str">
        <f>SUBSTITUTE(LOWER(_xlfn.CONCAT(B432,C432,F432,G432,J432,I432))," ","")</f>
        <v>44245carnegranelc200-300standrewsrusia</v>
      </c>
      <c r="N432">
        <f>+VLOOKUP(M432,JUP!$B:$I,7,0)</f>
        <v>23000</v>
      </c>
      <c r="O432">
        <f>+VLOOKUP(M432,JUP!$B:$I,8,0)</f>
        <v>3.45</v>
      </c>
      <c r="P432">
        <f>+K432-N432</f>
        <v>0</v>
      </c>
      <c r="Q432" s="3">
        <f>+L432-O432</f>
        <v>0</v>
      </c>
      <c r="W432" t="s">
        <v>304</v>
      </c>
      <c r="X432">
        <v>7</v>
      </c>
      <c r="Y432" t="s">
        <v>305</v>
      </c>
      <c r="Z432" t="s">
        <v>305</v>
      </c>
      <c r="AA432" t="s">
        <v>306</v>
      </c>
      <c r="AB432" t="s">
        <v>36</v>
      </c>
      <c r="AC432" t="s">
        <v>37</v>
      </c>
      <c r="AD432">
        <v>3.45</v>
      </c>
      <c r="AH432">
        <v>2021</v>
      </c>
      <c r="AI432">
        <v>2</v>
      </c>
      <c r="AJ432">
        <v>79350</v>
      </c>
      <c r="AK432" t="e">
        <v>#N/A</v>
      </c>
      <c r="AL432">
        <v>3.45</v>
      </c>
      <c r="AO432">
        <v>0</v>
      </c>
      <c r="AP432">
        <v>2</v>
      </c>
    </row>
    <row r="433" spans="1:42" x14ac:dyDescent="0.2">
      <c r="A433" t="str">
        <f t="shared" si="6"/>
        <v>44245carnegranelc200-300standrewsrusia</v>
      </c>
      <c r="B433" s="2">
        <v>44245</v>
      </c>
      <c r="C433" t="s">
        <v>35</v>
      </c>
      <c r="D433" t="s">
        <v>30</v>
      </c>
      <c r="E433" t="s">
        <v>35</v>
      </c>
      <c r="F433" t="s">
        <v>30</v>
      </c>
      <c r="G433" t="s">
        <v>39</v>
      </c>
      <c r="H433" t="s">
        <v>39</v>
      </c>
      <c r="I433" t="s">
        <v>306</v>
      </c>
      <c r="J433" t="s">
        <v>296</v>
      </c>
      <c r="K433">
        <v>23000</v>
      </c>
      <c r="L433">
        <v>3.45</v>
      </c>
      <c r="M433" t="str">
        <f>SUBSTITUTE(LOWER(_xlfn.CONCAT(B433,C433,F433,G433,J433,I433))," ","")</f>
        <v>44245carnegranelc200-300standrewsrusia</v>
      </c>
      <c r="N433">
        <f>+VLOOKUP(M433,JUP!$B:$I,7,0)</f>
        <v>23000</v>
      </c>
      <c r="O433">
        <f>+VLOOKUP(M433,JUP!$B:$I,8,0)</f>
        <v>3.45</v>
      </c>
      <c r="P433">
        <f>+K433-N433</f>
        <v>0</v>
      </c>
      <c r="Q433" s="3">
        <f>+L433-O433</f>
        <v>0</v>
      </c>
      <c r="W433" t="s">
        <v>304</v>
      </c>
      <c r="X433">
        <v>7</v>
      </c>
      <c r="Y433" t="s">
        <v>305</v>
      </c>
      <c r="Z433" t="s">
        <v>305</v>
      </c>
      <c r="AA433" t="s">
        <v>306</v>
      </c>
      <c r="AB433" t="s">
        <v>36</v>
      </c>
      <c r="AC433" t="s">
        <v>37</v>
      </c>
      <c r="AD433">
        <v>3.45</v>
      </c>
      <c r="AH433">
        <v>2021</v>
      </c>
      <c r="AI433">
        <v>2</v>
      </c>
      <c r="AJ433">
        <v>79350</v>
      </c>
      <c r="AK433" t="e">
        <v>#N/A</v>
      </c>
      <c r="AL433">
        <v>3.45</v>
      </c>
      <c r="AO433">
        <v>0</v>
      </c>
      <c r="AP433">
        <v>2</v>
      </c>
    </row>
    <row r="434" spans="1:42" x14ac:dyDescent="0.2">
      <c r="A434" t="str">
        <f t="shared" si="6"/>
        <v>44245carnegranelc200-300standrewsamerica</v>
      </c>
      <c r="B434" s="2">
        <v>44245</v>
      </c>
      <c r="C434" t="s">
        <v>35</v>
      </c>
      <c r="D434" t="s">
        <v>30</v>
      </c>
      <c r="E434" t="s">
        <v>35</v>
      </c>
      <c r="F434" t="s">
        <v>30</v>
      </c>
      <c r="G434" t="s">
        <v>39</v>
      </c>
      <c r="H434" t="s">
        <v>39</v>
      </c>
      <c r="I434" t="s">
        <v>521</v>
      </c>
      <c r="J434" t="s">
        <v>296</v>
      </c>
      <c r="K434">
        <v>18000</v>
      </c>
      <c r="L434">
        <v>3.2</v>
      </c>
      <c r="M434" t="str">
        <f>SUBSTITUTE(LOWER(_xlfn.CONCAT(B434,C434,F434,G434,J434,I434))," ","")</f>
        <v>44245carnegranelc200-300standrewsamerica</v>
      </c>
      <c r="N434">
        <f>+VLOOKUP(M434,JUP!$B:$I,7,0)</f>
        <v>18000</v>
      </c>
      <c r="O434">
        <f>+VLOOKUP(M434,JUP!$B:$I,8,0)</f>
        <v>3.2</v>
      </c>
      <c r="P434">
        <f>+K434-N434</f>
        <v>0</v>
      </c>
      <c r="Q434" s="3">
        <f>+L434-O434</f>
        <v>0</v>
      </c>
      <c r="R434" t="str">
        <f>+SUBSTITUTE(LOWER(_xlfn.CONCAT(B434,C434,F434,H434,J434,I434))," ","")</f>
        <v>44245carnegranelc200-300standrewsamerica</v>
      </c>
      <c r="S434" t="e">
        <f>+VLOOKUP(R434,JUP!D:L,7,0)</f>
        <v>#N/A</v>
      </c>
      <c r="T434" t="e">
        <f>+VLOOKUP(R434,JUP!D:L,7,0)</f>
        <v>#N/A</v>
      </c>
      <c r="W434" t="s">
        <v>367</v>
      </c>
      <c r="X434">
        <v>7</v>
      </c>
      <c r="Y434" t="s">
        <v>310</v>
      </c>
      <c r="Z434" t="s">
        <v>310</v>
      </c>
      <c r="AA434" t="s">
        <v>310</v>
      </c>
      <c r="AB434" t="s">
        <v>36</v>
      </c>
      <c r="AC434" t="s">
        <v>37</v>
      </c>
      <c r="AD434">
        <v>3.2</v>
      </c>
      <c r="AH434">
        <v>2021</v>
      </c>
      <c r="AI434">
        <v>2</v>
      </c>
      <c r="AJ434">
        <v>57600</v>
      </c>
      <c r="AK434" t="e">
        <v>#N/A</v>
      </c>
      <c r="AL434">
        <v>3.2</v>
      </c>
      <c r="AO434">
        <v>0</v>
      </c>
      <c r="AP434">
        <v>2</v>
      </c>
    </row>
    <row r="435" spans="1:42" x14ac:dyDescent="0.2">
      <c r="A435" t="str">
        <f t="shared" si="6"/>
        <v>44245carneretailnocompensadoc200-300standrewsasia</v>
      </c>
      <c r="B435" s="2">
        <v>44245</v>
      </c>
      <c r="C435" t="s">
        <v>35</v>
      </c>
      <c r="D435" t="s">
        <v>251</v>
      </c>
      <c r="E435" t="s">
        <v>35</v>
      </c>
      <c r="F435" t="s">
        <v>251</v>
      </c>
      <c r="G435" t="s">
        <v>39</v>
      </c>
      <c r="H435" t="s">
        <v>39</v>
      </c>
      <c r="I435" t="s">
        <v>309</v>
      </c>
      <c r="J435" t="s">
        <v>296</v>
      </c>
      <c r="K435">
        <v>22000</v>
      </c>
      <c r="L435">
        <v>3.45</v>
      </c>
      <c r="M435" t="str">
        <f>SUBSTITUTE(LOWER(_xlfn.CONCAT(B435,C435,F435,G435,J435,I435))," ","")</f>
        <v>44245carneretailnocompensadoc200-300standrewsasia</v>
      </c>
      <c r="N435">
        <f>+VLOOKUP(M435,JUP!$B:$I,7,0)</f>
        <v>22000</v>
      </c>
      <c r="O435">
        <f>+VLOOKUP(M435,JUP!$B:$I,8,0)</f>
        <v>3.45</v>
      </c>
      <c r="P435">
        <f>+K435-N435</f>
        <v>0</v>
      </c>
      <c r="Q435" s="3">
        <f>+L435-O435</f>
        <v>0</v>
      </c>
      <c r="W435" t="s">
        <v>308</v>
      </c>
      <c r="X435">
        <v>7</v>
      </c>
      <c r="Y435" t="s">
        <v>309</v>
      </c>
      <c r="Z435" t="s">
        <v>309</v>
      </c>
      <c r="AA435" t="s">
        <v>309</v>
      </c>
      <c r="AB435" t="s">
        <v>252</v>
      </c>
      <c r="AC435" t="s">
        <v>173</v>
      </c>
      <c r="AD435">
        <v>3.45</v>
      </c>
      <c r="AH435">
        <v>2021</v>
      </c>
      <c r="AI435">
        <v>2</v>
      </c>
      <c r="AJ435">
        <v>75900</v>
      </c>
      <c r="AK435" t="e">
        <v>#N/A</v>
      </c>
      <c r="AL435">
        <v>3.45</v>
      </c>
      <c r="AO435">
        <v>0</v>
      </c>
      <c r="AP435">
        <v>2</v>
      </c>
    </row>
    <row r="436" spans="1:42" x14ac:dyDescent="0.2">
      <c r="A436" t="str">
        <f t="shared" si="6"/>
        <v>44245enterosinsalsasudmarischile</v>
      </c>
      <c r="B436" s="2">
        <v>44245</v>
      </c>
      <c r="C436" t="s">
        <v>59</v>
      </c>
      <c r="D436" t="s">
        <v>155</v>
      </c>
      <c r="E436" t="s">
        <v>339</v>
      </c>
      <c r="F436" t="s">
        <v>347</v>
      </c>
      <c r="G436" t="s">
        <v>299</v>
      </c>
      <c r="H436" t="s">
        <v>116</v>
      </c>
      <c r="I436" t="s">
        <v>34</v>
      </c>
      <c r="J436" t="s">
        <v>286</v>
      </c>
      <c r="K436">
        <v>45.4</v>
      </c>
      <c r="M436" t="str">
        <f>SUBSTITUTE(LOWER(_xlfn.CONCAT(B436,C436,F436,G436,J436,I436))," ","")</f>
        <v>44245enterosinsalsasudmarischile</v>
      </c>
      <c r="N436" t="e">
        <f>+VLOOKUP(M436,JUP!$B:$I,7,0)</f>
        <v>#N/A</v>
      </c>
      <c r="O436" t="e">
        <f>+VLOOKUP(M436,JUP!$B:$I,8,0)</f>
        <v>#N/A</v>
      </c>
      <c r="R436" t="str">
        <f>+SUBSTITUTE(LOWER(_xlfn.CONCAT(B436,C436,F436,H436,J436,I436))," ","")</f>
        <v>44245enterosinsalsa60-80sudmarischile</v>
      </c>
      <c r="S436" t="e">
        <f>+VLOOKUP(R436,JUP!D:L,7,0)</f>
        <v>#N/A</v>
      </c>
      <c r="T436" t="e">
        <f>+VLOOKUP(R436,JUP!D:L,7,0)</f>
        <v>#N/A</v>
      </c>
      <c r="W436" t="s">
        <v>32</v>
      </c>
      <c r="X436">
        <v>7</v>
      </c>
      <c r="Y436" t="s">
        <v>34</v>
      </c>
      <c r="Z436" t="s">
        <v>34</v>
      </c>
      <c r="AA436" t="s">
        <v>34</v>
      </c>
      <c r="AB436" t="s">
        <v>160</v>
      </c>
      <c r="AC436" t="s">
        <v>159</v>
      </c>
      <c r="AD436">
        <v>0</v>
      </c>
      <c r="AH436">
        <v>2021</v>
      </c>
      <c r="AI436">
        <v>2</v>
      </c>
      <c r="AJ436">
        <v>0</v>
      </c>
      <c r="AK436" t="e">
        <v>#N/A</v>
      </c>
      <c r="AL436">
        <v>0</v>
      </c>
      <c r="AO436">
        <v>0</v>
      </c>
      <c r="AP436">
        <v>2</v>
      </c>
    </row>
    <row r="437" spans="1:42" x14ac:dyDescent="0.2">
      <c r="A437" t="str">
        <f t="shared" si="6"/>
        <v>44245carnegranelindustrialsudmarischile</v>
      </c>
      <c r="B437" s="2">
        <v>44245</v>
      </c>
      <c r="C437" t="s">
        <v>35</v>
      </c>
      <c r="D437" t="s">
        <v>30</v>
      </c>
      <c r="E437" t="s">
        <v>343</v>
      </c>
      <c r="F437" t="s">
        <v>344</v>
      </c>
      <c r="G437" t="s">
        <v>345</v>
      </c>
      <c r="H437" t="s">
        <v>345</v>
      </c>
      <c r="I437" t="s">
        <v>34</v>
      </c>
      <c r="J437" t="s">
        <v>286</v>
      </c>
      <c r="K437">
        <v>500</v>
      </c>
      <c r="M437" t="str">
        <f>SUBSTITUTE(LOWER(_xlfn.CONCAT(B437,C437,F437,G437,J437,I437))," ","")</f>
        <v>44245carnegranelindustrialsudmarischile</v>
      </c>
      <c r="N437" t="e">
        <f>+VLOOKUP(M437,JUP!$B:$I,7,0)</f>
        <v>#N/A</v>
      </c>
      <c r="O437" t="e">
        <f>+VLOOKUP(M437,JUP!$B:$I,8,0)</f>
        <v>#N/A</v>
      </c>
      <c r="R437" t="str">
        <f>+SUBSTITUTE(LOWER(_xlfn.CONCAT(B437,C437,F437,H437,J437,I437))," ","")</f>
        <v>44245carnegranelindustrialsudmarischile</v>
      </c>
      <c r="S437" t="e">
        <f>+VLOOKUP(R437,JUP!D:L,7,0)</f>
        <v>#N/A</v>
      </c>
      <c r="T437" t="e">
        <f>+VLOOKUP(R437,JUP!D:L,7,0)</f>
        <v>#N/A</v>
      </c>
      <c r="W437" t="s">
        <v>32</v>
      </c>
      <c r="X437">
        <v>7</v>
      </c>
      <c r="Y437" t="s">
        <v>34</v>
      </c>
      <c r="Z437" t="s">
        <v>34</v>
      </c>
      <c r="AA437" t="s">
        <v>34</v>
      </c>
      <c r="AB437" t="s">
        <v>36</v>
      </c>
      <c r="AC437" t="s">
        <v>37</v>
      </c>
      <c r="AD437">
        <v>0</v>
      </c>
      <c r="AH437">
        <v>2021</v>
      </c>
      <c r="AI437">
        <v>2</v>
      </c>
      <c r="AJ437">
        <v>0</v>
      </c>
      <c r="AK437" t="e">
        <v>#N/A</v>
      </c>
      <c r="AL437">
        <v>0</v>
      </c>
      <c r="AO437">
        <v>0</v>
      </c>
      <c r="AP437">
        <v>2</v>
      </c>
    </row>
    <row r="438" spans="1:42" x14ac:dyDescent="0.2">
      <c r="A438" t="str">
        <f t="shared" si="6"/>
        <v>44245enterosinsalsasudmarischile</v>
      </c>
      <c r="B438" s="2">
        <v>44245</v>
      </c>
      <c r="C438" t="s">
        <v>59</v>
      </c>
      <c r="D438" t="s">
        <v>155</v>
      </c>
      <c r="E438" t="s">
        <v>339</v>
      </c>
      <c r="F438" t="s">
        <v>347</v>
      </c>
      <c r="G438" t="s">
        <v>299</v>
      </c>
      <c r="H438" t="s">
        <v>116</v>
      </c>
      <c r="I438" t="s">
        <v>34</v>
      </c>
      <c r="J438" t="s">
        <v>286</v>
      </c>
      <c r="K438">
        <v>90.8</v>
      </c>
      <c r="M438" t="str">
        <f>SUBSTITUTE(LOWER(_xlfn.CONCAT(B438,C438,F438,G438,J438,I438))," ","")</f>
        <v>44245enterosinsalsasudmarischile</v>
      </c>
      <c r="N438" t="e">
        <f>+VLOOKUP(M438,JUP!$B:$I,7,0)</f>
        <v>#N/A</v>
      </c>
      <c r="O438" t="e">
        <f>+VLOOKUP(M438,JUP!$B:$I,8,0)</f>
        <v>#N/A</v>
      </c>
      <c r="R438" t="str">
        <f>+SUBSTITUTE(LOWER(_xlfn.CONCAT(B438,C438,F438,H438,J438,I438))," ","")</f>
        <v>44245enterosinsalsa60-80sudmarischile</v>
      </c>
      <c r="S438" t="e">
        <f>+VLOOKUP(R438,JUP!D:L,7,0)</f>
        <v>#N/A</v>
      </c>
      <c r="T438" t="e">
        <f>+VLOOKUP(R438,JUP!D:L,7,0)</f>
        <v>#N/A</v>
      </c>
      <c r="W438" t="s">
        <v>32</v>
      </c>
      <c r="X438">
        <v>7</v>
      </c>
      <c r="Y438" t="s">
        <v>34</v>
      </c>
      <c r="Z438" t="s">
        <v>34</v>
      </c>
      <c r="AA438" t="s">
        <v>34</v>
      </c>
      <c r="AB438" t="s">
        <v>160</v>
      </c>
      <c r="AC438" t="s">
        <v>159</v>
      </c>
      <c r="AD438">
        <v>0</v>
      </c>
      <c r="AH438">
        <v>2021</v>
      </c>
      <c r="AI438">
        <v>2</v>
      </c>
      <c r="AJ438">
        <v>0</v>
      </c>
      <c r="AK438" t="e">
        <v>#N/A</v>
      </c>
      <c r="AL438">
        <v>0</v>
      </c>
      <c r="AO438">
        <v>0</v>
      </c>
      <c r="AP438">
        <v>2</v>
      </c>
    </row>
    <row r="439" spans="1:42" x14ac:dyDescent="0.2">
      <c r="A439" t="str">
        <f t="shared" si="6"/>
        <v>44245enterosinsalsasudmarischile</v>
      </c>
      <c r="B439" s="2">
        <v>44245</v>
      </c>
      <c r="C439" t="s">
        <v>59</v>
      </c>
      <c r="D439" t="s">
        <v>155</v>
      </c>
      <c r="E439" t="s">
        <v>339</v>
      </c>
      <c r="F439" t="s">
        <v>347</v>
      </c>
      <c r="G439" t="s">
        <v>299</v>
      </c>
      <c r="H439" t="s">
        <v>116</v>
      </c>
      <c r="I439" t="s">
        <v>34</v>
      </c>
      <c r="J439" t="s">
        <v>286</v>
      </c>
      <c r="K439">
        <v>776.34</v>
      </c>
      <c r="M439" t="str">
        <f>SUBSTITUTE(LOWER(_xlfn.CONCAT(B439,C439,F439,G439,J439,I439))," ","")</f>
        <v>44245enterosinsalsasudmarischile</v>
      </c>
      <c r="N439" t="e">
        <f>+VLOOKUP(M439,JUP!$B:$I,7,0)</f>
        <v>#N/A</v>
      </c>
      <c r="O439" t="e">
        <f>+VLOOKUP(M439,JUP!$B:$I,8,0)</f>
        <v>#N/A</v>
      </c>
      <c r="R439" t="str">
        <f>+SUBSTITUTE(LOWER(_xlfn.CONCAT(B439,C439,F439,H439,J439,I439))," ","")</f>
        <v>44245enterosinsalsa60-80sudmarischile</v>
      </c>
      <c r="S439" t="e">
        <f>+VLOOKUP(R439,JUP!D:L,7,0)</f>
        <v>#N/A</v>
      </c>
      <c r="T439" t="e">
        <f>+VLOOKUP(R439,JUP!D:L,7,0)</f>
        <v>#N/A</v>
      </c>
      <c r="W439" t="s">
        <v>32</v>
      </c>
      <c r="X439">
        <v>7</v>
      </c>
      <c r="Y439" t="s">
        <v>34</v>
      </c>
      <c r="Z439" t="s">
        <v>34</v>
      </c>
      <c r="AA439" t="s">
        <v>34</v>
      </c>
      <c r="AB439" t="s">
        <v>160</v>
      </c>
      <c r="AC439" t="s">
        <v>159</v>
      </c>
      <c r="AD439">
        <v>0</v>
      </c>
      <c r="AH439">
        <v>2021</v>
      </c>
      <c r="AI439">
        <v>2</v>
      </c>
      <c r="AJ439">
        <v>0</v>
      </c>
      <c r="AK439" t="e">
        <v>#N/A</v>
      </c>
      <c r="AL439">
        <v>0</v>
      </c>
      <c r="AO439">
        <v>0</v>
      </c>
      <c r="AP439">
        <v>2</v>
      </c>
    </row>
    <row r="440" spans="1:42" x14ac:dyDescent="0.2">
      <c r="A440" t="str">
        <f t="shared" si="6"/>
        <v>44245enterosinsalsasudmarischile</v>
      </c>
      <c r="B440" s="2">
        <v>44245</v>
      </c>
      <c r="C440" t="s">
        <v>59</v>
      </c>
      <c r="D440" t="s">
        <v>155</v>
      </c>
      <c r="E440" t="s">
        <v>339</v>
      </c>
      <c r="F440" t="s">
        <v>347</v>
      </c>
      <c r="G440" t="s">
        <v>299</v>
      </c>
      <c r="H440" t="s">
        <v>112</v>
      </c>
      <c r="I440" t="s">
        <v>34</v>
      </c>
      <c r="J440" t="s">
        <v>286</v>
      </c>
      <c r="K440">
        <v>122.58</v>
      </c>
      <c r="M440" t="str">
        <f>SUBSTITUTE(LOWER(_xlfn.CONCAT(B440,C440,F440,G440,J440,I440))," ","")</f>
        <v>44245enterosinsalsasudmarischile</v>
      </c>
      <c r="N440" t="e">
        <f>+VLOOKUP(M440,JUP!$B:$I,7,0)</f>
        <v>#N/A</v>
      </c>
      <c r="O440" t="e">
        <f>+VLOOKUP(M440,JUP!$B:$I,8,0)</f>
        <v>#N/A</v>
      </c>
      <c r="R440" t="str">
        <f>+SUBSTITUTE(LOWER(_xlfn.CONCAT(B440,C440,F440,H440,J440,I440))," ","")</f>
        <v>44245enterosinsalsa40-60sudmarischile</v>
      </c>
      <c r="S440" t="e">
        <f>+VLOOKUP(R440,JUP!D:L,7,0)</f>
        <v>#N/A</v>
      </c>
      <c r="T440" t="e">
        <f>+VLOOKUP(R440,JUP!D:L,7,0)</f>
        <v>#N/A</v>
      </c>
      <c r="W440" t="s">
        <v>32</v>
      </c>
      <c r="X440">
        <v>7</v>
      </c>
      <c r="Y440" t="s">
        <v>34</v>
      </c>
      <c r="Z440" t="s">
        <v>34</v>
      </c>
      <c r="AA440" t="s">
        <v>34</v>
      </c>
      <c r="AB440" t="s">
        <v>160</v>
      </c>
      <c r="AC440" t="s">
        <v>159</v>
      </c>
      <c r="AD440">
        <v>0</v>
      </c>
      <c r="AH440">
        <v>2021</v>
      </c>
      <c r="AI440">
        <v>2</v>
      </c>
      <c r="AJ440">
        <v>0</v>
      </c>
      <c r="AK440" t="e">
        <v>#N/A</v>
      </c>
      <c r="AL440">
        <v>0</v>
      </c>
      <c r="AO440">
        <v>0</v>
      </c>
      <c r="AP440">
        <v>2</v>
      </c>
    </row>
    <row r="441" spans="1:42" x14ac:dyDescent="0.2">
      <c r="A441" t="str">
        <f t="shared" si="6"/>
        <v>44245enterosinsalsasudmarischile</v>
      </c>
      <c r="B441" s="2">
        <v>44245</v>
      </c>
      <c r="C441" t="s">
        <v>59</v>
      </c>
      <c r="D441" t="s">
        <v>155</v>
      </c>
      <c r="E441" t="s">
        <v>339</v>
      </c>
      <c r="F441" t="s">
        <v>347</v>
      </c>
      <c r="G441" t="s">
        <v>299</v>
      </c>
      <c r="H441" t="s">
        <v>112</v>
      </c>
      <c r="I441" t="s">
        <v>34</v>
      </c>
      <c r="J441" t="s">
        <v>286</v>
      </c>
      <c r="K441">
        <v>545</v>
      </c>
      <c r="M441" t="str">
        <f>SUBSTITUTE(LOWER(_xlfn.CONCAT(B441,C441,F441,G441,J441,I441))," ","")</f>
        <v>44245enterosinsalsasudmarischile</v>
      </c>
      <c r="N441" t="e">
        <f>+VLOOKUP(M441,JUP!$B:$I,7,0)</f>
        <v>#N/A</v>
      </c>
      <c r="O441" t="e">
        <f>+VLOOKUP(M441,JUP!$B:$I,8,0)</f>
        <v>#N/A</v>
      </c>
      <c r="R441" t="str">
        <f>+SUBSTITUTE(LOWER(_xlfn.CONCAT(B441,C441,F441,H441,J441,I441))," ","")</f>
        <v>44245enterosinsalsa40-60sudmarischile</v>
      </c>
      <c r="S441" t="e">
        <f>+VLOOKUP(R441,JUP!D:L,7,0)</f>
        <v>#N/A</v>
      </c>
      <c r="T441" t="e">
        <f>+VLOOKUP(R441,JUP!D:L,7,0)</f>
        <v>#N/A</v>
      </c>
      <c r="W441" t="s">
        <v>32</v>
      </c>
      <c r="X441">
        <v>7</v>
      </c>
      <c r="Y441" t="s">
        <v>34</v>
      </c>
      <c r="Z441" t="s">
        <v>34</v>
      </c>
      <c r="AA441" t="s">
        <v>34</v>
      </c>
      <c r="AB441" t="s">
        <v>160</v>
      </c>
      <c r="AC441" t="s">
        <v>159</v>
      </c>
      <c r="AD441">
        <v>0</v>
      </c>
      <c r="AH441">
        <v>2021</v>
      </c>
      <c r="AI441">
        <v>2</v>
      </c>
      <c r="AJ441">
        <v>0</v>
      </c>
      <c r="AK441" t="e">
        <v>#N/A</v>
      </c>
      <c r="AL441">
        <v>0</v>
      </c>
      <c r="AO441">
        <v>0</v>
      </c>
      <c r="AP441">
        <v>2</v>
      </c>
    </row>
    <row r="442" spans="1:42" x14ac:dyDescent="0.2">
      <c r="A442" t="str">
        <f t="shared" si="6"/>
        <v>44245enterosinsalsasudmarischile</v>
      </c>
      <c r="B442" s="2">
        <v>44245</v>
      </c>
      <c r="C442" t="s">
        <v>59</v>
      </c>
      <c r="D442" t="s">
        <v>155</v>
      </c>
      <c r="E442" t="s">
        <v>339</v>
      </c>
      <c r="F442" t="s">
        <v>347</v>
      </c>
      <c r="G442" t="s">
        <v>299</v>
      </c>
      <c r="H442" t="s">
        <v>116</v>
      </c>
      <c r="I442" t="s">
        <v>34</v>
      </c>
      <c r="J442" t="s">
        <v>286</v>
      </c>
      <c r="K442">
        <v>150</v>
      </c>
      <c r="M442" t="str">
        <f>SUBSTITUTE(LOWER(_xlfn.CONCAT(B442,C442,F442,G442,J442,I442))," ","")</f>
        <v>44245enterosinsalsasudmarischile</v>
      </c>
      <c r="N442" t="e">
        <f>+VLOOKUP(M442,JUP!$B:$I,7,0)</f>
        <v>#N/A</v>
      </c>
      <c r="O442" t="e">
        <f>+VLOOKUP(M442,JUP!$B:$I,8,0)</f>
        <v>#N/A</v>
      </c>
      <c r="R442" t="str">
        <f>+SUBSTITUTE(LOWER(_xlfn.CONCAT(B442,C442,F442,H442,J442,I442))," ","")</f>
        <v>44245enterosinsalsa60-80sudmarischile</v>
      </c>
      <c r="S442" t="e">
        <f>+VLOOKUP(R442,JUP!D:L,7,0)</f>
        <v>#N/A</v>
      </c>
      <c r="T442" t="e">
        <f>+VLOOKUP(R442,JUP!D:L,7,0)</f>
        <v>#N/A</v>
      </c>
      <c r="W442" t="s">
        <v>32</v>
      </c>
      <c r="X442">
        <v>7</v>
      </c>
      <c r="Y442" t="s">
        <v>34</v>
      </c>
      <c r="Z442" t="s">
        <v>34</v>
      </c>
      <c r="AA442" t="s">
        <v>34</v>
      </c>
      <c r="AB442" t="s">
        <v>160</v>
      </c>
      <c r="AC442" t="s">
        <v>159</v>
      </c>
      <c r="AD442">
        <v>0</v>
      </c>
      <c r="AH442">
        <v>2021</v>
      </c>
      <c r="AI442">
        <v>2</v>
      </c>
      <c r="AJ442">
        <v>0</v>
      </c>
      <c r="AK442" t="e">
        <v>#N/A</v>
      </c>
      <c r="AL442">
        <v>0</v>
      </c>
      <c r="AO442">
        <v>0</v>
      </c>
      <c r="AP442">
        <v>2</v>
      </c>
    </row>
    <row r="443" spans="1:42" x14ac:dyDescent="0.2">
      <c r="A443" t="str">
        <f t="shared" si="6"/>
        <v>44245enterosinsalsasudmarischile</v>
      </c>
      <c r="B443" s="2">
        <v>44245</v>
      </c>
      <c r="C443" t="s">
        <v>59</v>
      </c>
      <c r="D443" t="s">
        <v>155</v>
      </c>
      <c r="E443" t="s">
        <v>339</v>
      </c>
      <c r="F443" t="s">
        <v>347</v>
      </c>
      <c r="G443" t="s">
        <v>299</v>
      </c>
      <c r="H443" t="s">
        <v>116</v>
      </c>
      <c r="I443" t="s">
        <v>34</v>
      </c>
      <c r="J443" t="s">
        <v>286</v>
      </c>
      <c r="K443">
        <v>145</v>
      </c>
      <c r="M443" t="str">
        <f>SUBSTITUTE(LOWER(_xlfn.CONCAT(B443,C443,F443,G443,J443,I443))," ","")</f>
        <v>44245enterosinsalsasudmarischile</v>
      </c>
      <c r="N443" t="e">
        <f>+VLOOKUP(M443,JUP!$B:$I,7,0)</f>
        <v>#N/A</v>
      </c>
      <c r="O443" t="e">
        <f>+VLOOKUP(M443,JUP!$B:$I,8,0)</f>
        <v>#N/A</v>
      </c>
      <c r="R443" t="str">
        <f>+SUBSTITUTE(LOWER(_xlfn.CONCAT(B443,C443,F443,H443,J443,I443))," ","")</f>
        <v>44245enterosinsalsa60-80sudmarischile</v>
      </c>
      <c r="S443" t="e">
        <f>+VLOOKUP(R443,JUP!D:L,7,0)</f>
        <v>#N/A</v>
      </c>
      <c r="T443" t="e">
        <f>+VLOOKUP(R443,JUP!D:L,7,0)</f>
        <v>#N/A</v>
      </c>
      <c r="W443" t="s">
        <v>32</v>
      </c>
      <c r="X443">
        <v>7</v>
      </c>
      <c r="Y443" t="s">
        <v>34</v>
      </c>
      <c r="Z443" t="s">
        <v>34</v>
      </c>
      <c r="AA443" t="s">
        <v>34</v>
      </c>
      <c r="AB443" t="s">
        <v>160</v>
      </c>
      <c r="AC443" t="s">
        <v>159</v>
      </c>
      <c r="AD443">
        <v>0</v>
      </c>
      <c r="AH443">
        <v>2021</v>
      </c>
      <c r="AI443">
        <v>2</v>
      </c>
      <c r="AJ443">
        <v>0</v>
      </c>
      <c r="AK443" t="e">
        <v>#N/A</v>
      </c>
      <c r="AL443">
        <v>0</v>
      </c>
      <c r="AO443">
        <v>0</v>
      </c>
      <c r="AP443">
        <v>2</v>
      </c>
    </row>
    <row r="444" spans="1:42" x14ac:dyDescent="0.2">
      <c r="A444" t="str">
        <f t="shared" si="6"/>
        <v>44245enterosinsalsasudmarischile</v>
      </c>
      <c r="B444" s="2">
        <v>44245</v>
      </c>
      <c r="C444" t="s">
        <v>59</v>
      </c>
      <c r="D444" t="s">
        <v>155</v>
      </c>
      <c r="E444" t="s">
        <v>339</v>
      </c>
      <c r="F444" t="s">
        <v>347</v>
      </c>
      <c r="G444" t="s">
        <v>299</v>
      </c>
      <c r="H444" t="s">
        <v>116</v>
      </c>
      <c r="I444" t="s">
        <v>34</v>
      </c>
      <c r="J444" t="s">
        <v>286</v>
      </c>
      <c r="K444">
        <v>760</v>
      </c>
      <c r="M444" t="str">
        <f>SUBSTITUTE(LOWER(_xlfn.CONCAT(B444,C444,F444,G444,J444,I444))," ","")</f>
        <v>44245enterosinsalsasudmarischile</v>
      </c>
      <c r="N444" t="e">
        <f>+VLOOKUP(M444,JUP!$B:$I,7,0)</f>
        <v>#N/A</v>
      </c>
      <c r="O444" t="e">
        <f>+VLOOKUP(M444,JUP!$B:$I,8,0)</f>
        <v>#N/A</v>
      </c>
      <c r="R444" t="str">
        <f>+SUBSTITUTE(LOWER(_xlfn.CONCAT(B444,C444,F444,H444,J444,I444))," ","")</f>
        <v>44245enterosinsalsa60-80sudmarischile</v>
      </c>
      <c r="S444" t="e">
        <f>+VLOOKUP(R444,JUP!D:L,7,0)</f>
        <v>#N/A</v>
      </c>
      <c r="T444" t="e">
        <f>+VLOOKUP(R444,JUP!D:L,7,0)</f>
        <v>#N/A</v>
      </c>
      <c r="W444" t="s">
        <v>32</v>
      </c>
      <c r="X444">
        <v>7</v>
      </c>
      <c r="Y444" t="s">
        <v>34</v>
      </c>
      <c r="Z444" t="s">
        <v>34</v>
      </c>
      <c r="AA444" t="s">
        <v>34</v>
      </c>
      <c r="AB444" t="s">
        <v>160</v>
      </c>
      <c r="AC444" t="s">
        <v>159</v>
      </c>
      <c r="AD444">
        <v>0</v>
      </c>
      <c r="AH444">
        <v>2021</v>
      </c>
      <c r="AI444">
        <v>2</v>
      </c>
      <c r="AJ444">
        <v>0</v>
      </c>
      <c r="AK444" t="e">
        <v>#N/A</v>
      </c>
      <c r="AL444">
        <v>0</v>
      </c>
      <c r="AO444">
        <v>0</v>
      </c>
      <c r="AP444">
        <v>2</v>
      </c>
    </row>
    <row r="445" spans="1:42" x14ac:dyDescent="0.2">
      <c r="A445" t="str">
        <f t="shared" si="6"/>
        <v>44245enterosinsalsasudmarischile</v>
      </c>
      <c r="B445" s="2">
        <v>44245</v>
      </c>
      <c r="C445" t="s">
        <v>59</v>
      </c>
      <c r="D445" t="s">
        <v>155</v>
      </c>
      <c r="E445" t="s">
        <v>339</v>
      </c>
      <c r="F445" t="s">
        <v>347</v>
      </c>
      <c r="G445" t="s">
        <v>299</v>
      </c>
      <c r="H445" t="s">
        <v>112</v>
      </c>
      <c r="I445" t="s">
        <v>34</v>
      </c>
      <c r="J445" t="s">
        <v>286</v>
      </c>
      <c r="K445">
        <v>390.44</v>
      </c>
      <c r="M445" t="str">
        <f>SUBSTITUTE(LOWER(_xlfn.CONCAT(B445,C445,F445,G445,J445,I445))," ","")</f>
        <v>44245enterosinsalsasudmarischile</v>
      </c>
      <c r="N445" t="e">
        <f>+VLOOKUP(M445,JUP!$B:$I,7,0)</f>
        <v>#N/A</v>
      </c>
      <c r="O445" t="e">
        <f>+VLOOKUP(M445,JUP!$B:$I,8,0)</f>
        <v>#N/A</v>
      </c>
      <c r="R445" t="str">
        <f>+SUBSTITUTE(LOWER(_xlfn.CONCAT(B445,C445,F445,H445,J445,I445))," ","")</f>
        <v>44245enterosinsalsa40-60sudmarischile</v>
      </c>
      <c r="S445" t="e">
        <f>+VLOOKUP(R445,JUP!D:L,7,0)</f>
        <v>#N/A</v>
      </c>
      <c r="T445" t="e">
        <f>+VLOOKUP(R445,JUP!D:L,7,0)</f>
        <v>#N/A</v>
      </c>
      <c r="W445" t="s">
        <v>32</v>
      </c>
      <c r="X445">
        <v>7</v>
      </c>
      <c r="Y445" t="s">
        <v>34</v>
      </c>
      <c r="Z445" t="s">
        <v>34</v>
      </c>
      <c r="AA445" t="s">
        <v>34</v>
      </c>
      <c r="AB445" t="s">
        <v>160</v>
      </c>
      <c r="AC445" t="s">
        <v>159</v>
      </c>
      <c r="AD445">
        <v>0</v>
      </c>
      <c r="AH445">
        <v>2021</v>
      </c>
      <c r="AI445">
        <v>2</v>
      </c>
      <c r="AJ445">
        <v>0</v>
      </c>
      <c r="AK445" t="e">
        <v>#N/A</v>
      </c>
      <c r="AL445">
        <v>0</v>
      </c>
      <c r="AO445">
        <v>0</v>
      </c>
      <c r="AP445">
        <v>2</v>
      </c>
    </row>
    <row r="446" spans="1:42" x14ac:dyDescent="0.2">
      <c r="A446" t="str">
        <f t="shared" si="6"/>
        <v>44245enterosinsalsasudmarischile</v>
      </c>
      <c r="B446" s="2">
        <v>44245</v>
      </c>
      <c r="C446" t="s">
        <v>59</v>
      </c>
      <c r="D446" t="s">
        <v>155</v>
      </c>
      <c r="E446" t="s">
        <v>339</v>
      </c>
      <c r="F446" t="s">
        <v>347</v>
      </c>
      <c r="G446" t="s">
        <v>299</v>
      </c>
      <c r="H446" t="s">
        <v>112</v>
      </c>
      <c r="I446" t="s">
        <v>34</v>
      </c>
      <c r="J446" t="s">
        <v>286</v>
      </c>
      <c r="K446">
        <v>145.28</v>
      </c>
      <c r="M446" t="str">
        <f>SUBSTITUTE(LOWER(_xlfn.CONCAT(B446,C446,F446,G446,J446,I446))," ","")</f>
        <v>44245enterosinsalsasudmarischile</v>
      </c>
      <c r="N446" t="e">
        <f>+VLOOKUP(M446,JUP!$B:$I,7,0)</f>
        <v>#N/A</v>
      </c>
      <c r="O446" t="e">
        <f>+VLOOKUP(M446,JUP!$B:$I,8,0)</f>
        <v>#N/A</v>
      </c>
      <c r="R446" t="str">
        <f>+SUBSTITUTE(LOWER(_xlfn.CONCAT(B446,C446,F446,H446,J446,I446))," ","")</f>
        <v>44245enterosinsalsa40-60sudmarischile</v>
      </c>
      <c r="S446" t="e">
        <f>+VLOOKUP(R446,JUP!D:L,7,0)</f>
        <v>#N/A</v>
      </c>
      <c r="T446" t="e">
        <f>+VLOOKUP(R446,JUP!D:L,7,0)</f>
        <v>#N/A</v>
      </c>
      <c r="W446" t="s">
        <v>32</v>
      </c>
      <c r="X446">
        <v>7</v>
      </c>
      <c r="Y446" t="s">
        <v>34</v>
      </c>
      <c r="Z446" t="s">
        <v>34</v>
      </c>
      <c r="AA446" t="s">
        <v>34</v>
      </c>
      <c r="AB446" t="s">
        <v>160</v>
      </c>
      <c r="AC446" t="s">
        <v>159</v>
      </c>
      <c r="AD446">
        <v>0</v>
      </c>
      <c r="AH446">
        <v>2021</v>
      </c>
      <c r="AI446">
        <v>2</v>
      </c>
      <c r="AJ446">
        <v>0</v>
      </c>
      <c r="AK446" t="e">
        <v>#N/A</v>
      </c>
      <c r="AL446">
        <v>0</v>
      </c>
      <c r="AO446">
        <v>0</v>
      </c>
      <c r="AP446">
        <v>2</v>
      </c>
    </row>
    <row r="447" spans="1:42" x14ac:dyDescent="0.2">
      <c r="A447" t="str">
        <f t="shared" si="6"/>
        <v>44245enterosinsalsasudmarisamerica</v>
      </c>
      <c r="B447" s="2">
        <v>44245</v>
      </c>
      <c r="C447" t="s">
        <v>59</v>
      </c>
      <c r="D447" t="s">
        <v>155</v>
      </c>
      <c r="E447" t="s">
        <v>339</v>
      </c>
      <c r="F447" t="s">
        <v>347</v>
      </c>
      <c r="G447" t="s">
        <v>299</v>
      </c>
      <c r="H447" t="s">
        <v>112</v>
      </c>
      <c r="I447" t="s">
        <v>521</v>
      </c>
      <c r="J447" t="s">
        <v>286</v>
      </c>
      <c r="K447">
        <v>17978.400000000001</v>
      </c>
      <c r="L447">
        <v>1.68</v>
      </c>
      <c r="M447" t="str">
        <f>SUBSTITUTE(LOWER(_xlfn.CONCAT(B447,C447,F447,G447,J447,I447))," ","")</f>
        <v>44245enterosinsalsasudmarisamerica</v>
      </c>
      <c r="N447" t="e">
        <f>+VLOOKUP(M447,JUP!$B:$I,7,0)</f>
        <v>#N/A</v>
      </c>
      <c r="O447" t="e">
        <f>+VLOOKUP(M447,JUP!$B:$I,8,0)</f>
        <v>#N/A</v>
      </c>
      <c r="R447" t="str">
        <f>+SUBSTITUTE(LOWER(_xlfn.CONCAT(B447,C447,F447,H447,J447,I447))," ","")</f>
        <v>44245enterosinsalsa40-60sudmarisamerica</v>
      </c>
      <c r="S447" t="e">
        <f>+VLOOKUP(R447,JUP!D:L,7,0)</f>
        <v>#N/A</v>
      </c>
      <c r="T447" t="e">
        <f>+VLOOKUP(R447,JUP!D:L,7,0)</f>
        <v>#N/A</v>
      </c>
      <c r="W447" t="s">
        <v>320</v>
      </c>
      <c r="X447">
        <v>7</v>
      </c>
      <c r="Y447" t="s">
        <v>310</v>
      </c>
      <c r="Z447" t="s">
        <v>310</v>
      </c>
      <c r="AA447" t="s">
        <v>310</v>
      </c>
      <c r="AB447" t="s">
        <v>160</v>
      </c>
      <c r="AC447" t="s">
        <v>159</v>
      </c>
      <c r="AD447">
        <v>1.68</v>
      </c>
      <c r="AH447">
        <v>2021</v>
      </c>
      <c r="AI447">
        <v>2</v>
      </c>
      <c r="AJ447">
        <v>30203.712</v>
      </c>
      <c r="AK447" t="e">
        <v>#N/A</v>
      </c>
      <c r="AL447">
        <v>1.68</v>
      </c>
      <c r="AO447">
        <v>0</v>
      </c>
      <c r="AP447">
        <v>2</v>
      </c>
    </row>
    <row r="448" spans="1:42" x14ac:dyDescent="0.2">
      <c r="A448" t="str">
        <f t="shared" si="6"/>
        <v>44245enterosinsalsasudmarisamerica</v>
      </c>
      <c r="B448" s="2">
        <v>44245</v>
      </c>
      <c r="C448" t="s">
        <v>59</v>
      </c>
      <c r="D448" t="s">
        <v>155</v>
      </c>
      <c r="E448" t="s">
        <v>339</v>
      </c>
      <c r="F448" t="s">
        <v>347</v>
      </c>
      <c r="G448" t="s">
        <v>299</v>
      </c>
      <c r="H448" t="s">
        <v>116</v>
      </c>
      <c r="I448" t="s">
        <v>521</v>
      </c>
      <c r="J448" t="s">
        <v>286</v>
      </c>
      <c r="K448">
        <v>11440.8</v>
      </c>
      <c r="L448">
        <v>1.59</v>
      </c>
      <c r="M448" t="str">
        <f>SUBSTITUTE(LOWER(_xlfn.CONCAT(B448,C448,F448,G448,J448,I448))," ","")</f>
        <v>44245enterosinsalsasudmarisamerica</v>
      </c>
      <c r="N448" t="e">
        <f>+VLOOKUP(M448,JUP!$B:$I,7,0)</f>
        <v>#N/A</v>
      </c>
      <c r="O448" t="e">
        <f>+VLOOKUP(M448,JUP!$B:$I,8,0)</f>
        <v>#N/A</v>
      </c>
      <c r="R448" t="str">
        <f>+SUBSTITUTE(LOWER(_xlfn.CONCAT(B448,C448,F448,H448,J448,I448))," ","")</f>
        <v>44245enterosinsalsa60-80sudmarisamerica</v>
      </c>
      <c r="S448" t="e">
        <f>+VLOOKUP(R448,JUP!D:L,7,0)</f>
        <v>#N/A</v>
      </c>
      <c r="T448" t="e">
        <f>+VLOOKUP(R448,JUP!D:L,7,0)</f>
        <v>#N/A</v>
      </c>
      <c r="W448" t="s">
        <v>320</v>
      </c>
      <c r="X448">
        <v>7</v>
      </c>
      <c r="Y448" t="s">
        <v>310</v>
      </c>
      <c r="Z448" t="s">
        <v>310</v>
      </c>
      <c r="AA448" t="s">
        <v>310</v>
      </c>
      <c r="AB448" t="s">
        <v>160</v>
      </c>
      <c r="AC448" t="s">
        <v>159</v>
      </c>
      <c r="AD448">
        <v>1.59</v>
      </c>
      <c r="AH448">
        <v>2021</v>
      </c>
      <c r="AI448">
        <v>2</v>
      </c>
      <c r="AJ448">
        <v>18190.871999999999</v>
      </c>
      <c r="AK448" t="e">
        <v>#N/A</v>
      </c>
      <c r="AL448">
        <v>1.59</v>
      </c>
      <c r="AO448">
        <v>0</v>
      </c>
      <c r="AP448">
        <v>2</v>
      </c>
    </row>
    <row r="449" spans="1:42" x14ac:dyDescent="0.2">
      <c r="A449" t="str">
        <f t="shared" si="6"/>
        <v>44245mediaconchagranelc60-80sudmarisamerica</v>
      </c>
      <c r="B449" s="2">
        <v>44245</v>
      </c>
      <c r="C449" t="s">
        <v>212</v>
      </c>
      <c r="D449" t="s">
        <v>30</v>
      </c>
      <c r="E449" t="s">
        <v>341</v>
      </c>
      <c r="F449" t="s">
        <v>344</v>
      </c>
      <c r="G449" t="s">
        <v>168</v>
      </c>
      <c r="H449" t="s">
        <v>116</v>
      </c>
      <c r="I449" t="s">
        <v>521</v>
      </c>
      <c r="J449" t="s">
        <v>286</v>
      </c>
      <c r="K449">
        <v>7920</v>
      </c>
      <c r="L449">
        <v>3.79</v>
      </c>
      <c r="M449" t="str">
        <f>SUBSTITUTE(LOWER(_xlfn.CONCAT(B449,C449,F449,G449,J449,I449))," ","")</f>
        <v>44245mediaconchagranelc60-80sudmarisamerica</v>
      </c>
      <c r="N449">
        <f>+VLOOKUP(M449,JUP!$B:$I,7,0)</f>
        <v>7920</v>
      </c>
      <c r="O449">
        <f>+VLOOKUP(M449,JUP!$B:$I,8,0)</f>
        <v>3.79</v>
      </c>
      <c r="R449" t="str">
        <f>+SUBSTITUTE(LOWER(_xlfn.CONCAT(B449,C449,F449,H449,J449,I449))," ","")</f>
        <v>44245mediaconchagranel60-80sudmarisamerica</v>
      </c>
      <c r="S449" t="e">
        <f>+VLOOKUP(R449,JUP!D:L,7,0)</f>
        <v>#N/A</v>
      </c>
      <c r="T449" t="e">
        <f>+VLOOKUP(R449,JUP!D:L,7,0)</f>
        <v>#N/A</v>
      </c>
      <c r="W449" t="s">
        <v>320</v>
      </c>
      <c r="X449">
        <v>7</v>
      </c>
      <c r="Y449" t="s">
        <v>310</v>
      </c>
      <c r="Z449" t="s">
        <v>310</v>
      </c>
      <c r="AA449" t="s">
        <v>310</v>
      </c>
      <c r="AB449" t="s">
        <v>216</v>
      </c>
      <c r="AC449" t="e">
        <v>#N/A</v>
      </c>
      <c r="AD449" t="e">
        <v>#N/A</v>
      </c>
      <c r="AH449">
        <v>2021</v>
      </c>
      <c r="AI449">
        <v>2</v>
      </c>
      <c r="AJ449" t="e">
        <v>#N/A</v>
      </c>
      <c r="AK449" t="e">
        <v>#N/A</v>
      </c>
      <c r="AL449" t="e">
        <v>#N/A</v>
      </c>
      <c r="AO449" t="e">
        <v>#N/A</v>
      </c>
      <c r="AP449">
        <v>2</v>
      </c>
    </row>
    <row r="450" spans="1:42" x14ac:dyDescent="0.2">
      <c r="A450" t="str">
        <f t="shared" si="6"/>
        <v>44246carnegranelc100-200standrewsotroseuropa</v>
      </c>
      <c r="B450" s="2">
        <v>44246</v>
      </c>
      <c r="C450" t="s">
        <v>35</v>
      </c>
      <c r="D450" t="s">
        <v>30</v>
      </c>
      <c r="E450" t="s">
        <v>35</v>
      </c>
      <c r="F450" t="s">
        <v>30</v>
      </c>
      <c r="G450" t="s">
        <v>72</v>
      </c>
      <c r="H450" t="s">
        <v>72</v>
      </c>
      <c r="I450" t="s">
        <v>298</v>
      </c>
      <c r="J450" t="s">
        <v>296</v>
      </c>
      <c r="K450">
        <v>5000</v>
      </c>
      <c r="L450">
        <v>3.3</v>
      </c>
      <c r="M450" t="str">
        <f>SUBSTITUTE(LOWER(_xlfn.CONCAT(B450,C450,F450,G450,J450,I450))," ","")</f>
        <v>44246carnegranelc100-200standrewsotroseuropa</v>
      </c>
      <c r="N450">
        <f>+VLOOKUP(M450,JUP!$B:$I,7,0)</f>
        <v>5000</v>
      </c>
      <c r="O450">
        <f>+VLOOKUP(M450,JUP!$B:$I,8,0)</f>
        <v>3.3</v>
      </c>
      <c r="P450">
        <f>+K450-N450</f>
        <v>0</v>
      </c>
      <c r="Q450" s="3">
        <f>+L450-O450</f>
        <v>0</v>
      </c>
      <c r="W450" t="s">
        <v>295</v>
      </c>
      <c r="X450">
        <v>7</v>
      </c>
      <c r="Y450" t="s">
        <v>297</v>
      </c>
      <c r="Z450" t="s">
        <v>298</v>
      </c>
      <c r="AA450" t="s">
        <v>298</v>
      </c>
      <c r="AB450" t="s">
        <v>36</v>
      </c>
      <c r="AC450" t="s">
        <v>37</v>
      </c>
      <c r="AD450">
        <v>3.3</v>
      </c>
      <c r="AH450">
        <v>2021</v>
      </c>
      <c r="AI450">
        <v>2</v>
      </c>
      <c r="AJ450">
        <v>16500</v>
      </c>
      <c r="AK450" t="e">
        <v>#N/A</v>
      </c>
      <c r="AL450">
        <v>3.3</v>
      </c>
      <c r="AO450">
        <v>0</v>
      </c>
      <c r="AP450">
        <v>2</v>
      </c>
    </row>
    <row r="451" spans="1:42" x14ac:dyDescent="0.2">
      <c r="A451" t="str">
        <f t="shared" ref="A451:A514" si="7">+M451</f>
        <v>44246carnegranelc200-300standrewsotroseuropa</v>
      </c>
      <c r="B451" s="2">
        <v>44246</v>
      </c>
      <c r="C451" t="s">
        <v>35</v>
      </c>
      <c r="D451" t="s">
        <v>30</v>
      </c>
      <c r="E451" t="s">
        <v>35</v>
      </c>
      <c r="F451" t="s">
        <v>30</v>
      </c>
      <c r="G451" t="s">
        <v>39</v>
      </c>
      <c r="H451" t="s">
        <v>39</v>
      </c>
      <c r="I451" t="s">
        <v>298</v>
      </c>
      <c r="J451" t="s">
        <v>296</v>
      </c>
      <c r="K451">
        <v>5000</v>
      </c>
      <c r="L451">
        <v>3.2</v>
      </c>
      <c r="M451" t="str">
        <f>SUBSTITUTE(LOWER(_xlfn.CONCAT(B451,C451,F451,G451,J451,I451))," ","")</f>
        <v>44246carnegranelc200-300standrewsotroseuropa</v>
      </c>
      <c r="N451">
        <f>+VLOOKUP(M451,JUP!$B:$I,7,0)</f>
        <v>5000</v>
      </c>
      <c r="O451">
        <f>+VLOOKUP(M451,JUP!$B:$I,8,0)</f>
        <v>3.2</v>
      </c>
      <c r="P451">
        <f>+K451-N451</f>
        <v>0</v>
      </c>
      <c r="Q451" s="3">
        <f>+L451-O451</f>
        <v>0</v>
      </c>
      <c r="W451" t="s">
        <v>295</v>
      </c>
      <c r="X451">
        <v>7</v>
      </c>
      <c r="Y451" t="s">
        <v>297</v>
      </c>
      <c r="Z451" t="s">
        <v>298</v>
      </c>
      <c r="AA451" t="s">
        <v>298</v>
      </c>
      <c r="AB451" t="s">
        <v>36</v>
      </c>
      <c r="AC451" t="s">
        <v>37</v>
      </c>
      <c r="AD451">
        <v>3.2</v>
      </c>
      <c r="AH451">
        <v>2021</v>
      </c>
      <c r="AI451">
        <v>2</v>
      </c>
      <c r="AJ451">
        <v>16000</v>
      </c>
      <c r="AK451" t="e">
        <v>#N/A</v>
      </c>
      <c r="AL451">
        <v>3.2</v>
      </c>
      <c r="AO451">
        <v>0</v>
      </c>
      <c r="AP451">
        <v>2</v>
      </c>
    </row>
    <row r="452" spans="1:42" x14ac:dyDescent="0.2">
      <c r="A452" t="str">
        <f t="shared" si="7"/>
        <v>44246carneretailnocompensadoc200-300standrewsotroseuropa</v>
      </c>
      <c r="B452" s="2">
        <v>44246</v>
      </c>
      <c r="C452" t="s">
        <v>35</v>
      </c>
      <c r="D452" t="s">
        <v>251</v>
      </c>
      <c r="E452" t="s">
        <v>35</v>
      </c>
      <c r="F452" t="s">
        <v>251</v>
      </c>
      <c r="G452" t="s">
        <v>39</v>
      </c>
      <c r="H452" t="s">
        <v>39</v>
      </c>
      <c r="I452" t="s">
        <v>298</v>
      </c>
      <c r="J452" t="s">
        <v>296</v>
      </c>
      <c r="K452">
        <v>10000</v>
      </c>
      <c r="L452">
        <v>3.4</v>
      </c>
      <c r="M452" t="str">
        <f>SUBSTITUTE(LOWER(_xlfn.CONCAT(B452,C452,F452,G452,J452,I452))," ","")</f>
        <v>44246carneretailnocompensadoc200-300standrewsotroseuropa</v>
      </c>
      <c r="N452">
        <f>+VLOOKUP(M452,JUP!$B:$I,7,0)</f>
        <v>10000</v>
      </c>
      <c r="O452">
        <f>+VLOOKUP(M452,JUP!$B:$I,8,0)</f>
        <v>3.4</v>
      </c>
      <c r="P452">
        <f>+K452-N452</f>
        <v>0</v>
      </c>
      <c r="Q452" s="3">
        <f>+L452-O452</f>
        <v>0</v>
      </c>
      <c r="W452" t="s">
        <v>295</v>
      </c>
      <c r="X452">
        <v>7</v>
      </c>
      <c r="Y452" t="s">
        <v>297</v>
      </c>
      <c r="Z452" t="s">
        <v>298</v>
      </c>
      <c r="AA452" t="s">
        <v>298</v>
      </c>
      <c r="AB452" t="s">
        <v>252</v>
      </c>
      <c r="AC452" t="s">
        <v>173</v>
      </c>
      <c r="AD452">
        <v>3.4</v>
      </c>
      <c r="AH452">
        <v>2021</v>
      </c>
      <c r="AI452">
        <v>2</v>
      </c>
      <c r="AJ452">
        <v>34000</v>
      </c>
      <c r="AK452" t="e">
        <v>#N/A</v>
      </c>
      <c r="AL452">
        <v>3.4</v>
      </c>
      <c r="AO452">
        <v>0</v>
      </c>
      <c r="AP452">
        <v>2</v>
      </c>
    </row>
    <row r="453" spans="1:42" x14ac:dyDescent="0.2">
      <c r="A453" t="str">
        <f t="shared" si="7"/>
        <v>44246enterosinsalsaconestuchestandrewsespaña</v>
      </c>
      <c r="B453" s="2">
        <v>44246</v>
      </c>
      <c r="C453" t="s">
        <v>59</v>
      </c>
      <c r="D453" t="s">
        <v>262</v>
      </c>
      <c r="E453" t="s">
        <v>59</v>
      </c>
      <c r="F453" t="s">
        <v>262</v>
      </c>
      <c r="G453" t="s">
        <v>299</v>
      </c>
      <c r="H453" t="s">
        <v>300</v>
      </c>
      <c r="I453" t="s">
        <v>302</v>
      </c>
      <c r="J453" t="s">
        <v>296</v>
      </c>
      <c r="K453">
        <v>13770</v>
      </c>
      <c r="L453">
        <v>2.581</v>
      </c>
      <c r="M453" t="str">
        <f>SUBSTITUTE(LOWER(_xlfn.CONCAT(B453,C453,F453,G453,J453,I453))," ","")</f>
        <v>44246enterosinsalsaconestuchestandrewsespaña</v>
      </c>
      <c r="N453" t="e">
        <f>+VLOOKUP(M453,JUP!$B:$I,7,0)</f>
        <v>#N/A</v>
      </c>
      <c r="O453" t="e">
        <f>+VLOOKUP(M453,JUP!$B:$I,8,0)</f>
        <v>#N/A</v>
      </c>
      <c r="R453" t="str">
        <f>+SUBSTITUTE(LOWER(_xlfn.CONCAT(B453,C453,F453,H453,J453,I453))," ","")</f>
        <v>44246enterosinsalsaconestuchee-60-80standrewsespaña</v>
      </c>
      <c r="S453" t="e">
        <f>+VLOOKUP(R453,JUP!D:L,7,0)</f>
        <v>#N/A</v>
      </c>
      <c r="T453" t="e">
        <f>+VLOOKUP(R453,JUP!D:L,7,0)</f>
        <v>#N/A</v>
      </c>
      <c r="W453" t="s">
        <v>302</v>
      </c>
      <c r="X453">
        <v>7</v>
      </c>
      <c r="Y453" t="s">
        <v>297</v>
      </c>
      <c r="Z453" t="s">
        <v>302</v>
      </c>
      <c r="AA453" t="s">
        <v>298</v>
      </c>
      <c r="AB453" t="s">
        <v>263</v>
      </c>
      <c r="AC453" t="s">
        <v>159</v>
      </c>
      <c r="AD453">
        <v>2.2810000000000001</v>
      </c>
      <c r="AH453">
        <v>2021</v>
      </c>
      <c r="AI453">
        <v>2</v>
      </c>
      <c r="AJ453">
        <v>31409.370000000003</v>
      </c>
      <c r="AK453" t="e">
        <v>#N/A</v>
      </c>
      <c r="AL453">
        <v>2.2810000000000001</v>
      </c>
      <c r="AO453">
        <v>0</v>
      </c>
      <c r="AP453">
        <v>2</v>
      </c>
    </row>
    <row r="454" spans="1:42" x14ac:dyDescent="0.2">
      <c r="A454" t="str">
        <f t="shared" si="7"/>
        <v>44246enterosinsalsasudmarisitalia</v>
      </c>
      <c r="B454" s="2">
        <v>44246</v>
      </c>
      <c r="C454" t="s">
        <v>59</v>
      </c>
      <c r="D454" t="s">
        <v>155</v>
      </c>
      <c r="E454" t="s">
        <v>339</v>
      </c>
      <c r="F454" t="s">
        <v>347</v>
      </c>
      <c r="G454" t="s">
        <v>299</v>
      </c>
      <c r="H454" t="s">
        <v>116</v>
      </c>
      <c r="I454" t="s">
        <v>328</v>
      </c>
      <c r="J454" t="s">
        <v>286</v>
      </c>
      <c r="K454">
        <v>2400</v>
      </c>
      <c r="L454">
        <v>1.8</v>
      </c>
      <c r="M454" t="str">
        <f>SUBSTITUTE(LOWER(_xlfn.CONCAT(B454,C454,F454,G454,J454,I454))," ","")</f>
        <v>44246enterosinsalsasudmarisitalia</v>
      </c>
      <c r="N454" t="e">
        <f>+VLOOKUP(M454,JUP!$B:$I,7,0)</f>
        <v>#N/A</v>
      </c>
      <c r="O454" t="e">
        <f>+VLOOKUP(M454,JUP!$B:$I,8,0)</f>
        <v>#N/A</v>
      </c>
      <c r="R454" t="str">
        <f>+SUBSTITUTE(LOWER(_xlfn.CONCAT(B454,C454,F454,H454,J454,I454))," ","")</f>
        <v>44246enterosinsalsa60-80sudmarisitalia</v>
      </c>
      <c r="S454" t="e">
        <f>+VLOOKUP(R454,JUP!D:L,7,0)</f>
        <v>#N/A</v>
      </c>
      <c r="T454" t="e">
        <f>+VLOOKUP(R454,JUP!D:L,7,0)</f>
        <v>#N/A</v>
      </c>
      <c r="W454" t="s">
        <v>167</v>
      </c>
      <c r="X454">
        <v>7</v>
      </c>
      <c r="Y454" t="s">
        <v>297</v>
      </c>
      <c r="Z454" t="s">
        <v>328</v>
      </c>
      <c r="AA454" t="s">
        <v>328</v>
      </c>
      <c r="AB454" t="s">
        <v>160</v>
      </c>
      <c r="AC454" t="s">
        <v>159</v>
      </c>
      <c r="AD454">
        <v>1.8</v>
      </c>
      <c r="AH454">
        <v>2021</v>
      </c>
      <c r="AI454">
        <v>2</v>
      </c>
      <c r="AJ454">
        <v>4320</v>
      </c>
      <c r="AK454" t="e">
        <v>#N/A</v>
      </c>
      <c r="AL454">
        <v>1.8</v>
      </c>
      <c r="AO454">
        <v>0</v>
      </c>
      <c r="AP454">
        <v>2</v>
      </c>
    </row>
    <row r="455" spans="1:42" x14ac:dyDescent="0.2">
      <c r="A455" t="str">
        <f t="shared" si="7"/>
        <v>44246carnegranelc200-300sudmarisitalia</v>
      </c>
      <c r="B455" s="2">
        <v>44246</v>
      </c>
      <c r="C455" t="s">
        <v>35</v>
      </c>
      <c r="D455" t="s">
        <v>30</v>
      </c>
      <c r="E455" t="s">
        <v>343</v>
      </c>
      <c r="F455" t="s">
        <v>344</v>
      </c>
      <c r="G455" t="s">
        <v>39</v>
      </c>
      <c r="H455" t="s">
        <v>107</v>
      </c>
      <c r="I455" t="s">
        <v>328</v>
      </c>
      <c r="J455" t="s">
        <v>286</v>
      </c>
      <c r="K455">
        <v>6900</v>
      </c>
      <c r="L455">
        <v>2.95</v>
      </c>
      <c r="M455" t="str">
        <f>SUBSTITUTE(LOWER(_xlfn.CONCAT(B455,C455,F455,G455,J455,I455))," ","")</f>
        <v>44246carnegranelc200-300sudmarisitalia</v>
      </c>
      <c r="N455">
        <f>+VLOOKUP(M455,JUP!$B:$I,7,0)</f>
        <v>6900</v>
      </c>
      <c r="O455">
        <f>+VLOOKUP(M455,JUP!$B:$I,8,0)</f>
        <v>2.95</v>
      </c>
      <c r="P455">
        <f>+K455-N455</f>
        <v>0</v>
      </c>
      <c r="Q455" s="3">
        <f>+L455-O455</f>
        <v>0</v>
      </c>
      <c r="W455" t="s">
        <v>167</v>
      </c>
      <c r="X455">
        <v>7</v>
      </c>
      <c r="Y455" t="s">
        <v>297</v>
      </c>
      <c r="Z455" t="s">
        <v>328</v>
      </c>
      <c r="AA455" t="s">
        <v>328</v>
      </c>
      <c r="AB455" t="s">
        <v>36</v>
      </c>
      <c r="AC455" t="s">
        <v>37</v>
      </c>
      <c r="AD455">
        <v>2.95</v>
      </c>
      <c r="AH455">
        <v>2021</v>
      </c>
      <c r="AI455">
        <v>2</v>
      </c>
      <c r="AJ455">
        <v>20355</v>
      </c>
      <c r="AK455" t="e">
        <v>#N/A</v>
      </c>
      <c r="AL455">
        <v>2.95</v>
      </c>
      <c r="AO455">
        <v>0</v>
      </c>
      <c r="AP455">
        <v>2</v>
      </c>
    </row>
    <row r="456" spans="1:42" x14ac:dyDescent="0.2">
      <c r="A456" t="str">
        <f t="shared" si="7"/>
        <v>44246carnegranelc300-500sudmarisitalia</v>
      </c>
      <c r="B456" s="2">
        <v>44246</v>
      </c>
      <c r="C456" t="s">
        <v>35</v>
      </c>
      <c r="D456" t="s">
        <v>30</v>
      </c>
      <c r="E456" t="s">
        <v>343</v>
      </c>
      <c r="F456" t="s">
        <v>344</v>
      </c>
      <c r="G456" t="s">
        <v>49</v>
      </c>
      <c r="H456" t="s">
        <v>108</v>
      </c>
      <c r="I456" t="s">
        <v>328</v>
      </c>
      <c r="J456" t="s">
        <v>286</v>
      </c>
      <c r="K456">
        <v>6900</v>
      </c>
      <c r="L456">
        <v>2.75</v>
      </c>
      <c r="M456" t="str">
        <f>SUBSTITUTE(LOWER(_xlfn.CONCAT(B456,C456,F456,G456,J456,I456))," ","")</f>
        <v>44246carnegranelc300-500sudmarisitalia</v>
      </c>
      <c r="N456">
        <f>+VLOOKUP(M456,JUP!$B:$I,7,0)</f>
        <v>6900</v>
      </c>
      <c r="O456">
        <f>+VLOOKUP(M456,JUP!$B:$I,8,0)</f>
        <v>2.75</v>
      </c>
      <c r="P456">
        <f>+K456-N456</f>
        <v>0</v>
      </c>
      <c r="Q456" s="3">
        <f>+L456-O456</f>
        <v>0</v>
      </c>
      <c r="W456" t="s">
        <v>167</v>
      </c>
      <c r="X456">
        <v>7</v>
      </c>
      <c r="Y456" t="s">
        <v>297</v>
      </c>
      <c r="Z456" t="s">
        <v>328</v>
      </c>
      <c r="AA456" t="s">
        <v>328</v>
      </c>
      <c r="AB456" t="s">
        <v>36</v>
      </c>
      <c r="AC456" t="s">
        <v>37</v>
      </c>
      <c r="AD456">
        <v>2.75</v>
      </c>
      <c r="AH456">
        <v>2021</v>
      </c>
      <c r="AI456">
        <v>2</v>
      </c>
      <c r="AJ456">
        <v>18975</v>
      </c>
      <c r="AK456" t="e">
        <v>#N/A</v>
      </c>
      <c r="AL456">
        <v>2.75</v>
      </c>
      <c r="AO456">
        <v>0</v>
      </c>
      <c r="AP456">
        <v>2</v>
      </c>
    </row>
    <row r="457" spans="1:42" x14ac:dyDescent="0.2">
      <c r="A457" t="str">
        <f t="shared" si="7"/>
        <v>44246mediaconchagranelc60-80sudmarisitalia</v>
      </c>
      <c r="B457" s="2">
        <v>44246</v>
      </c>
      <c r="C457" t="s">
        <v>212</v>
      </c>
      <c r="D457" t="s">
        <v>30</v>
      </c>
      <c r="E457" t="s">
        <v>341</v>
      </c>
      <c r="F457" t="s">
        <v>344</v>
      </c>
      <c r="G457" t="s">
        <v>168</v>
      </c>
      <c r="H457" t="s">
        <v>116</v>
      </c>
      <c r="I457" t="s">
        <v>328</v>
      </c>
      <c r="J457" t="s">
        <v>286</v>
      </c>
      <c r="K457">
        <v>4631</v>
      </c>
      <c r="L457">
        <v>3.9</v>
      </c>
      <c r="M457" t="str">
        <f>SUBSTITUTE(LOWER(_xlfn.CONCAT(B457,C457,F457,G457,J457,I457))," ","")</f>
        <v>44246mediaconchagranelc60-80sudmarisitalia</v>
      </c>
      <c r="N457">
        <f>+VLOOKUP(M457,JUP!$B:$I,7,0)</f>
        <v>4631</v>
      </c>
      <c r="O457">
        <f>+VLOOKUP(M457,JUP!$B:$I,8,0)</f>
        <v>3.9</v>
      </c>
      <c r="W457" t="s">
        <v>167</v>
      </c>
      <c r="X457">
        <v>7</v>
      </c>
      <c r="Y457" t="s">
        <v>297</v>
      </c>
      <c r="Z457" t="s">
        <v>328</v>
      </c>
      <c r="AA457" t="s">
        <v>328</v>
      </c>
      <c r="AB457" t="s">
        <v>216</v>
      </c>
      <c r="AC457" t="e">
        <v>#N/A</v>
      </c>
      <c r="AD457" t="e">
        <v>#N/A</v>
      </c>
      <c r="AH457">
        <v>2021</v>
      </c>
      <c r="AI457">
        <v>2</v>
      </c>
      <c r="AJ457" t="e">
        <v>#N/A</v>
      </c>
      <c r="AK457" t="e">
        <v>#N/A</v>
      </c>
      <c r="AL457" t="e">
        <v>#N/A</v>
      </c>
      <c r="AO457" t="e">
        <v>#N/A</v>
      </c>
      <c r="AP457">
        <v>2</v>
      </c>
    </row>
    <row r="458" spans="1:42" x14ac:dyDescent="0.2">
      <c r="A458" t="str">
        <f t="shared" si="7"/>
        <v>44246mediaconchagranelc80-100sudmarisitalia</v>
      </c>
      <c r="B458" s="2">
        <v>44246</v>
      </c>
      <c r="C458" t="s">
        <v>212</v>
      </c>
      <c r="D458" t="s">
        <v>30</v>
      </c>
      <c r="E458" t="s">
        <v>341</v>
      </c>
      <c r="F458" t="s">
        <v>344</v>
      </c>
      <c r="G458" t="s">
        <v>215</v>
      </c>
      <c r="H458" t="s">
        <v>130</v>
      </c>
      <c r="I458" t="s">
        <v>328</v>
      </c>
      <c r="J458" t="s">
        <v>286</v>
      </c>
      <c r="K458">
        <v>1620</v>
      </c>
      <c r="L458">
        <v>3.6</v>
      </c>
      <c r="M458" t="str">
        <f>SUBSTITUTE(LOWER(_xlfn.CONCAT(B458,C458,F458,G458,J458,I458))," ","")</f>
        <v>44246mediaconchagranelc80-100sudmarisitalia</v>
      </c>
      <c r="N458">
        <f>+VLOOKUP(M458,JUP!$B:$I,7,0)</f>
        <v>1620</v>
      </c>
      <c r="O458">
        <f>+VLOOKUP(M458,JUP!$B:$I,8,0)</f>
        <v>3.6</v>
      </c>
      <c r="W458" t="s">
        <v>167</v>
      </c>
      <c r="X458">
        <v>7</v>
      </c>
      <c r="Y458" t="s">
        <v>297</v>
      </c>
      <c r="Z458" t="s">
        <v>328</v>
      </c>
      <c r="AA458" t="s">
        <v>328</v>
      </c>
      <c r="AB458" t="s">
        <v>216</v>
      </c>
      <c r="AC458" t="e">
        <v>#N/A</v>
      </c>
      <c r="AD458" t="e">
        <v>#N/A</v>
      </c>
      <c r="AH458">
        <v>2021</v>
      </c>
      <c r="AI458">
        <v>2</v>
      </c>
      <c r="AJ458" t="e">
        <v>#N/A</v>
      </c>
      <c r="AK458" t="e">
        <v>#N/A</v>
      </c>
      <c r="AL458" t="e">
        <v>#N/A</v>
      </c>
      <c r="AO458" t="e">
        <v>#N/A</v>
      </c>
      <c r="AP458">
        <v>2</v>
      </c>
    </row>
    <row r="459" spans="1:42" x14ac:dyDescent="0.2">
      <c r="A459" t="str">
        <f t="shared" si="7"/>
        <v>44246mediaconchagranelc80-100sudmarisitalia</v>
      </c>
      <c r="B459" s="2">
        <v>44246</v>
      </c>
      <c r="C459" t="s">
        <v>212</v>
      </c>
      <c r="D459" t="s">
        <v>30</v>
      </c>
      <c r="E459" t="s">
        <v>341</v>
      </c>
      <c r="F459" t="s">
        <v>344</v>
      </c>
      <c r="G459" t="s">
        <v>215</v>
      </c>
      <c r="H459" t="s">
        <v>130</v>
      </c>
      <c r="I459" t="s">
        <v>328</v>
      </c>
      <c r="J459" t="s">
        <v>286</v>
      </c>
      <c r="K459">
        <v>660</v>
      </c>
      <c r="L459">
        <v>3.6</v>
      </c>
      <c r="M459" t="str">
        <f>SUBSTITUTE(LOWER(_xlfn.CONCAT(B459,C459,F459,G459,J459,I459))," ","")</f>
        <v>44246mediaconchagranelc80-100sudmarisitalia</v>
      </c>
      <c r="N459">
        <f>+VLOOKUP(M459,JUP!$B:$I,7,0)</f>
        <v>1620</v>
      </c>
      <c r="O459">
        <f>+VLOOKUP(M459,JUP!$B:$I,8,0)</f>
        <v>3.6</v>
      </c>
      <c r="W459" t="s">
        <v>167</v>
      </c>
      <c r="X459">
        <v>7</v>
      </c>
      <c r="Y459" t="s">
        <v>297</v>
      </c>
      <c r="Z459" t="s">
        <v>328</v>
      </c>
      <c r="AA459" t="s">
        <v>328</v>
      </c>
      <c r="AB459" t="s">
        <v>216</v>
      </c>
      <c r="AC459" t="e">
        <v>#N/A</v>
      </c>
      <c r="AD459" t="e">
        <v>#N/A</v>
      </c>
      <c r="AH459">
        <v>2021</v>
      </c>
      <c r="AI459">
        <v>2</v>
      </c>
      <c r="AJ459" t="e">
        <v>#N/A</v>
      </c>
      <c r="AK459" t="e">
        <v>#N/A</v>
      </c>
      <c r="AL459" t="e">
        <v>#N/A</v>
      </c>
      <c r="AO459" t="e">
        <v>#N/A</v>
      </c>
      <c r="AP459">
        <v>2</v>
      </c>
    </row>
    <row r="460" spans="1:42" x14ac:dyDescent="0.2">
      <c r="A460" t="str">
        <f t="shared" si="7"/>
        <v>44246carnegranelc100-200sudmarisamerica</v>
      </c>
      <c r="B460" s="2">
        <v>44246</v>
      </c>
      <c r="C460" t="s">
        <v>35</v>
      </c>
      <c r="D460" t="s">
        <v>30</v>
      </c>
      <c r="E460" t="s">
        <v>343</v>
      </c>
      <c r="F460" t="s">
        <v>344</v>
      </c>
      <c r="G460" t="s">
        <v>72</v>
      </c>
      <c r="H460" t="s">
        <v>103</v>
      </c>
      <c r="I460" t="s">
        <v>521</v>
      </c>
      <c r="J460" t="s">
        <v>286</v>
      </c>
      <c r="K460">
        <v>4000</v>
      </c>
      <c r="L460">
        <v>3.15</v>
      </c>
      <c r="M460" t="str">
        <f>SUBSTITUTE(LOWER(_xlfn.CONCAT(B460,C460,F460,G460,J460,I460))," ","")</f>
        <v>44246carnegranelc100-200sudmarisamerica</v>
      </c>
      <c r="N460">
        <f>+VLOOKUP(M460,JUP!$B:$I,7,0)</f>
        <v>4000</v>
      </c>
      <c r="O460">
        <f>+VLOOKUP(M460,JUP!$B:$I,8,0)</f>
        <v>3.15</v>
      </c>
      <c r="P460">
        <f>+K460-N460</f>
        <v>0</v>
      </c>
      <c r="Q460" s="3">
        <f>+L460-O460</f>
        <v>0</v>
      </c>
      <c r="R460" t="str">
        <f>+SUBSTITUTE(LOWER(_xlfn.CONCAT(B460,C460,F460,H460,J460,I460))," ","")</f>
        <v>44246carnegranel100-200sudmarisamerica</v>
      </c>
      <c r="S460" t="e">
        <f>+VLOOKUP(R460,JUP!D:L,7,0)</f>
        <v>#N/A</v>
      </c>
      <c r="T460" t="e">
        <f>+VLOOKUP(R460,JUP!D:L,7,0)</f>
        <v>#N/A</v>
      </c>
      <c r="W460" t="s">
        <v>369</v>
      </c>
      <c r="X460">
        <v>7</v>
      </c>
      <c r="Y460" t="s">
        <v>310</v>
      </c>
      <c r="Z460" t="s">
        <v>310</v>
      </c>
      <c r="AA460" t="s">
        <v>310</v>
      </c>
      <c r="AB460" t="s">
        <v>36</v>
      </c>
      <c r="AC460" t="s">
        <v>37</v>
      </c>
      <c r="AD460">
        <v>3.15</v>
      </c>
      <c r="AH460">
        <v>2021</v>
      </c>
      <c r="AI460">
        <v>2</v>
      </c>
      <c r="AJ460">
        <v>12600</v>
      </c>
      <c r="AK460" t="e">
        <v>#N/A</v>
      </c>
      <c r="AL460">
        <v>3.15</v>
      </c>
      <c r="AO460">
        <v>0</v>
      </c>
      <c r="AP460">
        <v>2</v>
      </c>
    </row>
    <row r="461" spans="1:42" x14ac:dyDescent="0.2">
      <c r="A461" t="str">
        <f t="shared" si="7"/>
        <v>44246carnegranelc200-300sudmarisamerica</v>
      </c>
      <c r="B461" s="2">
        <v>44246</v>
      </c>
      <c r="C461" t="s">
        <v>35</v>
      </c>
      <c r="D461" t="s">
        <v>30</v>
      </c>
      <c r="E461" t="s">
        <v>343</v>
      </c>
      <c r="F461" t="s">
        <v>344</v>
      </c>
      <c r="G461" t="s">
        <v>39</v>
      </c>
      <c r="H461" t="s">
        <v>107</v>
      </c>
      <c r="I461" t="s">
        <v>521</v>
      </c>
      <c r="J461" t="s">
        <v>286</v>
      </c>
      <c r="K461">
        <v>15000</v>
      </c>
      <c r="L461">
        <v>2.5499999999999998</v>
      </c>
      <c r="M461" t="str">
        <f>SUBSTITUTE(LOWER(_xlfn.CONCAT(B461,C461,F461,G461,J461,I461))," ","")</f>
        <v>44246carnegranelc200-300sudmarisamerica</v>
      </c>
      <c r="N461">
        <f>+VLOOKUP(M461,JUP!$B:$I,7,0)</f>
        <v>15000</v>
      </c>
      <c r="O461">
        <f>+VLOOKUP(M461,JUP!$B:$I,8,0)</f>
        <v>2.5499999999999998</v>
      </c>
      <c r="P461">
        <f>+K461-N461</f>
        <v>0</v>
      </c>
      <c r="Q461" s="3">
        <f>+L461-O461</f>
        <v>0</v>
      </c>
      <c r="R461" t="str">
        <f>+SUBSTITUTE(LOWER(_xlfn.CONCAT(B461,C461,F461,H461,J461,I461))," ","")</f>
        <v>44246carnegranel200-300sudmarisamerica</v>
      </c>
      <c r="S461" t="e">
        <f>+VLOOKUP(R461,JUP!D:L,7,0)</f>
        <v>#N/A</v>
      </c>
      <c r="T461" t="e">
        <f>+VLOOKUP(R461,JUP!D:L,7,0)</f>
        <v>#N/A</v>
      </c>
      <c r="W461" t="s">
        <v>369</v>
      </c>
      <c r="X461">
        <v>7</v>
      </c>
      <c r="Y461" t="s">
        <v>310</v>
      </c>
      <c r="Z461" t="s">
        <v>310</v>
      </c>
      <c r="AA461" t="s">
        <v>310</v>
      </c>
      <c r="AB461" t="s">
        <v>36</v>
      </c>
      <c r="AC461" t="s">
        <v>37</v>
      </c>
      <c r="AD461">
        <v>2.5499999999999998</v>
      </c>
      <c r="AH461">
        <v>2021</v>
      </c>
      <c r="AI461">
        <v>2</v>
      </c>
      <c r="AJ461">
        <v>38250</v>
      </c>
      <c r="AK461" t="e">
        <v>#N/A</v>
      </c>
      <c r="AL461">
        <v>2.5499999999999998</v>
      </c>
      <c r="AO461">
        <v>0</v>
      </c>
      <c r="AP461">
        <v>2</v>
      </c>
    </row>
    <row r="462" spans="1:42" x14ac:dyDescent="0.2">
      <c r="A462" t="str">
        <f t="shared" si="7"/>
        <v>44249enterosinsalsasudmarisrusia</v>
      </c>
      <c r="B462" s="2">
        <v>44249</v>
      </c>
      <c r="C462" t="s">
        <v>59</v>
      </c>
      <c r="D462" t="s">
        <v>155</v>
      </c>
      <c r="E462" t="s">
        <v>339</v>
      </c>
      <c r="F462" t="s">
        <v>347</v>
      </c>
      <c r="G462" t="s">
        <v>299</v>
      </c>
      <c r="H462" t="s">
        <v>112</v>
      </c>
      <c r="I462" t="s">
        <v>306</v>
      </c>
      <c r="J462" t="s">
        <v>286</v>
      </c>
      <c r="K462">
        <v>5400</v>
      </c>
      <c r="L462">
        <v>2.1</v>
      </c>
      <c r="M462" t="str">
        <f>SUBSTITUTE(LOWER(_xlfn.CONCAT(B462,C462,F462,G462,J462,I462))," ","")</f>
        <v>44249enterosinsalsasudmarisrusia</v>
      </c>
      <c r="N462" t="e">
        <f>+VLOOKUP(M462,JUP!$B:$I,7,0)</f>
        <v>#N/A</v>
      </c>
      <c r="O462" t="e">
        <f>+VLOOKUP(M462,JUP!$B:$I,8,0)</f>
        <v>#N/A</v>
      </c>
      <c r="R462" t="str">
        <f>+SUBSTITUTE(LOWER(_xlfn.CONCAT(B462,C462,F462,H462,J462,I462))," ","")</f>
        <v>44249enterosinsalsa40-60sudmarisrusia</v>
      </c>
      <c r="S462" t="e">
        <f>+VLOOKUP(R462,JUP!D:L,7,0)</f>
        <v>#N/A</v>
      </c>
      <c r="T462" t="e">
        <f>+VLOOKUP(R462,JUP!D:L,7,0)</f>
        <v>#N/A</v>
      </c>
      <c r="W462" t="s">
        <v>166</v>
      </c>
      <c r="X462">
        <v>8</v>
      </c>
      <c r="Y462" t="s">
        <v>305</v>
      </c>
      <c r="Z462" t="s">
        <v>305</v>
      </c>
      <c r="AA462" t="s">
        <v>306</v>
      </c>
      <c r="AB462" t="s">
        <v>160</v>
      </c>
      <c r="AC462" t="s">
        <v>159</v>
      </c>
      <c r="AD462">
        <v>2.1</v>
      </c>
      <c r="AH462">
        <v>2021</v>
      </c>
      <c r="AI462">
        <v>2</v>
      </c>
      <c r="AJ462">
        <v>11340</v>
      </c>
      <c r="AK462" t="e">
        <v>#N/A</v>
      </c>
      <c r="AL462">
        <v>2.1</v>
      </c>
      <c r="AO462">
        <v>0</v>
      </c>
      <c r="AP462">
        <v>2</v>
      </c>
    </row>
    <row r="463" spans="1:42" x14ac:dyDescent="0.2">
      <c r="A463" t="str">
        <f t="shared" si="7"/>
        <v>44249mediaconchagranelc40-60sudmarisrusia</v>
      </c>
      <c r="B463" s="2">
        <v>44249</v>
      </c>
      <c r="C463" t="s">
        <v>212</v>
      </c>
      <c r="D463" t="s">
        <v>30</v>
      </c>
      <c r="E463" t="s">
        <v>341</v>
      </c>
      <c r="F463" t="s">
        <v>344</v>
      </c>
      <c r="G463" t="s">
        <v>180</v>
      </c>
      <c r="H463" t="s">
        <v>112</v>
      </c>
      <c r="I463" t="s">
        <v>306</v>
      </c>
      <c r="J463" t="s">
        <v>286</v>
      </c>
      <c r="K463">
        <v>7524</v>
      </c>
      <c r="L463">
        <v>3.95</v>
      </c>
      <c r="M463" t="str">
        <f>SUBSTITUTE(LOWER(_xlfn.CONCAT(B463,C463,F463,G463,J463,I463))," ","")</f>
        <v>44249mediaconchagranelc40-60sudmarisrusia</v>
      </c>
      <c r="N463">
        <f>+VLOOKUP(M463,JUP!$B:$I,7,0)</f>
        <v>7524</v>
      </c>
      <c r="O463">
        <f>+VLOOKUP(M463,JUP!$B:$I,8,0)</f>
        <v>3.95</v>
      </c>
      <c r="W463" t="s">
        <v>166</v>
      </c>
      <c r="X463">
        <v>8</v>
      </c>
      <c r="Y463" t="s">
        <v>305</v>
      </c>
      <c r="Z463" t="s">
        <v>305</v>
      </c>
      <c r="AA463" t="s">
        <v>306</v>
      </c>
      <c r="AB463" t="s">
        <v>216</v>
      </c>
      <c r="AC463" t="e">
        <v>#N/A</v>
      </c>
      <c r="AD463" t="e">
        <v>#N/A</v>
      </c>
      <c r="AH463">
        <v>2021</v>
      </c>
      <c r="AI463">
        <v>2</v>
      </c>
      <c r="AJ463" t="e">
        <v>#N/A</v>
      </c>
      <c r="AK463" t="e">
        <v>#N/A</v>
      </c>
      <c r="AL463" t="e">
        <v>#N/A</v>
      </c>
      <c r="AO463" t="e">
        <v>#N/A</v>
      </c>
      <c r="AP463">
        <v>2</v>
      </c>
    </row>
    <row r="464" spans="1:42" x14ac:dyDescent="0.2">
      <c r="A464" t="str">
        <f t="shared" si="7"/>
        <v>44249carnegranelc300-500sudmarisrusia</v>
      </c>
      <c r="B464" s="2">
        <v>44249</v>
      </c>
      <c r="C464" t="s">
        <v>35</v>
      </c>
      <c r="D464" t="s">
        <v>30</v>
      </c>
      <c r="E464" t="s">
        <v>343</v>
      </c>
      <c r="F464" t="s">
        <v>344</v>
      </c>
      <c r="G464" t="s">
        <v>49</v>
      </c>
      <c r="H464" t="s">
        <v>108</v>
      </c>
      <c r="I464" t="s">
        <v>306</v>
      </c>
      <c r="J464" t="s">
        <v>286</v>
      </c>
      <c r="K464">
        <v>8000</v>
      </c>
      <c r="L464">
        <v>3</v>
      </c>
      <c r="M464" t="str">
        <f>SUBSTITUTE(LOWER(_xlfn.CONCAT(B464,C464,F464,G464,J464,I464))," ","")</f>
        <v>44249carnegranelc300-500sudmarisrusia</v>
      </c>
      <c r="N464">
        <f>+VLOOKUP(M464,JUP!$B:$I,7,0)</f>
        <v>8000</v>
      </c>
      <c r="O464">
        <f>+VLOOKUP(M464,JUP!$B:$I,8,0)</f>
        <v>3</v>
      </c>
      <c r="P464">
        <f>+K464-N464</f>
        <v>0</v>
      </c>
      <c r="Q464" s="3">
        <f>+L464-O464</f>
        <v>0</v>
      </c>
      <c r="W464" t="s">
        <v>166</v>
      </c>
      <c r="X464">
        <v>8</v>
      </c>
      <c r="Y464" t="s">
        <v>305</v>
      </c>
      <c r="Z464" t="s">
        <v>305</v>
      </c>
      <c r="AA464" t="s">
        <v>306</v>
      </c>
      <c r="AB464" t="s">
        <v>36</v>
      </c>
      <c r="AC464" t="s">
        <v>37</v>
      </c>
      <c r="AD464">
        <v>3</v>
      </c>
      <c r="AH464">
        <v>2021</v>
      </c>
      <c r="AI464">
        <v>2</v>
      </c>
      <c r="AJ464">
        <v>24000</v>
      </c>
      <c r="AK464" t="e">
        <v>#N/A</v>
      </c>
      <c r="AL464">
        <v>3</v>
      </c>
      <c r="AO464">
        <v>0</v>
      </c>
      <c r="AP464">
        <v>2</v>
      </c>
    </row>
    <row r="465" spans="1:42" x14ac:dyDescent="0.2">
      <c r="A465" t="str">
        <f t="shared" si="7"/>
        <v>44249carnegranelc200-300sudmarisrusia</v>
      </c>
      <c r="B465" s="2">
        <v>44249</v>
      </c>
      <c r="C465" t="s">
        <v>35</v>
      </c>
      <c r="D465" t="s">
        <v>30</v>
      </c>
      <c r="E465" t="s">
        <v>343</v>
      </c>
      <c r="F465" t="s">
        <v>344</v>
      </c>
      <c r="G465" t="s">
        <v>39</v>
      </c>
      <c r="H465" t="s">
        <v>107</v>
      </c>
      <c r="I465" t="s">
        <v>306</v>
      </c>
      <c r="J465" t="s">
        <v>286</v>
      </c>
      <c r="K465">
        <v>4000</v>
      </c>
      <c r="L465">
        <v>3.12</v>
      </c>
      <c r="M465" t="str">
        <f>SUBSTITUTE(LOWER(_xlfn.CONCAT(B465,C465,F465,G465,J465,I465))," ","")</f>
        <v>44249carnegranelc200-300sudmarisrusia</v>
      </c>
      <c r="N465">
        <f>+VLOOKUP(M465,JUP!$B:$I,7,0)</f>
        <v>4000</v>
      </c>
      <c r="O465">
        <f>+VLOOKUP(M465,JUP!$B:$I,8,0)</f>
        <v>3.12</v>
      </c>
      <c r="P465">
        <f>+K465-N465</f>
        <v>0</v>
      </c>
      <c r="Q465" s="3">
        <f>+L465-O465</f>
        <v>0</v>
      </c>
      <c r="W465" t="s">
        <v>166</v>
      </c>
      <c r="X465">
        <v>8</v>
      </c>
      <c r="Y465" t="s">
        <v>305</v>
      </c>
      <c r="Z465" t="s">
        <v>305</v>
      </c>
      <c r="AA465" t="s">
        <v>306</v>
      </c>
      <c r="AB465" t="s">
        <v>36</v>
      </c>
      <c r="AC465" t="s">
        <v>37</v>
      </c>
      <c r="AD465">
        <v>3.12</v>
      </c>
      <c r="AH465">
        <v>2021</v>
      </c>
      <c r="AI465">
        <v>2</v>
      </c>
      <c r="AJ465">
        <v>12480</v>
      </c>
      <c r="AK465" t="e">
        <v>#N/A</v>
      </c>
      <c r="AL465">
        <v>3.12</v>
      </c>
      <c r="AO465">
        <v>0</v>
      </c>
      <c r="AP465">
        <v>2</v>
      </c>
    </row>
    <row r="466" spans="1:42" x14ac:dyDescent="0.2">
      <c r="A466" t="str">
        <f t="shared" si="7"/>
        <v>44249carnegranelc500-upsudmarisrusia</v>
      </c>
      <c r="B466" s="2">
        <v>44249</v>
      </c>
      <c r="C466" t="s">
        <v>35</v>
      </c>
      <c r="D466" t="s">
        <v>30</v>
      </c>
      <c r="E466" t="s">
        <v>343</v>
      </c>
      <c r="F466" t="s">
        <v>344</v>
      </c>
      <c r="G466" t="s">
        <v>183</v>
      </c>
      <c r="H466" t="s">
        <v>346</v>
      </c>
      <c r="I466" t="s">
        <v>306</v>
      </c>
      <c r="J466" t="s">
        <v>286</v>
      </c>
      <c r="K466">
        <v>20000</v>
      </c>
      <c r="L466">
        <v>2.65</v>
      </c>
      <c r="M466" t="str">
        <f>SUBSTITUTE(LOWER(_xlfn.CONCAT(B466,C466,F466,G466,J466,I466))," ","")</f>
        <v>44249carnegranelc500-upsudmarisrusia</v>
      </c>
      <c r="N466">
        <f>+VLOOKUP(M466,JUP!$B:$I,7,0)</f>
        <v>20000</v>
      </c>
      <c r="O466">
        <f>+VLOOKUP(M466,JUP!$B:$I,8,0)</f>
        <v>2.65</v>
      </c>
      <c r="P466">
        <f>+K466-N466</f>
        <v>0</v>
      </c>
      <c r="Q466" s="3">
        <f>+L466-O466</f>
        <v>0</v>
      </c>
      <c r="W466" t="s">
        <v>166</v>
      </c>
      <c r="X466">
        <v>8</v>
      </c>
      <c r="Y466" t="s">
        <v>305</v>
      </c>
      <c r="Z466" t="s">
        <v>305</v>
      </c>
      <c r="AA466" t="s">
        <v>306</v>
      </c>
      <c r="AB466" t="s">
        <v>36</v>
      </c>
      <c r="AC466" t="s">
        <v>37</v>
      </c>
      <c r="AD466">
        <v>2.65</v>
      </c>
      <c r="AH466">
        <v>2021</v>
      </c>
      <c r="AI466">
        <v>2</v>
      </c>
      <c r="AJ466">
        <v>53000</v>
      </c>
      <c r="AK466" t="e">
        <v>#N/A</v>
      </c>
      <c r="AL466">
        <v>2.65</v>
      </c>
      <c r="AO466">
        <v>0</v>
      </c>
      <c r="AP466">
        <v>2</v>
      </c>
    </row>
    <row r="467" spans="1:42" x14ac:dyDescent="0.2">
      <c r="A467" t="str">
        <f t="shared" si="7"/>
        <v>44249carnegranelindustrialsudmarischile</v>
      </c>
      <c r="B467" s="2">
        <v>44249</v>
      </c>
      <c r="C467" t="s">
        <v>35</v>
      </c>
      <c r="D467" t="s">
        <v>30</v>
      </c>
      <c r="E467" t="s">
        <v>343</v>
      </c>
      <c r="F467" t="s">
        <v>344</v>
      </c>
      <c r="G467" t="s">
        <v>345</v>
      </c>
      <c r="H467" t="s">
        <v>345</v>
      </c>
      <c r="I467" t="s">
        <v>34</v>
      </c>
      <c r="J467" t="s">
        <v>286</v>
      </c>
      <c r="K467">
        <v>300</v>
      </c>
      <c r="M467" t="str">
        <f>SUBSTITUTE(LOWER(_xlfn.CONCAT(B467,C467,F467,G467,J467,I467))," ","")</f>
        <v>44249carnegranelindustrialsudmarischile</v>
      </c>
      <c r="N467" t="e">
        <f>+VLOOKUP(M467,JUP!$B:$I,7,0)</f>
        <v>#N/A</v>
      </c>
      <c r="O467" t="e">
        <f>+VLOOKUP(M467,JUP!$B:$I,8,0)</f>
        <v>#N/A</v>
      </c>
      <c r="R467" t="str">
        <f>+SUBSTITUTE(LOWER(_xlfn.CONCAT(B467,C467,F467,H467,J467,I467))," ","")</f>
        <v>44249carnegranelindustrialsudmarischile</v>
      </c>
      <c r="S467" t="e">
        <f>+VLOOKUP(R467,JUP!D:L,7,0)</f>
        <v>#N/A</v>
      </c>
      <c r="T467" t="e">
        <f>+VLOOKUP(R467,JUP!D:L,7,0)</f>
        <v>#N/A</v>
      </c>
      <c r="W467" t="s">
        <v>32</v>
      </c>
      <c r="X467">
        <v>8</v>
      </c>
      <c r="Y467" t="s">
        <v>34</v>
      </c>
      <c r="Z467" t="s">
        <v>34</v>
      </c>
      <c r="AA467" t="s">
        <v>34</v>
      </c>
      <c r="AB467" t="s">
        <v>36</v>
      </c>
      <c r="AC467" t="s">
        <v>37</v>
      </c>
      <c r="AD467">
        <v>0</v>
      </c>
      <c r="AH467">
        <v>2021</v>
      </c>
      <c r="AI467">
        <v>2</v>
      </c>
      <c r="AJ467">
        <v>0</v>
      </c>
      <c r="AK467" t="e">
        <v>#N/A</v>
      </c>
      <c r="AL467">
        <v>0</v>
      </c>
      <c r="AO467">
        <v>0</v>
      </c>
      <c r="AP467">
        <v>2</v>
      </c>
    </row>
    <row r="468" spans="1:42" x14ac:dyDescent="0.2">
      <c r="A468" t="str">
        <f t="shared" si="7"/>
        <v>44249carnegranelc200-300sudmarischile</v>
      </c>
      <c r="B468" s="2">
        <v>44249</v>
      </c>
      <c r="C468" t="s">
        <v>35</v>
      </c>
      <c r="D468" t="s">
        <v>30</v>
      </c>
      <c r="E468" t="s">
        <v>343</v>
      </c>
      <c r="F468" t="s">
        <v>344</v>
      </c>
      <c r="G468" t="s">
        <v>39</v>
      </c>
      <c r="H468" t="s">
        <v>107</v>
      </c>
      <c r="I468" t="s">
        <v>34</v>
      </c>
      <c r="J468" t="s">
        <v>286</v>
      </c>
      <c r="K468">
        <v>100</v>
      </c>
      <c r="M468" t="str">
        <f>SUBSTITUTE(LOWER(_xlfn.CONCAT(B468,C468,F468,G468,J468,I468))," ","")</f>
        <v>44249carnegranelc200-300sudmarischile</v>
      </c>
      <c r="N468">
        <f>+VLOOKUP(M468,JUP!$B:$I,7,0)</f>
        <v>100</v>
      </c>
      <c r="O468">
        <f>+VLOOKUP(M468,JUP!$B:$I,8,0)</f>
        <v>0</v>
      </c>
      <c r="P468">
        <f>+K468-N468</f>
        <v>0</v>
      </c>
      <c r="Q468" s="3">
        <f>+L468-O468</f>
        <v>0</v>
      </c>
      <c r="W468" t="s">
        <v>32</v>
      </c>
      <c r="X468">
        <v>8</v>
      </c>
      <c r="Y468" t="s">
        <v>34</v>
      </c>
      <c r="Z468" t="s">
        <v>34</v>
      </c>
      <c r="AA468" t="s">
        <v>34</v>
      </c>
      <c r="AB468" t="s">
        <v>36</v>
      </c>
      <c r="AC468" t="s">
        <v>37</v>
      </c>
      <c r="AD468">
        <v>0</v>
      </c>
      <c r="AH468">
        <v>2021</v>
      </c>
      <c r="AI468">
        <v>2</v>
      </c>
      <c r="AJ468">
        <v>0</v>
      </c>
      <c r="AK468" t="e">
        <v>#N/A</v>
      </c>
      <c r="AL468">
        <v>0</v>
      </c>
      <c r="AO468">
        <v>0</v>
      </c>
      <c r="AP468">
        <v>2</v>
      </c>
    </row>
    <row r="469" spans="1:42" x14ac:dyDescent="0.2">
      <c r="A469" t="str">
        <f t="shared" si="7"/>
        <v>44249carnegranelindustrialsudmarischile</v>
      </c>
      <c r="B469" s="2">
        <v>44249</v>
      </c>
      <c r="C469" t="s">
        <v>35</v>
      </c>
      <c r="D469" t="s">
        <v>30</v>
      </c>
      <c r="E469" t="s">
        <v>343</v>
      </c>
      <c r="F469" t="s">
        <v>344</v>
      </c>
      <c r="G469" t="s">
        <v>345</v>
      </c>
      <c r="H469" t="s">
        <v>345</v>
      </c>
      <c r="I469" t="s">
        <v>34</v>
      </c>
      <c r="J469" t="s">
        <v>286</v>
      </c>
      <c r="K469">
        <v>2880</v>
      </c>
      <c r="M469" t="str">
        <f>SUBSTITUTE(LOWER(_xlfn.CONCAT(B469,C469,F469,G469,J469,I469))," ","")</f>
        <v>44249carnegranelindustrialsudmarischile</v>
      </c>
      <c r="N469" t="e">
        <f>+VLOOKUP(M469,JUP!$B:$I,7,0)</f>
        <v>#N/A</v>
      </c>
      <c r="O469" t="e">
        <f>+VLOOKUP(M469,JUP!$B:$I,8,0)</f>
        <v>#N/A</v>
      </c>
      <c r="R469" t="str">
        <f>+SUBSTITUTE(LOWER(_xlfn.CONCAT(B469,C469,F469,H469,J469,I469))," ","")</f>
        <v>44249carnegranelindustrialsudmarischile</v>
      </c>
      <c r="S469" t="e">
        <f>+VLOOKUP(R469,JUP!D:L,7,0)</f>
        <v>#N/A</v>
      </c>
      <c r="T469" t="e">
        <f>+VLOOKUP(R469,JUP!D:L,7,0)</f>
        <v>#N/A</v>
      </c>
      <c r="W469" t="s">
        <v>32</v>
      </c>
      <c r="X469">
        <v>8</v>
      </c>
      <c r="Y469" t="s">
        <v>34</v>
      </c>
      <c r="Z469" t="s">
        <v>34</v>
      </c>
      <c r="AA469" t="s">
        <v>34</v>
      </c>
      <c r="AB469" t="s">
        <v>36</v>
      </c>
      <c r="AC469" t="s">
        <v>37</v>
      </c>
      <c r="AD469">
        <v>0</v>
      </c>
      <c r="AH469">
        <v>2021</v>
      </c>
      <c r="AI469">
        <v>2</v>
      </c>
      <c r="AJ469">
        <v>0</v>
      </c>
      <c r="AK469" t="e">
        <v>#N/A</v>
      </c>
      <c r="AL469">
        <v>0</v>
      </c>
      <c r="AO469">
        <v>0</v>
      </c>
      <c r="AP469">
        <v>2</v>
      </c>
    </row>
    <row r="470" spans="1:42" x14ac:dyDescent="0.2">
      <c r="A470" t="str">
        <f t="shared" si="7"/>
        <v>44249carnegranelindustrialsudmarischile</v>
      </c>
      <c r="B470" s="2">
        <v>44249</v>
      </c>
      <c r="C470" t="s">
        <v>35</v>
      </c>
      <c r="D470" t="s">
        <v>30</v>
      </c>
      <c r="E470" t="s">
        <v>343</v>
      </c>
      <c r="F470" t="s">
        <v>344</v>
      </c>
      <c r="G470" t="s">
        <v>345</v>
      </c>
      <c r="H470" t="s">
        <v>345</v>
      </c>
      <c r="I470" t="s">
        <v>34</v>
      </c>
      <c r="J470" t="s">
        <v>286</v>
      </c>
      <c r="K470">
        <v>17430</v>
      </c>
      <c r="M470" t="str">
        <f>SUBSTITUTE(LOWER(_xlfn.CONCAT(B470,C470,F470,G470,J470,I470))," ","")</f>
        <v>44249carnegranelindustrialsudmarischile</v>
      </c>
      <c r="N470" t="e">
        <f>+VLOOKUP(M470,JUP!$B:$I,7,0)</f>
        <v>#N/A</v>
      </c>
      <c r="O470" t="e">
        <f>+VLOOKUP(M470,JUP!$B:$I,8,0)</f>
        <v>#N/A</v>
      </c>
      <c r="R470" t="str">
        <f>+SUBSTITUTE(LOWER(_xlfn.CONCAT(B470,C470,F470,H470,J470,I470))," ","")</f>
        <v>44249carnegranelindustrialsudmarischile</v>
      </c>
      <c r="S470" t="e">
        <f>+VLOOKUP(R470,JUP!D:L,7,0)</f>
        <v>#N/A</v>
      </c>
      <c r="T470" t="e">
        <f>+VLOOKUP(R470,JUP!D:L,7,0)</f>
        <v>#N/A</v>
      </c>
      <c r="W470" t="s">
        <v>32</v>
      </c>
      <c r="X470">
        <v>8</v>
      </c>
      <c r="Y470" t="s">
        <v>34</v>
      </c>
      <c r="Z470" t="s">
        <v>34</v>
      </c>
      <c r="AA470" t="s">
        <v>34</v>
      </c>
      <c r="AB470" t="s">
        <v>36</v>
      </c>
      <c r="AC470" t="s">
        <v>37</v>
      </c>
      <c r="AD470">
        <v>0</v>
      </c>
      <c r="AH470">
        <v>2021</v>
      </c>
      <c r="AI470">
        <v>2</v>
      </c>
      <c r="AJ470">
        <v>0</v>
      </c>
      <c r="AK470" t="e">
        <v>#N/A</v>
      </c>
      <c r="AL470">
        <v>0</v>
      </c>
      <c r="AO470">
        <v>0</v>
      </c>
      <c r="AP470">
        <v>2</v>
      </c>
    </row>
    <row r="471" spans="1:42" x14ac:dyDescent="0.2">
      <c r="A471" t="str">
        <f t="shared" si="7"/>
        <v>44250carnegranelc200-300sudmarisrusia</v>
      </c>
      <c r="B471" s="2">
        <v>44250</v>
      </c>
      <c r="C471" t="s">
        <v>35</v>
      </c>
      <c r="D471" t="s">
        <v>30</v>
      </c>
      <c r="E471" t="s">
        <v>343</v>
      </c>
      <c r="F471" t="s">
        <v>344</v>
      </c>
      <c r="G471" t="s">
        <v>39</v>
      </c>
      <c r="H471" t="s">
        <v>107</v>
      </c>
      <c r="I471" t="s">
        <v>306</v>
      </c>
      <c r="J471" t="s">
        <v>286</v>
      </c>
      <c r="K471">
        <v>12000</v>
      </c>
      <c r="L471">
        <v>3.15</v>
      </c>
      <c r="M471" t="str">
        <f>SUBSTITUTE(LOWER(_xlfn.CONCAT(B471,C471,F471,G471,J471,I471))," ","")</f>
        <v>44250carnegranelc200-300sudmarisrusia</v>
      </c>
      <c r="N471">
        <f>+VLOOKUP(M471,JUP!$B:$I,7,0)</f>
        <v>12000</v>
      </c>
      <c r="O471">
        <f>+VLOOKUP(M471,JUP!$B:$I,8,0)</f>
        <v>3.15</v>
      </c>
      <c r="P471">
        <f>+K471-N471</f>
        <v>0</v>
      </c>
      <c r="Q471" s="3">
        <f>+L471-O471</f>
        <v>0</v>
      </c>
      <c r="W471" t="s">
        <v>166</v>
      </c>
      <c r="X471">
        <v>8</v>
      </c>
      <c r="Y471" t="s">
        <v>305</v>
      </c>
      <c r="Z471" t="s">
        <v>305</v>
      </c>
      <c r="AA471" t="s">
        <v>306</v>
      </c>
      <c r="AB471" t="s">
        <v>36</v>
      </c>
      <c r="AC471" t="s">
        <v>37</v>
      </c>
      <c r="AD471">
        <v>3.15</v>
      </c>
      <c r="AH471">
        <v>2021</v>
      </c>
      <c r="AI471">
        <v>2</v>
      </c>
      <c r="AJ471">
        <v>37800</v>
      </c>
      <c r="AK471" t="e">
        <v>#N/A</v>
      </c>
      <c r="AL471">
        <v>3.15</v>
      </c>
      <c r="AO471">
        <v>0</v>
      </c>
      <c r="AP471">
        <v>2</v>
      </c>
    </row>
    <row r="472" spans="1:42" x14ac:dyDescent="0.2">
      <c r="A472" t="str">
        <f t="shared" si="7"/>
        <v>44250carnegranelc300-500sudmarisrusia</v>
      </c>
      <c r="B472" s="2">
        <v>44250</v>
      </c>
      <c r="C472" t="s">
        <v>35</v>
      </c>
      <c r="D472" t="s">
        <v>30</v>
      </c>
      <c r="E472" t="s">
        <v>343</v>
      </c>
      <c r="F472" t="s">
        <v>344</v>
      </c>
      <c r="G472" t="s">
        <v>49</v>
      </c>
      <c r="H472" t="s">
        <v>108</v>
      </c>
      <c r="I472" t="s">
        <v>306</v>
      </c>
      <c r="J472" t="s">
        <v>286</v>
      </c>
      <c r="K472">
        <v>12000</v>
      </c>
      <c r="L472">
        <v>2.95</v>
      </c>
      <c r="M472" t="str">
        <f>SUBSTITUTE(LOWER(_xlfn.CONCAT(B472,C472,F472,G472,J472,I472))," ","")</f>
        <v>44250carnegranelc300-500sudmarisrusia</v>
      </c>
      <c r="N472">
        <f>+VLOOKUP(M472,JUP!$B:$I,7,0)</f>
        <v>12000</v>
      </c>
      <c r="O472">
        <f>+VLOOKUP(M472,JUP!$B:$I,8,0)</f>
        <v>2.95</v>
      </c>
      <c r="P472">
        <f>+K472-N472</f>
        <v>0</v>
      </c>
      <c r="Q472" s="3">
        <f>+L472-O472</f>
        <v>0</v>
      </c>
      <c r="W472" t="s">
        <v>166</v>
      </c>
      <c r="X472">
        <v>8</v>
      </c>
      <c r="Y472" t="s">
        <v>305</v>
      </c>
      <c r="Z472" t="s">
        <v>305</v>
      </c>
      <c r="AA472" t="s">
        <v>306</v>
      </c>
      <c r="AB472" t="s">
        <v>36</v>
      </c>
      <c r="AC472" t="s">
        <v>37</v>
      </c>
      <c r="AD472">
        <v>2.95</v>
      </c>
      <c r="AH472">
        <v>2021</v>
      </c>
      <c r="AI472">
        <v>2</v>
      </c>
      <c r="AJ472">
        <v>35400</v>
      </c>
      <c r="AK472" t="e">
        <v>#N/A</v>
      </c>
      <c r="AL472">
        <v>2.95</v>
      </c>
      <c r="AO472">
        <v>0</v>
      </c>
      <c r="AP472">
        <v>2</v>
      </c>
    </row>
    <row r="473" spans="1:42" x14ac:dyDescent="0.2">
      <c r="A473" t="str">
        <f t="shared" si="7"/>
        <v>44250enterosinsalsasudmarisamerica</v>
      </c>
      <c r="B473" s="2">
        <v>44250</v>
      </c>
      <c r="C473" t="s">
        <v>59</v>
      </c>
      <c r="D473" t="s">
        <v>155</v>
      </c>
      <c r="E473" t="s">
        <v>339</v>
      </c>
      <c r="F473" t="s">
        <v>347</v>
      </c>
      <c r="G473" t="s">
        <v>299</v>
      </c>
      <c r="H473" t="s">
        <v>116</v>
      </c>
      <c r="I473" t="s">
        <v>521</v>
      </c>
      <c r="J473" t="s">
        <v>286</v>
      </c>
      <c r="K473">
        <v>17978.400000000001</v>
      </c>
      <c r="L473">
        <v>2.02643171806</v>
      </c>
      <c r="M473" t="str">
        <f>SUBSTITUTE(LOWER(_xlfn.CONCAT(B473,C473,F473,G473,J473,I473))," ","")</f>
        <v>44250enterosinsalsasudmarisamerica</v>
      </c>
      <c r="N473" t="e">
        <f>+VLOOKUP(M473,JUP!$B:$I,7,0)</f>
        <v>#N/A</v>
      </c>
      <c r="O473" t="e">
        <f>+VLOOKUP(M473,JUP!$B:$I,8,0)</f>
        <v>#N/A</v>
      </c>
      <c r="R473" t="str">
        <f>+SUBSTITUTE(LOWER(_xlfn.CONCAT(B473,C473,F473,H473,J473,I473))," ","")</f>
        <v>44250enterosinsalsa60-80sudmarisamerica</v>
      </c>
      <c r="S473" t="e">
        <f>+VLOOKUP(R473,JUP!D:L,7,0)</f>
        <v>#N/A</v>
      </c>
      <c r="T473" t="e">
        <f>+VLOOKUP(R473,JUP!D:L,7,0)</f>
        <v>#N/A</v>
      </c>
      <c r="W473" t="s">
        <v>320</v>
      </c>
      <c r="X473">
        <v>8</v>
      </c>
      <c r="Y473" t="s">
        <v>310</v>
      </c>
      <c r="Z473" t="s">
        <v>310</v>
      </c>
      <c r="AA473" t="s">
        <v>310</v>
      </c>
      <c r="AB473" t="s">
        <v>160</v>
      </c>
      <c r="AC473" t="s">
        <v>159</v>
      </c>
      <c r="AD473">
        <v>2.02643171806</v>
      </c>
      <c r="AH473">
        <v>2021</v>
      </c>
      <c r="AI473">
        <v>2</v>
      </c>
      <c r="AJ473">
        <v>36431.999999969907</v>
      </c>
      <c r="AK473" t="e">
        <v>#N/A</v>
      </c>
      <c r="AL473">
        <v>2.02643171806</v>
      </c>
      <c r="AO473">
        <v>0</v>
      </c>
      <c r="AP473">
        <v>2</v>
      </c>
    </row>
    <row r="474" spans="1:42" x14ac:dyDescent="0.2">
      <c r="A474" t="str">
        <f t="shared" si="7"/>
        <v>44250carnegranelindustrialsudmarischile</v>
      </c>
      <c r="B474" s="2">
        <v>44250</v>
      </c>
      <c r="C474" t="s">
        <v>35</v>
      </c>
      <c r="D474" t="s">
        <v>30</v>
      </c>
      <c r="E474" t="s">
        <v>343</v>
      </c>
      <c r="F474" t="s">
        <v>344</v>
      </c>
      <c r="G474" t="s">
        <v>345</v>
      </c>
      <c r="H474" t="s">
        <v>345</v>
      </c>
      <c r="I474" t="s">
        <v>34</v>
      </c>
      <c r="J474" t="s">
        <v>286</v>
      </c>
      <c r="K474">
        <v>700</v>
      </c>
      <c r="M474" t="str">
        <f>SUBSTITUTE(LOWER(_xlfn.CONCAT(B474,C474,F474,G474,J474,I474))," ","")</f>
        <v>44250carnegranelindustrialsudmarischile</v>
      </c>
      <c r="N474" t="e">
        <f>+VLOOKUP(M474,JUP!$B:$I,7,0)</f>
        <v>#N/A</v>
      </c>
      <c r="O474" t="e">
        <f>+VLOOKUP(M474,JUP!$B:$I,8,0)</f>
        <v>#N/A</v>
      </c>
      <c r="R474" t="str">
        <f>+SUBSTITUTE(LOWER(_xlfn.CONCAT(B474,C474,F474,H474,J474,I474))," ","")</f>
        <v>44250carnegranelindustrialsudmarischile</v>
      </c>
      <c r="S474" t="e">
        <f>+VLOOKUP(R474,JUP!D:L,7,0)</f>
        <v>#N/A</v>
      </c>
      <c r="T474" t="e">
        <f>+VLOOKUP(R474,JUP!D:L,7,0)</f>
        <v>#N/A</v>
      </c>
      <c r="W474" t="s">
        <v>32</v>
      </c>
      <c r="X474">
        <v>8</v>
      </c>
      <c r="Y474" t="s">
        <v>34</v>
      </c>
      <c r="Z474" t="s">
        <v>34</v>
      </c>
      <c r="AA474" t="s">
        <v>34</v>
      </c>
      <c r="AB474" t="s">
        <v>36</v>
      </c>
      <c r="AC474" t="s">
        <v>37</v>
      </c>
      <c r="AD474">
        <v>0</v>
      </c>
      <c r="AH474">
        <v>2021</v>
      </c>
      <c r="AI474">
        <v>2</v>
      </c>
      <c r="AJ474">
        <v>0</v>
      </c>
      <c r="AK474" t="e">
        <v>#N/A</v>
      </c>
      <c r="AL474">
        <v>0</v>
      </c>
      <c r="AO474">
        <v>0</v>
      </c>
      <c r="AP474">
        <v>2</v>
      </c>
    </row>
    <row r="475" spans="1:42" x14ac:dyDescent="0.2">
      <c r="A475" t="str">
        <f t="shared" si="7"/>
        <v>44250carneretailnocompensadoc200-300standrewsasia</v>
      </c>
      <c r="B475" s="2">
        <v>44250</v>
      </c>
      <c r="C475" t="s">
        <v>35</v>
      </c>
      <c r="D475" t="s">
        <v>251</v>
      </c>
      <c r="E475" t="s">
        <v>35</v>
      </c>
      <c r="F475" t="s">
        <v>251</v>
      </c>
      <c r="G475" t="s">
        <v>39</v>
      </c>
      <c r="H475" t="s">
        <v>39</v>
      </c>
      <c r="I475" t="s">
        <v>309</v>
      </c>
      <c r="J475" t="s">
        <v>296</v>
      </c>
      <c r="K475">
        <v>22000</v>
      </c>
      <c r="L475">
        <v>3.45</v>
      </c>
      <c r="M475" t="str">
        <f>SUBSTITUTE(LOWER(_xlfn.CONCAT(B475,C475,F475,G475,J475,I475))," ","")</f>
        <v>44250carneretailnocompensadoc200-300standrewsasia</v>
      </c>
      <c r="N475">
        <f>+VLOOKUP(M475,JUP!$B:$I,7,0)</f>
        <v>22000</v>
      </c>
      <c r="O475">
        <f>+VLOOKUP(M475,JUP!$B:$I,8,0)</f>
        <v>3.45</v>
      </c>
      <c r="P475">
        <f>+K475-N475</f>
        <v>0</v>
      </c>
      <c r="Q475" s="3">
        <f>+L475-O475</f>
        <v>0</v>
      </c>
      <c r="W475" t="s">
        <v>308</v>
      </c>
      <c r="X475">
        <v>8</v>
      </c>
      <c r="Y475" t="s">
        <v>309</v>
      </c>
      <c r="Z475" t="s">
        <v>309</v>
      </c>
      <c r="AA475" t="s">
        <v>309</v>
      </c>
      <c r="AB475" t="s">
        <v>252</v>
      </c>
      <c r="AC475" t="s">
        <v>173</v>
      </c>
      <c r="AD475">
        <v>3.45</v>
      </c>
      <c r="AH475">
        <v>2021</v>
      </c>
      <c r="AI475">
        <v>2</v>
      </c>
      <c r="AJ475">
        <v>75900</v>
      </c>
      <c r="AK475" t="e">
        <v>#N/A</v>
      </c>
      <c r="AL475">
        <v>3.45</v>
      </c>
      <c r="AO475">
        <v>0</v>
      </c>
      <c r="AP475">
        <v>2</v>
      </c>
    </row>
    <row r="476" spans="1:42" x14ac:dyDescent="0.2">
      <c r="A476" t="str">
        <f t="shared" si="7"/>
        <v>44250enterosinsalsastandrewsamerica</v>
      </c>
      <c r="B476" s="2">
        <v>44250</v>
      </c>
      <c r="C476" t="s">
        <v>59</v>
      </c>
      <c r="D476" t="s">
        <v>155</v>
      </c>
      <c r="E476" t="s">
        <v>59</v>
      </c>
      <c r="F476" t="s">
        <v>155</v>
      </c>
      <c r="G476" t="s">
        <v>299</v>
      </c>
      <c r="H476" t="s">
        <v>98</v>
      </c>
      <c r="I476" t="s">
        <v>521</v>
      </c>
      <c r="J476" t="s">
        <v>296</v>
      </c>
      <c r="K476">
        <v>17079.48</v>
      </c>
      <c r="L476">
        <v>2.31</v>
      </c>
      <c r="M476" t="str">
        <f>SUBSTITUTE(LOWER(_xlfn.CONCAT(B476,C476,F476,G476,J476,I476))," ","")</f>
        <v>44250enterosinsalsastandrewsamerica</v>
      </c>
      <c r="N476" t="e">
        <f>+VLOOKUP(M476,JUP!$B:$I,7,0)</f>
        <v>#N/A</v>
      </c>
      <c r="O476" t="e">
        <f>+VLOOKUP(M476,JUP!$B:$I,8,0)</f>
        <v>#N/A</v>
      </c>
      <c r="R476" t="str">
        <f>+SUBSTITUTE(LOWER(_xlfn.CONCAT(B476,C476,F476,H476,J476,I476))," ","")</f>
        <v>44250enterosinsalsa18-27u/lbstandrewsamerica</v>
      </c>
      <c r="S476" t="e">
        <f>+VLOOKUP(R476,JUP!D:L,7,0)</f>
        <v>#N/A</v>
      </c>
      <c r="T476" t="e">
        <f>+VLOOKUP(R476,JUP!D:L,7,0)</f>
        <v>#N/A</v>
      </c>
      <c r="W476" t="s">
        <v>320</v>
      </c>
      <c r="X476">
        <v>8</v>
      </c>
      <c r="Y476" t="s">
        <v>310</v>
      </c>
      <c r="Z476" t="s">
        <v>310</v>
      </c>
      <c r="AA476" t="s">
        <v>310</v>
      </c>
      <c r="AB476" t="s">
        <v>160</v>
      </c>
      <c r="AC476" t="s">
        <v>159</v>
      </c>
      <c r="AD476">
        <v>2.31</v>
      </c>
      <c r="AH476">
        <v>2021</v>
      </c>
      <c r="AI476">
        <v>2</v>
      </c>
      <c r="AJ476">
        <v>39453.5988</v>
      </c>
      <c r="AK476" t="e">
        <v>#N/A</v>
      </c>
      <c r="AL476">
        <v>2.31</v>
      </c>
      <c r="AO476">
        <v>0</v>
      </c>
      <c r="AP476">
        <v>2</v>
      </c>
    </row>
    <row r="477" spans="1:42" x14ac:dyDescent="0.2">
      <c r="A477" t="str">
        <f t="shared" si="7"/>
        <v>44251carnegranelindustrialsudmarischile</v>
      </c>
      <c r="B477" s="2">
        <v>44251</v>
      </c>
      <c r="C477" t="s">
        <v>35</v>
      </c>
      <c r="D477" t="s">
        <v>30</v>
      </c>
      <c r="E477" t="s">
        <v>343</v>
      </c>
      <c r="F477" t="s">
        <v>344</v>
      </c>
      <c r="G477" t="s">
        <v>345</v>
      </c>
      <c r="H477" t="s">
        <v>345</v>
      </c>
      <c r="I477" t="s">
        <v>34</v>
      </c>
      <c r="J477" t="s">
        <v>286</v>
      </c>
      <c r="K477">
        <v>500</v>
      </c>
      <c r="M477" t="str">
        <f>SUBSTITUTE(LOWER(_xlfn.CONCAT(B477,C477,F477,G477,J477,I477))," ","")</f>
        <v>44251carnegranelindustrialsudmarischile</v>
      </c>
      <c r="N477" t="e">
        <f>+VLOOKUP(M477,JUP!$B:$I,7,0)</f>
        <v>#N/A</v>
      </c>
      <c r="O477" t="e">
        <f>+VLOOKUP(M477,JUP!$B:$I,8,0)</f>
        <v>#N/A</v>
      </c>
      <c r="R477" t="str">
        <f>+SUBSTITUTE(LOWER(_xlfn.CONCAT(B477,C477,F477,H477,J477,I477))," ","")</f>
        <v>44251carnegranelindustrialsudmarischile</v>
      </c>
      <c r="S477" t="e">
        <f>+VLOOKUP(R477,JUP!D:L,7,0)</f>
        <v>#N/A</v>
      </c>
      <c r="T477" t="e">
        <f>+VLOOKUP(R477,JUP!D:L,7,0)</f>
        <v>#N/A</v>
      </c>
      <c r="W477" t="s">
        <v>32</v>
      </c>
      <c r="X477">
        <v>8</v>
      </c>
      <c r="Y477" t="s">
        <v>34</v>
      </c>
      <c r="Z477" t="s">
        <v>34</v>
      </c>
      <c r="AA477" t="s">
        <v>34</v>
      </c>
      <c r="AB477" t="s">
        <v>36</v>
      </c>
      <c r="AC477" t="s">
        <v>37</v>
      </c>
      <c r="AD477">
        <v>0</v>
      </c>
      <c r="AH477">
        <v>2021</v>
      </c>
      <c r="AI477">
        <v>2</v>
      </c>
      <c r="AJ477">
        <v>0</v>
      </c>
      <c r="AK477" t="e">
        <v>#N/A</v>
      </c>
      <c r="AL477">
        <v>0</v>
      </c>
      <c r="AO477">
        <v>0</v>
      </c>
      <c r="AP477">
        <v>2</v>
      </c>
    </row>
    <row r="478" spans="1:42" x14ac:dyDescent="0.2">
      <c r="A478" t="str">
        <f t="shared" si="7"/>
        <v>44251enterosinsalsasudmarisfrancia</v>
      </c>
      <c r="B478" s="2">
        <v>44251</v>
      </c>
      <c r="C478" t="s">
        <v>59</v>
      </c>
      <c r="D478" t="s">
        <v>155</v>
      </c>
      <c r="E478" t="s">
        <v>339</v>
      </c>
      <c r="F478" t="s">
        <v>347</v>
      </c>
      <c r="G478" t="s">
        <v>299</v>
      </c>
      <c r="H478" t="s">
        <v>116</v>
      </c>
      <c r="I478" t="s">
        <v>326</v>
      </c>
      <c r="J478" t="s">
        <v>286</v>
      </c>
      <c r="K478">
        <v>19220</v>
      </c>
      <c r="L478">
        <v>1.8</v>
      </c>
      <c r="M478" t="str">
        <f>SUBSTITUTE(LOWER(_xlfn.CONCAT(B478,C478,F478,G478,J478,I478))," ","")</f>
        <v>44251enterosinsalsasudmarisfrancia</v>
      </c>
      <c r="N478" t="e">
        <f>+VLOOKUP(M478,JUP!$B:$I,7,0)</f>
        <v>#N/A</v>
      </c>
      <c r="O478" t="e">
        <f>+VLOOKUP(M478,JUP!$B:$I,8,0)</f>
        <v>#N/A</v>
      </c>
      <c r="R478" t="str">
        <f>+SUBSTITUTE(LOWER(_xlfn.CONCAT(B478,C478,F478,H478,J478,I478))," ","")</f>
        <v>44251enterosinsalsa60-80sudmarisfrancia</v>
      </c>
      <c r="S478" t="e">
        <f>+VLOOKUP(R478,JUP!D:L,7,0)</f>
        <v>#N/A</v>
      </c>
      <c r="T478" t="e">
        <f>+VLOOKUP(R478,JUP!D:L,7,0)</f>
        <v>#N/A</v>
      </c>
      <c r="W478" t="s">
        <v>172</v>
      </c>
      <c r="X478">
        <v>8</v>
      </c>
      <c r="Y478" t="s">
        <v>297</v>
      </c>
      <c r="Z478" t="s">
        <v>326</v>
      </c>
      <c r="AA478" t="s">
        <v>326</v>
      </c>
      <c r="AB478" t="s">
        <v>160</v>
      </c>
      <c r="AC478" t="s">
        <v>159</v>
      </c>
      <c r="AD478">
        <v>1.8</v>
      </c>
      <c r="AH478">
        <v>2021</v>
      </c>
      <c r="AI478">
        <v>2</v>
      </c>
      <c r="AJ478">
        <v>34596</v>
      </c>
      <c r="AK478" t="e">
        <v>#N/A</v>
      </c>
      <c r="AL478">
        <v>1.8</v>
      </c>
      <c r="AO478">
        <v>0</v>
      </c>
      <c r="AP478">
        <v>2</v>
      </c>
    </row>
    <row r="479" spans="1:42" x14ac:dyDescent="0.2">
      <c r="A479" t="str">
        <f t="shared" si="7"/>
        <v>44251carnegranelc300-500sudmarisrusia</v>
      </c>
      <c r="B479" s="2">
        <v>44251</v>
      </c>
      <c r="C479" t="s">
        <v>35</v>
      </c>
      <c r="D479" t="s">
        <v>30</v>
      </c>
      <c r="E479" t="s">
        <v>343</v>
      </c>
      <c r="F479" t="s">
        <v>344</v>
      </c>
      <c r="G479" t="s">
        <v>49</v>
      </c>
      <c r="H479" t="s">
        <v>108</v>
      </c>
      <c r="I479" t="s">
        <v>306</v>
      </c>
      <c r="J479" t="s">
        <v>286</v>
      </c>
      <c r="K479">
        <v>24000</v>
      </c>
      <c r="L479">
        <v>2.9</v>
      </c>
      <c r="M479" t="str">
        <f>SUBSTITUTE(LOWER(_xlfn.CONCAT(B479,C479,F479,G479,J479,I479))," ","")</f>
        <v>44251carnegranelc300-500sudmarisrusia</v>
      </c>
      <c r="N479">
        <f>+VLOOKUP(M479,JUP!$B:$I,7,0)</f>
        <v>24000</v>
      </c>
      <c r="O479">
        <f>+VLOOKUP(M479,JUP!$B:$I,8,0)</f>
        <v>2.9</v>
      </c>
      <c r="P479">
        <f>+K479-N479</f>
        <v>0</v>
      </c>
      <c r="Q479" s="3">
        <f>+L479-O479</f>
        <v>0</v>
      </c>
      <c r="W479" t="s">
        <v>166</v>
      </c>
      <c r="X479">
        <v>8</v>
      </c>
      <c r="Y479" t="s">
        <v>305</v>
      </c>
      <c r="Z479" t="s">
        <v>305</v>
      </c>
      <c r="AA479" t="s">
        <v>306</v>
      </c>
      <c r="AB479" t="s">
        <v>36</v>
      </c>
      <c r="AC479" t="s">
        <v>37</v>
      </c>
      <c r="AD479">
        <v>2.9</v>
      </c>
      <c r="AH479">
        <v>2021</v>
      </c>
      <c r="AI479">
        <v>2</v>
      </c>
      <c r="AJ479">
        <v>69600</v>
      </c>
      <c r="AK479" t="e">
        <v>#N/A</v>
      </c>
      <c r="AL479">
        <v>2.9</v>
      </c>
      <c r="AO479">
        <v>0</v>
      </c>
      <c r="AP479">
        <v>2</v>
      </c>
    </row>
    <row r="480" spans="1:42" x14ac:dyDescent="0.2">
      <c r="A480" t="str">
        <f t="shared" si="7"/>
        <v>44251enterosinsalsasudmarisotrosuee</v>
      </c>
      <c r="B480" s="2">
        <v>44251</v>
      </c>
      <c r="C480" t="s">
        <v>59</v>
      </c>
      <c r="D480" t="s">
        <v>155</v>
      </c>
      <c r="E480" t="s">
        <v>339</v>
      </c>
      <c r="F480" t="s">
        <v>347</v>
      </c>
      <c r="G480" t="s">
        <v>299</v>
      </c>
      <c r="H480" t="s">
        <v>116</v>
      </c>
      <c r="I480" t="s">
        <v>316</v>
      </c>
      <c r="J480" t="s">
        <v>286</v>
      </c>
      <c r="K480">
        <v>17000</v>
      </c>
      <c r="L480">
        <v>1.81</v>
      </c>
      <c r="M480" t="str">
        <f>SUBSTITUTE(LOWER(_xlfn.CONCAT(B480,C480,F480,G480,J480,I480))," ","")</f>
        <v>44251enterosinsalsasudmarisotrosuee</v>
      </c>
      <c r="N480" t="e">
        <f>+VLOOKUP(M480,JUP!$B:$I,7,0)</f>
        <v>#N/A</v>
      </c>
      <c r="O480" t="e">
        <f>+VLOOKUP(M480,JUP!$B:$I,8,0)</f>
        <v>#N/A</v>
      </c>
      <c r="R480" t="str">
        <f>+SUBSTITUTE(LOWER(_xlfn.CONCAT(B480,C480,F480,H480,J480,I480))," ","")</f>
        <v>44251enterosinsalsa60-80sudmarisotrosuee</v>
      </c>
      <c r="S480" t="e">
        <f>+VLOOKUP(R480,JUP!D:L,7,0)</f>
        <v>#N/A</v>
      </c>
      <c r="T480" t="e">
        <f>+VLOOKUP(R480,JUP!D:L,7,0)</f>
        <v>#N/A</v>
      </c>
      <c r="W480" t="s">
        <v>233</v>
      </c>
      <c r="X480">
        <v>8</v>
      </c>
      <c r="Y480" t="s">
        <v>305</v>
      </c>
      <c r="Z480" t="s">
        <v>305</v>
      </c>
      <c r="AA480" t="s">
        <v>316</v>
      </c>
      <c r="AB480" t="s">
        <v>160</v>
      </c>
      <c r="AC480" t="s">
        <v>159</v>
      </c>
      <c r="AD480">
        <v>1.81</v>
      </c>
      <c r="AH480">
        <v>2021</v>
      </c>
      <c r="AI480">
        <v>2</v>
      </c>
      <c r="AJ480">
        <v>30770</v>
      </c>
      <c r="AK480" t="e">
        <v>#N/A</v>
      </c>
      <c r="AL480">
        <v>1.81</v>
      </c>
      <c r="AO480">
        <v>0</v>
      </c>
      <c r="AP480">
        <v>2</v>
      </c>
    </row>
    <row r="481" spans="1:42" x14ac:dyDescent="0.2">
      <c r="A481" t="str">
        <f t="shared" si="7"/>
        <v>44251carnegranelc100-200sudmarisotrosuee</v>
      </c>
      <c r="B481" s="2">
        <v>44251</v>
      </c>
      <c r="C481" t="s">
        <v>35</v>
      </c>
      <c r="D481" t="s">
        <v>30</v>
      </c>
      <c r="E481" t="s">
        <v>343</v>
      </c>
      <c r="F481" t="s">
        <v>344</v>
      </c>
      <c r="G481" t="s">
        <v>72</v>
      </c>
      <c r="H481" t="s">
        <v>103</v>
      </c>
      <c r="I481" t="s">
        <v>316</v>
      </c>
      <c r="J481" t="s">
        <v>286</v>
      </c>
      <c r="K481">
        <v>3000</v>
      </c>
      <c r="L481">
        <v>3.25</v>
      </c>
      <c r="M481" t="str">
        <f>SUBSTITUTE(LOWER(_xlfn.CONCAT(B481,C481,F481,G481,J481,I481))," ","")</f>
        <v>44251carnegranelc100-200sudmarisotrosuee</v>
      </c>
      <c r="N481">
        <f>+VLOOKUP(M481,JUP!$B:$I,7,0)</f>
        <v>3000</v>
      </c>
      <c r="O481">
        <f>+VLOOKUP(M481,JUP!$B:$I,8,0)</f>
        <v>3.25</v>
      </c>
      <c r="P481">
        <f>+K481-N481</f>
        <v>0</v>
      </c>
      <c r="Q481" s="3">
        <f>+L481-O481</f>
        <v>0</v>
      </c>
      <c r="W481" t="s">
        <v>233</v>
      </c>
      <c r="X481">
        <v>8</v>
      </c>
      <c r="Y481" t="s">
        <v>305</v>
      </c>
      <c r="Z481" t="s">
        <v>305</v>
      </c>
      <c r="AA481" t="s">
        <v>316</v>
      </c>
      <c r="AB481" t="s">
        <v>36</v>
      </c>
      <c r="AC481" t="s">
        <v>37</v>
      </c>
      <c r="AD481">
        <v>3.25</v>
      </c>
      <c r="AH481">
        <v>2021</v>
      </c>
      <c r="AI481">
        <v>2</v>
      </c>
      <c r="AJ481">
        <v>9750</v>
      </c>
      <c r="AK481" t="e">
        <v>#N/A</v>
      </c>
      <c r="AL481">
        <v>3.25</v>
      </c>
      <c r="AO481">
        <v>0</v>
      </c>
      <c r="AP481">
        <v>2</v>
      </c>
    </row>
    <row r="482" spans="1:42" x14ac:dyDescent="0.2">
      <c r="A482" t="str">
        <f t="shared" si="7"/>
        <v>44251carnegranelc100-200standrewsrusia</v>
      </c>
      <c r="B482" s="2">
        <v>44251</v>
      </c>
      <c r="C482" t="s">
        <v>35</v>
      </c>
      <c r="D482" t="s">
        <v>30</v>
      </c>
      <c r="E482" t="s">
        <v>35</v>
      </c>
      <c r="F482" t="s">
        <v>30</v>
      </c>
      <c r="G482" t="s">
        <v>72</v>
      </c>
      <c r="H482" t="s">
        <v>72</v>
      </c>
      <c r="I482" t="s">
        <v>306</v>
      </c>
      <c r="J482" t="s">
        <v>296</v>
      </c>
      <c r="K482">
        <v>23000</v>
      </c>
      <c r="L482">
        <v>3.4</v>
      </c>
      <c r="M482" t="str">
        <f>SUBSTITUTE(LOWER(_xlfn.CONCAT(B482,C482,F482,G482,J482,I482))," ","")</f>
        <v>44251carnegranelc100-200standrewsrusia</v>
      </c>
      <c r="N482">
        <f>+VLOOKUP(M482,JUP!$B:$I,7,0)</f>
        <v>23000</v>
      </c>
      <c r="O482">
        <f>+VLOOKUP(M482,JUP!$B:$I,8,0)</f>
        <v>3.4</v>
      </c>
      <c r="P482">
        <f>+K482-N482</f>
        <v>0</v>
      </c>
      <c r="Q482" s="3">
        <f>+L482-O482</f>
        <v>0</v>
      </c>
      <c r="W482" t="s">
        <v>304</v>
      </c>
      <c r="X482">
        <v>8</v>
      </c>
      <c r="Y482" t="s">
        <v>305</v>
      </c>
      <c r="Z482" t="s">
        <v>305</v>
      </c>
      <c r="AA482" t="s">
        <v>306</v>
      </c>
      <c r="AB482" t="s">
        <v>36</v>
      </c>
      <c r="AC482" t="s">
        <v>37</v>
      </c>
      <c r="AD482">
        <v>3.4</v>
      </c>
      <c r="AH482">
        <v>2021</v>
      </c>
      <c r="AI482">
        <v>2</v>
      </c>
      <c r="AJ482">
        <v>78200</v>
      </c>
      <c r="AK482" t="e">
        <v>#N/A</v>
      </c>
      <c r="AL482">
        <v>3.4</v>
      </c>
      <c r="AO482">
        <v>0</v>
      </c>
      <c r="AP482">
        <v>2</v>
      </c>
    </row>
    <row r="483" spans="1:42" x14ac:dyDescent="0.2">
      <c r="A483" t="str">
        <f t="shared" si="7"/>
        <v>44251carnegranelc200-300standrewsrusia</v>
      </c>
      <c r="B483" s="2">
        <v>44251</v>
      </c>
      <c r="C483" t="s">
        <v>35</v>
      </c>
      <c r="D483" t="s">
        <v>30</v>
      </c>
      <c r="E483" t="s">
        <v>35</v>
      </c>
      <c r="F483" t="s">
        <v>30</v>
      </c>
      <c r="G483" t="s">
        <v>39</v>
      </c>
      <c r="H483" t="s">
        <v>39</v>
      </c>
      <c r="I483" t="s">
        <v>306</v>
      </c>
      <c r="J483" t="s">
        <v>296</v>
      </c>
      <c r="K483">
        <v>23000</v>
      </c>
      <c r="L483">
        <v>3.2</v>
      </c>
      <c r="M483" t="str">
        <f>SUBSTITUTE(LOWER(_xlfn.CONCAT(B483,C483,F483,G483,J483,I483))," ","")</f>
        <v>44251carnegranelc200-300standrewsrusia</v>
      </c>
      <c r="N483">
        <f>+VLOOKUP(M483,JUP!$B:$I,7,0)</f>
        <v>23000</v>
      </c>
      <c r="O483">
        <f>+VLOOKUP(M483,JUP!$B:$I,8,0)</f>
        <v>3.2</v>
      </c>
      <c r="P483">
        <f>+K483-N483</f>
        <v>0</v>
      </c>
      <c r="Q483" s="3">
        <f>+L483-O483</f>
        <v>0</v>
      </c>
      <c r="W483" t="s">
        <v>304</v>
      </c>
      <c r="X483">
        <v>8</v>
      </c>
      <c r="Y483" t="s">
        <v>305</v>
      </c>
      <c r="Z483" t="s">
        <v>305</v>
      </c>
      <c r="AA483" t="s">
        <v>306</v>
      </c>
      <c r="AB483" t="s">
        <v>36</v>
      </c>
      <c r="AC483" t="s">
        <v>37</v>
      </c>
      <c r="AD483">
        <v>3.2</v>
      </c>
      <c r="AH483">
        <v>2021</v>
      </c>
      <c r="AI483">
        <v>2</v>
      </c>
      <c r="AJ483">
        <v>73600</v>
      </c>
      <c r="AK483" t="e">
        <v>#N/A</v>
      </c>
      <c r="AL483">
        <v>3.2</v>
      </c>
      <c r="AO483">
        <v>0</v>
      </c>
      <c r="AP483">
        <v>2</v>
      </c>
    </row>
    <row r="484" spans="1:42" x14ac:dyDescent="0.2">
      <c r="A484" t="str">
        <f t="shared" si="7"/>
        <v>44251enteroconsalsaconestuchestandrewsasia</v>
      </c>
      <c r="B484" s="2">
        <v>44251</v>
      </c>
      <c r="C484" t="s">
        <v>59</v>
      </c>
      <c r="D484" t="s">
        <v>57</v>
      </c>
      <c r="E484" t="s">
        <v>59</v>
      </c>
      <c r="F484" t="s">
        <v>57</v>
      </c>
      <c r="G484" t="s">
        <v>299</v>
      </c>
      <c r="H484" t="s">
        <v>321</v>
      </c>
      <c r="I484" t="s">
        <v>309</v>
      </c>
      <c r="J484" t="s">
        <v>296</v>
      </c>
      <c r="K484">
        <v>13770</v>
      </c>
      <c r="L484">
        <v>3.53</v>
      </c>
      <c r="M484" t="str">
        <f>SUBSTITUTE(LOWER(_xlfn.CONCAT(B484,C484,F484,G484,J484,I484))," ","")</f>
        <v>44251enteroconsalsaconestuchestandrewsasia</v>
      </c>
      <c r="N484" t="e">
        <f>+VLOOKUP(M484,JUP!$B:$I,7,0)</f>
        <v>#N/A</v>
      </c>
      <c r="O484" t="e">
        <f>+VLOOKUP(M484,JUP!$B:$I,8,0)</f>
        <v>#N/A</v>
      </c>
      <c r="R484" t="str">
        <f>+SUBSTITUTE(LOWER(_xlfn.CONCAT(B484,C484,F484,H484,J484,I484))," ","")</f>
        <v>44251enteroconsalsaconestuchee-50-70standrewsasia</v>
      </c>
      <c r="S484" t="e">
        <f>+VLOOKUP(R484,JUP!D:L,7,0)</f>
        <v>#N/A</v>
      </c>
      <c r="T484" t="e">
        <f>+VLOOKUP(R484,JUP!D:L,7,0)</f>
        <v>#N/A</v>
      </c>
      <c r="W484" t="s">
        <v>356</v>
      </c>
      <c r="X484">
        <v>8</v>
      </c>
      <c r="Y484" t="s">
        <v>309</v>
      </c>
      <c r="Z484" t="s">
        <v>309</v>
      </c>
      <c r="AA484" t="s">
        <v>309</v>
      </c>
      <c r="AB484" t="s">
        <v>60</v>
      </c>
      <c r="AC484" t="s">
        <v>61</v>
      </c>
      <c r="AD484">
        <v>3.23</v>
      </c>
      <c r="AH484">
        <v>2021</v>
      </c>
      <c r="AI484">
        <v>2</v>
      </c>
      <c r="AJ484">
        <v>44477.1</v>
      </c>
      <c r="AK484" t="e">
        <v>#N/A</v>
      </c>
      <c r="AL484">
        <v>3.23</v>
      </c>
      <c r="AO484">
        <v>0</v>
      </c>
      <c r="AP484">
        <v>2</v>
      </c>
    </row>
    <row r="485" spans="1:42" x14ac:dyDescent="0.2">
      <c r="A485" t="str">
        <f t="shared" si="7"/>
        <v>44251carneretailcompensadoc200-300standrewsasia</v>
      </c>
      <c r="B485" s="2">
        <v>44251</v>
      </c>
      <c r="C485" t="s">
        <v>35</v>
      </c>
      <c r="D485" t="s">
        <v>206</v>
      </c>
      <c r="E485" t="s">
        <v>35</v>
      </c>
      <c r="F485" t="s">
        <v>206</v>
      </c>
      <c r="G485" t="s">
        <v>39</v>
      </c>
      <c r="H485" t="s">
        <v>39</v>
      </c>
      <c r="I485" t="s">
        <v>309</v>
      </c>
      <c r="J485" t="s">
        <v>296</v>
      </c>
      <c r="K485">
        <v>5760</v>
      </c>
      <c r="L485">
        <v>4.1500000000000004</v>
      </c>
      <c r="M485" t="str">
        <f>SUBSTITUTE(LOWER(_xlfn.CONCAT(B485,C485,F485,G485,J485,I485))," ","")</f>
        <v>44251carneretailcompensadoc200-300standrewsasia</v>
      </c>
      <c r="N485">
        <f>+VLOOKUP(M485,JUP!$B:$I,7,0)</f>
        <v>5760</v>
      </c>
      <c r="O485">
        <f>+VLOOKUP(M485,JUP!$B:$I,8,0)</f>
        <v>4.1500000000000004</v>
      </c>
      <c r="P485">
        <f>+K485-N485</f>
        <v>0</v>
      </c>
      <c r="Q485" s="3">
        <f>+L485-O485</f>
        <v>0</v>
      </c>
      <c r="W485" t="s">
        <v>356</v>
      </c>
      <c r="X485">
        <v>8</v>
      </c>
      <c r="Y485" t="s">
        <v>309</v>
      </c>
      <c r="Z485" t="s">
        <v>309</v>
      </c>
      <c r="AA485" t="s">
        <v>309</v>
      </c>
      <c r="AB485" t="s">
        <v>208</v>
      </c>
      <c r="AC485" t="s">
        <v>173</v>
      </c>
      <c r="AD485">
        <v>3.7350000000000003</v>
      </c>
      <c r="AH485">
        <v>2021</v>
      </c>
      <c r="AI485">
        <v>2</v>
      </c>
      <c r="AJ485">
        <v>21513.600000000002</v>
      </c>
      <c r="AK485" t="e">
        <v>#N/A</v>
      </c>
      <c r="AL485">
        <v>4.6111111111111116</v>
      </c>
      <c r="AO485">
        <v>-0.87611111111111128</v>
      </c>
      <c r="AP485">
        <v>2</v>
      </c>
    </row>
    <row r="486" spans="1:42" x14ac:dyDescent="0.2">
      <c r="A486" t="str">
        <f t="shared" si="7"/>
        <v>44251carneretailcompensadoc200-300standrewsasia</v>
      </c>
      <c r="B486" s="2">
        <v>44251</v>
      </c>
      <c r="C486" t="s">
        <v>35</v>
      </c>
      <c r="D486" t="s">
        <v>206</v>
      </c>
      <c r="E486" t="s">
        <v>35</v>
      </c>
      <c r="F486" t="s">
        <v>206</v>
      </c>
      <c r="G486" t="s">
        <v>39</v>
      </c>
      <c r="H486" t="s">
        <v>39</v>
      </c>
      <c r="I486" t="s">
        <v>309</v>
      </c>
      <c r="J486" t="s">
        <v>296</v>
      </c>
      <c r="K486">
        <v>4992</v>
      </c>
      <c r="L486">
        <v>4.2</v>
      </c>
      <c r="M486" t="str">
        <f>SUBSTITUTE(LOWER(_xlfn.CONCAT(B486,C486,F486,G486,J486,I486))," ","")</f>
        <v>44251carneretailcompensadoc200-300standrewsasia</v>
      </c>
      <c r="N486">
        <f>+VLOOKUP(M486,JUP!$B:$I,7,0)</f>
        <v>5760</v>
      </c>
      <c r="O486">
        <f>+VLOOKUP(M486,JUP!$B:$I,8,0)</f>
        <v>4.1500000000000004</v>
      </c>
      <c r="P486">
        <f>+K486-N486</f>
        <v>-768</v>
      </c>
      <c r="Q486" s="3">
        <f>+L486-O486</f>
        <v>4.9999999999999822E-2</v>
      </c>
      <c r="W486" t="s">
        <v>356</v>
      </c>
      <c r="X486">
        <v>8</v>
      </c>
      <c r="Y486" t="s">
        <v>309</v>
      </c>
      <c r="Z486" t="s">
        <v>309</v>
      </c>
      <c r="AA486" t="s">
        <v>309</v>
      </c>
      <c r="AB486" t="s">
        <v>208</v>
      </c>
      <c r="AC486" t="s">
        <v>173</v>
      </c>
      <c r="AD486">
        <v>3.7800000000000002</v>
      </c>
      <c r="AH486">
        <v>2021</v>
      </c>
      <c r="AI486">
        <v>2</v>
      </c>
      <c r="AJ486">
        <v>18869.760000000002</v>
      </c>
      <c r="AK486" t="e">
        <v>#N/A</v>
      </c>
      <c r="AL486">
        <v>4.666666666666667</v>
      </c>
      <c r="AO486">
        <v>-0.88666666666666671</v>
      </c>
      <c r="AP486">
        <v>2</v>
      </c>
    </row>
    <row r="487" spans="1:42" x14ac:dyDescent="0.2">
      <c r="A487" t="str">
        <f t="shared" si="7"/>
        <v>44251enterosinsalsastandrewsasia</v>
      </c>
      <c r="B487" s="2">
        <v>44251</v>
      </c>
      <c r="C487" t="s">
        <v>59</v>
      </c>
      <c r="D487" t="s">
        <v>155</v>
      </c>
      <c r="E487" t="s">
        <v>59</v>
      </c>
      <c r="F487" t="s">
        <v>155</v>
      </c>
      <c r="G487" t="s">
        <v>299</v>
      </c>
      <c r="H487" t="s">
        <v>321</v>
      </c>
      <c r="I487" t="s">
        <v>309</v>
      </c>
      <c r="J487" t="s">
        <v>296</v>
      </c>
      <c r="K487">
        <v>7020</v>
      </c>
      <c r="L487">
        <v>2.2999999999999998</v>
      </c>
      <c r="M487" t="str">
        <f>SUBSTITUTE(LOWER(_xlfn.CONCAT(B487,C487,F487,G487,J487,I487))," ","")</f>
        <v>44251enterosinsalsastandrewsasia</v>
      </c>
      <c r="N487" t="e">
        <f>+VLOOKUP(M487,JUP!$B:$I,7,0)</f>
        <v>#N/A</v>
      </c>
      <c r="O487" t="e">
        <f>+VLOOKUP(M487,JUP!$B:$I,8,0)</f>
        <v>#N/A</v>
      </c>
      <c r="R487" t="str">
        <f>+SUBSTITUTE(LOWER(_xlfn.CONCAT(B487,C487,F487,H487,J487,I487))," ","")</f>
        <v>44251enterosinsalsae-50-70standrewsasia</v>
      </c>
      <c r="S487" t="e">
        <f>+VLOOKUP(R487,JUP!D:L,7,0)</f>
        <v>#N/A</v>
      </c>
      <c r="T487" t="e">
        <f>+VLOOKUP(R487,JUP!D:L,7,0)</f>
        <v>#N/A</v>
      </c>
      <c r="W487" t="s">
        <v>356</v>
      </c>
      <c r="X487">
        <v>8</v>
      </c>
      <c r="Y487" t="s">
        <v>309</v>
      </c>
      <c r="Z487" t="s">
        <v>309</v>
      </c>
      <c r="AA487" t="s">
        <v>309</v>
      </c>
      <c r="AB487" t="s">
        <v>160</v>
      </c>
      <c r="AC487" t="s">
        <v>159</v>
      </c>
      <c r="AD487">
        <v>2.2999999999999998</v>
      </c>
      <c r="AH487">
        <v>2021</v>
      </c>
      <c r="AI487">
        <v>2</v>
      </c>
      <c r="AJ487">
        <v>16145.999999999998</v>
      </c>
      <c r="AK487" t="e">
        <v>#N/A</v>
      </c>
      <c r="AL487">
        <v>2.2999999999999998</v>
      </c>
      <c r="AO487">
        <v>0</v>
      </c>
      <c r="AP487">
        <v>2</v>
      </c>
    </row>
    <row r="488" spans="1:42" x14ac:dyDescent="0.2">
      <c r="A488" t="str">
        <f t="shared" si="7"/>
        <v>44252enterosinsalsasudmarisitalia</v>
      </c>
      <c r="B488" s="2">
        <v>44252</v>
      </c>
      <c r="C488" t="s">
        <v>59</v>
      </c>
      <c r="D488" t="s">
        <v>155</v>
      </c>
      <c r="E488" t="s">
        <v>339</v>
      </c>
      <c r="F488" t="s">
        <v>347</v>
      </c>
      <c r="G488" t="s">
        <v>299</v>
      </c>
      <c r="H488" t="s">
        <v>116</v>
      </c>
      <c r="I488" t="s">
        <v>328</v>
      </c>
      <c r="J488" t="s">
        <v>286</v>
      </c>
      <c r="K488">
        <v>18700</v>
      </c>
      <c r="L488">
        <v>1.82</v>
      </c>
      <c r="M488" t="str">
        <f>SUBSTITUTE(LOWER(_xlfn.CONCAT(B488,C488,F488,G488,J488,I488))," ","")</f>
        <v>44252enterosinsalsasudmarisitalia</v>
      </c>
      <c r="N488" t="e">
        <f>+VLOOKUP(M488,JUP!$B:$I,7,0)</f>
        <v>#N/A</v>
      </c>
      <c r="O488" t="e">
        <f>+VLOOKUP(M488,JUP!$B:$I,8,0)</f>
        <v>#N/A</v>
      </c>
      <c r="R488" t="str">
        <f>+SUBSTITUTE(LOWER(_xlfn.CONCAT(B488,C488,F488,H488,J488,I488))," ","")</f>
        <v>44252enterosinsalsa60-80sudmarisitalia</v>
      </c>
      <c r="S488" t="e">
        <f>+VLOOKUP(R488,JUP!D:L,7,0)</f>
        <v>#N/A</v>
      </c>
      <c r="T488" t="e">
        <f>+VLOOKUP(R488,JUP!D:L,7,0)</f>
        <v>#N/A</v>
      </c>
      <c r="W488" t="s">
        <v>167</v>
      </c>
      <c r="X488">
        <v>8</v>
      </c>
      <c r="Y488" t="s">
        <v>297</v>
      </c>
      <c r="Z488" t="s">
        <v>328</v>
      </c>
      <c r="AA488" t="s">
        <v>328</v>
      </c>
      <c r="AB488" t="s">
        <v>160</v>
      </c>
      <c r="AC488" t="s">
        <v>159</v>
      </c>
      <c r="AD488">
        <v>1.82</v>
      </c>
      <c r="AH488">
        <v>2021</v>
      </c>
      <c r="AI488">
        <v>2</v>
      </c>
      <c r="AJ488">
        <v>34034</v>
      </c>
      <c r="AK488" t="e">
        <v>#N/A</v>
      </c>
      <c r="AL488">
        <v>1.82</v>
      </c>
      <c r="AO488">
        <v>0</v>
      </c>
      <c r="AP488">
        <v>2</v>
      </c>
    </row>
    <row r="489" spans="1:42" x14ac:dyDescent="0.2">
      <c r="A489" t="str">
        <f t="shared" si="7"/>
        <v>44252carneretailc200-300sudmarisfrancia</v>
      </c>
      <c r="B489" s="2">
        <v>44252</v>
      </c>
      <c r="C489" t="s">
        <v>35</v>
      </c>
      <c r="D489" t="s">
        <v>251</v>
      </c>
      <c r="E489" t="s">
        <v>343</v>
      </c>
      <c r="F489" t="s">
        <v>342</v>
      </c>
      <c r="G489" t="s">
        <v>39</v>
      </c>
      <c r="H489" t="s">
        <v>107</v>
      </c>
      <c r="I489" t="s">
        <v>326</v>
      </c>
      <c r="J489" t="s">
        <v>286</v>
      </c>
      <c r="K489">
        <v>5400</v>
      </c>
      <c r="L489">
        <v>3.75</v>
      </c>
      <c r="M489" t="str">
        <f>SUBSTITUTE(LOWER(_xlfn.CONCAT(B489,C489,F489,G489,J489,I489))," ","")</f>
        <v>44252carneretailc200-300sudmarisfrancia</v>
      </c>
      <c r="N489">
        <f>+VLOOKUP(M489,JUP!$B:$I,7,0)</f>
        <v>5400</v>
      </c>
      <c r="O489">
        <f>+VLOOKUP(M489,JUP!$B:$I,8,0)</f>
        <v>3.75</v>
      </c>
      <c r="P489">
        <f>+K489-N489</f>
        <v>0</v>
      </c>
      <c r="Q489" s="3">
        <f>+L489-O489</f>
        <v>0</v>
      </c>
      <c r="W489" t="s">
        <v>172</v>
      </c>
      <c r="X489">
        <v>8</v>
      </c>
      <c r="Y489" t="s">
        <v>297</v>
      </c>
      <c r="Z489" t="s">
        <v>326</v>
      </c>
      <c r="AA489" t="s">
        <v>326</v>
      </c>
      <c r="AB489" t="s">
        <v>252</v>
      </c>
      <c r="AC489" t="s">
        <v>173</v>
      </c>
      <c r="AD489">
        <v>3.75</v>
      </c>
      <c r="AH489">
        <v>2021</v>
      </c>
      <c r="AI489">
        <v>2</v>
      </c>
      <c r="AJ489">
        <v>20250</v>
      </c>
      <c r="AK489" t="e">
        <v>#N/A</v>
      </c>
      <c r="AL489">
        <v>3.75</v>
      </c>
      <c r="AO489">
        <v>0</v>
      </c>
      <c r="AP489">
        <v>2</v>
      </c>
    </row>
    <row r="490" spans="1:42" x14ac:dyDescent="0.2">
      <c r="A490" t="str">
        <f t="shared" si="7"/>
        <v>44252carneretailc200-300sudmarisfrancia</v>
      </c>
      <c r="B490" s="2">
        <v>44252</v>
      </c>
      <c r="C490" t="s">
        <v>35</v>
      </c>
      <c r="D490" t="s">
        <v>251</v>
      </c>
      <c r="E490" t="s">
        <v>343</v>
      </c>
      <c r="F490" t="s">
        <v>370</v>
      </c>
      <c r="G490" t="s">
        <v>39</v>
      </c>
      <c r="H490" t="s">
        <v>107</v>
      </c>
      <c r="I490" t="s">
        <v>326</v>
      </c>
      <c r="J490" t="s">
        <v>286</v>
      </c>
      <c r="K490">
        <v>4500</v>
      </c>
      <c r="L490">
        <v>3.79</v>
      </c>
      <c r="M490" t="str">
        <f>SUBSTITUTE(LOWER(_xlfn.CONCAT(B490,C490,F490,G490,J490,I490))," ","")</f>
        <v>44252carneretailc200-300sudmarisfrancia</v>
      </c>
      <c r="N490">
        <f>+VLOOKUP(M490,JUP!$B:$I,7,0)</f>
        <v>5400</v>
      </c>
      <c r="O490">
        <f>+VLOOKUP(M490,JUP!$B:$I,8,0)</f>
        <v>3.75</v>
      </c>
      <c r="P490">
        <f>+K490-N490</f>
        <v>-900</v>
      </c>
      <c r="Q490" s="3">
        <f>+L490-O490</f>
        <v>4.0000000000000036E-2</v>
      </c>
      <c r="W490" t="s">
        <v>172</v>
      </c>
      <c r="X490">
        <v>8</v>
      </c>
      <c r="Y490" t="s">
        <v>297</v>
      </c>
      <c r="Z490" t="s">
        <v>326</v>
      </c>
      <c r="AA490" t="s">
        <v>326</v>
      </c>
      <c r="AB490" t="s">
        <v>252</v>
      </c>
      <c r="AC490" t="s">
        <v>173</v>
      </c>
      <c r="AD490">
        <v>3.79</v>
      </c>
      <c r="AH490">
        <v>2021</v>
      </c>
      <c r="AI490">
        <v>2</v>
      </c>
      <c r="AJ490">
        <v>17055</v>
      </c>
      <c r="AK490" t="e">
        <v>#N/A</v>
      </c>
      <c r="AL490">
        <v>3.79</v>
      </c>
      <c r="AO490">
        <v>0</v>
      </c>
      <c r="AP490">
        <v>2</v>
      </c>
    </row>
    <row r="491" spans="1:42" x14ac:dyDescent="0.2">
      <c r="A491" t="str">
        <f t="shared" si="7"/>
        <v>44252mediaconcharetailc80-100sudmarisfrancia</v>
      </c>
      <c r="B491" s="2">
        <v>44252</v>
      </c>
      <c r="C491" t="s">
        <v>212</v>
      </c>
      <c r="D491" t="s">
        <v>251</v>
      </c>
      <c r="E491" t="s">
        <v>341</v>
      </c>
      <c r="F491" t="s">
        <v>342</v>
      </c>
      <c r="G491" t="s">
        <v>215</v>
      </c>
      <c r="H491" t="s">
        <v>130</v>
      </c>
      <c r="I491" t="s">
        <v>326</v>
      </c>
      <c r="J491" t="s">
        <v>286</v>
      </c>
      <c r="K491">
        <v>9414</v>
      </c>
      <c r="L491">
        <v>4.6500000000000004</v>
      </c>
      <c r="M491" t="str">
        <f>SUBSTITUTE(LOWER(_xlfn.CONCAT(B491,C491,F491,G491,J491,I491))," ","")</f>
        <v>44252mediaconcharetailc80-100sudmarisfrancia</v>
      </c>
      <c r="N491">
        <f>+VLOOKUP(M491,JUP!$B:$I,7,0)</f>
        <v>9414</v>
      </c>
      <c r="O491">
        <f>+VLOOKUP(M491,JUP!$B:$I,8,0)</f>
        <v>4.6500000000000004</v>
      </c>
      <c r="W491" t="s">
        <v>172</v>
      </c>
      <c r="X491">
        <v>8</v>
      </c>
      <c r="Y491" t="s">
        <v>297</v>
      </c>
      <c r="Z491" t="s">
        <v>326</v>
      </c>
      <c r="AA491" t="s">
        <v>326</v>
      </c>
      <c r="AB491" t="s">
        <v>268</v>
      </c>
      <c r="AC491" t="e">
        <v>#N/A</v>
      </c>
      <c r="AD491" t="e">
        <v>#N/A</v>
      </c>
      <c r="AH491">
        <v>2021</v>
      </c>
      <c r="AI491">
        <v>2</v>
      </c>
      <c r="AJ491" t="e">
        <v>#N/A</v>
      </c>
      <c r="AK491" t="e">
        <v>#N/A</v>
      </c>
      <c r="AL491" t="e">
        <v>#N/A</v>
      </c>
      <c r="AO491" t="e">
        <v>#N/A</v>
      </c>
      <c r="AP491">
        <v>2</v>
      </c>
    </row>
    <row r="492" spans="1:42" x14ac:dyDescent="0.2">
      <c r="A492" t="str">
        <f t="shared" si="7"/>
        <v>44252carnegranelc200-300sudmarisotrosuee</v>
      </c>
      <c r="B492" s="2">
        <v>44252</v>
      </c>
      <c r="C492" t="s">
        <v>35</v>
      </c>
      <c r="D492" t="s">
        <v>30</v>
      </c>
      <c r="E492" t="s">
        <v>343</v>
      </c>
      <c r="F492" t="s">
        <v>344</v>
      </c>
      <c r="G492" t="s">
        <v>39</v>
      </c>
      <c r="H492" t="s">
        <v>107</v>
      </c>
      <c r="I492" t="s">
        <v>316</v>
      </c>
      <c r="J492" t="s">
        <v>286</v>
      </c>
      <c r="K492">
        <v>24000</v>
      </c>
      <c r="L492">
        <v>3.1</v>
      </c>
      <c r="M492" t="str">
        <f>SUBSTITUTE(LOWER(_xlfn.CONCAT(B492,C492,F492,G492,J492,I492))," ","")</f>
        <v>44252carnegranelc200-300sudmarisotrosuee</v>
      </c>
      <c r="N492">
        <f>+VLOOKUP(M492,JUP!$B:$I,7,0)</f>
        <v>24000</v>
      </c>
      <c r="O492">
        <f>+VLOOKUP(M492,JUP!$B:$I,8,0)</f>
        <v>3.1</v>
      </c>
      <c r="P492">
        <f>+K492-N492</f>
        <v>0</v>
      </c>
      <c r="Q492" s="3">
        <f>+L492-O492</f>
        <v>0</v>
      </c>
      <c r="W492" t="s">
        <v>184</v>
      </c>
      <c r="X492">
        <v>8</v>
      </c>
      <c r="Y492" t="s">
        <v>305</v>
      </c>
      <c r="Z492" t="s">
        <v>305</v>
      </c>
      <c r="AA492" t="s">
        <v>316</v>
      </c>
      <c r="AB492" t="s">
        <v>36</v>
      </c>
      <c r="AC492" t="s">
        <v>37</v>
      </c>
      <c r="AD492">
        <v>3.1</v>
      </c>
      <c r="AH492">
        <v>2021</v>
      </c>
      <c r="AI492">
        <v>2</v>
      </c>
      <c r="AJ492">
        <v>74400</v>
      </c>
      <c r="AK492" t="e">
        <v>#N/A</v>
      </c>
      <c r="AL492">
        <v>3.1</v>
      </c>
      <c r="AO492">
        <v>0</v>
      </c>
      <c r="AP492">
        <v>2</v>
      </c>
    </row>
    <row r="493" spans="1:42" x14ac:dyDescent="0.2">
      <c r="A493" t="str">
        <f t="shared" si="7"/>
        <v>44252carnegranelindustrialsudmarischile</v>
      </c>
      <c r="B493" s="2">
        <v>44252</v>
      </c>
      <c r="C493" t="s">
        <v>35</v>
      </c>
      <c r="D493" t="s">
        <v>30</v>
      </c>
      <c r="E493" t="s">
        <v>343</v>
      </c>
      <c r="F493" t="s">
        <v>344</v>
      </c>
      <c r="G493" t="s">
        <v>345</v>
      </c>
      <c r="H493" t="s">
        <v>345</v>
      </c>
      <c r="I493" t="s">
        <v>34</v>
      </c>
      <c r="J493" t="s">
        <v>286</v>
      </c>
      <c r="K493">
        <v>500</v>
      </c>
      <c r="M493" t="str">
        <f>SUBSTITUTE(LOWER(_xlfn.CONCAT(B493,C493,F493,G493,J493,I493))," ","")</f>
        <v>44252carnegranelindustrialsudmarischile</v>
      </c>
      <c r="N493" t="e">
        <f>+VLOOKUP(M493,JUP!$B:$I,7,0)</f>
        <v>#N/A</v>
      </c>
      <c r="O493" t="e">
        <f>+VLOOKUP(M493,JUP!$B:$I,8,0)</f>
        <v>#N/A</v>
      </c>
      <c r="R493" t="str">
        <f>+SUBSTITUTE(LOWER(_xlfn.CONCAT(B493,C493,F493,H493,J493,I493))," ","")</f>
        <v>44252carnegranelindustrialsudmarischile</v>
      </c>
      <c r="S493" t="e">
        <f>+VLOOKUP(R493,JUP!D:L,7,0)</f>
        <v>#N/A</v>
      </c>
      <c r="T493" t="e">
        <f>+VLOOKUP(R493,JUP!D:L,7,0)</f>
        <v>#N/A</v>
      </c>
      <c r="W493" t="s">
        <v>32</v>
      </c>
      <c r="X493">
        <v>8</v>
      </c>
      <c r="Y493" t="s">
        <v>34</v>
      </c>
      <c r="Z493" t="s">
        <v>34</v>
      </c>
      <c r="AA493" t="s">
        <v>34</v>
      </c>
      <c r="AB493" t="s">
        <v>36</v>
      </c>
      <c r="AC493" t="s">
        <v>37</v>
      </c>
      <c r="AD493">
        <v>0</v>
      </c>
      <c r="AH493">
        <v>2021</v>
      </c>
      <c r="AI493">
        <v>2</v>
      </c>
      <c r="AJ493">
        <v>0</v>
      </c>
      <c r="AK493" t="e">
        <v>#N/A</v>
      </c>
      <c r="AL493">
        <v>0</v>
      </c>
      <c r="AO493">
        <v>0</v>
      </c>
      <c r="AP493">
        <v>2</v>
      </c>
    </row>
    <row r="494" spans="1:42" x14ac:dyDescent="0.2">
      <c r="A494" t="str">
        <f t="shared" si="7"/>
        <v>44252carnegranelindustrialsudmarischile</v>
      </c>
      <c r="B494" s="2">
        <v>44252</v>
      </c>
      <c r="C494" t="s">
        <v>35</v>
      </c>
      <c r="D494" t="s">
        <v>30</v>
      </c>
      <c r="E494" t="s">
        <v>343</v>
      </c>
      <c r="F494" t="s">
        <v>344</v>
      </c>
      <c r="G494" t="s">
        <v>345</v>
      </c>
      <c r="H494" t="s">
        <v>345</v>
      </c>
      <c r="I494" t="s">
        <v>34</v>
      </c>
      <c r="J494" t="s">
        <v>286</v>
      </c>
      <c r="K494">
        <v>630</v>
      </c>
      <c r="M494" t="str">
        <f>SUBSTITUTE(LOWER(_xlfn.CONCAT(B494,C494,F494,G494,J494,I494))," ","")</f>
        <v>44252carnegranelindustrialsudmarischile</v>
      </c>
      <c r="N494" t="e">
        <f>+VLOOKUP(M494,JUP!$B:$I,7,0)</f>
        <v>#N/A</v>
      </c>
      <c r="O494" t="e">
        <f>+VLOOKUP(M494,JUP!$B:$I,8,0)</f>
        <v>#N/A</v>
      </c>
      <c r="R494" t="str">
        <f>+SUBSTITUTE(LOWER(_xlfn.CONCAT(B494,C494,F494,H494,J494,I494))," ","")</f>
        <v>44252carnegranelindustrialsudmarischile</v>
      </c>
      <c r="S494" t="e">
        <f>+VLOOKUP(R494,JUP!D:L,7,0)</f>
        <v>#N/A</v>
      </c>
      <c r="T494" t="e">
        <f>+VLOOKUP(R494,JUP!D:L,7,0)</f>
        <v>#N/A</v>
      </c>
      <c r="W494" t="s">
        <v>32</v>
      </c>
      <c r="X494">
        <v>8</v>
      </c>
      <c r="Y494" t="s">
        <v>34</v>
      </c>
      <c r="Z494" t="s">
        <v>34</v>
      </c>
      <c r="AA494" t="s">
        <v>34</v>
      </c>
      <c r="AB494" t="s">
        <v>36</v>
      </c>
      <c r="AC494" t="s">
        <v>37</v>
      </c>
      <c r="AD494">
        <v>0</v>
      </c>
      <c r="AH494">
        <v>2021</v>
      </c>
      <c r="AI494">
        <v>2</v>
      </c>
      <c r="AJ494">
        <v>0</v>
      </c>
      <c r="AK494" t="e">
        <v>#N/A</v>
      </c>
      <c r="AL494">
        <v>0</v>
      </c>
      <c r="AO494">
        <v>0</v>
      </c>
      <c r="AP494">
        <v>2</v>
      </c>
    </row>
    <row r="495" spans="1:42" x14ac:dyDescent="0.2">
      <c r="A495" t="str">
        <f t="shared" si="7"/>
        <v>44252carnegranelindustrialsudmarischile</v>
      </c>
      <c r="B495" s="2">
        <v>44252</v>
      </c>
      <c r="C495" t="s">
        <v>35</v>
      </c>
      <c r="D495" t="s">
        <v>30</v>
      </c>
      <c r="E495" t="s">
        <v>343</v>
      </c>
      <c r="F495" t="s">
        <v>344</v>
      </c>
      <c r="G495" t="s">
        <v>345</v>
      </c>
      <c r="H495" t="s">
        <v>345</v>
      </c>
      <c r="I495" t="s">
        <v>34</v>
      </c>
      <c r="J495" t="s">
        <v>286</v>
      </c>
      <c r="K495">
        <v>14750</v>
      </c>
      <c r="M495" t="str">
        <f>SUBSTITUTE(LOWER(_xlfn.CONCAT(B495,C495,F495,G495,J495,I495))," ","")</f>
        <v>44252carnegranelindustrialsudmarischile</v>
      </c>
      <c r="N495" t="e">
        <f>+VLOOKUP(M495,JUP!$B:$I,7,0)</f>
        <v>#N/A</v>
      </c>
      <c r="O495" t="e">
        <f>+VLOOKUP(M495,JUP!$B:$I,8,0)</f>
        <v>#N/A</v>
      </c>
      <c r="R495" t="str">
        <f>+SUBSTITUTE(LOWER(_xlfn.CONCAT(B495,C495,F495,H495,J495,I495))," ","")</f>
        <v>44252carnegranelindustrialsudmarischile</v>
      </c>
      <c r="S495" t="e">
        <f>+VLOOKUP(R495,JUP!D:L,7,0)</f>
        <v>#N/A</v>
      </c>
      <c r="T495" t="e">
        <f>+VLOOKUP(R495,JUP!D:L,7,0)</f>
        <v>#N/A</v>
      </c>
      <c r="W495" t="s">
        <v>32</v>
      </c>
      <c r="X495">
        <v>8</v>
      </c>
      <c r="Y495" t="s">
        <v>34</v>
      </c>
      <c r="Z495" t="s">
        <v>34</v>
      </c>
      <c r="AA495" t="s">
        <v>34</v>
      </c>
      <c r="AB495" t="s">
        <v>36</v>
      </c>
      <c r="AC495" t="s">
        <v>37</v>
      </c>
      <c r="AD495">
        <v>0</v>
      </c>
      <c r="AH495">
        <v>2021</v>
      </c>
      <c r="AI495">
        <v>2</v>
      </c>
      <c r="AJ495">
        <v>0</v>
      </c>
      <c r="AK495" t="e">
        <v>#N/A</v>
      </c>
      <c r="AL495">
        <v>0</v>
      </c>
      <c r="AO495">
        <v>0</v>
      </c>
      <c r="AP495">
        <v>2</v>
      </c>
    </row>
    <row r="496" spans="1:42" x14ac:dyDescent="0.2">
      <c r="A496" t="str">
        <f t="shared" si="7"/>
        <v>44252enteroconsalsaconestuche0camanchacaamerica</v>
      </c>
      <c r="B496" s="2">
        <v>44252</v>
      </c>
      <c r="C496" t="s">
        <v>59</v>
      </c>
      <c r="D496" t="s">
        <v>57</v>
      </c>
      <c r="E496" t="s">
        <v>56</v>
      </c>
      <c r="F496" t="s">
        <v>57</v>
      </c>
      <c r="G496">
        <v>0</v>
      </c>
      <c r="H496" t="s">
        <v>58</v>
      </c>
      <c r="I496" t="s">
        <v>521</v>
      </c>
      <c r="J496" t="s">
        <v>33</v>
      </c>
      <c r="K496">
        <v>17353.599999999999</v>
      </c>
      <c r="L496">
        <v>3.2413500000000002</v>
      </c>
      <c r="M496" t="str">
        <f>SUBSTITUTE(LOWER(_xlfn.CONCAT(B496,C496,F496,G496,J496,I496))," ","")</f>
        <v>44252enteroconsalsaconestuche0camanchacaamerica</v>
      </c>
      <c r="N496" t="e">
        <f>+VLOOKUP(M496,JUP!$B:$I,7,0)</f>
        <v>#N/A</v>
      </c>
      <c r="O496" t="e">
        <f>+VLOOKUP(M496,JUP!$B:$I,8,0)</f>
        <v>#N/A</v>
      </c>
      <c r="R496" t="str">
        <f>+SUBSTITUTE(LOWER(_xlfn.CONCAT(B496,C496,F496,H496,J496,I496))," ","")</f>
        <v>44252enteroconsalsaconestuche20-35u/lbcamanchacaamerica</v>
      </c>
      <c r="S496" t="e">
        <f>+VLOOKUP(R496,JUP!D:L,7,0)</f>
        <v>#N/A</v>
      </c>
      <c r="T496" t="e">
        <f>+VLOOKUP(R496,JUP!D:L,7,0)</f>
        <v>#N/A</v>
      </c>
      <c r="W496" t="s">
        <v>320</v>
      </c>
      <c r="X496">
        <v>8</v>
      </c>
      <c r="Y496" t="s">
        <v>310</v>
      </c>
      <c r="Z496" t="s">
        <v>310</v>
      </c>
      <c r="AA496" t="s">
        <v>310</v>
      </c>
      <c r="AB496" t="s">
        <v>60</v>
      </c>
      <c r="AC496" t="s">
        <v>61</v>
      </c>
      <c r="AD496">
        <v>2.9413500000000004</v>
      </c>
      <c r="AE496">
        <v>0.3</v>
      </c>
      <c r="AF496">
        <v>1</v>
      </c>
      <c r="AG496">
        <v>2.9413500000000004</v>
      </c>
      <c r="AH496">
        <v>2021</v>
      </c>
      <c r="AI496">
        <v>2</v>
      </c>
      <c r="AJ496">
        <v>51043.011360000004</v>
      </c>
      <c r="AK496" t="e">
        <v>#N/A</v>
      </c>
      <c r="AL496">
        <v>2.9413500000000004</v>
      </c>
      <c r="AO496">
        <v>0</v>
      </c>
      <c r="AP496">
        <v>2</v>
      </c>
    </row>
    <row r="497" spans="1:42" x14ac:dyDescent="0.2">
      <c r="A497" t="str">
        <f t="shared" si="7"/>
        <v>44252mediaconcharetailcompensadoc60-80standrewsamerica</v>
      </c>
      <c r="B497" s="2">
        <v>44252</v>
      </c>
      <c r="C497" t="s">
        <v>212</v>
      </c>
      <c r="D497" t="s">
        <v>206</v>
      </c>
      <c r="E497" t="s">
        <v>212</v>
      </c>
      <c r="F497" t="s">
        <v>206</v>
      </c>
      <c r="G497" t="s">
        <v>168</v>
      </c>
      <c r="H497" t="s">
        <v>331</v>
      </c>
      <c r="I497" t="s">
        <v>521</v>
      </c>
      <c r="J497" t="s">
        <v>296</v>
      </c>
      <c r="K497">
        <v>15436</v>
      </c>
      <c r="L497">
        <v>4.7300000000000004</v>
      </c>
      <c r="M497" t="str">
        <f>SUBSTITUTE(LOWER(_xlfn.CONCAT(B497,C497,F497,G497,J497,I497))," ","")</f>
        <v>44252mediaconcharetailcompensadoc60-80standrewsamerica</v>
      </c>
      <c r="N497">
        <f>+VLOOKUP(M497,JUP!$B:$I,7,0)</f>
        <v>15436</v>
      </c>
      <c r="O497">
        <f>+VLOOKUP(M497,JUP!$B:$I,8,0)</f>
        <v>4.7300000000000004</v>
      </c>
      <c r="R497" t="str">
        <f>+SUBSTITUTE(LOWER(_xlfn.CONCAT(B497,C497,F497,H497,J497,I497))," ","")</f>
        <v>44252mediaconcharetailcompensadomc60-80standrewsamerica</v>
      </c>
      <c r="S497" t="e">
        <f>+VLOOKUP(R497,JUP!D:L,7,0)</f>
        <v>#N/A</v>
      </c>
      <c r="T497" t="e">
        <f>+VLOOKUP(R497,JUP!D:L,7,0)</f>
        <v>#N/A</v>
      </c>
      <c r="W497" t="s">
        <v>320</v>
      </c>
      <c r="X497">
        <v>8</v>
      </c>
      <c r="Y497" t="s">
        <v>310</v>
      </c>
      <c r="Z497" t="s">
        <v>310</v>
      </c>
      <c r="AA497" t="s">
        <v>310</v>
      </c>
      <c r="AB497" t="s">
        <v>259</v>
      </c>
      <c r="AC497" t="e">
        <v>#N/A</v>
      </c>
      <c r="AD497" t="e">
        <v>#N/A</v>
      </c>
      <c r="AH497">
        <v>2021</v>
      </c>
      <c r="AI497">
        <v>2</v>
      </c>
      <c r="AJ497" t="e">
        <v>#N/A</v>
      </c>
      <c r="AK497" t="e">
        <v>#N/A</v>
      </c>
      <c r="AL497" t="e">
        <v>#N/A</v>
      </c>
      <c r="AO497" t="e">
        <v>#N/A</v>
      </c>
      <c r="AP497">
        <v>2</v>
      </c>
    </row>
    <row r="498" spans="1:42" x14ac:dyDescent="0.2">
      <c r="A498" t="str">
        <f t="shared" si="7"/>
        <v>44253enterosinsalsasudmarisamerica</v>
      </c>
      <c r="B498" s="2">
        <v>44253</v>
      </c>
      <c r="C498" t="s">
        <v>59</v>
      </c>
      <c r="D498" t="s">
        <v>155</v>
      </c>
      <c r="E498" t="s">
        <v>339</v>
      </c>
      <c r="F498" t="s">
        <v>347</v>
      </c>
      <c r="G498" t="s">
        <v>299</v>
      </c>
      <c r="H498" t="s">
        <v>112</v>
      </c>
      <c r="I498" t="s">
        <v>521</v>
      </c>
      <c r="J498" t="s">
        <v>286</v>
      </c>
      <c r="K498">
        <v>16344</v>
      </c>
      <c r="L498">
        <v>2</v>
      </c>
      <c r="M498" t="str">
        <f>SUBSTITUTE(LOWER(_xlfn.CONCAT(B498,C498,F498,G498,J498,I498))," ","")</f>
        <v>44253enterosinsalsasudmarisamerica</v>
      </c>
      <c r="N498" t="e">
        <f>+VLOOKUP(M498,JUP!$B:$I,7,0)</f>
        <v>#N/A</v>
      </c>
      <c r="O498" t="e">
        <f>+VLOOKUP(M498,JUP!$B:$I,8,0)</f>
        <v>#N/A</v>
      </c>
      <c r="R498" t="str">
        <f>+SUBSTITUTE(LOWER(_xlfn.CONCAT(B498,C498,F498,H498,J498,I498))," ","")</f>
        <v>44253enterosinsalsa40-60sudmarisamerica</v>
      </c>
      <c r="S498" t="e">
        <f>+VLOOKUP(R498,JUP!D:L,7,0)</f>
        <v>#N/A</v>
      </c>
      <c r="T498" t="e">
        <f>+VLOOKUP(R498,JUP!D:L,7,0)</f>
        <v>#N/A</v>
      </c>
      <c r="W498" t="s">
        <v>320</v>
      </c>
      <c r="X498">
        <v>8</v>
      </c>
      <c r="Y498" t="s">
        <v>310</v>
      </c>
      <c r="Z498" t="s">
        <v>310</v>
      </c>
      <c r="AA498" t="s">
        <v>310</v>
      </c>
      <c r="AB498" t="s">
        <v>160</v>
      </c>
      <c r="AC498" t="s">
        <v>159</v>
      </c>
      <c r="AD498">
        <v>2</v>
      </c>
      <c r="AH498">
        <v>2021</v>
      </c>
      <c r="AI498">
        <v>2</v>
      </c>
      <c r="AJ498">
        <v>32688</v>
      </c>
      <c r="AK498" t="e">
        <v>#N/A</v>
      </c>
      <c r="AL498">
        <v>2</v>
      </c>
      <c r="AO498">
        <v>0</v>
      </c>
      <c r="AP498">
        <v>2</v>
      </c>
    </row>
    <row r="499" spans="1:42" x14ac:dyDescent="0.2">
      <c r="A499" t="str">
        <f t="shared" si="7"/>
        <v>44253carnegranelc100-200sudmarisamerica</v>
      </c>
      <c r="B499" s="2">
        <v>44253</v>
      </c>
      <c r="C499" t="s">
        <v>35</v>
      </c>
      <c r="D499" t="s">
        <v>30</v>
      </c>
      <c r="E499" t="s">
        <v>343</v>
      </c>
      <c r="F499" t="s">
        <v>344</v>
      </c>
      <c r="G499" t="s">
        <v>72</v>
      </c>
      <c r="H499" t="s">
        <v>103</v>
      </c>
      <c r="I499" t="s">
        <v>521</v>
      </c>
      <c r="J499" t="s">
        <v>286</v>
      </c>
      <c r="K499">
        <v>3000</v>
      </c>
      <c r="L499">
        <v>3.35</v>
      </c>
      <c r="M499" t="str">
        <f>SUBSTITUTE(LOWER(_xlfn.CONCAT(B499,C499,F499,G499,J499,I499))," ","")</f>
        <v>44253carnegranelc100-200sudmarisamerica</v>
      </c>
      <c r="N499">
        <f>+VLOOKUP(M499,JUP!$B:$I,7,0)</f>
        <v>3000</v>
      </c>
      <c r="O499">
        <f>+VLOOKUP(M499,JUP!$B:$I,8,0)</f>
        <v>3.35</v>
      </c>
      <c r="P499">
        <f>+K499-N499</f>
        <v>0</v>
      </c>
      <c r="Q499" s="3">
        <f>+L499-O499</f>
        <v>0</v>
      </c>
      <c r="R499" t="str">
        <f>+SUBSTITUTE(LOWER(_xlfn.CONCAT(B499,C499,F499,H499,J499,I499))," ","")</f>
        <v>44253carnegranel100-200sudmarisamerica</v>
      </c>
      <c r="S499" t="e">
        <f>+VLOOKUP(R499,JUP!D:L,7,0)</f>
        <v>#N/A</v>
      </c>
      <c r="T499" t="e">
        <f>+VLOOKUP(R499,JUP!D:L,7,0)</f>
        <v>#N/A</v>
      </c>
      <c r="W499" t="s">
        <v>320</v>
      </c>
      <c r="X499">
        <v>8</v>
      </c>
      <c r="Y499" t="s">
        <v>310</v>
      </c>
      <c r="Z499" t="s">
        <v>310</v>
      </c>
      <c r="AA499" t="s">
        <v>310</v>
      </c>
      <c r="AB499" t="s">
        <v>36</v>
      </c>
      <c r="AC499" t="s">
        <v>37</v>
      </c>
      <c r="AD499">
        <v>3.35</v>
      </c>
      <c r="AH499">
        <v>2021</v>
      </c>
      <c r="AI499">
        <v>2</v>
      </c>
      <c r="AJ499">
        <v>10050</v>
      </c>
      <c r="AK499" t="e">
        <v>#N/A</v>
      </c>
      <c r="AL499">
        <v>3.35</v>
      </c>
      <c r="AO499">
        <v>0</v>
      </c>
      <c r="AP499">
        <v>2</v>
      </c>
    </row>
    <row r="500" spans="1:42" x14ac:dyDescent="0.2">
      <c r="A500" t="str">
        <f t="shared" si="7"/>
        <v>44253carnegranelc100-200sudmarisespaña</v>
      </c>
      <c r="B500" s="2">
        <v>44253</v>
      </c>
      <c r="C500" t="s">
        <v>35</v>
      </c>
      <c r="D500" t="s">
        <v>30</v>
      </c>
      <c r="E500" t="s">
        <v>343</v>
      </c>
      <c r="F500" t="s">
        <v>344</v>
      </c>
      <c r="G500" t="s">
        <v>72</v>
      </c>
      <c r="H500" t="s">
        <v>103</v>
      </c>
      <c r="I500" t="s">
        <v>302</v>
      </c>
      <c r="J500" t="s">
        <v>286</v>
      </c>
      <c r="K500">
        <v>24000</v>
      </c>
      <c r="L500">
        <v>3.32</v>
      </c>
      <c r="M500" t="str">
        <f>SUBSTITUTE(LOWER(_xlfn.CONCAT(B500,C500,F500,G500,J500,I500))," ","")</f>
        <v>44253carnegranelc100-200sudmarisespaña</v>
      </c>
      <c r="N500">
        <f>+VLOOKUP(M500,JUP!$B:$I,7,0)</f>
        <v>24000</v>
      </c>
      <c r="O500">
        <f>+VLOOKUP(M500,JUP!$B:$I,8,0)</f>
        <v>3.32</v>
      </c>
      <c r="P500">
        <f>+K500-N500</f>
        <v>0</v>
      </c>
      <c r="Q500" s="3">
        <f>+L500-O500</f>
        <v>0</v>
      </c>
      <c r="W500" t="s">
        <v>338</v>
      </c>
      <c r="X500">
        <v>8</v>
      </c>
      <c r="Y500" t="s">
        <v>297</v>
      </c>
      <c r="Z500" t="s">
        <v>302</v>
      </c>
      <c r="AA500" t="s">
        <v>298</v>
      </c>
      <c r="AB500" t="s">
        <v>36</v>
      </c>
      <c r="AC500" t="s">
        <v>37</v>
      </c>
      <c r="AD500">
        <v>3.32</v>
      </c>
      <c r="AH500">
        <v>2021</v>
      </c>
      <c r="AI500">
        <v>2</v>
      </c>
      <c r="AJ500">
        <v>79680</v>
      </c>
      <c r="AK500" t="e">
        <v>#N/A</v>
      </c>
      <c r="AL500">
        <v>3.32</v>
      </c>
      <c r="AO500">
        <v>0</v>
      </c>
      <c r="AP500">
        <v>2</v>
      </c>
    </row>
    <row r="501" spans="1:42" x14ac:dyDescent="0.2">
      <c r="A501" t="str">
        <f t="shared" si="7"/>
        <v>44253mediaconchagranelc80-100sudmarisitalia</v>
      </c>
      <c r="B501" s="2">
        <v>44253</v>
      </c>
      <c r="C501" t="s">
        <v>212</v>
      </c>
      <c r="D501" t="s">
        <v>30</v>
      </c>
      <c r="E501" t="s">
        <v>341</v>
      </c>
      <c r="F501" t="s">
        <v>344</v>
      </c>
      <c r="G501" t="s">
        <v>215</v>
      </c>
      <c r="H501" t="s">
        <v>130</v>
      </c>
      <c r="I501" t="s">
        <v>328</v>
      </c>
      <c r="J501" t="s">
        <v>286</v>
      </c>
      <c r="K501">
        <v>24002</v>
      </c>
      <c r="L501">
        <v>3.95</v>
      </c>
      <c r="M501" t="str">
        <f>SUBSTITUTE(LOWER(_xlfn.CONCAT(B501,C501,F501,G501,J501,I501))," ","")</f>
        <v>44253mediaconchagranelc80-100sudmarisitalia</v>
      </c>
      <c r="N501">
        <f>+VLOOKUP(M501,JUP!$B:$I,7,0)</f>
        <v>24002</v>
      </c>
      <c r="O501">
        <f>+VLOOKUP(M501,JUP!$B:$I,8,0)</f>
        <v>3.95</v>
      </c>
      <c r="W501" t="s">
        <v>167</v>
      </c>
      <c r="X501">
        <v>8</v>
      </c>
      <c r="Y501" t="s">
        <v>297</v>
      </c>
      <c r="Z501" t="s">
        <v>328</v>
      </c>
      <c r="AA501" t="s">
        <v>328</v>
      </c>
      <c r="AB501" t="s">
        <v>216</v>
      </c>
      <c r="AC501" t="e">
        <v>#N/A</v>
      </c>
      <c r="AD501" t="e">
        <v>#N/A</v>
      </c>
      <c r="AH501">
        <v>2021</v>
      </c>
      <c r="AI501">
        <v>2</v>
      </c>
      <c r="AJ501" t="e">
        <v>#N/A</v>
      </c>
      <c r="AK501" t="e">
        <v>#N/A</v>
      </c>
      <c r="AL501" t="e">
        <v>#N/A</v>
      </c>
      <c r="AO501" t="e">
        <v>#N/A</v>
      </c>
      <c r="AP501">
        <v>2</v>
      </c>
    </row>
    <row r="502" spans="1:42" x14ac:dyDescent="0.2">
      <c r="A502" t="str">
        <f t="shared" si="7"/>
        <v>44253carneretailcompensadoc300-500standrewsfrancia</v>
      </c>
      <c r="B502" s="2">
        <v>44253</v>
      </c>
      <c r="C502" t="s">
        <v>35</v>
      </c>
      <c r="D502" t="s">
        <v>206</v>
      </c>
      <c r="E502" t="s">
        <v>35</v>
      </c>
      <c r="F502" t="s">
        <v>206</v>
      </c>
      <c r="G502" t="s">
        <v>49</v>
      </c>
      <c r="H502" t="s">
        <v>49</v>
      </c>
      <c r="I502" t="s">
        <v>326</v>
      </c>
      <c r="J502" t="s">
        <v>296</v>
      </c>
      <c r="K502">
        <v>20000</v>
      </c>
      <c r="L502">
        <v>3.55</v>
      </c>
      <c r="M502" t="str">
        <f>SUBSTITUTE(LOWER(_xlfn.CONCAT(B502,C502,F502,G502,J502,I502))," ","")</f>
        <v>44253carneretailcompensadoc300-500standrewsfrancia</v>
      </c>
      <c r="N502">
        <f>+VLOOKUP(M502,JUP!$B:$I,7,0)</f>
        <v>20000</v>
      </c>
      <c r="O502">
        <f>+VLOOKUP(M502,JUP!$B:$I,8,0)</f>
        <v>3.55</v>
      </c>
      <c r="P502">
        <f>+K502-N502</f>
        <v>0</v>
      </c>
      <c r="Q502" s="3">
        <f>+L502-O502</f>
        <v>0</v>
      </c>
      <c r="W502" t="s">
        <v>325</v>
      </c>
      <c r="X502">
        <v>8</v>
      </c>
      <c r="Y502" t="s">
        <v>297</v>
      </c>
      <c r="Z502" t="s">
        <v>326</v>
      </c>
      <c r="AA502" t="s">
        <v>326</v>
      </c>
      <c r="AB502" t="s">
        <v>208</v>
      </c>
      <c r="AC502" t="s">
        <v>173</v>
      </c>
      <c r="AD502">
        <v>3.1949999999999998</v>
      </c>
      <c r="AH502">
        <v>2021</v>
      </c>
      <c r="AI502">
        <v>2</v>
      </c>
      <c r="AJ502">
        <v>63900</v>
      </c>
      <c r="AK502" t="e">
        <v>#N/A</v>
      </c>
      <c r="AL502">
        <v>3.9444444444444442</v>
      </c>
      <c r="AO502">
        <v>-0.74944444444444436</v>
      </c>
      <c r="AP502">
        <v>2</v>
      </c>
    </row>
    <row r="503" spans="1:42" x14ac:dyDescent="0.2">
      <c r="A503" t="str">
        <f t="shared" si="7"/>
        <v>44253enterosinsalsastandrewsfrancia</v>
      </c>
      <c r="B503" s="2">
        <v>44253</v>
      </c>
      <c r="C503" t="s">
        <v>59</v>
      </c>
      <c r="D503" t="s">
        <v>155</v>
      </c>
      <c r="E503" t="s">
        <v>59</v>
      </c>
      <c r="F503" t="s">
        <v>155</v>
      </c>
      <c r="G503" t="s">
        <v>299</v>
      </c>
      <c r="H503" t="s">
        <v>300</v>
      </c>
      <c r="I503" t="s">
        <v>326</v>
      </c>
      <c r="J503" t="s">
        <v>296</v>
      </c>
      <c r="K503">
        <v>5952</v>
      </c>
      <c r="L503">
        <v>1.9</v>
      </c>
      <c r="M503" t="str">
        <f>SUBSTITUTE(LOWER(_xlfn.CONCAT(B503,C503,F503,G503,J503,I503))," ","")</f>
        <v>44253enterosinsalsastandrewsfrancia</v>
      </c>
      <c r="N503" t="e">
        <f>+VLOOKUP(M503,JUP!$B:$I,7,0)</f>
        <v>#N/A</v>
      </c>
      <c r="O503" t="e">
        <f>+VLOOKUP(M503,JUP!$B:$I,8,0)</f>
        <v>#N/A</v>
      </c>
      <c r="R503" t="str">
        <f>+SUBSTITUTE(LOWER(_xlfn.CONCAT(B503,C503,F503,H503,J503,I503))," ","")</f>
        <v>44253enterosinsalsae-60-80standrewsfrancia</v>
      </c>
      <c r="S503" t="e">
        <f>+VLOOKUP(R503,JUP!D:L,7,0)</f>
        <v>#N/A</v>
      </c>
      <c r="T503" t="e">
        <f>+VLOOKUP(R503,JUP!D:L,7,0)</f>
        <v>#N/A</v>
      </c>
      <c r="W503" t="s">
        <v>325</v>
      </c>
      <c r="X503">
        <v>8</v>
      </c>
      <c r="Y503" t="s">
        <v>297</v>
      </c>
      <c r="Z503" t="s">
        <v>326</v>
      </c>
      <c r="AA503" t="s">
        <v>326</v>
      </c>
      <c r="AB503" t="s">
        <v>160</v>
      </c>
      <c r="AC503" t="s">
        <v>159</v>
      </c>
      <c r="AD503">
        <v>1.9</v>
      </c>
      <c r="AH503">
        <v>2021</v>
      </c>
      <c r="AI503">
        <v>2</v>
      </c>
      <c r="AJ503">
        <v>11308.8</v>
      </c>
      <c r="AK503" t="e">
        <v>#N/A</v>
      </c>
      <c r="AL503">
        <v>1.9</v>
      </c>
      <c r="AO503">
        <v>0</v>
      </c>
      <c r="AP503">
        <v>2</v>
      </c>
    </row>
    <row r="504" spans="1:42" x14ac:dyDescent="0.2">
      <c r="A504" t="str">
        <f t="shared" si="7"/>
        <v>44253enterosinsalsastandrewsfrancia</v>
      </c>
      <c r="B504" s="2">
        <v>44253</v>
      </c>
      <c r="C504" t="s">
        <v>59</v>
      </c>
      <c r="D504" t="s">
        <v>155</v>
      </c>
      <c r="E504" t="s">
        <v>59</v>
      </c>
      <c r="F504" t="s">
        <v>155</v>
      </c>
      <c r="G504" t="s">
        <v>299</v>
      </c>
      <c r="H504" t="s">
        <v>300</v>
      </c>
      <c r="I504" t="s">
        <v>326</v>
      </c>
      <c r="J504" t="s">
        <v>296</v>
      </c>
      <c r="K504">
        <v>18720</v>
      </c>
      <c r="L504">
        <v>1.9</v>
      </c>
      <c r="M504" t="str">
        <f>SUBSTITUTE(LOWER(_xlfn.CONCAT(B504,C504,F504,G504,J504,I504))," ","")</f>
        <v>44253enterosinsalsastandrewsfrancia</v>
      </c>
      <c r="N504" t="e">
        <f>+VLOOKUP(M504,JUP!$B:$I,7,0)</f>
        <v>#N/A</v>
      </c>
      <c r="O504" t="e">
        <f>+VLOOKUP(M504,JUP!$B:$I,8,0)</f>
        <v>#N/A</v>
      </c>
      <c r="R504" t="str">
        <f>+SUBSTITUTE(LOWER(_xlfn.CONCAT(B504,C504,F504,H504,J504,I504))," ","")</f>
        <v>44253enterosinsalsae-60-80standrewsfrancia</v>
      </c>
      <c r="S504" t="e">
        <f>+VLOOKUP(R504,JUP!D:L,7,0)</f>
        <v>#N/A</v>
      </c>
      <c r="T504" t="e">
        <f>+VLOOKUP(R504,JUP!D:L,7,0)</f>
        <v>#N/A</v>
      </c>
      <c r="W504" t="s">
        <v>325</v>
      </c>
      <c r="X504">
        <v>8</v>
      </c>
      <c r="Y504" t="s">
        <v>297</v>
      </c>
      <c r="Z504" t="s">
        <v>326</v>
      </c>
      <c r="AA504" t="s">
        <v>326</v>
      </c>
      <c r="AB504" t="s">
        <v>160</v>
      </c>
      <c r="AC504" t="s">
        <v>159</v>
      </c>
      <c r="AD504">
        <v>1.9</v>
      </c>
      <c r="AH504">
        <v>2021</v>
      </c>
      <c r="AI504">
        <v>2</v>
      </c>
      <c r="AJ504">
        <v>35568</v>
      </c>
      <c r="AK504" t="e">
        <v>#N/A</v>
      </c>
      <c r="AL504">
        <v>1.9</v>
      </c>
      <c r="AO504">
        <v>0</v>
      </c>
      <c r="AP504">
        <v>2</v>
      </c>
    </row>
    <row r="505" spans="1:42" x14ac:dyDescent="0.2">
      <c r="A505" t="str">
        <f t="shared" si="7"/>
        <v>44253carnegranel0standrewschile</v>
      </c>
      <c r="B505" s="2">
        <v>44253</v>
      </c>
      <c r="C505" t="s">
        <v>35</v>
      </c>
      <c r="D505" t="s">
        <v>30</v>
      </c>
      <c r="E505" t="s">
        <v>35</v>
      </c>
      <c r="F505" t="s">
        <v>30</v>
      </c>
      <c r="G505">
        <v>0</v>
      </c>
      <c r="H505" t="s">
        <v>318</v>
      </c>
      <c r="I505" t="s">
        <v>34</v>
      </c>
      <c r="J505" t="s">
        <v>296</v>
      </c>
      <c r="K505">
        <v>3320</v>
      </c>
      <c r="M505" t="str">
        <f>SUBSTITUTE(LOWER(_xlfn.CONCAT(B505,C505,F505,G505,J505,I505))," ","")</f>
        <v>44253carnegranel0standrewschile</v>
      </c>
      <c r="N505" t="e">
        <f>+VLOOKUP(M505,JUP!$B:$I,7,0)</f>
        <v>#N/A</v>
      </c>
      <c r="O505" t="e">
        <f>+VLOOKUP(M505,JUP!$B:$I,8,0)</f>
        <v>#N/A</v>
      </c>
      <c r="R505" t="str">
        <f>+SUBSTITUTE(LOWER(_xlfn.CONCAT(B505,C505,F505,H505,J505,I505))," ","")</f>
        <v>44253carnegranelsincalibrestandrewschile</v>
      </c>
      <c r="S505" t="e">
        <f>+VLOOKUP(R505,JUP!D:L,7,0)</f>
        <v>#N/A</v>
      </c>
      <c r="T505" t="e">
        <f>+VLOOKUP(R505,JUP!D:L,7,0)</f>
        <v>#N/A</v>
      </c>
      <c r="W505" t="s">
        <v>34</v>
      </c>
      <c r="X505">
        <v>8</v>
      </c>
      <c r="Y505" t="s">
        <v>34</v>
      </c>
      <c r="Z505" t="s">
        <v>34</v>
      </c>
      <c r="AA505" t="s">
        <v>34</v>
      </c>
      <c r="AB505" t="s">
        <v>36</v>
      </c>
      <c r="AC505" t="s">
        <v>37</v>
      </c>
      <c r="AD505">
        <v>0</v>
      </c>
      <c r="AH505">
        <v>2021</v>
      </c>
      <c r="AI505">
        <v>2</v>
      </c>
      <c r="AJ505">
        <v>0</v>
      </c>
      <c r="AK505" t="e">
        <v>#N/A</v>
      </c>
      <c r="AL505">
        <v>0</v>
      </c>
      <c r="AO505">
        <v>0</v>
      </c>
      <c r="AP505">
        <v>2</v>
      </c>
    </row>
    <row r="506" spans="1:42" x14ac:dyDescent="0.2">
      <c r="A506" t="str">
        <f t="shared" si="7"/>
        <v>44253enterosinsalsastandrewsamerica</v>
      </c>
      <c r="B506" s="2">
        <v>44253</v>
      </c>
      <c r="C506" t="s">
        <v>59</v>
      </c>
      <c r="D506" t="s">
        <v>155</v>
      </c>
      <c r="E506" t="s">
        <v>59</v>
      </c>
      <c r="F506" t="s">
        <v>155</v>
      </c>
      <c r="G506" t="s">
        <v>299</v>
      </c>
      <c r="H506" t="s">
        <v>303</v>
      </c>
      <c r="I506" t="s">
        <v>521</v>
      </c>
      <c r="J506" t="s">
        <v>296</v>
      </c>
      <c r="K506">
        <v>6600</v>
      </c>
      <c r="L506">
        <v>2.2000000000000002</v>
      </c>
      <c r="M506" t="str">
        <f>SUBSTITUTE(LOWER(_xlfn.CONCAT(B506,C506,F506,G506,J506,I506))," ","")</f>
        <v>44253enterosinsalsastandrewsamerica</v>
      </c>
      <c r="N506" t="e">
        <f>+VLOOKUP(M506,JUP!$B:$I,7,0)</f>
        <v>#N/A</v>
      </c>
      <c r="O506" t="e">
        <f>+VLOOKUP(M506,JUP!$B:$I,8,0)</f>
        <v>#N/A</v>
      </c>
      <c r="R506" t="str">
        <f>+SUBSTITUTE(LOWER(_xlfn.CONCAT(B506,C506,F506,H506,J506,I506))," ","")</f>
        <v>44253enterosinsalsae-40-60standrewsamerica</v>
      </c>
      <c r="S506" t="e">
        <f>+VLOOKUP(R506,JUP!D:L,7,0)</f>
        <v>#N/A</v>
      </c>
      <c r="T506" t="e">
        <f>+VLOOKUP(R506,JUP!D:L,7,0)</f>
        <v>#N/A</v>
      </c>
      <c r="W506" t="s">
        <v>386</v>
      </c>
      <c r="X506">
        <v>8</v>
      </c>
      <c r="Y506" t="s">
        <v>310</v>
      </c>
      <c r="Z506" t="s">
        <v>310</v>
      </c>
      <c r="AA506" t="s">
        <v>310</v>
      </c>
      <c r="AB506" t="s">
        <v>160</v>
      </c>
      <c r="AC506" t="s">
        <v>159</v>
      </c>
      <c r="AD506">
        <v>2.2000000000000002</v>
      </c>
      <c r="AH506">
        <v>2021</v>
      </c>
      <c r="AI506">
        <v>2</v>
      </c>
      <c r="AJ506">
        <v>14520.000000000002</v>
      </c>
      <c r="AK506" t="e">
        <v>#N/A</v>
      </c>
      <c r="AL506">
        <v>2.2000000000000002</v>
      </c>
      <c r="AO506">
        <v>0</v>
      </c>
      <c r="AP506">
        <v>2</v>
      </c>
    </row>
    <row r="507" spans="1:42" x14ac:dyDescent="0.2">
      <c r="A507" t="str">
        <f t="shared" si="7"/>
        <v>44253mediaconcharetailnocompensadoc60-80standrewsamerica</v>
      </c>
      <c r="B507" s="2">
        <v>44253</v>
      </c>
      <c r="C507" t="s">
        <v>212</v>
      </c>
      <c r="D507" t="s">
        <v>251</v>
      </c>
      <c r="E507" t="s">
        <v>212</v>
      </c>
      <c r="F507" t="s">
        <v>251</v>
      </c>
      <c r="G507" t="s">
        <v>168</v>
      </c>
      <c r="H507" t="s">
        <v>331</v>
      </c>
      <c r="I507" t="s">
        <v>521</v>
      </c>
      <c r="J507" t="s">
        <v>296</v>
      </c>
      <c r="K507">
        <v>440</v>
      </c>
      <c r="L507">
        <v>4.5</v>
      </c>
      <c r="M507" t="str">
        <f>SUBSTITUTE(LOWER(_xlfn.CONCAT(B507,C507,F507,G507,J507,I507))," ","")</f>
        <v>44253mediaconcharetailnocompensadoc60-80standrewsamerica</v>
      </c>
      <c r="N507">
        <f>+VLOOKUP(M507,JUP!$B:$I,7,0)</f>
        <v>440</v>
      </c>
      <c r="O507">
        <f>+VLOOKUP(M507,JUP!$B:$I,8,0)</f>
        <v>4.5</v>
      </c>
      <c r="R507" t="str">
        <f>+SUBSTITUTE(LOWER(_xlfn.CONCAT(B507,C507,F507,H507,J507,I507))," ","")</f>
        <v>44253mediaconcharetailnocompensadomc60-80standrewsamerica</v>
      </c>
      <c r="S507" t="e">
        <f>+VLOOKUP(R507,JUP!D:L,7,0)</f>
        <v>#N/A</v>
      </c>
      <c r="T507" t="e">
        <f>+VLOOKUP(R507,JUP!D:L,7,0)</f>
        <v>#N/A</v>
      </c>
      <c r="W507" t="s">
        <v>386</v>
      </c>
      <c r="X507">
        <v>8</v>
      </c>
      <c r="Y507" t="s">
        <v>310</v>
      </c>
      <c r="Z507" t="s">
        <v>310</v>
      </c>
      <c r="AA507" t="s">
        <v>310</v>
      </c>
      <c r="AB507" t="s">
        <v>268</v>
      </c>
      <c r="AC507" t="e">
        <v>#N/A</v>
      </c>
      <c r="AD507" t="e">
        <v>#N/A</v>
      </c>
      <c r="AH507">
        <v>2021</v>
      </c>
      <c r="AI507">
        <v>2</v>
      </c>
      <c r="AJ507" t="e">
        <v>#N/A</v>
      </c>
      <c r="AK507" t="e">
        <v>#N/A</v>
      </c>
      <c r="AL507" t="e">
        <v>#N/A</v>
      </c>
      <c r="AO507" t="e">
        <v>#N/A</v>
      </c>
      <c r="AP507">
        <v>2</v>
      </c>
    </row>
    <row r="508" spans="1:42" x14ac:dyDescent="0.2">
      <c r="A508" t="str">
        <f t="shared" si="7"/>
        <v>44253carneretailnocompensadoc300-500standrewsamerica</v>
      </c>
      <c r="B508" s="2">
        <v>44253</v>
      </c>
      <c r="C508" t="s">
        <v>35</v>
      </c>
      <c r="D508" t="s">
        <v>251</v>
      </c>
      <c r="E508" t="s">
        <v>35</v>
      </c>
      <c r="F508" t="s">
        <v>251</v>
      </c>
      <c r="G508" t="s">
        <v>49</v>
      </c>
      <c r="H508" t="s">
        <v>49</v>
      </c>
      <c r="I508" t="s">
        <v>521</v>
      </c>
      <c r="J508" t="s">
        <v>296</v>
      </c>
      <c r="K508">
        <v>2500</v>
      </c>
      <c r="L508">
        <v>3.35</v>
      </c>
      <c r="M508" t="str">
        <f>SUBSTITUTE(LOWER(_xlfn.CONCAT(B508,C508,F508,G508,J508,I508))," ","")</f>
        <v>44253carneretailnocompensadoc300-500standrewsamerica</v>
      </c>
      <c r="N508">
        <f>+VLOOKUP(M508,JUP!$B:$I,7,0)</f>
        <v>2500</v>
      </c>
      <c r="O508">
        <f>+VLOOKUP(M508,JUP!$B:$I,8,0)</f>
        <v>3.35</v>
      </c>
      <c r="P508">
        <f>+K508-N508</f>
        <v>0</v>
      </c>
      <c r="Q508" s="3">
        <f>+L508-O508</f>
        <v>0</v>
      </c>
      <c r="R508" t="str">
        <f>+SUBSTITUTE(LOWER(_xlfn.CONCAT(B508,C508,F508,H508,J508,I508))," ","")</f>
        <v>44253carneretailnocompensadoc300-500standrewsamerica</v>
      </c>
      <c r="S508" t="e">
        <f>+VLOOKUP(R508,JUP!D:L,7,0)</f>
        <v>#N/A</v>
      </c>
      <c r="T508" t="e">
        <f>+VLOOKUP(R508,JUP!D:L,7,0)</f>
        <v>#N/A</v>
      </c>
      <c r="W508" t="s">
        <v>386</v>
      </c>
      <c r="X508">
        <v>8</v>
      </c>
      <c r="Y508" t="s">
        <v>310</v>
      </c>
      <c r="Z508" t="s">
        <v>310</v>
      </c>
      <c r="AA508" t="s">
        <v>310</v>
      </c>
      <c r="AB508" t="s">
        <v>252</v>
      </c>
      <c r="AC508" t="s">
        <v>173</v>
      </c>
      <c r="AD508">
        <v>3.35</v>
      </c>
      <c r="AH508">
        <v>2021</v>
      </c>
      <c r="AI508">
        <v>2</v>
      </c>
      <c r="AJ508">
        <v>8375</v>
      </c>
      <c r="AK508" t="e">
        <v>#N/A</v>
      </c>
      <c r="AL508">
        <v>3.35</v>
      </c>
      <c r="AO508">
        <v>0</v>
      </c>
      <c r="AP508">
        <v>2</v>
      </c>
    </row>
    <row r="509" spans="1:42" x14ac:dyDescent="0.2">
      <c r="A509" t="str">
        <f t="shared" si="7"/>
        <v>44253carneretailcompensadoc200-300standrewsamerica</v>
      </c>
      <c r="B509" s="2">
        <v>44253</v>
      </c>
      <c r="C509" t="s">
        <v>35</v>
      </c>
      <c r="D509" t="s">
        <v>206</v>
      </c>
      <c r="E509" t="s">
        <v>35</v>
      </c>
      <c r="F509" t="s">
        <v>206</v>
      </c>
      <c r="G509" t="s">
        <v>39</v>
      </c>
      <c r="H509" t="s">
        <v>39</v>
      </c>
      <c r="I509" t="s">
        <v>521</v>
      </c>
      <c r="J509" t="s">
        <v>296</v>
      </c>
      <c r="K509">
        <v>6000.9719999999998</v>
      </c>
      <c r="L509">
        <v>5.29</v>
      </c>
      <c r="M509" t="str">
        <f>SUBSTITUTE(LOWER(_xlfn.CONCAT(B509,C509,F509,G509,J509,I509))," ","")</f>
        <v>44253carneretailcompensadoc200-300standrewsamerica</v>
      </c>
      <c r="N509">
        <f>+VLOOKUP(M509,JUP!$B:$I,7,0)</f>
        <v>6000.9719999999998</v>
      </c>
      <c r="O509">
        <f>+VLOOKUP(M509,JUP!$B:$I,8,0)</f>
        <v>5.29</v>
      </c>
      <c r="P509">
        <f>+K509-N509</f>
        <v>0</v>
      </c>
      <c r="Q509" s="3">
        <f>+L509-O509</f>
        <v>0</v>
      </c>
      <c r="R509" t="str">
        <f>+SUBSTITUTE(LOWER(_xlfn.CONCAT(B509,C509,F509,H509,J509,I509))," ","")</f>
        <v>44253carneretailcompensadoc200-300standrewsamerica</v>
      </c>
      <c r="S509" t="e">
        <f>+VLOOKUP(R509,JUP!D:L,7,0)</f>
        <v>#N/A</v>
      </c>
      <c r="T509" t="e">
        <f>+VLOOKUP(R509,JUP!D:L,7,0)</f>
        <v>#N/A</v>
      </c>
      <c r="W509" t="s">
        <v>320</v>
      </c>
      <c r="X509">
        <v>8</v>
      </c>
      <c r="Y509" t="s">
        <v>310</v>
      </c>
      <c r="Z509" t="s">
        <v>310</v>
      </c>
      <c r="AA509" t="s">
        <v>310</v>
      </c>
      <c r="AB509" t="s">
        <v>208</v>
      </c>
      <c r="AC509" t="s">
        <v>173</v>
      </c>
      <c r="AD509">
        <v>4.7610000000000001</v>
      </c>
      <c r="AH509">
        <v>2021</v>
      </c>
      <c r="AI509">
        <v>2</v>
      </c>
      <c r="AJ509">
        <v>28570.627691999998</v>
      </c>
      <c r="AK509" t="e">
        <v>#N/A</v>
      </c>
      <c r="AL509">
        <v>5.8777777777777773</v>
      </c>
      <c r="AO509">
        <v>-1.1167777777777772</v>
      </c>
      <c r="AP509">
        <v>2</v>
      </c>
    </row>
    <row r="510" spans="1:42" x14ac:dyDescent="0.2">
      <c r="A510" t="str">
        <f t="shared" si="7"/>
        <v>44253enterosinsalsastandrewsamerica</v>
      </c>
      <c r="B510" s="2">
        <v>44253</v>
      </c>
      <c r="C510" t="s">
        <v>59</v>
      </c>
      <c r="D510" t="s">
        <v>155</v>
      </c>
      <c r="E510" t="s">
        <v>59</v>
      </c>
      <c r="F510" t="s">
        <v>155</v>
      </c>
      <c r="G510" t="s">
        <v>299</v>
      </c>
      <c r="H510" t="s">
        <v>350</v>
      </c>
      <c r="I510" t="s">
        <v>521</v>
      </c>
      <c r="J510" t="s">
        <v>296</v>
      </c>
      <c r="K510">
        <v>7727.08</v>
      </c>
      <c r="L510">
        <v>2.0299999999999998</v>
      </c>
      <c r="M510" t="str">
        <f>SUBSTITUTE(LOWER(_xlfn.CONCAT(B510,C510,F510,G510,J510,I510))," ","")</f>
        <v>44253enterosinsalsastandrewsamerica</v>
      </c>
      <c r="N510" t="e">
        <f>+VLOOKUP(M510,JUP!$B:$I,7,0)</f>
        <v>#N/A</v>
      </c>
      <c r="O510" t="e">
        <f>+VLOOKUP(M510,JUP!$B:$I,8,0)</f>
        <v>#N/A</v>
      </c>
      <c r="R510" t="str">
        <f>+SUBSTITUTE(LOWER(_xlfn.CONCAT(B510,C510,F510,H510,J510,I510))," ","")</f>
        <v>44253enterosinsalsae-23-29standrewsamerica</v>
      </c>
      <c r="S510" t="e">
        <f>+VLOOKUP(R510,JUP!D:L,7,0)</f>
        <v>#N/A</v>
      </c>
      <c r="T510" t="e">
        <f>+VLOOKUP(R510,JUP!D:L,7,0)</f>
        <v>#N/A</v>
      </c>
      <c r="W510" t="s">
        <v>320</v>
      </c>
      <c r="X510">
        <v>8</v>
      </c>
      <c r="Y510" t="s">
        <v>310</v>
      </c>
      <c r="Z510" t="s">
        <v>310</v>
      </c>
      <c r="AA510" t="s">
        <v>310</v>
      </c>
      <c r="AB510" t="s">
        <v>160</v>
      </c>
      <c r="AC510" t="s">
        <v>159</v>
      </c>
      <c r="AD510">
        <v>2.0299999999999998</v>
      </c>
      <c r="AH510">
        <v>2021</v>
      </c>
      <c r="AI510">
        <v>2</v>
      </c>
      <c r="AJ510">
        <v>15685.972399999999</v>
      </c>
      <c r="AK510" t="e">
        <v>#N/A</v>
      </c>
      <c r="AL510">
        <v>2.0299999999999998</v>
      </c>
      <c r="AO510">
        <v>0</v>
      </c>
      <c r="AP510">
        <v>2</v>
      </c>
    </row>
    <row r="511" spans="1:42" x14ac:dyDescent="0.2">
      <c r="A511" t="str">
        <f t="shared" si="7"/>
        <v>44253enterosinsalsastandrewsamerica</v>
      </c>
      <c r="B511" s="2">
        <v>44253</v>
      </c>
      <c r="C511" t="s">
        <v>59</v>
      </c>
      <c r="D511" t="s">
        <v>155</v>
      </c>
      <c r="E511" t="s">
        <v>59</v>
      </c>
      <c r="F511" t="s">
        <v>155</v>
      </c>
      <c r="G511" t="s">
        <v>299</v>
      </c>
      <c r="H511" t="s">
        <v>350</v>
      </c>
      <c r="I511" t="s">
        <v>521</v>
      </c>
      <c r="J511" t="s">
        <v>296</v>
      </c>
      <c r="K511">
        <v>16162.4</v>
      </c>
      <c r="L511">
        <v>2.0299999999999998</v>
      </c>
      <c r="M511" t="str">
        <f>SUBSTITUTE(LOWER(_xlfn.CONCAT(B511,C511,F511,G511,J511,I511))," ","")</f>
        <v>44253enterosinsalsastandrewsamerica</v>
      </c>
      <c r="N511" t="e">
        <f>+VLOOKUP(M511,JUP!$B:$I,7,0)</f>
        <v>#N/A</v>
      </c>
      <c r="O511" t="e">
        <f>+VLOOKUP(M511,JUP!$B:$I,8,0)</f>
        <v>#N/A</v>
      </c>
      <c r="R511" t="str">
        <f>+SUBSTITUTE(LOWER(_xlfn.CONCAT(B511,C511,F511,H511,J511,I511))," ","")</f>
        <v>44253enterosinsalsae-23-29standrewsamerica</v>
      </c>
      <c r="S511" t="e">
        <f>+VLOOKUP(R511,JUP!D:L,7,0)</f>
        <v>#N/A</v>
      </c>
      <c r="T511" t="e">
        <f>+VLOOKUP(R511,JUP!D:L,7,0)</f>
        <v>#N/A</v>
      </c>
      <c r="W511" t="s">
        <v>320</v>
      </c>
      <c r="X511">
        <v>8</v>
      </c>
      <c r="Y511" t="s">
        <v>310</v>
      </c>
      <c r="Z511" t="s">
        <v>310</v>
      </c>
      <c r="AA511" t="s">
        <v>310</v>
      </c>
      <c r="AB511" t="s">
        <v>160</v>
      </c>
      <c r="AC511" t="s">
        <v>159</v>
      </c>
      <c r="AD511">
        <v>2.0299999999999998</v>
      </c>
      <c r="AH511">
        <v>2021</v>
      </c>
      <c r="AI511">
        <v>2</v>
      </c>
      <c r="AJ511">
        <v>32809.671999999999</v>
      </c>
      <c r="AK511" t="e">
        <v>#N/A</v>
      </c>
      <c r="AL511">
        <v>2.0299999999999998</v>
      </c>
      <c r="AO511">
        <v>0</v>
      </c>
      <c r="AP511">
        <v>2</v>
      </c>
    </row>
    <row r="512" spans="1:42" x14ac:dyDescent="0.2">
      <c r="A512" t="e">
        <f t="shared" si="7"/>
        <v>#N/A</v>
      </c>
      <c r="B512" s="2">
        <v>44253</v>
      </c>
      <c r="C512" t="s">
        <v>212</v>
      </c>
      <c r="D512" t="s">
        <v>206</v>
      </c>
      <c r="E512" t="s">
        <v>212</v>
      </c>
      <c r="F512" t="s">
        <v>206</v>
      </c>
      <c r="G512" t="e">
        <v>#N/A</v>
      </c>
      <c r="H512" t="s">
        <v>387</v>
      </c>
      <c r="I512" t="s">
        <v>521</v>
      </c>
      <c r="J512" t="s">
        <v>296</v>
      </c>
      <c r="K512">
        <v>908</v>
      </c>
      <c r="L512">
        <v>4.67</v>
      </c>
      <c r="M512" t="e">
        <f>SUBSTITUTE(LOWER(_xlfn.CONCAT(B512,C512,F512,G512,J512,I512))," ","")</f>
        <v>#N/A</v>
      </c>
      <c r="N512" t="e">
        <f>+VLOOKUP(M512,JUP!$B:$I,7,0)</f>
        <v>#N/A</v>
      </c>
      <c r="O512" t="e">
        <f>+VLOOKUP(M512,JUP!$B:$I,8,0)</f>
        <v>#N/A</v>
      </c>
      <c r="R512" t="str">
        <f>+SUBSTITUTE(LOWER(_xlfn.CONCAT(B512,C512,F512,H512,J512,I512))," ","")</f>
        <v>44253mediaconcharetailcompensado35-45standrewsamerica</v>
      </c>
      <c r="S512" t="e">
        <f>+VLOOKUP(R512,JUP!D:L,7,0)</f>
        <v>#N/A</v>
      </c>
      <c r="T512" t="e">
        <f>+VLOOKUP(R512,JUP!D:L,7,0)</f>
        <v>#N/A</v>
      </c>
      <c r="W512" t="s">
        <v>320</v>
      </c>
      <c r="X512">
        <v>8</v>
      </c>
      <c r="Y512" t="s">
        <v>310</v>
      </c>
      <c r="Z512" t="s">
        <v>310</v>
      </c>
      <c r="AA512" t="s">
        <v>310</v>
      </c>
      <c r="AB512" t="s">
        <v>259</v>
      </c>
      <c r="AC512" t="e">
        <v>#N/A</v>
      </c>
      <c r="AD512" t="e">
        <v>#N/A</v>
      </c>
      <c r="AH512">
        <v>2021</v>
      </c>
      <c r="AI512">
        <v>2</v>
      </c>
      <c r="AJ512" t="e">
        <v>#N/A</v>
      </c>
      <c r="AK512" t="e">
        <v>#N/A</v>
      </c>
      <c r="AL512" t="e">
        <v>#N/A</v>
      </c>
      <c r="AO512" t="e">
        <v>#N/A</v>
      </c>
      <c r="AP512">
        <v>2</v>
      </c>
    </row>
    <row r="513" spans="1:42" x14ac:dyDescent="0.2">
      <c r="A513" t="str">
        <f t="shared" si="7"/>
        <v>44253carnegranelc100-200standrewsrusia</v>
      </c>
      <c r="B513" s="2">
        <v>44253</v>
      </c>
      <c r="C513" t="s">
        <v>35</v>
      </c>
      <c r="D513" t="s">
        <v>30</v>
      </c>
      <c r="E513" t="s">
        <v>35</v>
      </c>
      <c r="F513" t="s">
        <v>30</v>
      </c>
      <c r="G513" t="s">
        <v>72</v>
      </c>
      <c r="H513" t="s">
        <v>72</v>
      </c>
      <c r="I513" t="s">
        <v>306</v>
      </c>
      <c r="J513" t="s">
        <v>296</v>
      </c>
      <c r="K513">
        <v>10000</v>
      </c>
      <c r="L513">
        <v>3.55</v>
      </c>
      <c r="M513" t="str">
        <f>SUBSTITUTE(LOWER(_xlfn.CONCAT(B513,C513,F513,G513,J513,I513))," ","")</f>
        <v>44253carnegranelc100-200standrewsrusia</v>
      </c>
      <c r="N513">
        <f>+VLOOKUP(M513,JUP!$B:$I,7,0)</f>
        <v>10000</v>
      </c>
      <c r="O513">
        <f>+VLOOKUP(M513,JUP!$B:$I,8,0)</f>
        <v>3.55</v>
      </c>
      <c r="P513">
        <f>+K513-N513</f>
        <v>0</v>
      </c>
      <c r="Q513" s="3">
        <f>+L513-O513</f>
        <v>0</v>
      </c>
      <c r="W513" t="s">
        <v>304</v>
      </c>
      <c r="X513">
        <v>8</v>
      </c>
      <c r="Y513" t="s">
        <v>305</v>
      </c>
      <c r="Z513" t="s">
        <v>305</v>
      </c>
      <c r="AA513" t="s">
        <v>306</v>
      </c>
      <c r="AB513" t="s">
        <v>36</v>
      </c>
      <c r="AC513" t="s">
        <v>37</v>
      </c>
      <c r="AD513">
        <v>3.55</v>
      </c>
      <c r="AH513">
        <v>2021</v>
      </c>
      <c r="AI513">
        <v>2</v>
      </c>
      <c r="AJ513">
        <v>35500</v>
      </c>
      <c r="AK513" t="e">
        <v>#N/A</v>
      </c>
      <c r="AL513">
        <v>3.55</v>
      </c>
      <c r="AO513">
        <v>0</v>
      </c>
      <c r="AP513">
        <v>2</v>
      </c>
    </row>
    <row r="514" spans="1:42" x14ac:dyDescent="0.2">
      <c r="A514" t="str">
        <f t="shared" si="7"/>
        <v>44253carnegranelc200-300standrewsrusia</v>
      </c>
      <c r="B514" s="2">
        <v>44253</v>
      </c>
      <c r="C514" t="s">
        <v>35</v>
      </c>
      <c r="D514" t="s">
        <v>30</v>
      </c>
      <c r="E514" t="s">
        <v>35</v>
      </c>
      <c r="F514" t="s">
        <v>30</v>
      </c>
      <c r="G514" t="s">
        <v>39</v>
      </c>
      <c r="H514" t="s">
        <v>39</v>
      </c>
      <c r="I514" t="s">
        <v>306</v>
      </c>
      <c r="J514" t="s">
        <v>296</v>
      </c>
      <c r="K514">
        <v>11000</v>
      </c>
      <c r="L514">
        <v>3.35</v>
      </c>
      <c r="M514" t="str">
        <f>SUBSTITUTE(LOWER(_xlfn.CONCAT(B514,C514,F514,G514,J514,I514))," ","")</f>
        <v>44253carnegranelc200-300standrewsrusia</v>
      </c>
      <c r="N514">
        <f>+VLOOKUP(M514,JUP!$B:$I,7,0)</f>
        <v>11000</v>
      </c>
      <c r="O514">
        <f>+VLOOKUP(M514,JUP!$B:$I,8,0)</f>
        <v>3.35</v>
      </c>
      <c r="P514">
        <f>+K514-N514</f>
        <v>0</v>
      </c>
      <c r="Q514" s="3">
        <f>+L514-O514</f>
        <v>0</v>
      </c>
      <c r="W514" t="s">
        <v>304</v>
      </c>
      <c r="X514">
        <v>8</v>
      </c>
      <c r="Y514" t="s">
        <v>305</v>
      </c>
      <c r="Z514" t="s">
        <v>305</v>
      </c>
      <c r="AA514" t="s">
        <v>306</v>
      </c>
      <c r="AB514" t="s">
        <v>36</v>
      </c>
      <c r="AC514" t="s">
        <v>37</v>
      </c>
      <c r="AD514">
        <v>3.35</v>
      </c>
      <c r="AH514">
        <v>2021</v>
      </c>
      <c r="AI514">
        <v>2</v>
      </c>
      <c r="AJ514">
        <v>36850</v>
      </c>
      <c r="AK514" t="e">
        <v>#N/A</v>
      </c>
      <c r="AL514">
        <v>3.35</v>
      </c>
      <c r="AO514">
        <v>0</v>
      </c>
      <c r="AP514">
        <v>2</v>
      </c>
    </row>
    <row r="515" spans="1:42" x14ac:dyDescent="0.2">
      <c r="A515" t="str">
        <f t="shared" ref="A515:A578" si="8">+M515</f>
        <v>44253carnegranelc300-500standrewsrusia</v>
      </c>
      <c r="B515" s="2">
        <v>44253</v>
      </c>
      <c r="C515" t="s">
        <v>35</v>
      </c>
      <c r="D515" t="s">
        <v>30</v>
      </c>
      <c r="E515" t="s">
        <v>35</v>
      </c>
      <c r="F515" t="s">
        <v>30</v>
      </c>
      <c r="G515" t="s">
        <v>49</v>
      </c>
      <c r="H515" t="s">
        <v>49</v>
      </c>
      <c r="I515" t="s">
        <v>306</v>
      </c>
      <c r="J515" t="s">
        <v>296</v>
      </c>
      <c r="K515">
        <v>2000</v>
      </c>
      <c r="L515">
        <v>3.15</v>
      </c>
      <c r="M515" t="str">
        <f>SUBSTITUTE(LOWER(_xlfn.CONCAT(B515,C515,F515,G515,J515,I515))," ","")</f>
        <v>44253carnegranelc300-500standrewsrusia</v>
      </c>
      <c r="N515">
        <f>+VLOOKUP(M515,JUP!$B:$I,7,0)</f>
        <v>2000</v>
      </c>
      <c r="O515">
        <f>+VLOOKUP(M515,JUP!$B:$I,8,0)</f>
        <v>3.15</v>
      </c>
      <c r="P515">
        <f>+K515-N515</f>
        <v>0</v>
      </c>
      <c r="Q515" s="3">
        <f>+L515-O515</f>
        <v>0</v>
      </c>
      <c r="W515" t="s">
        <v>304</v>
      </c>
      <c r="X515">
        <v>8</v>
      </c>
      <c r="Y515" t="s">
        <v>305</v>
      </c>
      <c r="Z515" t="s">
        <v>305</v>
      </c>
      <c r="AA515" t="s">
        <v>306</v>
      </c>
      <c r="AB515" t="s">
        <v>36</v>
      </c>
      <c r="AC515" t="s">
        <v>37</v>
      </c>
      <c r="AD515">
        <v>3.15</v>
      </c>
      <c r="AH515">
        <v>2021</v>
      </c>
      <c r="AI515">
        <v>2</v>
      </c>
      <c r="AJ515">
        <v>6300</v>
      </c>
      <c r="AK515" t="e">
        <v>#N/A</v>
      </c>
      <c r="AL515">
        <v>3.15</v>
      </c>
      <c r="AO515">
        <v>0</v>
      </c>
      <c r="AP515">
        <v>2</v>
      </c>
    </row>
    <row r="516" spans="1:42" x14ac:dyDescent="0.2">
      <c r="A516" t="str">
        <f t="shared" si="8"/>
        <v>44256carnegranelc200-300sudmarisasia</v>
      </c>
      <c r="B516" s="2">
        <v>44256</v>
      </c>
      <c r="C516" t="s">
        <v>35</v>
      </c>
      <c r="D516" t="s">
        <v>30</v>
      </c>
      <c r="E516" t="s">
        <v>343</v>
      </c>
      <c r="F516" t="s">
        <v>344</v>
      </c>
      <c r="G516" t="s">
        <v>39</v>
      </c>
      <c r="H516" t="s">
        <v>107</v>
      </c>
      <c r="I516" t="s">
        <v>309</v>
      </c>
      <c r="J516" t="s">
        <v>286</v>
      </c>
      <c r="K516">
        <v>24000</v>
      </c>
      <c r="L516">
        <v>3.15</v>
      </c>
      <c r="M516" t="str">
        <f>SUBSTITUTE(LOWER(_xlfn.CONCAT(B516,C516,F516,G516,J516,I516))," ","")</f>
        <v>44256carnegranelc200-300sudmarisasia</v>
      </c>
      <c r="N516">
        <f>+VLOOKUP(M516,JUP!$B:$I,7,0)</f>
        <v>24000</v>
      </c>
      <c r="O516">
        <f>+VLOOKUP(M516,JUP!$B:$I,8,0)</f>
        <v>3.15</v>
      </c>
      <c r="P516">
        <f>+K516-N516</f>
        <v>0</v>
      </c>
      <c r="Q516" s="3">
        <f>+L516-O516</f>
        <v>0</v>
      </c>
      <c r="W516" t="s">
        <v>225</v>
      </c>
      <c r="X516">
        <v>9</v>
      </c>
      <c r="Y516" t="s">
        <v>309</v>
      </c>
      <c r="Z516" t="s">
        <v>309</v>
      </c>
      <c r="AA516" t="s">
        <v>309</v>
      </c>
      <c r="AB516" t="s">
        <v>36</v>
      </c>
      <c r="AC516" t="s">
        <v>37</v>
      </c>
      <c r="AD516">
        <v>3.15</v>
      </c>
      <c r="AH516">
        <v>2021</v>
      </c>
      <c r="AI516">
        <v>3</v>
      </c>
      <c r="AJ516">
        <v>75600</v>
      </c>
      <c r="AK516" t="e">
        <v>#N/A</v>
      </c>
      <c r="AL516">
        <v>3.15</v>
      </c>
      <c r="AO516">
        <v>0</v>
      </c>
      <c r="AP516">
        <v>3</v>
      </c>
    </row>
    <row r="517" spans="1:42" x14ac:dyDescent="0.2">
      <c r="A517" t="e">
        <f t="shared" si="8"/>
        <v>#N/A</v>
      </c>
      <c r="B517" s="2">
        <v>44256</v>
      </c>
      <c r="C517" t="s">
        <v>212</v>
      </c>
      <c r="D517" t="s">
        <v>30</v>
      </c>
      <c r="E517" t="s">
        <v>212</v>
      </c>
      <c r="F517" t="s">
        <v>30</v>
      </c>
      <c r="G517" t="e">
        <v>#N/A</v>
      </c>
      <c r="H517" t="s">
        <v>388</v>
      </c>
      <c r="I517" t="s">
        <v>34</v>
      </c>
      <c r="J517" t="s">
        <v>296</v>
      </c>
      <c r="K517">
        <v>891</v>
      </c>
      <c r="M517" t="e">
        <f>SUBSTITUTE(LOWER(_xlfn.CONCAT(B517,C517,F517,G517,J517,I517))," ","")</f>
        <v>#N/A</v>
      </c>
      <c r="N517" t="e">
        <f>+VLOOKUP(M517,JUP!$B:$I,7,0)</f>
        <v>#N/A</v>
      </c>
      <c r="O517" t="e">
        <f>+VLOOKUP(M517,JUP!$B:$I,8,0)</f>
        <v>#N/A</v>
      </c>
      <c r="R517" t="str">
        <f>+SUBSTITUTE(LOWER(_xlfn.CONCAT(B517,C517,F517,H517,J517,I517))," ","")</f>
        <v>44256mediaconchagranelmc20-40standrewschile</v>
      </c>
      <c r="S517" t="e">
        <f>+VLOOKUP(R517,JUP!D:L,7,0)</f>
        <v>#N/A</v>
      </c>
      <c r="T517" t="e">
        <f>+VLOOKUP(R517,JUP!D:L,7,0)</f>
        <v>#N/A</v>
      </c>
      <c r="W517" t="s">
        <v>34</v>
      </c>
      <c r="X517">
        <v>9</v>
      </c>
      <c r="Y517" t="s">
        <v>34</v>
      </c>
      <c r="Z517" t="s">
        <v>34</v>
      </c>
      <c r="AA517" t="s">
        <v>34</v>
      </c>
      <c r="AB517" t="s">
        <v>216</v>
      </c>
      <c r="AC517" t="e">
        <v>#N/A</v>
      </c>
      <c r="AD517" t="e">
        <v>#N/A</v>
      </c>
      <c r="AH517">
        <v>2021</v>
      </c>
      <c r="AI517">
        <v>3</v>
      </c>
      <c r="AJ517" t="e">
        <v>#N/A</v>
      </c>
      <c r="AK517" t="e">
        <v>#N/A</v>
      </c>
      <c r="AL517" t="e">
        <v>#N/A</v>
      </c>
      <c r="AO517" t="e">
        <v>#N/A</v>
      </c>
      <c r="AP517">
        <v>3</v>
      </c>
    </row>
    <row r="518" spans="1:42" x14ac:dyDescent="0.2">
      <c r="A518" t="str">
        <f t="shared" si="8"/>
        <v>44256mediaconchagranelc100-200standrewschile</v>
      </c>
      <c r="B518" s="2">
        <v>44256</v>
      </c>
      <c r="C518" t="s">
        <v>212</v>
      </c>
      <c r="D518" t="s">
        <v>30</v>
      </c>
      <c r="E518" t="s">
        <v>212</v>
      </c>
      <c r="F518" t="s">
        <v>30</v>
      </c>
      <c r="G518" t="s">
        <v>72</v>
      </c>
      <c r="H518" t="s">
        <v>389</v>
      </c>
      <c r="I518" t="s">
        <v>34</v>
      </c>
      <c r="J518" t="s">
        <v>296</v>
      </c>
      <c r="K518">
        <v>1737</v>
      </c>
      <c r="M518" t="str">
        <f>SUBSTITUTE(LOWER(_xlfn.CONCAT(B518,C518,F518,G518,J518,I518))," ","")</f>
        <v>44256mediaconchagranelc100-200standrewschile</v>
      </c>
      <c r="N518">
        <f>+VLOOKUP(M518,JUP!$B:$I,7,0)</f>
        <v>1737</v>
      </c>
      <c r="O518">
        <f>+VLOOKUP(M518,JUP!$B:$I,8,0)</f>
        <v>0</v>
      </c>
      <c r="P518">
        <f>+K518-N518</f>
        <v>0</v>
      </c>
      <c r="Q518" s="3">
        <f>+L518-O518</f>
        <v>0</v>
      </c>
      <c r="W518" t="s">
        <v>34</v>
      </c>
      <c r="X518">
        <v>9</v>
      </c>
      <c r="Y518" t="s">
        <v>34</v>
      </c>
      <c r="Z518" t="s">
        <v>34</v>
      </c>
      <c r="AA518" t="s">
        <v>34</v>
      </c>
      <c r="AB518" t="s">
        <v>216</v>
      </c>
      <c r="AC518" t="e">
        <v>#N/A</v>
      </c>
      <c r="AD518" t="e">
        <v>#N/A</v>
      </c>
      <c r="AH518">
        <v>2021</v>
      </c>
      <c r="AI518">
        <v>3</v>
      </c>
      <c r="AJ518" t="e">
        <v>#N/A</v>
      </c>
      <c r="AK518" t="e">
        <v>#N/A</v>
      </c>
      <c r="AL518" t="e">
        <v>#N/A</v>
      </c>
      <c r="AO518" t="e">
        <v>#N/A</v>
      </c>
      <c r="AP518">
        <v>3</v>
      </c>
    </row>
    <row r="519" spans="1:42" x14ac:dyDescent="0.2">
      <c r="A519" t="str">
        <f t="shared" si="8"/>
        <v>44256mediaconchagranelc60-80standrewschile</v>
      </c>
      <c r="B519" s="2">
        <v>44256</v>
      </c>
      <c r="C519" t="s">
        <v>212</v>
      </c>
      <c r="D519" t="s">
        <v>30</v>
      </c>
      <c r="E519" t="s">
        <v>212</v>
      </c>
      <c r="F519" t="s">
        <v>30</v>
      </c>
      <c r="G519" t="s">
        <v>168</v>
      </c>
      <c r="H519" t="s">
        <v>331</v>
      </c>
      <c r="I519" t="s">
        <v>34</v>
      </c>
      <c r="J519" t="s">
        <v>296</v>
      </c>
      <c r="K519">
        <v>171</v>
      </c>
      <c r="M519" t="str">
        <f>SUBSTITUTE(LOWER(_xlfn.CONCAT(B519,C519,F519,G519,J519,I519))," ","")</f>
        <v>44256mediaconchagranelc60-80standrewschile</v>
      </c>
      <c r="N519">
        <f>+VLOOKUP(M519,JUP!$B:$I,7,0)</f>
        <v>10422</v>
      </c>
      <c r="O519">
        <f>+VLOOKUP(M519,JUP!$B:$I,8,0)</f>
        <v>0</v>
      </c>
      <c r="W519" t="s">
        <v>34</v>
      </c>
      <c r="X519">
        <v>9</v>
      </c>
      <c r="Y519" t="s">
        <v>34</v>
      </c>
      <c r="Z519" t="s">
        <v>34</v>
      </c>
      <c r="AA519" t="s">
        <v>34</v>
      </c>
      <c r="AB519" t="s">
        <v>216</v>
      </c>
      <c r="AC519" t="e">
        <v>#N/A</v>
      </c>
      <c r="AD519" t="e">
        <v>#N/A</v>
      </c>
      <c r="AH519">
        <v>2021</v>
      </c>
      <c r="AI519">
        <v>3</v>
      </c>
      <c r="AJ519" t="e">
        <v>#N/A</v>
      </c>
      <c r="AK519" t="e">
        <v>#N/A</v>
      </c>
      <c r="AL519" t="e">
        <v>#N/A</v>
      </c>
      <c r="AO519" t="e">
        <v>#N/A</v>
      </c>
      <c r="AP519">
        <v>3</v>
      </c>
    </row>
    <row r="520" spans="1:42" x14ac:dyDescent="0.2">
      <c r="A520" t="str">
        <f t="shared" si="8"/>
        <v>44256mediaconchagranelc60-80standrewschile</v>
      </c>
      <c r="B520" s="2">
        <v>44256</v>
      </c>
      <c r="C520" t="s">
        <v>212</v>
      </c>
      <c r="D520" t="s">
        <v>30</v>
      </c>
      <c r="E520" t="s">
        <v>212</v>
      </c>
      <c r="F520" t="s">
        <v>30</v>
      </c>
      <c r="G520" t="s">
        <v>168</v>
      </c>
      <c r="H520" t="s">
        <v>331</v>
      </c>
      <c r="I520" t="s">
        <v>34</v>
      </c>
      <c r="J520" t="s">
        <v>296</v>
      </c>
      <c r="K520">
        <v>18</v>
      </c>
      <c r="M520" t="str">
        <f>SUBSTITUTE(LOWER(_xlfn.CONCAT(B520,C520,F520,G520,J520,I520))," ","")</f>
        <v>44256mediaconchagranelc60-80standrewschile</v>
      </c>
      <c r="N520">
        <f>+VLOOKUP(M520,JUP!$B:$I,7,0)</f>
        <v>10422</v>
      </c>
      <c r="O520">
        <f>+VLOOKUP(M520,JUP!$B:$I,8,0)</f>
        <v>0</v>
      </c>
      <c r="W520" t="s">
        <v>34</v>
      </c>
      <c r="X520">
        <v>9</v>
      </c>
      <c r="Y520" t="s">
        <v>34</v>
      </c>
      <c r="Z520" t="s">
        <v>34</v>
      </c>
      <c r="AA520" t="s">
        <v>34</v>
      </c>
      <c r="AB520" t="s">
        <v>216</v>
      </c>
      <c r="AC520" t="e">
        <v>#N/A</v>
      </c>
      <c r="AD520" t="e">
        <v>#N/A</v>
      </c>
      <c r="AH520">
        <v>2021</v>
      </c>
      <c r="AI520">
        <v>3</v>
      </c>
      <c r="AJ520" t="e">
        <v>#N/A</v>
      </c>
      <c r="AK520" t="e">
        <v>#N/A</v>
      </c>
      <c r="AL520" t="e">
        <v>#N/A</v>
      </c>
      <c r="AO520" t="e">
        <v>#N/A</v>
      </c>
      <c r="AP520">
        <v>3</v>
      </c>
    </row>
    <row r="521" spans="1:42" x14ac:dyDescent="0.2">
      <c r="A521" t="str">
        <f t="shared" si="8"/>
        <v>44256mediaconchagranelc80-100standrewschile</v>
      </c>
      <c r="B521" s="2">
        <v>44256</v>
      </c>
      <c r="C521" t="s">
        <v>212</v>
      </c>
      <c r="D521" t="s">
        <v>30</v>
      </c>
      <c r="E521" t="s">
        <v>212</v>
      </c>
      <c r="F521" t="s">
        <v>30</v>
      </c>
      <c r="G521" t="s">
        <v>215</v>
      </c>
      <c r="H521" t="s">
        <v>359</v>
      </c>
      <c r="I521" t="s">
        <v>34</v>
      </c>
      <c r="J521" t="s">
        <v>296</v>
      </c>
      <c r="K521">
        <v>18</v>
      </c>
      <c r="M521" t="str">
        <f>SUBSTITUTE(LOWER(_xlfn.CONCAT(B521,C521,F521,G521,J521,I521))," ","")</f>
        <v>44256mediaconchagranelc80-100standrewschile</v>
      </c>
      <c r="N521">
        <f>+VLOOKUP(M521,JUP!$B:$I,7,0)</f>
        <v>18</v>
      </c>
      <c r="O521">
        <f>+VLOOKUP(M521,JUP!$B:$I,8,0)</f>
        <v>0</v>
      </c>
      <c r="W521" t="s">
        <v>34</v>
      </c>
      <c r="X521">
        <v>9</v>
      </c>
      <c r="Y521" t="s">
        <v>34</v>
      </c>
      <c r="Z521" t="s">
        <v>34</v>
      </c>
      <c r="AA521" t="s">
        <v>34</v>
      </c>
      <c r="AB521" t="s">
        <v>216</v>
      </c>
      <c r="AC521" t="e">
        <v>#N/A</v>
      </c>
      <c r="AD521" t="e">
        <v>#N/A</v>
      </c>
      <c r="AH521">
        <v>2021</v>
      </c>
      <c r="AI521">
        <v>3</v>
      </c>
      <c r="AJ521" t="e">
        <v>#N/A</v>
      </c>
      <c r="AK521" t="e">
        <v>#N/A</v>
      </c>
      <c r="AL521" t="e">
        <v>#N/A</v>
      </c>
      <c r="AO521" t="e">
        <v>#N/A</v>
      </c>
      <c r="AP521">
        <v>3</v>
      </c>
    </row>
    <row r="522" spans="1:42" x14ac:dyDescent="0.2">
      <c r="A522" t="str">
        <f t="shared" si="8"/>
        <v>44256mediaconchagranelc60-80standrewschile</v>
      </c>
      <c r="B522" s="2">
        <v>44256</v>
      </c>
      <c r="C522" t="s">
        <v>212</v>
      </c>
      <c r="D522" t="s">
        <v>30</v>
      </c>
      <c r="E522" t="s">
        <v>212</v>
      </c>
      <c r="F522" t="s">
        <v>30</v>
      </c>
      <c r="G522" t="s">
        <v>168</v>
      </c>
      <c r="H522" t="s">
        <v>331</v>
      </c>
      <c r="I522" t="s">
        <v>34</v>
      </c>
      <c r="J522" t="s">
        <v>296</v>
      </c>
      <c r="K522">
        <v>10422</v>
      </c>
      <c r="M522" t="str">
        <f>SUBSTITUTE(LOWER(_xlfn.CONCAT(B522,C522,F522,G522,J522,I522))," ","")</f>
        <v>44256mediaconchagranelc60-80standrewschile</v>
      </c>
      <c r="N522">
        <f>+VLOOKUP(M522,JUP!$B:$I,7,0)</f>
        <v>10422</v>
      </c>
      <c r="O522">
        <f>+VLOOKUP(M522,JUP!$B:$I,8,0)</f>
        <v>0</v>
      </c>
      <c r="W522" t="s">
        <v>34</v>
      </c>
      <c r="X522">
        <v>9</v>
      </c>
      <c r="Y522" t="s">
        <v>34</v>
      </c>
      <c r="Z522" t="s">
        <v>34</v>
      </c>
      <c r="AA522" t="s">
        <v>34</v>
      </c>
      <c r="AB522" t="s">
        <v>216</v>
      </c>
      <c r="AC522" t="e">
        <v>#N/A</v>
      </c>
      <c r="AD522" t="e">
        <v>#N/A</v>
      </c>
      <c r="AH522">
        <v>2021</v>
      </c>
      <c r="AI522">
        <v>3</v>
      </c>
      <c r="AJ522" t="e">
        <v>#N/A</v>
      </c>
      <c r="AK522" t="e">
        <v>#N/A</v>
      </c>
      <c r="AL522" t="e">
        <v>#N/A</v>
      </c>
      <c r="AO522" t="e">
        <v>#N/A</v>
      </c>
      <c r="AP522">
        <v>3</v>
      </c>
    </row>
    <row r="523" spans="1:42" x14ac:dyDescent="0.2">
      <c r="A523" t="str">
        <f t="shared" si="8"/>
        <v>44257enterosinsalsamanuelitarusia</v>
      </c>
      <c r="B523" s="2">
        <v>44257</v>
      </c>
      <c r="C523" t="s">
        <v>59</v>
      </c>
      <c r="D523" t="s">
        <v>155</v>
      </c>
      <c r="E523" t="s">
        <v>59</v>
      </c>
      <c r="F523" t="s">
        <v>155</v>
      </c>
      <c r="G523" t="s">
        <v>299</v>
      </c>
      <c r="H523" t="s">
        <v>126</v>
      </c>
      <c r="I523" t="s">
        <v>306</v>
      </c>
      <c r="J523" t="s">
        <v>93</v>
      </c>
      <c r="K523">
        <v>19613</v>
      </c>
      <c r="L523">
        <v>2.1</v>
      </c>
      <c r="M523" t="str">
        <f>SUBSTITUTE(LOWER(_xlfn.CONCAT(B523,C523,F523,G523,J523,I523))," ","")</f>
        <v>44257enterosinsalsamanuelitarusia</v>
      </c>
      <c r="N523" t="e">
        <f>+VLOOKUP(M523,JUP!$B:$I,7,0)</f>
        <v>#N/A</v>
      </c>
      <c r="O523" t="e">
        <f>+VLOOKUP(M523,JUP!$B:$I,8,0)</f>
        <v>#N/A</v>
      </c>
      <c r="R523" t="str">
        <f>+SUBSTITUTE(LOWER(_xlfn.CONCAT(B523,C523,F523,H523,J523,I523))," ","")</f>
        <v>44257enterosinsalsa20-40manuelitarusia</v>
      </c>
      <c r="S523" t="e">
        <f>+VLOOKUP(R523,JUP!D:L,7,0)</f>
        <v>#N/A</v>
      </c>
      <c r="T523" t="e">
        <f>+VLOOKUP(R523,JUP!D:L,7,0)</f>
        <v>#N/A</v>
      </c>
      <c r="W523" t="s">
        <v>166</v>
      </c>
      <c r="X523">
        <v>9</v>
      </c>
      <c r="Y523" t="s">
        <v>305</v>
      </c>
      <c r="Z523" t="s">
        <v>305</v>
      </c>
      <c r="AA523" t="s">
        <v>306</v>
      </c>
      <c r="AB523" t="s">
        <v>160</v>
      </c>
      <c r="AC523" t="s">
        <v>159</v>
      </c>
      <c r="AD523">
        <v>2.1</v>
      </c>
      <c r="AH523">
        <v>2021</v>
      </c>
      <c r="AI523">
        <v>3</v>
      </c>
      <c r="AJ523">
        <v>41187.300000000003</v>
      </c>
      <c r="AK523" t="e">
        <v>#N/A</v>
      </c>
      <c r="AL523">
        <v>2.1</v>
      </c>
    </row>
    <row r="524" spans="1:42" x14ac:dyDescent="0.2">
      <c r="A524" t="str">
        <f t="shared" si="8"/>
        <v>44257carnegranelc100-200sudmarisamerica</v>
      </c>
      <c r="B524" s="2">
        <v>44257</v>
      </c>
      <c r="C524" t="s">
        <v>35</v>
      </c>
      <c r="D524" t="s">
        <v>30</v>
      </c>
      <c r="E524" t="s">
        <v>343</v>
      </c>
      <c r="F524" t="s">
        <v>344</v>
      </c>
      <c r="G524" t="s">
        <v>72</v>
      </c>
      <c r="H524" t="s">
        <v>103</v>
      </c>
      <c r="I524" t="s">
        <v>521</v>
      </c>
      <c r="J524" t="s">
        <v>286</v>
      </c>
      <c r="K524">
        <v>7000</v>
      </c>
      <c r="L524">
        <v>2.93</v>
      </c>
      <c r="M524" t="str">
        <f>SUBSTITUTE(LOWER(_xlfn.CONCAT(B524,C524,F524,G524,J524,I524))," ","")</f>
        <v>44257carnegranelc100-200sudmarisamerica</v>
      </c>
      <c r="N524">
        <f>+VLOOKUP(M524,JUP!$B:$I,7,0)</f>
        <v>7000</v>
      </c>
      <c r="O524">
        <f>+VLOOKUP(M524,JUP!$B:$I,8,0)</f>
        <v>2.93</v>
      </c>
      <c r="P524">
        <f>+K524-N524</f>
        <v>0</v>
      </c>
      <c r="Q524" s="3">
        <f>+L524-O524</f>
        <v>0</v>
      </c>
      <c r="R524" t="str">
        <f>+SUBSTITUTE(LOWER(_xlfn.CONCAT(B524,C524,F524,H524,J524,I524))," ","")</f>
        <v>44257carnegranel100-200sudmarisamerica</v>
      </c>
      <c r="S524" t="e">
        <f>+VLOOKUP(R524,JUP!D:L,7,0)</f>
        <v>#N/A</v>
      </c>
      <c r="T524" t="e">
        <f>+VLOOKUP(R524,JUP!D:L,7,0)</f>
        <v>#N/A</v>
      </c>
      <c r="W524" t="s">
        <v>235</v>
      </c>
      <c r="X524">
        <v>9</v>
      </c>
      <c r="Y524" t="s">
        <v>310</v>
      </c>
      <c r="Z524" t="s">
        <v>310</v>
      </c>
      <c r="AA524" t="s">
        <v>310</v>
      </c>
      <c r="AB524" t="s">
        <v>36</v>
      </c>
      <c r="AC524" t="s">
        <v>37</v>
      </c>
      <c r="AD524">
        <v>2.93</v>
      </c>
      <c r="AH524">
        <v>2021</v>
      </c>
      <c r="AI524">
        <v>3</v>
      </c>
      <c r="AJ524">
        <v>20510</v>
      </c>
      <c r="AK524" t="e">
        <v>#N/A</v>
      </c>
      <c r="AL524">
        <v>2.93</v>
      </c>
      <c r="AO524">
        <v>0</v>
      </c>
      <c r="AP524">
        <v>3</v>
      </c>
    </row>
    <row r="525" spans="1:42" x14ac:dyDescent="0.2">
      <c r="A525" t="str">
        <f t="shared" si="8"/>
        <v>44257carnegranelc200-300sudmarisamerica</v>
      </c>
      <c r="B525" s="2">
        <v>44257</v>
      </c>
      <c r="C525" t="s">
        <v>35</v>
      </c>
      <c r="D525" t="s">
        <v>30</v>
      </c>
      <c r="E525" t="s">
        <v>343</v>
      </c>
      <c r="F525" t="s">
        <v>344</v>
      </c>
      <c r="G525" t="s">
        <v>39</v>
      </c>
      <c r="H525" t="s">
        <v>107</v>
      </c>
      <c r="I525" t="s">
        <v>521</v>
      </c>
      <c r="J525" t="s">
        <v>286</v>
      </c>
      <c r="K525">
        <v>17000</v>
      </c>
      <c r="L525">
        <v>2.83</v>
      </c>
      <c r="M525" t="str">
        <f>SUBSTITUTE(LOWER(_xlfn.CONCAT(B525,C525,F525,G525,J525,I525))," ","")</f>
        <v>44257carnegranelc200-300sudmarisamerica</v>
      </c>
      <c r="N525">
        <f>+VLOOKUP(M525,JUP!$B:$I,7,0)</f>
        <v>17000</v>
      </c>
      <c r="O525">
        <f>+VLOOKUP(M525,JUP!$B:$I,8,0)</f>
        <v>2.83</v>
      </c>
      <c r="P525">
        <f>+K525-N525</f>
        <v>0</v>
      </c>
      <c r="Q525" s="3">
        <f>+L525-O525</f>
        <v>0</v>
      </c>
      <c r="R525" t="str">
        <f>+SUBSTITUTE(LOWER(_xlfn.CONCAT(B525,C525,F525,H525,J525,I525))," ","")</f>
        <v>44257carnegranel200-300sudmarisamerica</v>
      </c>
      <c r="S525" t="e">
        <f>+VLOOKUP(R525,JUP!D:L,7,0)</f>
        <v>#N/A</v>
      </c>
      <c r="T525" t="e">
        <f>+VLOOKUP(R525,JUP!D:L,7,0)</f>
        <v>#N/A</v>
      </c>
      <c r="W525" t="s">
        <v>235</v>
      </c>
      <c r="X525">
        <v>9</v>
      </c>
      <c r="Y525" t="s">
        <v>310</v>
      </c>
      <c r="Z525" t="s">
        <v>310</v>
      </c>
      <c r="AA525" t="s">
        <v>310</v>
      </c>
      <c r="AB525" t="s">
        <v>36</v>
      </c>
      <c r="AC525" t="s">
        <v>37</v>
      </c>
      <c r="AD525">
        <v>2.83</v>
      </c>
      <c r="AH525">
        <v>2021</v>
      </c>
      <c r="AI525">
        <v>3</v>
      </c>
      <c r="AJ525">
        <v>48110</v>
      </c>
      <c r="AK525" t="e">
        <v>#N/A</v>
      </c>
      <c r="AL525">
        <v>2.83</v>
      </c>
      <c r="AO525">
        <v>0</v>
      </c>
      <c r="AP525">
        <v>3</v>
      </c>
    </row>
    <row r="526" spans="1:42" x14ac:dyDescent="0.2">
      <c r="A526" t="str">
        <f t="shared" si="8"/>
        <v>44257enterosinsalsasudmarisamerica</v>
      </c>
      <c r="B526" s="2">
        <v>44257</v>
      </c>
      <c r="C526" t="s">
        <v>59</v>
      </c>
      <c r="D526" t="s">
        <v>155</v>
      </c>
      <c r="E526" t="s">
        <v>339</v>
      </c>
      <c r="F526" t="s">
        <v>347</v>
      </c>
      <c r="G526" t="s">
        <v>299</v>
      </c>
      <c r="H526" t="s">
        <v>116</v>
      </c>
      <c r="I526" t="s">
        <v>521</v>
      </c>
      <c r="J526" t="s">
        <v>286</v>
      </c>
      <c r="K526">
        <v>15000</v>
      </c>
      <c r="L526">
        <v>1.98</v>
      </c>
      <c r="M526" t="str">
        <f>SUBSTITUTE(LOWER(_xlfn.CONCAT(B526,C526,F526,G526,J526,I526))," ","")</f>
        <v>44257enterosinsalsasudmarisamerica</v>
      </c>
      <c r="N526" t="e">
        <f>+VLOOKUP(M526,JUP!$B:$I,7,0)</f>
        <v>#N/A</v>
      </c>
      <c r="O526" t="e">
        <f>+VLOOKUP(M526,JUP!$B:$I,8,0)</f>
        <v>#N/A</v>
      </c>
      <c r="R526" t="str">
        <f>+SUBSTITUTE(LOWER(_xlfn.CONCAT(B526,C526,F526,H526,J526,I526))," ","")</f>
        <v>44257enterosinsalsa60-80sudmarisamerica</v>
      </c>
      <c r="S526" t="e">
        <f>+VLOOKUP(R526,JUP!D:L,7,0)</f>
        <v>#N/A</v>
      </c>
      <c r="T526" t="e">
        <f>+VLOOKUP(R526,JUP!D:L,7,0)</f>
        <v>#N/A</v>
      </c>
      <c r="W526" t="s">
        <v>254</v>
      </c>
      <c r="X526">
        <v>9</v>
      </c>
      <c r="Y526" t="s">
        <v>310</v>
      </c>
      <c r="Z526" t="s">
        <v>310</v>
      </c>
      <c r="AA526" t="s">
        <v>310</v>
      </c>
      <c r="AB526" t="s">
        <v>160</v>
      </c>
      <c r="AC526" t="s">
        <v>159</v>
      </c>
      <c r="AD526">
        <v>1.98</v>
      </c>
      <c r="AH526">
        <v>2021</v>
      </c>
      <c r="AI526">
        <v>3</v>
      </c>
      <c r="AJ526">
        <v>29700</v>
      </c>
      <c r="AK526" t="e">
        <v>#N/A</v>
      </c>
      <c r="AL526">
        <v>1.98</v>
      </c>
      <c r="AO526">
        <v>0</v>
      </c>
      <c r="AP526">
        <v>3</v>
      </c>
    </row>
    <row r="527" spans="1:42" x14ac:dyDescent="0.2">
      <c r="A527" t="str">
        <f t="shared" si="8"/>
        <v>44257mediaconchagranelc60-80sudmarisamerica</v>
      </c>
      <c r="B527" s="2">
        <v>44257</v>
      </c>
      <c r="C527" t="s">
        <v>212</v>
      </c>
      <c r="D527" t="s">
        <v>30</v>
      </c>
      <c r="E527" t="s">
        <v>341</v>
      </c>
      <c r="F527" t="s">
        <v>344</v>
      </c>
      <c r="G527" t="s">
        <v>168</v>
      </c>
      <c r="H527" t="s">
        <v>116</v>
      </c>
      <c r="I527" t="s">
        <v>521</v>
      </c>
      <c r="J527" t="s">
        <v>286</v>
      </c>
      <c r="K527">
        <v>1991</v>
      </c>
      <c r="L527">
        <v>4</v>
      </c>
      <c r="M527" t="str">
        <f>SUBSTITUTE(LOWER(_xlfn.CONCAT(B527,C527,F527,G527,J527,I527))," ","")</f>
        <v>44257mediaconchagranelc60-80sudmarisamerica</v>
      </c>
      <c r="N527">
        <f>+VLOOKUP(M527,JUP!$B:$I,7,0)</f>
        <v>1991</v>
      </c>
      <c r="O527">
        <f>+VLOOKUP(M527,JUP!$B:$I,8,0)</f>
        <v>4</v>
      </c>
      <c r="R527" t="str">
        <f>+SUBSTITUTE(LOWER(_xlfn.CONCAT(B527,C527,F527,H527,J527,I527))," ","")</f>
        <v>44257mediaconchagranel60-80sudmarisamerica</v>
      </c>
      <c r="S527" t="e">
        <f>+VLOOKUP(R527,JUP!D:L,7,0)</f>
        <v>#N/A</v>
      </c>
      <c r="T527" t="e">
        <f>+VLOOKUP(R527,JUP!D:L,7,0)</f>
        <v>#N/A</v>
      </c>
      <c r="W527" t="s">
        <v>254</v>
      </c>
      <c r="X527">
        <v>9</v>
      </c>
      <c r="Y527" t="s">
        <v>310</v>
      </c>
      <c r="Z527" t="s">
        <v>310</v>
      </c>
      <c r="AA527" t="s">
        <v>310</v>
      </c>
      <c r="AB527" t="s">
        <v>216</v>
      </c>
      <c r="AC527" t="e">
        <v>#N/A</v>
      </c>
      <c r="AD527" t="e">
        <v>#N/A</v>
      </c>
      <c r="AH527">
        <v>2021</v>
      </c>
      <c r="AI527">
        <v>3</v>
      </c>
      <c r="AJ527" t="e">
        <v>#N/A</v>
      </c>
      <c r="AK527" t="e">
        <v>#N/A</v>
      </c>
      <c r="AL527" t="e">
        <v>#N/A</v>
      </c>
      <c r="AO527" t="e">
        <v>#N/A</v>
      </c>
      <c r="AP527">
        <v>3</v>
      </c>
    </row>
    <row r="528" spans="1:42" x14ac:dyDescent="0.2">
      <c r="A528" t="str">
        <f t="shared" si="8"/>
        <v>44257carnegranelc300-500sudmarisamerica</v>
      </c>
      <c r="B528" s="2">
        <v>44257</v>
      </c>
      <c r="C528" t="s">
        <v>35</v>
      </c>
      <c r="D528" t="s">
        <v>30</v>
      </c>
      <c r="E528" t="s">
        <v>343</v>
      </c>
      <c r="F528" t="s">
        <v>344</v>
      </c>
      <c r="G528" t="s">
        <v>49</v>
      </c>
      <c r="H528" t="s">
        <v>108</v>
      </c>
      <c r="I528" t="s">
        <v>521</v>
      </c>
      <c r="J528" t="s">
        <v>286</v>
      </c>
      <c r="K528">
        <v>3000</v>
      </c>
      <c r="L528">
        <v>2.95</v>
      </c>
      <c r="M528" t="str">
        <f>SUBSTITUTE(LOWER(_xlfn.CONCAT(B528,C528,F528,G528,J528,I528))," ","")</f>
        <v>44257carnegranelc300-500sudmarisamerica</v>
      </c>
      <c r="N528">
        <f>+VLOOKUP(M528,JUP!$B:$I,7,0)</f>
        <v>3000</v>
      </c>
      <c r="O528">
        <f>+VLOOKUP(M528,JUP!$B:$I,8,0)</f>
        <v>2.95</v>
      </c>
      <c r="P528">
        <f>+K528-N528</f>
        <v>0</v>
      </c>
      <c r="Q528" s="3">
        <f>+L528-O528</f>
        <v>0</v>
      </c>
      <c r="R528" t="str">
        <f>+SUBSTITUTE(LOWER(_xlfn.CONCAT(B528,C528,F528,H528,J528,I528))," ","")</f>
        <v>44257carnegranel300-500sudmarisamerica</v>
      </c>
      <c r="S528" t="e">
        <f>+VLOOKUP(R528,JUP!D:L,7,0)</f>
        <v>#N/A</v>
      </c>
      <c r="T528" t="e">
        <f>+VLOOKUP(R528,JUP!D:L,7,0)</f>
        <v>#N/A</v>
      </c>
      <c r="W528" t="s">
        <v>254</v>
      </c>
      <c r="X528">
        <v>9</v>
      </c>
      <c r="Y528" t="s">
        <v>310</v>
      </c>
      <c r="Z528" t="s">
        <v>310</v>
      </c>
      <c r="AA528" t="s">
        <v>310</v>
      </c>
      <c r="AB528" t="s">
        <v>36</v>
      </c>
      <c r="AC528" t="s">
        <v>37</v>
      </c>
      <c r="AD528">
        <v>2.95</v>
      </c>
      <c r="AH528">
        <v>2021</v>
      </c>
      <c r="AI528">
        <v>3</v>
      </c>
      <c r="AJ528">
        <v>8850</v>
      </c>
      <c r="AK528" t="e">
        <v>#N/A</v>
      </c>
      <c r="AL528">
        <v>2.95</v>
      </c>
      <c r="AO528">
        <v>0</v>
      </c>
      <c r="AP528">
        <v>3</v>
      </c>
    </row>
    <row r="529" spans="1:42" x14ac:dyDescent="0.2">
      <c r="A529" t="str">
        <f t="shared" si="8"/>
        <v>44257carneretailnocompensadoc300-500standrewsotrosuee</v>
      </c>
      <c r="B529" s="2">
        <v>44257</v>
      </c>
      <c r="C529" t="s">
        <v>35</v>
      </c>
      <c r="D529" t="s">
        <v>251</v>
      </c>
      <c r="E529" t="s">
        <v>35</v>
      </c>
      <c r="F529" t="s">
        <v>251</v>
      </c>
      <c r="G529" t="s">
        <v>49</v>
      </c>
      <c r="H529" t="s">
        <v>49</v>
      </c>
      <c r="I529" t="s">
        <v>316</v>
      </c>
      <c r="J529" t="s">
        <v>296</v>
      </c>
      <c r="K529">
        <v>2000</v>
      </c>
      <c r="L529">
        <v>3.25</v>
      </c>
      <c r="M529" t="str">
        <f>SUBSTITUTE(LOWER(_xlfn.CONCAT(B529,C529,F529,G529,J529,I529))," ","")</f>
        <v>44257carneretailnocompensadoc300-500standrewsotrosuee</v>
      </c>
      <c r="N529">
        <f>+VLOOKUP(M529,JUP!$B:$I,7,0)</f>
        <v>2000</v>
      </c>
      <c r="O529">
        <f>+VLOOKUP(M529,JUP!$B:$I,8,0)</f>
        <v>3.25</v>
      </c>
      <c r="P529">
        <f>+K529-N529</f>
        <v>0</v>
      </c>
      <c r="Q529" s="3">
        <f>+L529-O529</f>
        <v>0</v>
      </c>
      <c r="W529" t="s">
        <v>319</v>
      </c>
      <c r="X529">
        <v>9</v>
      </c>
      <c r="Y529" t="s">
        <v>305</v>
      </c>
      <c r="Z529" t="s">
        <v>305</v>
      </c>
      <c r="AA529" t="s">
        <v>316</v>
      </c>
      <c r="AB529" t="s">
        <v>252</v>
      </c>
      <c r="AC529" t="s">
        <v>173</v>
      </c>
      <c r="AD529">
        <v>3.25</v>
      </c>
      <c r="AH529">
        <v>2021</v>
      </c>
      <c r="AI529">
        <v>3</v>
      </c>
      <c r="AJ529">
        <v>6500</v>
      </c>
      <c r="AK529" t="e">
        <v>#N/A</v>
      </c>
      <c r="AL529">
        <v>3.25</v>
      </c>
      <c r="AO529">
        <v>0</v>
      </c>
      <c r="AP529">
        <v>3</v>
      </c>
    </row>
    <row r="530" spans="1:42" x14ac:dyDescent="0.2">
      <c r="A530" t="str">
        <f t="shared" si="8"/>
        <v>44257carneretailnocompensadoc100-200standrewsotrosuee</v>
      </c>
      <c r="B530" s="2">
        <v>44257</v>
      </c>
      <c r="C530" t="s">
        <v>35</v>
      </c>
      <c r="D530" t="s">
        <v>251</v>
      </c>
      <c r="E530" t="s">
        <v>35</v>
      </c>
      <c r="F530" t="s">
        <v>251</v>
      </c>
      <c r="G530" t="s">
        <v>72</v>
      </c>
      <c r="H530" t="s">
        <v>72</v>
      </c>
      <c r="I530" t="s">
        <v>316</v>
      </c>
      <c r="J530" t="s">
        <v>296</v>
      </c>
      <c r="K530">
        <v>3000</v>
      </c>
      <c r="L530">
        <v>3.7</v>
      </c>
      <c r="M530" t="str">
        <f>SUBSTITUTE(LOWER(_xlfn.CONCAT(B530,C530,F530,G530,J530,I530))," ","")</f>
        <v>44257carneretailnocompensadoc100-200standrewsotrosuee</v>
      </c>
      <c r="N530">
        <f>+VLOOKUP(M530,JUP!$B:$I,7,0)</f>
        <v>3000</v>
      </c>
      <c r="O530">
        <f>+VLOOKUP(M530,JUP!$B:$I,8,0)</f>
        <v>3.7</v>
      </c>
      <c r="P530">
        <f>+K530-N530</f>
        <v>0</v>
      </c>
      <c r="Q530" s="3">
        <f>+L530-O530</f>
        <v>0</v>
      </c>
      <c r="W530" t="s">
        <v>319</v>
      </c>
      <c r="X530">
        <v>9</v>
      </c>
      <c r="Y530" t="s">
        <v>305</v>
      </c>
      <c r="Z530" t="s">
        <v>305</v>
      </c>
      <c r="AA530" t="s">
        <v>316</v>
      </c>
      <c r="AB530" t="s">
        <v>252</v>
      </c>
      <c r="AC530" t="s">
        <v>173</v>
      </c>
      <c r="AD530">
        <v>3.7</v>
      </c>
      <c r="AH530">
        <v>2021</v>
      </c>
      <c r="AI530">
        <v>3</v>
      </c>
      <c r="AJ530">
        <v>11100</v>
      </c>
      <c r="AK530" t="e">
        <v>#N/A</v>
      </c>
      <c r="AL530">
        <v>3.7</v>
      </c>
      <c r="AO530">
        <v>0</v>
      </c>
      <c r="AP530">
        <v>3</v>
      </c>
    </row>
    <row r="531" spans="1:42" x14ac:dyDescent="0.2">
      <c r="A531" t="str">
        <f t="shared" si="8"/>
        <v>44257enterosinsalsastandrewsotrosuee</v>
      </c>
      <c r="B531" s="2">
        <v>44257</v>
      </c>
      <c r="C531" t="s">
        <v>59</v>
      </c>
      <c r="D531" t="s">
        <v>155</v>
      </c>
      <c r="E531" t="s">
        <v>59</v>
      </c>
      <c r="F531" t="s">
        <v>155</v>
      </c>
      <c r="G531" t="s">
        <v>299</v>
      </c>
      <c r="H531" t="s">
        <v>303</v>
      </c>
      <c r="I531" t="s">
        <v>316</v>
      </c>
      <c r="J531" t="s">
        <v>296</v>
      </c>
      <c r="K531">
        <v>12700</v>
      </c>
      <c r="L531">
        <v>2.2000000000000002</v>
      </c>
      <c r="M531" t="str">
        <f>SUBSTITUTE(LOWER(_xlfn.CONCAT(B531,C531,F531,G531,J531,I531))," ","")</f>
        <v>44257enterosinsalsastandrewsotrosuee</v>
      </c>
      <c r="N531" t="e">
        <f>+VLOOKUP(M531,JUP!$B:$I,7,0)</f>
        <v>#N/A</v>
      </c>
      <c r="O531" t="e">
        <f>+VLOOKUP(M531,JUP!$B:$I,8,0)</f>
        <v>#N/A</v>
      </c>
      <c r="R531" t="str">
        <f>+SUBSTITUTE(LOWER(_xlfn.CONCAT(B531,C531,F531,H531,J531,I531))," ","")</f>
        <v>44257enterosinsalsae-40-60standrewsotrosuee</v>
      </c>
      <c r="S531" t="e">
        <f>+VLOOKUP(R531,JUP!D:L,7,0)</f>
        <v>#N/A</v>
      </c>
      <c r="T531" t="e">
        <f>+VLOOKUP(R531,JUP!D:L,7,0)</f>
        <v>#N/A</v>
      </c>
      <c r="W531" t="s">
        <v>319</v>
      </c>
      <c r="X531">
        <v>9</v>
      </c>
      <c r="Y531" t="s">
        <v>305</v>
      </c>
      <c r="Z531" t="s">
        <v>305</v>
      </c>
      <c r="AA531" t="s">
        <v>316</v>
      </c>
      <c r="AB531" t="s">
        <v>160</v>
      </c>
      <c r="AC531" t="s">
        <v>159</v>
      </c>
      <c r="AD531">
        <v>2.2000000000000002</v>
      </c>
      <c r="AH531">
        <v>2021</v>
      </c>
      <c r="AI531">
        <v>3</v>
      </c>
      <c r="AJ531">
        <v>27940.000000000004</v>
      </c>
      <c r="AK531" t="e">
        <v>#N/A</v>
      </c>
      <c r="AL531">
        <v>2.2000000000000002</v>
      </c>
      <c r="AO531">
        <v>0</v>
      </c>
      <c r="AP531">
        <v>3</v>
      </c>
    </row>
    <row r="532" spans="1:42" x14ac:dyDescent="0.2">
      <c r="A532" t="str">
        <f t="shared" si="8"/>
        <v>44257enterosinsalsastandrewsotrosuee</v>
      </c>
      <c r="B532" s="2">
        <v>44257</v>
      </c>
      <c r="C532" t="s">
        <v>59</v>
      </c>
      <c r="D532" t="s">
        <v>155</v>
      </c>
      <c r="E532" t="s">
        <v>59</v>
      </c>
      <c r="F532" t="s">
        <v>155</v>
      </c>
      <c r="G532" t="s">
        <v>299</v>
      </c>
      <c r="H532" t="s">
        <v>300</v>
      </c>
      <c r="I532" t="s">
        <v>316</v>
      </c>
      <c r="J532" t="s">
        <v>296</v>
      </c>
      <c r="K532">
        <v>3000</v>
      </c>
      <c r="L532">
        <v>1.95</v>
      </c>
      <c r="M532" t="str">
        <f>SUBSTITUTE(LOWER(_xlfn.CONCAT(B532,C532,F532,G532,J532,I532))," ","")</f>
        <v>44257enterosinsalsastandrewsotrosuee</v>
      </c>
      <c r="N532" t="e">
        <f>+VLOOKUP(M532,JUP!$B:$I,7,0)</f>
        <v>#N/A</v>
      </c>
      <c r="O532" t="e">
        <f>+VLOOKUP(M532,JUP!$B:$I,8,0)</f>
        <v>#N/A</v>
      </c>
      <c r="R532" t="str">
        <f>+SUBSTITUTE(LOWER(_xlfn.CONCAT(B532,C532,F532,H532,J532,I532))," ","")</f>
        <v>44257enterosinsalsae-60-80standrewsotrosuee</v>
      </c>
      <c r="S532" t="e">
        <f>+VLOOKUP(R532,JUP!D:L,7,0)</f>
        <v>#N/A</v>
      </c>
      <c r="T532" t="e">
        <f>+VLOOKUP(R532,JUP!D:L,7,0)</f>
        <v>#N/A</v>
      </c>
      <c r="W532" t="s">
        <v>319</v>
      </c>
      <c r="X532">
        <v>9</v>
      </c>
      <c r="Y532" t="s">
        <v>305</v>
      </c>
      <c r="Z532" t="s">
        <v>305</v>
      </c>
      <c r="AA532" t="s">
        <v>316</v>
      </c>
      <c r="AB532" t="s">
        <v>160</v>
      </c>
      <c r="AC532" t="s">
        <v>159</v>
      </c>
      <c r="AD532">
        <v>1.95</v>
      </c>
      <c r="AH532">
        <v>2021</v>
      </c>
      <c r="AI532">
        <v>3</v>
      </c>
      <c r="AJ532">
        <v>5850</v>
      </c>
      <c r="AK532" t="e">
        <v>#N/A</v>
      </c>
      <c r="AL532">
        <v>1.95</v>
      </c>
      <c r="AO532">
        <v>0</v>
      </c>
      <c r="AP532">
        <v>3</v>
      </c>
    </row>
    <row r="533" spans="1:42" x14ac:dyDescent="0.2">
      <c r="A533" t="str">
        <f t="shared" si="8"/>
        <v>44257carneretailnocompensadoc100-200standrewsasia</v>
      </c>
      <c r="B533" s="2">
        <v>44257</v>
      </c>
      <c r="C533" t="s">
        <v>35</v>
      </c>
      <c r="D533" t="s">
        <v>251</v>
      </c>
      <c r="E533" t="s">
        <v>35</v>
      </c>
      <c r="F533" t="s">
        <v>251</v>
      </c>
      <c r="G533" t="s">
        <v>72</v>
      </c>
      <c r="H533" t="s">
        <v>72</v>
      </c>
      <c r="I533" t="s">
        <v>309</v>
      </c>
      <c r="J533" t="s">
        <v>296</v>
      </c>
      <c r="K533">
        <v>22000</v>
      </c>
      <c r="L533">
        <v>3.65</v>
      </c>
      <c r="M533" t="str">
        <f>SUBSTITUTE(LOWER(_xlfn.CONCAT(B533,C533,F533,G533,J533,I533))," ","")</f>
        <v>44257carneretailnocompensadoc100-200standrewsasia</v>
      </c>
      <c r="N533">
        <f>+VLOOKUP(M533,JUP!$B:$I,7,0)</f>
        <v>22000</v>
      </c>
      <c r="O533">
        <f>+VLOOKUP(M533,JUP!$B:$I,8,0)</f>
        <v>3.65</v>
      </c>
      <c r="P533">
        <f>+K533-N533</f>
        <v>0</v>
      </c>
      <c r="Q533" s="3">
        <f>+L533-O533</f>
        <v>0</v>
      </c>
      <c r="W533" t="s">
        <v>308</v>
      </c>
      <c r="X533">
        <v>9</v>
      </c>
      <c r="Y533" t="s">
        <v>309</v>
      </c>
      <c r="Z533" t="s">
        <v>309</v>
      </c>
      <c r="AA533" t="s">
        <v>309</v>
      </c>
      <c r="AB533" t="s">
        <v>252</v>
      </c>
      <c r="AC533" t="s">
        <v>173</v>
      </c>
      <c r="AD533">
        <v>3.65</v>
      </c>
      <c r="AH533">
        <v>2021</v>
      </c>
      <c r="AI533">
        <v>3</v>
      </c>
      <c r="AJ533">
        <v>80300</v>
      </c>
      <c r="AK533" t="e">
        <v>#N/A</v>
      </c>
      <c r="AL533">
        <v>3.65</v>
      </c>
      <c r="AO533">
        <v>0</v>
      </c>
      <c r="AP533">
        <v>3</v>
      </c>
    </row>
    <row r="534" spans="1:42" x14ac:dyDescent="0.2">
      <c r="A534" t="str">
        <f t="shared" si="8"/>
        <v>44258enterosinsalsasudmarisitalia</v>
      </c>
      <c r="B534" s="2">
        <v>44258</v>
      </c>
      <c r="C534" t="s">
        <v>59</v>
      </c>
      <c r="D534" t="s">
        <v>155</v>
      </c>
      <c r="E534" t="s">
        <v>339</v>
      </c>
      <c r="F534" t="s">
        <v>347</v>
      </c>
      <c r="G534" t="s">
        <v>299</v>
      </c>
      <c r="H534" t="s">
        <v>116</v>
      </c>
      <c r="I534" t="s">
        <v>328</v>
      </c>
      <c r="J534" t="s">
        <v>286</v>
      </c>
      <c r="K534">
        <v>19220</v>
      </c>
      <c r="L534">
        <v>1.85</v>
      </c>
      <c r="M534" t="str">
        <f>SUBSTITUTE(LOWER(_xlfn.CONCAT(B534,C534,F534,G534,J534,I534))," ","")</f>
        <v>44258enterosinsalsasudmarisitalia</v>
      </c>
      <c r="N534" t="e">
        <f>+VLOOKUP(M534,JUP!$B:$I,7,0)</f>
        <v>#N/A</v>
      </c>
      <c r="O534" t="e">
        <f>+VLOOKUP(M534,JUP!$B:$I,8,0)</f>
        <v>#N/A</v>
      </c>
      <c r="R534" t="str">
        <f>+SUBSTITUTE(LOWER(_xlfn.CONCAT(B534,C534,F534,H534,J534,I534))," ","")</f>
        <v>44258enterosinsalsa60-80sudmarisitalia</v>
      </c>
      <c r="S534" t="e">
        <f>+VLOOKUP(R534,JUP!D:L,7,0)</f>
        <v>#N/A</v>
      </c>
      <c r="T534" t="e">
        <f>+VLOOKUP(R534,JUP!D:L,7,0)</f>
        <v>#N/A</v>
      </c>
      <c r="W534" t="s">
        <v>167</v>
      </c>
      <c r="X534">
        <v>9</v>
      </c>
      <c r="Y534" t="s">
        <v>297</v>
      </c>
      <c r="Z534" t="s">
        <v>328</v>
      </c>
      <c r="AA534" t="s">
        <v>328</v>
      </c>
      <c r="AB534" t="s">
        <v>160</v>
      </c>
      <c r="AC534" t="s">
        <v>159</v>
      </c>
      <c r="AD534">
        <v>1.85</v>
      </c>
      <c r="AH534">
        <v>2021</v>
      </c>
      <c r="AI534">
        <v>3</v>
      </c>
      <c r="AJ534">
        <v>35557</v>
      </c>
      <c r="AK534" t="e">
        <v>#N/A</v>
      </c>
      <c r="AL534">
        <v>1.85</v>
      </c>
      <c r="AO534">
        <v>0</v>
      </c>
      <c r="AP534">
        <v>3</v>
      </c>
    </row>
    <row r="535" spans="1:42" x14ac:dyDescent="0.2">
      <c r="A535" t="str">
        <f t="shared" si="8"/>
        <v>44258carnegranelc300-500sudmarisotroseuropa</v>
      </c>
      <c r="B535" s="2">
        <v>44258</v>
      </c>
      <c r="C535" t="s">
        <v>35</v>
      </c>
      <c r="D535" t="s">
        <v>30</v>
      </c>
      <c r="E535" t="s">
        <v>343</v>
      </c>
      <c r="F535" t="s">
        <v>344</v>
      </c>
      <c r="G535" t="s">
        <v>49</v>
      </c>
      <c r="H535" t="s">
        <v>108</v>
      </c>
      <c r="I535" t="s">
        <v>298</v>
      </c>
      <c r="J535" t="s">
        <v>286</v>
      </c>
      <c r="K535">
        <v>24000</v>
      </c>
      <c r="L535">
        <v>2.87</v>
      </c>
      <c r="M535" t="str">
        <f>SUBSTITUTE(LOWER(_xlfn.CONCAT(B535,C535,F535,G535,J535,I535))," ","")</f>
        <v>44258carnegranelc300-500sudmarisotroseuropa</v>
      </c>
      <c r="N535">
        <f>+VLOOKUP(M535,JUP!$B:$I,7,0)</f>
        <v>24000</v>
      </c>
      <c r="O535">
        <f>+VLOOKUP(M535,JUP!$B:$I,8,0)</f>
        <v>2.87</v>
      </c>
      <c r="P535">
        <f>+K535-N535</f>
        <v>0</v>
      </c>
      <c r="Q535" s="3">
        <f>+L535-O535</f>
        <v>0</v>
      </c>
      <c r="W535" t="s">
        <v>335</v>
      </c>
      <c r="X535">
        <v>9</v>
      </c>
      <c r="Y535" t="s">
        <v>297</v>
      </c>
      <c r="Z535" t="s">
        <v>298</v>
      </c>
      <c r="AA535" t="s">
        <v>298</v>
      </c>
      <c r="AB535" t="s">
        <v>36</v>
      </c>
      <c r="AC535" t="s">
        <v>37</v>
      </c>
      <c r="AD535">
        <v>2.87</v>
      </c>
      <c r="AH535">
        <v>2021</v>
      </c>
      <c r="AI535">
        <v>3</v>
      </c>
      <c r="AJ535">
        <v>68880</v>
      </c>
      <c r="AK535" t="e">
        <v>#N/A</v>
      </c>
      <c r="AL535">
        <v>2.87</v>
      </c>
      <c r="AO535">
        <v>0</v>
      </c>
      <c r="AP535">
        <v>3</v>
      </c>
    </row>
    <row r="536" spans="1:42" x14ac:dyDescent="0.2">
      <c r="A536" t="str">
        <f t="shared" si="8"/>
        <v>44258carnegranel0standrewschile</v>
      </c>
      <c r="B536" s="2">
        <v>44258</v>
      </c>
      <c r="C536" t="s">
        <v>35</v>
      </c>
      <c r="D536" t="s">
        <v>30</v>
      </c>
      <c r="E536" t="s">
        <v>35</v>
      </c>
      <c r="F536" t="s">
        <v>30</v>
      </c>
      <c r="G536">
        <v>0</v>
      </c>
      <c r="H536" t="s">
        <v>318</v>
      </c>
      <c r="I536" t="s">
        <v>34</v>
      </c>
      <c r="J536" t="s">
        <v>296</v>
      </c>
      <c r="K536">
        <v>11350</v>
      </c>
      <c r="M536" t="str">
        <f>SUBSTITUTE(LOWER(_xlfn.CONCAT(B536,C536,F536,G536,J536,I536))," ","")</f>
        <v>44258carnegranel0standrewschile</v>
      </c>
      <c r="N536" t="e">
        <f>+VLOOKUP(M536,JUP!$B:$I,7,0)</f>
        <v>#N/A</v>
      </c>
      <c r="O536" t="e">
        <f>+VLOOKUP(M536,JUP!$B:$I,8,0)</f>
        <v>#N/A</v>
      </c>
      <c r="R536" t="str">
        <f>+SUBSTITUTE(LOWER(_xlfn.CONCAT(B536,C536,F536,H536,J536,I536))," ","")</f>
        <v>44258carnegranelsincalibrestandrewschile</v>
      </c>
      <c r="S536" t="e">
        <f>+VLOOKUP(R536,JUP!D:L,7,0)</f>
        <v>#N/A</v>
      </c>
      <c r="T536" t="e">
        <f>+VLOOKUP(R536,JUP!D:L,7,0)</f>
        <v>#N/A</v>
      </c>
      <c r="W536" t="s">
        <v>34</v>
      </c>
      <c r="X536">
        <v>9</v>
      </c>
      <c r="Y536" t="s">
        <v>34</v>
      </c>
      <c r="Z536" t="s">
        <v>34</v>
      </c>
      <c r="AA536" t="s">
        <v>34</v>
      </c>
      <c r="AB536" t="s">
        <v>36</v>
      </c>
      <c r="AC536" t="s">
        <v>37</v>
      </c>
      <c r="AD536">
        <v>0</v>
      </c>
      <c r="AH536">
        <v>2021</v>
      </c>
      <c r="AI536">
        <v>3</v>
      </c>
      <c r="AJ536">
        <v>0</v>
      </c>
      <c r="AK536" t="e">
        <v>#N/A</v>
      </c>
      <c r="AL536">
        <v>0</v>
      </c>
      <c r="AO536">
        <v>0</v>
      </c>
      <c r="AP536">
        <v>3</v>
      </c>
    </row>
    <row r="537" spans="1:42" x14ac:dyDescent="0.2">
      <c r="A537" t="str">
        <f t="shared" si="8"/>
        <v>44258carnegranel0standrewschile</v>
      </c>
      <c r="B537" s="2">
        <v>44258</v>
      </c>
      <c r="C537" t="s">
        <v>35</v>
      </c>
      <c r="D537" t="s">
        <v>30</v>
      </c>
      <c r="E537" t="s">
        <v>35</v>
      </c>
      <c r="F537" t="s">
        <v>30</v>
      </c>
      <c r="G537">
        <v>0</v>
      </c>
      <c r="H537" t="s">
        <v>318</v>
      </c>
      <c r="I537" t="s">
        <v>34</v>
      </c>
      <c r="J537" t="s">
        <v>296</v>
      </c>
      <c r="K537">
        <v>4760</v>
      </c>
      <c r="M537" t="str">
        <f>SUBSTITUTE(LOWER(_xlfn.CONCAT(B537,C537,F537,G537,J537,I537))," ","")</f>
        <v>44258carnegranel0standrewschile</v>
      </c>
      <c r="N537" t="e">
        <f>+VLOOKUP(M537,JUP!$B:$I,7,0)</f>
        <v>#N/A</v>
      </c>
      <c r="O537" t="e">
        <f>+VLOOKUP(M537,JUP!$B:$I,8,0)</f>
        <v>#N/A</v>
      </c>
      <c r="R537" t="str">
        <f>+SUBSTITUTE(LOWER(_xlfn.CONCAT(B537,C537,F537,H537,J537,I537))," ","")</f>
        <v>44258carnegranelsincalibrestandrewschile</v>
      </c>
      <c r="S537" t="e">
        <f>+VLOOKUP(R537,JUP!D:L,7,0)</f>
        <v>#N/A</v>
      </c>
      <c r="T537" t="e">
        <f>+VLOOKUP(R537,JUP!D:L,7,0)</f>
        <v>#N/A</v>
      </c>
      <c r="W537" t="s">
        <v>34</v>
      </c>
      <c r="X537">
        <v>9</v>
      </c>
      <c r="Y537" t="s">
        <v>34</v>
      </c>
      <c r="Z537" t="s">
        <v>34</v>
      </c>
      <c r="AA537" t="s">
        <v>34</v>
      </c>
      <c r="AB537" t="s">
        <v>36</v>
      </c>
      <c r="AC537" t="s">
        <v>37</v>
      </c>
      <c r="AD537">
        <v>0</v>
      </c>
      <c r="AH537">
        <v>2021</v>
      </c>
      <c r="AI537">
        <v>3</v>
      </c>
      <c r="AJ537">
        <v>0</v>
      </c>
      <c r="AK537" t="e">
        <v>#N/A</v>
      </c>
      <c r="AL537">
        <v>0</v>
      </c>
      <c r="AO537">
        <v>0</v>
      </c>
      <c r="AP537">
        <v>3</v>
      </c>
    </row>
    <row r="538" spans="1:42" x14ac:dyDescent="0.2">
      <c r="A538" t="str">
        <f t="shared" si="8"/>
        <v>44258carnegranel0standrewschile</v>
      </c>
      <c r="B538" s="2">
        <v>44258</v>
      </c>
      <c r="C538" t="s">
        <v>35</v>
      </c>
      <c r="D538" t="s">
        <v>30</v>
      </c>
      <c r="E538" t="s">
        <v>35</v>
      </c>
      <c r="F538" t="s">
        <v>30</v>
      </c>
      <c r="G538">
        <v>0</v>
      </c>
      <c r="H538" t="s">
        <v>318</v>
      </c>
      <c r="I538" t="s">
        <v>34</v>
      </c>
      <c r="J538" t="s">
        <v>296</v>
      </c>
      <c r="K538">
        <v>5730</v>
      </c>
      <c r="M538" t="str">
        <f>SUBSTITUTE(LOWER(_xlfn.CONCAT(B538,C538,F538,G538,J538,I538))," ","")</f>
        <v>44258carnegranel0standrewschile</v>
      </c>
      <c r="N538" t="e">
        <f>+VLOOKUP(M538,JUP!$B:$I,7,0)</f>
        <v>#N/A</v>
      </c>
      <c r="O538" t="e">
        <f>+VLOOKUP(M538,JUP!$B:$I,8,0)</f>
        <v>#N/A</v>
      </c>
      <c r="R538" t="str">
        <f>+SUBSTITUTE(LOWER(_xlfn.CONCAT(B538,C538,F538,H538,J538,I538))," ","")</f>
        <v>44258carnegranelsincalibrestandrewschile</v>
      </c>
      <c r="S538" t="e">
        <f>+VLOOKUP(R538,JUP!D:L,7,0)</f>
        <v>#N/A</v>
      </c>
      <c r="T538" t="e">
        <f>+VLOOKUP(R538,JUP!D:L,7,0)</f>
        <v>#N/A</v>
      </c>
      <c r="W538" t="s">
        <v>34</v>
      </c>
      <c r="X538">
        <v>9</v>
      </c>
      <c r="Y538" t="s">
        <v>34</v>
      </c>
      <c r="Z538" t="s">
        <v>34</v>
      </c>
      <c r="AA538" t="s">
        <v>34</v>
      </c>
      <c r="AB538" t="s">
        <v>36</v>
      </c>
      <c r="AC538" t="s">
        <v>37</v>
      </c>
      <c r="AD538">
        <v>0</v>
      </c>
      <c r="AH538">
        <v>2021</v>
      </c>
      <c r="AI538">
        <v>3</v>
      </c>
      <c r="AJ538">
        <v>0</v>
      </c>
      <c r="AK538" t="e">
        <v>#N/A</v>
      </c>
      <c r="AL538">
        <v>0</v>
      </c>
      <c r="AO538">
        <v>0</v>
      </c>
      <c r="AP538">
        <v>3</v>
      </c>
    </row>
    <row r="539" spans="1:42" x14ac:dyDescent="0.2">
      <c r="A539" t="str">
        <f t="shared" si="8"/>
        <v>44258carnegranelc100-200standrewschile</v>
      </c>
      <c r="B539" s="2">
        <v>44258</v>
      </c>
      <c r="C539" t="s">
        <v>35</v>
      </c>
      <c r="D539" t="s">
        <v>30</v>
      </c>
      <c r="E539" t="s">
        <v>35</v>
      </c>
      <c r="F539" t="s">
        <v>30</v>
      </c>
      <c r="G539" t="s">
        <v>72</v>
      </c>
      <c r="H539" t="s">
        <v>72</v>
      </c>
      <c r="I539" t="s">
        <v>34</v>
      </c>
      <c r="J539" t="s">
        <v>296</v>
      </c>
      <c r="K539">
        <v>2000</v>
      </c>
      <c r="M539" t="str">
        <f>SUBSTITUTE(LOWER(_xlfn.CONCAT(B539,C539,F539,G539,J539,I539))," ","")</f>
        <v>44258carnegranelc100-200standrewschile</v>
      </c>
      <c r="N539">
        <f>+VLOOKUP(M539,JUP!$B:$I,7,0)</f>
        <v>2000</v>
      </c>
      <c r="O539">
        <f>+VLOOKUP(M539,JUP!$B:$I,8,0)</f>
        <v>0</v>
      </c>
      <c r="P539">
        <f>+K539-N539</f>
        <v>0</v>
      </c>
      <c r="Q539" s="3">
        <f>+L539-O539</f>
        <v>0</v>
      </c>
      <c r="W539" t="s">
        <v>34</v>
      </c>
      <c r="X539">
        <v>9</v>
      </c>
      <c r="Y539" t="s">
        <v>34</v>
      </c>
      <c r="Z539" t="s">
        <v>34</v>
      </c>
      <c r="AA539" t="s">
        <v>34</v>
      </c>
      <c r="AB539" t="s">
        <v>36</v>
      </c>
      <c r="AC539" t="s">
        <v>37</v>
      </c>
      <c r="AD539">
        <v>0</v>
      </c>
      <c r="AH539">
        <v>2021</v>
      </c>
      <c r="AI539">
        <v>3</v>
      </c>
      <c r="AJ539">
        <v>0</v>
      </c>
      <c r="AK539" t="e">
        <v>#N/A</v>
      </c>
      <c r="AL539">
        <v>0</v>
      </c>
      <c r="AO539">
        <v>0</v>
      </c>
      <c r="AP539">
        <v>3</v>
      </c>
    </row>
    <row r="540" spans="1:42" x14ac:dyDescent="0.2">
      <c r="A540" t="str">
        <f t="shared" si="8"/>
        <v>44258carneretailcompensadoc100-200standrewsitalia</v>
      </c>
      <c r="B540" s="2">
        <v>44258</v>
      </c>
      <c r="C540" t="s">
        <v>35</v>
      </c>
      <c r="D540" t="s">
        <v>206</v>
      </c>
      <c r="E540" t="s">
        <v>35</v>
      </c>
      <c r="F540" t="s">
        <v>206</v>
      </c>
      <c r="G540" t="s">
        <v>72</v>
      </c>
      <c r="H540" t="s">
        <v>72</v>
      </c>
      <c r="I540" t="s">
        <v>328</v>
      </c>
      <c r="J540" t="s">
        <v>296</v>
      </c>
      <c r="K540">
        <v>2997</v>
      </c>
      <c r="L540">
        <v>4</v>
      </c>
      <c r="M540" t="str">
        <f>SUBSTITUTE(LOWER(_xlfn.CONCAT(B540,C540,F540,G540,J540,I540))," ","")</f>
        <v>44258carneretailcompensadoc100-200standrewsitalia</v>
      </c>
      <c r="N540">
        <f>+VLOOKUP(M540,JUP!$B:$I,7,0)</f>
        <v>2997</v>
      </c>
      <c r="O540">
        <f>+VLOOKUP(M540,JUP!$B:$I,8,0)</f>
        <v>4</v>
      </c>
      <c r="P540">
        <f>+K540-N540</f>
        <v>0</v>
      </c>
      <c r="Q540" s="3">
        <f>+L540-O540</f>
        <v>0</v>
      </c>
      <c r="W540" t="s">
        <v>327</v>
      </c>
      <c r="X540">
        <v>9</v>
      </c>
      <c r="Y540" t="s">
        <v>297</v>
      </c>
      <c r="Z540" t="s">
        <v>328</v>
      </c>
      <c r="AA540" t="s">
        <v>328</v>
      </c>
      <c r="AB540" t="s">
        <v>208</v>
      </c>
      <c r="AC540" t="s">
        <v>173</v>
      </c>
      <c r="AD540">
        <v>3.6</v>
      </c>
      <c r="AH540">
        <v>2021</v>
      </c>
      <c r="AI540">
        <v>3</v>
      </c>
      <c r="AJ540">
        <v>10789.2</v>
      </c>
      <c r="AK540" t="e">
        <v>#N/A</v>
      </c>
      <c r="AL540">
        <v>4.4444444444444446</v>
      </c>
      <c r="AO540">
        <v>-0.84444444444444455</v>
      </c>
      <c r="AP540">
        <v>3</v>
      </c>
    </row>
    <row r="541" spans="1:42" x14ac:dyDescent="0.2">
      <c r="A541" t="str">
        <f t="shared" si="8"/>
        <v>44258carneretailcompensadoc200-300standrewsitalia</v>
      </c>
      <c r="B541" s="2">
        <v>44258</v>
      </c>
      <c r="C541" t="s">
        <v>35</v>
      </c>
      <c r="D541" t="s">
        <v>206</v>
      </c>
      <c r="E541" t="s">
        <v>35</v>
      </c>
      <c r="F541" t="s">
        <v>206</v>
      </c>
      <c r="G541" t="s">
        <v>39</v>
      </c>
      <c r="H541" t="s">
        <v>39</v>
      </c>
      <c r="I541" t="s">
        <v>328</v>
      </c>
      <c r="J541" t="s">
        <v>296</v>
      </c>
      <c r="K541">
        <v>4995</v>
      </c>
      <c r="L541">
        <v>3.8</v>
      </c>
      <c r="M541" t="str">
        <f>SUBSTITUTE(LOWER(_xlfn.CONCAT(B541,C541,F541,G541,J541,I541))," ","")</f>
        <v>44258carneretailcompensadoc200-300standrewsitalia</v>
      </c>
      <c r="N541">
        <f>+VLOOKUP(M541,JUP!$B:$I,7,0)</f>
        <v>4995</v>
      </c>
      <c r="O541">
        <f>+VLOOKUP(M541,JUP!$B:$I,8,0)</f>
        <v>3.8</v>
      </c>
      <c r="P541">
        <f>+K541-N541</f>
        <v>0</v>
      </c>
      <c r="Q541" s="3">
        <f>+L541-O541</f>
        <v>0</v>
      </c>
      <c r="W541" t="s">
        <v>327</v>
      </c>
      <c r="X541">
        <v>9</v>
      </c>
      <c r="Y541" t="s">
        <v>297</v>
      </c>
      <c r="Z541" t="s">
        <v>328</v>
      </c>
      <c r="AA541" t="s">
        <v>328</v>
      </c>
      <c r="AB541" t="s">
        <v>208</v>
      </c>
      <c r="AC541" t="s">
        <v>173</v>
      </c>
      <c r="AD541">
        <v>3.42</v>
      </c>
      <c r="AH541">
        <v>2021</v>
      </c>
      <c r="AI541">
        <v>3</v>
      </c>
      <c r="AJ541">
        <v>17082.900000000001</v>
      </c>
      <c r="AK541" t="e">
        <v>#N/A</v>
      </c>
      <c r="AL541">
        <v>4.2222222222222223</v>
      </c>
      <c r="AO541">
        <v>-0.80222222222222239</v>
      </c>
      <c r="AP541">
        <v>3</v>
      </c>
    </row>
    <row r="542" spans="1:42" x14ac:dyDescent="0.2">
      <c r="A542" t="str">
        <f t="shared" si="8"/>
        <v>44258mediaconcharetailcompensadoc60-80standrewsitalia</v>
      </c>
      <c r="B542" s="2">
        <v>44258</v>
      </c>
      <c r="C542" t="s">
        <v>212</v>
      </c>
      <c r="D542" t="s">
        <v>206</v>
      </c>
      <c r="E542" t="s">
        <v>212</v>
      </c>
      <c r="F542" t="s">
        <v>206</v>
      </c>
      <c r="G542" t="s">
        <v>168</v>
      </c>
      <c r="H542" t="s">
        <v>331</v>
      </c>
      <c r="I542" t="s">
        <v>328</v>
      </c>
      <c r="J542" t="s">
        <v>296</v>
      </c>
      <c r="K542">
        <v>4995</v>
      </c>
      <c r="L542">
        <v>4.6500000000000004</v>
      </c>
      <c r="M542" t="str">
        <f>SUBSTITUTE(LOWER(_xlfn.CONCAT(B542,C542,F542,G542,J542,I542))," ","")</f>
        <v>44258mediaconcharetailcompensadoc60-80standrewsitalia</v>
      </c>
      <c r="N542">
        <f>+VLOOKUP(M542,JUP!$B:$I,7,0)</f>
        <v>4995</v>
      </c>
      <c r="O542">
        <f>+VLOOKUP(M542,JUP!$B:$I,8,0)</f>
        <v>4.6500000000000004</v>
      </c>
      <c r="W542" t="s">
        <v>327</v>
      </c>
      <c r="X542">
        <v>9</v>
      </c>
      <c r="Y542" t="s">
        <v>297</v>
      </c>
      <c r="Z542" t="s">
        <v>328</v>
      </c>
      <c r="AA542" t="s">
        <v>328</v>
      </c>
      <c r="AB542" t="s">
        <v>259</v>
      </c>
      <c r="AC542" t="e">
        <v>#N/A</v>
      </c>
      <c r="AD542" t="e">
        <v>#N/A</v>
      </c>
      <c r="AH542">
        <v>2021</v>
      </c>
      <c r="AI542">
        <v>3</v>
      </c>
      <c r="AJ542" t="e">
        <v>#N/A</v>
      </c>
      <c r="AK542" t="e">
        <v>#N/A</v>
      </c>
      <c r="AL542" t="e">
        <v>#N/A</v>
      </c>
      <c r="AO542" t="e">
        <v>#N/A</v>
      </c>
      <c r="AP542">
        <v>3</v>
      </c>
    </row>
    <row r="543" spans="1:42" x14ac:dyDescent="0.2">
      <c r="A543" t="str">
        <f t="shared" si="8"/>
        <v>44258enterosinsalsastandrewsitalia</v>
      </c>
      <c r="B543" s="2">
        <v>44258</v>
      </c>
      <c r="C543" t="s">
        <v>59</v>
      </c>
      <c r="D543" t="s">
        <v>155</v>
      </c>
      <c r="E543" t="s">
        <v>59</v>
      </c>
      <c r="F543" t="s">
        <v>155</v>
      </c>
      <c r="G543" t="s">
        <v>299</v>
      </c>
      <c r="H543" t="s">
        <v>245</v>
      </c>
      <c r="I543" t="s">
        <v>328</v>
      </c>
      <c r="J543" t="s">
        <v>296</v>
      </c>
      <c r="K543">
        <v>7000</v>
      </c>
      <c r="L543">
        <v>1.9</v>
      </c>
      <c r="M543" t="str">
        <f>SUBSTITUTE(LOWER(_xlfn.CONCAT(B543,C543,F543,G543,J543,I543))," ","")</f>
        <v>44258enterosinsalsastandrewsitalia</v>
      </c>
      <c r="N543" t="e">
        <f>+VLOOKUP(M543,JUP!$B:$I,7,0)</f>
        <v>#N/A</v>
      </c>
      <c r="O543" t="e">
        <f>+VLOOKUP(M543,JUP!$B:$I,8,0)</f>
        <v>#N/A</v>
      </c>
      <c r="R543" t="str">
        <f>+SUBSTITUTE(LOWER(_xlfn.CONCAT(B543,C543,F543,H543,J543,I543))," ","")</f>
        <v>44258enterosinsalsae50-70standrewsitalia</v>
      </c>
      <c r="S543" t="e">
        <f>+VLOOKUP(R543,JUP!D:L,7,0)</f>
        <v>#N/A</v>
      </c>
      <c r="T543" t="e">
        <f>+VLOOKUP(R543,JUP!D:L,7,0)</f>
        <v>#N/A</v>
      </c>
      <c r="W543" t="s">
        <v>327</v>
      </c>
      <c r="X543">
        <v>9</v>
      </c>
      <c r="Y543" t="s">
        <v>297</v>
      </c>
      <c r="Z543" t="s">
        <v>328</v>
      </c>
      <c r="AA543" t="s">
        <v>328</v>
      </c>
      <c r="AB543" t="s">
        <v>160</v>
      </c>
      <c r="AC543" t="s">
        <v>159</v>
      </c>
      <c r="AD543">
        <v>1.9</v>
      </c>
      <c r="AH543">
        <v>2021</v>
      </c>
      <c r="AI543">
        <v>3</v>
      </c>
      <c r="AJ543">
        <v>13300</v>
      </c>
      <c r="AK543" t="e">
        <v>#N/A</v>
      </c>
      <c r="AL543">
        <v>1.9</v>
      </c>
      <c r="AO543">
        <v>0</v>
      </c>
      <c r="AP543">
        <v>3</v>
      </c>
    </row>
    <row r="544" spans="1:42" x14ac:dyDescent="0.2">
      <c r="A544" t="str">
        <f t="shared" si="8"/>
        <v>44259carnegranelc100-200sudmarisitalia</v>
      </c>
      <c r="B544" s="2">
        <v>44259</v>
      </c>
      <c r="C544" t="s">
        <v>35</v>
      </c>
      <c r="D544" t="s">
        <v>30</v>
      </c>
      <c r="E544" t="s">
        <v>343</v>
      </c>
      <c r="F544" t="s">
        <v>344</v>
      </c>
      <c r="G544" t="s">
        <v>72</v>
      </c>
      <c r="H544" t="s">
        <v>103</v>
      </c>
      <c r="I544" t="s">
        <v>328</v>
      </c>
      <c r="J544" t="s">
        <v>286</v>
      </c>
      <c r="K544">
        <v>10000</v>
      </c>
      <c r="L544">
        <v>3.4</v>
      </c>
      <c r="M544" t="str">
        <f>SUBSTITUTE(LOWER(_xlfn.CONCAT(B544,C544,F544,G544,J544,I544))," ","")</f>
        <v>44259carnegranelc100-200sudmarisitalia</v>
      </c>
      <c r="N544">
        <f>+VLOOKUP(M544,JUP!$B:$I,7,0)</f>
        <v>10000</v>
      </c>
      <c r="O544">
        <f>+VLOOKUP(M544,JUP!$B:$I,8,0)</f>
        <v>3.4</v>
      </c>
      <c r="P544">
        <f>+K544-N544</f>
        <v>0</v>
      </c>
      <c r="Q544" s="3">
        <f>+L544-O544</f>
        <v>0</v>
      </c>
      <c r="W544" t="s">
        <v>167</v>
      </c>
      <c r="X544">
        <v>9</v>
      </c>
      <c r="Y544" t="s">
        <v>297</v>
      </c>
      <c r="Z544" t="s">
        <v>328</v>
      </c>
      <c r="AA544" t="s">
        <v>328</v>
      </c>
      <c r="AB544" t="s">
        <v>36</v>
      </c>
      <c r="AC544" t="s">
        <v>37</v>
      </c>
      <c r="AD544">
        <v>3.4</v>
      </c>
      <c r="AH544">
        <v>2021</v>
      </c>
      <c r="AI544">
        <v>3</v>
      </c>
      <c r="AJ544">
        <v>34000</v>
      </c>
      <c r="AK544" t="e">
        <v>#N/A</v>
      </c>
      <c r="AL544">
        <v>3.4</v>
      </c>
      <c r="AO544">
        <v>0</v>
      </c>
      <c r="AP544">
        <v>3</v>
      </c>
    </row>
    <row r="545" spans="1:42" x14ac:dyDescent="0.2">
      <c r="A545" t="str">
        <f t="shared" si="8"/>
        <v>44259carnegranelc200-300sudmarisitalia</v>
      </c>
      <c r="B545" s="2">
        <v>44259</v>
      </c>
      <c r="C545" t="s">
        <v>35</v>
      </c>
      <c r="D545" t="s">
        <v>30</v>
      </c>
      <c r="E545" t="s">
        <v>343</v>
      </c>
      <c r="F545" t="s">
        <v>344</v>
      </c>
      <c r="G545" t="s">
        <v>39</v>
      </c>
      <c r="H545" t="s">
        <v>107</v>
      </c>
      <c r="I545" t="s">
        <v>328</v>
      </c>
      <c r="J545" t="s">
        <v>286</v>
      </c>
      <c r="K545">
        <v>14000</v>
      </c>
      <c r="L545">
        <v>3.15</v>
      </c>
      <c r="M545" t="str">
        <f>SUBSTITUTE(LOWER(_xlfn.CONCAT(B545,C545,F545,G545,J545,I545))," ","")</f>
        <v>44259carnegranelc200-300sudmarisitalia</v>
      </c>
      <c r="N545">
        <f>+VLOOKUP(M545,JUP!$B:$I,7,0)</f>
        <v>14000</v>
      </c>
      <c r="O545">
        <f>+VLOOKUP(M545,JUP!$B:$I,8,0)</f>
        <v>3.15</v>
      </c>
      <c r="P545">
        <f>+K545-N545</f>
        <v>0</v>
      </c>
      <c r="Q545" s="3">
        <f>+L545-O545</f>
        <v>0</v>
      </c>
      <c r="W545" t="s">
        <v>167</v>
      </c>
      <c r="X545">
        <v>9</v>
      </c>
      <c r="Y545" t="s">
        <v>297</v>
      </c>
      <c r="Z545" t="s">
        <v>328</v>
      </c>
      <c r="AA545" t="s">
        <v>328</v>
      </c>
      <c r="AB545" t="s">
        <v>36</v>
      </c>
      <c r="AC545" t="s">
        <v>37</v>
      </c>
      <c r="AD545">
        <v>3.15</v>
      </c>
      <c r="AH545">
        <v>2021</v>
      </c>
      <c r="AI545">
        <v>3</v>
      </c>
      <c r="AJ545">
        <v>44100</v>
      </c>
      <c r="AK545" t="e">
        <v>#N/A</v>
      </c>
      <c r="AL545">
        <v>3.15</v>
      </c>
      <c r="AO545">
        <v>0</v>
      </c>
      <c r="AP545">
        <v>3</v>
      </c>
    </row>
    <row r="546" spans="1:42" x14ac:dyDescent="0.2">
      <c r="A546" t="str">
        <f t="shared" si="8"/>
        <v>44259enterosinsalsasudmarisamerica</v>
      </c>
      <c r="B546" s="2">
        <v>44259</v>
      </c>
      <c r="C546" t="s">
        <v>59</v>
      </c>
      <c r="D546" t="s">
        <v>155</v>
      </c>
      <c r="E546" t="s">
        <v>339</v>
      </c>
      <c r="F546" t="s">
        <v>347</v>
      </c>
      <c r="G546" t="s">
        <v>299</v>
      </c>
      <c r="H546" t="s">
        <v>116</v>
      </c>
      <c r="I546" t="s">
        <v>521</v>
      </c>
      <c r="J546" t="s">
        <v>286</v>
      </c>
      <c r="K546">
        <v>17978.400000000001</v>
      </c>
      <c r="L546">
        <v>1.87</v>
      </c>
      <c r="M546" t="str">
        <f>SUBSTITUTE(LOWER(_xlfn.CONCAT(B546,C546,F546,G546,J546,I546))," ","")</f>
        <v>44259enterosinsalsasudmarisamerica</v>
      </c>
      <c r="N546" t="e">
        <f>+VLOOKUP(M546,JUP!$B:$I,7,0)</f>
        <v>#N/A</v>
      </c>
      <c r="O546" t="e">
        <f>+VLOOKUP(M546,JUP!$B:$I,8,0)</f>
        <v>#N/A</v>
      </c>
      <c r="R546" t="str">
        <f>+SUBSTITUTE(LOWER(_xlfn.CONCAT(B546,C546,F546,H546,J546,I546))," ","")</f>
        <v>44259enterosinsalsa60-80sudmarisamerica</v>
      </c>
      <c r="S546" t="e">
        <f>+VLOOKUP(R546,JUP!D:L,7,0)</f>
        <v>#N/A</v>
      </c>
      <c r="T546" t="e">
        <f>+VLOOKUP(R546,JUP!D:L,7,0)</f>
        <v>#N/A</v>
      </c>
      <c r="W546" t="s">
        <v>320</v>
      </c>
      <c r="X546">
        <v>9</v>
      </c>
      <c r="Y546" t="s">
        <v>310</v>
      </c>
      <c r="Z546" t="s">
        <v>310</v>
      </c>
      <c r="AA546" t="s">
        <v>310</v>
      </c>
      <c r="AB546" t="s">
        <v>160</v>
      </c>
      <c r="AC546" t="s">
        <v>159</v>
      </c>
      <c r="AD546">
        <v>1.87</v>
      </c>
      <c r="AH546">
        <v>2021</v>
      </c>
      <c r="AI546">
        <v>3</v>
      </c>
      <c r="AJ546">
        <v>33619.608000000007</v>
      </c>
      <c r="AK546" t="e">
        <v>#N/A</v>
      </c>
      <c r="AL546">
        <v>1.87</v>
      </c>
      <c r="AO546">
        <v>0</v>
      </c>
      <c r="AP546">
        <v>3</v>
      </c>
    </row>
    <row r="547" spans="1:42" x14ac:dyDescent="0.2">
      <c r="A547" t="str">
        <f t="shared" si="8"/>
        <v>44259carnegranelc100-200standrewsespaña</v>
      </c>
      <c r="B547" s="2">
        <v>44259</v>
      </c>
      <c r="C547" t="s">
        <v>35</v>
      </c>
      <c r="D547" t="s">
        <v>30</v>
      </c>
      <c r="E547" t="s">
        <v>35</v>
      </c>
      <c r="F547" t="s">
        <v>30</v>
      </c>
      <c r="G547" t="s">
        <v>72</v>
      </c>
      <c r="H547" t="s">
        <v>72</v>
      </c>
      <c r="I547" t="s">
        <v>302</v>
      </c>
      <c r="J547" t="s">
        <v>296</v>
      </c>
      <c r="K547">
        <v>13190</v>
      </c>
      <c r="L547">
        <v>3.52</v>
      </c>
      <c r="M547" t="str">
        <f>SUBSTITUTE(LOWER(_xlfn.CONCAT(B547,C547,F547,G547,J547,I547))," ","")</f>
        <v>44259carnegranelc100-200standrewsespaña</v>
      </c>
      <c r="N547">
        <f>+VLOOKUP(M547,JUP!$B:$I,7,0)</f>
        <v>13190</v>
      </c>
      <c r="O547">
        <f>+VLOOKUP(M547,JUP!$B:$I,8,0)</f>
        <v>3.52</v>
      </c>
      <c r="P547">
        <f>+K547-N547</f>
        <v>0</v>
      </c>
      <c r="Q547" s="3">
        <f>+L547-O547</f>
        <v>0</v>
      </c>
      <c r="W547" t="s">
        <v>302</v>
      </c>
      <c r="X547">
        <v>9</v>
      </c>
      <c r="Y547" t="s">
        <v>297</v>
      </c>
      <c r="Z547" t="s">
        <v>302</v>
      </c>
      <c r="AA547" t="s">
        <v>298</v>
      </c>
      <c r="AB547" t="s">
        <v>36</v>
      </c>
      <c r="AC547" t="s">
        <v>37</v>
      </c>
      <c r="AD547">
        <v>3.52</v>
      </c>
      <c r="AH547">
        <v>2021</v>
      </c>
      <c r="AI547">
        <v>3</v>
      </c>
      <c r="AJ547">
        <v>46428.800000000003</v>
      </c>
      <c r="AK547" t="e">
        <v>#N/A</v>
      </c>
      <c r="AL547">
        <v>3.52</v>
      </c>
      <c r="AO547">
        <v>0</v>
      </c>
      <c r="AP547">
        <v>3</v>
      </c>
    </row>
    <row r="548" spans="1:42" x14ac:dyDescent="0.2">
      <c r="A548" t="str">
        <f t="shared" si="8"/>
        <v>44259mediaconchagranelc60-80standrewsespaña</v>
      </c>
      <c r="B548" s="2">
        <v>44259</v>
      </c>
      <c r="C548" t="s">
        <v>212</v>
      </c>
      <c r="D548" t="s">
        <v>30</v>
      </c>
      <c r="E548" t="s">
        <v>212</v>
      </c>
      <c r="F548" t="s">
        <v>30</v>
      </c>
      <c r="G548" t="s">
        <v>168</v>
      </c>
      <c r="H548" t="s">
        <v>331</v>
      </c>
      <c r="I548" t="s">
        <v>302</v>
      </c>
      <c r="J548" t="s">
        <v>296</v>
      </c>
      <c r="K548">
        <v>8001</v>
      </c>
      <c r="L548">
        <v>4.0199999999999996</v>
      </c>
      <c r="M548" t="str">
        <f>SUBSTITUTE(LOWER(_xlfn.CONCAT(B548,C548,F548,G548,J548,I548))," ","")</f>
        <v>44259mediaconchagranelc60-80standrewsespaña</v>
      </c>
      <c r="N548">
        <f>+VLOOKUP(M548,JUP!$B:$I,7,0)</f>
        <v>8001</v>
      </c>
      <c r="O548">
        <f>+VLOOKUP(M548,JUP!$B:$I,8,0)</f>
        <v>4.0199999999999996</v>
      </c>
      <c r="W548" t="s">
        <v>302</v>
      </c>
      <c r="X548">
        <v>9</v>
      </c>
      <c r="Y548" t="s">
        <v>297</v>
      </c>
      <c r="Z548" t="s">
        <v>302</v>
      </c>
      <c r="AA548" t="s">
        <v>298</v>
      </c>
      <c r="AB548" t="s">
        <v>216</v>
      </c>
      <c r="AC548" t="e">
        <v>#N/A</v>
      </c>
      <c r="AD548" t="e">
        <v>#N/A</v>
      </c>
      <c r="AH548">
        <v>2021</v>
      </c>
      <c r="AI548">
        <v>3</v>
      </c>
      <c r="AJ548" t="e">
        <v>#N/A</v>
      </c>
      <c r="AK548" t="e">
        <v>#N/A</v>
      </c>
      <c r="AL548" t="e">
        <v>#N/A</v>
      </c>
      <c r="AO548" t="e">
        <v>#N/A</v>
      </c>
      <c r="AP548">
        <v>3</v>
      </c>
    </row>
    <row r="549" spans="1:42" x14ac:dyDescent="0.2">
      <c r="A549" t="str">
        <f t="shared" si="8"/>
        <v>44259mediaconchagranelc80-100standrewsespaña</v>
      </c>
      <c r="B549" s="2">
        <v>44259</v>
      </c>
      <c r="C549" t="s">
        <v>212</v>
      </c>
      <c r="D549" t="s">
        <v>30</v>
      </c>
      <c r="E549" t="s">
        <v>212</v>
      </c>
      <c r="F549" t="s">
        <v>30</v>
      </c>
      <c r="G549" t="s">
        <v>215</v>
      </c>
      <c r="H549" t="s">
        <v>359</v>
      </c>
      <c r="I549" t="s">
        <v>302</v>
      </c>
      <c r="J549" t="s">
        <v>296</v>
      </c>
      <c r="K549">
        <v>1746</v>
      </c>
      <c r="L549">
        <v>3.82</v>
      </c>
      <c r="M549" t="str">
        <f>SUBSTITUTE(LOWER(_xlfn.CONCAT(B549,C549,F549,G549,J549,I549))," ","")</f>
        <v>44259mediaconchagranelc80-100standrewsespaña</v>
      </c>
      <c r="N549">
        <f>+VLOOKUP(M549,JUP!$B:$I,7,0)</f>
        <v>1746</v>
      </c>
      <c r="O549">
        <f>+VLOOKUP(M549,JUP!$B:$I,8,0)</f>
        <v>3.82</v>
      </c>
      <c r="W549" t="s">
        <v>302</v>
      </c>
      <c r="X549">
        <v>9</v>
      </c>
      <c r="Y549" t="s">
        <v>297</v>
      </c>
      <c r="Z549" t="s">
        <v>302</v>
      </c>
      <c r="AA549" t="s">
        <v>298</v>
      </c>
      <c r="AB549" t="s">
        <v>216</v>
      </c>
      <c r="AC549" t="e">
        <v>#N/A</v>
      </c>
      <c r="AD549" t="e">
        <v>#N/A</v>
      </c>
      <c r="AH549">
        <v>2021</v>
      </c>
      <c r="AI549">
        <v>3</v>
      </c>
      <c r="AJ549" t="e">
        <v>#N/A</v>
      </c>
      <c r="AK549" t="e">
        <v>#N/A</v>
      </c>
      <c r="AL549" t="e">
        <v>#N/A</v>
      </c>
      <c r="AO549" t="e">
        <v>#N/A</v>
      </c>
      <c r="AP549">
        <v>3</v>
      </c>
    </row>
    <row r="550" spans="1:42" x14ac:dyDescent="0.2">
      <c r="A550" t="str">
        <f t="shared" si="8"/>
        <v>44259enterosinsalsastandrewsfrancia</v>
      </c>
      <c r="B550" s="2">
        <v>44259</v>
      </c>
      <c r="C550" t="s">
        <v>59</v>
      </c>
      <c r="D550" t="s">
        <v>155</v>
      </c>
      <c r="E550" t="s">
        <v>59</v>
      </c>
      <c r="F550" t="s">
        <v>155</v>
      </c>
      <c r="G550" t="s">
        <v>299</v>
      </c>
      <c r="H550" t="s">
        <v>253</v>
      </c>
      <c r="I550" t="s">
        <v>326</v>
      </c>
      <c r="J550" t="s">
        <v>296</v>
      </c>
      <c r="K550">
        <v>20000</v>
      </c>
      <c r="L550">
        <v>1.85</v>
      </c>
      <c r="M550" t="str">
        <f>SUBSTITUTE(LOWER(_xlfn.CONCAT(B550,C550,F550,G550,J550,I550))," ","")</f>
        <v>44259enterosinsalsastandrewsfrancia</v>
      </c>
      <c r="N550" t="e">
        <f>+VLOOKUP(M550,JUP!$B:$I,7,0)</f>
        <v>#N/A</v>
      </c>
      <c r="O550" t="e">
        <f>+VLOOKUP(M550,JUP!$B:$I,8,0)</f>
        <v>#N/A</v>
      </c>
      <c r="R550" t="str">
        <f>+SUBSTITUTE(LOWER(_xlfn.CONCAT(B550,C550,F550,H550,J550,I550))," ","")</f>
        <v>44259enterosinsalsae60-80standrewsfrancia</v>
      </c>
      <c r="S550" t="e">
        <f>+VLOOKUP(R550,JUP!D:L,7,0)</f>
        <v>#N/A</v>
      </c>
      <c r="T550" t="e">
        <f>+VLOOKUP(R550,JUP!D:L,7,0)</f>
        <v>#N/A</v>
      </c>
      <c r="W550" t="s">
        <v>325</v>
      </c>
      <c r="X550">
        <v>9</v>
      </c>
      <c r="Y550" t="s">
        <v>297</v>
      </c>
      <c r="Z550" t="s">
        <v>326</v>
      </c>
      <c r="AA550" t="s">
        <v>326</v>
      </c>
      <c r="AB550" t="s">
        <v>160</v>
      </c>
      <c r="AC550" t="s">
        <v>159</v>
      </c>
      <c r="AD550">
        <v>1.85</v>
      </c>
      <c r="AH550">
        <v>2021</v>
      </c>
      <c r="AI550">
        <v>3</v>
      </c>
      <c r="AJ550">
        <v>37000</v>
      </c>
      <c r="AK550" t="e">
        <v>#N/A</v>
      </c>
      <c r="AL550">
        <v>1.85</v>
      </c>
      <c r="AO550">
        <v>0</v>
      </c>
      <c r="AP550">
        <v>3</v>
      </c>
    </row>
    <row r="551" spans="1:42" x14ac:dyDescent="0.2">
      <c r="A551" t="str">
        <f t="shared" si="8"/>
        <v>44259carneretailcompensadoc200-300standrewsasia</v>
      </c>
      <c r="B551" s="2">
        <v>44259</v>
      </c>
      <c r="C551" t="s">
        <v>35</v>
      </c>
      <c r="D551" t="s">
        <v>206</v>
      </c>
      <c r="E551" t="s">
        <v>35</v>
      </c>
      <c r="F551" t="s">
        <v>206</v>
      </c>
      <c r="G551" t="s">
        <v>39</v>
      </c>
      <c r="H551" t="s">
        <v>39</v>
      </c>
      <c r="I551" t="s">
        <v>309</v>
      </c>
      <c r="J551" t="s">
        <v>296</v>
      </c>
      <c r="K551">
        <v>1230</v>
      </c>
      <c r="L551">
        <v>4.1500000000000004</v>
      </c>
      <c r="M551" t="str">
        <f>SUBSTITUTE(LOWER(_xlfn.CONCAT(B551,C551,F551,G551,J551,I551))," ","")</f>
        <v>44259carneretailcompensadoc200-300standrewsasia</v>
      </c>
      <c r="N551">
        <f>+VLOOKUP(M551,JUP!$B:$I,7,0)</f>
        <v>1230</v>
      </c>
      <c r="O551">
        <f>+VLOOKUP(M551,JUP!$B:$I,8,0)</f>
        <v>4.1500000000000004</v>
      </c>
      <c r="P551">
        <f>+K551-N551</f>
        <v>0</v>
      </c>
      <c r="Q551" s="3">
        <f>+L551-O551</f>
        <v>0</v>
      </c>
      <c r="W551" t="s">
        <v>356</v>
      </c>
      <c r="X551">
        <v>9</v>
      </c>
      <c r="Y551" t="s">
        <v>309</v>
      </c>
      <c r="Z551" t="s">
        <v>309</v>
      </c>
      <c r="AA551" t="s">
        <v>309</v>
      </c>
      <c r="AB551" t="s">
        <v>208</v>
      </c>
      <c r="AC551" t="s">
        <v>173</v>
      </c>
      <c r="AD551">
        <v>3.7350000000000003</v>
      </c>
      <c r="AH551">
        <v>2021</v>
      </c>
      <c r="AI551">
        <v>3</v>
      </c>
      <c r="AJ551">
        <v>4594.05</v>
      </c>
      <c r="AK551" t="e">
        <v>#N/A</v>
      </c>
      <c r="AL551">
        <v>4.6111111111111116</v>
      </c>
      <c r="AO551">
        <v>-0.87611111111111128</v>
      </c>
      <c r="AP551">
        <v>3</v>
      </c>
    </row>
    <row r="552" spans="1:42" x14ac:dyDescent="0.2">
      <c r="A552" t="str">
        <f t="shared" si="8"/>
        <v>44259enteroconsalsaconestuchestandrewsasia</v>
      </c>
      <c r="B552" s="2">
        <v>44259</v>
      </c>
      <c r="C552" t="s">
        <v>59</v>
      </c>
      <c r="D552" t="s">
        <v>57</v>
      </c>
      <c r="E552" t="s">
        <v>59</v>
      </c>
      <c r="F552" t="s">
        <v>57</v>
      </c>
      <c r="G552" t="s">
        <v>299</v>
      </c>
      <c r="H552" t="s">
        <v>321</v>
      </c>
      <c r="I552" t="s">
        <v>309</v>
      </c>
      <c r="J552" t="s">
        <v>296</v>
      </c>
      <c r="K552">
        <v>12690</v>
      </c>
      <c r="L552">
        <v>3.53</v>
      </c>
      <c r="M552" t="str">
        <f>SUBSTITUTE(LOWER(_xlfn.CONCAT(B552,C552,F552,G552,J552,I552))," ","")</f>
        <v>44259enteroconsalsaconestuchestandrewsasia</v>
      </c>
      <c r="N552" t="e">
        <f>+VLOOKUP(M552,JUP!$B:$I,7,0)</f>
        <v>#N/A</v>
      </c>
      <c r="O552" t="e">
        <f>+VLOOKUP(M552,JUP!$B:$I,8,0)</f>
        <v>#N/A</v>
      </c>
      <c r="R552" t="str">
        <f>+SUBSTITUTE(LOWER(_xlfn.CONCAT(B552,C552,F552,H552,J552,I552))," ","")</f>
        <v>44259enteroconsalsaconestuchee-50-70standrewsasia</v>
      </c>
      <c r="S552" t="e">
        <f>+VLOOKUP(R552,JUP!D:L,7,0)</f>
        <v>#N/A</v>
      </c>
      <c r="T552" t="e">
        <f>+VLOOKUP(R552,JUP!D:L,7,0)</f>
        <v>#N/A</v>
      </c>
      <c r="W552" t="s">
        <v>356</v>
      </c>
      <c r="X552">
        <v>9</v>
      </c>
      <c r="Y552" t="s">
        <v>309</v>
      </c>
      <c r="Z552" t="s">
        <v>309</v>
      </c>
      <c r="AA552" t="s">
        <v>309</v>
      </c>
      <c r="AB552" t="s">
        <v>60</v>
      </c>
      <c r="AC552" t="s">
        <v>61</v>
      </c>
      <c r="AD552">
        <v>3.23</v>
      </c>
      <c r="AH552">
        <v>2021</v>
      </c>
      <c r="AI552">
        <v>3</v>
      </c>
      <c r="AJ552">
        <v>40988.699999999997</v>
      </c>
      <c r="AK552" t="e">
        <v>#N/A</v>
      </c>
      <c r="AL552">
        <v>3.23</v>
      </c>
      <c r="AO552">
        <v>0</v>
      </c>
      <c r="AP552">
        <v>3</v>
      </c>
    </row>
    <row r="553" spans="1:42" x14ac:dyDescent="0.2">
      <c r="A553" t="str">
        <f t="shared" si="8"/>
        <v>44259carnegranelc200-300standrewsrusia</v>
      </c>
      <c r="B553" s="2">
        <v>44259</v>
      </c>
      <c r="C553" t="s">
        <v>35</v>
      </c>
      <c r="D553" t="s">
        <v>30</v>
      </c>
      <c r="E553" t="s">
        <v>35</v>
      </c>
      <c r="F553" t="s">
        <v>30</v>
      </c>
      <c r="G553" t="s">
        <v>39</v>
      </c>
      <c r="H553" t="s">
        <v>39</v>
      </c>
      <c r="I553" t="s">
        <v>306</v>
      </c>
      <c r="J553" t="s">
        <v>296</v>
      </c>
      <c r="K553">
        <v>23000</v>
      </c>
      <c r="L553">
        <v>3.2</v>
      </c>
      <c r="M553" t="str">
        <f>SUBSTITUTE(LOWER(_xlfn.CONCAT(B553,C553,F553,G553,J553,I553))," ","")</f>
        <v>44259carnegranelc200-300standrewsrusia</v>
      </c>
      <c r="N553">
        <f>+VLOOKUP(M553,JUP!$B:$I,7,0)</f>
        <v>23000</v>
      </c>
      <c r="O553">
        <f>+VLOOKUP(M553,JUP!$B:$I,8,0)</f>
        <v>3.2</v>
      </c>
      <c r="P553">
        <f>+K553-N553</f>
        <v>0</v>
      </c>
      <c r="Q553" s="3">
        <f>+L553-O553</f>
        <v>0</v>
      </c>
      <c r="W553" t="s">
        <v>304</v>
      </c>
      <c r="X553">
        <v>9</v>
      </c>
      <c r="Y553" t="s">
        <v>305</v>
      </c>
      <c r="Z553" t="s">
        <v>305</v>
      </c>
      <c r="AA553" t="s">
        <v>306</v>
      </c>
      <c r="AB553" t="s">
        <v>36</v>
      </c>
      <c r="AC553" t="s">
        <v>37</v>
      </c>
      <c r="AD553">
        <v>3.2</v>
      </c>
      <c r="AH553">
        <v>2021</v>
      </c>
      <c r="AI553">
        <v>3</v>
      </c>
      <c r="AJ553">
        <v>73600</v>
      </c>
      <c r="AK553" t="e">
        <v>#N/A</v>
      </c>
      <c r="AL553">
        <v>3.2</v>
      </c>
      <c r="AO553">
        <v>0</v>
      </c>
      <c r="AP553">
        <v>3</v>
      </c>
    </row>
    <row r="554" spans="1:42" x14ac:dyDescent="0.2">
      <c r="A554" t="str">
        <f t="shared" si="8"/>
        <v>44259carnegranelc200-300standrewsrusia</v>
      </c>
      <c r="B554" s="2">
        <v>44259</v>
      </c>
      <c r="C554" t="s">
        <v>35</v>
      </c>
      <c r="D554" t="s">
        <v>30</v>
      </c>
      <c r="E554" t="s">
        <v>35</v>
      </c>
      <c r="F554" t="s">
        <v>30</v>
      </c>
      <c r="G554" t="s">
        <v>39</v>
      </c>
      <c r="H554" t="s">
        <v>39</v>
      </c>
      <c r="I554" t="s">
        <v>306</v>
      </c>
      <c r="J554" t="s">
        <v>296</v>
      </c>
      <c r="K554">
        <v>23000</v>
      </c>
      <c r="L554">
        <v>3.2</v>
      </c>
      <c r="M554" t="str">
        <f>SUBSTITUTE(LOWER(_xlfn.CONCAT(B554,C554,F554,G554,J554,I554))," ","")</f>
        <v>44259carnegranelc200-300standrewsrusia</v>
      </c>
      <c r="N554">
        <f>+VLOOKUP(M554,JUP!$B:$I,7,0)</f>
        <v>23000</v>
      </c>
      <c r="O554">
        <f>+VLOOKUP(M554,JUP!$B:$I,8,0)</f>
        <v>3.2</v>
      </c>
      <c r="P554">
        <f>+K554-N554</f>
        <v>0</v>
      </c>
      <c r="Q554" s="3">
        <f>+L554-O554</f>
        <v>0</v>
      </c>
      <c r="W554" t="s">
        <v>304</v>
      </c>
      <c r="X554">
        <v>9</v>
      </c>
      <c r="Y554" t="s">
        <v>305</v>
      </c>
      <c r="Z554" t="s">
        <v>305</v>
      </c>
      <c r="AA554" t="s">
        <v>306</v>
      </c>
      <c r="AB554" t="s">
        <v>36</v>
      </c>
      <c r="AC554" t="s">
        <v>37</v>
      </c>
      <c r="AD554">
        <v>3.2</v>
      </c>
      <c r="AH554">
        <v>2021</v>
      </c>
      <c r="AI554">
        <v>3</v>
      </c>
      <c r="AJ554">
        <v>73600</v>
      </c>
      <c r="AK554" t="e">
        <v>#N/A</v>
      </c>
      <c r="AL554">
        <v>3.2</v>
      </c>
      <c r="AO554">
        <v>0</v>
      </c>
      <c r="AP554">
        <v>3</v>
      </c>
    </row>
    <row r="555" spans="1:42" x14ac:dyDescent="0.2">
      <c r="A555" t="str">
        <f t="shared" si="8"/>
        <v>44259enterosinsalsastandrewsrusia</v>
      </c>
      <c r="B555" s="2">
        <v>44259</v>
      </c>
      <c r="C555" t="s">
        <v>59</v>
      </c>
      <c r="D555" t="s">
        <v>155</v>
      </c>
      <c r="E555" t="s">
        <v>59</v>
      </c>
      <c r="F555" t="s">
        <v>155</v>
      </c>
      <c r="G555" t="s">
        <v>299</v>
      </c>
      <c r="H555" t="s">
        <v>303</v>
      </c>
      <c r="I555" t="s">
        <v>306</v>
      </c>
      <c r="J555" t="s">
        <v>296</v>
      </c>
      <c r="K555">
        <v>20000</v>
      </c>
      <c r="L555">
        <v>2.1</v>
      </c>
      <c r="M555" t="str">
        <f>SUBSTITUTE(LOWER(_xlfn.CONCAT(B555,C555,F555,G555,J555,I555))," ","")</f>
        <v>44259enterosinsalsastandrewsrusia</v>
      </c>
      <c r="N555" t="e">
        <f>+VLOOKUP(M555,JUP!$B:$I,7,0)</f>
        <v>#N/A</v>
      </c>
      <c r="O555" t="e">
        <f>+VLOOKUP(M555,JUP!$B:$I,8,0)</f>
        <v>#N/A</v>
      </c>
      <c r="R555" t="str">
        <f>+SUBSTITUTE(LOWER(_xlfn.CONCAT(B555,C555,F555,H555,J555,I555))," ","")</f>
        <v>44259enterosinsalsae-40-60standrewsrusia</v>
      </c>
      <c r="S555" t="e">
        <f>+VLOOKUP(R555,JUP!D:L,7,0)</f>
        <v>#N/A</v>
      </c>
      <c r="T555" t="e">
        <f>+VLOOKUP(R555,JUP!D:L,7,0)</f>
        <v>#N/A</v>
      </c>
      <c r="W555" t="s">
        <v>304</v>
      </c>
      <c r="X555">
        <v>9</v>
      </c>
      <c r="Y555" t="s">
        <v>305</v>
      </c>
      <c r="Z555" t="s">
        <v>305</v>
      </c>
      <c r="AA555" t="s">
        <v>306</v>
      </c>
      <c r="AB555" t="s">
        <v>160</v>
      </c>
      <c r="AC555" t="s">
        <v>159</v>
      </c>
      <c r="AD555">
        <v>2.1</v>
      </c>
      <c r="AH555">
        <v>2021</v>
      </c>
      <c r="AI555">
        <v>3</v>
      </c>
      <c r="AJ555">
        <v>42000</v>
      </c>
      <c r="AK555" t="e">
        <v>#N/A</v>
      </c>
      <c r="AL555">
        <v>2.1</v>
      </c>
      <c r="AO555">
        <v>0</v>
      </c>
      <c r="AP555">
        <v>3</v>
      </c>
    </row>
    <row r="556" spans="1:42" x14ac:dyDescent="0.2">
      <c r="A556" t="str">
        <f t="shared" si="8"/>
        <v>44259enterosinsalsastandrewsamerica</v>
      </c>
      <c r="B556" s="2">
        <v>44259</v>
      </c>
      <c r="C556" t="s">
        <v>59</v>
      </c>
      <c r="D556" t="s">
        <v>155</v>
      </c>
      <c r="E556" t="s">
        <v>59</v>
      </c>
      <c r="F556" t="s">
        <v>155</v>
      </c>
      <c r="G556" t="s">
        <v>299</v>
      </c>
      <c r="H556" t="s">
        <v>350</v>
      </c>
      <c r="I556" t="s">
        <v>521</v>
      </c>
      <c r="J556" t="s">
        <v>296</v>
      </c>
      <c r="K556">
        <v>17070.400000000001</v>
      </c>
      <c r="L556">
        <v>2.23</v>
      </c>
      <c r="M556" t="str">
        <f>SUBSTITUTE(LOWER(_xlfn.CONCAT(B556,C556,F556,G556,J556,I556))," ","")</f>
        <v>44259enterosinsalsastandrewsamerica</v>
      </c>
      <c r="N556" t="e">
        <f>+VLOOKUP(M556,JUP!$B:$I,7,0)</f>
        <v>#N/A</v>
      </c>
      <c r="O556" t="e">
        <f>+VLOOKUP(M556,JUP!$B:$I,8,0)</f>
        <v>#N/A</v>
      </c>
      <c r="R556" t="str">
        <f>+SUBSTITUTE(LOWER(_xlfn.CONCAT(B556,C556,F556,H556,J556,I556))," ","")</f>
        <v>44259enterosinsalsae-23-29standrewsamerica</v>
      </c>
      <c r="S556" t="e">
        <f>+VLOOKUP(R556,JUP!D:L,7,0)</f>
        <v>#N/A</v>
      </c>
      <c r="T556" t="e">
        <f>+VLOOKUP(R556,JUP!D:L,7,0)</f>
        <v>#N/A</v>
      </c>
      <c r="W556" t="s">
        <v>320</v>
      </c>
      <c r="X556">
        <v>9</v>
      </c>
      <c r="Y556" t="s">
        <v>310</v>
      </c>
      <c r="Z556" t="s">
        <v>310</v>
      </c>
      <c r="AA556" t="s">
        <v>310</v>
      </c>
      <c r="AB556" t="s">
        <v>160</v>
      </c>
      <c r="AC556" t="s">
        <v>159</v>
      </c>
      <c r="AD556">
        <v>2.23</v>
      </c>
      <c r="AH556">
        <v>2021</v>
      </c>
      <c r="AI556">
        <v>3</v>
      </c>
      <c r="AJ556">
        <v>38066.992000000006</v>
      </c>
      <c r="AK556" t="e">
        <v>#N/A</v>
      </c>
      <c r="AL556">
        <v>2.23</v>
      </c>
      <c r="AO556">
        <v>0</v>
      </c>
      <c r="AP556">
        <v>3</v>
      </c>
    </row>
    <row r="557" spans="1:42" x14ac:dyDescent="0.2">
      <c r="A557" t="str">
        <f t="shared" si="8"/>
        <v>44259carneretailcompensadoc300-500standrewsfrancia</v>
      </c>
      <c r="B557" s="2">
        <v>44259</v>
      </c>
      <c r="C557" t="s">
        <v>35</v>
      </c>
      <c r="D557" t="s">
        <v>206</v>
      </c>
      <c r="E557" t="s">
        <v>35</v>
      </c>
      <c r="F557" t="s">
        <v>206</v>
      </c>
      <c r="G557" t="s">
        <v>49</v>
      </c>
      <c r="H557" t="s">
        <v>49</v>
      </c>
      <c r="I557" t="s">
        <v>326</v>
      </c>
      <c r="J557" t="s">
        <v>296</v>
      </c>
      <c r="K557">
        <v>4000</v>
      </c>
      <c r="L557">
        <v>3.73</v>
      </c>
      <c r="M557" t="str">
        <f>SUBSTITUTE(LOWER(_xlfn.CONCAT(B557,C557,F557,G557,J557,I557))," ","")</f>
        <v>44259carneretailcompensadoc300-500standrewsfrancia</v>
      </c>
      <c r="N557">
        <f>+VLOOKUP(M557,JUP!$B:$I,7,0)</f>
        <v>4000</v>
      </c>
      <c r="O557">
        <f>+VLOOKUP(M557,JUP!$B:$I,8,0)</f>
        <v>3.73</v>
      </c>
      <c r="P557">
        <f>+K557-N557</f>
        <v>0</v>
      </c>
      <c r="Q557" s="3">
        <f>+L557-O557</f>
        <v>0</v>
      </c>
      <c r="W557" t="s">
        <v>325</v>
      </c>
      <c r="X557">
        <v>9</v>
      </c>
      <c r="Y557" t="s">
        <v>297</v>
      </c>
      <c r="Z557" t="s">
        <v>326</v>
      </c>
      <c r="AA557" t="s">
        <v>326</v>
      </c>
      <c r="AB557" t="s">
        <v>208</v>
      </c>
      <c r="AC557" t="s">
        <v>173</v>
      </c>
      <c r="AD557">
        <v>3.3570000000000002</v>
      </c>
      <c r="AH557">
        <v>2021</v>
      </c>
      <c r="AI557">
        <v>3</v>
      </c>
      <c r="AJ557">
        <v>13428</v>
      </c>
      <c r="AK557" t="e">
        <v>#N/A</v>
      </c>
      <c r="AL557">
        <v>4.1444444444444439</v>
      </c>
      <c r="AO557">
        <v>-0.78744444444444373</v>
      </c>
      <c r="AP557">
        <v>3</v>
      </c>
    </row>
    <row r="558" spans="1:42" x14ac:dyDescent="0.2">
      <c r="A558" t="str">
        <f t="shared" si="8"/>
        <v>44259enterosinsalsastandrewsfrancia</v>
      </c>
      <c r="B558" s="2">
        <v>44259</v>
      </c>
      <c r="C558" t="s">
        <v>59</v>
      </c>
      <c r="D558" t="s">
        <v>155</v>
      </c>
      <c r="E558" t="s">
        <v>59</v>
      </c>
      <c r="F558" t="s">
        <v>155</v>
      </c>
      <c r="G558" t="s">
        <v>299</v>
      </c>
      <c r="H558" t="s">
        <v>300</v>
      </c>
      <c r="I558" t="s">
        <v>326</v>
      </c>
      <c r="J558" t="s">
        <v>296</v>
      </c>
      <c r="K558">
        <v>16000</v>
      </c>
      <c r="L558">
        <v>1.9</v>
      </c>
      <c r="M558" t="str">
        <f>SUBSTITUTE(LOWER(_xlfn.CONCAT(B558,C558,F558,G558,J558,I558))," ","")</f>
        <v>44259enterosinsalsastandrewsfrancia</v>
      </c>
      <c r="N558" t="e">
        <f>+VLOOKUP(M558,JUP!$B:$I,7,0)</f>
        <v>#N/A</v>
      </c>
      <c r="O558" t="e">
        <f>+VLOOKUP(M558,JUP!$B:$I,8,0)</f>
        <v>#N/A</v>
      </c>
      <c r="R558" t="str">
        <f>+SUBSTITUTE(LOWER(_xlfn.CONCAT(B558,C558,F558,H558,J558,I558))," ","")</f>
        <v>44259enterosinsalsae-60-80standrewsfrancia</v>
      </c>
      <c r="S558" t="e">
        <f>+VLOOKUP(R558,JUP!D:L,7,0)</f>
        <v>#N/A</v>
      </c>
      <c r="T558" t="e">
        <f>+VLOOKUP(R558,JUP!D:L,7,0)</f>
        <v>#N/A</v>
      </c>
      <c r="W558" t="s">
        <v>325</v>
      </c>
      <c r="X558">
        <v>9</v>
      </c>
      <c r="Y558" t="s">
        <v>297</v>
      </c>
      <c r="Z558" t="s">
        <v>326</v>
      </c>
      <c r="AA558" t="s">
        <v>326</v>
      </c>
      <c r="AB558" t="s">
        <v>160</v>
      </c>
      <c r="AC558" t="s">
        <v>159</v>
      </c>
      <c r="AD558">
        <v>1.9</v>
      </c>
      <c r="AH558">
        <v>2021</v>
      </c>
      <c r="AI558">
        <v>3</v>
      </c>
      <c r="AJ558">
        <v>30400</v>
      </c>
      <c r="AK558" t="e">
        <v>#N/A</v>
      </c>
      <c r="AL558">
        <v>1.9</v>
      </c>
      <c r="AO558">
        <v>0</v>
      </c>
      <c r="AP558">
        <v>3</v>
      </c>
    </row>
    <row r="559" spans="1:42" x14ac:dyDescent="0.2">
      <c r="A559" t="str">
        <f t="shared" si="8"/>
        <v>44259carnegranelc200-300standrewsitalia</v>
      </c>
      <c r="B559" s="2">
        <v>44259</v>
      </c>
      <c r="C559" t="s">
        <v>35</v>
      </c>
      <c r="D559" t="s">
        <v>30</v>
      </c>
      <c r="E559" t="s">
        <v>35</v>
      </c>
      <c r="F559" t="s">
        <v>30</v>
      </c>
      <c r="G559" t="s">
        <v>39</v>
      </c>
      <c r="H559" t="s">
        <v>39</v>
      </c>
      <c r="I559" t="s">
        <v>328</v>
      </c>
      <c r="J559" t="s">
        <v>296</v>
      </c>
      <c r="K559">
        <v>23000</v>
      </c>
      <c r="L559">
        <v>3.1</v>
      </c>
      <c r="M559" t="str">
        <f>SUBSTITUTE(LOWER(_xlfn.CONCAT(B559,C559,F559,G559,J559,I559))," ","")</f>
        <v>44259carnegranelc200-300standrewsitalia</v>
      </c>
      <c r="N559">
        <f>+VLOOKUP(M559,JUP!$B:$I,7,0)</f>
        <v>23000</v>
      </c>
      <c r="O559">
        <f>+VLOOKUP(M559,JUP!$B:$I,8,0)</f>
        <v>3.1</v>
      </c>
      <c r="P559">
        <f>+K559-N559</f>
        <v>0</v>
      </c>
      <c r="Q559" s="3">
        <f>+L559-O559</f>
        <v>0</v>
      </c>
      <c r="W559" t="s">
        <v>327</v>
      </c>
      <c r="X559">
        <v>9</v>
      </c>
      <c r="Y559" t="s">
        <v>297</v>
      </c>
      <c r="Z559" t="s">
        <v>328</v>
      </c>
      <c r="AA559" t="s">
        <v>328</v>
      </c>
      <c r="AB559" t="s">
        <v>36</v>
      </c>
      <c r="AC559" t="s">
        <v>37</v>
      </c>
      <c r="AD559">
        <v>3.1</v>
      </c>
      <c r="AH559">
        <v>2021</v>
      </c>
      <c r="AI559">
        <v>3</v>
      </c>
      <c r="AJ559">
        <v>71300</v>
      </c>
      <c r="AK559" t="e">
        <v>#N/A</v>
      </c>
      <c r="AL559">
        <v>3.1</v>
      </c>
      <c r="AO559">
        <v>0</v>
      </c>
      <c r="AP559">
        <v>3</v>
      </c>
    </row>
    <row r="560" spans="1:42" x14ac:dyDescent="0.2">
      <c r="A560" t="str">
        <f t="shared" si="8"/>
        <v>44260carnegranelc200-300camanchacaespaña</v>
      </c>
      <c r="B560" s="2">
        <v>44260</v>
      </c>
      <c r="C560" t="s">
        <v>35</v>
      </c>
      <c r="D560" t="s">
        <v>30</v>
      </c>
      <c r="E560" t="s">
        <v>29</v>
      </c>
      <c r="F560" t="s">
        <v>30</v>
      </c>
      <c r="G560" t="s">
        <v>39</v>
      </c>
      <c r="H560" t="s">
        <v>38</v>
      </c>
      <c r="I560" t="s">
        <v>302</v>
      </c>
      <c r="J560" t="s">
        <v>33</v>
      </c>
      <c r="K560">
        <v>7000</v>
      </c>
      <c r="L560">
        <v>2.9000000000000004</v>
      </c>
      <c r="M560" t="str">
        <f>SUBSTITUTE(LOWER(_xlfn.CONCAT(B560,C560,F560,G560,J560,I560))," ","")</f>
        <v>44260carnegranelc200-300camanchacaespaña</v>
      </c>
      <c r="N560">
        <f>+VLOOKUP(M560,JUP!$B:$I,7,0)</f>
        <v>7000</v>
      </c>
      <c r="O560">
        <f>+VLOOKUP(M560,JUP!$B:$I,8,0)</f>
        <v>2.9</v>
      </c>
      <c r="P560">
        <f>+K560-N560</f>
        <v>0</v>
      </c>
      <c r="Q560" s="3">
        <f>+L560-O560</f>
        <v>0</v>
      </c>
      <c r="W560" t="s">
        <v>338</v>
      </c>
      <c r="X560">
        <v>9</v>
      </c>
      <c r="Y560" t="s">
        <v>297</v>
      </c>
      <c r="Z560" t="s">
        <v>302</v>
      </c>
      <c r="AA560" t="s">
        <v>298</v>
      </c>
      <c r="AB560" t="s">
        <v>36</v>
      </c>
      <c r="AC560" t="s">
        <v>37</v>
      </c>
      <c r="AD560">
        <v>2.9000000000000004</v>
      </c>
      <c r="AE560">
        <v>0</v>
      </c>
      <c r="AF560">
        <v>1</v>
      </c>
      <c r="AG560">
        <v>2.9000000000000004</v>
      </c>
      <c r="AH560">
        <v>2021</v>
      </c>
      <c r="AI560">
        <v>3</v>
      </c>
      <c r="AJ560">
        <v>20300.000000000004</v>
      </c>
      <c r="AK560" t="e">
        <v>#N/A</v>
      </c>
      <c r="AL560">
        <v>2.9000000000000004</v>
      </c>
      <c r="AO560">
        <v>0</v>
      </c>
      <c r="AP560">
        <v>3</v>
      </c>
    </row>
    <row r="561" spans="1:42" x14ac:dyDescent="0.2">
      <c r="A561" t="str">
        <f t="shared" si="8"/>
        <v>44260carnegranelc300-500camanchacaespaña</v>
      </c>
      <c r="B561" s="2">
        <v>44260</v>
      </c>
      <c r="C561" t="s">
        <v>35</v>
      </c>
      <c r="D561" t="s">
        <v>30</v>
      </c>
      <c r="E561" t="s">
        <v>29</v>
      </c>
      <c r="F561" t="s">
        <v>30</v>
      </c>
      <c r="G561" t="s">
        <v>49</v>
      </c>
      <c r="H561" t="s">
        <v>48</v>
      </c>
      <c r="I561" t="s">
        <v>302</v>
      </c>
      <c r="J561" t="s">
        <v>33</v>
      </c>
      <c r="K561">
        <v>6200</v>
      </c>
      <c r="L561">
        <v>2.7000000000000011</v>
      </c>
      <c r="M561" t="str">
        <f>SUBSTITUTE(LOWER(_xlfn.CONCAT(B561,C561,F561,G561,J561,I561))," ","")</f>
        <v>44260carnegranelc300-500camanchacaespaña</v>
      </c>
      <c r="N561">
        <f>+VLOOKUP(M561,JUP!$B:$I,7,0)</f>
        <v>6200</v>
      </c>
      <c r="O561">
        <f>+VLOOKUP(M561,JUP!$B:$I,8,0)</f>
        <v>2.7</v>
      </c>
      <c r="P561">
        <f>+K561-N561</f>
        <v>0</v>
      </c>
      <c r="Q561" s="3">
        <f>+L561-O561</f>
        <v>0</v>
      </c>
      <c r="W561" t="s">
        <v>338</v>
      </c>
      <c r="X561">
        <v>9</v>
      </c>
      <c r="Y561" t="s">
        <v>297</v>
      </c>
      <c r="Z561" t="s">
        <v>302</v>
      </c>
      <c r="AA561" t="s">
        <v>298</v>
      </c>
      <c r="AB561" t="s">
        <v>36</v>
      </c>
      <c r="AC561" t="s">
        <v>37</v>
      </c>
      <c r="AD561">
        <v>2.7000000000000011</v>
      </c>
      <c r="AE561">
        <v>0</v>
      </c>
      <c r="AF561">
        <v>1</v>
      </c>
      <c r="AG561">
        <v>2.7000000000000011</v>
      </c>
      <c r="AH561">
        <v>2021</v>
      </c>
      <c r="AI561">
        <v>3</v>
      </c>
      <c r="AJ561">
        <v>16740.000000000007</v>
      </c>
      <c r="AK561" t="e">
        <v>#N/A</v>
      </c>
      <c r="AL561">
        <v>2.7000000000000011</v>
      </c>
      <c r="AO561">
        <v>0</v>
      </c>
      <c r="AP561">
        <v>3</v>
      </c>
    </row>
    <row r="562" spans="1:42" x14ac:dyDescent="0.2">
      <c r="A562" t="str">
        <f t="shared" si="8"/>
        <v>44260carnegranelc500-upcamanchacaespaña</v>
      </c>
      <c r="B562" s="2">
        <v>44260</v>
      </c>
      <c r="C562" t="s">
        <v>35</v>
      </c>
      <c r="D562" t="s">
        <v>30</v>
      </c>
      <c r="E562" t="s">
        <v>29</v>
      </c>
      <c r="F562" t="s">
        <v>30</v>
      </c>
      <c r="G562" t="s">
        <v>183</v>
      </c>
      <c r="H562" t="s">
        <v>121</v>
      </c>
      <c r="I562" t="s">
        <v>302</v>
      </c>
      <c r="J562" t="s">
        <v>33</v>
      </c>
      <c r="K562">
        <v>600</v>
      </c>
      <c r="L562">
        <v>2.5</v>
      </c>
      <c r="M562" t="str">
        <f>SUBSTITUTE(LOWER(_xlfn.CONCAT(B562,C562,F562,G562,J562,I562))," ","")</f>
        <v>44260carnegranelc500-upcamanchacaespaña</v>
      </c>
      <c r="N562">
        <f>+VLOOKUP(M562,JUP!$B:$I,7,0)</f>
        <v>600</v>
      </c>
      <c r="O562">
        <f>+VLOOKUP(M562,JUP!$B:$I,8,0)</f>
        <v>2.5</v>
      </c>
      <c r="P562">
        <f>+K562-N562</f>
        <v>0</v>
      </c>
      <c r="Q562" s="3">
        <f>+L562-O562</f>
        <v>0</v>
      </c>
      <c r="W562" t="s">
        <v>338</v>
      </c>
      <c r="X562">
        <v>9</v>
      </c>
      <c r="Y562" t="s">
        <v>297</v>
      </c>
      <c r="Z562" t="s">
        <v>302</v>
      </c>
      <c r="AA562" t="s">
        <v>298</v>
      </c>
      <c r="AB562" t="s">
        <v>36</v>
      </c>
      <c r="AC562" t="s">
        <v>37</v>
      </c>
      <c r="AD562">
        <v>2.5</v>
      </c>
      <c r="AE562">
        <v>0</v>
      </c>
      <c r="AF562">
        <v>1</v>
      </c>
      <c r="AG562">
        <v>2.5</v>
      </c>
      <c r="AH562">
        <v>2021</v>
      </c>
      <c r="AI562">
        <v>3</v>
      </c>
      <c r="AJ562">
        <v>1500</v>
      </c>
      <c r="AK562" t="e">
        <v>#N/A</v>
      </c>
      <c r="AL562">
        <v>2.5</v>
      </c>
      <c r="AO562">
        <v>0</v>
      </c>
      <c r="AP562">
        <v>3</v>
      </c>
    </row>
    <row r="563" spans="1:42" x14ac:dyDescent="0.2">
      <c r="A563" t="str">
        <f t="shared" si="8"/>
        <v>44260carnegranelc100-200camanchacaespaña</v>
      </c>
      <c r="B563" s="2">
        <v>44260</v>
      </c>
      <c r="C563" t="s">
        <v>35</v>
      </c>
      <c r="D563" t="s">
        <v>30</v>
      </c>
      <c r="E563" t="s">
        <v>29</v>
      </c>
      <c r="F563" t="s">
        <v>30</v>
      </c>
      <c r="G563" t="s">
        <v>72</v>
      </c>
      <c r="H563" t="s">
        <v>71</v>
      </c>
      <c r="I563" t="s">
        <v>302</v>
      </c>
      <c r="J563" t="s">
        <v>33</v>
      </c>
      <c r="K563">
        <v>10200</v>
      </c>
      <c r="L563">
        <v>3.1999999999999935</v>
      </c>
      <c r="M563" t="str">
        <f>SUBSTITUTE(LOWER(_xlfn.CONCAT(B563,C563,F563,G563,J563,I563))," ","")</f>
        <v>44260carnegranelc100-200camanchacaespaña</v>
      </c>
      <c r="N563">
        <f>+VLOOKUP(M563,JUP!$B:$I,7,0)</f>
        <v>10200</v>
      </c>
      <c r="O563">
        <f>+VLOOKUP(M563,JUP!$B:$I,8,0)</f>
        <v>3.19999999999999</v>
      </c>
      <c r="P563">
        <f>+K563-N563</f>
        <v>0</v>
      </c>
      <c r="Q563" s="3">
        <f>+L563-O563</f>
        <v>3.5527136788005009E-15</v>
      </c>
      <c r="W563" t="s">
        <v>338</v>
      </c>
      <c r="X563">
        <v>9</v>
      </c>
      <c r="Y563" t="s">
        <v>297</v>
      </c>
      <c r="Z563" t="s">
        <v>302</v>
      </c>
      <c r="AA563" t="s">
        <v>298</v>
      </c>
      <c r="AB563" t="s">
        <v>36</v>
      </c>
      <c r="AC563" t="s">
        <v>37</v>
      </c>
      <c r="AD563">
        <v>3.1999999999999935</v>
      </c>
      <c r="AE563">
        <v>0</v>
      </c>
      <c r="AF563">
        <v>1</v>
      </c>
      <c r="AG563">
        <v>3.1999999999999935</v>
      </c>
      <c r="AH563">
        <v>2021</v>
      </c>
      <c r="AI563">
        <v>3</v>
      </c>
      <c r="AJ563">
        <v>32639.999999999935</v>
      </c>
      <c r="AK563" t="e">
        <v>#N/A</v>
      </c>
      <c r="AL563">
        <v>3.1999999999999935</v>
      </c>
      <c r="AO563">
        <v>0</v>
      </c>
      <c r="AP563">
        <v>3</v>
      </c>
    </row>
    <row r="564" spans="1:42" x14ac:dyDescent="0.2">
      <c r="A564" t="str">
        <f t="shared" si="8"/>
        <v>44260carnegranelc200-300camanchacarusia</v>
      </c>
      <c r="B564" s="2">
        <v>44260</v>
      </c>
      <c r="C564" t="s">
        <v>35</v>
      </c>
      <c r="D564" t="s">
        <v>30</v>
      </c>
      <c r="E564" t="s">
        <v>29</v>
      </c>
      <c r="F564" t="s">
        <v>30</v>
      </c>
      <c r="G564" t="s">
        <v>39</v>
      </c>
      <c r="H564" t="s">
        <v>38</v>
      </c>
      <c r="I564" t="s">
        <v>306</v>
      </c>
      <c r="J564" t="s">
        <v>33</v>
      </c>
      <c r="K564">
        <v>9000</v>
      </c>
      <c r="L564">
        <v>3.25</v>
      </c>
      <c r="M564" t="str">
        <f>SUBSTITUTE(LOWER(_xlfn.CONCAT(B564,C564,F564,G564,J564,I564))," ","")</f>
        <v>44260carnegranelc200-300camanchacarusia</v>
      </c>
      <c r="N564">
        <f>+VLOOKUP(M564,JUP!$B:$I,7,0)</f>
        <v>9000</v>
      </c>
      <c r="O564">
        <f>+VLOOKUP(M564,JUP!$B:$I,8,0)</f>
        <v>3.25</v>
      </c>
      <c r="P564">
        <f>+K564-N564</f>
        <v>0</v>
      </c>
      <c r="Q564" s="3">
        <f>+L564-O564</f>
        <v>0</v>
      </c>
      <c r="W564" t="s">
        <v>313</v>
      </c>
      <c r="X564">
        <v>9</v>
      </c>
      <c r="Y564" t="s">
        <v>305</v>
      </c>
      <c r="Z564" t="s">
        <v>305</v>
      </c>
      <c r="AA564" t="s">
        <v>306</v>
      </c>
      <c r="AB564" t="s">
        <v>36</v>
      </c>
      <c r="AC564" t="s">
        <v>37</v>
      </c>
      <c r="AD564">
        <v>3.25</v>
      </c>
      <c r="AE564">
        <v>0</v>
      </c>
      <c r="AF564">
        <v>1</v>
      </c>
      <c r="AG564">
        <v>3.25</v>
      </c>
      <c r="AH564">
        <v>2021</v>
      </c>
      <c r="AI564">
        <v>3</v>
      </c>
      <c r="AJ564">
        <v>29250</v>
      </c>
      <c r="AK564" t="e">
        <v>#N/A</v>
      </c>
      <c r="AL564">
        <v>3.25</v>
      </c>
      <c r="AO564">
        <v>0</v>
      </c>
      <c r="AP564">
        <v>3</v>
      </c>
    </row>
    <row r="565" spans="1:42" x14ac:dyDescent="0.2">
      <c r="A565" t="str">
        <f t="shared" si="8"/>
        <v>44260carnegranelc300-500camanchacarusia</v>
      </c>
      <c r="B565" s="2">
        <v>44260</v>
      </c>
      <c r="C565" t="s">
        <v>35</v>
      </c>
      <c r="D565" t="s">
        <v>30</v>
      </c>
      <c r="E565" t="s">
        <v>29</v>
      </c>
      <c r="F565" t="s">
        <v>30</v>
      </c>
      <c r="G565" t="s">
        <v>49</v>
      </c>
      <c r="H565" t="s">
        <v>48</v>
      </c>
      <c r="I565" t="s">
        <v>306</v>
      </c>
      <c r="J565" t="s">
        <v>33</v>
      </c>
      <c r="K565">
        <v>8000</v>
      </c>
      <c r="L565">
        <v>3.0499999999999989</v>
      </c>
      <c r="M565" t="str">
        <f>SUBSTITUTE(LOWER(_xlfn.CONCAT(B565,C565,F565,G565,J565,I565))," ","")</f>
        <v>44260carnegranelc300-500camanchacarusia</v>
      </c>
      <c r="N565">
        <f>+VLOOKUP(M565,JUP!$B:$I,7,0)</f>
        <v>8000</v>
      </c>
      <c r="O565">
        <f>+VLOOKUP(M565,JUP!$B:$I,8,0)</f>
        <v>3.0499999999999901</v>
      </c>
      <c r="P565">
        <f>+K565-N565</f>
        <v>0</v>
      </c>
      <c r="Q565" s="3">
        <f>+L565-O565</f>
        <v>8.8817841970012523E-15</v>
      </c>
      <c r="W565" t="s">
        <v>313</v>
      </c>
      <c r="X565">
        <v>9</v>
      </c>
      <c r="Y565" t="s">
        <v>305</v>
      </c>
      <c r="Z565" t="s">
        <v>305</v>
      </c>
      <c r="AA565" t="s">
        <v>306</v>
      </c>
      <c r="AB565" t="s">
        <v>36</v>
      </c>
      <c r="AC565" t="s">
        <v>37</v>
      </c>
      <c r="AD565">
        <v>3.0499999999999989</v>
      </c>
      <c r="AE565">
        <v>0</v>
      </c>
      <c r="AF565">
        <v>1</v>
      </c>
      <c r="AG565">
        <v>3.0499999999999989</v>
      </c>
      <c r="AH565">
        <v>2021</v>
      </c>
      <c r="AI565">
        <v>3</v>
      </c>
      <c r="AJ565">
        <v>24399.999999999993</v>
      </c>
      <c r="AK565" t="e">
        <v>#N/A</v>
      </c>
      <c r="AL565">
        <v>3.0499999999999989</v>
      </c>
      <c r="AO565">
        <v>0</v>
      </c>
      <c r="AP565">
        <v>3</v>
      </c>
    </row>
    <row r="566" spans="1:42" x14ac:dyDescent="0.2">
      <c r="A566" t="str">
        <f t="shared" si="8"/>
        <v>44260carnegranelc100-200camanchacarusia</v>
      </c>
      <c r="B566" s="2">
        <v>44260</v>
      </c>
      <c r="C566" t="s">
        <v>35</v>
      </c>
      <c r="D566" t="s">
        <v>30</v>
      </c>
      <c r="E566" t="s">
        <v>29</v>
      </c>
      <c r="F566" t="s">
        <v>30</v>
      </c>
      <c r="G566" t="s">
        <v>72</v>
      </c>
      <c r="H566" t="s">
        <v>71</v>
      </c>
      <c r="I566" t="s">
        <v>306</v>
      </c>
      <c r="J566" t="s">
        <v>33</v>
      </c>
      <c r="K566">
        <v>2000</v>
      </c>
      <c r="L566">
        <v>3.4500000000000015</v>
      </c>
      <c r="M566" t="str">
        <f>SUBSTITUTE(LOWER(_xlfn.CONCAT(B566,C566,F566,G566,J566,I566))," ","")</f>
        <v>44260carnegranelc100-200camanchacarusia</v>
      </c>
      <c r="N566">
        <f>+VLOOKUP(M566,JUP!$B:$I,7,0)</f>
        <v>2000</v>
      </c>
      <c r="O566">
        <f>+VLOOKUP(M566,JUP!$B:$I,8,0)</f>
        <v>3.45</v>
      </c>
      <c r="P566">
        <f>+K566-N566</f>
        <v>0</v>
      </c>
      <c r="Q566" s="3">
        <f>+L566-O566</f>
        <v>0</v>
      </c>
      <c r="W566" t="s">
        <v>313</v>
      </c>
      <c r="X566">
        <v>9</v>
      </c>
      <c r="Y566" t="s">
        <v>305</v>
      </c>
      <c r="Z566" t="s">
        <v>305</v>
      </c>
      <c r="AA566" t="s">
        <v>306</v>
      </c>
      <c r="AB566" t="s">
        <v>36</v>
      </c>
      <c r="AC566" t="s">
        <v>37</v>
      </c>
      <c r="AD566">
        <v>3.4500000000000015</v>
      </c>
      <c r="AE566">
        <v>0</v>
      </c>
      <c r="AF566">
        <v>1</v>
      </c>
      <c r="AG566">
        <v>3.4500000000000015</v>
      </c>
      <c r="AH566">
        <v>2021</v>
      </c>
      <c r="AI566">
        <v>3</v>
      </c>
      <c r="AJ566">
        <v>6900.0000000000027</v>
      </c>
      <c r="AK566" t="e">
        <v>#N/A</v>
      </c>
      <c r="AL566">
        <v>3.4500000000000015</v>
      </c>
      <c r="AO566">
        <v>0</v>
      </c>
      <c r="AP566">
        <v>3</v>
      </c>
    </row>
    <row r="567" spans="1:42" x14ac:dyDescent="0.2">
      <c r="A567" t="str">
        <f t="shared" si="8"/>
        <v>44260carnegranelc300-500manuelitarusia</v>
      </c>
      <c r="B567" s="2">
        <v>44260</v>
      </c>
      <c r="C567" t="s">
        <v>35</v>
      </c>
      <c r="D567" t="s">
        <v>30</v>
      </c>
      <c r="E567" t="s">
        <v>35</v>
      </c>
      <c r="F567" t="s">
        <v>30</v>
      </c>
      <c r="G567" t="s">
        <v>49</v>
      </c>
      <c r="H567" t="s">
        <v>108</v>
      </c>
      <c r="I567" t="s">
        <v>306</v>
      </c>
      <c r="J567" t="s">
        <v>93</v>
      </c>
      <c r="K567">
        <v>24000</v>
      </c>
      <c r="L567">
        <v>2.95</v>
      </c>
      <c r="M567" t="str">
        <f>SUBSTITUTE(LOWER(_xlfn.CONCAT(B567,C567,F567,G567,J567,I567))," ","")</f>
        <v>44260carnegranelc300-500manuelitarusia</v>
      </c>
      <c r="N567">
        <f>+VLOOKUP(M567,JUP!$B:$I,7,0)</f>
        <v>24000</v>
      </c>
      <c r="O567">
        <f>+VLOOKUP(M567,JUP!$B:$I,8,0)</f>
        <v>2.95</v>
      </c>
      <c r="P567">
        <f>+K567-N567</f>
        <v>0</v>
      </c>
      <c r="Q567" s="3">
        <f>+L567-O567</f>
        <v>0</v>
      </c>
      <c r="W567" t="s">
        <v>166</v>
      </c>
      <c r="X567">
        <v>9</v>
      </c>
      <c r="Y567" t="s">
        <v>305</v>
      </c>
      <c r="Z567" t="s">
        <v>305</v>
      </c>
      <c r="AA567" t="s">
        <v>306</v>
      </c>
      <c r="AB567" t="s">
        <v>36</v>
      </c>
      <c r="AC567" t="s">
        <v>37</v>
      </c>
      <c r="AD567">
        <v>2.95</v>
      </c>
      <c r="AH567">
        <v>2021</v>
      </c>
      <c r="AI567">
        <v>3</v>
      </c>
      <c r="AJ567">
        <v>70800</v>
      </c>
      <c r="AK567" t="e">
        <v>#N/A</v>
      </c>
      <c r="AL567">
        <v>2.95</v>
      </c>
    </row>
    <row r="568" spans="1:42" x14ac:dyDescent="0.2">
      <c r="A568" t="str">
        <f t="shared" si="8"/>
        <v>44260enterosinsalsasudmarisasia</v>
      </c>
      <c r="B568" s="2">
        <v>44260</v>
      </c>
      <c r="C568" t="s">
        <v>59</v>
      </c>
      <c r="D568" t="s">
        <v>155</v>
      </c>
      <c r="E568" t="s">
        <v>339</v>
      </c>
      <c r="F568" t="s">
        <v>347</v>
      </c>
      <c r="G568" t="s">
        <v>299</v>
      </c>
      <c r="H568" t="s">
        <v>116</v>
      </c>
      <c r="I568" t="s">
        <v>309</v>
      </c>
      <c r="J568" t="s">
        <v>286</v>
      </c>
      <c r="K568">
        <v>19220</v>
      </c>
      <c r="L568">
        <v>1.8</v>
      </c>
      <c r="M568" t="str">
        <f>SUBSTITUTE(LOWER(_xlfn.CONCAT(B568,C568,F568,G568,J568,I568))," ","")</f>
        <v>44260enterosinsalsasudmarisasia</v>
      </c>
      <c r="N568" t="e">
        <f>+VLOOKUP(M568,JUP!$B:$I,7,0)</f>
        <v>#N/A</v>
      </c>
      <c r="O568" t="e">
        <f>+VLOOKUP(M568,JUP!$B:$I,8,0)</f>
        <v>#N/A</v>
      </c>
      <c r="R568" t="str">
        <f>+SUBSTITUTE(LOWER(_xlfn.CONCAT(B568,C568,F568,H568,J568,I568))," ","")</f>
        <v>44260enterosinsalsa60-80sudmarisasia</v>
      </c>
      <c r="S568" t="e">
        <f>+VLOOKUP(R568,JUP!D:L,7,0)</f>
        <v>#N/A</v>
      </c>
      <c r="T568" t="e">
        <f>+VLOOKUP(R568,JUP!D:L,7,0)</f>
        <v>#N/A</v>
      </c>
      <c r="W568" t="s">
        <v>192</v>
      </c>
      <c r="X568">
        <v>9</v>
      </c>
      <c r="Y568" t="s">
        <v>309</v>
      </c>
      <c r="Z568" t="s">
        <v>309</v>
      </c>
      <c r="AA568" t="s">
        <v>309</v>
      </c>
      <c r="AB568" t="s">
        <v>160</v>
      </c>
      <c r="AC568" t="s">
        <v>159</v>
      </c>
      <c r="AD568">
        <v>1.8</v>
      </c>
      <c r="AH568">
        <v>2021</v>
      </c>
      <c r="AI568">
        <v>3</v>
      </c>
      <c r="AJ568">
        <v>34596</v>
      </c>
      <c r="AK568" t="e">
        <v>#N/A</v>
      </c>
      <c r="AL568">
        <v>1.8</v>
      </c>
      <c r="AO568">
        <v>0</v>
      </c>
      <c r="AP568">
        <v>3</v>
      </c>
    </row>
    <row r="569" spans="1:42" x14ac:dyDescent="0.2">
      <c r="A569" t="str">
        <f t="shared" si="8"/>
        <v>44260enterosinsalsastandrewsotroseuropa</v>
      </c>
      <c r="B569" s="2">
        <v>44260</v>
      </c>
      <c r="C569" t="s">
        <v>59</v>
      </c>
      <c r="D569" t="s">
        <v>155</v>
      </c>
      <c r="E569" t="s">
        <v>59</v>
      </c>
      <c r="F569" t="s">
        <v>155</v>
      </c>
      <c r="G569" t="s">
        <v>299</v>
      </c>
      <c r="H569" t="s">
        <v>300</v>
      </c>
      <c r="I569" t="s">
        <v>298</v>
      </c>
      <c r="J569" t="s">
        <v>296</v>
      </c>
      <c r="K569">
        <v>11000</v>
      </c>
      <c r="L569">
        <v>1.9</v>
      </c>
      <c r="M569" t="str">
        <f>SUBSTITUTE(LOWER(_xlfn.CONCAT(B569,C569,F569,G569,J569,I569))," ","")</f>
        <v>44260enterosinsalsastandrewsotroseuropa</v>
      </c>
      <c r="N569" t="e">
        <f>+VLOOKUP(M569,JUP!$B:$I,7,0)</f>
        <v>#N/A</v>
      </c>
      <c r="O569" t="e">
        <f>+VLOOKUP(M569,JUP!$B:$I,8,0)</f>
        <v>#N/A</v>
      </c>
      <c r="R569" t="str">
        <f>+SUBSTITUTE(LOWER(_xlfn.CONCAT(B569,C569,F569,H569,J569,I569))," ","")</f>
        <v>44260enterosinsalsae-60-80standrewsotroseuropa</v>
      </c>
      <c r="S569" t="e">
        <f>+VLOOKUP(R569,JUP!D:L,7,0)</f>
        <v>#N/A</v>
      </c>
      <c r="T569" t="e">
        <f>+VLOOKUP(R569,JUP!D:L,7,0)</f>
        <v>#N/A</v>
      </c>
      <c r="W569" t="s">
        <v>366</v>
      </c>
      <c r="X569">
        <v>9</v>
      </c>
      <c r="Y569" t="s">
        <v>297</v>
      </c>
      <c r="Z569" t="s">
        <v>298</v>
      </c>
      <c r="AA569" t="s">
        <v>298</v>
      </c>
      <c r="AB569" t="s">
        <v>160</v>
      </c>
      <c r="AC569" t="s">
        <v>159</v>
      </c>
      <c r="AD569">
        <v>1.9</v>
      </c>
      <c r="AH569">
        <v>2021</v>
      </c>
      <c r="AI569">
        <v>3</v>
      </c>
      <c r="AJ569">
        <v>20900</v>
      </c>
      <c r="AK569" t="e">
        <v>#N/A</v>
      </c>
      <c r="AL569">
        <v>1.9</v>
      </c>
      <c r="AO569">
        <v>0</v>
      </c>
      <c r="AP569">
        <v>3</v>
      </c>
    </row>
    <row r="570" spans="1:42" x14ac:dyDescent="0.2">
      <c r="A570" t="str">
        <f t="shared" si="8"/>
        <v>44260mediaconchagranelc40-60standrewsotroseuropa</v>
      </c>
      <c r="B570" s="2">
        <v>44260</v>
      </c>
      <c r="C570" t="s">
        <v>212</v>
      </c>
      <c r="D570" t="s">
        <v>30</v>
      </c>
      <c r="E570" t="s">
        <v>212</v>
      </c>
      <c r="F570" t="s">
        <v>30</v>
      </c>
      <c r="G570" t="s">
        <v>180</v>
      </c>
      <c r="H570" t="s">
        <v>368</v>
      </c>
      <c r="I570" t="s">
        <v>298</v>
      </c>
      <c r="J570" t="s">
        <v>296</v>
      </c>
      <c r="K570">
        <v>9999</v>
      </c>
      <c r="L570">
        <v>4.05</v>
      </c>
      <c r="M570" t="str">
        <f>SUBSTITUTE(LOWER(_xlfn.CONCAT(B570,C570,F570,G570,J570,I570))," ","")</f>
        <v>44260mediaconchagranelc40-60standrewsotroseuropa</v>
      </c>
      <c r="N570">
        <f>+VLOOKUP(M570,JUP!$B:$I,7,0)</f>
        <v>9999</v>
      </c>
      <c r="O570">
        <f>+VLOOKUP(M570,JUP!$B:$I,8,0)</f>
        <v>4.05</v>
      </c>
      <c r="W570" t="s">
        <v>366</v>
      </c>
      <c r="X570">
        <v>9</v>
      </c>
      <c r="Y570" t="s">
        <v>297</v>
      </c>
      <c r="Z570" t="s">
        <v>298</v>
      </c>
      <c r="AA570" t="s">
        <v>298</v>
      </c>
      <c r="AB570" t="s">
        <v>216</v>
      </c>
      <c r="AC570" t="e">
        <v>#N/A</v>
      </c>
      <c r="AD570" t="e">
        <v>#N/A</v>
      </c>
      <c r="AH570">
        <v>2021</v>
      </c>
      <c r="AI570">
        <v>3</v>
      </c>
      <c r="AJ570" t="e">
        <v>#N/A</v>
      </c>
      <c r="AK570" t="e">
        <v>#N/A</v>
      </c>
      <c r="AL570" t="e">
        <v>#N/A</v>
      </c>
      <c r="AO570" t="e">
        <v>#N/A</v>
      </c>
      <c r="AP570">
        <v>3</v>
      </c>
    </row>
    <row r="571" spans="1:42" x14ac:dyDescent="0.2">
      <c r="A571" t="str">
        <f t="shared" si="8"/>
        <v>44260enteroconsalsaconestuchestandrewsasia</v>
      </c>
      <c r="B571" s="2">
        <v>44260</v>
      </c>
      <c r="C571" t="s">
        <v>59</v>
      </c>
      <c r="D571" t="s">
        <v>57</v>
      </c>
      <c r="E571" t="s">
        <v>59</v>
      </c>
      <c r="F571" t="s">
        <v>57</v>
      </c>
      <c r="G571" t="s">
        <v>299</v>
      </c>
      <c r="H571" t="s">
        <v>321</v>
      </c>
      <c r="I571" t="s">
        <v>309</v>
      </c>
      <c r="J571" t="s">
        <v>296</v>
      </c>
      <c r="K571">
        <v>13770</v>
      </c>
      <c r="L571">
        <v>3.53</v>
      </c>
      <c r="M571" t="str">
        <f>SUBSTITUTE(LOWER(_xlfn.CONCAT(B571,C571,F571,G571,J571,I571))," ","")</f>
        <v>44260enteroconsalsaconestuchestandrewsasia</v>
      </c>
      <c r="N571" t="e">
        <f>+VLOOKUP(M571,JUP!$B:$I,7,0)</f>
        <v>#N/A</v>
      </c>
      <c r="O571" t="e">
        <f>+VLOOKUP(M571,JUP!$B:$I,8,0)</f>
        <v>#N/A</v>
      </c>
      <c r="R571" t="str">
        <f>+SUBSTITUTE(LOWER(_xlfn.CONCAT(B571,C571,F571,H571,J571,I571))," ","")</f>
        <v>44260enteroconsalsaconestuchee-50-70standrewsasia</v>
      </c>
      <c r="S571" t="e">
        <f>+VLOOKUP(R571,JUP!D:L,7,0)</f>
        <v>#N/A</v>
      </c>
      <c r="T571" t="e">
        <f>+VLOOKUP(R571,JUP!D:L,7,0)</f>
        <v>#N/A</v>
      </c>
      <c r="W571" t="s">
        <v>356</v>
      </c>
      <c r="X571">
        <v>9</v>
      </c>
      <c r="Y571" t="s">
        <v>309</v>
      </c>
      <c r="Z571" t="s">
        <v>309</v>
      </c>
      <c r="AA571" t="s">
        <v>309</v>
      </c>
      <c r="AB571" t="s">
        <v>60</v>
      </c>
      <c r="AC571" t="s">
        <v>61</v>
      </c>
      <c r="AD571">
        <v>3.23</v>
      </c>
      <c r="AH571">
        <v>2021</v>
      </c>
      <c r="AI571">
        <v>3</v>
      </c>
      <c r="AJ571">
        <v>44477.1</v>
      </c>
      <c r="AK571" t="e">
        <v>#N/A</v>
      </c>
      <c r="AL571">
        <v>3.23</v>
      </c>
      <c r="AO571">
        <v>0</v>
      </c>
      <c r="AP571">
        <v>3</v>
      </c>
    </row>
    <row r="572" spans="1:42" x14ac:dyDescent="0.2">
      <c r="A572" t="str">
        <f t="shared" si="8"/>
        <v>44260carneretailcompensadoc200-300standrewsasia</v>
      </c>
      <c r="B572" s="2">
        <v>44260</v>
      </c>
      <c r="C572" t="s">
        <v>35</v>
      </c>
      <c r="D572" t="s">
        <v>206</v>
      </c>
      <c r="E572" t="s">
        <v>35</v>
      </c>
      <c r="F572" t="s">
        <v>206</v>
      </c>
      <c r="G572" t="s">
        <v>39</v>
      </c>
      <c r="H572" t="s">
        <v>39</v>
      </c>
      <c r="I572" t="s">
        <v>309</v>
      </c>
      <c r="J572" t="s">
        <v>296</v>
      </c>
      <c r="K572">
        <v>20160</v>
      </c>
      <c r="L572">
        <v>3.9</v>
      </c>
      <c r="M572" t="str">
        <f>SUBSTITUTE(LOWER(_xlfn.CONCAT(B572,C572,F572,G572,J572,I572))," ","")</f>
        <v>44260carneretailcompensadoc200-300standrewsasia</v>
      </c>
      <c r="N572">
        <f>+VLOOKUP(M572,JUP!$B:$I,7,0)</f>
        <v>20160</v>
      </c>
      <c r="O572">
        <f>+VLOOKUP(M572,JUP!$B:$I,8,0)</f>
        <v>3.9</v>
      </c>
      <c r="P572">
        <f>+K572-N572</f>
        <v>0</v>
      </c>
      <c r="Q572" s="3">
        <f>+L572-O572</f>
        <v>0</v>
      </c>
      <c r="W572" t="s">
        <v>356</v>
      </c>
      <c r="X572">
        <v>9</v>
      </c>
      <c r="Y572" t="s">
        <v>309</v>
      </c>
      <c r="Z572" t="s">
        <v>309</v>
      </c>
      <c r="AA572" t="s">
        <v>309</v>
      </c>
      <c r="AB572" t="s">
        <v>208</v>
      </c>
      <c r="AC572" t="s">
        <v>173</v>
      </c>
      <c r="AD572">
        <v>3.51</v>
      </c>
      <c r="AH572">
        <v>2021</v>
      </c>
      <c r="AI572">
        <v>3</v>
      </c>
      <c r="AJ572">
        <v>70761.599999999991</v>
      </c>
      <c r="AK572" t="e">
        <v>#N/A</v>
      </c>
      <c r="AL572">
        <v>4.333333333333333</v>
      </c>
      <c r="AO572">
        <v>-0.82333333333333325</v>
      </c>
      <c r="AP572">
        <v>3</v>
      </c>
    </row>
    <row r="573" spans="1:42" x14ac:dyDescent="0.2">
      <c r="A573" t="str">
        <f t="shared" si="8"/>
        <v>44260enterosinsalsaconestuchestandrewsespaña</v>
      </c>
      <c r="B573" s="2">
        <v>44260</v>
      </c>
      <c r="C573" t="s">
        <v>59</v>
      </c>
      <c r="D573" t="s">
        <v>262</v>
      </c>
      <c r="E573" t="s">
        <v>59</v>
      </c>
      <c r="F573" t="s">
        <v>262</v>
      </c>
      <c r="G573" t="s">
        <v>299</v>
      </c>
      <c r="H573" t="s">
        <v>300</v>
      </c>
      <c r="I573" t="s">
        <v>302</v>
      </c>
      <c r="J573" t="s">
        <v>296</v>
      </c>
      <c r="K573">
        <v>13770</v>
      </c>
      <c r="L573">
        <v>2.581</v>
      </c>
      <c r="M573" t="str">
        <f>SUBSTITUTE(LOWER(_xlfn.CONCAT(B573,C573,F573,G573,J573,I573))," ","")</f>
        <v>44260enterosinsalsaconestuchestandrewsespaña</v>
      </c>
      <c r="N573" t="e">
        <f>+VLOOKUP(M573,JUP!$B:$I,7,0)</f>
        <v>#N/A</v>
      </c>
      <c r="O573" t="e">
        <f>+VLOOKUP(M573,JUP!$B:$I,8,0)</f>
        <v>#N/A</v>
      </c>
      <c r="R573" t="str">
        <f>+SUBSTITUTE(LOWER(_xlfn.CONCAT(B573,C573,F573,H573,J573,I573))," ","")</f>
        <v>44260enterosinsalsaconestuchee-60-80standrewsespaña</v>
      </c>
      <c r="S573" t="e">
        <f>+VLOOKUP(R573,JUP!D:L,7,0)</f>
        <v>#N/A</v>
      </c>
      <c r="T573" t="e">
        <f>+VLOOKUP(R573,JUP!D:L,7,0)</f>
        <v>#N/A</v>
      </c>
      <c r="W573" t="s">
        <v>302</v>
      </c>
      <c r="X573">
        <v>9</v>
      </c>
      <c r="Y573" t="s">
        <v>297</v>
      </c>
      <c r="Z573" t="s">
        <v>302</v>
      </c>
      <c r="AA573" t="s">
        <v>298</v>
      </c>
      <c r="AB573" t="s">
        <v>263</v>
      </c>
      <c r="AC573" t="s">
        <v>159</v>
      </c>
      <c r="AD573">
        <v>2.2810000000000001</v>
      </c>
      <c r="AH573">
        <v>2021</v>
      </c>
      <c r="AI573">
        <v>3</v>
      </c>
      <c r="AJ573">
        <v>31409.370000000003</v>
      </c>
      <c r="AK573" t="e">
        <v>#N/A</v>
      </c>
      <c r="AL573">
        <v>2.2810000000000001</v>
      </c>
      <c r="AO573">
        <v>0</v>
      </c>
      <c r="AP573">
        <v>3</v>
      </c>
    </row>
    <row r="574" spans="1:42" x14ac:dyDescent="0.2">
      <c r="A574" t="str">
        <f t="shared" si="8"/>
        <v>44260enterosinsalsastandrewsamerica</v>
      </c>
      <c r="B574" s="2">
        <v>44260</v>
      </c>
      <c r="C574" t="s">
        <v>59</v>
      </c>
      <c r="D574" t="s">
        <v>155</v>
      </c>
      <c r="E574" t="s">
        <v>59</v>
      </c>
      <c r="F574" t="s">
        <v>155</v>
      </c>
      <c r="G574" t="s">
        <v>299</v>
      </c>
      <c r="H574" t="s">
        <v>98</v>
      </c>
      <c r="I574" t="s">
        <v>521</v>
      </c>
      <c r="J574" t="s">
        <v>296</v>
      </c>
      <c r="K574">
        <v>17079.48</v>
      </c>
      <c r="L574">
        <v>2.31</v>
      </c>
      <c r="M574" t="str">
        <f>SUBSTITUTE(LOWER(_xlfn.CONCAT(B574,C574,F574,G574,J574,I574))," ","")</f>
        <v>44260enterosinsalsastandrewsamerica</v>
      </c>
      <c r="N574" t="e">
        <f>+VLOOKUP(M574,JUP!$B:$I,7,0)</f>
        <v>#N/A</v>
      </c>
      <c r="O574" t="e">
        <f>+VLOOKUP(M574,JUP!$B:$I,8,0)</f>
        <v>#N/A</v>
      </c>
      <c r="R574" t="str">
        <f>+SUBSTITUTE(LOWER(_xlfn.CONCAT(B574,C574,F574,H574,J574,I574))," ","")</f>
        <v>44260enterosinsalsa18-27u/lbstandrewsamerica</v>
      </c>
      <c r="S574" t="e">
        <f>+VLOOKUP(R574,JUP!D:L,7,0)</f>
        <v>#N/A</v>
      </c>
      <c r="T574" t="e">
        <f>+VLOOKUP(R574,JUP!D:L,7,0)</f>
        <v>#N/A</v>
      </c>
      <c r="W574" t="s">
        <v>320</v>
      </c>
      <c r="X574">
        <v>9</v>
      </c>
      <c r="Y574" t="s">
        <v>310</v>
      </c>
      <c r="Z574" t="s">
        <v>310</v>
      </c>
      <c r="AA574" t="s">
        <v>310</v>
      </c>
      <c r="AB574" t="s">
        <v>160</v>
      </c>
      <c r="AC574" t="s">
        <v>159</v>
      </c>
      <c r="AD574">
        <v>2.31</v>
      </c>
      <c r="AH574">
        <v>2021</v>
      </c>
      <c r="AI574">
        <v>3</v>
      </c>
      <c r="AJ574">
        <v>39453.5988</v>
      </c>
      <c r="AK574" t="e">
        <v>#N/A</v>
      </c>
      <c r="AL574">
        <v>2.31</v>
      </c>
      <c r="AO574">
        <v>0</v>
      </c>
      <c r="AP574">
        <v>3</v>
      </c>
    </row>
    <row r="575" spans="1:42" x14ac:dyDescent="0.2">
      <c r="A575" t="str">
        <f t="shared" si="8"/>
        <v>44261enteroconsalsaconestuche0camanchacaamerica</v>
      </c>
      <c r="B575" s="2">
        <v>44261</v>
      </c>
      <c r="C575" t="s">
        <v>59</v>
      </c>
      <c r="D575" t="s">
        <v>57</v>
      </c>
      <c r="E575" t="s">
        <v>56</v>
      </c>
      <c r="F575" t="s">
        <v>57</v>
      </c>
      <c r="G575">
        <v>0</v>
      </c>
      <c r="H575" t="s">
        <v>58</v>
      </c>
      <c r="I575" t="s">
        <v>521</v>
      </c>
      <c r="J575" t="s">
        <v>33</v>
      </c>
      <c r="K575">
        <v>14301</v>
      </c>
      <c r="L575">
        <v>3.2413500000000006</v>
      </c>
      <c r="M575" t="str">
        <f>SUBSTITUTE(LOWER(_xlfn.CONCAT(B575,C575,F575,G575,J575,I575))," ","")</f>
        <v>44261enteroconsalsaconestuche0camanchacaamerica</v>
      </c>
      <c r="N575" t="e">
        <f>+VLOOKUP(M575,JUP!$B:$I,7,0)</f>
        <v>#N/A</v>
      </c>
      <c r="O575" t="e">
        <f>+VLOOKUP(M575,JUP!$B:$I,8,0)</f>
        <v>#N/A</v>
      </c>
      <c r="R575" t="str">
        <f>+SUBSTITUTE(LOWER(_xlfn.CONCAT(B575,C575,F575,H575,J575,I575))," ","")</f>
        <v>44261enteroconsalsaconestuche20-35u/lbcamanchacaamerica</v>
      </c>
      <c r="S575" t="e">
        <f>+VLOOKUP(R575,JUP!D:L,7,0)</f>
        <v>#N/A</v>
      </c>
      <c r="T575" t="e">
        <f>+VLOOKUP(R575,JUP!D:L,7,0)</f>
        <v>#N/A</v>
      </c>
      <c r="W575" t="s">
        <v>320</v>
      </c>
      <c r="X575">
        <v>9</v>
      </c>
      <c r="Y575" t="s">
        <v>310</v>
      </c>
      <c r="Z575" t="s">
        <v>310</v>
      </c>
      <c r="AA575" t="s">
        <v>310</v>
      </c>
      <c r="AB575" t="s">
        <v>60</v>
      </c>
      <c r="AC575" t="s">
        <v>61</v>
      </c>
      <c r="AD575">
        <v>2.9413500000000008</v>
      </c>
      <c r="AE575">
        <v>0.3</v>
      </c>
      <c r="AF575">
        <v>1</v>
      </c>
      <c r="AG575">
        <v>2.9413500000000008</v>
      </c>
      <c r="AH575">
        <v>2021</v>
      </c>
      <c r="AI575">
        <v>3</v>
      </c>
      <c r="AJ575">
        <v>42064.246350000009</v>
      </c>
      <c r="AK575" t="e">
        <v>#N/A</v>
      </c>
      <c r="AL575">
        <v>2.9413500000000008</v>
      </c>
      <c r="AO575">
        <v>0</v>
      </c>
      <c r="AP575">
        <v>3</v>
      </c>
    </row>
    <row r="576" spans="1:42" x14ac:dyDescent="0.2">
      <c r="A576" t="str">
        <f t="shared" si="8"/>
        <v>44262carneretailcompensadoc100-200standrewsamerica</v>
      </c>
      <c r="B576" s="2">
        <v>44262</v>
      </c>
      <c r="C576" t="s">
        <v>35</v>
      </c>
      <c r="D576" t="s">
        <v>206</v>
      </c>
      <c r="E576" t="s">
        <v>35</v>
      </c>
      <c r="F576" t="s">
        <v>206</v>
      </c>
      <c r="G576" t="s">
        <v>72</v>
      </c>
      <c r="H576" t="s">
        <v>72</v>
      </c>
      <c r="I576" t="s">
        <v>521</v>
      </c>
      <c r="J576" t="s">
        <v>296</v>
      </c>
      <c r="K576">
        <v>5620.2</v>
      </c>
      <c r="L576">
        <v>4.54</v>
      </c>
      <c r="M576" t="str">
        <f>SUBSTITUTE(LOWER(_xlfn.CONCAT(B576,C576,F576,G576,J576,I576))," ","")</f>
        <v>44262carneretailcompensadoc100-200standrewsamerica</v>
      </c>
      <c r="N576">
        <f>+VLOOKUP(M576,JUP!$B:$I,7,0)</f>
        <v>4662</v>
      </c>
      <c r="O576">
        <f>+VLOOKUP(M576,JUP!$B:$I,8,0)</f>
        <v>4.32</v>
      </c>
      <c r="P576">
        <f>+K576-N576</f>
        <v>958.19999999999982</v>
      </c>
      <c r="Q576" s="3">
        <f>+L576-O576</f>
        <v>0.21999999999999975</v>
      </c>
      <c r="R576" t="str">
        <f>+SUBSTITUTE(LOWER(_xlfn.CONCAT(B576,C576,F576,H576,J576,I576))," ","")</f>
        <v>44262carneretailcompensadoc100-200standrewsamerica</v>
      </c>
      <c r="S576" t="e">
        <f>+VLOOKUP(R576,JUP!D:L,7,0)</f>
        <v>#N/A</v>
      </c>
      <c r="T576" t="e">
        <f>+VLOOKUP(R576,JUP!D:L,7,0)</f>
        <v>#N/A</v>
      </c>
      <c r="W576" t="s">
        <v>348</v>
      </c>
      <c r="X576">
        <v>9</v>
      </c>
      <c r="Y576" t="s">
        <v>310</v>
      </c>
      <c r="Z576" t="s">
        <v>310</v>
      </c>
      <c r="AA576" t="s">
        <v>310</v>
      </c>
      <c r="AB576" t="s">
        <v>208</v>
      </c>
      <c r="AC576" t="s">
        <v>173</v>
      </c>
      <c r="AD576">
        <v>4.0860000000000003</v>
      </c>
      <c r="AH576">
        <v>2021</v>
      </c>
      <c r="AI576">
        <v>3</v>
      </c>
      <c r="AJ576">
        <v>22964.137200000001</v>
      </c>
      <c r="AK576" t="e">
        <v>#N/A</v>
      </c>
      <c r="AL576">
        <v>5.0444444444444443</v>
      </c>
      <c r="AO576">
        <v>-0.95844444444444399</v>
      </c>
      <c r="AP576">
        <v>3</v>
      </c>
    </row>
    <row r="577" spans="1:42" x14ac:dyDescent="0.2">
      <c r="A577" t="str">
        <f t="shared" si="8"/>
        <v>44262carneretailcompensadoc100-200standrewsamerica</v>
      </c>
      <c r="B577" s="2">
        <v>44262</v>
      </c>
      <c r="C577" t="s">
        <v>35</v>
      </c>
      <c r="D577" t="s">
        <v>206</v>
      </c>
      <c r="E577" t="s">
        <v>35</v>
      </c>
      <c r="F577" t="s">
        <v>206</v>
      </c>
      <c r="G577" t="s">
        <v>72</v>
      </c>
      <c r="H577" t="s">
        <v>72</v>
      </c>
      <c r="I577" t="s">
        <v>521</v>
      </c>
      <c r="J577" t="s">
        <v>296</v>
      </c>
      <c r="K577">
        <v>4662</v>
      </c>
      <c r="L577">
        <v>4.32</v>
      </c>
      <c r="M577" t="str">
        <f>SUBSTITUTE(LOWER(_xlfn.CONCAT(B577,C577,F577,G577,J577,I577))," ","")</f>
        <v>44262carneretailcompensadoc100-200standrewsamerica</v>
      </c>
      <c r="N577">
        <f>+VLOOKUP(M577,JUP!$B:$I,7,0)</f>
        <v>4662</v>
      </c>
      <c r="O577">
        <f>+VLOOKUP(M577,JUP!$B:$I,8,0)</f>
        <v>4.32</v>
      </c>
      <c r="P577">
        <f>+K577-N577</f>
        <v>0</v>
      </c>
      <c r="Q577" s="3">
        <f>+L577-O577</f>
        <v>0</v>
      </c>
      <c r="R577" t="str">
        <f>+SUBSTITUTE(LOWER(_xlfn.CONCAT(B577,C577,F577,H577,J577,I577))," ","")</f>
        <v>44262carneretailcompensadoc100-200standrewsamerica</v>
      </c>
      <c r="S577" t="e">
        <f>+VLOOKUP(R577,JUP!D:L,7,0)</f>
        <v>#N/A</v>
      </c>
      <c r="T577" t="e">
        <f>+VLOOKUP(R577,JUP!D:L,7,0)</f>
        <v>#N/A</v>
      </c>
      <c r="W577" t="s">
        <v>348</v>
      </c>
      <c r="X577">
        <v>9</v>
      </c>
      <c r="Y577" t="s">
        <v>310</v>
      </c>
      <c r="Z577" t="s">
        <v>310</v>
      </c>
      <c r="AA577" t="s">
        <v>310</v>
      </c>
      <c r="AB577" t="s">
        <v>208</v>
      </c>
      <c r="AC577" t="s">
        <v>173</v>
      </c>
      <c r="AD577">
        <v>3.8880000000000003</v>
      </c>
      <c r="AH577">
        <v>2021</v>
      </c>
      <c r="AI577">
        <v>3</v>
      </c>
      <c r="AJ577">
        <v>18125.856000000003</v>
      </c>
      <c r="AK577" t="e">
        <v>#N/A</v>
      </c>
      <c r="AL577">
        <v>4.8</v>
      </c>
      <c r="AO577">
        <v>-0.91199999999999948</v>
      </c>
      <c r="AP577">
        <v>3</v>
      </c>
    </row>
    <row r="578" spans="1:42" x14ac:dyDescent="0.2">
      <c r="A578" t="str">
        <f t="shared" si="8"/>
        <v>44263carnegranelc500-upcamanchacarusia</v>
      </c>
      <c r="B578" s="2">
        <v>44263</v>
      </c>
      <c r="C578" t="s">
        <v>35</v>
      </c>
      <c r="D578" t="s">
        <v>30</v>
      </c>
      <c r="E578" t="s">
        <v>29</v>
      </c>
      <c r="F578" t="s">
        <v>30</v>
      </c>
      <c r="G578" t="s">
        <v>183</v>
      </c>
      <c r="H578" t="s">
        <v>121</v>
      </c>
      <c r="I578" t="s">
        <v>306</v>
      </c>
      <c r="J578" t="s">
        <v>33</v>
      </c>
      <c r="K578">
        <v>24000</v>
      </c>
      <c r="L578">
        <v>2.75</v>
      </c>
      <c r="M578" t="str">
        <f>SUBSTITUTE(LOWER(_xlfn.CONCAT(B578,C578,F578,G578,J578,I578))," ","")</f>
        <v>44263carnegranelc500-upcamanchacarusia</v>
      </c>
      <c r="N578">
        <f>+VLOOKUP(M578,JUP!$B:$I,7,0)</f>
        <v>24000</v>
      </c>
      <c r="O578">
        <f>+VLOOKUP(M578,JUP!$B:$I,8,0)</f>
        <v>2.75</v>
      </c>
      <c r="P578">
        <f>+K578-N578</f>
        <v>0</v>
      </c>
      <c r="Q578" s="3">
        <f>+L578-O578</f>
        <v>0</v>
      </c>
      <c r="W578" t="s">
        <v>313</v>
      </c>
      <c r="X578">
        <v>10</v>
      </c>
      <c r="Y578" t="s">
        <v>305</v>
      </c>
      <c r="Z578" t="s">
        <v>305</v>
      </c>
      <c r="AA578" t="s">
        <v>306</v>
      </c>
      <c r="AB578" t="s">
        <v>36</v>
      </c>
      <c r="AC578" t="s">
        <v>37</v>
      </c>
      <c r="AD578">
        <v>2.75</v>
      </c>
      <c r="AE578">
        <v>0</v>
      </c>
      <c r="AF578">
        <v>1</v>
      </c>
      <c r="AG578">
        <v>2.75</v>
      </c>
      <c r="AH578">
        <v>2021</v>
      </c>
      <c r="AI578">
        <v>3</v>
      </c>
      <c r="AJ578">
        <v>66000</v>
      </c>
      <c r="AK578" t="e">
        <v>#N/A</v>
      </c>
      <c r="AL578">
        <v>2.75</v>
      </c>
      <c r="AO578">
        <v>0</v>
      </c>
      <c r="AP578">
        <v>3</v>
      </c>
    </row>
    <row r="579" spans="1:42" x14ac:dyDescent="0.2">
      <c r="A579" t="str">
        <f t="shared" ref="A579:A642" si="9">+M579</f>
        <v>44263carneretailcompensadoc200-300camanchacafrancia</v>
      </c>
      <c r="B579" s="2">
        <v>44263</v>
      </c>
      <c r="C579" t="s">
        <v>35</v>
      </c>
      <c r="D579" t="s">
        <v>206</v>
      </c>
      <c r="E579" t="s">
        <v>29</v>
      </c>
      <c r="F579" t="s">
        <v>371</v>
      </c>
      <c r="G579" t="s">
        <v>39</v>
      </c>
      <c r="H579" t="s">
        <v>38</v>
      </c>
      <c r="I579" t="s">
        <v>326</v>
      </c>
      <c r="J579" t="s">
        <v>33</v>
      </c>
      <c r="K579">
        <v>20140</v>
      </c>
      <c r="L579">
        <v>3.5</v>
      </c>
      <c r="M579" t="str">
        <f>SUBSTITUTE(LOWER(_xlfn.CONCAT(B579,C579,F579,G579,J579,I579))," ","")</f>
        <v>44263carneretailcompensadoc200-300camanchacafrancia</v>
      </c>
      <c r="N579" t="e">
        <f>+VLOOKUP(M579,JUP!$B:$I,7,0)</f>
        <v>#N/A</v>
      </c>
      <c r="O579" t="e">
        <f>+VLOOKUP(M579,JUP!$B:$I,8,0)</f>
        <v>#N/A</v>
      </c>
      <c r="P579" t="e">
        <f>+K579-N579</f>
        <v>#N/A</v>
      </c>
      <c r="Q579" s="3" t="e">
        <f>+L579-O579</f>
        <v>#N/A</v>
      </c>
      <c r="R579" t="str">
        <f>+SUBSTITUTE(LOWER(_xlfn.CONCAT(B579,C579,F579,H579,J579,I579))," ","")</f>
        <v>44263carneretailcompensado200-300u/kgcamanchacafrancia</v>
      </c>
      <c r="S579" t="e">
        <f>+VLOOKUP(R579,JUP!D:L,7,0)</f>
        <v>#N/A</v>
      </c>
      <c r="T579" t="e">
        <f>+VLOOKUP(R579,JUP!D:L,7,0)</f>
        <v>#N/A</v>
      </c>
      <c r="W579" t="s">
        <v>172</v>
      </c>
      <c r="X579">
        <v>10</v>
      </c>
      <c r="Y579" t="s">
        <v>297</v>
      </c>
      <c r="Z579" t="s">
        <v>326</v>
      </c>
      <c r="AA579" t="s">
        <v>326</v>
      </c>
      <c r="AB579" t="s">
        <v>208</v>
      </c>
      <c r="AC579" t="s">
        <v>173</v>
      </c>
      <c r="AD579">
        <v>3.15</v>
      </c>
      <c r="AE579">
        <v>0</v>
      </c>
      <c r="AF579">
        <v>0.9</v>
      </c>
      <c r="AG579">
        <v>3.15</v>
      </c>
      <c r="AH579">
        <v>2021</v>
      </c>
      <c r="AI579">
        <v>3</v>
      </c>
      <c r="AJ579">
        <v>63441</v>
      </c>
      <c r="AK579" t="e">
        <v>#N/A</v>
      </c>
      <c r="AL579">
        <v>3.8888888888888888</v>
      </c>
      <c r="AO579">
        <v>-0.73888888888888893</v>
      </c>
      <c r="AP579">
        <v>3</v>
      </c>
    </row>
    <row r="580" spans="1:42" x14ac:dyDescent="0.2">
      <c r="A580" t="str">
        <f t="shared" si="9"/>
        <v>44263carnegranelc200-300manuelitaespaña</v>
      </c>
      <c r="B580" s="2">
        <v>44263</v>
      </c>
      <c r="C580" t="s">
        <v>35</v>
      </c>
      <c r="D580" t="s">
        <v>30</v>
      </c>
      <c r="E580" t="s">
        <v>35</v>
      </c>
      <c r="F580" t="s">
        <v>30</v>
      </c>
      <c r="G580" t="s">
        <v>39</v>
      </c>
      <c r="H580" t="s">
        <v>107</v>
      </c>
      <c r="I580" t="s">
        <v>302</v>
      </c>
      <c r="J580" t="s">
        <v>93</v>
      </c>
      <c r="K580">
        <v>24000</v>
      </c>
      <c r="L580">
        <v>2.95</v>
      </c>
      <c r="M580" t="str">
        <f>SUBSTITUTE(LOWER(_xlfn.CONCAT(B580,C580,F580,G580,J580,I580))," ","")</f>
        <v>44263carnegranelc200-300manuelitaespaña</v>
      </c>
      <c r="N580">
        <f>+VLOOKUP(M580,JUP!$B:$I,7,0)</f>
        <v>24000</v>
      </c>
      <c r="O580">
        <f>+VLOOKUP(M580,JUP!$B:$I,8,0)</f>
        <v>2.95</v>
      </c>
      <c r="P580">
        <f>+K580-N580</f>
        <v>0</v>
      </c>
      <c r="Q580" s="3">
        <f>+L580-O580</f>
        <v>0</v>
      </c>
      <c r="W580" t="s">
        <v>302</v>
      </c>
      <c r="X580">
        <v>10</v>
      </c>
      <c r="Y580" t="s">
        <v>297</v>
      </c>
      <c r="Z580" t="s">
        <v>302</v>
      </c>
      <c r="AA580" t="s">
        <v>298</v>
      </c>
      <c r="AB580" t="s">
        <v>36</v>
      </c>
      <c r="AC580" t="s">
        <v>37</v>
      </c>
      <c r="AD580">
        <v>2.95</v>
      </c>
      <c r="AH580">
        <v>2021</v>
      </c>
      <c r="AI580">
        <v>3</v>
      </c>
      <c r="AJ580">
        <v>70800</v>
      </c>
      <c r="AK580" t="e">
        <v>#N/A</v>
      </c>
      <c r="AL580">
        <v>2.95</v>
      </c>
    </row>
    <row r="581" spans="1:42" x14ac:dyDescent="0.2">
      <c r="A581" t="str">
        <f t="shared" si="9"/>
        <v>44263carnegranelc100-200sudmarisotrosuee</v>
      </c>
      <c r="B581" s="2">
        <v>44263</v>
      </c>
      <c r="C581" t="s">
        <v>35</v>
      </c>
      <c r="D581" t="s">
        <v>30</v>
      </c>
      <c r="E581" t="s">
        <v>343</v>
      </c>
      <c r="F581" t="s">
        <v>344</v>
      </c>
      <c r="G581" t="s">
        <v>72</v>
      </c>
      <c r="H581" t="s">
        <v>103</v>
      </c>
      <c r="I581" t="s">
        <v>316</v>
      </c>
      <c r="J581" t="s">
        <v>286</v>
      </c>
      <c r="K581">
        <v>10000</v>
      </c>
      <c r="L581">
        <v>3.3</v>
      </c>
      <c r="M581" t="str">
        <f>SUBSTITUTE(LOWER(_xlfn.CONCAT(B581,C581,F581,G581,J581,I581))," ","")</f>
        <v>44263carnegranelc100-200sudmarisotrosuee</v>
      </c>
      <c r="N581">
        <f>+VLOOKUP(M581,JUP!$B:$I,7,0)</f>
        <v>10000</v>
      </c>
      <c r="O581">
        <f>+VLOOKUP(M581,JUP!$B:$I,8,0)</f>
        <v>3.3</v>
      </c>
      <c r="P581">
        <f>+K581-N581</f>
        <v>0</v>
      </c>
      <c r="Q581" s="3">
        <f>+L581-O581</f>
        <v>0</v>
      </c>
      <c r="W581" t="s">
        <v>196</v>
      </c>
      <c r="X581">
        <v>10</v>
      </c>
      <c r="Y581" t="s">
        <v>305</v>
      </c>
      <c r="Z581" t="s">
        <v>305</v>
      </c>
      <c r="AA581" t="s">
        <v>316</v>
      </c>
      <c r="AB581" t="s">
        <v>36</v>
      </c>
      <c r="AC581" t="s">
        <v>37</v>
      </c>
      <c r="AD581">
        <v>3.3</v>
      </c>
      <c r="AH581">
        <v>2021</v>
      </c>
      <c r="AI581">
        <v>3</v>
      </c>
      <c r="AJ581">
        <v>33000</v>
      </c>
      <c r="AK581" t="e">
        <v>#N/A</v>
      </c>
      <c r="AL581">
        <v>3.3</v>
      </c>
      <c r="AO581">
        <v>0</v>
      </c>
      <c r="AP581">
        <v>3</v>
      </c>
    </row>
    <row r="582" spans="1:42" x14ac:dyDescent="0.2">
      <c r="A582" t="str">
        <f t="shared" si="9"/>
        <v>44263carnegranelc200-300sudmarisotrosuee</v>
      </c>
      <c r="B582" s="2">
        <v>44263</v>
      </c>
      <c r="C582" t="s">
        <v>35</v>
      </c>
      <c r="D582" t="s">
        <v>30</v>
      </c>
      <c r="E582" t="s">
        <v>343</v>
      </c>
      <c r="F582" t="s">
        <v>344</v>
      </c>
      <c r="G582" t="s">
        <v>39</v>
      </c>
      <c r="H582" t="s">
        <v>107</v>
      </c>
      <c r="I582" t="s">
        <v>316</v>
      </c>
      <c r="J582" t="s">
        <v>286</v>
      </c>
      <c r="K582">
        <v>14000</v>
      </c>
      <c r="L582">
        <v>3.1</v>
      </c>
      <c r="M582" t="str">
        <f>SUBSTITUTE(LOWER(_xlfn.CONCAT(B582,C582,F582,G582,J582,I582))," ","")</f>
        <v>44263carnegranelc200-300sudmarisotrosuee</v>
      </c>
      <c r="N582">
        <f>+VLOOKUP(M582,JUP!$B:$I,7,0)</f>
        <v>14000</v>
      </c>
      <c r="O582">
        <f>+VLOOKUP(M582,JUP!$B:$I,8,0)</f>
        <v>3.1</v>
      </c>
      <c r="P582">
        <f>+K582-N582</f>
        <v>0</v>
      </c>
      <c r="Q582" s="3">
        <f>+L582-O582</f>
        <v>0</v>
      </c>
      <c r="W582" t="s">
        <v>196</v>
      </c>
      <c r="X582">
        <v>10</v>
      </c>
      <c r="Y582" t="s">
        <v>305</v>
      </c>
      <c r="Z582" t="s">
        <v>305</v>
      </c>
      <c r="AA582" t="s">
        <v>316</v>
      </c>
      <c r="AB582" t="s">
        <v>36</v>
      </c>
      <c r="AC582" t="s">
        <v>37</v>
      </c>
      <c r="AD582">
        <v>3.1</v>
      </c>
      <c r="AH582">
        <v>2021</v>
      </c>
      <c r="AI582">
        <v>3</v>
      </c>
      <c r="AJ582">
        <v>43400</v>
      </c>
      <c r="AK582" t="e">
        <v>#N/A</v>
      </c>
      <c r="AL582">
        <v>3.1</v>
      </c>
      <c r="AO582">
        <v>0</v>
      </c>
      <c r="AP582">
        <v>3</v>
      </c>
    </row>
    <row r="583" spans="1:42" x14ac:dyDescent="0.2">
      <c r="A583" t="str">
        <f t="shared" si="9"/>
        <v>44263carnegranelc200-300sudmarisespaña</v>
      </c>
      <c r="B583" s="2">
        <v>44263</v>
      </c>
      <c r="C583" t="s">
        <v>35</v>
      </c>
      <c r="D583" t="s">
        <v>30</v>
      </c>
      <c r="E583" t="s">
        <v>343</v>
      </c>
      <c r="F583" t="s">
        <v>344</v>
      </c>
      <c r="G583" t="s">
        <v>39</v>
      </c>
      <c r="H583" t="s">
        <v>107</v>
      </c>
      <c r="I583" t="s">
        <v>302</v>
      </c>
      <c r="J583" t="s">
        <v>286</v>
      </c>
      <c r="K583">
        <v>24000</v>
      </c>
      <c r="L583">
        <v>3</v>
      </c>
      <c r="M583" t="str">
        <f>SUBSTITUTE(LOWER(_xlfn.CONCAT(B583,C583,F583,G583,J583,I583))," ","")</f>
        <v>44263carnegranelc200-300sudmarisespaña</v>
      </c>
      <c r="N583">
        <f>+VLOOKUP(M583,JUP!$B:$I,7,0)</f>
        <v>24000</v>
      </c>
      <c r="O583">
        <f>+VLOOKUP(M583,JUP!$B:$I,8,0)</f>
        <v>3</v>
      </c>
      <c r="P583">
        <f>+K583-N583</f>
        <v>0</v>
      </c>
      <c r="Q583" s="3">
        <f>+L583-O583</f>
        <v>0</v>
      </c>
      <c r="W583" t="s">
        <v>338</v>
      </c>
      <c r="X583">
        <v>10</v>
      </c>
      <c r="Y583" t="s">
        <v>297</v>
      </c>
      <c r="Z583" t="s">
        <v>302</v>
      </c>
      <c r="AA583" t="s">
        <v>298</v>
      </c>
      <c r="AB583" t="s">
        <v>36</v>
      </c>
      <c r="AC583" t="s">
        <v>37</v>
      </c>
      <c r="AD583">
        <v>3</v>
      </c>
      <c r="AH583">
        <v>2021</v>
      </c>
      <c r="AI583">
        <v>3</v>
      </c>
      <c r="AJ583">
        <v>72000</v>
      </c>
      <c r="AK583" t="e">
        <v>#N/A</v>
      </c>
      <c r="AL583">
        <v>3</v>
      </c>
      <c r="AO583">
        <v>0</v>
      </c>
      <c r="AP583">
        <v>3</v>
      </c>
    </row>
    <row r="584" spans="1:42" x14ac:dyDescent="0.2">
      <c r="A584" t="str">
        <f t="shared" si="9"/>
        <v>44263carnegranel0standrewschile</v>
      </c>
      <c r="B584" s="2">
        <v>44263</v>
      </c>
      <c r="C584" t="s">
        <v>35</v>
      </c>
      <c r="D584" t="s">
        <v>30</v>
      </c>
      <c r="E584" t="s">
        <v>35</v>
      </c>
      <c r="F584" t="s">
        <v>30</v>
      </c>
      <c r="G584">
        <v>0</v>
      </c>
      <c r="H584" t="s">
        <v>318</v>
      </c>
      <c r="I584" t="s">
        <v>34</v>
      </c>
      <c r="J584" t="s">
        <v>296</v>
      </c>
      <c r="K584">
        <v>2320</v>
      </c>
      <c r="M584" t="str">
        <f>SUBSTITUTE(LOWER(_xlfn.CONCAT(B584,C584,F584,G584,J584,I584))," ","")</f>
        <v>44263carnegranel0standrewschile</v>
      </c>
      <c r="N584" t="e">
        <f>+VLOOKUP(M584,JUP!$B:$I,7,0)</f>
        <v>#N/A</v>
      </c>
      <c r="O584" t="e">
        <f>+VLOOKUP(M584,JUP!$B:$I,8,0)</f>
        <v>#N/A</v>
      </c>
      <c r="R584" t="str">
        <f>+SUBSTITUTE(LOWER(_xlfn.CONCAT(B584,C584,F584,H584,J584,I584))," ","")</f>
        <v>44263carnegranelsincalibrestandrewschile</v>
      </c>
      <c r="S584" t="e">
        <f>+VLOOKUP(R584,JUP!D:L,7,0)</f>
        <v>#N/A</v>
      </c>
      <c r="T584" t="e">
        <f>+VLOOKUP(R584,JUP!D:L,7,0)</f>
        <v>#N/A</v>
      </c>
      <c r="W584" t="s">
        <v>34</v>
      </c>
      <c r="X584">
        <v>10</v>
      </c>
      <c r="Y584" t="s">
        <v>34</v>
      </c>
      <c r="Z584" t="s">
        <v>34</v>
      </c>
      <c r="AA584" t="s">
        <v>34</v>
      </c>
      <c r="AB584" t="s">
        <v>36</v>
      </c>
      <c r="AC584" t="s">
        <v>37</v>
      </c>
      <c r="AD584">
        <v>0</v>
      </c>
      <c r="AH584">
        <v>2021</v>
      </c>
      <c r="AI584">
        <v>3</v>
      </c>
      <c r="AJ584">
        <v>0</v>
      </c>
      <c r="AK584" t="e">
        <v>#N/A</v>
      </c>
      <c r="AL584">
        <v>0</v>
      </c>
      <c r="AO584">
        <v>0</v>
      </c>
      <c r="AP584">
        <v>3</v>
      </c>
    </row>
    <row r="585" spans="1:42" x14ac:dyDescent="0.2">
      <c r="A585" t="str">
        <f t="shared" si="9"/>
        <v>44263mediaconchagranelc40-60standrewschile</v>
      </c>
      <c r="B585" s="2">
        <v>44263</v>
      </c>
      <c r="C585" t="s">
        <v>212</v>
      </c>
      <c r="D585" t="s">
        <v>30</v>
      </c>
      <c r="E585" t="s">
        <v>212</v>
      </c>
      <c r="F585" t="s">
        <v>30</v>
      </c>
      <c r="G585" t="s">
        <v>180</v>
      </c>
      <c r="H585" t="s">
        <v>368</v>
      </c>
      <c r="I585" t="s">
        <v>34</v>
      </c>
      <c r="J585" t="s">
        <v>296</v>
      </c>
      <c r="K585">
        <v>72</v>
      </c>
      <c r="M585" t="str">
        <f>SUBSTITUTE(LOWER(_xlfn.CONCAT(B585,C585,F585,G585,J585,I585))," ","")</f>
        <v>44263mediaconchagranelc40-60standrewschile</v>
      </c>
      <c r="N585">
        <f>+VLOOKUP(M585,JUP!$B:$I,7,0)</f>
        <v>72</v>
      </c>
      <c r="O585">
        <f>+VLOOKUP(M585,JUP!$B:$I,8,0)</f>
        <v>0</v>
      </c>
      <c r="W585" t="s">
        <v>34</v>
      </c>
      <c r="X585">
        <v>10</v>
      </c>
      <c r="Y585" t="s">
        <v>34</v>
      </c>
      <c r="Z585" t="s">
        <v>34</v>
      </c>
      <c r="AA585" t="s">
        <v>34</v>
      </c>
      <c r="AB585" t="s">
        <v>216</v>
      </c>
      <c r="AC585" t="e">
        <v>#N/A</v>
      </c>
      <c r="AD585" t="e">
        <v>#N/A</v>
      </c>
      <c r="AH585">
        <v>2021</v>
      </c>
      <c r="AI585">
        <v>3</v>
      </c>
      <c r="AJ585" t="e">
        <v>#N/A</v>
      </c>
      <c r="AK585" t="e">
        <v>#N/A</v>
      </c>
      <c r="AL585" t="e">
        <v>#N/A</v>
      </c>
      <c r="AO585" t="e">
        <v>#N/A</v>
      </c>
      <c r="AP585">
        <v>3</v>
      </c>
    </row>
    <row r="586" spans="1:42" x14ac:dyDescent="0.2">
      <c r="A586" t="str">
        <f t="shared" si="9"/>
        <v>44263mediaconchagranelc60-80standrewschile</v>
      </c>
      <c r="B586" s="2">
        <v>44263</v>
      </c>
      <c r="C586" t="s">
        <v>212</v>
      </c>
      <c r="D586" t="s">
        <v>30</v>
      </c>
      <c r="E586" t="s">
        <v>212</v>
      </c>
      <c r="F586" t="s">
        <v>30</v>
      </c>
      <c r="G586" t="s">
        <v>168</v>
      </c>
      <c r="H586" t="s">
        <v>331</v>
      </c>
      <c r="I586" t="s">
        <v>34</v>
      </c>
      <c r="J586" t="s">
        <v>296</v>
      </c>
      <c r="K586">
        <v>882</v>
      </c>
      <c r="M586" t="str">
        <f>SUBSTITUTE(LOWER(_xlfn.CONCAT(B586,C586,F586,G586,J586,I586))," ","")</f>
        <v>44263mediaconchagranelc60-80standrewschile</v>
      </c>
      <c r="N586">
        <f>+VLOOKUP(M586,JUP!$B:$I,7,0)</f>
        <v>882</v>
      </c>
      <c r="O586">
        <f>+VLOOKUP(M586,JUP!$B:$I,8,0)</f>
        <v>0</v>
      </c>
      <c r="W586" t="s">
        <v>34</v>
      </c>
      <c r="X586">
        <v>10</v>
      </c>
      <c r="Y586" t="s">
        <v>34</v>
      </c>
      <c r="Z586" t="s">
        <v>34</v>
      </c>
      <c r="AA586" t="s">
        <v>34</v>
      </c>
      <c r="AB586" t="s">
        <v>216</v>
      </c>
      <c r="AC586" t="e">
        <v>#N/A</v>
      </c>
      <c r="AD586" t="e">
        <v>#N/A</v>
      </c>
      <c r="AH586">
        <v>2021</v>
      </c>
      <c r="AI586">
        <v>3</v>
      </c>
      <c r="AJ586" t="e">
        <v>#N/A</v>
      </c>
      <c r="AK586" t="e">
        <v>#N/A</v>
      </c>
      <c r="AL586" t="e">
        <v>#N/A</v>
      </c>
      <c r="AO586" t="e">
        <v>#N/A</v>
      </c>
      <c r="AP586">
        <v>3</v>
      </c>
    </row>
    <row r="587" spans="1:42" x14ac:dyDescent="0.2">
      <c r="A587" t="str">
        <f t="shared" si="9"/>
        <v>44263mediaconchagranelc80-100standrewschile</v>
      </c>
      <c r="B587" s="2">
        <v>44263</v>
      </c>
      <c r="C587" t="s">
        <v>212</v>
      </c>
      <c r="D587" t="s">
        <v>30</v>
      </c>
      <c r="E587" t="s">
        <v>212</v>
      </c>
      <c r="F587" t="s">
        <v>30</v>
      </c>
      <c r="G587" t="s">
        <v>215</v>
      </c>
      <c r="H587" t="s">
        <v>359</v>
      </c>
      <c r="I587" t="s">
        <v>34</v>
      </c>
      <c r="J587" t="s">
        <v>296</v>
      </c>
      <c r="K587">
        <v>216</v>
      </c>
      <c r="M587" t="str">
        <f>SUBSTITUTE(LOWER(_xlfn.CONCAT(B587,C587,F587,G587,J587,I587))," ","")</f>
        <v>44263mediaconchagranelc80-100standrewschile</v>
      </c>
      <c r="N587">
        <f>+VLOOKUP(M587,JUP!$B:$I,7,0)</f>
        <v>432</v>
      </c>
      <c r="O587">
        <f>+VLOOKUP(M587,JUP!$B:$I,8,0)</f>
        <v>0</v>
      </c>
      <c r="W587" t="s">
        <v>34</v>
      </c>
      <c r="X587">
        <v>10</v>
      </c>
      <c r="Y587" t="s">
        <v>34</v>
      </c>
      <c r="Z587" t="s">
        <v>34</v>
      </c>
      <c r="AA587" t="s">
        <v>34</v>
      </c>
      <c r="AB587" t="s">
        <v>216</v>
      </c>
      <c r="AC587" t="e">
        <v>#N/A</v>
      </c>
      <c r="AD587" t="e">
        <v>#N/A</v>
      </c>
      <c r="AH587">
        <v>2021</v>
      </c>
      <c r="AI587">
        <v>3</v>
      </c>
      <c r="AJ587" t="e">
        <v>#N/A</v>
      </c>
      <c r="AK587" t="e">
        <v>#N/A</v>
      </c>
      <c r="AL587" t="e">
        <v>#N/A</v>
      </c>
      <c r="AO587" t="e">
        <v>#N/A</v>
      </c>
      <c r="AP587">
        <v>3</v>
      </c>
    </row>
    <row r="588" spans="1:42" x14ac:dyDescent="0.2">
      <c r="A588" t="str">
        <f t="shared" si="9"/>
        <v>44263carnegranel0standrewschile</v>
      </c>
      <c r="B588" s="2">
        <v>44263</v>
      </c>
      <c r="C588" t="s">
        <v>35</v>
      </c>
      <c r="D588" t="s">
        <v>30</v>
      </c>
      <c r="E588" t="s">
        <v>35</v>
      </c>
      <c r="F588" t="s">
        <v>30</v>
      </c>
      <c r="G588">
        <v>0</v>
      </c>
      <c r="H588" t="s">
        <v>318</v>
      </c>
      <c r="I588" t="s">
        <v>34</v>
      </c>
      <c r="J588" t="s">
        <v>296</v>
      </c>
      <c r="K588">
        <v>1800</v>
      </c>
      <c r="M588" t="str">
        <f>SUBSTITUTE(LOWER(_xlfn.CONCAT(B588,C588,F588,G588,J588,I588))," ","")</f>
        <v>44263carnegranel0standrewschile</v>
      </c>
      <c r="N588" t="e">
        <f>+VLOOKUP(M588,JUP!$B:$I,7,0)</f>
        <v>#N/A</v>
      </c>
      <c r="O588" t="e">
        <f>+VLOOKUP(M588,JUP!$B:$I,8,0)</f>
        <v>#N/A</v>
      </c>
      <c r="R588" t="str">
        <f>+SUBSTITUTE(LOWER(_xlfn.CONCAT(B588,C588,F588,H588,J588,I588))," ","")</f>
        <v>44263carnegranelsincalibrestandrewschile</v>
      </c>
      <c r="S588" t="e">
        <f>+VLOOKUP(R588,JUP!D:L,7,0)</f>
        <v>#N/A</v>
      </c>
      <c r="T588" t="e">
        <f>+VLOOKUP(R588,JUP!D:L,7,0)</f>
        <v>#N/A</v>
      </c>
      <c r="W588" t="s">
        <v>34</v>
      </c>
      <c r="X588">
        <v>10</v>
      </c>
      <c r="Y588" t="s">
        <v>34</v>
      </c>
      <c r="Z588" t="s">
        <v>34</v>
      </c>
      <c r="AA588" t="s">
        <v>34</v>
      </c>
      <c r="AB588" t="s">
        <v>36</v>
      </c>
      <c r="AC588" t="s">
        <v>37</v>
      </c>
      <c r="AD588">
        <v>0</v>
      </c>
      <c r="AH588">
        <v>2021</v>
      </c>
      <c r="AI588">
        <v>3</v>
      </c>
      <c r="AJ588">
        <v>0</v>
      </c>
      <c r="AK588" t="e">
        <v>#N/A</v>
      </c>
      <c r="AL588">
        <v>0</v>
      </c>
      <c r="AO588">
        <v>0</v>
      </c>
      <c r="AP588">
        <v>3</v>
      </c>
    </row>
    <row r="589" spans="1:42" x14ac:dyDescent="0.2">
      <c r="A589" t="str">
        <f t="shared" si="9"/>
        <v>44263mediaconchagranelc80-100standrewschile</v>
      </c>
      <c r="B589" s="2">
        <v>44263</v>
      </c>
      <c r="C589" t="s">
        <v>212</v>
      </c>
      <c r="D589" t="s">
        <v>30</v>
      </c>
      <c r="E589" t="s">
        <v>212</v>
      </c>
      <c r="F589" t="s">
        <v>30</v>
      </c>
      <c r="G589" t="s">
        <v>215</v>
      </c>
      <c r="H589" t="s">
        <v>359</v>
      </c>
      <c r="I589" t="s">
        <v>34</v>
      </c>
      <c r="J589" t="s">
        <v>296</v>
      </c>
      <c r="K589">
        <v>2889</v>
      </c>
      <c r="M589" t="str">
        <f>SUBSTITUTE(LOWER(_xlfn.CONCAT(B589,C589,F589,G589,J589,I589))," ","")</f>
        <v>44263mediaconchagranelc80-100standrewschile</v>
      </c>
      <c r="N589">
        <f>+VLOOKUP(M589,JUP!$B:$I,7,0)</f>
        <v>432</v>
      </c>
      <c r="O589">
        <f>+VLOOKUP(M589,JUP!$B:$I,8,0)</f>
        <v>0</v>
      </c>
      <c r="W589" t="s">
        <v>34</v>
      </c>
      <c r="X589">
        <v>10</v>
      </c>
      <c r="Y589" t="s">
        <v>34</v>
      </c>
      <c r="Z589" t="s">
        <v>34</v>
      </c>
      <c r="AA589" t="s">
        <v>34</v>
      </c>
      <c r="AB589" t="s">
        <v>216</v>
      </c>
      <c r="AC589" t="e">
        <v>#N/A</v>
      </c>
      <c r="AD589" t="e">
        <v>#N/A</v>
      </c>
      <c r="AH589">
        <v>2021</v>
      </c>
      <c r="AI589">
        <v>3</v>
      </c>
      <c r="AJ589" t="e">
        <v>#N/A</v>
      </c>
      <c r="AK589" t="e">
        <v>#N/A</v>
      </c>
      <c r="AL589" t="e">
        <v>#N/A</v>
      </c>
      <c r="AO589" t="e">
        <v>#N/A</v>
      </c>
      <c r="AP589">
        <v>3</v>
      </c>
    </row>
    <row r="590" spans="1:42" x14ac:dyDescent="0.2">
      <c r="A590" t="str">
        <f t="shared" si="9"/>
        <v>44263mediaconchagranelc80-100standrewschile</v>
      </c>
      <c r="B590" s="2">
        <v>44263</v>
      </c>
      <c r="C590" t="s">
        <v>212</v>
      </c>
      <c r="D590" t="s">
        <v>30</v>
      </c>
      <c r="E590" t="s">
        <v>212</v>
      </c>
      <c r="F590" t="s">
        <v>30</v>
      </c>
      <c r="G590" t="s">
        <v>215</v>
      </c>
      <c r="H590" t="s">
        <v>359</v>
      </c>
      <c r="I590" t="s">
        <v>34</v>
      </c>
      <c r="J590" t="s">
        <v>296</v>
      </c>
      <c r="K590">
        <v>432</v>
      </c>
      <c r="M590" t="str">
        <f>SUBSTITUTE(LOWER(_xlfn.CONCAT(B590,C590,F590,G590,J590,I590))," ","")</f>
        <v>44263mediaconchagranelc80-100standrewschile</v>
      </c>
      <c r="N590">
        <f>+VLOOKUP(M590,JUP!$B:$I,7,0)</f>
        <v>432</v>
      </c>
      <c r="O590">
        <f>+VLOOKUP(M590,JUP!$B:$I,8,0)</f>
        <v>0</v>
      </c>
      <c r="W590" t="s">
        <v>34</v>
      </c>
      <c r="X590">
        <v>10</v>
      </c>
      <c r="Y590" t="s">
        <v>34</v>
      </c>
      <c r="Z590" t="s">
        <v>34</v>
      </c>
      <c r="AA590" t="s">
        <v>34</v>
      </c>
      <c r="AB590" t="s">
        <v>216</v>
      </c>
      <c r="AC590" t="e">
        <v>#N/A</v>
      </c>
      <c r="AD590" t="e">
        <v>#N/A</v>
      </c>
      <c r="AH590">
        <v>2021</v>
      </c>
      <c r="AI590">
        <v>3</v>
      </c>
      <c r="AJ590" t="e">
        <v>#N/A</v>
      </c>
      <c r="AK590" t="e">
        <v>#N/A</v>
      </c>
      <c r="AL590" t="e">
        <v>#N/A</v>
      </c>
      <c r="AO590" t="e">
        <v>#N/A</v>
      </c>
      <c r="AP590">
        <v>3</v>
      </c>
    </row>
    <row r="591" spans="1:42" x14ac:dyDescent="0.2">
      <c r="A591" t="str">
        <f t="shared" si="9"/>
        <v>44264carnegranelc200-300manuelitaespaña</v>
      </c>
      <c r="B591" s="2">
        <v>44264</v>
      </c>
      <c r="C591" t="s">
        <v>35</v>
      </c>
      <c r="D591" t="s">
        <v>30</v>
      </c>
      <c r="E591" t="s">
        <v>35</v>
      </c>
      <c r="F591" t="s">
        <v>30</v>
      </c>
      <c r="G591" t="s">
        <v>39</v>
      </c>
      <c r="H591" t="s">
        <v>107</v>
      </c>
      <c r="I591" t="s">
        <v>302</v>
      </c>
      <c r="J591" t="s">
        <v>93</v>
      </c>
      <c r="K591">
        <v>24000</v>
      </c>
      <c r="L591">
        <v>2.95</v>
      </c>
      <c r="M591" t="str">
        <f>SUBSTITUTE(LOWER(_xlfn.CONCAT(B591,C591,F591,G591,J591,I591))," ","")</f>
        <v>44264carnegranelc200-300manuelitaespaña</v>
      </c>
      <c r="N591">
        <f>+VLOOKUP(M591,JUP!$B:$I,7,0)</f>
        <v>24000</v>
      </c>
      <c r="O591">
        <f>+VLOOKUP(M591,JUP!$B:$I,8,0)</f>
        <v>2.95</v>
      </c>
      <c r="P591">
        <f>+K591-N591</f>
        <v>0</v>
      </c>
      <c r="Q591" s="3">
        <f>+L591-O591</f>
        <v>0</v>
      </c>
      <c r="W591" t="s">
        <v>302</v>
      </c>
      <c r="X591">
        <v>10</v>
      </c>
      <c r="Y591" t="s">
        <v>297</v>
      </c>
      <c r="Z591" t="s">
        <v>302</v>
      </c>
      <c r="AA591" t="s">
        <v>298</v>
      </c>
      <c r="AB591" t="s">
        <v>36</v>
      </c>
      <c r="AC591" t="s">
        <v>37</v>
      </c>
      <c r="AD591">
        <v>2.95</v>
      </c>
      <c r="AH591">
        <v>2021</v>
      </c>
      <c r="AI591">
        <v>3</v>
      </c>
      <c r="AJ591">
        <v>70800</v>
      </c>
      <c r="AK591" t="e">
        <v>#N/A</v>
      </c>
      <c r="AL591">
        <v>2.95</v>
      </c>
    </row>
    <row r="592" spans="1:42" x14ac:dyDescent="0.2">
      <c r="A592" t="str">
        <f t="shared" si="9"/>
        <v>44264enterosinsalsasudmarisrusia</v>
      </c>
      <c r="B592" s="2">
        <v>44264</v>
      </c>
      <c r="C592" t="s">
        <v>59</v>
      </c>
      <c r="D592" t="s">
        <v>155</v>
      </c>
      <c r="E592" t="s">
        <v>339</v>
      </c>
      <c r="F592" t="s">
        <v>347</v>
      </c>
      <c r="G592" t="s">
        <v>299</v>
      </c>
      <c r="H592" t="s">
        <v>112</v>
      </c>
      <c r="I592" t="s">
        <v>306</v>
      </c>
      <c r="J592" t="s">
        <v>286</v>
      </c>
      <c r="K592">
        <v>10225</v>
      </c>
      <c r="L592">
        <v>2.0499999999999998</v>
      </c>
      <c r="M592" t="str">
        <f>SUBSTITUTE(LOWER(_xlfn.CONCAT(B592,C592,F592,G592,J592,I592))," ","")</f>
        <v>44264enterosinsalsasudmarisrusia</v>
      </c>
      <c r="N592" t="e">
        <f>+VLOOKUP(M592,JUP!$B:$I,7,0)</f>
        <v>#N/A</v>
      </c>
      <c r="O592" t="e">
        <f>+VLOOKUP(M592,JUP!$B:$I,8,0)</f>
        <v>#N/A</v>
      </c>
      <c r="R592" t="str">
        <f>+SUBSTITUTE(LOWER(_xlfn.CONCAT(B592,C592,F592,H592,J592,I592))," ","")</f>
        <v>44264enterosinsalsa40-60sudmarisrusia</v>
      </c>
      <c r="S592" t="e">
        <f>+VLOOKUP(R592,JUP!D:L,7,0)</f>
        <v>#N/A</v>
      </c>
      <c r="T592" t="e">
        <f>+VLOOKUP(R592,JUP!D:L,7,0)</f>
        <v>#N/A</v>
      </c>
      <c r="W592" t="s">
        <v>166</v>
      </c>
      <c r="X592">
        <v>10</v>
      </c>
      <c r="Y592" t="s">
        <v>305</v>
      </c>
      <c r="Z592" t="s">
        <v>305</v>
      </c>
      <c r="AA592" t="s">
        <v>306</v>
      </c>
      <c r="AB592" t="s">
        <v>160</v>
      </c>
      <c r="AC592" t="s">
        <v>159</v>
      </c>
      <c r="AD592">
        <v>2.0499999999999998</v>
      </c>
      <c r="AH592">
        <v>2021</v>
      </c>
      <c r="AI592">
        <v>3</v>
      </c>
      <c r="AJ592">
        <v>20961.25</v>
      </c>
      <c r="AK592" t="e">
        <v>#N/A</v>
      </c>
      <c r="AL592">
        <v>2.0499999999999998</v>
      </c>
      <c r="AO592">
        <v>0</v>
      </c>
      <c r="AP592">
        <v>3</v>
      </c>
    </row>
    <row r="593" spans="1:42" x14ac:dyDescent="0.2">
      <c r="A593" t="str">
        <f t="shared" si="9"/>
        <v>44264enterosinsalsasudmarisrusia</v>
      </c>
      <c r="B593" s="2">
        <v>44264</v>
      </c>
      <c r="C593" t="s">
        <v>59</v>
      </c>
      <c r="D593" t="s">
        <v>155</v>
      </c>
      <c r="E593" t="s">
        <v>339</v>
      </c>
      <c r="F593" t="s">
        <v>347</v>
      </c>
      <c r="G593" t="s">
        <v>299</v>
      </c>
      <c r="H593" t="s">
        <v>116</v>
      </c>
      <c r="I593" t="s">
        <v>306</v>
      </c>
      <c r="J593" t="s">
        <v>286</v>
      </c>
      <c r="K593">
        <v>2000</v>
      </c>
      <c r="L593">
        <v>1.95</v>
      </c>
      <c r="M593" t="str">
        <f>SUBSTITUTE(LOWER(_xlfn.CONCAT(B593,C593,F593,G593,J593,I593))," ","")</f>
        <v>44264enterosinsalsasudmarisrusia</v>
      </c>
      <c r="N593" t="e">
        <f>+VLOOKUP(M593,JUP!$B:$I,7,0)</f>
        <v>#N/A</v>
      </c>
      <c r="O593" t="e">
        <f>+VLOOKUP(M593,JUP!$B:$I,8,0)</f>
        <v>#N/A</v>
      </c>
      <c r="R593" t="str">
        <f>+SUBSTITUTE(LOWER(_xlfn.CONCAT(B593,C593,F593,H593,J593,I593))," ","")</f>
        <v>44264enterosinsalsa60-80sudmarisrusia</v>
      </c>
      <c r="S593" t="e">
        <f>+VLOOKUP(R593,JUP!D:L,7,0)</f>
        <v>#N/A</v>
      </c>
      <c r="T593" t="e">
        <f>+VLOOKUP(R593,JUP!D:L,7,0)</f>
        <v>#N/A</v>
      </c>
      <c r="W593" t="s">
        <v>166</v>
      </c>
      <c r="X593">
        <v>10</v>
      </c>
      <c r="Y593" t="s">
        <v>305</v>
      </c>
      <c r="Z593" t="s">
        <v>305</v>
      </c>
      <c r="AA593" t="s">
        <v>306</v>
      </c>
      <c r="AB593" t="s">
        <v>160</v>
      </c>
      <c r="AC593" t="s">
        <v>159</v>
      </c>
      <c r="AD593">
        <v>1.95</v>
      </c>
      <c r="AH593">
        <v>2021</v>
      </c>
      <c r="AI593">
        <v>3</v>
      </c>
      <c r="AJ593">
        <v>3900</v>
      </c>
      <c r="AK593" t="e">
        <v>#N/A</v>
      </c>
      <c r="AL593">
        <v>1.95</v>
      </c>
      <c r="AO593">
        <v>0</v>
      </c>
      <c r="AP593">
        <v>3</v>
      </c>
    </row>
    <row r="594" spans="1:42" x14ac:dyDescent="0.2">
      <c r="A594" t="str">
        <f t="shared" si="9"/>
        <v>44264carnegranelc200-300sudmarisrusia</v>
      </c>
      <c r="B594" s="2">
        <v>44264</v>
      </c>
      <c r="C594" t="s">
        <v>35</v>
      </c>
      <c r="D594" t="s">
        <v>30</v>
      </c>
      <c r="E594" t="s">
        <v>343</v>
      </c>
      <c r="F594" t="s">
        <v>344</v>
      </c>
      <c r="G594" t="s">
        <v>39</v>
      </c>
      <c r="H594" t="s">
        <v>107</v>
      </c>
      <c r="I594" t="s">
        <v>306</v>
      </c>
      <c r="J594" t="s">
        <v>286</v>
      </c>
      <c r="K594">
        <v>6000</v>
      </c>
      <c r="L594">
        <v>3.15</v>
      </c>
      <c r="M594" t="str">
        <f>SUBSTITUTE(LOWER(_xlfn.CONCAT(B594,C594,F594,G594,J594,I594))," ","")</f>
        <v>44264carnegranelc200-300sudmarisrusia</v>
      </c>
      <c r="N594">
        <f>+VLOOKUP(M594,JUP!$B:$I,7,0)</f>
        <v>6000</v>
      </c>
      <c r="O594">
        <f>+VLOOKUP(M594,JUP!$B:$I,8,0)</f>
        <v>3.15</v>
      </c>
      <c r="P594">
        <f>+K594-N594</f>
        <v>0</v>
      </c>
      <c r="Q594" s="3">
        <f>+L594-O594</f>
        <v>0</v>
      </c>
      <c r="W594" t="s">
        <v>166</v>
      </c>
      <c r="X594">
        <v>10</v>
      </c>
      <c r="Y594" t="s">
        <v>305</v>
      </c>
      <c r="Z594" t="s">
        <v>305</v>
      </c>
      <c r="AA594" t="s">
        <v>306</v>
      </c>
      <c r="AB594" t="s">
        <v>36</v>
      </c>
      <c r="AC594" t="s">
        <v>37</v>
      </c>
      <c r="AD594">
        <v>3.15</v>
      </c>
      <c r="AH594">
        <v>2021</v>
      </c>
      <c r="AI594">
        <v>3</v>
      </c>
      <c r="AJ594">
        <v>18900</v>
      </c>
      <c r="AK594" t="e">
        <v>#N/A</v>
      </c>
      <c r="AL594">
        <v>3.15</v>
      </c>
      <c r="AO594">
        <v>0</v>
      </c>
      <c r="AP594">
        <v>3</v>
      </c>
    </row>
    <row r="595" spans="1:42" x14ac:dyDescent="0.2">
      <c r="A595" t="str">
        <f t="shared" si="9"/>
        <v>44264carnegranelc200-300sudmarisrusia</v>
      </c>
      <c r="B595" s="2">
        <v>44264</v>
      </c>
      <c r="C595" t="s">
        <v>35</v>
      </c>
      <c r="D595" t="s">
        <v>30</v>
      </c>
      <c r="E595" t="s">
        <v>343</v>
      </c>
      <c r="F595" t="s">
        <v>344</v>
      </c>
      <c r="G595" t="s">
        <v>39</v>
      </c>
      <c r="H595" t="s">
        <v>107</v>
      </c>
      <c r="I595" t="s">
        <v>306</v>
      </c>
      <c r="J595" t="s">
        <v>286</v>
      </c>
      <c r="K595">
        <v>24000</v>
      </c>
      <c r="L595">
        <v>2.5</v>
      </c>
      <c r="M595" t="str">
        <f>SUBSTITUTE(LOWER(_xlfn.CONCAT(B595,C595,F595,G595,J595,I595))," ","")</f>
        <v>44264carnegranelc200-300sudmarisrusia</v>
      </c>
      <c r="N595">
        <f>+VLOOKUP(M595,JUP!$B:$I,7,0)</f>
        <v>6000</v>
      </c>
      <c r="O595">
        <f>+VLOOKUP(M595,JUP!$B:$I,8,0)</f>
        <v>3.15</v>
      </c>
      <c r="P595">
        <f>+K595-N595</f>
        <v>18000</v>
      </c>
      <c r="Q595" s="3">
        <f>+L595-O595</f>
        <v>-0.64999999999999991</v>
      </c>
      <c r="W595" t="s">
        <v>166</v>
      </c>
      <c r="X595">
        <v>10</v>
      </c>
      <c r="Y595" t="s">
        <v>305</v>
      </c>
      <c r="Z595" t="s">
        <v>305</v>
      </c>
      <c r="AA595" t="s">
        <v>306</v>
      </c>
      <c r="AB595" t="s">
        <v>36</v>
      </c>
      <c r="AC595" t="s">
        <v>37</v>
      </c>
      <c r="AD595">
        <v>2.5</v>
      </c>
      <c r="AH595">
        <v>2021</v>
      </c>
      <c r="AI595">
        <v>3</v>
      </c>
      <c r="AJ595">
        <v>60000</v>
      </c>
      <c r="AK595" t="e">
        <v>#N/A</v>
      </c>
      <c r="AL595">
        <v>2.5</v>
      </c>
      <c r="AO595">
        <v>0</v>
      </c>
      <c r="AP595">
        <v>3</v>
      </c>
    </row>
    <row r="596" spans="1:42" x14ac:dyDescent="0.2">
      <c r="A596" t="str">
        <f t="shared" si="9"/>
        <v>44264mediaconchagranelc60-80sudmarisespaña</v>
      </c>
      <c r="B596" s="2">
        <v>44264</v>
      </c>
      <c r="C596" t="s">
        <v>212</v>
      </c>
      <c r="D596" t="s">
        <v>30</v>
      </c>
      <c r="E596" t="s">
        <v>341</v>
      </c>
      <c r="F596" t="s">
        <v>344</v>
      </c>
      <c r="G596" t="s">
        <v>168</v>
      </c>
      <c r="H596" t="s">
        <v>116</v>
      </c>
      <c r="I596" t="s">
        <v>302</v>
      </c>
      <c r="J596" t="s">
        <v>286</v>
      </c>
      <c r="K596">
        <v>24002</v>
      </c>
      <c r="L596">
        <v>3.95</v>
      </c>
      <c r="M596" t="str">
        <f>SUBSTITUTE(LOWER(_xlfn.CONCAT(B596,C596,F596,G596,J596,I596))," ","")</f>
        <v>44264mediaconchagranelc60-80sudmarisespaña</v>
      </c>
      <c r="N596">
        <f>+VLOOKUP(M596,JUP!$B:$I,7,0)</f>
        <v>24002</v>
      </c>
      <c r="O596">
        <f>+VLOOKUP(M596,JUP!$B:$I,8,0)</f>
        <v>3.95</v>
      </c>
      <c r="W596" t="s">
        <v>338</v>
      </c>
      <c r="X596">
        <v>10</v>
      </c>
      <c r="Y596" t="s">
        <v>297</v>
      </c>
      <c r="Z596" t="s">
        <v>302</v>
      </c>
      <c r="AA596" t="s">
        <v>298</v>
      </c>
      <c r="AB596" t="s">
        <v>216</v>
      </c>
      <c r="AC596" t="e">
        <v>#N/A</v>
      </c>
      <c r="AD596" t="e">
        <v>#N/A</v>
      </c>
      <c r="AH596">
        <v>2021</v>
      </c>
      <c r="AI596">
        <v>3</v>
      </c>
      <c r="AJ596" t="e">
        <v>#N/A</v>
      </c>
      <c r="AK596" t="e">
        <v>#N/A</v>
      </c>
      <c r="AL596" t="e">
        <v>#N/A</v>
      </c>
      <c r="AO596" t="e">
        <v>#N/A</v>
      </c>
      <c r="AP596">
        <v>3</v>
      </c>
    </row>
    <row r="597" spans="1:42" x14ac:dyDescent="0.2">
      <c r="A597" t="str">
        <f t="shared" si="9"/>
        <v>44264carneretailnocompensadoc100-200standrewsasia</v>
      </c>
      <c r="B597" s="2">
        <v>44264</v>
      </c>
      <c r="C597" t="s">
        <v>35</v>
      </c>
      <c r="D597" t="s">
        <v>251</v>
      </c>
      <c r="E597" t="s">
        <v>35</v>
      </c>
      <c r="F597" t="s">
        <v>251</v>
      </c>
      <c r="G597" t="s">
        <v>72</v>
      </c>
      <c r="H597" t="s">
        <v>72</v>
      </c>
      <c r="I597" t="s">
        <v>309</v>
      </c>
      <c r="J597" t="s">
        <v>296</v>
      </c>
      <c r="K597">
        <v>22000</v>
      </c>
      <c r="L597">
        <v>3.65</v>
      </c>
      <c r="M597" t="str">
        <f>SUBSTITUTE(LOWER(_xlfn.CONCAT(B597,C597,F597,G597,J597,I597))," ","")</f>
        <v>44264carneretailnocompensadoc100-200standrewsasia</v>
      </c>
      <c r="N597">
        <f>+VLOOKUP(M597,JUP!$B:$I,7,0)</f>
        <v>22000</v>
      </c>
      <c r="O597">
        <f>+VLOOKUP(M597,JUP!$B:$I,8,0)</f>
        <v>3.65</v>
      </c>
      <c r="P597">
        <f>+K597-N597</f>
        <v>0</v>
      </c>
      <c r="Q597" s="3">
        <f>+L597-O597</f>
        <v>0</v>
      </c>
      <c r="W597" t="s">
        <v>308</v>
      </c>
      <c r="X597">
        <v>10</v>
      </c>
      <c r="Y597" t="s">
        <v>309</v>
      </c>
      <c r="Z597" t="s">
        <v>309</v>
      </c>
      <c r="AA597" t="s">
        <v>309</v>
      </c>
      <c r="AB597" t="s">
        <v>252</v>
      </c>
      <c r="AC597" t="s">
        <v>173</v>
      </c>
      <c r="AD597">
        <v>3.65</v>
      </c>
      <c r="AH597">
        <v>2021</v>
      </c>
      <c r="AI597">
        <v>3</v>
      </c>
      <c r="AJ597">
        <v>80300</v>
      </c>
      <c r="AK597" t="e">
        <v>#N/A</v>
      </c>
      <c r="AL597">
        <v>3.65</v>
      </c>
      <c r="AO597">
        <v>0</v>
      </c>
      <c r="AP597">
        <v>3</v>
      </c>
    </row>
    <row r="598" spans="1:42" x14ac:dyDescent="0.2">
      <c r="A598" t="str">
        <f t="shared" si="9"/>
        <v>44264carnegranelc200-300standrewsespaña</v>
      </c>
      <c r="B598" s="2">
        <v>44264</v>
      </c>
      <c r="C598" t="s">
        <v>35</v>
      </c>
      <c r="D598" t="s">
        <v>30</v>
      </c>
      <c r="E598" t="s">
        <v>35</v>
      </c>
      <c r="F598" t="s">
        <v>30</v>
      </c>
      <c r="G598" t="s">
        <v>39</v>
      </c>
      <c r="H598" t="s">
        <v>39</v>
      </c>
      <c r="I598" t="s">
        <v>302</v>
      </c>
      <c r="J598" t="s">
        <v>296</v>
      </c>
      <c r="K598">
        <v>24000</v>
      </c>
      <c r="L598">
        <v>3.161</v>
      </c>
      <c r="M598" t="str">
        <f>SUBSTITUTE(LOWER(_xlfn.CONCAT(B598,C598,F598,G598,J598,I598))," ","")</f>
        <v>44264carnegranelc200-300standrewsespaña</v>
      </c>
      <c r="N598">
        <f>+VLOOKUP(M598,JUP!$B:$I,7,0)</f>
        <v>24000</v>
      </c>
      <c r="O598">
        <f>+VLOOKUP(M598,JUP!$B:$I,8,0)</f>
        <v>3.161</v>
      </c>
      <c r="P598">
        <f>+K598-N598</f>
        <v>0</v>
      </c>
      <c r="Q598" s="3">
        <f>+L598-O598</f>
        <v>0</v>
      </c>
      <c r="W598" t="s">
        <v>302</v>
      </c>
      <c r="X598">
        <v>10</v>
      </c>
      <c r="Y598" t="s">
        <v>297</v>
      </c>
      <c r="Z598" t="s">
        <v>302</v>
      </c>
      <c r="AA598" t="s">
        <v>298</v>
      </c>
      <c r="AB598" t="s">
        <v>36</v>
      </c>
      <c r="AC598" t="s">
        <v>37</v>
      </c>
      <c r="AD598">
        <v>3.161</v>
      </c>
      <c r="AH598">
        <v>2021</v>
      </c>
      <c r="AI598">
        <v>3</v>
      </c>
      <c r="AJ598">
        <v>75864</v>
      </c>
      <c r="AK598" t="e">
        <v>#N/A</v>
      </c>
      <c r="AL598">
        <v>3.161</v>
      </c>
      <c r="AO598">
        <v>0</v>
      </c>
      <c r="AP598">
        <v>3</v>
      </c>
    </row>
    <row r="599" spans="1:42" x14ac:dyDescent="0.2">
      <c r="A599" t="str">
        <f t="shared" si="9"/>
        <v>44265carnegranelc300-500manuelitaotrosuee</v>
      </c>
      <c r="B599" s="2">
        <v>44265</v>
      </c>
      <c r="C599" t="s">
        <v>35</v>
      </c>
      <c r="D599" t="s">
        <v>30</v>
      </c>
      <c r="E599" t="s">
        <v>35</v>
      </c>
      <c r="F599" t="s">
        <v>30</v>
      </c>
      <c r="G599" t="s">
        <v>49</v>
      </c>
      <c r="H599" t="s">
        <v>108</v>
      </c>
      <c r="I599" t="s">
        <v>316</v>
      </c>
      <c r="J599" t="s">
        <v>93</v>
      </c>
      <c r="K599">
        <v>24000</v>
      </c>
      <c r="L599">
        <v>2.9</v>
      </c>
      <c r="M599" t="str">
        <f>SUBSTITUTE(LOWER(_xlfn.CONCAT(B599,C599,F599,G599,J599,I599))," ","")</f>
        <v>44265carnegranelc300-500manuelitaotrosuee</v>
      </c>
      <c r="N599">
        <f>+VLOOKUP(M599,JUP!$B:$I,7,0)</f>
        <v>24000</v>
      </c>
      <c r="O599">
        <f>+VLOOKUP(M599,JUP!$B:$I,8,0)</f>
        <v>2.9</v>
      </c>
      <c r="P599">
        <f>+K599-N599</f>
        <v>0</v>
      </c>
      <c r="Q599" s="3">
        <f>+L599-O599</f>
        <v>0</v>
      </c>
      <c r="W599" t="s">
        <v>315</v>
      </c>
      <c r="X599">
        <v>10</v>
      </c>
      <c r="Y599" t="s">
        <v>305</v>
      </c>
      <c r="Z599" t="s">
        <v>305</v>
      </c>
      <c r="AA599" t="s">
        <v>316</v>
      </c>
      <c r="AB599" t="s">
        <v>36</v>
      </c>
      <c r="AC599" t="s">
        <v>37</v>
      </c>
      <c r="AD599">
        <v>2.9</v>
      </c>
      <c r="AH599">
        <v>2021</v>
      </c>
      <c r="AI599">
        <v>3</v>
      </c>
      <c r="AJ599">
        <v>69600</v>
      </c>
      <c r="AK599" t="e">
        <v>#N/A</v>
      </c>
      <c r="AL599">
        <v>2.9</v>
      </c>
    </row>
    <row r="600" spans="1:42" x14ac:dyDescent="0.2">
      <c r="A600" t="str">
        <f t="shared" si="9"/>
        <v>44265mediaconchagranelc60-80sudmarisespaña</v>
      </c>
      <c r="B600" s="2">
        <v>44265</v>
      </c>
      <c r="C600" t="s">
        <v>212</v>
      </c>
      <c r="D600" t="s">
        <v>30</v>
      </c>
      <c r="E600" t="s">
        <v>341</v>
      </c>
      <c r="F600" t="s">
        <v>344</v>
      </c>
      <c r="G600" t="s">
        <v>168</v>
      </c>
      <c r="H600" t="s">
        <v>116</v>
      </c>
      <c r="I600" t="s">
        <v>302</v>
      </c>
      <c r="J600" t="s">
        <v>286</v>
      </c>
      <c r="K600">
        <v>12991</v>
      </c>
      <c r="L600">
        <v>3.58</v>
      </c>
      <c r="M600" t="str">
        <f>SUBSTITUTE(LOWER(_xlfn.CONCAT(B600,C600,F600,G600,J600,I600))," ","")</f>
        <v>44265mediaconchagranelc60-80sudmarisespaña</v>
      </c>
      <c r="N600">
        <f>+VLOOKUP(M600,JUP!$B:$I,7,0)</f>
        <v>12991</v>
      </c>
      <c r="O600">
        <f>+VLOOKUP(M600,JUP!$B:$I,8,0)</f>
        <v>3.58</v>
      </c>
      <c r="W600" t="s">
        <v>338</v>
      </c>
      <c r="X600">
        <v>10</v>
      </c>
      <c r="Y600" t="s">
        <v>297</v>
      </c>
      <c r="Z600" t="s">
        <v>302</v>
      </c>
      <c r="AA600" t="s">
        <v>298</v>
      </c>
      <c r="AB600" t="s">
        <v>216</v>
      </c>
      <c r="AC600" t="e">
        <v>#N/A</v>
      </c>
      <c r="AD600" t="e">
        <v>#N/A</v>
      </c>
      <c r="AH600">
        <v>2021</v>
      </c>
      <c r="AI600">
        <v>3</v>
      </c>
      <c r="AJ600" t="e">
        <v>#N/A</v>
      </c>
      <c r="AK600" t="e">
        <v>#N/A</v>
      </c>
      <c r="AL600" t="e">
        <v>#N/A</v>
      </c>
      <c r="AO600" t="e">
        <v>#N/A</v>
      </c>
      <c r="AP600">
        <v>3</v>
      </c>
    </row>
    <row r="601" spans="1:42" x14ac:dyDescent="0.2">
      <c r="A601" t="str">
        <f t="shared" si="9"/>
        <v>44265carnegranelc200-300sudmarisespaña</v>
      </c>
      <c r="B601" s="2">
        <v>44265</v>
      </c>
      <c r="C601" t="s">
        <v>35</v>
      </c>
      <c r="D601" t="s">
        <v>30</v>
      </c>
      <c r="E601" t="s">
        <v>343</v>
      </c>
      <c r="F601" t="s">
        <v>344</v>
      </c>
      <c r="G601" t="s">
        <v>39</v>
      </c>
      <c r="H601" t="s">
        <v>107</v>
      </c>
      <c r="I601" t="s">
        <v>302</v>
      </c>
      <c r="J601" t="s">
        <v>286</v>
      </c>
      <c r="K601">
        <v>11000</v>
      </c>
      <c r="L601">
        <v>3.07</v>
      </c>
      <c r="M601" t="str">
        <f>SUBSTITUTE(LOWER(_xlfn.CONCAT(B601,C601,F601,G601,J601,I601))," ","")</f>
        <v>44265carnegranelc200-300sudmarisespaña</v>
      </c>
      <c r="N601">
        <f>+VLOOKUP(M601,JUP!$B:$I,7,0)</f>
        <v>11000</v>
      </c>
      <c r="O601">
        <f>+VLOOKUP(M601,JUP!$B:$I,8,0)</f>
        <v>3.07</v>
      </c>
      <c r="P601">
        <f>+K601-N601</f>
        <v>0</v>
      </c>
      <c r="Q601" s="3">
        <f>+L601-O601</f>
        <v>0</v>
      </c>
      <c r="W601" t="s">
        <v>338</v>
      </c>
      <c r="X601">
        <v>10</v>
      </c>
      <c r="Y601" t="s">
        <v>297</v>
      </c>
      <c r="Z601" t="s">
        <v>302</v>
      </c>
      <c r="AA601" t="s">
        <v>298</v>
      </c>
      <c r="AB601" t="s">
        <v>36</v>
      </c>
      <c r="AC601" t="s">
        <v>37</v>
      </c>
      <c r="AD601">
        <v>3.07</v>
      </c>
      <c r="AH601">
        <v>2021</v>
      </c>
      <c r="AI601">
        <v>3</v>
      </c>
      <c r="AJ601">
        <v>33770</v>
      </c>
      <c r="AK601" t="e">
        <v>#N/A</v>
      </c>
      <c r="AL601">
        <v>3.07</v>
      </c>
      <c r="AO601">
        <v>0</v>
      </c>
      <c r="AP601">
        <v>3</v>
      </c>
    </row>
    <row r="602" spans="1:42" x14ac:dyDescent="0.2">
      <c r="A602" t="str">
        <f t="shared" si="9"/>
        <v>44265enterosinsalsastandrewsasia</v>
      </c>
      <c r="B602" s="2">
        <v>44265</v>
      </c>
      <c r="C602" t="s">
        <v>59</v>
      </c>
      <c r="D602" t="s">
        <v>155</v>
      </c>
      <c r="E602" t="s">
        <v>59</v>
      </c>
      <c r="F602" t="s">
        <v>155</v>
      </c>
      <c r="G602" t="s">
        <v>299</v>
      </c>
      <c r="H602" t="s">
        <v>321</v>
      </c>
      <c r="I602" t="s">
        <v>309</v>
      </c>
      <c r="J602" t="s">
        <v>296</v>
      </c>
      <c r="K602">
        <v>12500</v>
      </c>
      <c r="L602">
        <v>2.15</v>
      </c>
      <c r="M602" t="str">
        <f>SUBSTITUTE(LOWER(_xlfn.CONCAT(B602,C602,F602,G602,J602,I602))," ","")</f>
        <v>44265enterosinsalsastandrewsasia</v>
      </c>
      <c r="N602" t="e">
        <f>+VLOOKUP(M602,JUP!$B:$I,7,0)</f>
        <v>#N/A</v>
      </c>
      <c r="O602" t="e">
        <f>+VLOOKUP(M602,JUP!$B:$I,8,0)</f>
        <v>#N/A</v>
      </c>
      <c r="R602" t="str">
        <f>+SUBSTITUTE(LOWER(_xlfn.CONCAT(B602,C602,F602,H602,J602,I602))," ","")</f>
        <v>44265enterosinsalsae-50-70standrewsasia</v>
      </c>
      <c r="S602" t="e">
        <f>+VLOOKUP(R602,JUP!D:L,7,0)</f>
        <v>#N/A</v>
      </c>
      <c r="T602" t="e">
        <f>+VLOOKUP(R602,JUP!D:L,7,0)</f>
        <v>#N/A</v>
      </c>
      <c r="W602" t="s">
        <v>358</v>
      </c>
      <c r="X602">
        <v>10</v>
      </c>
      <c r="Y602" t="s">
        <v>309</v>
      </c>
      <c r="Z602" t="s">
        <v>309</v>
      </c>
      <c r="AA602" t="s">
        <v>309</v>
      </c>
      <c r="AB602" t="s">
        <v>160</v>
      </c>
      <c r="AC602" t="s">
        <v>159</v>
      </c>
      <c r="AD602">
        <v>2.15</v>
      </c>
      <c r="AH602">
        <v>2021</v>
      </c>
      <c r="AI602">
        <v>3</v>
      </c>
      <c r="AJ602">
        <v>26875</v>
      </c>
      <c r="AK602" t="e">
        <v>#N/A</v>
      </c>
      <c r="AL602">
        <v>2.15</v>
      </c>
      <c r="AO602">
        <v>0</v>
      </c>
      <c r="AP602">
        <v>3</v>
      </c>
    </row>
    <row r="603" spans="1:42" x14ac:dyDescent="0.2">
      <c r="A603" t="str">
        <f t="shared" si="9"/>
        <v>44265enterosinsalsastandrewsasia</v>
      </c>
      <c r="B603" s="2">
        <v>44265</v>
      </c>
      <c r="C603" t="s">
        <v>59</v>
      </c>
      <c r="D603" t="s">
        <v>155</v>
      </c>
      <c r="E603" t="s">
        <v>59</v>
      </c>
      <c r="F603" t="s">
        <v>155</v>
      </c>
      <c r="G603" t="s">
        <v>299</v>
      </c>
      <c r="H603" t="s">
        <v>321</v>
      </c>
      <c r="I603" t="s">
        <v>309</v>
      </c>
      <c r="J603" t="s">
        <v>296</v>
      </c>
      <c r="K603">
        <v>7500</v>
      </c>
      <c r="L603">
        <v>2.25</v>
      </c>
      <c r="M603" t="str">
        <f>SUBSTITUTE(LOWER(_xlfn.CONCAT(B603,C603,F603,G603,J603,I603))," ","")</f>
        <v>44265enterosinsalsastandrewsasia</v>
      </c>
      <c r="N603" t="e">
        <f>+VLOOKUP(M603,JUP!$B:$I,7,0)</f>
        <v>#N/A</v>
      </c>
      <c r="O603" t="e">
        <f>+VLOOKUP(M603,JUP!$B:$I,8,0)</f>
        <v>#N/A</v>
      </c>
      <c r="R603" t="str">
        <f>+SUBSTITUTE(LOWER(_xlfn.CONCAT(B603,C603,F603,H603,J603,I603))," ","")</f>
        <v>44265enterosinsalsae-50-70standrewsasia</v>
      </c>
      <c r="S603" t="e">
        <f>+VLOOKUP(R603,JUP!D:L,7,0)</f>
        <v>#N/A</v>
      </c>
      <c r="T603" t="e">
        <f>+VLOOKUP(R603,JUP!D:L,7,0)</f>
        <v>#N/A</v>
      </c>
      <c r="W603" t="s">
        <v>358</v>
      </c>
      <c r="X603">
        <v>10</v>
      </c>
      <c r="Y603" t="s">
        <v>309</v>
      </c>
      <c r="Z603" t="s">
        <v>309</v>
      </c>
      <c r="AA603" t="s">
        <v>309</v>
      </c>
      <c r="AB603" t="s">
        <v>160</v>
      </c>
      <c r="AC603" t="s">
        <v>159</v>
      </c>
      <c r="AD603">
        <v>2.25</v>
      </c>
      <c r="AH603">
        <v>2021</v>
      </c>
      <c r="AI603">
        <v>3</v>
      </c>
      <c r="AJ603">
        <v>16875</v>
      </c>
      <c r="AK603" t="e">
        <v>#N/A</v>
      </c>
      <c r="AL603">
        <v>2.25</v>
      </c>
      <c r="AO603">
        <v>0</v>
      </c>
      <c r="AP603">
        <v>3</v>
      </c>
    </row>
    <row r="604" spans="1:42" x14ac:dyDescent="0.2">
      <c r="A604" t="str">
        <f t="shared" si="9"/>
        <v>44265enterosinsalsastandrewsrusia</v>
      </c>
      <c r="B604" s="2">
        <v>44265</v>
      </c>
      <c r="C604" t="s">
        <v>59</v>
      </c>
      <c r="D604" t="s">
        <v>155</v>
      </c>
      <c r="E604" t="s">
        <v>59</v>
      </c>
      <c r="F604" t="s">
        <v>155</v>
      </c>
      <c r="G604" t="s">
        <v>299</v>
      </c>
      <c r="H604" t="s">
        <v>303</v>
      </c>
      <c r="I604" t="s">
        <v>306</v>
      </c>
      <c r="J604" t="s">
        <v>296</v>
      </c>
      <c r="K604">
        <v>19995</v>
      </c>
      <c r="L604">
        <v>2</v>
      </c>
      <c r="M604" t="str">
        <f>SUBSTITUTE(LOWER(_xlfn.CONCAT(B604,C604,F604,G604,J604,I604))," ","")</f>
        <v>44265enterosinsalsastandrewsrusia</v>
      </c>
      <c r="N604" t="e">
        <f>+VLOOKUP(M604,JUP!$B:$I,7,0)</f>
        <v>#N/A</v>
      </c>
      <c r="O604" t="e">
        <f>+VLOOKUP(M604,JUP!$B:$I,8,0)</f>
        <v>#N/A</v>
      </c>
      <c r="R604" t="str">
        <f>+SUBSTITUTE(LOWER(_xlfn.CONCAT(B604,C604,F604,H604,J604,I604))," ","")</f>
        <v>44265enterosinsalsae-40-60standrewsrusia</v>
      </c>
      <c r="S604" t="e">
        <f>+VLOOKUP(R604,JUP!D:L,7,0)</f>
        <v>#N/A</v>
      </c>
      <c r="T604" t="e">
        <f>+VLOOKUP(R604,JUP!D:L,7,0)</f>
        <v>#N/A</v>
      </c>
      <c r="W604" t="s">
        <v>304</v>
      </c>
      <c r="X604">
        <v>10</v>
      </c>
      <c r="Y604" t="s">
        <v>305</v>
      </c>
      <c r="Z604" t="s">
        <v>305</v>
      </c>
      <c r="AA604" t="s">
        <v>306</v>
      </c>
      <c r="AB604" t="s">
        <v>160</v>
      </c>
      <c r="AC604" t="s">
        <v>159</v>
      </c>
      <c r="AD604">
        <v>2</v>
      </c>
      <c r="AH604">
        <v>2021</v>
      </c>
      <c r="AI604">
        <v>3</v>
      </c>
      <c r="AJ604">
        <v>39990</v>
      </c>
      <c r="AK604" t="e">
        <v>#N/A</v>
      </c>
      <c r="AL604">
        <v>2</v>
      </c>
      <c r="AO604">
        <v>0</v>
      </c>
      <c r="AP604">
        <v>3</v>
      </c>
    </row>
    <row r="605" spans="1:42" x14ac:dyDescent="0.2">
      <c r="A605" t="str">
        <f t="shared" si="9"/>
        <v>44265enterosinsalsaconestuchestandrewsespaña</v>
      </c>
      <c r="B605" s="2">
        <v>44265</v>
      </c>
      <c r="C605" t="s">
        <v>59</v>
      </c>
      <c r="D605" t="s">
        <v>262</v>
      </c>
      <c r="E605" t="s">
        <v>59</v>
      </c>
      <c r="F605" t="s">
        <v>262</v>
      </c>
      <c r="G605" t="s">
        <v>299</v>
      </c>
      <c r="H605" t="s">
        <v>300</v>
      </c>
      <c r="I605" t="s">
        <v>302</v>
      </c>
      <c r="J605" t="s">
        <v>296</v>
      </c>
      <c r="K605">
        <v>13770</v>
      </c>
      <c r="L605">
        <v>2.581</v>
      </c>
      <c r="M605" t="str">
        <f>SUBSTITUTE(LOWER(_xlfn.CONCAT(B605,C605,F605,G605,J605,I605))," ","")</f>
        <v>44265enterosinsalsaconestuchestandrewsespaña</v>
      </c>
      <c r="N605" t="e">
        <f>+VLOOKUP(M605,JUP!$B:$I,7,0)</f>
        <v>#N/A</v>
      </c>
      <c r="O605" t="e">
        <f>+VLOOKUP(M605,JUP!$B:$I,8,0)</f>
        <v>#N/A</v>
      </c>
      <c r="R605" t="str">
        <f>+SUBSTITUTE(LOWER(_xlfn.CONCAT(B605,C605,F605,H605,J605,I605))," ","")</f>
        <v>44265enterosinsalsaconestuchee-60-80standrewsespaña</v>
      </c>
      <c r="S605" t="e">
        <f>+VLOOKUP(R605,JUP!D:L,7,0)</f>
        <v>#N/A</v>
      </c>
      <c r="T605" t="e">
        <f>+VLOOKUP(R605,JUP!D:L,7,0)</f>
        <v>#N/A</v>
      </c>
      <c r="W605" t="s">
        <v>302</v>
      </c>
      <c r="X605">
        <v>10</v>
      </c>
      <c r="Y605" t="s">
        <v>297</v>
      </c>
      <c r="Z605" t="s">
        <v>302</v>
      </c>
      <c r="AA605" t="s">
        <v>298</v>
      </c>
      <c r="AB605" t="s">
        <v>263</v>
      </c>
      <c r="AC605" t="s">
        <v>159</v>
      </c>
      <c r="AD605">
        <v>2.2810000000000001</v>
      </c>
      <c r="AH605">
        <v>2021</v>
      </c>
      <c r="AI605">
        <v>3</v>
      </c>
      <c r="AJ605">
        <v>31409.370000000003</v>
      </c>
      <c r="AK605" t="e">
        <v>#N/A</v>
      </c>
      <c r="AL605">
        <v>2.2810000000000001</v>
      </c>
      <c r="AO605">
        <v>0</v>
      </c>
      <c r="AP605">
        <v>3</v>
      </c>
    </row>
    <row r="606" spans="1:42" x14ac:dyDescent="0.2">
      <c r="A606" t="str">
        <f t="shared" si="9"/>
        <v>44265carnegranelc300-500standrewsotrosuee</v>
      </c>
      <c r="B606" s="2">
        <v>44265</v>
      </c>
      <c r="C606" t="s">
        <v>35</v>
      </c>
      <c r="D606" t="s">
        <v>30</v>
      </c>
      <c r="E606" t="s">
        <v>35</v>
      </c>
      <c r="F606" t="s">
        <v>30</v>
      </c>
      <c r="G606" t="s">
        <v>49</v>
      </c>
      <c r="H606" t="s">
        <v>49</v>
      </c>
      <c r="I606" t="s">
        <v>316</v>
      </c>
      <c r="J606" t="s">
        <v>296</v>
      </c>
      <c r="K606">
        <v>24000</v>
      </c>
      <c r="L606">
        <v>2.95</v>
      </c>
      <c r="M606" t="str">
        <f>SUBSTITUTE(LOWER(_xlfn.CONCAT(B606,C606,F606,G606,J606,I606))," ","")</f>
        <v>44265carnegranelc300-500standrewsotrosuee</v>
      </c>
      <c r="N606">
        <f>+VLOOKUP(M606,JUP!$B:$I,7,0)</f>
        <v>24000</v>
      </c>
      <c r="O606">
        <f>+VLOOKUP(M606,JUP!$B:$I,8,0)</f>
        <v>2.95</v>
      </c>
      <c r="P606">
        <f>+K606-N606</f>
        <v>0</v>
      </c>
      <c r="Q606" s="3">
        <f>+L606-O606</f>
        <v>0</v>
      </c>
      <c r="W606" t="s">
        <v>392</v>
      </c>
      <c r="X606">
        <v>10</v>
      </c>
      <c r="Y606" t="s">
        <v>305</v>
      </c>
      <c r="Z606" t="s">
        <v>305</v>
      </c>
      <c r="AA606" t="s">
        <v>316</v>
      </c>
      <c r="AB606" t="s">
        <v>36</v>
      </c>
      <c r="AC606" t="s">
        <v>37</v>
      </c>
      <c r="AD606">
        <v>2.95</v>
      </c>
      <c r="AH606">
        <v>2021</v>
      </c>
      <c r="AI606">
        <v>3</v>
      </c>
      <c r="AJ606">
        <v>70800</v>
      </c>
      <c r="AK606" t="e">
        <v>#N/A</v>
      </c>
      <c r="AL606">
        <v>2.95</v>
      </c>
      <c r="AO606">
        <v>0</v>
      </c>
      <c r="AP606">
        <v>3</v>
      </c>
    </row>
    <row r="607" spans="1:42" x14ac:dyDescent="0.2">
      <c r="A607" t="str">
        <f t="shared" si="9"/>
        <v>44266mediaconcharetailc40-60manuelitaamerica</v>
      </c>
      <c r="B607" s="2">
        <v>44266</v>
      </c>
      <c r="C607" t="s">
        <v>212</v>
      </c>
      <c r="D607" t="s">
        <v>251</v>
      </c>
      <c r="E607" t="s">
        <v>212</v>
      </c>
      <c r="F607" t="s">
        <v>161</v>
      </c>
      <c r="G607" t="s">
        <v>180</v>
      </c>
      <c r="H607" t="s">
        <v>112</v>
      </c>
      <c r="I607" t="s">
        <v>521</v>
      </c>
      <c r="J607" t="s">
        <v>93</v>
      </c>
      <c r="K607">
        <v>9024</v>
      </c>
      <c r="L607">
        <v>4.8</v>
      </c>
      <c r="M607" t="str">
        <f>SUBSTITUTE(LOWER(_xlfn.CONCAT(B607,C607,F607,G607,J607,I607))," ","")</f>
        <v>44266mediaconcharetailc40-60manuelitaamerica</v>
      </c>
      <c r="N607">
        <f>+VLOOKUP(M607,JUP!$B:$I,7,0)</f>
        <v>9024</v>
      </c>
      <c r="O607">
        <f>+VLOOKUP(M607,JUP!$B:$I,8,0)</f>
        <v>4.8</v>
      </c>
      <c r="R607" t="str">
        <f>+SUBSTITUTE(LOWER(_xlfn.CONCAT(B607,C607,F607,H607,J607,I607))," ","")</f>
        <v>44266mediaconcharetail40-60manuelitaamerica</v>
      </c>
      <c r="S607" t="e">
        <f>+VLOOKUP(R607,JUP!D:L,7,0)</f>
        <v>#N/A</v>
      </c>
      <c r="T607" t="e">
        <f>+VLOOKUP(R607,JUP!D:L,7,0)</f>
        <v>#N/A</v>
      </c>
      <c r="W607" t="s">
        <v>367</v>
      </c>
      <c r="X607">
        <v>10</v>
      </c>
      <c r="Y607" t="s">
        <v>310</v>
      </c>
      <c r="Z607" t="s">
        <v>310</v>
      </c>
      <c r="AA607" t="s">
        <v>310</v>
      </c>
      <c r="AB607" t="s">
        <v>268</v>
      </c>
      <c r="AC607" t="e">
        <v>#N/A</v>
      </c>
      <c r="AD607" t="e">
        <v>#N/A</v>
      </c>
      <c r="AH607">
        <v>2021</v>
      </c>
      <c r="AI607">
        <v>3</v>
      </c>
      <c r="AJ607" t="e">
        <v>#N/A</v>
      </c>
      <c r="AK607" t="e">
        <v>#N/A</v>
      </c>
      <c r="AL607" t="e">
        <v>#N/A</v>
      </c>
    </row>
    <row r="608" spans="1:42" x14ac:dyDescent="0.2">
      <c r="A608" t="str">
        <f t="shared" si="9"/>
        <v>44266enterosinsalsamanuelitaamerica</v>
      </c>
      <c r="B608" s="2">
        <v>44266</v>
      </c>
      <c r="C608" t="s">
        <v>59</v>
      </c>
      <c r="D608" t="s">
        <v>155</v>
      </c>
      <c r="E608" t="s">
        <v>59</v>
      </c>
      <c r="F608" t="s">
        <v>155</v>
      </c>
      <c r="G608" t="s">
        <v>299</v>
      </c>
      <c r="H608" t="s">
        <v>126</v>
      </c>
      <c r="I608" t="s">
        <v>521</v>
      </c>
      <c r="J608" t="s">
        <v>93</v>
      </c>
      <c r="K608">
        <v>7400</v>
      </c>
      <c r="L608">
        <v>2.4</v>
      </c>
      <c r="M608" t="str">
        <f>SUBSTITUTE(LOWER(_xlfn.CONCAT(B608,C608,F608,G608,J608,I608))," ","")</f>
        <v>44266enterosinsalsamanuelitaamerica</v>
      </c>
      <c r="N608" t="e">
        <f>+VLOOKUP(M608,JUP!$B:$I,7,0)</f>
        <v>#N/A</v>
      </c>
      <c r="O608" t="e">
        <f>+VLOOKUP(M608,JUP!$B:$I,8,0)</f>
        <v>#N/A</v>
      </c>
      <c r="R608" t="str">
        <f>+SUBSTITUTE(LOWER(_xlfn.CONCAT(B608,C608,F608,H608,J608,I608))," ","")</f>
        <v>44266enterosinsalsa20-40manuelitaamerica</v>
      </c>
      <c r="S608" t="e">
        <f>+VLOOKUP(R608,JUP!D:L,7,0)</f>
        <v>#N/A</v>
      </c>
      <c r="T608" t="e">
        <f>+VLOOKUP(R608,JUP!D:L,7,0)</f>
        <v>#N/A</v>
      </c>
      <c r="W608" t="s">
        <v>367</v>
      </c>
      <c r="X608">
        <v>10</v>
      </c>
      <c r="Y608" t="s">
        <v>310</v>
      </c>
      <c r="Z608" t="s">
        <v>310</v>
      </c>
      <c r="AA608" t="s">
        <v>310</v>
      </c>
      <c r="AB608" t="s">
        <v>160</v>
      </c>
      <c r="AC608" t="s">
        <v>159</v>
      </c>
      <c r="AD608">
        <v>2.4</v>
      </c>
      <c r="AH608">
        <v>2021</v>
      </c>
      <c r="AI608">
        <v>3</v>
      </c>
      <c r="AJ608">
        <v>17760</v>
      </c>
      <c r="AK608" t="e">
        <v>#N/A</v>
      </c>
      <c r="AL608">
        <v>2.4</v>
      </c>
    </row>
    <row r="609" spans="1:42" x14ac:dyDescent="0.2">
      <c r="A609" t="str">
        <f t="shared" si="9"/>
        <v>44266carnegranelc300-500sudmarisrusia</v>
      </c>
      <c r="B609" s="2">
        <v>44266</v>
      </c>
      <c r="C609" t="s">
        <v>35</v>
      </c>
      <c r="D609" t="s">
        <v>30</v>
      </c>
      <c r="E609" t="s">
        <v>343</v>
      </c>
      <c r="F609" t="s">
        <v>344</v>
      </c>
      <c r="G609" t="s">
        <v>49</v>
      </c>
      <c r="H609" t="s">
        <v>108</v>
      </c>
      <c r="I609" t="s">
        <v>306</v>
      </c>
      <c r="J609" t="s">
        <v>286</v>
      </c>
      <c r="K609">
        <v>24000</v>
      </c>
      <c r="L609">
        <v>2.2999999999999998</v>
      </c>
      <c r="M609" t="str">
        <f>SUBSTITUTE(LOWER(_xlfn.CONCAT(B609,C609,F609,G609,J609,I609))," ","")</f>
        <v>44266carnegranelc300-500sudmarisrusia</v>
      </c>
      <c r="N609">
        <f>+VLOOKUP(M609,JUP!$B:$I,7,0)</f>
        <v>24000</v>
      </c>
      <c r="O609">
        <f>+VLOOKUP(M609,JUP!$B:$I,8,0)</f>
        <v>2.2999999999999998</v>
      </c>
      <c r="P609">
        <f>+K609-N609</f>
        <v>0</v>
      </c>
      <c r="Q609" s="3">
        <f>+L609-O609</f>
        <v>0</v>
      </c>
      <c r="W609" t="s">
        <v>166</v>
      </c>
      <c r="X609">
        <v>10</v>
      </c>
      <c r="Y609" t="s">
        <v>305</v>
      </c>
      <c r="Z609" t="s">
        <v>305</v>
      </c>
      <c r="AA609" t="s">
        <v>306</v>
      </c>
      <c r="AB609" t="s">
        <v>36</v>
      </c>
      <c r="AC609" t="s">
        <v>37</v>
      </c>
      <c r="AD609">
        <v>2.2999999999999998</v>
      </c>
      <c r="AH609">
        <v>2021</v>
      </c>
      <c r="AI609">
        <v>3</v>
      </c>
      <c r="AJ609">
        <v>55199.999999999993</v>
      </c>
      <c r="AK609" t="e">
        <v>#N/A</v>
      </c>
      <c r="AL609">
        <v>2.2999999999999998</v>
      </c>
      <c r="AO609">
        <v>0</v>
      </c>
      <c r="AP609">
        <v>3</v>
      </c>
    </row>
    <row r="610" spans="1:42" x14ac:dyDescent="0.2">
      <c r="A610" t="str">
        <f t="shared" si="9"/>
        <v>44266carnegranelc500-upstandrewsotrosuee</v>
      </c>
      <c r="B610" s="2">
        <v>44266</v>
      </c>
      <c r="C610" t="s">
        <v>35</v>
      </c>
      <c r="D610" t="s">
        <v>30</v>
      </c>
      <c r="E610" t="s">
        <v>35</v>
      </c>
      <c r="F610" t="s">
        <v>30</v>
      </c>
      <c r="G610" t="s">
        <v>183</v>
      </c>
      <c r="H610" t="s">
        <v>139</v>
      </c>
      <c r="I610" t="s">
        <v>316</v>
      </c>
      <c r="J610" t="s">
        <v>296</v>
      </c>
      <c r="K610">
        <v>24000</v>
      </c>
      <c r="L610">
        <v>2.7</v>
      </c>
      <c r="M610" t="str">
        <f>SUBSTITUTE(LOWER(_xlfn.CONCAT(B610,C610,F610,G610,J610,I610))," ","")</f>
        <v>44266carnegranelc500-upstandrewsotrosuee</v>
      </c>
      <c r="N610">
        <f>+VLOOKUP(M610,JUP!$B:$I,7,0)</f>
        <v>24000</v>
      </c>
      <c r="O610">
        <f>+VLOOKUP(M610,JUP!$B:$I,8,0)</f>
        <v>2.7</v>
      </c>
      <c r="P610">
        <f>+K610-N610</f>
        <v>0</v>
      </c>
      <c r="Q610" s="3">
        <f>+L610-O610</f>
        <v>0</v>
      </c>
      <c r="W610" t="s">
        <v>390</v>
      </c>
      <c r="X610">
        <v>10</v>
      </c>
      <c r="Y610" t="s">
        <v>305</v>
      </c>
      <c r="Z610" t="s">
        <v>305</v>
      </c>
      <c r="AA610" t="s">
        <v>316</v>
      </c>
      <c r="AB610" t="s">
        <v>36</v>
      </c>
      <c r="AC610" t="s">
        <v>37</v>
      </c>
      <c r="AD610">
        <v>2.7</v>
      </c>
      <c r="AH610">
        <v>2021</v>
      </c>
      <c r="AI610">
        <v>3</v>
      </c>
      <c r="AJ610">
        <v>64800.000000000007</v>
      </c>
      <c r="AK610" t="e">
        <v>#N/A</v>
      </c>
      <c r="AL610">
        <v>2.7</v>
      </c>
      <c r="AO610">
        <v>0</v>
      </c>
      <c r="AP610">
        <v>3</v>
      </c>
    </row>
    <row r="611" spans="1:42" x14ac:dyDescent="0.2">
      <c r="A611" t="str">
        <f t="shared" si="9"/>
        <v>44266carneretailnocompensadoc200-300standrewsrusia</v>
      </c>
      <c r="B611" s="2">
        <v>44266</v>
      </c>
      <c r="C611" t="s">
        <v>35</v>
      </c>
      <c r="D611" t="s">
        <v>251</v>
      </c>
      <c r="E611" t="s">
        <v>35</v>
      </c>
      <c r="F611" t="s">
        <v>251</v>
      </c>
      <c r="G611" t="s">
        <v>39</v>
      </c>
      <c r="H611" t="s">
        <v>39</v>
      </c>
      <c r="I611" t="s">
        <v>306</v>
      </c>
      <c r="J611" t="s">
        <v>296</v>
      </c>
      <c r="K611">
        <v>4500</v>
      </c>
      <c r="L611">
        <v>3.5</v>
      </c>
      <c r="M611" t="str">
        <f>SUBSTITUTE(LOWER(_xlfn.CONCAT(B611,C611,F611,G611,J611,I611))," ","")</f>
        <v>44266carneretailnocompensadoc200-300standrewsrusia</v>
      </c>
      <c r="N611">
        <f>+VLOOKUP(M611,JUP!$B:$I,7,0)</f>
        <v>4500</v>
      </c>
      <c r="O611">
        <f>+VLOOKUP(M611,JUP!$B:$I,8,0)</f>
        <v>3.5</v>
      </c>
      <c r="P611">
        <f>+K611-N611</f>
        <v>0</v>
      </c>
      <c r="Q611" s="3">
        <f>+L611-O611</f>
        <v>0</v>
      </c>
      <c r="W611" t="s">
        <v>304</v>
      </c>
      <c r="X611">
        <v>10</v>
      </c>
      <c r="Y611" t="s">
        <v>305</v>
      </c>
      <c r="Z611" t="s">
        <v>305</v>
      </c>
      <c r="AA611" t="s">
        <v>306</v>
      </c>
      <c r="AB611" t="s">
        <v>252</v>
      </c>
      <c r="AC611" t="s">
        <v>173</v>
      </c>
      <c r="AD611">
        <v>3.5</v>
      </c>
      <c r="AH611">
        <v>2021</v>
      </c>
      <c r="AI611">
        <v>3</v>
      </c>
      <c r="AJ611">
        <v>15750</v>
      </c>
      <c r="AK611" t="e">
        <v>#N/A</v>
      </c>
      <c r="AL611">
        <v>3.5</v>
      </c>
      <c r="AO611">
        <v>0</v>
      </c>
      <c r="AP611">
        <v>3</v>
      </c>
    </row>
    <row r="612" spans="1:42" x14ac:dyDescent="0.2">
      <c r="A612" t="str">
        <f t="shared" si="9"/>
        <v>44266enteroconsalsaconestuchestandrewsrusia</v>
      </c>
      <c r="B612" s="2">
        <v>44266</v>
      </c>
      <c r="C612" t="s">
        <v>59</v>
      </c>
      <c r="D612" t="s">
        <v>57</v>
      </c>
      <c r="E612" t="s">
        <v>59</v>
      </c>
      <c r="F612" t="s">
        <v>57</v>
      </c>
      <c r="G612" t="s">
        <v>299</v>
      </c>
      <c r="H612" t="s">
        <v>321</v>
      </c>
      <c r="I612" t="s">
        <v>306</v>
      </c>
      <c r="J612" t="s">
        <v>296</v>
      </c>
      <c r="K612">
        <v>5105</v>
      </c>
      <c r="L612">
        <v>3.15</v>
      </c>
      <c r="M612" t="str">
        <f>SUBSTITUTE(LOWER(_xlfn.CONCAT(B612,C612,F612,G612,J612,I612))," ","")</f>
        <v>44266enteroconsalsaconestuchestandrewsrusia</v>
      </c>
      <c r="N612" t="e">
        <f>+VLOOKUP(M612,JUP!$B:$I,7,0)</f>
        <v>#N/A</v>
      </c>
      <c r="O612" t="e">
        <f>+VLOOKUP(M612,JUP!$B:$I,8,0)</f>
        <v>#N/A</v>
      </c>
      <c r="R612" t="str">
        <f>+SUBSTITUTE(LOWER(_xlfn.CONCAT(B612,C612,F612,H612,J612,I612))," ","")</f>
        <v>44266enteroconsalsaconestuchee-50-70standrewsrusia</v>
      </c>
      <c r="S612" t="e">
        <f>+VLOOKUP(R612,JUP!D:L,7,0)</f>
        <v>#N/A</v>
      </c>
      <c r="T612" t="e">
        <f>+VLOOKUP(R612,JUP!D:L,7,0)</f>
        <v>#N/A</v>
      </c>
      <c r="W612" t="s">
        <v>304</v>
      </c>
      <c r="X612">
        <v>10</v>
      </c>
      <c r="Y612" t="s">
        <v>305</v>
      </c>
      <c r="Z612" t="s">
        <v>305</v>
      </c>
      <c r="AA612" t="s">
        <v>306</v>
      </c>
      <c r="AB612" t="s">
        <v>60</v>
      </c>
      <c r="AC612" t="s">
        <v>61</v>
      </c>
      <c r="AD612">
        <v>2.85</v>
      </c>
      <c r="AH612">
        <v>2021</v>
      </c>
      <c r="AI612">
        <v>3</v>
      </c>
      <c r="AJ612">
        <v>14549.25</v>
      </c>
      <c r="AK612" t="e">
        <v>#N/A</v>
      </c>
      <c r="AL612">
        <v>2.85</v>
      </c>
      <c r="AO612">
        <v>0</v>
      </c>
      <c r="AP612">
        <v>3</v>
      </c>
    </row>
    <row r="613" spans="1:42" x14ac:dyDescent="0.2">
      <c r="A613" t="str">
        <f t="shared" si="9"/>
        <v>44266enteroconsalsaconestuchestandrewsrusia</v>
      </c>
      <c r="B613" s="2">
        <v>44266</v>
      </c>
      <c r="C613" t="s">
        <v>59</v>
      </c>
      <c r="D613" t="s">
        <v>57</v>
      </c>
      <c r="E613" t="s">
        <v>59</v>
      </c>
      <c r="F613" t="s">
        <v>57</v>
      </c>
      <c r="G613" t="s">
        <v>299</v>
      </c>
      <c r="H613" t="s">
        <v>321</v>
      </c>
      <c r="I613" t="s">
        <v>306</v>
      </c>
      <c r="J613" t="s">
        <v>296</v>
      </c>
      <c r="K613">
        <v>5015</v>
      </c>
      <c r="L613">
        <v>3.15</v>
      </c>
      <c r="M613" t="str">
        <f>SUBSTITUTE(LOWER(_xlfn.CONCAT(B613,C613,F613,G613,J613,I613))," ","")</f>
        <v>44266enteroconsalsaconestuchestandrewsrusia</v>
      </c>
      <c r="N613" t="e">
        <f>+VLOOKUP(M613,JUP!$B:$I,7,0)</f>
        <v>#N/A</v>
      </c>
      <c r="O613" t="e">
        <f>+VLOOKUP(M613,JUP!$B:$I,8,0)</f>
        <v>#N/A</v>
      </c>
      <c r="R613" t="str">
        <f>+SUBSTITUTE(LOWER(_xlfn.CONCAT(B613,C613,F613,H613,J613,I613))," ","")</f>
        <v>44266enteroconsalsaconestuchee-50-70standrewsrusia</v>
      </c>
      <c r="S613" t="e">
        <f>+VLOOKUP(R613,JUP!D:L,7,0)</f>
        <v>#N/A</v>
      </c>
      <c r="T613" t="e">
        <f>+VLOOKUP(R613,JUP!D:L,7,0)</f>
        <v>#N/A</v>
      </c>
      <c r="W613" t="s">
        <v>304</v>
      </c>
      <c r="X613">
        <v>10</v>
      </c>
      <c r="Y613" t="s">
        <v>305</v>
      </c>
      <c r="Z613" t="s">
        <v>305</v>
      </c>
      <c r="AA613" t="s">
        <v>306</v>
      </c>
      <c r="AB613" t="s">
        <v>60</v>
      </c>
      <c r="AC613" t="s">
        <v>61</v>
      </c>
      <c r="AD613">
        <v>2.85</v>
      </c>
      <c r="AH613">
        <v>2021</v>
      </c>
      <c r="AI613">
        <v>3</v>
      </c>
      <c r="AJ613">
        <v>14292.75</v>
      </c>
      <c r="AK613" t="e">
        <v>#N/A</v>
      </c>
      <c r="AL613">
        <v>2.85</v>
      </c>
      <c r="AO613">
        <v>0</v>
      </c>
      <c r="AP613">
        <v>3</v>
      </c>
    </row>
    <row r="614" spans="1:42" x14ac:dyDescent="0.2">
      <c r="A614" t="str">
        <f t="shared" si="9"/>
        <v>44266enterosinsalsastandrewsrusia</v>
      </c>
      <c r="B614" s="2">
        <v>44266</v>
      </c>
      <c r="C614" t="s">
        <v>59</v>
      </c>
      <c r="D614" t="s">
        <v>155</v>
      </c>
      <c r="E614" t="s">
        <v>59</v>
      </c>
      <c r="F614" t="s">
        <v>155</v>
      </c>
      <c r="G614" t="s">
        <v>299</v>
      </c>
      <c r="H614" t="s">
        <v>321</v>
      </c>
      <c r="I614" t="s">
        <v>306</v>
      </c>
      <c r="J614" t="s">
        <v>296</v>
      </c>
      <c r="K614">
        <v>2750</v>
      </c>
      <c r="L614">
        <v>2.25</v>
      </c>
      <c r="M614" t="str">
        <f>SUBSTITUTE(LOWER(_xlfn.CONCAT(B614,C614,F614,G614,J614,I614))," ","")</f>
        <v>44266enterosinsalsastandrewsrusia</v>
      </c>
      <c r="N614" t="e">
        <f>+VLOOKUP(M614,JUP!$B:$I,7,0)</f>
        <v>#N/A</v>
      </c>
      <c r="O614" t="e">
        <f>+VLOOKUP(M614,JUP!$B:$I,8,0)</f>
        <v>#N/A</v>
      </c>
      <c r="R614" t="str">
        <f>+SUBSTITUTE(LOWER(_xlfn.CONCAT(B614,C614,F614,H614,J614,I614))," ","")</f>
        <v>44266enterosinsalsae-50-70standrewsrusia</v>
      </c>
      <c r="S614" t="e">
        <f>+VLOOKUP(R614,JUP!D:L,7,0)</f>
        <v>#N/A</v>
      </c>
      <c r="T614" t="e">
        <f>+VLOOKUP(R614,JUP!D:L,7,0)</f>
        <v>#N/A</v>
      </c>
      <c r="W614" t="s">
        <v>304</v>
      </c>
      <c r="X614">
        <v>10</v>
      </c>
      <c r="Y614" t="s">
        <v>305</v>
      </c>
      <c r="Z614" t="s">
        <v>305</v>
      </c>
      <c r="AA614" t="s">
        <v>306</v>
      </c>
      <c r="AB614" t="s">
        <v>160</v>
      </c>
      <c r="AC614" t="s">
        <v>159</v>
      </c>
      <c r="AD614">
        <v>2.25</v>
      </c>
      <c r="AH614">
        <v>2021</v>
      </c>
      <c r="AI614">
        <v>3</v>
      </c>
      <c r="AJ614">
        <v>6187.5</v>
      </c>
      <c r="AK614" t="e">
        <v>#N/A</v>
      </c>
      <c r="AL614">
        <v>2.25</v>
      </c>
      <c r="AO614">
        <v>0</v>
      </c>
      <c r="AP614">
        <v>3</v>
      </c>
    </row>
    <row r="615" spans="1:42" x14ac:dyDescent="0.2">
      <c r="A615" t="str">
        <f t="shared" si="9"/>
        <v>44266carnegranelc200-300standrewsotroseuropa</v>
      </c>
      <c r="B615" s="2">
        <v>44266</v>
      </c>
      <c r="C615" t="s">
        <v>35</v>
      </c>
      <c r="D615" t="s">
        <v>30</v>
      </c>
      <c r="E615" t="s">
        <v>35</v>
      </c>
      <c r="F615" t="s">
        <v>30</v>
      </c>
      <c r="G615" t="s">
        <v>39</v>
      </c>
      <c r="H615" t="s">
        <v>39</v>
      </c>
      <c r="I615" t="s">
        <v>298</v>
      </c>
      <c r="J615" t="s">
        <v>296</v>
      </c>
      <c r="K615">
        <v>24000</v>
      </c>
      <c r="L615">
        <v>3.2</v>
      </c>
      <c r="M615" t="str">
        <f>SUBSTITUTE(LOWER(_xlfn.CONCAT(B615,C615,F615,G615,J615,I615))," ","")</f>
        <v>44266carnegranelc200-300standrewsotroseuropa</v>
      </c>
      <c r="N615">
        <f>+VLOOKUP(M615,JUP!$B:$I,7,0)</f>
        <v>24000</v>
      </c>
      <c r="O615">
        <f>+VLOOKUP(M615,JUP!$B:$I,8,0)</f>
        <v>3.2</v>
      </c>
      <c r="P615">
        <f>+K615-N615</f>
        <v>0</v>
      </c>
      <c r="Q615" s="3">
        <f>+L615-O615</f>
        <v>0</v>
      </c>
      <c r="W615" t="s">
        <v>295</v>
      </c>
      <c r="X615">
        <v>10</v>
      </c>
      <c r="Y615" t="s">
        <v>297</v>
      </c>
      <c r="Z615" t="s">
        <v>298</v>
      </c>
      <c r="AA615" t="s">
        <v>298</v>
      </c>
      <c r="AB615" t="s">
        <v>36</v>
      </c>
      <c r="AC615" t="s">
        <v>37</v>
      </c>
      <c r="AD615">
        <v>3.2</v>
      </c>
      <c r="AH615">
        <v>2021</v>
      </c>
      <c r="AI615">
        <v>3</v>
      </c>
      <c r="AJ615">
        <v>76800</v>
      </c>
      <c r="AK615" t="e">
        <v>#N/A</v>
      </c>
      <c r="AL615">
        <v>3.2</v>
      </c>
      <c r="AO615">
        <v>0</v>
      </c>
      <c r="AP615">
        <v>3</v>
      </c>
    </row>
    <row r="616" spans="1:42" x14ac:dyDescent="0.2">
      <c r="A616" t="str">
        <f t="shared" si="9"/>
        <v>44266enterosinsalsastandrewsasia</v>
      </c>
      <c r="B616" s="2">
        <v>44266</v>
      </c>
      <c r="C616" t="s">
        <v>59</v>
      </c>
      <c r="D616" t="s">
        <v>155</v>
      </c>
      <c r="E616" t="s">
        <v>59</v>
      </c>
      <c r="F616" t="s">
        <v>155</v>
      </c>
      <c r="G616" t="s">
        <v>299</v>
      </c>
      <c r="H616" t="s">
        <v>321</v>
      </c>
      <c r="I616" t="s">
        <v>309</v>
      </c>
      <c r="J616" t="s">
        <v>296</v>
      </c>
      <c r="K616">
        <v>19000</v>
      </c>
      <c r="L616">
        <v>2.85</v>
      </c>
      <c r="M616" t="str">
        <f>SUBSTITUTE(LOWER(_xlfn.CONCAT(B616,C616,F616,G616,J616,I616))," ","")</f>
        <v>44266enterosinsalsastandrewsasia</v>
      </c>
      <c r="N616" t="e">
        <f>+VLOOKUP(M616,JUP!$B:$I,7,0)</f>
        <v>#N/A</v>
      </c>
      <c r="O616" t="e">
        <f>+VLOOKUP(M616,JUP!$B:$I,8,0)</f>
        <v>#N/A</v>
      </c>
      <c r="R616" t="str">
        <f>+SUBSTITUTE(LOWER(_xlfn.CONCAT(B616,C616,F616,H616,J616,I616))," ","")</f>
        <v>44266enterosinsalsae-50-70standrewsasia</v>
      </c>
      <c r="S616" t="e">
        <f>+VLOOKUP(R616,JUP!D:L,7,0)</f>
        <v>#N/A</v>
      </c>
      <c r="T616" t="e">
        <f>+VLOOKUP(R616,JUP!D:L,7,0)</f>
        <v>#N/A</v>
      </c>
      <c r="W616" t="s">
        <v>391</v>
      </c>
      <c r="X616">
        <v>10</v>
      </c>
      <c r="Y616" t="s">
        <v>309</v>
      </c>
      <c r="Z616" t="s">
        <v>309</v>
      </c>
      <c r="AA616" t="s">
        <v>309</v>
      </c>
      <c r="AB616" t="s">
        <v>160</v>
      </c>
      <c r="AC616" t="s">
        <v>159</v>
      </c>
      <c r="AD616">
        <v>2.85</v>
      </c>
      <c r="AH616">
        <v>2021</v>
      </c>
      <c r="AI616">
        <v>3</v>
      </c>
      <c r="AJ616">
        <v>54150</v>
      </c>
      <c r="AK616" t="e">
        <v>#N/A</v>
      </c>
      <c r="AL616">
        <v>2.85</v>
      </c>
      <c r="AO616">
        <v>0</v>
      </c>
      <c r="AP616">
        <v>3</v>
      </c>
    </row>
    <row r="617" spans="1:42" x14ac:dyDescent="0.2">
      <c r="A617" t="str">
        <f t="shared" si="9"/>
        <v>44267carnegranelc200-300manuelitaespaña</v>
      </c>
      <c r="B617" s="2">
        <v>44267</v>
      </c>
      <c r="C617" t="s">
        <v>35</v>
      </c>
      <c r="D617" t="s">
        <v>30</v>
      </c>
      <c r="E617" t="s">
        <v>35</v>
      </c>
      <c r="F617" t="s">
        <v>30</v>
      </c>
      <c r="G617" t="s">
        <v>39</v>
      </c>
      <c r="H617" t="s">
        <v>107</v>
      </c>
      <c r="I617" t="s">
        <v>302</v>
      </c>
      <c r="J617" t="s">
        <v>93</v>
      </c>
      <c r="K617">
        <v>24000</v>
      </c>
      <c r="L617">
        <v>2.95</v>
      </c>
      <c r="M617" t="str">
        <f>SUBSTITUTE(LOWER(_xlfn.CONCAT(B617,C617,F617,G617,J617,I617))," ","")</f>
        <v>44267carnegranelc200-300manuelitaespaña</v>
      </c>
      <c r="N617">
        <f>+VLOOKUP(M617,JUP!$B:$I,7,0)</f>
        <v>24000</v>
      </c>
      <c r="O617">
        <f>+VLOOKUP(M617,JUP!$B:$I,8,0)</f>
        <v>2.95</v>
      </c>
      <c r="P617">
        <f>+K617-N617</f>
        <v>0</v>
      </c>
      <c r="Q617" s="3">
        <f>+L617-O617</f>
        <v>0</v>
      </c>
      <c r="W617" t="s">
        <v>302</v>
      </c>
      <c r="X617">
        <v>10</v>
      </c>
      <c r="Y617" t="s">
        <v>297</v>
      </c>
      <c r="Z617" t="s">
        <v>302</v>
      </c>
      <c r="AA617" t="s">
        <v>298</v>
      </c>
      <c r="AB617" t="s">
        <v>36</v>
      </c>
      <c r="AC617" t="s">
        <v>37</v>
      </c>
      <c r="AD617">
        <v>2.95</v>
      </c>
      <c r="AH617">
        <v>2021</v>
      </c>
      <c r="AI617">
        <v>3</v>
      </c>
      <c r="AJ617">
        <v>70800</v>
      </c>
      <c r="AK617" t="e">
        <v>#N/A</v>
      </c>
      <c r="AL617">
        <v>2.95</v>
      </c>
    </row>
    <row r="618" spans="1:42" x14ac:dyDescent="0.2">
      <c r="A618" t="str">
        <f t="shared" si="9"/>
        <v>44267enterosinsalsasudmarisamerica</v>
      </c>
      <c r="B618" s="2">
        <v>44267</v>
      </c>
      <c r="C618" t="s">
        <v>59</v>
      </c>
      <c r="D618" t="s">
        <v>155</v>
      </c>
      <c r="E618" t="s">
        <v>339</v>
      </c>
      <c r="F618" t="s">
        <v>347</v>
      </c>
      <c r="G618" t="s">
        <v>299</v>
      </c>
      <c r="H618" t="s">
        <v>112</v>
      </c>
      <c r="I618" t="s">
        <v>521</v>
      </c>
      <c r="J618" t="s">
        <v>286</v>
      </c>
      <c r="K618">
        <v>1701.59</v>
      </c>
      <c r="L618">
        <v>2.04</v>
      </c>
      <c r="M618" t="str">
        <f>SUBSTITUTE(LOWER(_xlfn.CONCAT(B618,C618,F618,G618,J618,I618))," ","")</f>
        <v>44267enterosinsalsasudmarisamerica</v>
      </c>
      <c r="N618" t="e">
        <f>+VLOOKUP(M618,JUP!$B:$I,7,0)</f>
        <v>#N/A</v>
      </c>
      <c r="O618" t="e">
        <f>+VLOOKUP(M618,JUP!$B:$I,8,0)</f>
        <v>#N/A</v>
      </c>
      <c r="R618" t="str">
        <f>+SUBSTITUTE(LOWER(_xlfn.CONCAT(B618,C618,F618,H618,J618,I618))," ","")</f>
        <v>44267enterosinsalsa40-60sudmarisamerica</v>
      </c>
      <c r="S618" t="e">
        <f>+VLOOKUP(R618,JUP!D:L,7,0)</f>
        <v>#N/A</v>
      </c>
      <c r="T618" t="e">
        <f>+VLOOKUP(R618,JUP!D:L,7,0)</f>
        <v>#N/A</v>
      </c>
      <c r="W618" t="s">
        <v>320</v>
      </c>
      <c r="X618">
        <v>10</v>
      </c>
      <c r="Y618" t="s">
        <v>310</v>
      </c>
      <c r="Z618" t="s">
        <v>310</v>
      </c>
      <c r="AA618" t="s">
        <v>310</v>
      </c>
      <c r="AB618" t="s">
        <v>160</v>
      </c>
      <c r="AC618" t="s">
        <v>159</v>
      </c>
      <c r="AD618">
        <v>2.04</v>
      </c>
      <c r="AH618">
        <v>2021</v>
      </c>
      <c r="AI618">
        <v>3</v>
      </c>
      <c r="AJ618">
        <v>3471.2435999999998</v>
      </c>
      <c r="AK618" t="e">
        <v>#N/A</v>
      </c>
      <c r="AL618">
        <v>2.04</v>
      </c>
      <c r="AO618">
        <v>0</v>
      </c>
      <c r="AP618">
        <v>3</v>
      </c>
    </row>
    <row r="619" spans="1:42" x14ac:dyDescent="0.2">
      <c r="A619" t="str">
        <f t="shared" si="9"/>
        <v>44267enterosinsalsasudmarisamerica</v>
      </c>
      <c r="B619" s="2">
        <v>44267</v>
      </c>
      <c r="C619" t="s">
        <v>59</v>
      </c>
      <c r="D619" t="s">
        <v>155</v>
      </c>
      <c r="E619" t="s">
        <v>339</v>
      </c>
      <c r="F619" t="s">
        <v>347</v>
      </c>
      <c r="G619" t="s">
        <v>299</v>
      </c>
      <c r="H619" t="s">
        <v>116</v>
      </c>
      <c r="I619" t="s">
        <v>521</v>
      </c>
      <c r="J619" t="s">
        <v>286</v>
      </c>
      <c r="K619">
        <v>9200.31</v>
      </c>
      <c r="L619">
        <v>1.87</v>
      </c>
      <c r="M619" t="str">
        <f>SUBSTITUTE(LOWER(_xlfn.CONCAT(B619,C619,F619,G619,J619,I619))," ","")</f>
        <v>44267enterosinsalsasudmarisamerica</v>
      </c>
      <c r="N619" t="e">
        <f>+VLOOKUP(M619,JUP!$B:$I,7,0)</f>
        <v>#N/A</v>
      </c>
      <c r="O619" t="e">
        <f>+VLOOKUP(M619,JUP!$B:$I,8,0)</f>
        <v>#N/A</v>
      </c>
      <c r="R619" t="str">
        <f>+SUBSTITUTE(LOWER(_xlfn.CONCAT(B619,C619,F619,H619,J619,I619))," ","")</f>
        <v>44267enterosinsalsa60-80sudmarisamerica</v>
      </c>
      <c r="S619" t="e">
        <f>+VLOOKUP(R619,JUP!D:L,7,0)</f>
        <v>#N/A</v>
      </c>
      <c r="T619" t="e">
        <f>+VLOOKUP(R619,JUP!D:L,7,0)</f>
        <v>#N/A</v>
      </c>
      <c r="W619" t="s">
        <v>320</v>
      </c>
      <c r="X619">
        <v>10</v>
      </c>
      <c r="Y619" t="s">
        <v>310</v>
      </c>
      <c r="Z619" t="s">
        <v>310</v>
      </c>
      <c r="AA619" t="s">
        <v>310</v>
      </c>
      <c r="AB619" t="s">
        <v>160</v>
      </c>
      <c r="AC619" t="s">
        <v>159</v>
      </c>
      <c r="AD619">
        <v>1.87</v>
      </c>
      <c r="AH619">
        <v>2021</v>
      </c>
      <c r="AI619">
        <v>3</v>
      </c>
      <c r="AJ619">
        <v>17204.579699999998</v>
      </c>
      <c r="AK619" t="e">
        <v>#N/A</v>
      </c>
      <c r="AL619">
        <v>1.87</v>
      </c>
      <c r="AO619">
        <v>0</v>
      </c>
      <c r="AP619">
        <v>3</v>
      </c>
    </row>
    <row r="620" spans="1:42" x14ac:dyDescent="0.2">
      <c r="A620" t="str">
        <f t="shared" si="9"/>
        <v>44267mediaconcharetailc60-80sudmarisamerica</v>
      </c>
      <c r="B620" s="2">
        <v>44267</v>
      </c>
      <c r="C620" t="s">
        <v>212</v>
      </c>
      <c r="D620" t="s">
        <v>251</v>
      </c>
      <c r="E620" t="s">
        <v>341</v>
      </c>
      <c r="F620" t="s">
        <v>342</v>
      </c>
      <c r="G620" t="s">
        <v>168</v>
      </c>
      <c r="H620" t="s">
        <v>116</v>
      </c>
      <c r="I620" t="s">
        <v>521</v>
      </c>
      <c r="J620" t="s">
        <v>286</v>
      </c>
      <c r="K620">
        <v>3422.6</v>
      </c>
      <c r="L620">
        <v>4.42</v>
      </c>
      <c r="M620" t="str">
        <f>SUBSTITUTE(LOWER(_xlfn.CONCAT(B620,C620,F620,G620,J620,I620))," ","")</f>
        <v>44267mediaconcharetailc60-80sudmarisamerica</v>
      </c>
      <c r="N620">
        <f>+VLOOKUP(M620,JUP!$B:$I,7,0)</f>
        <v>3422.6</v>
      </c>
      <c r="O620">
        <f>+VLOOKUP(M620,JUP!$B:$I,8,0)</f>
        <v>4.42</v>
      </c>
      <c r="R620" t="str">
        <f>+SUBSTITUTE(LOWER(_xlfn.CONCAT(B620,C620,F620,H620,J620,I620))," ","")</f>
        <v>44267mediaconcharetail60-80sudmarisamerica</v>
      </c>
      <c r="S620" t="e">
        <f>+VLOOKUP(R620,JUP!D:L,7,0)</f>
        <v>#N/A</v>
      </c>
      <c r="T620" t="e">
        <f>+VLOOKUP(R620,JUP!D:L,7,0)</f>
        <v>#N/A</v>
      </c>
      <c r="W620" t="s">
        <v>320</v>
      </c>
      <c r="X620">
        <v>10</v>
      </c>
      <c r="Y620" t="s">
        <v>310</v>
      </c>
      <c r="Z620" t="s">
        <v>310</v>
      </c>
      <c r="AA620" t="s">
        <v>310</v>
      </c>
      <c r="AB620" t="s">
        <v>268</v>
      </c>
      <c r="AC620" t="e">
        <v>#N/A</v>
      </c>
      <c r="AD620" t="e">
        <v>#N/A</v>
      </c>
      <c r="AH620">
        <v>2021</v>
      </c>
      <c r="AI620">
        <v>3</v>
      </c>
      <c r="AJ620" t="e">
        <v>#N/A</v>
      </c>
      <c r="AK620" t="e">
        <v>#N/A</v>
      </c>
      <c r="AL620" t="e">
        <v>#N/A</v>
      </c>
      <c r="AO620" t="e">
        <v>#N/A</v>
      </c>
      <c r="AP620">
        <v>3</v>
      </c>
    </row>
    <row r="621" spans="1:42" x14ac:dyDescent="0.2">
      <c r="A621" t="str">
        <f t="shared" si="9"/>
        <v>44267carnegranelc300-500sudmarisitalia</v>
      </c>
      <c r="B621" s="2">
        <v>44267</v>
      </c>
      <c r="C621" t="s">
        <v>35</v>
      </c>
      <c r="D621" t="s">
        <v>30</v>
      </c>
      <c r="E621" t="s">
        <v>343</v>
      </c>
      <c r="F621" t="s">
        <v>344</v>
      </c>
      <c r="G621" t="s">
        <v>49</v>
      </c>
      <c r="H621" t="s">
        <v>108</v>
      </c>
      <c r="I621" t="s">
        <v>328</v>
      </c>
      <c r="J621" t="s">
        <v>286</v>
      </c>
      <c r="K621">
        <v>17000</v>
      </c>
      <c r="L621">
        <v>2.9</v>
      </c>
      <c r="M621" t="str">
        <f>SUBSTITUTE(LOWER(_xlfn.CONCAT(B621,C621,F621,G621,J621,I621))," ","")</f>
        <v>44267carnegranelc300-500sudmarisitalia</v>
      </c>
      <c r="N621">
        <f>+VLOOKUP(M621,JUP!$B:$I,7,0)</f>
        <v>17000</v>
      </c>
      <c r="O621">
        <f>+VLOOKUP(M621,JUP!$B:$I,8,0)</f>
        <v>2.9</v>
      </c>
      <c r="P621">
        <f>+K621-N621</f>
        <v>0</v>
      </c>
      <c r="Q621" s="3">
        <f>+L621-O621</f>
        <v>0</v>
      </c>
      <c r="W621" t="s">
        <v>167</v>
      </c>
      <c r="X621">
        <v>10</v>
      </c>
      <c r="Y621" t="s">
        <v>297</v>
      </c>
      <c r="Z621" t="s">
        <v>328</v>
      </c>
      <c r="AA621" t="s">
        <v>328</v>
      </c>
      <c r="AB621" t="s">
        <v>36</v>
      </c>
      <c r="AC621" t="s">
        <v>37</v>
      </c>
      <c r="AD621">
        <v>2.9</v>
      </c>
      <c r="AH621">
        <v>2021</v>
      </c>
      <c r="AI621">
        <v>3</v>
      </c>
      <c r="AJ621">
        <v>49300</v>
      </c>
      <c r="AK621" t="e">
        <v>#N/A</v>
      </c>
      <c r="AL621">
        <v>2.9</v>
      </c>
      <c r="AO621">
        <v>0</v>
      </c>
      <c r="AP621">
        <v>3</v>
      </c>
    </row>
    <row r="622" spans="1:42" x14ac:dyDescent="0.2">
      <c r="A622" t="str">
        <f t="shared" si="9"/>
        <v>44267enterosinsalsasudmarisitalia</v>
      </c>
      <c r="B622" s="2">
        <v>44267</v>
      </c>
      <c r="C622" t="s">
        <v>59</v>
      </c>
      <c r="D622" t="s">
        <v>155</v>
      </c>
      <c r="E622" t="s">
        <v>339</v>
      </c>
      <c r="F622" t="s">
        <v>347</v>
      </c>
      <c r="G622" t="s">
        <v>299</v>
      </c>
      <c r="H622" t="s">
        <v>116</v>
      </c>
      <c r="I622" t="s">
        <v>328</v>
      </c>
      <c r="J622" t="s">
        <v>286</v>
      </c>
      <c r="K622">
        <v>3000</v>
      </c>
      <c r="L622">
        <v>1.9</v>
      </c>
      <c r="M622" t="str">
        <f>SUBSTITUTE(LOWER(_xlfn.CONCAT(B622,C622,F622,G622,J622,I622))," ","")</f>
        <v>44267enterosinsalsasudmarisitalia</v>
      </c>
      <c r="N622" t="e">
        <f>+VLOOKUP(M622,JUP!$B:$I,7,0)</f>
        <v>#N/A</v>
      </c>
      <c r="O622" t="e">
        <f>+VLOOKUP(M622,JUP!$B:$I,8,0)</f>
        <v>#N/A</v>
      </c>
      <c r="R622" t="str">
        <f>+SUBSTITUTE(LOWER(_xlfn.CONCAT(B622,C622,F622,H622,J622,I622))," ","")</f>
        <v>44267enterosinsalsa60-80sudmarisitalia</v>
      </c>
      <c r="S622" t="e">
        <f>+VLOOKUP(R622,JUP!D:L,7,0)</f>
        <v>#N/A</v>
      </c>
      <c r="T622" t="e">
        <f>+VLOOKUP(R622,JUP!D:L,7,0)</f>
        <v>#N/A</v>
      </c>
      <c r="W622" t="s">
        <v>167</v>
      </c>
      <c r="X622">
        <v>10</v>
      </c>
      <c r="Y622" t="s">
        <v>297</v>
      </c>
      <c r="Z622" t="s">
        <v>328</v>
      </c>
      <c r="AA622" t="s">
        <v>328</v>
      </c>
      <c r="AB622" t="s">
        <v>160</v>
      </c>
      <c r="AC622" t="s">
        <v>159</v>
      </c>
      <c r="AD622">
        <v>1.9</v>
      </c>
      <c r="AH622">
        <v>2021</v>
      </c>
      <c r="AI622">
        <v>3</v>
      </c>
      <c r="AJ622">
        <v>5700</v>
      </c>
      <c r="AK622" t="e">
        <v>#N/A</v>
      </c>
      <c r="AL622">
        <v>1.9</v>
      </c>
      <c r="AO622">
        <v>0</v>
      </c>
      <c r="AP622">
        <v>3</v>
      </c>
    </row>
    <row r="623" spans="1:42" x14ac:dyDescent="0.2">
      <c r="A623" t="str">
        <f t="shared" si="9"/>
        <v>44267mediaconchagranelc60-80sudmarisitalia</v>
      </c>
      <c r="B623" s="2">
        <v>44267</v>
      </c>
      <c r="C623" t="s">
        <v>212</v>
      </c>
      <c r="D623" t="s">
        <v>30</v>
      </c>
      <c r="E623" t="s">
        <v>341</v>
      </c>
      <c r="F623" t="s">
        <v>344</v>
      </c>
      <c r="G623" t="s">
        <v>168</v>
      </c>
      <c r="H623" t="s">
        <v>116</v>
      </c>
      <c r="I623" t="s">
        <v>328</v>
      </c>
      <c r="J623" t="s">
        <v>286</v>
      </c>
      <c r="K623">
        <v>3003</v>
      </c>
      <c r="L623">
        <v>4.1500000000000004</v>
      </c>
      <c r="M623" t="str">
        <f>SUBSTITUTE(LOWER(_xlfn.CONCAT(B623,C623,F623,G623,J623,I623))," ","")</f>
        <v>44267mediaconchagranelc60-80sudmarisitalia</v>
      </c>
      <c r="N623">
        <f>+VLOOKUP(M623,JUP!$B:$I,7,0)</f>
        <v>3003</v>
      </c>
      <c r="O623">
        <f>+VLOOKUP(M623,JUP!$B:$I,8,0)</f>
        <v>4.1500000000000004</v>
      </c>
      <c r="W623" t="s">
        <v>167</v>
      </c>
      <c r="X623">
        <v>10</v>
      </c>
      <c r="Y623" t="s">
        <v>297</v>
      </c>
      <c r="Z623" t="s">
        <v>328</v>
      </c>
      <c r="AA623" t="s">
        <v>328</v>
      </c>
      <c r="AB623" t="s">
        <v>216</v>
      </c>
      <c r="AC623" t="e">
        <v>#N/A</v>
      </c>
      <c r="AD623" t="e">
        <v>#N/A</v>
      </c>
      <c r="AH623">
        <v>2021</v>
      </c>
      <c r="AI623">
        <v>3</v>
      </c>
      <c r="AJ623" t="e">
        <v>#N/A</v>
      </c>
      <c r="AK623" t="e">
        <v>#N/A</v>
      </c>
      <c r="AL623" t="e">
        <v>#N/A</v>
      </c>
      <c r="AO623" t="e">
        <v>#N/A</v>
      </c>
      <c r="AP623">
        <v>3</v>
      </c>
    </row>
    <row r="624" spans="1:42" x14ac:dyDescent="0.2">
      <c r="A624" t="str">
        <f t="shared" si="9"/>
        <v>44267mediaconchagranelindustrialsudmarisotroseuropa</v>
      </c>
      <c r="B624" s="2">
        <v>44267</v>
      </c>
      <c r="C624" t="s">
        <v>212</v>
      </c>
      <c r="D624" t="s">
        <v>30</v>
      </c>
      <c r="E624" t="s">
        <v>341</v>
      </c>
      <c r="F624" t="s">
        <v>344</v>
      </c>
      <c r="G624" t="s">
        <v>345</v>
      </c>
      <c r="H624" t="s">
        <v>345</v>
      </c>
      <c r="I624" t="s">
        <v>298</v>
      </c>
      <c r="J624" t="s">
        <v>286</v>
      </c>
      <c r="K624">
        <v>4026</v>
      </c>
      <c r="L624">
        <v>2.0299999999999998</v>
      </c>
      <c r="M624" t="str">
        <f>SUBSTITUTE(LOWER(_xlfn.CONCAT(B624,C624,F624,G624,J624,I624))," ","")</f>
        <v>44267mediaconchagranelindustrialsudmarisotroseuropa</v>
      </c>
      <c r="N624" t="e">
        <f>+VLOOKUP(M624,JUP!$B:$I,7,0)</f>
        <v>#N/A</v>
      </c>
      <c r="O624" t="e">
        <f>+VLOOKUP(M624,JUP!$B:$I,8,0)</f>
        <v>#N/A</v>
      </c>
      <c r="R624" t="str">
        <f>+SUBSTITUTE(LOWER(_xlfn.CONCAT(B624,C624,F624,H624,J624,I624))," ","")</f>
        <v>44267mediaconchagranelindustrialsudmarisotroseuropa</v>
      </c>
      <c r="S624" t="e">
        <f>+VLOOKUP(R624,JUP!D:L,7,0)</f>
        <v>#N/A</v>
      </c>
      <c r="T624" t="e">
        <f>+VLOOKUP(R624,JUP!D:L,7,0)</f>
        <v>#N/A</v>
      </c>
      <c r="W624" t="s">
        <v>234</v>
      </c>
      <c r="X624">
        <v>10</v>
      </c>
      <c r="Y624" t="s">
        <v>297</v>
      </c>
      <c r="Z624" t="s">
        <v>298</v>
      </c>
      <c r="AA624" t="s">
        <v>298</v>
      </c>
      <c r="AB624" t="s">
        <v>216</v>
      </c>
      <c r="AC624" t="e">
        <v>#N/A</v>
      </c>
      <c r="AD624" t="e">
        <v>#N/A</v>
      </c>
      <c r="AH624">
        <v>2021</v>
      </c>
      <c r="AI624">
        <v>3</v>
      </c>
      <c r="AJ624" t="e">
        <v>#N/A</v>
      </c>
      <c r="AK624" t="e">
        <v>#N/A</v>
      </c>
      <c r="AL624" t="e">
        <v>#N/A</v>
      </c>
      <c r="AO624" t="e">
        <v>#N/A</v>
      </c>
      <c r="AP624">
        <v>3</v>
      </c>
    </row>
    <row r="625" spans="1:42" x14ac:dyDescent="0.2">
      <c r="A625" t="str">
        <f t="shared" si="9"/>
        <v>44267mediaconchagranelindustrialsudmarisotroseuropa</v>
      </c>
      <c r="B625" s="2">
        <v>44267</v>
      </c>
      <c r="C625" t="s">
        <v>212</v>
      </c>
      <c r="D625" t="s">
        <v>30</v>
      </c>
      <c r="E625" t="s">
        <v>341</v>
      </c>
      <c r="F625" t="s">
        <v>344</v>
      </c>
      <c r="G625" t="s">
        <v>345</v>
      </c>
      <c r="H625" t="s">
        <v>345</v>
      </c>
      <c r="I625" t="s">
        <v>298</v>
      </c>
      <c r="J625" t="s">
        <v>286</v>
      </c>
      <c r="K625">
        <v>110</v>
      </c>
      <c r="L625">
        <v>2.0299999999999998</v>
      </c>
      <c r="M625" t="str">
        <f>SUBSTITUTE(LOWER(_xlfn.CONCAT(B625,C625,F625,G625,J625,I625))," ","")</f>
        <v>44267mediaconchagranelindustrialsudmarisotroseuropa</v>
      </c>
      <c r="N625" t="e">
        <f>+VLOOKUP(M625,JUP!$B:$I,7,0)</f>
        <v>#N/A</v>
      </c>
      <c r="O625" t="e">
        <f>+VLOOKUP(M625,JUP!$B:$I,8,0)</f>
        <v>#N/A</v>
      </c>
      <c r="R625" t="str">
        <f>+SUBSTITUTE(LOWER(_xlfn.CONCAT(B625,C625,F625,H625,J625,I625))," ","")</f>
        <v>44267mediaconchagranelindustrialsudmarisotroseuropa</v>
      </c>
      <c r="S625" t="e">
        <f>+VLOOKUP(R625,JUP!D:L,7,0)</f>
        <v>#N/A</v>
      </c>
      <c r="T625" t="e">
        <f>+VLOOKUP(R625,JUP!D:L,7,0)</f>
        <v>#N/A</v>
      </c>
      <c r="W625" t="s">
        <v>234</v>
      </c>
      <c r="X625">
        <v>10</v>
      </c>
      <c r="Y625" t="s">
        <v>297</v>
      </c>
      <c r="Z625" t="s">
        <v>298</v>
      </c>
      <c r="AA625" t="s">
        <v>298</v>
      </c>
      <c r="AB625" t="s">
        <v>216</v>
      </c>
      <c r="AC625" t="e">
        <v>#N/A</v>
      </c>
      <c r="AD625" t="e">
        <v>#N/A</v>
      </c>
      <c r="AH625">
        <v>2021</v>
      </c>
      <c r="AI625">
        <v>3</v>
      </c>
      <c r="AJ625" t="e">
        <v>#N/A</v>
      </c>
      <c r="AK625" t="e">
        <v>#N/A</v>
      </c>
      <c r="AL625" t="e">
        <v>#N/A</v>
      </c>
      <c r="AO625" t="e">
        <v>#N/A</v>
      </c>
      <c r="AP625">
        <v>3</v>
      </c>
    </row>
    <row r="626" spans="1:42" x14ac:dyDescent="0.2">
      <c r="A626" t="str">
        <f t="shared" si="9"/>
        <v>44267enterosinsalsastandrewsotroseuropa</v>
      </c>
      <c r="B626" s="2">
        <v>44267</v>
      </c>
      <c r="C626" t="s">
        <v>59</v>
      </c>
      <c r="D626" t="s">
        <v>155</v>
      </c>
      <c r="E626" t="s">
        <v>59</v>
      </c>
      <c r="F626" t="s">
        <v>155</v>
      </c>
      <c r="G626" t="s">
        <v>299</v>
      </c>
      <c r="H626" t="s">
        <v>303</v>
      </c>
      <c r="I626" t="s">
        <v>298</v>
      </c>
      <c r="J626" t="s">
        <v>296</v>
      </c>
      <c r="K626">
        <v>20000</v>
      </c>
      <c r="L626">
        <v>2.0499999999999998</v>
      </c>
      <c r="M626" t="str">
        <f>SUBSTITUTE(LOWER(_xlfn.CONCAT(B626,C626,F626,G626,J626,I626))," ","")</f>
        <v>44267enterosinsalsastandrewsotroseuropa</v>
      </c>
      <c r="N626" t="e">
        <f>+VLOOKUP(M626,JUP!$B:$I,7,0)</f>
        <v>#N/A</v>
      </c>
      <c r="O626" t="e">
        <f>+VLOOKUP(M626,JUP!$B:$I,8,0)</f>
        <v>#N/A</v>
      </c>
      <c r="R626" t="str">
        <f>+SUBSTITUTE(LOWER(_xlfn.CONCAT(B626,C626,F626,H626,J626,I626))," ","")</f>
        <v>44267enterosinsalsae-40-60standrewsotroseuropa</v>
      </c>
      <c r="S626" t="e">
        <f>+VLOOKUP(R626,JUP!D:L,7,0)</f>
        <v>#N/A</v>
      </c>
      <c r="T626" t="e">
        <f>+VLOOKUP(R626,JUP!D:L,7,0)</f>
        <v>#N/A</v>
      </c>
      <c r="W626" t="s">
        <v>317</v>
      </c>
      <c r="X626">
        <v>10</v>
      </c>
      <c r="Y626" t="s">
        <v>297</v>
      </c>
      <c r="Z626" t="s">
        <v>298</v>
      </c>
      <c r="AA626" t="s">
        <v>298</v>
      </c>
      <c r="AB626" t="s">
        <v>160</v>
      </c>
      <c r="AC626" t="s">
        <v>159</v>
      </c>
      <c r="AD626">
        <v>2.0499999999999998</v>
      </c>
      <c r="AH626">
        <v>2021</v>
      </c>
      <c r="AI626">
        <v>3</v>
      </c>
      <c r="AJ626">
        <v>41000</v>
      </c>
      <c r="AK626" t="e">
        <v>#N/A</v>
      </c>
      <c r="AL626">
        <v>2.0499999999999998</v>
      </c>
      <c r="AO626">
        <v>0</v>
      </c>
      <c r="AP626">
        <v>3</v>
      </c>
    </row>
    <row r="627" spans="1:42" x14ac:dyDescent="0.2">
      <c r="A627" t="str">
        <f t="shared" si="9"/>
        <v>44267carneretailcompensadoc100-200standrewsamerica</v>
      </c>
      <c r="B627" s="2">
        <v>44267</v>
      </c>
      <c r="C627" t="s">
        <v>35</v>
      </c>
      <c r="D627" t="s">
        <v>206</v>
      </c>
      <c r="E627" t="s">
        <v>35</v>
      </c>
      <c r="F627" t="s">
        <v>206</v>
      </c>
      <c r="G627" t="s">
        <v>72</v>
      </c>
      <c r="H627" t="s">
        <v>72</v>
      </c>
      <c r="I627" t="s">
        <v>521</v>
      </c>
      <c r="J627" t="s">
        <v>296</v>
      </c>
      <c r="K627">
        <v>1816</v>
      </c>
      <c r="L627">
        <v>4.4000000000000004</v>
      </c>
      <c r="M627" t="str">
        <f>SUBSTITUTE(LOWER(_xlfn.CONCAT(B627,C627,F627,G627,J627,I627))," ","")</f>
        <v>44267carneretailcompensadoc100-200standrewsamerica</v>
      </c>
      <c r="N627">
        <f>+VLOOKUP(M627,JUP!$B:$I,7,0)</f>
        <v>1816</v>
      </c>
      <c r="O627">
        <f>+VLOOKUP(M627,JUP!$B:$I,8,0)</f>
        <v>4.4000000000000004</v>
      </c>
      <c r="P627">
        <f>+K627-N627</f>
        <v>0</v>
      </c>
      <c r="Q627" s="3">
        <f>+L627-O627</f>
        <v>0</v>
      </c>
      <c r="R627" t="str">
        <f>+SUBSTITUTE(LOWER(_xlfn.CONCAT(B627,C627,F627,H627,J627,I627))," ","")</f>
        <v>44267carneretailcompensadoc100-200standrewsamerica</v>
      </c>
      <c r="S627" t="e">
        <f>+VLOOKUP(R627,JUP!D:L,7,0)</f>
        <v>#N/A</v>
      </c>
      <c r="T627" t="e">
        <f>+VLOOKUP(R627,JUP!D:L,7,0)</f>
        <v>#N/A</v>
      </c>
      <c r="W627" t="s">
        <v>320</v>
      </c>
      <c r="X627">
        <v>10</v>
      </c>
      <c r="Y627" t="s">
        <v>310</v>
      </c>
      <c r="Z627" t="s">
        <v>310</v>
      </c>
      <c r="AA627" t="s">
        <v>310</v>
      </c>
      <c r="AB627" t="s">
        <v>208</v>
      </c>
      <c r="AC627" t="s">
        <v>173</v>
      </c>
      <c r="AD627">
        <v>3.9600000000000004</v>
      </c>
      <c r="AH627">
        <v>2021</v>
      </c>
      <c r="AI627">
        <v>3</v>
      </c>
      <c r="AJ627">
        <v>7191.3600000000006</v>
      </c>
      <c r="AK627" t="e">
        <v>#N/A</v>
      </c>
      <c r="AL627">
        <v>4.8888888888888893</v>
      </c>
      <c r="AO627">
        <v>-0.92888888888888888</v>
      </c>
      <c r="AP627">
        <v>3</v>
      </c>
    </row>
    <row r="628" spans="1:42" x14ac:dyDescent="0.2">
      <c r="A628" t="str">
        <f t="shared" si="9"/>
        <v>44267enterosinsalsastandrewsamerica</v>
      </c>
      <c r="B628" s="2">
        <v>44267</v>
      </c>
      <c r="C628" t="s">
        <v>59</v>
      </c>
      <c r="D628" t="s">
        <v>155</v>
      </c>
      <c r="E628" t="s">
        <v>59</v>
      </c>
      <c r="F628" t="s">
        <v>155</v>
      </c>
      <c r="G628" t="s">
        <v>299</v>
      </c>
      <c r="H628" t="s">
        <v>303</v>
      </c>
      <c r="I628" t="s">
        <v>521</v>
      </c>
      <c r="J628" t="s">
        <v>296</v>
      </c>
      <c r="K628">
        <v>11350</v>
      </c>
      <c r="L628">
        <v>2.33</v>
      </c>
      <c r="M628" t="str">
        <f>SUBSTITUTE(LOWER(_xlfn.CONCAT(B628,C628,F628,G628,J628,I628))," ","")</f>
        <v>44267enterosinsalsastandrewsamerica</v>
      </c>
      <c r="N628" t="e">
        <f>+VLOOKUP(M628,JUP!$B:$I,7,0)</f>
        <v>#N/A</v>
      </c>
      <c r="O628" t="e">
        <f>+VLOOKUP(M628,JUP!$B:$I,8,0)</f>
        <v>#N/A</v>
      </c>
      <c r="R628" t="str">
        <f>+SUBSTITUTE(LOWER(_xlfn.CONCAT(B628,C628,F628,H628,J628,I628))," ","")</f>
        <v>44267enterosinsalsae-40-60standrewsamerica</v>
      </c>
      <c r="S628" t="e">
        <f>+VLOOKUP(R628,JUP!D:L,7,0)</f>
        <v>#N/A</v>
      </c>
      <c r="T628" t="e">
        <f>+VLOOKUP(R628,JUP!D:L,7,0)</f>
        <v>#N/A</v>
      </c>
      <c r="W628" t="s">
        <v>320</v>
      </c>
      <c r="X628">
        <v>10</v>
      </c>
      <c r="Y628" t="s">
        <v>310</v>
      </c>
      <c r="Z628" t="s">
        <v>310</v>
      </c>
      <c r="AA628" t="s">
        <v>310</v>
      </c>
      <c r="AB628" t="s">
        <v>160</v>
      </c>
      <c r="AC628" t="s">
        <v>159</v>
      </c>
      <c r="AD628">
        <v>2.33</v>
      </c>
      <c r="AH628">
        <v>2021</v>
      </c>
      <c r="AI628">
        <v>3</v>
      </c>
      <c r="AJ628">
        <v>26445.5</v>
      </c>
      <c r="AK628" t="e">
        <v>#N/A</v>
      </c>
      <c r="AL628">
        <v>2.33</v>
      </c>
      <c r="AO628">
        <v>0</v>
      </c>
      <c r="AP628">
        <v>3</v>
      </c>
    </row>
    <row r="629" spans="1:42" x14ac:dyDescent="0.2">
      <c r="A629" t="str">
        <f t="shared" si="9"/>
        <v>44267carneretailnocompensadoc100-200standrewsasia</v>
      </c>
      <c r="B629" s="2">
        <v>44267</v>
      </c>
      <c r="C629" t="s">
        <v>35</v>
      </c>
      <c r="D629" t="s">
        <v>251</v>
      </c>
      <c r="E629" t="s">
        <v>35</v>
      </c>
      <c r="F629" t="s">
        <v>251</v>
      </c>
      <c r="G629" t="s">
        <v>72</v>
      </c>
      <c r="H629" t="s">
        <v>72</v>
      </c>
      <c r="I629" t="s">
        <v>309</v>
      </c>
      <c r="J629" t="s">
        <v>296</v>
      </c>
      <c r="K629">
        <v>22000</v>
      </c>
      <c r="L629">
        <v>3.65</v>
      </c>
      <c r="M629" t="str">
        <f>SUBSTITUTE(LOWER(_xlfn.CONCAT(B629,C629,F629,G629,J629,I629))," ","")</f>
        <v>44267carneretailnocompensadoc100-200standrewsasia</v>
      </c>
      <c r="N629">
        <f>+VLOOKUP(M629,JUP!$B:$I,7,0)</f>
        <v>22000</v>
      </c>
      <c r="O629">
        <f>+VLOOKUP(M629,JUP!$B:$I,8,0)</f>
        <v>3.65</v>
      </c>
      <c r="P629">
        <f>+K629-N629</f>
        <v>0</v>
      </c>
      <c r="Q629" s="3">
        <f>+L629-O629</f>
        <v>0</v>
      </c>
      <c r="W629" t="s">
        <v>308</v>
      </c>
      <c r="X629">
        <v>10</v>
      </c>
      <c r="Y629" t="s">
        <v>309</v>
      </c>
      <c r="Z629" t="s">
        <v>309</v>
      </c>
      <c r="AA629" t="s">
        <v>309</v>
      </c>
      <c r="AB629" t="s">
        <v>252</v>
      </c>
      <c r="AC629" t="s">
        <v>173</v>
      </c>
      <c r="AD629">
        <v>3.65</v>
      </c>
      <c r="AH629">
        <v>2021</v>
      </c>
      <c r="AI629">
        <v>3</v>
      </c>
      <c r="AJ629">
        <v>80300</v>
      </c>
      <c r="AK629" t="e">
        <v>#N/A</v>
      </c>
      <c r="AL629">
        <v>3.65</v>
      </c>
      <c r="AO629">
        <v>0</v>
      </c>
      <c r="AP629">
        <v>3</v>
      </c>
    </row>
    <row r="630" spans="1:42" x14ac:dyDescent="0.2">
      <c r="A630" t="str">
        <f t="shared" si="9"/>
        <v>44267carnegranelc100-200standrewsasia</v>
      </c>
      <c r="B630" s="2">
        <v>44267</v>
      </c>
      <c r="C630" t="s">
        <v>35</v>
      </c>
      <c r="D630" t="s">
        <v>30</v>
      </c>
      <c r="E630" t="s">
        <v>35</v>
      </c>
      <c r="F630" t="s">
        <v>30</v>
      </c>
      <c r="G630" t="s">
        <v>72</v>
      </c>
      <c r="H630" t="s">
        <v>72</v>
      </c>
      <c r="I630" t="s">
        <v>309</v>
      </c>
      <c r="J630" t="s">
        <v>296</v>
      </c>
      <c r="K630">
        <v>10500</v>
      </c>
      <c r="L630">
        <v>3.5</v>
      </c>
      <c r="M630" t="str">
        <f>SUBSTITUTE(LOWER(_xlfn.CONCAT(B630,C630,F630,G630,J630,I630))," ","")</f>
        <v>44267carnegranelc100-200standrewsasia</v>
      </c>
      <c r="N630">
        <f>+VLOOKUP(M630,JUP!$B:$I,7,0)</f>
        <v>10500</v>
      </c>
      <c r="O630">
        <f>+VLOOKUP(M630,JUP!$B:$I,8,0)</f>
        <v>3.5</v>
      </c>
      <c r="P630">
        <f>+K630-N630</f>
        <v>0</v>
      </c>
      <c r="Q630" s="3">
        <f>+L630-O630</f>
        <v>0</v>
      </c>
      <c r="W630" t="s">
        <v>354</v>
      </c>
      <c r="X630">
        <v>10</v>
      </c>
      <c r="Y630" t="s">
        <v>309</v>
      </c>
      <c r="Z630" t="s">
        <v>309</v>
      </c>
      <c r="AA630" t="s">
        <v>309</v>
      </c>
      <c r="AB630" t="s">
        <v>36</v>
      </c>
      <c r="AC630" t="s">
        <v>37</v>
      </c>
      <c r="AD630">
        <v>3.5</v>
      </c>
      <c r="AH630">
        <v>2021</v>
      </c>
      <c r="AI630">
        <v>3</v>
      </c>
      <c r="AJ630">
        <v>36750</v>
      </c>
      <c r="AK630" t="e">
        <v>#N/A</v>
      </c>
      <c r="AL630">
        <v>3.5</v>
      </c>
      <c r="AO630">
        <v>0</v>
      </c>
      <c r="AP630">
        <v>3</v>
      </c>
    </row>
    <row r="631" spans="1:42" x14ac:dyDescent="0.2">
      <c r="A631" t="str">
        <f t="shared" si="9"/>
        <v>44267carnegranelc200-300standrewsasia</v>
      </c>
      <c r="B631" s="2">
        <v>44267</v>
      </c>
      <c r="C631" t="s">
        <v>35</v>
      </c>
      <c r="D631" t="s">
        <v>30</v>
      </c>
      <c r="E631" t="s">
        <v>35</v>
      </c>
      <c r="F631" t="s">
        <v>30</v>
      </c>
      <c r="G631" t="s">
        <v>39</v>
      </c>
      <c r="H631" t="s">
        <v>39</v>
      </c>
      <c r="I631" t="s">
        <v>309</v>
      </c>
      <c r="J631" t="s">
        <v>296</v>
      </c>
      <c r="K631">
        <v>10500</v>
      </c>
      <c r="L631">
        <v>3.3</v>
      </c>
      <c r="M631" t="str">
        <f>SUBSTITUTE(LOWER(_xlfn.CONCAT(B631,C631,F631,G631,J631,I631))," ","")</f>
        <v>44267carnegranelc200-300standrewsasia</v>
      </c>
      <c r="N631">
        <f>+VLOOKUP(M631,JUP!$B:$I,7,0)</f>
        <v>10500</v>
      </c>
      <c r="O631">
        <f>+VLOOKUP(M631,JUP!$B:$I,8,0)</f>
        <v>3.3</v>
      </c>
      <c r="P631">
        <f>+K631-N631</f>
        <v>0</v>
      </c>
      <c r="Q631" s="3">
        <f>+L631-O631</f>
        <v>0</v>
      </c>
      <c r="W631" t="s">
        <v>354</v>
      </c>
      <c r="X631">
        <v>10</v>
      </c>
      <c r="Y631" t="s">
        <v>309</v>
      </c>
      <c r="Z631" t="s">
        <v>309</v>
      </c>
      <c r="AA631" t="s">
        <v>309</v>
      </c>
      <c r="AB631" t="s">
        <v>36</v>
      </c>
      <c r="AC631" t="s">
        <v>37</v>
      </c>
      <c r="AD631">
        <v>3.3</v>
      </c>
      <c r="AH631">
        <v>2021</v>
      </c>
      <c r="AI631">
        <v>3</v>
      </c>
      <c r="AJ631">
        <v>34650</v>
      </c>
      <c r="AK631" t="e">
        <v>#N/A</v>
      </c>
      <c r="AL631">
        <v>3.3</v>
      </c>
      <c r="AO631">
        <v>0</v>
      </c>
      <c r="AP631">
        <v>3</v>
      </c>
    </row>
    <row r="632" spans="1:42" x14ac:dyDescent="0.2">
      <c r="A632" t="str">
        <f t="shared" si="9"/>
        <v>44267enterosinsalsastandrewsamerica</v>
      </c>
      <c r="B632" s="2">
        <v>44267</v>
      </c>
      <c r="C632" t="s">
        <v>59</v>
      </c>
      <c r="D632" t="s">
        <v>155</v>
      </c>
      <c r="E632" t="s">
        <v>59</v>
      </c>
      <c r="F632" t="s">
        <v>155</v>
      </c>
      <c r="G632" t="s">
        <v>299</v>
      </c>
      <c r="H632" t="s">
        <v>98</v>
      </c>
      <c r="I632" t="s">
        <v>521</v>
      </c>
      <c r="J632" t="s">
        <v>296</v>
      </c>
      <c r="K632">
        <v>17079.48</v>
      </c>
      <c r="L632">
        <v>2.31</v>
      </c>
      <c r="M632" t="str">
        <f>SUBSTITUTE(LOWER(_xlfn.CONCAT(B632,C632,F632,G632,J632,I632))," ","")</f>
        <v>44267enterosinsalsastandrewsamerica</v>
      </c>
      <c r="N632" t="e">
        <f>+VLOOKUP(M632,JUP!$B:$I,7,0)</f>
        <v>#N/A</v>
      </c>
      <c r="O632" t="e">
        <f>+VLOOKUP(M632,JUP!$B:$I,8,0)</f>
        <v>#N/A</v>
      </c>
      <c r="R632" t="str">
        <f>+SUBSTITUTE(LOWER(_xlfn.CONCAT(B632,C632,F632,H632,J632,I632))," ","")</f>
        <v>44267enterosinsalsa18-27u/lbstandrewsamerica</v>
      </c>
      <c r="S632" t="e">
        <f>+VLOOKUP(R632,JUP!D:L,7,0)</f>
        <v>#N/A</v>
      </c>
      <c r="T632" t="e">
        <f>+VLOOKUP(R632,JUP!D:L,7,0)</f>
        <v>#N/A</v>
      </c>
      <c r="W632" t="s">
        <v>320</v>
      </c>
      <c r="X632">
        <v>10</v>
      </c>
      <c r="Y632" t="s">
        <v>310</v>
      </c>
      <c r="Z632" t="s">
        <v>310</v>
      </c>
      <c r="AA632" t="s">
        <v>310</v>
      </c>
      <c r="AB632" t="s">
        <v>160</v>
      </c>
      <c r="AC632" t="s">
        <v>159</v>
      </c>
      <c r="AD632">
        <v>2.31</v>
      </c>
      <c r="AH632">
        <v>2021</v>
      </c>
      <c r="AI632">
        <v>3</v>
      </c>
      <c r="AJ632">
        <v>39453.5988</v>
      </c>
      <c r="AK632" t="e">
        <v>#N/A</v>
      </c>
      <c r="AL632">
        <v>2.31</v>
      </c>
      <c r="AO632">
        <v>0</v>
      </c>
      <c r="AP632">
        <v>3</v>
      </c>
    </row>
    <row r="633" spans="1:42" x14ac:dyDescent="0.2">
      <c r="A633" t="str">
        <f t="shared" si="9"/>
        <v>44267enterosinsalsastandrewsamerica</v>
      </c>
      <c r="B633" s="2">
        <v>44267</v>
      </c>
      <c r="C633" t="s">
        <v>59</v>
      </c>
      <c r="D633" t="s">
        <v>155</v>
      </c>
      <c r="E633" t="s">
        <v>59</v>
      </c>
      <c r="F633" t="s">
        <v>155</v>
      </c>
      <c r="G633" t="s">
        <v>299</v>
      </c>
      <c r="H633" t="s">
        <v>98</v>
      </c>
      <c r="I633" t="s">
        <v>521</v>
      </c>
      <c r="J633" t="s">
        <v>296</v>
      </c>
      <c r="K633">
        <v>17079.48</v>
      </c>
      <c r="L633">
        <v>2.31</v>
      </c>
      <c r="M633" t="str">
        <f>SUBSTITUTE(LOWER(_xlfn.CONCAT(B633,C633,F633,G633,J633,I633))," ","")</f>
        <v>44267enterosinsalsastandrewsamerica</v>
      </c>
      <c r="N633" t="e">
        <f>+VLOOKUP(M633,JUP!$B:$I,7,0)</f>
        <v>#N/A</v>
      </c>
      <c r="O633" t="e">
        <f>+VLOOKUP(M633,JUP!$B:$I,8,0)</f>
        <v>#N/A</v>
      </c>
      <c r="R633" t="str">
        <f>+SUBSTITUTE(LOWER(_xlfn.CONCAT(B633,C633,F633,H633,J633,I633))," ","")</f>
        <v>44267enterosinsalsa18-27u/lbstandrewsamerica</v>
      </c>
      <c r="S633" t="e">
        <f>+VLOOKUP(R633,JUP!D:L,7,0)</f>
        <v>#N/A</v>
      </c>
      <c r="T633" t="e">
        <f>+VLOOKUP(R633,JUP!D:L,7,0)</f>
        <v>#N/A</v>
      </c>
      <c r="W633" t="s">
        <v>320</v>
      </c>
      <c r="X633">
        <v>10</v>
      </c>
      <c r="Y633" t="s">
        <v>310</v>
      </c>
      <c r="Z633" t="s">
        <v>310</v>
      </c>
      <c r="AA633" t="s">
        <v>310</v>
      </c>
      <c r="AB633" t="s">
        <v>160</v>
      </c>
      <c r="AC633" t="s">
        <v>159</v>
      </c>
      <c r="AD633">
        <v>2.31</v>
      </c>
      <c r="AH633">
        <v>2021</v>
      </c>
      <c r="AI633">
        <v>3</v>
      </c>
      <c r="AJ633">
        <v>39453.5988</v>
      </c>
      <c r="AK633" t="e">
        <v>#N/A</v>
      </c>
      <c r="AL633">
        <v>2.31</v>
      </c>
      <c r="AO633">
        <v>0</v>
      </c>
      <c r="AP633">
        <v>3</v>
      </c>
    </row>
    <row r="634" spans="1:42" x14ac:dyDescent="0.2">
      <c r="A634" t="str">
        <f t="shared" si="9"/>
        <v>44270enterosinsalsamanuelitaamerica</v>
      </c>
      <c r="B634" s="2">
        <v>44270</v>
      </c>
      <c r="C634" t="s">
        <v>59</v>
      </c>
      <c r="D634" t="s">
        <v>155</v>
      </c>
      <c r="E634" t="s">
        <v>59</v>
      </c>
      <c r="F634" t="s">
        <v>155</v>
      </c>
      <c r="G634" t="s">
        <v>299</v>
      </c>
      <c r="H634" t="s">
        <v>106</v>
      </c>
      <c r="I634" t="s">
        <v>521</v>
      </c>
      <c r="J634" t="s">
        <v>93</v>
      </c>
      <c r="K634">
        <v>18069</v>
      </c>
      <c r="L634">
        <v>1.8502407438153743</v>
      </c>
      <c r="M634" t="str">
        <f>SUBSTITUTE(LOWER(_xlfn.CONCAT(B634,C634,F634,G634,J634,I634))," ","")</f>
        <v>44270enterosinsalsamanuelitaamerica</v>
      </c>
      <c r="N634" t="e">
        <f>+VLOOKUP(M634,JUP!$B:$I,7,0)</f>
        <v>#N/A</v>
      </c>
      <c r="O634" t="e">
        <f>+VLOOKUP(M634,JUP!$B:$I,8,0)</f>
        <v>#N/A</v>
      </c>
      <c r="R634" t="str">
        <f>+SUBSTITUTE(LOWER(_xlfn.CONCAT(B634,C634,F634,H634,J634,I634))," ","")</f>
        <v>44270enterosinsalsa18-27manuelitaamerica</v>
      </c>
      <c r="S634" t="e">
        <f>+VLOOKUP(R634,JUP!D:L,7,0)</f>
        <v>#N/A</v>
      </c>
      <c r="T634" t="e">
        <f>+VLOOKUP(R634,JUP!D:L,7,0)</f>
        <v>#N/A</v>
      </c>
      <c r="W634" t="s">
        <v>320</v>
      </c>
      <c r="X634">
        <v>11</v>
      </c>
      <c r="Y634" t="s">
        <v>310</v>
      </c>
      <c r="Z634" t="s">
        <v>310</v>
      </c>
      <c r="AA634" t="s">
        <v>310</v>
      </c>
      <c r="AB634" t="s">
        <v>160</v>
      </c>
      <c r="AC634" t="s">
        <v>159</v>
      </c>
      <c r="AD634">
        <v>1.8502407438153743</v>
      </c>
      <c r="AH634">
        <v>2021</v>
      </c>
      <c r="AI634">
        <v>3</v>
      </c>
      <c r="AJ634">
        <v>33432</v>
      </c>
      <c r="AK634" t="e">
        <v>#N/A</v>
      </c>
      <c r="AL634">
        <v>1.8502407438153743</v>
      </c>
    </row>
    <row r="635" spans="1:42" x14ac:dyDescent="0.2">
      <c r="A635" t="str">
        <f t="shared" si="9"/>
        <v>44270enterosinsalsastandrewsamerica</v>
      </c>
      <c r="B635" s="2">
        <v>44270</v>
      </c>
      <c r="C635" t="s">
        <v>59</v>
      </c>
      <c r="D635" t="s">
        <v>155</v>
      </c>
      <c r="E635" t="s">
        <v>59</v>
      </c>
      <c r="F635" t="s">
        <v>155</v>
      </c>
      <c r="G635" t="s">
        <v>299</v>
      </c>
      <c r="H635" t="s">
        <v>98</v>
      </c>
      <c r="I635" t="s">
        <v>521</v>
      </c>
      <c r="J635" t="s">
        <v>296</v>
      </c>
      <c r="K635">
        <v>17079.48</v>
      </c>
      <c r="L635">
        <v>2.31</v>
      </c>
      <c r="M635" t="str">
        <f>SUBSTITUTE(LOWER(_xlfn.CONCAT(B635,C635,F635,G635,J635,I635))," ","")</f>
        <v>44270enterosinsalsastandrewsamerica</v>
      </c>
      <c r="N635" t="e">
        <f>+VLOOKUP(M635,JUP!$B:$I,7,0)</f>
        <v>#N/A</v>
      </c>
      <c r="O635" t="e">
        <f>+VLOOKUP(M635,JUP!$B:$I,8,0)</f>
        <v>#N/A</v>
      </c>
      <c r="R635" t="str">
        <f>+SUBSTITUTE(LOWER(_xlfn.CONCAT(B635,C635,F635,H635,J635,I635))," ","")</f>
        <v>44270enterosinsalsa18-27u/lbstandrewsamerica</v>
      </c>
      <c r="S635" t="e">
        <f>+VLOOKUP(R635,JUP!D:L,7,0)</f>
        <v>#N/A</v>
      </c>
      <c r="T635" t="e">
        <f>+VLOOKUP(R635,JUP!D:L,7,0)</f>
        <v>#N/A</v>
      </c>
      <c r="W635" t="s">
        <v>320</v>
      </c>
      <c r="X635">
        <v>11</v>
      </c>
      <c r="Y635" t="s">
        <v>310</v>
      </c>
      <c r="Z635" t="s">
        <v>310</v>
      </c>
      <c r="AA635" t="s">
        <v>310</v>
      </c>
      <c r="AB635" t="s">
        <v>160</v>
      </c>
      <c r="AC635" t="s">
        <v>159</v>
      </c>
      <c r="AD635">
        <v>2.31</v>
      </c>
      <c r="AH635">
        <v>2021</v>
      </c>
      <c r="AI635">
        <v>3</v>
      </c>
      <c r="AJ635">
        <v>39453.5988</v>
      </c>
      <c r="AK635" t="e">
        <v>#N/A</v>
      </c>
      <c r="AL635">
        <v>2.31</v>
      </c>
      <c r="AO635">
        <v>0</v>
      </c>
      <c r="AP635">
        <v>3</v>
      </c>
    </row>
    <row r="636" spans="1:42" x14ac:dyDescent="0.2">
      <c r="A636" t="str">
        <f t="shared" si="9"/>
        <v>44270carnegranelc200-300sudmarisespaña</v>
      </c>
      <c r="B636" s="2">
        <v>44270</v>
      </c>
      <c r="C636" t="s">
        <v>35</v>
      </c>
      <c r="D636" t="s">
        <v>30</v>
      </c>
      <c r="E636" t="s">
        <v>343</v>
      </c>
      <c r="F636" t="s">
        <v>344</v>
      </c>
      <c r="G636" t="s">
        <v>39</v>
      </c>
      <c r="H636" t="s">
        <v>107</v>
      </c>
      <c r="I636" t="s">
        <v>302</v>
      </c>
      <c r="J636" t="s">
        <v>286</v>
      </c>
      <c r="K636">
        <v>24000</v>
      </c>
      <c r="L636">
        <v>3.05</v>
      </c>
      <c r="M636" t="str">
        <f>SUBSTITUTE(LOWER(_xlfn.CONCAT(B636,C636,F636,G636,J636,I636))," ","")</f>
        <v>44270carnegranelc200-300sudmarisespaña</v>
      </c>
      <c r="N636">
        <f>+VLOOKUP(M636,JUP!$B:$I,7,0)</f>
        <v>24000</v>
      </c>
      <c r="O636">
        <f>+VLOOKUP(M636,JUP!$B:$I,8,0)</f>
        <v>3.05</v>
      </c>
      <c r="P636">
        <f>+K636-N636</f>
        <v>0</v>
      </c>
      <c r="Q636" s="3">
        <f>+L636-O636</f>
        <v>0</v>
      </c>
      <c r="W636" t="s">
        <v>338</v>
      </c>
      <c r="X636">
        <v>11</v>
      </c>
      <c r="Y636" t="s">
        <v>297</v>
      </c>
      <c r="Z636" t="s">
        <v>302</v>
      </c>
      <c r="AA636" t="s">
        <v>298</v>
      </c>
      <c r="AB636" t="s">
        <v>36</v>
      </c>
      <c r="AC636" t="s">
        <v>37</v>
      </c>
      <c r="AD636">
        <v>3.05</v>
      </c>
      <c r="AH636">
        <v>2021</v>
      </c>
      <c r="AI636">
        <v>3</v>
      </c>
      <c r="AJ636">
        <v>73200</v>
      </c>
      <c r="AK636" t="e">
        <v>#N/A</v>
      </c>
      <c r="AL636">
        <v>3.05</v>
      </c>
      <c r="AO636">
        <v>0</v>
      </c>
      <c r="AP636">
        <v>3</v>
      </c>
    </row>
    <row r="637" spans="1:42" x14ac:dyDescent="0.2">
      <c r="A637" t="str">
        <f t="shared" si="9"/>
        <v>44271carneretailcompensadoc200-300standrewsfrancia</v>
      </c>
      <c r="B637" s="2">
        <v>44271</v>
      </c>
      <c r="C637" t="s">
        <v>35</v>
      </c>
      <c r="D637" t="s">
        <v>206</v>
      </c>
      <c r="E637" t="s">
        <v>35</v>
      </c>
      <c r="F637" t="s">
        <v>206</v>
      </c>
      <c r="G637" t="s">
        <v>39</v>
      </c>
      <c r="H637" t="s">
        <v>39</v>
      </c>
      <c r="I637" t="s">
        <v>326</v>
      </c>
      <c r="J637" t="s">
        <v>296</v>
      </c>
      <c r="K637">
        <v>19998</v>
      </c>
      <c r="L637">
        <v>3.78</v>
      </c>
      <c r="M637" t="str">
        <f>SUBSTITUTE(LOWER(_xlfn.CONCAT(B637,C637,F637,G637,J637,I637))," ","")</f>
        <v>44271carneretailcompensadoc200-300standrewsfrancia</v>
      </c>
      <c r="N637">
        <f>+VLOOKUP(M637,JUP!$B:$I,7,0)</f>
        <v>19998</v>
      </c>
      <c r="O637">
        <f>+VLOOKUP(M637,JUP!$B:$I,8,0)</f>
        <v>3.78</v>
      </c>
      <c r="P637">
        <f>+K637-N637</f>
        <v>0</v>
      </c>
      <c r="Q637" s="3">
        <f>+L637-O637</f>
        <v>0</v>
      </c>
      <c r="W637" t="s">
        <v>325</v>
      </c>
      <c r="X637">
        <v>11</v>
      </c>
      <c r="Y637" t="s">
        <v>297</v>
      </c>
      <c r="Z637" t="s">
        <v>326</v>
      </c>
      <c r="AA637" t="s">
        <v>326</v>
      </c>
      <c r="AB637" t="s">
        <v>208</v>
      </c>
      <c r="AC637" t="s">
        <v>173</v>
      </c>
      <c r="AD637">
        <v>3.4019999999999997</v>
      </c>
      <c r="AH637">
        <v>2021</v>
      </c>
      <c r="AI637">
        <v>3</v>
      </c>
      <c r="AJ637">
        <v>68033.195999999996</v>
      </c>
      <c r="AK637" t="e">
        <v>#N/A</v>
      </c>
      <c r="AL637">
        <v>4.1999999999999993</v>
      </c>
      <c r="AO637">
        <v>-0.7979999999999996</v>
      </c>
      <c r="AP637">
        <v>3</v>
      </c>
    </row>
    <row r="638" spans="1:42" x14ac:dyDescent="0.2">
      <c r="A638" t="str">
        <f t="shared" si="9"/>
        <v>44271carneretailcompensadoc200-300standrewsfrancia</v>
      </c>
      <c r="B638" s="2">
        <v>44271</v>
      </c>
      <c r="C638" t="s">
        <v>35</v>
      </c>
      <c r="D638" t="s">
        <v>206</v>
      </c>
      <c r="E638" t="s">
        <v>35</v>
      </c>
      <c r="F638" t="s">
        <v>206</v>
      </c>
      <c r="G638" t="s">
        <v>39</v>
      </c>
      <c r="H638" t="s">
        <v>39</v>
      </c>
      <c r="I638" t="s">
        <v>326</v>
      </c>
      <c r="J638" t="s">
        <v>296</v>
      </c>
      <c r="K638">
        <v>5004</v>
      </c>
      <c r="L638">
        <v>3.8</v>
      </c>
      <c r="M638" t="str">
        <f>SUBSTITUTE(LOWER(_xlfn.CONCAT(B638,C638,F638,G638,J638,I638))," ","")</f>
        <v>44271carneretailcompensadoc200-300standrewsfrancia</v>
      </c>
      <c r="N638">
        <f>+VLOOKUP(M638,JUP!$B:$I,7,0)</f>
        <v>19998</v>
      </c>
      <c r="O638">
        <f>+VLOOKUP(M638,JUP!$B:$I,8,0)</f>
        <v>3.78</v>
      </c>
      <c r="P638">
        <f>+K638-N638</f>
        <v>-14994</v>
      </c>
      <c r="Q638" s="3">
        <f>+L638-O638</f>
        <v>2.0000000000000018E-2</v>
      </c>
      <c r="W638" t="s">
        <v>325</v>
      </c>
      <c r="X638">
        <v>11</v>
      </c>
      <c r="Y638" t="s">
        <v>297</v>
      </c>
      <c r="Z638" t="s">
        <v>326</v>
      </c>
      <c r="AA638" t="s">
        <v>326</v>
      </c>
      <c r="AB638" t="s">
        <v>208</v>
      </c>
      <c r="AC638" t="s">
        <v>173</v>
      </c>
      <c r="AD638">
        <v>3.42</v>
      </c>
      <c r="AH638">
        <v>2021</v>
      </c>
      <c r="AI638">
        <v>3</v>
      </c>
      <c r="AJ638">
        <v>17113.68</v>
      </c>
      <c r="AK638" t="e">
        <v>#N/A</v>
      </c>
      <c r="AL638">
        <v>4.2222222222222223</v>
      </c>
      <c r="AO638">
        <v>-0.80222222222222239</v>
      </c>
      <c r="AP638">
        <v>3</v>
      </c>
    </row>
    <row r="639" spans="1:42" x14ac:dyDescent="0.2">
      <c r="A639" t="str">
        <f t="shared" si="9"/>
        <v>44271carneretailcompensadoc200-300standrewsfrancia</v>
      </c>
      <c r="B639" s="2">
        <v>44271</v>
      </c>
      <c r="C639" t="s">
        <v>35</v>
      </c>
      <c r="D639" t="s">
        <v>206</v>
      </c>
      <c r="E639" t="s">
        <v>35</v>
      </c>
      <c r="F639" t="s">
        <v>206</v>
      </c>
      <c r="G639" t="s">
        <v>39</v>
      </c>
      <c r="H639" t="s">
        <v>39</v>
      </c>
      <c r="I639" t="s">
        <v>326</v>
      </c>
      <c r="J639" t="s">
        <v>296</v>
      </c>
      <c r="K639">
        <v>15000</v>
      </c>
      <c r="L639">
        <v>3.78</v>
      </c>
      <c r="M639" t="str">
        <f>SUBSTITUTE(LOWER(_xlfn.CONCAT(B639,C639,F639,G639,J639,I639))," ","")</f>
        <v>44271carneretailcompensadoc200-300standrewsfrancia</v>
      </c>
      <c r="N639">
        <f>+VLOOKUP(M639,JUP!$B:$I,7,0)</f>
        <v>19998</v>
      </c>
      <c r="O639">
        <f>+VLOOKUP(M639,JUP!$B:$I,8,0)</f>
        <v>3.78</v>
      </c>
      <c r="P639">
        <f>+K639-N639</f>
        <v>-4998</v>
      </c>
      <c r="Q639" s="3">
        <f>+L639-O639</f>
        <v>0</v>
      </c>
      <c r="W639" t="s">
        <v>325</v>
      </c>
      <c r="X639">
        <v>11</v>
      </c>
      <c r="Y639" t="s">
        <v>297</v>
      </c>
      <c r="Z639" t="s">
        <v>326</v>
      </c>
      <c r="AA639" t="s">
        <v>326</v>
      </c>
      <c r="AB639" t="s">
        <v>208</v>
      </c>
      <c r="AC639" t="s">
        <v>173</v>
      </c>
      <c r="AD639">
        <v>3.4019999999999997</v>
      </c>
      <c r="AH639">
        <v>2021</v>
      </c>
      <c r="AI639">
        <v>3</v>
      </c>
      <c r="AJ639">
        <v>51029.999999999993</v>
      </c>
      <c r="AK639" t="e">
        <v>#N/A</v>
      </c>
      <c r="AL639">
        <v>4.1999999999999993</v>
      </c>
      <c r="AO639">
        <v>-0.7979999999999996</v>
      </c>
      <c r="AP639">
        <v>3</v>
      </c>
    </row>
    <row r="640" spans="1:42" x14ac:dyDescent="0.2">
      <c r="A640" t="str">
        <f t="shared" si="9"/>
        <v>44271enterosinsalsastandrewsasia</v>
      </c>
      <c r="B640" s="2">
        <v>44271</v>
      </c>
      <c r="C640" t="s">
        <v>59</v>
      </c>
      <c r="D640" t="s">
        <v>155</v>
      </c>
      <c r="E640" t="s">
        <v>59</v>
      </c>
      <c r="F640" t="s">
        <v>155</v>
      </c>
      <c r="G640" t="s">
        <v>299</v>
      </c>
      <c r="H640" t="s">
        <v>321</v>
      </c>
      <c r="I640" t="s">
        <v>309</v>
      </c>
      <c r="J640" t="s">
        <v>296</v>
      </c>
      <c r="K640">
        <v>15540</v>
      </c>
      <c r="L640">
        <v>2.9</v>
      </c>
      <c r="M640" t="str">
        <f>SUBSTITUTE(LOWER(_xlfn.CONCAT(B640,C640,F640,G640,J640,I640))," ","")</f>
        <v>44271enterosinsalsastandrewsasia</v>
      </c>
      <c r="N640" t="e">
        <f>+VLOOKUP(M640,JUP!$B:$I,7,0)</f>
        <v>#N/A</v>
      </c>
      <c r="O640" t="e">
        <f>+VLOOKUP(M640,JUP!$B:$I,8,0)</f>
        <v>#N/A</v>
      </c>
      <c r="R640" t="str">
        <f>+SUBSTITUTE(LOWER(_xlfn.CONCAT(B640,C640,F640,H640,J640,I640))," ","")</f>
        <v>44271enterosinsalsae-50-70standrewsasia</v>
      </c>
      <c r="S640" t="e">
        <f>+VLOOKUP(R640,JUP!D:L,7,0)</f>
        <v>#N/A</v>
      </c>
      <c r="T640" t="e">
        <f>+VLOOKUP(R640,JUP!D:L,7,0)</f>
        <v>#N/A</v>
      </c>
      <c r="W640" t="s">
        <v>404</v>
      </c>
      <c r="X640">
        <v>11</v>
      </c>
      <c r="Y640" t="s">
        <v>309</v>
      </c>
      <c r="Z640" t="s">
        <v>309</v>
      </c>
      <c r="AA640" t="s">
        <v>309</v>
      </c>
      <c r="AB640" t="s">
        <v>160</v>
      </c>
      <c r="AC640" t="s">
        <v>159</v>
      </c>
      <c r="AD640">
        <v>2.9</v>
      </c>
      <c r="AH640">
        <v>2021</v>
      </c>
      <c r="AI640">
        <v>3</v>
      </c>
      <c r="AJ640">
        <v>45066</v>
      </c>
      <c r="AK640" t="e">
        <v>#N/A</v>
      </c>
      <c r="AL640">
        <v>2.9</v>
      </c>
      <c r="AO640">
        <v>0</v>
      </c>
      <c r="AP640">
        <v>3</v>
      </c>
    </row>
    <row r="641" spans="1:42" x14ac:dyDescent="0.2">
      <c r="A641" t="str">
        <f t="shared" si="9"/>
        <v>44271enteroconsalsaconestuchestandrewsasia</v>
      </c>
      <c r="B641" s="2">
        <v>44271</v>
      </c>
      <c r="C641" t="s">
        <v>59</v>
      </c>
      <c r="D641" t="s">
        <v>57</v>
      </c>
      <c r="E641" t="s">
        <v>59</v>
      </c>
      <c r="F641" t="s">
        <v>57</v>
      </c>
      <c r="G641" t="s">
        <v>299</v>
      </c>
      <c r="H641" t="s">
        <v>321</v>
      </c>
      <c r="I641" t="s">
        <v>309</v>
      </c>
      <c r="J641" t="s">
        <v>296</v>
      </c>
      <c r="K641">
        <v>2270</v>
      </c>
      <c r="L641">
        <v>3.33</v>
      </c>
      <c r="M641" t="str">
        <f>SUBSTITUTE(LOWER(_xlfn.CONCAT(B641,C641,F641,G641,J641,I641))," ","")</f>
        <v>44271enteroconsalsaconestuchestandrewsasia</v>
      </c>
      <c r="N641" t="e">
        <f>+VLOOKUP(M641,JUP!$B:$I,7,0)</f>
        <v>#N/A</v>
      </c>
      <c r="O641" t="e">
        <f>+VLOOKUP(M641,JUP!$B:$I,8,0)</f>
        <v>#N/A</v>
      </c>
      <c r="R641" t="str">
        <f>+SUBSTITUTE(LOWER(_xlfn.CONCAT(B641,C641,F641,H641,J641,I641))," ","")</f>
        <v>44271enteroconsalsaconestuchee-50-70standrewsasia</v>
      </c>
      <c r="S641" t="e">
        <f>+VLOOKUP(R641,JUP!D:L,7,0)</f>
        <v>#N/A</v>
      </c>
      <c r="T641" t="e">
        <f>+VLOOKUP(R641,JUP!D:L,7,0)</f>
        <v>#N/A</v>
      </c>
      <c r="W641" t="s">
        <v>404</v>
      </c>
      <c r="X641">
        <v>11</v>
      </c>
      <c r="Y641" t="s">
        <v>309</v>
      </c>
      <c r="Z641" t="s">
        <v>309</v>
      </c>
      <c r="AA641" t="s">
        <v>309</v>
      </c>
      <c r="AB641" t="s">
        <v>60</v>
      </c>
      <c r="AC641" t="s">
        <v>61</v>
      </c>
      <c r="AD641">
        <v>3.0300000000000002</v>
      </c>
      <c r="AH641">
        <v>2021</v>
      </c>
      <c r="AI641">
        <v>3</v>
      </c>
      <c r="AJ641">
        <v>6878.1</v>
      </c>
      <c r="AK641" t="e">
        <v>#N/A</v>
      </c>
      <c r="AL641">
        <v>3.0300000000000002</v>
      </c>
      <c r="AO641">
        <v>0</v>
      </c>
      <c r="AP641">
        <v>3</v>
      </c>
    </row>
    <row r="642" spans="1:42" x14ac:dyDescent="0.2">
      <c r="A642" t="str">
        <f t="shared" si="9"/>
        <v>44271carnegranelc100-200standrewsrusia</v>
      </c>
      <c r="B642" s="2">
        <v>44271</v>
      </c>
      <c r="C642" t="s">
        <v>35</v>
      </c>
      <c r="D642" t="s">
        <v>30</v>
      </c>
      <c r="E642" t="s">
        <v>35</v>
      </c>
      <c r="F642" t="s">
        <v>30</v>
      </c>
      <c r="G642" t="s">
        <v>72</v>
      </c>
      <c r="H642" t="s">
        <v>72</v>
      </c>
      <c r="I642" t="s">
        <v>306</v>
      </c>
      <c r="J642" t="s">
        <v>296</v>
      </c>
      <c r="K642">
        <v>1000</v>
      </c>
      <c r="L642">
        <v>3.4</v>
      </c>
      <c r="M642" t="str">
        <f>SUBSTITUTE(LOWER(_xlfn.CONCAT(B642,C642,F642,G642,J642,I642))," ","")</f>
        <v>44271carnegranelc100-200standrewsrusia</v>
      </c>
      <c r="N642">
        <f>+VLOOKUP(M642,JUP!$B:$I,7,0)</f>
        <v>1000</v>
      </c>
      <c r="O642">
        <f>+VLOOKUP(M642,JUP!$B:$I,8,0)</f>
        <v>3.4</v>
      </c>
      <c r="P642">
        <f>+K642-N642</f>
        <v>0</v>
      </c>
      <c r="Q642" s="3">
        <f>+L642-O642</f>
        <v>0</v>
      </c>
      <c r="W642" t="s">
        <v>304</v>
      </c>
      <c r="X642">
        <v>11</v>
      </c>
      <c r="Y642" t="s">
        <v>305</v>
      </c>
      <c r="Z642" t="s">
        <v>305</v>
      </c>
      <c r="AA642" t="s">
        <v>306</v>
      </c>
      <c r="AB642" t="s">
        <v>36</v>
      </c>
      <c r="AC642" t="s">
        <v>37</v>
      </c>
      <c r="AD642">
        <v>3.4</v>
      </c>
      <c r="AH642">
        <v>2021</v>
      </c>
      <c r="AI642">
        <v>3</v>
      </c>
      <c r="AJ642">
        <v>3400</v>
      </c>
      <c r="AK642" t="e">
        <v>#N/A</v>
      </c>
      <c r="AL642">
        <v>3.4</v>
      </c>
      <c r="AO642">
        <v>0</v>
      </c>
      <c r="AP642">
        <v>3</v>
      </c>
    </row>
    <row r="643" spans="1:42" x14ac:dyDescent="0.2">
      <c r="A643" t="str">
        <f t="shared" ref="A643:A706" si="10">+M643</f>
        <v>44271carnegranelc200-300standrewsrusia</v>
      </c>
      <c r="B643" s="2">
        <v>44271</v>
      </c>
      <c r="C643" t="s">
        <v>35</v>
      </c>
      <c r="D643" t="s">
        <v>30</v>
      </c>
      <c r="E643" t="s">
        <v>35</v>
      </c>
      <c r="F643" t="s">
        <v>30</v>
      </c>
      <c r="G643" t="s">
        <v>39</v>
      </c>
      <c r="H643" t="s">
        <v>39</v>
      </c>
      <c r="I643" t="s">
        <v>306</v>
      </c>
      <c r="J643" t="s">
        <v>296</v>
      </c>
      <c r="K643">
        <v>22000</v>
      </c>
      <c r="L643">
        <v>3.2</v>
      </c>
      <c r="M643" t="str">
        <f>SUBSTITUTE(LOWER(_xlfn.CONCAT(B643,C643,F643,G643,J643,I643))," ","")</f>
        <v>44271carnegranelc200-300standrewsrusia</v>
      </c>
      <c r="N643">
        <f>+VLOOKUP(M643,JUP!$B:$I,7,0)</f>
        <v>11500</v>
      </c>
      <c r="O643">
        <f>+VLOOKUP(M643,JUP!$B:$I,8,0)</f>
        <v>3.15</v>
      </c>
      <c r="P643">
        <f>+K643-N643</f>
        <v>10500</v>
      </c>
      <c r="Q643" s="3">
        <f>+L643-O643</f>
        <v>5.0000000000000266E-2</v>
      </c>
      <c r="W643" t="s">
        <v>304</v>
      </c>
      <c r="X643">
        <v>11</v>
      </c>
      <c r="Y643" t="s">
        <v>305</v>
      </c>
      <c r="Z643" t="s">
        <v>305</v>
      </c>
      <c r="AA643" t="s">
        <v>306</v>
      </c>
      <c r="AB643" t="s">
        <v>36</v>
      </c>
      <c r="AC643" t="s">
        <v>37</v>
      </c>
      <c r="AD643">
        <v>3.2</v>
      </c>
      <c r="AH643">
        <v>2021</v>
      </c>
      <c r="AI643">
        <v>3</v>
      </c>
      <c r="AJ643">
        <v>70400</v>
      </c>
      <c r="AK643" t="e">
        <v>#N/A</v>
      </c>
      <c r="AL643">
        <v>3.2</v>
      </c>
      <c r="AO643">
        <v>0</v>
      </c>
      <c r="AP643">
        <v>3</v>
      </c>
    </row>
    <row r="644" spans="1:42" x14ac:dyDescent="0.2">
      <c r="A644" t="str">
        <f t="shared" si="10"/>
        <v>44271carnegranelc100-200standrewsrusia</v>
      </c>
      <c r="B644" s="2">
        <v>44271</v>
      </c>
      <c r="C644" t="s">
        <v>35</v>
      </c>
      <c r="D644" t="s">
        <v>30</v>
      </c>
      <c r="E644" t="s">
        <v>35</v>
      </c>
      <c r="F644" t="s">
        <v>30</v>
      </c>
      <c r="G644" t="s">
        <v>72</v>
      </c>
      <c r="H644" t="s">
        <v>72</v>
      </c>
      <c r="I644" t="s">
        <v>306</v>
      </c>
      <c r="J644" t="s">
        <v>296</v>
      </c>
      <c r="K644">
        <v>3500</v>
      </c>
      <c r="L644">
        <v>3.35</v>
      </c>
      <c r="M644" t="str">
        <f>SUBSTITUTE(LOWER(_xlfn.CONCAT(B644,C644,F644,G644,J644,I644))," ","")</f>
        <v>44271carnegranelc100-200standrewsrusia</v>
      </c>
      <c r="N644">
        <f>+VLOOKUP(M644,JUP!$B:$I,7,0)</f>
        <v>1000</v>
      </c>
      <c r="O644">
        <f>+VLOOKUP(M644,JUP!$B:$I,8,0)</f>
        <v>3.4</v>
      </c>
      <c r="P644">
        <f>+K644-N644</f>
        <v>2500</v>
      </c>
      <c r="Q644" s="3">
        <f>+L644-O644</f>
        <v>-4.9999999999999822E-2</v>
      </c>
      <c r="W644" t="s">
        <v>304</v>
      </c>
      <c r="X644">
        <v>11</v>
      </c>
      <c r="Y644" t="s">
        <v>305</v>
      </c>
      <c r="Z644" t="s">
        <v>305</v>
      </c>
      <c r="AA644" t="s">
        <v>306</v>
      </c>
      <c r="AB644" t="s">
        <v>36</v>
      </c>
      <c r="AC644" t="s">
        <v>37</v>
      </c>
      <c r="AD644">
        <v>3.35</v>
      </c>
      <c r="AH644">
        <v>2021</v>
      </c>
      <c r="AI644">
        <v>3</v>
      </c>
      <c r="AJ644">
        <v>11725</v>
      </c>
      <c r="AK644" t="e">
        <v>#N/A</v>
      </c>
      <c r="AL644">
        <v>3.35</v>
      </c>
      <c r="AO644">
        <v>0</v>
      </c>
      <c r="AP644">
        <v>3</v>
      </c>
    </row>
    <row r="645" spans="1:42" x14ac:dyDescent="0.2">
      <c r="A645" t="str">
        <f t="shared" si="10"/>
        <v>44271carnegranelc200-300standrewsrusia</v>
      </c>
      <c r="B645" s="2">
        <v>44271</v>
      </c>
      <c r="C645" t="s">
        <v>35</v>
      </c>
      <c r="D645" t="s">
        <v>30</v>
      </c>
      <c r="E645" t="s">
        <v>35</v>
      </c>
      <c r="F645" t="s">
        <v>30</v>
      </c>
      <c r="G645" t="s">
        <v>39</v>
      </c>
      <c r="H645" t="s">
        <v>39</v>
      </c>
      <c r="I645" t="s">
        <v>306</v>
      </c>
      <c r="J645" t="s">
        <v>296</v>
      </c>
      <c r="K645">
        <v>11500</v>
      </c>
      <c r="L645">
        <v>3.15</v>
      </c>
      <c r="M645" t="str">
        <f>SUBSTITUTE(LOWER(_xlfn.CONCAT(B645,C645,F645,G645,J645,I645))," ","")</f>
        <v>44271carnegranelc200-300standrewsrusia</v>
      </c>
      <c r="N645">
        <f>+VLOOKUP(M645,JUP!$B:$I,7,0)</f>
        <v>11500</v>
      </c>
      <c r="O645">
        <f>+VLOOKUP(M645,JUP!$B:$I,8,0)</f>
        <v>3.15</v>
      </c>
      <c r="P645">
        <f>+K645-N645</f>
        <v>0</v>
      </c>
      <c r="Q645" s="3">
        <f>+L645-O645</f>
        <v>0</v>
      </c>
      <c r="W645" t="s">
        <v>304</v>
      </c>
      <c r="X645">
        <v>11</v>
      </c>
      <c r="Y645" t="s">
        <v>305</v>
      </c>
      <c r="Z645" t="s">
        <v>305</v>
      </c>
      <c r="AA645" t="s">
        <v>306</v>
      </c>
      <c r="AB645" t="s">
        <v>36</v>
      </c>
      <c r="AC645" t="s">
        <v>37</v>
      </c>
      <c r="AD645">
        <v>3.15</v>
      </c>
      <c r="AH645">
        <v>2021</v>
      </c>
      <c r="AI645">
        <v>3</v>
      </c>
      <c r="AJ645">
        <v>36225</v>
      </c>
      <c r="AK645" t="e">
        <v>#N/A</v>
      </c>
      <c r="AL645">
        <v>3.15</v>
      </c>
      <c r="AO645">
        <v>0</v>
      </c>
      <c r="AP645">
        <v>3</v>
      </c>
    </row>
    <row r="646" spans="1:42" x14ac:dyDescent="0.2">
      <c r="A646" t="str">
        <f t="shared" si="10"/>
        <v>44271carnegranelc300-500standrewsrusia</v>
      </c>
      <c r="B646" s="2">
        <v>44271</v>
      </c>
      <c r="C646" t="s">
        <v>35</v>
      </c>
      <c r="D646" t="s">
        <v>30</v>
      </c>
      <c r="E646" t="s">
        <v>35</v>
      </c>
      <c r="F646" t="s">
        <v>30</v>
      </c>
      <c r="G646" t="s">
        <v>49</v>
      </c>
      <c r="H646" t="s">
        <v>49</v>
      </c>
      <c r="I646" t="s">
        <v>306</v>
      </c>
      <c r="J646" t="s">
        <v>296</v>
      </c>
      <c r="K646">
        <v>8000</v>
      </c>
      <c r="L646">
        <v>2.95</v>
      </c>
      <c r="M646" t="str">
        <f>SUBSTITUTE(LOWER(_xlfn.CONCAT(B646,C646,F646,G646,J646,I646))," ","")</f>
        <v>44271carnegranelc300-500standrewsrusia</v>
      </c>
      <c r="N646">
        <f>+VLOOKUP(M646,JUP!$B:$I,7,0)</f>
        <v>8000</v>
      </c>
      <c r="O646">
        <f>+VLOOKUP(M646,JUP!$B:$I,8,0)</f>
        <v>2.95</v>
      </c>
      <c r="P646">
        <f>+K646-N646</f>
        <v>0</v>
      </c>
      <c r="Q646" s="3">
        <f>+L646-O646</f>
        <v>0</v>
      </c>
      <c r="W646" t="s">
        <v>304</v>
      </c>
      <c r="X646">
        <v>11</v>
      </c>
      <c r="Y646" t="s">
        <v>305</v>
      </c>
      <c r="Z646" t="s">
        <v>305</v>
      </c>
      <c r="AA646" t="s">
        <v>306</v>
      </c>
      <c r="AB646" t="s">
        <v>36</v>
      </c>
      <c r="AC646" t="s">
        <v>37</v>
      </c>
      <c r="AD646">
        <v>2.95</v>
      </c>
      <c r="AH646">
        <v>2021</v>
      </c>
      <c r="AI646">
        <v>3</v>
      </c>
      <c r="AJ646">
        <v>23600</v>
      </c>
      <c r="AK646" t="e">
        <v>#N/A</v>
      </c>
      <c r="AL646">
        <v>2.95</v>
      </c>
      <c r="AO646">
        <v>0</v>
      </c>
      <c r="AP646">
        <v>3</v>
      </c>
    </row>
    <row r="647" spans="1:42" x14ac:dyDescent="0.2">
      <c r="A647" t="str">
        <f t="shared" si="10"/>
        <v>44271carnegranelindustrialsudmarischile</v>
      </c>
      <c r="B647" s="2">
        <v>44271</v>
      </c>
      <c r="C647" t="s">
        <v>35</v>
      </c>
      <c r="D647" t="s">
        <v>30</v>
      </c>
      <c r="E647" t="s">
        <v>343</v>
      </c>
      <c r="F647" t="s">
        <v>344</v>
      </c>
      <c r="G647" t="s">
        <v>345</v>
      </c>
      <c r="H647" t="s">
        <v>345</v>
      </c>
      <c r="I647" t="s">
        <v>34</v>
      </c>
      <c r="J647" t="s">
        <v>286</v>
      </c>
      <c r="K647">
        <v>1000</v>
      </c>
      <c r="M647" t="str">
        <f>SUBSTITUTE(LOWER(_xlfn.CONCAT(B647,C647,F647,G647,J647,I647))," ","")</f>
        <v>44271carnegranelindustrialsudmarischile</v>
      </c>
      <c r="N647" t="e">
        <f>+VLOOKUP(M647,JUP!$B:$I,7,0)</f>
        <v>#N/A</v>
      </c>
      <c r="O647" t="e">
        <f>+VLOOKUP(M647,JUP!$B:$I,8,0)</f>
        <v>#N/A</v>
      </c>
      <c r="R647" t="str">
        <f>+SUBSTITUTE(LOWER(_xlfn.CONCAT(B647,C647,F647,H647,J647,I647))," ","")</f>
        <v>44271carnegranelindustrialsudmarischile</v>
      </c>
      <c r="S647" t="e">
        <f>+VLOOKUP(R647,JUP!D:L,7,0)</f>
        <v>#N/A</v>
      </c>
      <c r="T647" t="e">
        <f>+VLOOKUP(R647,JUP!D:L,7,0)</f>
        <v>#N/A</v>
      </c>
      <c r="W647" t="s">
        <v>32</v>
      </c>
      <c r="X647">
        <v>11</v>
      </c>
      <c r="Y647" t="s">
        <v>34</v>
      </c>
      <c r="Z647" t="s">
        <v>34</v>
      </c>
      <c r="AA647" t="s">
        <v>34</v>
      </c>
      <c r="AB647" t="s">
        <v>36</v>
      </c>
      <c r="AC647" t="s">
        <v>37</v>
      </c>
      <c r="AD647">
        <v>0</v>
      </c>
      <c r="AH647">
        <v>2021</v>
      </c>
      <c r="AI647">
        <v>3</v>
      </c>
      <c r="AJ647">
        <v>0</v>
      </c>
      <c r="AK647" t="e">
        <v>#N/A</v>
      </c>
      <c r="AL647">
        <v>0</v>
      </c>
      <c r="AO647">
        <v>0</v>
      </c>
      <c r="AP647">
        <v>3</v>
      </c>
    </row>
    <row r="648" spans="1:42" x14ac:dyDescent="0.2">
      <c r="A648" t="str">
        <f t="shared" si="10"/>
        <v>44272carneretailnocompensadoc100-200standrewsotroseuropa</v>
      </c>
      <c r="B648" s="2">
        <v>44272</v>
      </c>
      <c r="C648" t="s">
        <v>35</v>
      </c>
      <c r="D648" t="s">
        <v>251</v>
      </c>
      <c r="E648" t="s">
        <v>35</v>
      </c>
      <c r="F648" t="s">
        <v>251</v>
      </c>
      <c r="G648" t="s">
        <v>72</v>
      </c>
      <c r="H648" t="s">
        <v>72</v>
      </c>
      <c r="I648" t="s">
        <v>298</v>
      </c>
      <c r="J648" t="s">
        <v>296</v>
      </c>
      <c r="K648">
        <v>6500</v>
      </c>
      <c r="L648">
        <v>3.6</v>
      </c>
      <c r="M648" t="str">
        <f>SUBSTITUTE(LOWER(_xlfn.CONCAT(B648,C648,F648,G648,J648,I648))," ","")</f>
        <v>44272carneretailnocompensadoc100-200standrewsotroseuropa</v>
      </c>
      <c r="N648">
        <f>+VLOOKUP(M648,JUP!$B:$I,7,0)</f>
        <v>6500</v>
      </c>
      <c r="O648">
        <f>+VLOOKUP(M648,JUP!$B:$I,8,0)</f>
        <v>3.6</v>
      </c>
      <c r="P648">
        <f>+K648-N648</f>
        <v>0</v>
      </c>
      <c r="Q648" s="3">
        <f>+L648-O648</f>
        <v>0</v>
      </c>
      <c r="W648" t="s">
        <v>403</v>
      </c>
      <c r="X648">
        <v>11</v>
      </c>
      <c r="Y648" t="s">
        <v>297</v>
      </c>
      <c r="Z648" t="s">
        <v>298</v>
      </c>
      <c r="AA648" t="s">
        <v>298</v>
      </c>
      <c r="AB648" t="s">
        <v>252</v>
      </c>
      <c r="AC648" t="s">
        <v>173</v>
      </c>
      <c r="AD648">
        <v>3.6</v>
      </c>
      <c r="AH648">
        <v>2021</v>
      </c>
      <c r="AI648">
        <v>3</v>
      </c>
      <c r="AJ648">
        <v>23400</v>
      </c>
      <c r="AK648" t="e">
        <v>#N/A</v>
      </c>
      <c r="AL648">
        <v>3.6</v>
      </c>
      <c r="AO648">
        <v>0</v>
      </c>
      <c r="AP648">
        <v>3</v>
      </c>
    </row>
    <row r="649" spans="1:42" x14ac:dyDescent="0.2">
      <c r="A649" t="str">
        <f t="shared" si="10"/>
        <v>44272carneretailnocompensadoc100-200standrewsotroseuropa</v>
      </c>
      <c r="B649" s="2">
        <v>44272</v>
      </c>
      <c r="C649" t="s">
        <v>35</v>
      </c>
      <c r="D649" t="s">
        <v>251</v>
      </c>
      <c r="E649" t="s">
        <v>35</v>
      </c>
      <c r="F649" t="s">
        <v>251</v>
      </c>
      <c r="G649" t="s">
        <v>72</v>
      </c>
      <c r="H649" t="s">
        <v>72</v>
      </c>
      <c r="I649" t="s">
        <v>298</v>
      </c>
      <c r="J649" t="s">
        <v>296</v>
      </c>
      <c r="K649">
        <v>1000</v>
      </c>
      <c r="L649">
        <v>3.6</v>
      </c>
      <c r="M649" t="str">
        <f>SUBSTITUTE(LOWER(_xlfn.CONCAT(B649,C649,F649,G649,J649,I649))," ","")</f>
        <v>44272carneretailnocompensadoc100-200standrewsotroseuropa</v>
      </c>
      <c r="N649">
        <f>+VLOOKUP(M649,JUP!$B:$I,7,0)</f>
        <v>6500</v>
      </c>
      <c r="O649">
        <f>+VLOOKUP(M649,JUP!$B:$I,8,0)</f>
        <v>3.6</v>
      </c>
      <c r="P649">
        <f>+K649-N649</f>
        <v>-5500</v>
      </c>
      <c r="Q649" s="3">
        <f>+L649-O649</f>
        <v>0</v>
      </c>
      <c r="W649" t="s">
        <v>403</v>
      </c>
      <c r="X649">
        <v>11</v>
      </c>
      <c r="Y649" t="s">
        <v>297</v>
      </c>
      <c r="Z649" t="s">
        <v>298</v>
      </c>
      <c r="AA649" t="s">
        <v>298</v>
      </c>
      <c r="AB649" t="s">
        <v>252</v>
      </c>
      <c r="AC649" t="s">
        <v>173</v>
      </c>
      <c r="AD649">
        <v>3.6</v>
      </c>
      <c r="AH649">
        <v>2021</v>
      </c>
      <c r="AI649">
        <v>3</v>
      </c>
      <c r="AJ649">
        <v>3600</v>
      </c>
      <c r="AK649" t="e">
        <v>#N/A</v>
      </c>
      <c r="AL649">
        <v>3.6</v>
      </c>
      <c r="AO649">
        <v>0</v>
      </c>
      <c r="AP649">
        <v>3</v>
      </c>
    </row>
    <row r="650" spans="1:42" x14ac:dyDescent="0.2">
      <c r="A650" t="str">
        <f t="shared" si="10"/>
        <v>44272enterosinsalsastandrewsotroseuropa</v>
      </c>
      <c r="B650" s="2">
        <v>44272</v>
      </c>
      <c r="C650" t="s">
        <v>59</v>
      </c>
      <c r="D650" t="s">
        <v>155</v>
      </c>
      <c r="E650" t="s">
        <v>59</v>
      </c>
      <c r="F650" t="s">
        <v>155</v>
      </c>
      <c r="G650" t="s">
        <v>299</v>
      </c>
      <c r="H650" t="s">
        <v>303</v>
      </c>
      <c r="I650" t="s">
        <v>298</v>
      </c>
      <c r="J650" t="s">
        <v>296</v>
      </c>
      <c r="K650">
        <v>1000</v>
      </c>
      <c r="L650">
        <v>2.2999999999999998</v>
      </c>
      <c r="M650" t="str">
        <f>SUBSTITUTE(LOWER(_xlfn.CONCAT(B650,C650,F650,G650,J650,I650))," ","")</f>
        <v>44272enterosinsalsastandrewsotroseuropa</v>
      </c>
      <c r="N650" t="e">
        <f>+VLOOKUP(M650,JUP!$B:$I,7,0)</f>
        <v>#N/A</v>
      </c>
      <c r="O650" t="e">
        <f>+VLOOKUP(M650,JUP!$B:$I,8,0)</f>
        <v>#N/A</v>
      </c>
      <c r="R650" t="str">
        <f>+SUBSTITUTE(LOWER(_xlfn.CONCAT(B650,C650,F650,H650,J650,I650))," ","")</f>
        <v>44272enterosinsalsae-40-60standrewsotroseuropa</v>
      </c>
      <c r="S650" t="e">
        <f>+VLOOKUP(R650,JUP!D:L,7,0)</f>
        <v>#N/A</v>
      </c>
      <c r="T650" t="e">
        <f>+VLOOKUP(R650,JUP!D:L,7,0)</f>
        <v>#N/A</v>
      </c>
      <c r="W650" t="s">
        <v>403</v>
      </c>
      <c r="X650">
        <v>11</v>
      </c>
      <c r="Y650" t="s">
        <v>297</v>
      </c>
      <c r="Z650" t="s">
        <v>298</v>
      </c>
      <c r="AA650" t="s">
        <v>298</v>
      </c>
      <c r="AB650" t="s">
        <v>160</v>
      </c>
      <c r="AC650" t="s">
        <v>159</v>
      </c>
      <c r="AD650">
        <v>2.2999999999999998</v>
      </c>
      <c r="AH650">
        <v>2021</v>
      </c>
      <c r="AI650">
        <v>3</v>
      </c>
      <c r="AJ650">
        <v>2300</v>
      </c>
      <c r="AK650" t="e">
        <v>#N/A</v>
      </c>
      <c r="AL650">
        <v>2.2999999999999998</v>
      </c>
      <c r="AO650">
        <v>0</v>
      </c>
      <c r="AP650">
        <v>3</v>
      </c>
    </row>
    <row r="651" spans="1:42" x14ac:dyDescent="0.2">
      <c r="A651" t="str">
        <f t="shared" si="10"/>
        <v>44272enterosinsalsastandrewsotroseuropa</v>
      </c>
      <c r="B651" s="2">
        <v>44272</v>
      </c>
      <c r="C651" t="s">
        <v>59</v>
      </c>
      <c r="D651" t="s">
        <v>155</v>
      </c>
      <c r="E651" t="s">
        <v>59</v>
      </c>
      <c r="F651" t="s">
        <v>155</v>
      </c>
      <c r="G651" t="s">
        <v>299</v>
      </c>
      <c r="H651" t="s">
        <v>303</v>
      </c>
      <c r="I651" t="s">
        <v>298</v>
      </c>
      <c r="J651" t="s">
        <v>296</v>
      </c>
      <c r="K651">
        <v>4000</v>
      </c>
      <c r="L651">
        <v>2.2999999999999998</v>
      </c>
      <c r="M651" t="str">
        <f>SUBSTITUTE(LOWER(_xlfn.CONCAT(B651,C651,F651,G651,J651,I651))," ","")</f>
        <v>44272enterosinsalsastandrewsotroseuropa</v>
      </c>
      <c r="N651" t="e">
        <f>+VLOOKUP(M651,JUP!$B:$I,7,0)</f>
        <v>#N/A</v>
      </c>
      <c r="O651" t="e">
        <f>+VLOOKUP(M651,JUP!$B:$I,8,0)</f>
        <v>#N/A</v>
      </c>
      <c r="R651" t="str">
        <f>+SUBSTITUTE(LOWER(_xlfn.CONCAT(B651,C651,F651,H651,J651,I651))," ","")</f>
        <v>44272enterosinsalsae-40-60standrewsotroseuropa</v>
      </c>
      <c r="S651" t="e">
        <f>+VLOOKUP(R651,JUP!D:L,7,0)</f>
        <v>#N/A</v>
      </c>
      <c r="T651" t="e">
        <f>+VLOOKUP(R651,JUP!D:L,7,0)</f>
        <v>#N/A</v>
      </c>
      <c r="W651" t="s">
        <v>403</v>
      </c>
      <c r="X651">
        <v>11</v>
      </c>
      <c r="Y651" t="s">
        <v>297</v>
      </c>
      <c r="Z651" t="s">
        <v>298</v>
      </c>
      <c r="AA651" t="s">
        <v>298</v>
      </c>
      <c r="AB651" t="s">
        <v>160</v>
      </c>
      <c r="AC651" t="s">
        <v>159</v>
      </c>
      <c r="AD651">
        <v>2.2999999999999998</v>
      </c>
      <c r="AH651">
        <v>2021</v>
      </c>
      <c r="AI651">
        <v>3</v>
      </c>
      <c r="AJ651">
        <v>9200</v>
      </c>
      <c r="AK651" t="e">
        <v>#N/A</v>
      </c>
      <c r="AL651">
        <v>2.2999999999999998</v>
      </c>
      <c r="AO651">
        <v>0</v>
      </c>
      <c r="AP651">
        <v>3</v>
      </c>
    </row>
    <row r="652" spans="1:42" x14ac:dyDescent="0.2">
      <c r="A652" t="str">
        <f t="shared" si="10"/>
        <v>44272enteroconsalsaconestuchestandrewsasia</v>
      </c>
      <c r="B652" s="2">
        <v>44272</v>
      </c>
      <c r="C652" t="s">
        <v>59</v>
      </c>
      <c r="D652" t="s">
        <v>57</v>
      </c>
      <c r="E652" t="s">
        <v>59</v>
      </c>
      <c r="F652" t="s">
        <v>57</v>
      </c>
      <c r="G652" t="s">
        <v>299</v>
      </c>
      <c r="H652" t="s">
        <v>321</v>
      </c>
      <c r="I652" t="s">
        <v>309</v>
      </c>
      <c r="J652" t="s">
        <v>296</v>
      </c>
      <c r="K652">
        <v>13770</v>
      </c>
      <c r="L652">
        <v>3.53</v>
      </c>
      <c r="M652" t="str">
        <f>SUBSTITUTE(LOWER(_xlfn.CONCAT(B652,C652,F652,G652,J652,I652))," ","")</f>
        <v>44272enteroconsalsaconestuchestandrewsasia</v>
      </c>
      <c r="N652" t="e">
        <f>+VLOOKUP(M652,JUP!$B:$I,7,0)</f>
        <v>#N/A</v>
      </c>
      <c r="O652" t="e">
        <f>+VLOOKUP(M652,JUP!$B:$I,8,0)</f>
        <v>#N/A</v>
      </c>
      <c r="R652" t="str">
        <f>+SUBSTITUTE(LOWER(_xlfn.CONCAT(B652,C652,F652,H652,J652,I652))," ","")</f>
        <v>44272enteroconsalsaconestuchee-50-70standrewsasia</v>
      </c>
      <c r="S652" t="e">
        <f>+VLOOKUP(R652,JUP!D:L,7,0)</f>
        <v>#N/A</v>
      </c>
      <c r="T652" t="e">
        <f>+VLOOKUP(R652,JUP!D:L,7,0)</f>
        <v>#N/A</v>
      </c>
      <c r="W652" t="s">
        <v>356</v>
      </c>
      <c r="X652">
        <v>11</v>
      </c>
      <c r="Y652" t="s">
        <v>309</v>
      </c>
      <c r="Z652" t="s">
        <v>309</v>
      </c>
      <c r="AA652" t="s">
        <v>309</v>
      </c>
      <c r="AB652" t="s">
        <v>60</v>
      </c>
      <c r="AC652" t="s">
        <v>61</v>
      </c>
      <c r="AD652">
        <v>3.23</v>
      </c>
      <c r="AH652">
        <v>2021</v>
      </c>
      <c r="AI652">
        <v>3</v>
      </c>
      <c r="AJ652">
        <v>44477.1</v>
      </c>
      <c r="AK652" t="e">
        <v>#N/A</v>
      </c>
      <c r="AL652">
        <v>3.23</v>
      </c>
      <c r="AO652">
        <v>0</v>
      </c>
      <c r="AP652">
        <v>3</v>
      </c>
    </row>
    <row r="653" spans="1:42" x14ac:dyDescent="0.2">
      <c r="A653" t="str">
        <f t="shared" si="10"/>
        <v>44272carnegranelc200-300standrewsotrosuee</v>
      </c>
      <c r="B653" s="2">
        <v>44272</v>
      </c>
      <c r="C653" t="s">
        <v>35</v>
      </c>
      <c r="D653" t="s">
        <v>30</v>
      </c>
      <c r="E653" t="s">
        <v>35</v>
      </c>
      <c r="F653" t="s">
        <v>30</v>
      </c>
      <c r="G653" t="s">
        <v>39</v>
      </c>
      <c r="H653" t="s">
        <v>39</v>
      </c>
      <c r="I653" t="s">
        <v>316</v>
      </c>
      <c r="J653" t="s">
        <v>296</v>
      </c>
      <c r="K653">
        <v>2000</v>
      </c>
      <c r="L653">
        <v>3.15</v>
      </c>
      <c r="M653" t="str">
        <f>SUBSTITUTE(LOWER(_xlfn.CONCAT(B653,C653,F653,G653,J653,I653))," ","")</f>
        <v>44272carnegranelc200-300standrewsotrosuee</v>
      </c>
      <c r="N653">
        <f>+VLOOKUP(M653,JUP!$B:$I,7,0)</f>
        <v>2000</v>
      </c>
      <c r="O653">
        <f>+VLOOKUP(M653,JUP!$B:$I,8,0)</f>
        <v>3.15</v>
      </c>
      <c r="P653">
        <f>+K653-N653</f>
        <v>0</v>
      </c>
      <c r="Q653" s="3">
        <f>+L653-O653</f>
        <v>0</v>
      </c>
      <c r="W653" t="s">
        <v>319</v>
      </c>
      <c r="X653">
        <v>11</v>
      </c>
      <c r="Y653" t="s">
        <v>305</v>
      </c>
      <c r="Z653" t="s">
        <v>305</v>
      </c>
      <c r="AA653" t="s">
        <v>316</v>
      </c>
      <c r="AB653" t="s">
        <v>36</v>
      </c>
      <c r="AC653" t="s">
        <v>37</v>
      </c>
      <c r="AD653">
        <v>3.15</v>
      </c>
      <c r="AH653">
        <v>2021</v>
      </c>
      <c r="AI653">
        <v>3</v>
      </c>
      <c r="AJ653">
        <v>6300</v>
      </c>
      <c r="AK653" t="e">
        <v>#N/A</v>
      </c>
      <c r="AL653">
        <v>3.15</v>
      </c>
      <c r="AO653">
        <v>0</v>
      </c>
      <c r="AP653">
        <v>3</v>
      </c>
    </row>
    <row r="654" spans="1:42" x14ac:dyDescent="0.2">
      <c r="A654" t="str">
        <f t="shared" si="10"/>
        <v>44272carneretailnocompensadoc300-500standrewsotrosuee</v>
      </c>
      <c r="B654" s="2">
        <v>44272</v>
      </c>
      <c r="C654" t="s">
        <v>35</v>
      </c>
      <c r="D654" t="s">
        <v>251</v>
      </c>
      <c r="E654" t="s">
        <v>35</v>
      </c>
      <c r="F654" t="s">
        <v>251</v>
      </c>
      <c r="G654" t="s">
        <v>49</v>
      </c>
      <c r="H654" t="s">
        <v>49</v>
      </c>
      <c r="I654" t="s">
        <v>316</v>
      </c>
      <c r="J654" t="s">
        <v>296</v>
      </c>
      <c r="K654">
        <v>3000</v>
      </c>
      <c r="L654">
        <v>3.15</v>
      </c>
      <c r="M654" t="str">
        <f>SUBSTITUTE(LOWER(_xlfn.CONCAT(B654,C654,F654,G654,J654,I654))," ","")</f>
        <v>44272carneretailnocompensadoc300-500standrewsotrosuee</v>
      </c>
      <c r="N654">
        <f>+VLOOKUP(M654,JUP!$B:$I,7,0)</f>
        <v>3000</v>
      </c>
      <c r="O654">
        <f>+VLOOKUP(M654,JUP!$B:$I,8,0)</f>
        <v>3.15</v>
      </c>
      <c r="P654">
        <f>+K654-N654</f>
        <v>0</v>
      </c>
      <c r="Q654" s="3">
        <f>+L654-O654</f>
        <v>0</v>
      </c>
      <c r="W654" t="s">
        <v>319</v>
      </c>
      <c r="X654">
        <v>11</v>
      </c>
      <c r="Y654" t="s">
        <v>305</v>
      </c>
      <c r="Z654" t="s">
        <v>305</v>
      </c>
      <c r="AA654" t="s">
        <v>316</v>
      </c>
      <c r="AB654" t="s">
        <v>252</v>
      </c>
      <c r="AC654" t="s">
        <v>173</v>
      </c>
      <c r="AD654">
        <v>3.15</v>
      </c>
      <c r="AH654">
        <v>2021</v>
      </c>
      <c r="AI654">
        <v>3</v>
      </c>
      <c r="AJ654">
        <v>9450</v>
      </c>
      <c r="AK654" t="e">
        <v>#N/A</v>
      </c>
      <c r="AL654">
        <v>3.15</v>
      </c>
      <c r="AO654">
        <v>0</v>
      </c>
      <c r="AP654">
        <v>3</v>
      </c>
    </row>
    <row r="655" spans="1:42" x14ac:dyDescent="0.2">
      <c r="A655" t="str">
        <f t="shared" si="10"/>
        <v>44272carneretailnocompensadoc200-300standrewsotrosuee</v>
      </c>
      <c r="B655" s="2">
        <v>44272</v>
      </c>
      <c r="C655" t="s">
        <v>35</v>
      </c>
      <c r="D655" t="s">
        <v>251</v>
      </c>
      <c r="E655" t="s">
        <v>35</v>
      </c>
      <c r="F655" t="s">
        <v>251</v>
      </c>
      <c r="G655" t="s">
        <v>39</v>
      </c>
      <c r="H655" t="s">
        <v>39</v>
      </c>
      <c r="I655" t="s">
        <v>316</v>
      </c>
      <c r="J655" t="s">
        <v>296</v>
      </c>
      <c r="K655">
        <v>3000</v>
      </c>
      <c r="L655">
        <v>3.35</v>
      </c>
      <c r="M655" t="str">
        <f>SUBSTITUTE(LOWER(_xlfn.CONCAT(B655,C655,F655,G655,J655,I655))," ","")</f>
        <v>44272carneretailnocompensadoc200-300standrewsotrosuee</v>
      </c>
      <c r="N655">
        <f>+VLOOKUP(M655,JUP!$B:$I,7,0)</f>
        <v>3000</v>
      </c>
      <c r="O655">
        <f>+VLOOKUP(M655,JUP!$B:$I,8,0)</f>
        <v>3.35</v>
      </c>
      <c r="P655">
        <f>+K655-N655</f>
        <v>0</v>
      </c>
      <c r="Q655" s="3">
        <f>+L655-O655</f>
        <v>0</v>
      </c>
      <c r="W655" t="s">
        <v>319</v>
      </c>
      <c r="X655">
        <v>11</v>
      </c>
      <c r="Y655" t="s">
        <v>305</v>
      </c>
      <c r="Z655" t="s">
        <v>305</v>
      </c>
      <c r="AA655" t="s">
        <v>316</v>
      </c>
      <c r="AB655" t="s">
        <v>252</v>
      </c>
      <c r="AC655" t="s">
        <v>173</v>
      </c>
      <c r="AD655">
        <v>3.35</v>
      </c>
      <c r="AH655">
        <v>2021</v>
      </c>
      <c r="AI655">
        <v>3</v>
      </c>
      <c r="AJ655">
        <v>10050</v>
      </c>
      <c r="AK655" t="e">
        <v>#N/A</v>
      </c>
      <c r="AL655">
        <v>3.35</v>
      </c>
      <c r="AO655">
        <v>0</v>
      </c>
      <c r="AP655">
        <v>3</v>
      </c>
    </row>
    <row r="656" spans="1:42" x14ac:dyDescent="0.2">
      <c r="A656" t="str">
        <f t="shared" si="10"/>
        <v>44272carneretailnocompensadoc100-200standrewsotrosuee</v>
      </c>
      <c r="B656" s="2">
        <v>44272</v>
      </c>
      <c r="C656" t="s">
        <v>35</v>
      </c>
      <c r="D656" t="s">
        <v>251</v>
      </c>
      <c r="E656" t="s">
        <v>35</v>
      </c>
      <c r="F656" t="s">
        <v>251</v>
      </c>
      <c r="G656" t="s">
        <v>72</v>
      </c>
      <c r="H656" t="s">
        <v>72</v>
      </c>
      <c r="I656" t="s">
        <v>316</v>
      </c>
      <c r="J656" t="s">
        <v>296</v>
      </c>
      <c r="K656">
        <v>2000</v>
      </c>
      <c r="L656">
        <v>3.6</v>
      </c>
      <c r="M656" t="str">
        <f>SUBSTITUTE(LOWER(_xlfn.CONCAT(B656,C656,F656,G656,J656,I656))," ","")</f>
        <v>44272carneretailnocompensadoc100-200standrewsotrosuee</v>
      </c>
      <c r="N656">
        <f>+VLOOKUP(M656,JUP!$B:$I,7,0)</f>
        <v>2000</v>
      </c>
      <c r="O656">
        <f>+VLOOKUP(M656,JUP!$B:$I,8,0)</f>
        <v>3.6</v>
      </c>
      <c r="P656">
        <f>+K656-N656</f>
        <v>0</v>
      </c>
      <c r="Q656" s="3">
        <f>+L656-O656</f>
        <v>0</v>
      </c>
      <c r="W656" t="s">
        <v>319</v>
      </c>
      <c r="X656">
        <v>11</v>
      </c>
      <c r="Y656" t="s">
        <v>305</v>
      </c>
      <c r="Z656" t="s">
        <v>305</v>
      </c>
      <c r="AA656" t="s">
        <v>316</v>
      </c>
      <c r="AB656" t="s">
        <v>252</v>
      </c>
      <c r="AC656" t="s">
        <v>173</v>
      </c>
      <c r="AD656">
        <v>3.6</v>
      </c>
      <c r="AH656">
        <v>2021</v>
      </c>
      <c r="AI656">
        <v>3</v>
      </c>
      <c r="AJ656">
        <v>7200</v>
      </c>
      <c r="AK656" t="e">
        <v>#N/A</v>
      </c>
      <c r="AL656">
        <v>3.6</v>
      </c>
      <c r="AO656">
        <v>0</v>
      </c>
      <c r="AP656">
        <v>3</v>
      </c>
    </row>
    <row r="657" spans="1:42" x14ac:dyDescent="0.2">
      <c r="A657" t="str">
        <f t="shared" si="10"/>
        <v>44272enterosinsalsastandrewsotrosuee</v>
      </c>
      <c r="B657" s="2">
        <v>44272</v>
      </c>
      <c r="C657" t="s">
        <v>59</v>
      </c>
      <c r="D657" t="s">
        <v>155</v>
      </c>
      <c r="E657" t="s">
        <v>59</v>
      </c>
      <c r="F657" t="s">
        <v>155</v>
      </c>
      <c r="G657" t="s">
        <v>299</v>
      </c>
      <c r="H657" t="s">
        <v>303</v>
      </c>
      <c r="I657" t="s">
        <v>316</v>
      </c>
      <c r="J657" t="s">
        <v>296</v>
      </c>
      <c r="K657">
        <v>8000</v>
      </c>
      <c r="L657">
        <v>2.0499999999999998</v>
      </c>
      <c r="M657" t="str">
        <f>SUBSTITUTE(LOWER(_xlfn.CONCAT(B657,C657,F657,G657,J657,I657))," ","")</f>
        <v>44272enterosinsalsastandrewsotrosuee</v>
      </c>
      <c r="N657" t="e">
        <f>+VLOOKUP(M657,JUP!$B:$I,7,0)</f>
        <v>#N/A</v>
      </c>
      <c r="O657" t="e">
        <f>+VLOOKUP(M657,JUP!$B:$I,8,0)</f>
        <v>#N/A</v>
      </c>
      <c r="R657" t="str">
        <f>+SUBSTITUTE(LOWER(_xlfn.CONCAT(B657,C657,F657,H657,J657,I657))," ","")</f>
        <v>44272enterosinsalsae-40-60standrewsotrosuee</v>
      </c>
      <c r="S657" t="e">
        <f>+VLOOKUP(R657,JUP!D:L,7,0)</f>
        <v>#N/A</v>
      </c>
      <c r="T657" t="e">
        <f>+VLOOKUP(R657,JUP!D:L,7,0)</f>
        <v>#N/A</v>
      </c>
      <c r="W657" t="s">
        <v>319</v>
      </c>
      <c r="X657">
        <v>11</v>
      </c>
      <c r="Y657" t="s">
        <v>305</v>
      </c>
      <c r="Z657" t="s">
        <v>305</v>
      </c>
      <c r="AA657" t="s">
        <v>316</v>
      </c>
      <c r="AB657" t="s">
        <v>160</v>
      </c>
      <c r="AC657" t="s">
        <v>159</v>
      </c>
      <c r="AD657">
        <v>2.0499999999999998</v>
      </c>
      <c r="AH657">
        <v>2021</v>
      </c>
      <c r="AI657">
        <v>3</v>
      </c>
      <c r="AJ657">
        <v>16400</v>
      </c>
      <c r="AK657" t="e">
        <v>#N/A</v>
      </c>
      <c r="AL657">
        <v>2.0499999999999998</v>
      </c>
      <c r="AO657">
        <v>0</v>
      </c>
      <c r="AP657">
        <v>3</v>
      </c>
    </row>
    <row r="658" spans="1:42" x14ac:dyDescent="0.2">
      <c r="A658" t="str">
        <f t="shared" si="10"/>
        <v>44272enterosinsalsastandrewsotrosuee</v>
      </c>
      <c r="B658" s="2">
        <v>44272</v>
      </c>
      <c r="C658" t="s">
        <v>59</v>
      </c>
      <c r="D658" t="s">
        <v>155</v>
      </c>
      <c r="E658" t="s">
        <v>59</v>
      </c>
      <c r="F658" t="s">
        <v>155</v>
      </c>
      <c r="G658" t="s">
        <v>299</v>
      </c>
      <c r="H658" t="s">
        <v>300</v>
      </c>
      <c r="I658" t="s">
        <v>316</v>
      </c>
      <c r="J658" t="s">
        <v>296</v>
      </c>
      <c r="K658">
        <v>3000</v>
      </c>
      <c r="L658">
        <v>1.9</v>
      </c>
      <c r="M658" t="str">
        <f>SUBSTITUTE(LOWER(_xlfn.CONCAT(B658,C658,F658,G658,J658,I658))," ","")</f>
        <v>44272enterosinsalsastandrewsotrosuee</v>
      </c>
      <c r="N658" t="e">
        <f>+VLOOKUP(M658,JUP!$B:$I,7,0)</f>
        <v>#N/A</v>
      </c>
      <c r="O658" t="e">
        <f>+VLOOKUP(M658,JUP!$B:$I,8,0)</f>
        <v>#N/A</v>
      </c>
      <c r="R658" t="str">
        <f>+SUBSTITUTE(LOWER(_xlfn.CONCAT(B658,C658,F658,H658,J658,I658))," ","")</f>
        <v>44272enterosinsalsae-60-80standrewsotrosuee</v>
      </c>
      <c r="S658" t="e">
        <f>+VLOOKUP(R658,JUP!D:L,7,0)</f>
        <v>#N/A</v>
      </c>
      <c r="T658" t="e">
        <f>+VLOOKUP(R658,JUP!D:L,7,0)</f>
        <v>#N/A</v>
      </c>
      <c r="W658" t="s">
        <v>319</v>
      </c>
      <c r="X658">
        <v>11</v>
      </c>
      <c r="Y658" t="s">
        <v>305</v>
      </c>
      <c r="Z658" t="s">
        <v>305</v>
      </c>
      <c r="AA658" t="s">
        <v>316</v>
      </c>
      <c r="AB658" t="s">
        <v>160</v>
      </c>
      <c r="AC658" t="s">
        <v>159</v>
      </c>
      <c r="AD658">
        <v>1.9</v>
      </c>
      <c r="AH658">
        <v>2021</v>
      </c>
      <c r="AI658">
        <v>3</v>
      </c>
      <c r="AJ658">
        <v>5700</v>
      </c>
      <c r="AK658" t="e">
        <v>#N/A</v>
      </c>
      <c r="AL658">
        <v>1.9</v>
      </c>
      <c r="AO658">
        <v>0</v>
      </c>
      <c r="AP658">
        <v>3</v>
      </c>
    </row>
    <row r="659" spans="1:42" x14ac:dyDescent="0.2">
      <c r="A659" t="str">
        <f t="shared" si="10"/>
        <v>44272enterosinsalsastandrewsamerica</v>
      </c>
      <c r="B659" s="2">
        <v>44272</v>
      </c>
      <c r="C659" t="s">
        <v>59</v>
      </c>
      <c r="D659" t="s">
        <v>155</v>
      </c>
      <c r="E659" t="s">
        <v>59</v>
      </c>
      <c r="F659" t="s">
        <v>155</v>
      </c>
      <c r="G659" t="s">
        <v>299</v>
      </c>
      <c r="H659" t="s">
        <v>350</v>
      </c>
      <c r="I659" t="s">
        <v>521</v>
      </c>
      <c r="J659" t="s">
        <v>296</v>
      </c>
      <c r="K659">
        <v>17615.2</v>
      </c>
      <c r="L659">
        <v>2.0299999999999998</v>
      </c>
      <c r="M659" t="str">
        <f>SUBSTITUTE(LOWER(_xlfn.CONCAT(B659,C659,F659,G659,J659,I659))," ","")</f>
        <v>44272enterosinsalsastandrewsamerica</v>
      </c>
      <c r="N659" t="e">
        <f>+VLOOKUP(M659,JUP!$B:$I,7,0)</f>
        <v>#N/A</v>
      </c>
      <c r="O659" t="e">
        <f>+VLOOKUP(M659,JUP!$B:$I,8,0)</f>
        <v>#N/A</v>
      </c>
      <c r="R659" t="str">
        <f>+SUBSTITUTE(LOWER(_xlfn.CONCAT(B659,C659,F659,H659,J659,I659))," ","")</f>
        <v>44272enterosinsalsae-23-29standrewsamerica</v>
      </c>
      <c r="S659" t="e">
        <f>+VLOOKUP(R659,JUP!D:L,7,0)</f>
        <v>#N/A</v>
      </c>
      <c r="T659" t="e">
        <f>+VLOOKUP(R659,JUP!D:L,7,0)</f>
        <v>#N/A</v>
      </c>
      <c r="W659" t="s">
        <v>320</v>
      </c>
      <c r="X659">
        <v>11</v>
      </c>
      <c r="Y659" t="s">
        <v>310</v>
      </c>
      <c r="Z659" t="s">
        <v>310</v>
      </c>
      <c r="AA659" t="s">
        <v>310</v>
      </c>
      <c r="AB659" t="s">
        <v>160</v>
      </c>
      <c r="AC659" t="s">
        <v>159</v>
      </c>
      <c r="AD659">
        <v>2.0299999999999998</v>
      </c>
      <c r="AH659">
        <v>2021</v>
      </c>
      <c r="AI659">
        <v>3</v>
      </c>
      <c r="AJ659">
        <v>35758.856</v>
      </c>
      <c r="AK659" t="e">
        <v>#N/A</v>
      </c>
      <c r="AL659">
        <v>2.0299999999999998</v>
      </c>
      <c r="AO659">
        <v>0</v>
      </c>
      <c r="AP659">
        <v>3</v>
      </c>
    </row>
    <row r="660" spans="1:42" x14ac:dyDescent="0.2">
      <c r="A660" t="str">
        <f t="shared" si="10"/>
        <v>44272carnegranelc200-300sudmarisrusia</v>
      </c>
      <c r="B660" s="2">
        <v>44272</v>
      </c>
      <c r="C660" t="s">
        <v>35</v>
      </c>
      <c r="D660" t="s">
        <v>30</v>
      </c>
      <c r="E660" t="s">
        <v>343</v>
      </c>
      <c r="F660" t="s">
        <v>344</v>
      </c>
      <c r="G660" t="s">
        <v>39</v>
      </c>
      <c r="H660" t="s">
        <v>107</v>
      </c>
      <c r="I660" t="s">
        <v>306</v>
      </c>
      <c r="J660" t="s">
        <v>286</v>
      </c>
      <c r="K660">
        <v>24000</v>
      </c>
      <c r="L660">
        <v>3.05</v>
      </c>
      <c r="M660" t="str">
        <f>SUBSTITUTE(LOWER(_xlfn.CONCAT(B660,C660,F660,G660,J660,I660))," ","")</f>
        <v>44272carnegranelc200-300sudmarisrusia</v>
      </c>
      <c r="N660">
        <f>+VLOOKUP(M660,JUP!$B:$I,7,0)</f>
        <v>24000</v>
      </c>
      <c r="O660">
        <f>+VLOOKUP(M660,JUP!$B:$I,8,0)</f>
        <v>3.05</v>
      </c>
      <c r="P660">
        <f>+K660-N660</f>
        <v>0</v>
      </c>
      <c r="Q660" s="3">
        <f>+L660-O660</f>
        <v>0</v>
      </c>
      <c r="W660" t="s">
        <v>166</v>
      </c>
      <c r="X660">
        <v>11</v>
      </c>
      <c r="Y660" t="s">
        <v>305</v>
      </c>
      <c r="Z660" t="s">
        <v>305</v>
      </c>
      <c r="AA660" t="s">
        <v>306</v>
      </c>
      <c r="AB660" t="s">
        <v>36</v>
      </c>
      <c r="AC660" t="s">
        <v>37</v>
      </c>
      <c r="AD660">
        <v>3.05</v>
      </c>
      <c r="AH660">
        <v>2021</v>
      </c>
      <c r="AI660">
        <v>3</v>
      </c>
      <c r="AJ660">
        <v>73200</v>
      </c>
      <c r="AK660" t="e">
        <v>#N/A</v>
      </c>
      <c r="AL660">
        <v>3.05</v>
      </c>
      <c r="AO660">
        <v>0</v>
      </c>
      <c r="AP660">
        <v>3</v>
      </c>
    </row>
    <row r="661" spans="1:42" x14ac:dyDescent="0.2">
      <c r="A661" t="str">
        <f t="shared" si="10"/>
        <v>44272carnegranelc300-500sudmarisitalia</v>
      </c>
      <c r="B661" s="2">
        <v>44272</v>
      </c>
      <c r="C661" t="s">
        <v>35</v>
      </c>
      <c r="D661" t="s">
        <v>30</v>
      </c>
      <c r="E661" t="s">
        <v>343</v>
      </c>
      <c r="F661" t="s">
        <v>344</v>
      </c>
      <c r="G661" t="s">
        <v>49</v>
      </c>
      <c r="H661" t="s">
        <v>108</v>
      </c>
      <c r="I661" t="s">
        <v>328</v>
      </c>
      <c r="J661" t="s">
        <v>286</v>
      </c>
      <c r="K661">
        <v>24000</v>
      </c>
      <c r="L661">
        <v>2.9</v>
      </c>
      <c r="M661" t="str">
        <f>SUBSTITUTE(LOWER(_xlfn.CONCAT(B661,C661,F661,G661,J661,I661))," ","")</f>
        <v>44272carnegranelc300-500sudmarisitalia</v>
      </c>
      <c r="N661">
        <f>+VLOOKUP(M661,JUP!$B:$I,7,0)</f>
        <v>24000</v>
      </c>
      <c r="O661">
        <f>+VLOOKUP(M661,JUP!$B:$I,8,0)</f>
        <v>2.9</v>
      </c>
      <c r="P661">
        <f>+K661-N661</f>
        <v>0</v>
      </c>
      <c r="Q661" s="3">
        <f>+L661-O661</f>
        <v>0</v>
      </c>
      <c r="W661" t="s">
        <v>167</v>
      </c>
      <c r="X661">
        <v>11</v>
      </c>
      <c r="Y661" t="s">
        <v>297</v>
      </c>
      <c r="Z661" t="s">
        <v>328</v>
      </c>
      <c r="AA661" t="s">
        <v>328</v>
      </c>
      <c r="AB661" t="s">
        <v>36</v>
      </c>
      <c r="AC661" t="s">
        <v>37</v>
      </c>
      <c r="AD661">
        <v>2.9</v>
      </c>
      <c r="AH661">
        <v>2021</v>
      </c>
      <c r="AI661">
        <v>3</v>
      </c>
      <c r="AJ661">
        <v>69600</v>
      </c>
      <c r="AK661" t="e">
        <v>#N/A</v>
      </c>
      <c r="AL661">
        <v>2.9</v>
      </c>
      <c r="AO661">
        <v>0</v>
      </c>
      <c r="AP661">
        <v>3</v>
      </c>
    </row>
    <row r="662" spans="1:42" x14ac:dyDescent="0.2">
      <c r="A662" t="str">
        <f t="shared" si="10"/>
        <v>44272enterosinsalsasudmarischile</v>
      </c>
      <c r="B662" s="2">
        <v>44272</v>
      </c>
      <c r="C662" t="s">
        <v>59</v>
      </c>
      <c r="D662" t="s">
        <v>155</v>
      </c>
      <c r="E662" t="s">
        <v>339</v>
      </c>
      <c r="F662" t="s">
        <v>347</v>
      </c>
      <c r="G662" t="s">
        <v>299</v>
      </c>
      <c r="H662" t="s">
        <v>112</v>
      </c>
      <c r="I662" t="s">
        <v>34</v>
      </c>
      <c r="J662" t="s">
        <v>286</v>
      </c>
      <c r="K662">
        <v>7040</v>
      </c>
      <c r="M662" t="str">
        <f>SUBSTITUTE(LOWER(_xlfn.CONCAT(B662,C662,F662,G662,J662,I662))," ","")</f>
        <v>44272enterosinsalsasudmarischile</v>
      </c>
      <c r="N662" t="e">
        <f>+VLOOKUP(M662,JUP!$B:$I,7,0)</f>
        <v>#N/A</v>
      </c>
      <c r="O662" t="e">
        <f>+VLOOKUP(M662,JUP!$B:$I,8,0)</f>
        <v>#N/A</v>
      </c>
      <c r="R662" t="str">
        <f>+SUBSTITUTE(LOWER(_xlfn.CONCAT(B662,C662,F662,H662,J662,I662))," ","")</f>
        <v>44272enterosinsalsa40-60sudmarischile</v>
      </c>
      <c r="S662" t="e">
        <f>+VLOOKUP(R662,JUP!D:L,7,0)</f>
        <v>#N/A</v>
      </c>
      <c r="T662" t="e">
        <f>+VLOOKUP(R662,JUP!D:L,7,0)</f>
        <v>#N/A</v>
      </c>
      <c r="W662" t="s">
        <v>32</v>
      </c>
      <c r="X662">
        <v>11</v>
      </c>
      <c r="Y662" t="s">
        <v>34</v>
      </c>
      <c r="Z662" t="s">
        <v>34</v>
      </c>
      <c r="AA662" t="s">
        <v>34</v>
      </c>
      <c r="AB662" t="s">
        <v>160</v>
      </c>
      <c r="AC662" t="s">
        <v>159</v>
      </c>
      <c r="AD662">
        <v>0</v>
      </c>
      <c r="AH662">
        <v>2021</v>
      </c>
      <c r="AI662">
        <v>3</v>
      </c>
      <c r="AJ662">
        <v>0</v>
      </c>
      <c r="AK662" t="e">
        <v>#N/A</v>
      </c>
      <c r="AL662">
        <v>0</v>
      </c>
      <c r="AO662">
        <v>0</v>
      </c>
      <c r="AP662">
        <v>3</v>
      </c>
    </row>
    <row r="663" spans="1:42" x14ac:dyDescent="0.2">
      <c r="A663" t="str">
        <f t="shared" si="10"/>
        <v>44272carnegranelc100-200manuelitaasia</v>
      </c>
      <c r="B663" s="2">
        <v>44272</v>
      </c>
      <c r="C663" t="s">
        <v>35</v>
      </c>
      <c r="D663" t="s">
        <v>30</v>
      </c>
      <c r="E663" t="s">
        <v>35</v>
      </c>
      <c r="F663" t="s">
        <v>30</v>
      </c>
      <c r="G663" t="s">
        <v>72</v>
      </c>
      <c r="H663" t="s">
        <v>103</v>
      </c>
      <c r="I663" t="s">
        <v>309</v>
      </c>
      <c r="J663" t="s">
        <v>93</v>
      </c>
      <c r="K663">
        <v>1900</v>
      </c>
      <c r="L663">
        <v>3.25</v>
      </c>
      <c r="M663" t="str">
        <f>SUBSTITUTE(LOWER(_xlfn.CONCAT(B663,C663,F663,G663,J663,I663))," ","")</f>
        <v>44272carnegranelc100-200manuelitaasia</v>
      </c>
      <c r="N663">
        <f>+VLOOKUP(M663,JUP!$B:$I,7,0)</f>
        <v>1900</v>
      </c>
      <c r="O663">
        <f>+VLOOKUP(M663,JUP!$B:$I,8,0)</f>
        <v>3.25</v>
      </c>
      <c r="P663">
        <f>+K663-N663</f>
        <v>0</v>
      </c>
      <c r="Q663" s="3">
        <f>+L663-O663</f>
        <v>0</v>
      </c>
      <c r="W663" t="s">
        <v>405</v>
      </c>
      <c r="X663">
        <v>11</v>
      </c>
      <c r="Y663" t="s">
        <v>309</v>
      </c>
      <c r="Z663" t="s">
        <v>309</v>
      </c>
      <c r="AA663" t="s">
        <v>309</v>
      </c>
      <c r="AB663" t="s">
        <v>36</v>
      </c>
      <c r="AC663" t="s">
        <v>37</v>
      </c>
      <c r="AD663">
        <v>3.25</v>
      </c>
      <c r="AH663">
        <v>2021</v>
      </c>
      <c r="AI663">
        <v>3</v>
      </c>
      <c r="AJ663">
        <v>6175</v>
      </c>
      <c r="AK663" t="e">
        <v>#N/A</v>
      </c>
      <c r="AL663">
        <v>3.25</v>
      </c>
      <c r="AO663">
        <v>0</v>
      </c>
      <c r="AP663">
        <v>3</v>
      </c>
    </row>
    <row r="664" spans="1:42" x14ac:dyDescent="0.2">
      <c r="A664" t="str">
        <f t="shared" si="10"/>
        <v>44272carnegranelc200-300manuelitaasia</v>
      </c>
      <c r="B664" s="2">
        <v>44272</v>
      </c>
      <c r="C664" t="s">
        <v>35</v>
      </c>
      <c r="D664" t="s">
        <v>30</v>
      </c>
      <c r="E664" t="s">
        <v>35</v>
      </c>
      <c r="F664" t="s">
        <v>30</v>
      </c>
      <c r="G664" t="s">
        <v>39</v>
      </c>
      <c r="H664" t="s">
        <v>107</v>
      </c>
      <c r="I664" t="s">
        <v>309</v>
      </c>
      <c r="J664" t="s">
        <v>93</v>
      </c>
      <c r="K664">
        <v>20900</v>
      </c>
      <c r="L664">
        <v>3.1</v>
      </c>
      <c r="M664" t="str">
        <f>SUBSTITUTE(LOWER(_xlfn.CONCAT(B664,C664,F664,G664,J664,I664))," ","")</f>
        <v>44272carnegranelc200-300manuelitaasia</v>
      </c>
      <c r="N664">
        <f>+VLOOKUP(M664,JUP!$B:$I,7,0)</f>
        <v>20900</v>
      </c>
      <c r="O664">
        <f>+VLOOKUP(M664,JUP!$B:$I,8,0)</f>
        <v>3.1</v>
      </c>
      <c r="P664">
        <f>+K664-N664</f>
        <v>0</v>
      </c>
      <c r="Q664" s="3">
        <f>+L664-O664</f>
        <v>0</v>
      </c>
      <c r="W664" t="s">
        <v>405</v>
      </c>
      <c r="X664">
        <v>11</v>
      </c>
      <c r="Y664" t="s">
        <v>309</v>
      </c>
      <c r="Z664" t="s">
        <v>309</v>
      </c>
      <c r="AA664" t="s">
        <v>309</v>
      </c>
      <c r="AB664" t="s">
        <v>36</v>
      </c>
      <c r="AC664" t="s">
        <v>37</v>
      </c>
      <c r="AD664">
        <v>3.1</v>
      </c>
      <c r="AH664">
        <v>2021</v>
      </c>
      <c r="AI664">
        <v>3</v>
      </c>
      <c r="AJ664">
        <v>64790</v>
      </c>
      <c r="AK664" t="e">
        <v>#N/A</v>
      </c>
      <c r="AL664">
        <v>3.1</v>
      </c>
      <c r="AO664">
        <v>0</v>
      </c>
      <c r="AP664">
        <v>3</v>
      </c>
    </row>
    <row r="665" spans="1:42" x14ac:dyDescent="0.2">
      <c r="A665" t="str">
        <f t="shared" si="10"/>
        <v>44272carnegranelc100-200manuelitaamerica</v>
      </c>
      <c r="B665" s="2">
        <v>44272</v>
      </c>
      <c r="C665" t="s">
        <v>35</v>
      </c>
      <c r="D665" t="s">
        <v>30</v>
      </c>
      <c r="E665" t="s">
        <v>35</v>
      </c>
      <c r="F665" t="s">
        <v>30</v>
      </c>
      <c r="G665" t="s">
        <v>72</v>
      </c>
      <c r="H665" t="s">
        <v>103</v>
      </c>
      <c r="I665" t="s">
        <v>521</v>
      </c>
      <c r="J665" t="s">
        <v>93</v>
      </c>
      <c r="K665">
        <v>3000</v>
      </c>
      <c r="L665">
        <v>3.35</v>
      </c>
      <c r="M665" t="str">
        <f>SUBSTITUTE(LOWER(_xlfn.CONCAT(B665,C665,F665,G665,J665,I665))," ","")</f>
        <v>44272carnegranelc100-200manuelitaamerica</v>
      </c>
      <c r="N665">
        <f>+VLOOKUP(M665,JUP!$B:$I,7,0)</f>
        <v>3000</v>
      </c>
      <c r="O665">
        <f>+VLOOKUP(M665,JUP!$B:$I,8,0)</f>
        <v>3.35</v>
      </c>
      <c r="P665">
        <f>+K665-N665</f>
        <v>0</v>
      </c>
      <c r="Q665" s="3">
        <f>+L665-O665</f>
        <v>0</v>
      </c>
      <c r="R665" t="str">
        <f>+SUBSTITUTE(LOWER(_xlfn.CONCAT(B665,C665,F665,H665,J665,I665))," ","")</f>
        <v>44272carnegranel100-200manuelitaamerica</v>
      </c>
      <c r="S665" t="e">
        <f>+VLOOKUP(R665,JUP!D:L,7,0)</f>
        <v>#N/A</v>
      </c>
      <c r="T665" t="e">
        <f>+VLOOKUP(R665,JUP!D:L,7,0)</f>
        <v>#N/A</v>
      </c>
      <c r="W665" t="s">
        <v>406</v>
      </c>
      <c r="X665">
        <v>11</v>
      </c>
      <c r="Y665" t="s">
        <v>310</v>
      </c>
      <c r="Z665" t="s">
        <v>310</v>
      </c>
      <c r="AA665" t="s">
        <v>310</v>
      </c>
      <c r="AB665" t="s">
        <v>36</v>
      </c>
      <c r="AC665" t="s">
        <v>37</v>
      </c>
      <c r="AD665">
        <v>3.35</v>
      </c>
      <c r="AH665">
        <v>2021</v>
      </c>
      <c r="AI665">
        <v>3</v>
      </c>
      <c r="AJ665">
        <v>10050</v>
      </c>
      <c r="AK665" t="e">
        <v>#N/A</v>
      </c>
      <c r="AL665">
        <v>3.35</v>
      </c>
      <c r="AO665">
        <v>0</v>
      </c>
      <c r="AP665">
        <v>3</v>
      </c>
    </row>
    <row r="666" spans="1:42" x14ac:dyDescent="0.2">
      <c r="A666" t="str">
        <f t="shared" si="10"/>
        <v>44272carnegranelc200-300manuelitaamerica</v>
      </c>
      <c r="B666" s="2">
        <v>44272</v>
      </c>
      <c r="C666" t="s">
        <v>35</v>
      </c>
      <c r="D666" t="s">
        <v>30</v>
      </c>
      <c r="E666" t="s">
        <v>35</v>
      </c>
      <c r="F666" t="s">
        <v>30</v>
      </c>
      <c r="G666" t="s">
        <v>39</v>
      </c>
      <c r="H666" t="s">
        <v>107</v>
      </c>
      <c r="I666" t="s">
        <v>521</v>
      </c>
      <c r="J666" t="s">
        <v>93</v>
      </c>
      <c r="K666">
        <v>6000</v>
      </c>
      <c r="L666">
        <v>3.2</v>
      </c>
      <c r="M666" t="str">
        <f>SUBSTITUTE(LOWER(_xlfn.CONCAT(B666,C666,F666,G666,J666,I666))," ","")</f>
        <v>44272carnegranelc200-300manuelitaamerica</v>
      </c>
      <c r="N666">
        <f>+VLOOKUP(M666,JUP!$B:$I,7,0)</f>
        <v>6000</v>
      </c>
      <c r="O666">
        <f>+VLOOKUP(M666,JUP!$B:$I,8,0)</f>
        <v>3.2</v>
      </c>
      <c r="P666">
        <f>+K666-N666</f>
        <v>0</v>
      </c>
      <c r="Q666" s="3">
        <f>+L666-O666</f>
        <v>0</v>
      </c>
      <c r="R666" t="str">
        <f>+SUBSTITUTE(LOWER(_xlfn.CONCAT(B666,C666,F666,H666,J666,I666))," ","")</f>
        <v>44272carnegranel200-300manuelitaamerica</v>
      </c>
      <c r="S666" t="e">
        <f>+VLOOKUP(R666,JUP!D:L,7,0)</f>
        <v>#N/A</v>
      </c>
      <c r="T666" t="e">
        <f>+VLOOKUP(R666,JUP!D:L,7,0)</f>
        <v>#N/A</v>
      </c>
      <c r="W666" t="s">
        <v>406</v>
      </c>
      <c r="X666">
        <v>11</v>
      </c>
      <c r="Y666" t="s">
        <v>310</v>
      </c>
      <c r="Z666" t="s">
        <v>310</v>
      </c>
      <c r="AA666" t="s">
        <v>310</v>
      </c>
      <c r="AB666" t="s">
        <v>36</v>
      </c>
      <c r="AC666" t="s">
        <v>37</v>
      </c>
      <c r="AD666">
        <v>3.2</v>
      </c>
      <c r="AH666">
        <v>2021</v>
      </c>
      <c r="AI666">
        <v>3</v>
      </c>
      <c r="AJ666">
        <v>19200</v>
      </c>
      <c r="AK666" t="e">
        <v>#N/A</v>
      </c>
      <c r="AL666">
        <v>3.2</v>
      </c>
      <c r="AO666">
        <v>0</v>
      </c>
      <c r="AP666">
        <v>3</v>
      </c>
    </row>
    <row r="667" spans="1:42" x14ac:dyDescent="0.2">
      <c r="A667" t="str">
        <f t="shared" si="10"/>
        <v>44272enterosinsalsamanuelitaamerica</v>
      </c>
      <c r="B667" s="2">
        <v>44272</v>
      </c>
      <c r="C667" t="s">
        <v>59</v>
      </c>
      <c r="D667" t="s">
        <v>155</v>
      </c>
      <c r="E667" t="s">
        <v>59</v>
      </c>
      <c r="F667" t="s">
        <v>155</v>
      </c>
      <c r="G667" t="s">
        <v>299</v>
      </c>
      <c r="H667" t="s">
        <v>126</v>
      </c>
      <c r="I667" t="s">
        <v>521</v>
      </c>
      <c r="J667" t="s">
        <v>93</v>
      </c>
      <c r="K667">
        <v>413</v>
      </c>
      <c r="L667">
        <v>2.25</v>
      </c>
      <c r="M667" t="str">
        <f>SUBSTITUTE(LOWER(_xlfn.CONCAT(B667,C667,F667,G667,J667,I667))," ","")</f>
        <v>44272enterosinsalsamanuelitaamerica</v>
      </c>
      <c r="N667" t="e">
        <f>+VLOOKUP(M667,JUP!$B:$I,7,0)</f>
        <v>#N/A</v>
      </c>
      <c r="O667" t="e">
        <f>+VLOOKUP(M667,JUP!$B:$I,8,0)</f>
        <v>#N/A</v>
      </c>
      <c r="R667" t="str">
        <f>+SUBSTITUTE(LOWER(_xlfn.CONCAT(B667,C667,F667,H667,J667,I667))," ","")</f>
        <v>44272enterosinsalsa20-40manuelitaamerica</v>
      </c>
      <c r="S667" t="e">
        <f>+VLOOKUP(R667,JUP!D:L,7,0)</f>
        <v>#N/A</v>
      </c>
      <c r="T667" t="e">
        <f>+VLOOKUP(R667,JUP!D:L,7,0)</f>
        <v>#N/A</v>
      </c>
      <c r="W667" t="s">
        <v>406</v>
      </c>
      <c r="X667">
        <v>11</v>
      </c>
      <c r="Y667" t="s">
        <v>310</v>
      </c>
      <c r="Z667" t="s">
        <v>310</v>
      </c>
      <c r="AA667" t="s">
        <v>310</v>
      </c>
      <c r="AB667" t="s">
        <v>160</v>
      </c>
      <c r="AC667" t="s">
        <v>159</v>
      </c>
      <c r="AD667">
        <v>2.25</v>
      </c>
      <c r="AH667">
        <v>2021</v>
      </c>
      <c r="AI667">
        <v>3</v>
      </c>
      <c r="AJ667">
        <v>929.25</v>
      </c>
      <c r="AK667" t="e">
        <v>#N/A</v>
      </c>
      <c r="AL667">
        <v>2.25</v>
      </c>
      <c r="AO667">
        <v>0</v>
      </c>
      <c r="AP667">
        <v>3</v>
      </c>
    </row>
    <row r="668" spans="1:42" x14ac:dyDescent="0.2">
      <c r="A668" t="str">
        <f t="shared" si="10"/>
        <v>44272mediaconchagranelc80-100manuelitaamerica</v>
      </c>
      <c r="B668" s="2">
        <v>44272</v>
      </c>
      <c r="C668" t="s">
        <v>212</v>
      </c>
      <c r="D668" t="s">
        <v>30</v>
      </c>
      <c r="E668" t="s">
        <v>212</v>
      </c>
      <c r="F668" t="s">
        <v>30</v>
      </c>
      <c r="G668" t="s">
        <v>215</v>
      </c>
      <c r="H668" t="s">
        <v>130</v>
      </c>
      <c r="I668" t="s">
        <v>521</v>
      </c>
      <c r="J668" t="s">
        <v>93</v>
      </c>
      <c r="K668">
        <v>1940</v>
      </c>
      <c r="L668">
        <v>3.8</v>
      </c>
      <c r="M668" t="str">
        <f>SUBSTITUTE(LOWER(_xlfn.CONCAT(B668,C668,F668,G668,J668,I668))," ","")</f>
        <v>44272mediaconchagranelc80-100manuelitaamerica</v>
      </c>
      <c r="N668">
        <f>+VLOOKUP(M668,JUP!$B:$I,7,0)</f>
        <v>1940</v>
      </c>
      <c r="O668">
        <f>+VLOOKUP(M668,JUP!$B:$I,8,0)</f>
        <v>3.8</v>
      </c>
      <c r="R668" t="str">
        <f>+SUBSTITUTE(LOWER(_xlfn.CONCAT(B668,C668,F668,H668,J668,I668))," ","")</f>
        <v>44272mediaconchagranel80-100manuelitaamerica</v>
      </c>
      <c r="S668" t="e">
        <f>+VLOOKUP(R668,JUP!D:L,7,0)</f>
        <v>#N/A</v>
      </c>
      <c r="T668" t="e">
        <f>+VLOOKUP(R668,JUP!D:L,7,0)</f>
        <v>#N/A</v>
      </c>
      <c r="W668" t="s">
        <v>406</v>
      </c>
      <c r="X668">
        <v>11</v>
      </c>
      <c r="Y668" t="s">
        <v>310</v>
      </c>
      <c r="Z668" t="s">
        <v>310</v>
      </c>
      <c r="AA668" t="s">
        <v>310</v>
      </c>
      <c r="AB668" t="s">
        <v>216</v>
      </c>
      <c r="AC668" t="e">
        <v>#N/A</v>
      </c>
      <c r="AD668" t="e">
        <v>#N/A</v>
      </c>
      <c r="AH668">
        <v>2021</v>
      </c>
      <c r="AI668">
        <v>3</v>
      </c>
      <c r="AJ668" t="e">
        <v>#N/A</v>
      </c>
      <c r="AK668" t="e">
        <v>#N/A</v>
      </c>
      <c r="AL668" t="e">
        <v>#N/A</v>
      </c>
      <c r="AO668" t="e">
        <v>#N/A</v>
      </c>
      <c r="AP668">
        <v>3</v>
      </c>
    </row>
    <row r="669" spans="1:42" x14ac:dyDescent="0.2">
      <c r="A669" t="e">
        <f t="shared" si="10"/>
        <v>#N/A</v>
      </c>
      <c r="B669" s="2">
        <v>44272</v>
      </c>
      <c r="C669" t="s">
        <v>212</v>
      </c>
      <c r="D669" t="s">
        <v>30</v>
      </c>
      <c r="E669" t="s">
        <v>212</v>
      </c>
      <c r="F669" t="s">
        <v>30</v>
      </c>
      <c r="G669" t="e">
        <v>#N/A</v>
      </c>
      <c r="H669" t="s">
        <v>125</v>
      </c>
      <c r="I669" t="s">
        <v>521</v>
      </c>
      <c r="J669" t="s">
        <v>93</v>
      </c>
      <c r="K669">
        <v>300</v>
      </c>
      <c r="L669">
        <v>3.6</v>
      </c>
      <c r="M669" t="e">
        <f>SUBSTITUTE(LOWER(_xlfn.CONCAT(B669,C669,F669,G669,J669,I669))," ","")</f>
        <v>#N/A</v>
      </c>
      <c r="N669" t="e">
        <f>+VLOOKUP(M669,JUP!$B:$I,7,0)</f>
        <v>#N/A</v>
      </c>
      <c r="O669" t="e">
        <f>+VLOOKUP(M669,JUP!$B:$I,8,0)</f>
        <v>#N/A</v>
      </c>
      <c r="R669" t="str">
        <f>+SUBSTITUTE(LOWER(_xlfn.CONCAT(B669,C669,F669,H669,J669,I669))," ","")</f>
        <v>44272mediaconchagranel100-130manuelitaamerica</v>
      </c>
      <c r="S669" t="e">
        <f>+VLOOKUP(R669,JUP!D:L,7,0)</f>
        <v>#N/A</v>
      </c>
      <c r="T669" t="e">
        <f>+VLOOKUP(R669,JUP!D:L,7,0)</f>
        <v>#N/A</v>
      </c>
      <c r="W669" t="s">
        <v>406</v>
      </c>
      <c r="X669">
        <v>11</v>
      </c>
      <c r="Y669" t="s">
        <v>310</v>
      </c>
      <c r="Z669" t="s">
        <v>310</v>
      </c>
      <c r="AA669" t="s">
        <v>310</v>
      </c>
      <c r="AB669" t="s">
        <v>216</v>
      </c>
      <c r="AC669" t="e">
        <v>#N/A</v>
      </c>
      <c r="AD669" t="e">
        <v>#N/A</v>
      </c>
      <c r="AH669">
        <v>2021</v>
      </c>
      <c r="AI669">
        <v>3</v>
      </c>
      <c r="AJ669" t="e">
        <v>#N/A</v>
      </c>
      <c r="AK669" t="e">
        <v>#N/A</v>
      </c>
      <c r="AL669" t="e">
        <v>#N/A</v>
      </c>
      <c r="AO669" t="e">
        <v>#N/A</v>
      </c>
      <c r="AP669">
        <v>3</v>
      </c>
    </row>
    <row r="670" spans="1:42" x14ac:dyDescent="0.2">
      <c r="A670" t="str">
        <f t="shared" si="10"/>
        <v>44272carnegranelc300-500manuelitafrancia</v>
      </c>
      <c r="B670" s="2">
        <v>44272</v>
      </c>
      <c r="C670" t="s">
        <v>35</v>
      </c>
      <c r="D670" t="s">
        <v>30</v>
      </c>
      <c r="E670" t="s">
        <v>35</v>
      </c>
      <c r="F670" t="s">
        <v>30</v>
      </c>
      <c r="G670" t="s">
        <v>49</v>
      </c>
      <c r="H670" t="s">
        <v>108</v>
      </c>
      <c r="I670" t="s">
        <v>326</v>
      </c>
      <c r="J670" t="s">
        <v>93</v>
      </c>
      <c r="K670">
        <v>19000</v>
      </c>
      <c r="L670">
        <v>2.9</v>
      </c>
      <c r="M670" t="str">
        <f>SUBSTITUTE(LOWER(_xlfn.CONCAT(B670,C670,F670,G670,J670,I670))," ","")</f>
        <v>44272carnegranelc300-500manuelitafrancia</v>
      </c>
      <c r="N670">
        <f>+VLOOKUP(M670,JUP!$B:$I,7,0)</f>
        <v>19000</v>
      </c>
      <c r="O670">
        <f>+VLOOKUP(M670,JUP!$B:$I,8,0)</f>
        <v>2.9</v>
      </c>
      <c r="P670">
        <f>+K670-N670</f>
        <v>0</v>
      </c>
      <c r="Q670" s="3">
        <f>+L670-O670</f>
        <v>0</v>
      </c>
      <c r="W670" t="s">
        <v>326</v>
      </c>
      <c r="X670">
        <v>11</v>
      </c>
      <c r="Y670" t="s">
        <v>297</v>
      </c>
      <c r="Z670" t="s">
        <v>326</v>
      </c>
      <c r="AA670" t="s">
        <v>326</v>
      </c>
      <c r="AB670" t="s">
        <v>36</v>
      </c>
      <c r="AC670" t="s">
        <v>37</v>
      </c>
      <c r="AD670">
        <v>2.9</v>
      </c>
      <c r="AH670">
        <v>2021</v>
      </c>
      <c r="AI670">
        <v>3</v>
      </c>
      <c r="AJ670">
        <v>55100</v>
      </c>
      <c r="AK670" t="e">
        <v>#N/A</v>
      </c>
      <c r="AL670">
        <v>2.9</v>
      </c>
      <c r="AO670">
        <v>0</v>
      </c>
      <c r="AP670">
        <v>3</v>
      </c>
    </row>
    <row r="671" spans="1:42" x14ac:dyDescent="0.2">
      <c r="A671" t="str">
        <f t="shared" si="10"/>
        <v>44272mediaconchagranelc60-80manuelitafrancia</v>
      </c>
      <c r="B671" s="2">
        <v>44272</v>
      </c>
      <c r="C671" t="s">
        <v>212</v>
      </c>
      <c r="D671" t="s">
        <v>30</v>
      </c>
      <c r="E671" t="s">
        <v>212</v>
      </c>
      <c r="F671" t="s">
        <v>30</v>
      </c>
      <c r="G671" t="s">
        <v>168</v>
      </c>
      <c r="H671" t="s">
        <v>116</v>
      </c>
      <c r="I671" t="s">
        <v>326</v>
      </c>
      <c r="J671" t="s">
        <v>93</v>
      </c>
      <c r="K671">
        <v>5000</v>
      </c>
      <c r="L671">
        <v>3.95</v>
      </c>
      <c r="M671" t="str">
        <f>SUBSTITUTE(LOWER(_xlfn.CONCAT(B671,C671,F671,G671,J671,I671))," ","")</f>
        <v>44272mediaconchagranelc60-80manuelitafrancia</v>
      </c>
      <c r="N671">
        <f>+VLOOKUP(M671,JUP!$B:$I,7,0)</f>
        <v>5000</v>
      </c>
      <c r="O671">
        <f>+VLOOKUP(M671,JUP!$B:$I,8,0)</f>
        <v>3.95</v>
      </c>
      <c r="W671" t="s">
        <v>326</v>
      </c>
      <c r="X671">
        <v>11</v>
      </c>
      <c r="Y671" t="s">
        <v>297</v>
      </c>
      <c r="Z671" t="s">
        <v>326</v>
      </c>
      <c r="AA671" t="s">
        <v>326</v>
      </c>
      <c r="AB671" t="s">
        <v>216</v>
      </c>
      <c r="AC671" t="e">
        <v>#N/A</v>
      </c>
      <c r="AD671" t="e">
        <v>#N/A</v>
      </c>
      <c r="AH671">
        <v>2021</v>
      </c>
      <c r="AI671">
        <v>3</v>
      </c>
      <c r="AJ671" t="e">
        <v>#N/A</v>
      </c>
      <c r="AK671" t="e">
        <v>#N/A</v>
      </c>
      <c r="AL671" t="e">
        <v>#N/A</v>
      </c>
      <c r="AO671" t="e">
        <v>#N/A</v>
      </c>
      <c r="AP671">
        <v>3</v>
      </c>
    </row>
    <row r="672" spans="1:42" x14ac:dyDescent="0.2">
      <c r="A672" t="str">
        <f t="shared" si="10"/>
        <v>44272carnegranelc100-200manuelitaespaña</v>
      </c>
      <c r="B672" s="2">
        <v>44272</v>
      </c>
      <c r="C672" t="s">
        <v>35</v>
      </c>
      <c r="D672" t="s">
        <v>30</v>
      </c>
      <c r="E672" t="s">
        <v>35</v>
      </c>
      <c r="F672" t="s">
        <v>30</v>
      </c>
      <c r="G672" t="s">
        <v>72</v>
      </c>
      <c r="H672" t="s">
        <v>103</v>
      </c>
      <c r="I672" t="s">
        <v>302</v>
      </c>
      <c r="J672" t="s">
        <v>93</v>
      </c>
      <c r="K672">
        <v>24000</v>
      </c>
      <c r="L672">
        <v>3.1</v>
      </c>
      <c r="M672" t="str">
        <f>SUBSTITUTE(LOWER(_xlfn.CONCAT(B672,C672,F672,G672,J672,I672))," ","")</f>
        <v>44272carnegranelc100-200manuelitaespaña</v>
      </c>
      <c r="N672">
        <f>+VLOOKUP(M672,JUP!$B:$I,7,0)</f>
        <v>24000</v>
      </c>
      <c r="O672">
        <f>+VLOOKUP(M672,JUP!$B:$I,8,0)</f>
        <v>3.1</v>
      </c>
      <c r="P672">
        <f>+K672-N672</f>
        <v>0</v>
      </c>
      <c r="Q672" s="3">
        <f>+L672-O672</f>
        <v>0</v>
      </c>
      <c r="W672" t="s">
        <v>302</v>
      </c>
      <c r="X672">
        <v>11</v>
      </c>
      <c r="Y672" t="s">
        <v>297</v>
      </c>
      <c r="Z672" t="s">
        <v>302</v>
      </c>
      <c r="AA672" t="s">
        <v>298</v>
      </c>
      <c r="AB672" t="s">
        <v>36</v>
      </c>
      <c r="AC672" t="s">
        <v>37</v>
      </c>
      <c r="AD672">
        <v>3.1</v>
      </c>
      <c r="AH672">
        <v>2021</v>
      </c>
      <c r="AI672">
        <v>3</v>
      </c>
      <c r="AJ672">
        <v>74400</v>
      </c>
      <c r="AK672" t="e">
        <v>#N/A</v>
      </c>
      <c r="AL672">
        <v>3.1</v>
      </c>
      <c r="AO672">
        <v>0</v>
      </c>
      <c r="AP672">
        <v>3</v>
      </c>
    </row>
    <row r="673" spans="1:42" x14ac:dyDescent="0.2">
      <c r="A673" t="str">
        <f t="shared" si="10"/>
        <v>44273enterosinsalsastandrewsasia</v>
      </c>
      <c r="B673" s="2">
        <v>44273</v>
      </c>
      <c r="C673" t="s">
        <v>59</v>
      </c>
      <c r="D673" t="s">
        <v>155</v>
      </c>
      <c r="E673" t="s">
        <v>59</v>
      </c>
      <c r="F673" t="s">
        <v>155</v>
      </c>
      <c r="G673" t="s">
        <v>299</v>
      </c>
      <c r="H673" t="s">
        <v>321</v>
      </c>
      <c r="I673" t="s">
        <v>309</v>
      </c>
      <c r="J673" t="s">
        <v>296</v>
      </c>
      <c r="K673">
        <v>15000</v>
      </c>
      <c r="L673">
        <v>2.15</v>
      </c>
      <c r="M673" t="str">
        <f>SUBSTITUTE(LOWER(_xlfn.CONCAT(B673,C673,F673,G673,J673,I673))," ","")</f>
        <v>44273enterosinsalsastandrewsasia</v>
      </c>
      <c r="N673" t="e">
        <f>+VLOOKUP(M673,JUP!$B:$I,7,0)</f>
        <v>#N/A</v>
      </c>
      <c r="O673" t="e">
        <f>+VLOOKUP(M673,JUP!$B:$I,8,0)</f>
        <v>#N/A</v>
      </c>
      <c r="R673" t="str">
        <f>+SUBSTITUTE(LOWER(_xlfn.CONCAT(B673,C673,F673,H673,J673,I673))," ","")</f>
        <v>44273enterosinsalsae-50-70standrewsasia</v>
      </c>
      <c r="S673" t="e">
        <f>+VLOOKUP(R673,JUP!D:L,7,0)</f>
        <v>#N/A</v>
      </c>
      <c r="T673" t="e">
        <f>+VLOOKUP(R673,JUP!D:L,7,0)</f>
        <v>#N/A</v>
      </c>
      <c r="W673" t="s">
        <v>358</v>
      </c>
      <c r="X673">
        <v>11</v>
      </c>
      <c r="Y673" t="s">
        <v>309</v>
      </c>
      <c r="Z673" t="s">
        <v>309</v>
      </c>
      <c r="AA673" t="s">
        <v>309</v>
      </c>
      <c r="AB673" t="s">
        <v>160</v>
      </c>
      <c r="AC673" t="s">
        <v>159</v>
      </c>
      <c r="AD673">
        <v>2.15</v>
      </c>
      <c r="AH673">
        <v>2021</v>
      </c>
      <c r="AI673">
        <v>3</v>
      </c>
      <c r="AJ673">
        <v>32250</v>
      </c>
      <c r="AK673" t="e">
        <v>#N/A</v>
      </c>
      <c r="AL673">
        <v>2.15</v>
      </c>
      <c r="AO673">
        <v>0</v>
      </c>
      <c r="AP673">
        <v>3</v>
      </c>
    </row>
    <row r="674" spans="1:42" x14ac:dyDescent="0.2">
      <c r="A674" t="str">
        <f t="shared" si="10"/>
        <v>44273enterosinsalsastandrewsasia</v>
      </c>
      <c r="B674" s="2">
        <v>44273</v>
      </c>
      <c r="C674" t="s">
        <v>59</v>
      </c>
      <c r="D674" t="s">
        <v>155</v>
      </c>
      <c r="E674" t="s">
        <v>59</v>
      </c>
      <c r="F674" t="s">
        <v>155</v>
      </c>
      <c r="G674" t="s">
        <v>299</v>
      </c>
      <c r="H674" t="s">
        <v>321</v>
      </c>
      <c r="I674" t="s">
        <v>309</v>
      </c>
      <c r="J674" t="s">
        <v>296</v>
      </c>
      <c r="K674">
        <v>5000</v>
      </c>
      <c r="L674">
        <v>2.25</v>
      </c>
      <c r="M674" t="str">
        <f>SUBSTITUTE(LOWER(_xlfn.CONCAT(B674,C674,F674,G674,J674,I674))," ","")</f>
        <v>44273enterosinsalsastandrewsasia</v>
      </c>
      <c r="N674" t="e">
        <f>+VLOOKUP(M674,JUP!$B:$I,7,0)</f>
        <v>#N/A</v>
      </c>
      <c r="O674" t="e">
        <f>+VLOOKUP(M674,JUP!$B:$I,8,0)</f>
        <v>#N/A</v>
      </c>
      <c r="R674" t="str">
        <f>+SUBSTITUTE(LOWER(_xlfn.CONCAT(B674,C674,F674,H674,J674,I674))," ","")</f>
        <v>44273enterosinsalsae-50-70standrewsasia</v>
      </c>
      <c r="S674" t="e">
        <f>+VLOOKUP(R674,JUP!D:L,7,0)</f>
        <v>#N/A</v>
      </c>
      <c r="T674" t="e">
        <f>+VLOOKUP(R674,JUP!D:L,7,0)</f>
        <v>#N/A</v>
      </c>
      <c r="W674" t="s">
        <v>358</v>
      </c>
      <c r="X674">
        <v>11</v>
      </c>
      <c r="Y674" t="s">
        <v>309</v>
      </c>
      <c r="Z674" t="s">
        <v>309</v>
      </c>
      <c r="AA674" t="s">
        <v>309</v>
      </c>
      <c r="AB674" t="s">
        <v>160</v>
      </c>
      <c r="AC674" t="s">
        <v>159</v>
      </c>
      <c r="AD674">
        <v>2.25</v>
      </c>
      <c r="AH674">
        <v>2021</v>
      </c>
      <c r="AI674">
        <v>3</v>
      </c>
      <c r="AJ674">
        <v>11250</v>
      </c>
      <c r="AK674" t="e">
        <v>#N/A</v>
      </c>
      <c r="AL674">
        <v>2.25</v>
      </c>
      <c r="AO674">
        <v>0</v>
      </c>
      <c r="AP674">
        <v>3</v>
      </c>
    </row>
    <row r="675" spans="1:42" x14ac:dyDescent="0.2">
      <c r="A675" t="str">
        <f t="shared" si="10"/>
        <v>44273carnegranelindustrialsudmarischile</v>
      </c>
      <c r="B675" s="2">
        <v>44273</v>
      </c>
      <c r="C675" t="s">
        <v>35</v>
      </c>
      <c r="D675" t="s">
        <v>30</v>
      </c>
      <c r="E675" t="s">
        <v>343</v>
      </c>
      <c r="F675" t="s">
        <v>344</v>
      </c>
      <c r="G675" t="s">
        <v>345</v>
      </c>
      <c r="H675" t="s">
        <v>345</v>
      </c>
      <c r="I675" t="s">
        <v>34</v>
      </c>
      <c r="J675" t="s">
        <v>286</v>
      </c>
      <c r="K675">
        <v>2480</v>
      </c>
      <c r="M675" t="str">
        <f>SUBSTITUTE(LOWER(_xlfn.CONCAT(B675,C675,F675,G675,J675,I675))," ","")</f>
        <v>44273carnegranelindustrialsudmarischile</v>
      </c>
      <c r="N675" t="e">
        <f>+VLOOKUP(M675,JUP!$B:$I,7,0)</f>
        <v>#N/A</v>
      </c>
      <c r="O675" t="e">
        <f>+VLOOKUP(M675,JUP!$B:$I,8,0)</f>
        <v>#N/A</v>
      </c>
      <c r="R675" t="str">
        <f>+SUBSTITUTE(LOWER(_xlfn.CONCAT(B675,C675,F675,H675,J675,I675))," ","")</f>
        <v>44273carnegranelindustrialsudmarischile</v>
      </c>
      <c r="S675" t="e">
        <f>+VLOOKUP(R675,JUP!D:L,7,0)</f>
        <v>#N/A</v>
      </c>
      <c r="T675" t="e">
        <f>+VLOOKUP(R675,JUP!D:L,7,0)</f>
        <v>#N/A</v>
      </c>
      <c r="W675" t="s">
        <v>32</v>
      </c>
      <c r="X675">
        <v>11</v>
      </c>
      <c r="Y675" t="s">
        <v>34</v>
      </c>
      <c r="Z675" t="s">
        <v>34</v>
      </c>
      <c r="AA675" t="s">
        <v>34</v>
      </c>
      <c r="AB675" t="s">
        <v>36</v>
      </c>
      <c r="AC675" t="s">
        <v>37</v>
      </c>
      <c r="AD675">
        <v>0</v>
      </c>
      <c r="AH675">
        <v>2021</v>
      </c>
      <c r="AI675">
        <v>3</v>
      </c>
      <c r="AJ675">
        <v>0</v>
      </c>
      <c r="AK675" t="e">
        <v>#N/A</v>
      </c>
      <c r="AL675">
        <v>0</v>
      </c>
      <c r="AO675">
        <v>0</v>
      </c>
      <c r="AP675">
        <v>3</v>
      </c>
    </row>
    <row r="676" spans="1:42" x14ac:dyDescent="0.2">
      <c r="A676" t="str">
        <f t="shared" si="10"/>
        <v>44273carnegranelindustrialsudmarischile</v>
      </c>
      <c r="B676" s="2">
        <v>44273</v>
      </c>
      <c r="C676" t="s">
        <v>35</v>
      </c>
      <c r="D676" t="s">
        <v>30</v>
      </c>
      <c r="E676" t="s">
        <v>343</v>
      </c>
      <c r="F676" t="s">
        <v>344</v>
      </c>
      <c r="G676" t="s">
        <v>345</v>
      </c>
      <c r="H676" t="s">
        <v>345</v>
      </c>
      <c r="I676" t="s">
        <v>34</v>
      </c>
      <c r="J676" t="s">
        <v>286</v>
      </c>
      <c r="K676">
        <v>21070</v>
      </c>
      <c r="M676" t="str">
        <f>SUBSTITUTE(LOWER(_xlfn.CONCAT(B676,C676,F676,G676,J676,I676))," ","")</f>
        <v>44273carnegranelindustrialsudmarischile</v>
      </c>
      <c r="N676" t="e">
        <f>+VLOOKUP(M676,JUP!$B:$I,7,0)</f>
        <v>#N/A</v>
      </c>
      <c r="O676" t="e">
        <f>+VLOOKUP(M676,JUP!$B:$I,8,0)</f>
        <v>#N/A</v>
      </c>
      <c r="R676" t="str">
        <f>+SUBSTITUTE(LOWER(_xlfn.CONCAT(B676,C676,F676,H676,J676,I676))," ","")</f>
        <v>44273carnegranelindustrialsudmarischile</v>
      </c>
      <c r="S676" t="e">
        <f>+VLOOKUP(R676,JUP!D:L,7,0)</f>
        <v>#N/A</v>
      </c>
      <c r="T676" t="e">
        <f>+VLOOKUP(R676,JUP!D:L,7,0)</f>
        <v>#N/A</v>
      </c>
      <c r="W676" t="s">
        <v>32</v>
      </c>
      <c r="X676">
        <v>11</v>
      </c>
      <c r="Y676" t="s">
        <v>34</v>
      </c>
      <c r="Z676" t="s">
        <v>34</v>
      </c>
      <c r="AA676" t="s">
        <v>34</v>
      </c>
      <c r="AB676" t="s">
        <v>36</v>
      </c>
      <c r="AC676" t="s">
        <v>37</v>
      </c>
      <c r="AD676">
        <v>0</v>
      </c>
      <c r="AH676">
        <v>2021</v>
      </c>
      <c r="AI676">
        <v>3</v>
      </c>
      <c r="AJ676">
        <v>0</v>
      </c>
      <c r="AK676" t="e">
        <v>#N/A</v>
      </c>
      <c r="AL676">
        <v>0</v>
      </c>
      <c r="AO676">
        <v>0</v>
      </c>
      <c r="AP676">
        <v>3</v>
      </c>
    </row>
    <row r="677" spans="1:42" x14ac:dyDescent="0.2">
      <c r="A677" t="str">
        <f t="shared" si="10"/>
        <v>44273carnegranelc200-300manuelitaotrosuee</v>
      </c>
      <c r="B677" s="2">
        <v>44273</v>
      </c>
      <c r="C677" t="s">
        <v>35</v>
      </c>
      <c r="D677" t="s">
        <v>30</v>
      </c>
      <c r="E677" t="s">
        <v>35</v>
      </c>
      <c r="F677" t="s">
        <v>30</v>
      </c>
      <c r="G677" t="s">
        <v>39</v>
      </c>
      <c r="H677" t="s">
        <v>107</v>
      </c>
      <c r="I677" t="s">
        <v>316</v>
      </c>
      <c r="J677" t="s">
        <v>93</v>
      </c>
      <c r="K677">
        <v>6000</v>
      </c>
      <c r="L677">
        <v>3</v>
      </c>
      <c r="M677" t="str">
        <f>SUBSTITUTE(LOWER(_xlfn.CONCAT(B677,C677,F677,G677,J677,I677))," ","")</f>
        <v>44273carnegranelc200-300manuelitaotrosuee</v>
      </c>
      <c r="N677">
        <f>+VLOOKUP(M677,JUP!$B:$I,7,0)</f>
        <v>6000</v>
      </c>
      <c r="O677">
        <f>+VLOOKUP(M677,JUP!$B:$I,8,0)</f>
        <v>3</v>
      </c>
      <c r="P677">
        <f>+K677-N677</f>
        <v>0</v>
      </c>
      <c r="Q677" s="3">
        <f>+L677-O677</f>
        <v>0</v>
      </c>
      <c r="W677" t="s">
        <v>407</v>
      </c>
      <c r="X677">
        <v>11</v>
      </c>
      <c r="Y677" t="s">
        <v>305</v>
      </c>
      <c r="Z677" t="s">
        <v>305</v>
      </c>
      <c r="AA677" t="s">
        <v>316</v>
      </c>
      <c r="AB677" t="s">
        <v>36</v>
      </c>
      <c r="AC677" t="s">
        <v>37</v>
      </c>
      <c r="AD677">
        <v>3</v>
      </c>
      <c r="AH677">
        <v>2021</v>
      </c>
      <c r="AI677">
        <v>3</v>
      </c>
      <c r="AJ677">
        <v>18000</v>
      </c>
      <c r="AK677" t="e">
        <v>#N/A</v>
      </c>
      <c r="AL677">
        <v>3</v>
      </c>
      <c r="AO677">
        <v>0</v>
      </c>
      <c r="AP677">
        <v>3</v>
      </c>
    </row>
    <row r="678" spans="1:42" x14ac:dyDescent="0.2">
      <c r="A678" t="str">
        <f t="shared" si="10"/>
        <v>44273carnegranelc300-500manuelitaotrosuee</v>
      </c>
      <c r="B678" s="2">
        <v>44273</v>
      </c>
      <c r="C678" t="s">
        <v>35</v>
      </c>
      <c r="D678" t="s">
        <v>30</v>
      </c>
      <c r="E678" t="s">
        <v>35</v>
      </c>
      <c r="F678" t="s">
        <v>30</v>
      </c>
      <c r="G678" t="s">
        <v>49</v>
      </c>
      <c r="H678" t="s">
        <v>108</v>
      </c>
      <c r="I678" t="s">
        <v>316</v>
      </c>
      <c r="J678" t="s">
        <v>93</v>
      </c>
      <c r="K678">
        <v>18000</v>
      </c>
      <c r="L678">
        <v>2.82</v>
      </c>
      <c r="M678" t="str">
        <f>SUBSTITUTE(LOWER(_xlfn.CONCAT(B678,C678,F678,G678,J678,I678))," ","")</f>
        <v>44273carnegranelc300-500manuelitaotrosuee</v>
      </c>
      <c r="N678">
        <f>+VLOOKUP(M678,JUP!$B:$I,7,0)</f>
        <v>18000</v>
      </c>
      <c r="O678">
        <f>+VLOOKUP(M678,JUP!$B:$I,8,0)</f>
        <v>2.82</v>
      </c>
      <c r="P678">
        <f>+K678-N678</f>
        <v>0</v>
      </c>
      <c r="Q678" s="3">
        <f>+L678-O678</f>
        <v>0</v>
      </c>
      <c r="W678" t="s">
        <v>407</v>
      </c>
      <c r="X678">
        <v>11</v>
      </c>
      <c r="Y678" t="s">
        <v>305</v>
      </c>
      <c r="Z678" t="s">
        <v>305</v>
      </c>
      <c r="AA678" t="s">
        <v>316</v>
      </c>
      <c r="AB678" t="s">
        <v>36</v>
      </c>
      <c r="AC678" t="s">
        <v>37</v>
      </c>
      <c r="AD678">
        <v>2.82</v>
      </c>
      <c r="AH678">
        <v>2021</v>
      </c>
      <c r="AI678">
        <v>3</v>
      </c>
      <c r="AJ678">
        <v>50760</v>
      </c>
      <c r="AK678" t="e">
        <v>#N/A</v>
      </c>
      <c r="AL678">
        <v>2.82</v>
      </c>
      <c r="AO678">
        <v>0</v>
      </c>
      <c r="AP678">
        <v>3</v>
      </c>
    </row>
    <row r="679" spans="1:42" x14ac:dyDescent="0.2">
      <c r="A679" t="str">
        <f t="shared" si="10"/>
        <v>44274enterosinsalsastandrewsamerica</v>
      </c>
      <c r="B679" s="2">
        <v>44274</v>
      </c>
      <c r="C679" t="s">
        <v>59</v>
      </c>
      <c r="D679" t="s">
        <v>155</v>
      </c>
      <c r="E679" t="s">
        <v>59</v>
      </c>
      <c r="F679" t="s">
        <v>155</v>
      </c>
      <c r="G679" t="s">
        <v>299</v>
      </c>
      <c r="H679" t="s">
        <v>98</v>
      </c>
      <c r="I679" t="s">
        <v>521</v>
      </c>
      <c r="J679" t="s">
        <v>296</v>
      </c>
      <c r="K679">
        <v>8172</v>
      </c>
      <c r="L679">
        <v>2.33</v>
      </c>
      <c r="M679" t="str">
        <f>SUBSTITUTE(LOWER(_xlfn.CONCAT(B679,C679,F679,G679,J679,I679))," ","")</f>
        <v>44274enterosinsalsastandrewsamerica</v>
      </c>
      <c r="N679" t="e">
        <f>+VLOOKUP(M679,JUP!$B:$I,7,0)</f>
        <v>#N/A</v>
      </c>
      <c r="O679" t="e">
        <f>+VLOOKUP(M679,JUP!$B:$I,8,0)</f>
        <v>#N/A</v>
      </c>
      <c r="R679" t="str">
        <f>+SUBSTITUTE(LOWER(_xlfn.CONCAT(B679,C679,F679,H679,J679,I679))," ","")</f>
        <v>44274enterosinsalsa18-27u/lbstandrewsamerica</v>
      </c>
      <c r="S679" t="e">
        <f>+VLOOKUP(R679,JUP!D:L,7,0)</f>
        <v>#N/A</v>
      </c>
      <c r="T679" t="e">
        <f>+VLOOKUP(R679,JUP!D:L,7,0)</f>
        <v>#N/A</v>
      </c>
      <c r="W679" t="s">
        <v>320</v>
      </c>
      <c r="X679">
        <v>11</v>
      </c>
      <c r="Y679" t="s">
        <v>310</v>
      </c>
      <c r="Z679" t="s">
        <v>310</v>
      </c>
      <c r="AA679" t="s">
        <v>310</v>
      </c>
      <c r="AB679" t="s">
        <v>160</v>
      </c>
      <c r="AC679" t="s">
        <v>159</v>
      </c>
      <c r="AD679">
        <v>2.33</v>
      </c>
      <c r="AH679">
        <v>2021</v>
      </c>
      <c r="AI679">
        <v>3</v>
      </c>
      <c r="AJ679">
        <v>19040.760000000002</v>
      </c>
      <c r="AK679" t="e">
        <v>#N/A</v>
      </c>
      <c r="AL679">
        <v>2.33</v>
      </c>
      <c r="AO679">
        <v>0</v>
      </c>
      <c r="AP679">
        <v>3</v>
      </c>
    </row>
    <row r="680" spans="1:42" x14ac:dyDescent="0.2">
      <c r="A680" t="str">
        <f t="shared" si="10"/>
        <v>44274enteroconsalsastandrewsamerica</v>
      </c>
      <c r="B680" s="2">
        <v>44274</v>
      </c>
      <c r="C680" t="s">
        <v>59</v>
      </c>
      <c r="D680" t="s">
        <v>227</v>
      </c>
      <c r="E680" t="s">
        <v>59</v>
      </c>
      <c r="F680" t="s">
        <v>227</v>
      </c>
      <c r="G680" t="s">
        <v>299</v>
      </c>
      <c r="H680" t="s">
        <v>98</v>
      </c>
      <c r="I680" t="s">
        <v>521</v>
      </c>
      <c r="J680" t="s">
        <v>296</v>
      </c>
      <c r="K680">
        <v>8172</v>
      </c>
      <c r="L680">
        <v>3.59</v>
      </c>
      <c r="M680" t="str">
        <f>SUBSTITUTE(LOWER(_xlfn.CONCAT(B680,C680,F680,G680,J680,I680))," ","")</f>
        <v>44274enteroconsalsastandrewsamerica</v>
      </c>
      <c r="N680" t="e">
        <f>+VLOOKUP(M680,JUP!$B:$I,7,0)</f>
        <v>#N/A</v>
      </c>
      <c r="O680" t="e">
        <f>+VLOOKUP(M680,JUP!$B:$I,8,0)</f>
        <v>#N/A</v>
      </c>
      <c r="R680" t="str">
        <f>+SUBSTITUTE(LOWER(_xlfn.CONCAT(B680,C680,F680,H680,J680,I680))," ","")</f>
        <v>44274enteroconsalsa18-27u/lbstandrewsamerica</v>
      </c>
      <c r="S680" t="e">
        <f>+VLOOKUP(R680,JUP!D:L,7,0)</f>
        <v>#N/A</v>
      </c>
      <c r="T680" t="e">
        <f>+VLOOKUP(R680,JUP!D:L,7,0)</f>
        <v>#N/A</v>
      </c>
      <c r="W680" t="s">
        <v>320</v>
      </c>
      <c r="X680">
        <v>11</v>
      </c>
      <c r="Y680" t="s">
        <v>310</v>
      </c>
      <c r="Z680" t="s">
        <v>310</v>
      </c>
      <c r="AA680" t="s">
        <v>310</v>
      </c>
      <c r="AB680" t="s">
        <v>229</v>
      </c>
      <c r="AC680" t="s">
        <v>61</v>
      </c>
      <c r="AD680">
        <v>3.59</v>
      </c>
      <c r="AH680">
        <v>2021</v>
      </c>
      <c r="AI680">
        <v>3</v>
      </c>
      <c r="AJ680">
        <v>29337.48</v>
      </c>
      <c r="AK680" t="e">
        <v>#N/A</v>
      </c>
      <c r="AL680">
        <v>3.59</v>
      </c>
      <c r="AO680">
        <v>0</v>
      </c>
      <c r="AP680">
        <v>3</v>
      </c>
    </row>
    <row r="681" spans="1:42" x14ac:dyDescent="0.2">
      <c r="A681" t="str">
        <f t="shared" si="10"/>
        <v>44274enterosinsalsastandrewsamerica</v>
      </c>
      <c r="B681" s="2">
        <v>44274</v>
      </c>
      <c r="C681" t="s">
        <v>59</v>
      </c>
      <c r="D681" t="s">
        <v>155</v>
      </c>
      <c r="E681" t="s">
        <v>59</v>
      </c>
      <c r="F681" t="s">
        <v>155</v>
      </c>
      <c r="G681" t="s">
        <v>299</v>
      </c>
      <c r="H681" t="s">
        <v>98</v>
      </c>
      <c r="I681" t="s">
        <v>521</v>
      </c>
      <c r="J681" t="s">
        <v>296</v>
      </c>
      <c r="K681">
        <v>17079.48</v>
      </c>
      <c r="L681">
        <v>2.31</v>
      </c>
      <c r="M681" t="str">
        <f>SUBSTITUTE(LOWER(_xlfn.CONCAT(B681,C681,F681,G681,J681,I681))," ","")</f>
        <v>44274enterosinsalsastandrewsamerica</v>
      </c>
      <c r="N681" t="e">
        <f>+VLOOKUP(M681,JUP!$B:$I,7,0)</f>
        <v>#N/A</v>
      </c>
      <c r="O681" t="e">
        <f>+VLOOKUP(M681,JUP!$B:$I,8,0)</f>
        <v>#N/A</v>
      </c>
      <c r="R681" t="str">
        <f>+SUBSTITUTE(LOWER(_xlfn.CONCAT(B681,C681,F681,H681,J681,I681))," ","")</f>
        <v>44274enterosinsalsa18-27u/lbstandrewsamerica</v>
      </c>
      <c r="S681" t="e">
        <f>+VLOOKUP(R681,JUP!D:L,7,0)</f>
        <v>#N/A</v>
      </c>
      <c r="T681" t="e">
        <f>+VLOOKUP(R681,JUP!D:L,7,0)</f>
        <v>#N/A</v>
      </c>
      <c r="W681" t="s">
        <v>320</v>
      </c>
      <c r="X681">
        <v>11</v>
      </c>
      <c r="Y681" t="s">
        <v>310</v>
      </c>
      <c r="Z681" t="s">
        <v>310</v>
      </c>
      <c r="AA681" t="s">
        <v>310</v>
      </c>
      <c r="AB681" t="s">
        <v>160</v>
      </c>
      <c r="AC681" t="s">
        <v>159</v>
      </c>
      <c r="AD681">
        <v>2.31</v>
      </c>
      <c r="AH681">
        <v>2021</v>
      </c>
      <c r="AI681">
        <v>3</v>
      </c>
      <c r="AJ681">
        <v>39453.5988</v>
      </c>
      <c r="AK681" t="e">
        <v>#N/A</v>
      </c>
      <c r="AL681">
        <v>2.31</v>
      </c>
      <c r="AO681">
        <v>0</v>
      </c>
      <c r="AP681">
        <v>3</v>
      </c>
    </row>
    <row r="682" spans="1:42" x14ac:dyDescent="0.2">
      <c r="A682" t="str">
        <f t="shared" si="10"/>
        <v>44274carnegranelindustrialsudmarischile</v>
      </c>
      <c r="B682" s="2">
        <v>44274</v>
      </c>
      <c r="C682" t="s">
        <v>35</v>
      </c>
      <c r="D682" t="s">
        <v>30</v>
      </c>
      <c r="E682" t="s">
        <v>343</v>
      </c>
      <c r="F682" t="s">
        <v>344</v>
      </c>
      <c r="G682" t="s">
        <v>345</v>
      </c>
      <c r="H682" t="s">
        <v>345</v>
      </c>
      <c r="I682" t="s">
        <v>34</v>
      </c>
      <c r="J682" t="s">
        <v>286</v>
      </c>
      <c r="K682">
        <v>1000</v>
      </c>
      <c r="M682" t="str">
        <f>SUBSTITUTE(LOWER(_xlfn.CONCAT(B682,C682,F682,G682,J682,I682))," ","")</f>
        <v>44274carnegranelindustrialsudmarischile</v>
      </c>
      <c r="N682" t="e">
        <f>+VLOOKUP(M682,JUP!$B:$I,7,0)</f>
        <v>#N/A</v>
      </c>
      <c r="O682" t="e">
        <f>+VLOOKUP(M682,JUP!$B:$I,8,0)</f>
        <v>#N/A</v>
      </c>
      <c r="R682" t="str">
        <f>+SUBSTITUTE(LOWER(_xlfn.CONCAT(B682,C682,F682,H682,J682,I682))," ","")</f>
        <v>44274carnegranelindustrialsudmarischile</v>
      </c>
      <c r="S682" t="e">
        <f>+VLOOKUP(R682,JUP!D:L,7,0)</f>
        <v>#N/A</v>
      </c>
      <c r="T682" t="e">
        <f>+VLOOKUP(R682,JUP!D:L,7,0)</f>
        <v>#N/A</v>
      </c>
      <c r="W682" t="s">
        <v>32</v>
      </c>
      <c r="X682">
        <v>11</v>
      </c>
      <c r="Y682" t="s">
        <v>34</v>
      </c>
      <c r="Z682" t="s">
        <v>34</v>
      </c>
      <c r="AA682" t="s">
        <v>34</v>
      </c>
      <c r="AB682" t="s">
        <v>36</v>
      </c>
      <c r="AC682" t="s">
        <v>37</v>
      </c>
      <c r="AD682">
        <v>0</v>
      </c>
      <c r="AH682">
        <v>2021</v>
      </c>
      <c r="AI682">
        <v>3</v>
      </c>
      <c r="AJ682">
        <v>0</v>
      </c>
      <c r="AK682" t="e">
        <v>#N/A</v>
      </c>
      <c r="AL682">
        <v>0</v>
      </c>
      <c r="AO682">
        <v>0</v>
      </c>
      <c r="AP682">
        <v>3</v>
      </c>
    </row>
    <row r="683" spans="1:42" x14ac:dyDescent="0.2">
      <c r="A683" t="str">
        <f t="shared" si="10"/>
        <v>44274carnegranelc200-300manuelitaotroseuropa</v>
      </c>
      <c r="B683" s="2">
        <v>44274</v>
      </c>
      <c r="C683" t="s">
        <v>35</v>
      </c>
      <c r="D683" t="s">
        <v>30</v>
      </c>
      <c r="E683" t="s">
        <v>35</v>
      </c>
      <c r="F683" t="s">
        <v>30</v>
      </c>
      <c r="G683" t="s">
        <v>39</v>
      </c>
      <c r="H683" t="s">
        <v>107</v>
      </c>
      <c r="I683" t="s">
        <v>298</v>
      </c>
      <c r="J683" t="s">
        <v>93</v>
      </c>
      <c r="K683">
        <v>5000</v>
      </c>
      <c r="L683">
        <v>3.05</v>
      </c>
      <c r="M683" t="str">
        <f>SUBSTITUTE(LOWER(_xlfn.CONCAT(B683,C683,F683,G683,J683,I683))," ","")</f>
        <v>44274carnegranelc200-300manuelitaotroseuropa</v>
      </c>
      <c r="N683">
        <f>+VLOOKUP(M683,JUP!$B:$I,7,0)</f>
        <v>5000</v>
      </c>
      <c r="O683">
        <f>+VLOOKUP(M683,JUP!$B:$I,8,0)</f>
        <v>3.05</v>
      </c>
      <c r="P683">
        <f>+K683-N683</f>
        <v>0</v>
      </c>
      <c r="Q683" s="3">
        <f>+L683-O683</f>
        <v>0</v>
      </c>
      <c r="W683" t="s">
        <v>408</v>
      </c>
      <c r="X683">
        <v>11</v>
      </c>
      <c r="Y683" t="s">
        <v>297</v>
      </c>
      <c r="Z683" t="s">
        <v>298</v>
      </c>
      <c r="AA683" t="s">
        <v>298</v>
      </c>
      <c r="AB683" t="s">
        <v>36</v>
      </c>
      <c r="AC683" t="s">
        <v>37</v>
      </c>
      <c r="AD683">
        <v>3.05</v>
      </c>
      <c r="AH683">
        <v>2021</v>
      </c>
      <c r="AI683">
        <v>3</v>
      </c>
      <c r="AJ683">
        <v>15250</v>
      </c>
      <c r="AK683" t="e">
        <v>#N/A</v>
      </c>
      <c r="AL683">
        <v>3.05</v>
      </c>
      <c r="AO683">
        <v>0</v>
      </c>
      <c r="AP683">
        <v>3</v>
      </c>
    </row>
    <row r="684" spans="1:42" x14ac:dyDescent="0.2">
      <c r="A684" t="str">
        <f t="shared" si="10"/>
        <v>44274carnegranelc200-300manuelitaotroseuropa</v>
      </c>
      <c r="B684" s="2">
        <v>44274</v>
      </c>
      <c r="C684" t="s">
        <v>35</v>
      </c>
      <c r="D684" t="s">
        <v>30</v>
      </c>
      <c r="E684" t="s">
        <v>35</v>
      </c>
      <c r="F684" t="s">
        <v>30</v>
      </c>
      <c r="G684" t="s">
        <v>39</v>
      </c>
      <c r="H684" t="s">
        <v>127</v>
      </c>
      <c r="I684" t="s">
        <v>298</v>
      </c>
      <c r="J684" t="s">
        <v>93</v>
      </c>
      <c r="K684">
        <v>10000</v>
      </c>
      <c r="L684">
        <v>2.95</v>
      </c>
      <c r="M684" t="str">
        <f>SUBSTITUTE(LOWER(_xlfn.CONCAT(B684,C684,F684,G684,J684,I684))," ","")</f>
        <v>44274carnegranelc200-300manuelitaotroseuropa</v>
      </c>
      <c r="N684">
        <f>+VLOOKUP(M684,JUP!$B:$I,7,0)</f>
        <v>5000</v>
      </c>
      <c r="O684">
        <f>+VLOOKUP(M684,JUP!$B:$I,8,0)</f>
        <v>3.05</v>
      </c>
      <c r="P684">
        <f>+K684-N684</f>
        <v>5000</v>
      </c>
      <c r="Q684" s="3">
        <f>+L684-O684</f>
        <v>-9.9999999999999645E-2</v>
      </c>
      <c r="W684" t="s">
        <v>408</v>
      </c>
      <c r="X684">
        <v>11</v>
      </c>
      <c r="Y684" t="s">
        <v>297</v>
      </c>
      <c r="Z684" t="s">
        <v>298</v>
      </c>
      <c r="AA684" t="s">
        <v>298</v>
      </c>
      <c r="AB684" t="s">
        <v>36</v>
      </c>
      <c r="AC684" t="s">
        <v>37</v>
      </c>
      <c r="AD684">
        <v>2.95</v>
      </c>
      <c r="AH684">
        <v>2021</v>
      </c>
      <c r="AI684">
        <v>3</v>
      </c>
      <c r="AJ684">
        <v>29500</v>
      </c>
      <c r="AK684" t="e">
        <v>#N/A</v>
      </c>
      <c r="AL684">
        <v>2.95</v>
      </c>
      <c r="AO684">
        <v>0</v>
      </c>
      <c r="AP684">
        <v>3</v>
      </c>
    </row>
    <row r="685" spans="1:42" x14ac:dyDescent="0.2">
      <c r="A685" t="str">
        <f t="shared" si="10"/>
        <v>44274mediaconchagranelc60-80manuelitaotroseuropa</v>
      </c>
      <c r="B685" s="2">
        <v>44274</v>
      </c>
      <c r="C685" t="s">
        <v>212</v>
      </c>
      <c r="D685" t="s">
        <v>30</v>
      </c>
      <c r="E685" t="s">
        <v>212</v>
      </c>
      <c r="F685" t="s">
        <v>30</v>
      </c>
      <c r="G685" t="s">
        <v>168</v>
      </c>
      <c r="H685" t="s">
        <v>116</v>
      </c>
      <c r="I685" t="s">
        <v>298</v>
      </c>
      <c r="J685" t="s">
        <v>93</v>
      </c>
      <c r="K685">
        <v>9000</v>
      </c>
      <c r="L685">
        <v>3.9</v>
      </c>
      <c r="M685" t="str">
        <f>SUBSTITUTE(LOWER(_xlfn.CONCAT(B685,C685,F685,G685,J685,I685))," ","")</f>
        <v>44274mediaconchagranelc60-80manuelitaotroseuropa</v>
      </c>
      <c r="N685">
        <f>+VLOOKUP(M685,JUP!$B:$I,7,0)</f>
        <v>9000</v>
      </c>
      <c r="O685">
        <f>+VLOOKUP(M685,JUP!$B:$I,8,0)</f>
        <v>3.9</v>
      </c>
      <c r="W685" t="s">
        <v>408</v>
      </c>
      <c r="X685">
        <v>11</v>
      </c>
      <c r="Y685" t="s">
        <v>297</v>
      </c>
      <c r="Z685" t="s">
        <v>298</v>
      </c>
      <c r="AA685" t="s">
        <v>298</v>
      </c>
      <c r="AB685" t="s">
        <v>216</v>
      </c>
      <c r="AC685" t="e">
        <v>#N/A</v>
      </c>
      <c r="AD685" t="e">
        <v>#N/A</v>
      </c>
      <c r="AH685">
        <v>2021</v>
      </c>
      <c r="AI685">
        <v>3</v>
      </c>
      <c r="AJ685" t="e">
        <v>#N/A</v>
      </c>
      <c r="AK685" t="e">
        <v>#N/A</v>
      </c>
      <c r="AL685" t="e">
        <v>#N/A</v>
      </c>
      <c r="AO685" t="e">
        <v>#N/A</v>
      </c>
      <c r="AP685">
        <v>3</v>
      </c>
    </row>
    <row r="686" spans="1:42" x14ac:dyDescent="0.2">
      <c r="A686" t="str">
        <f t="shared" si="10"/>
        <v>44274enterosinsalsamanuelitaasia</v>
      </c>
      <c r="B686" s="2">
        <v>44274</v>
      </c>
      <c r="C686" t="s">
        <v>59</v>
      </c>
      <c r="D686" t="s">
        <v>155</v>
      </c>
      <c r="E686" t="s">
        <v>59</v>
      </c>
      <c r="F686" t="s">
        <v>155</v>
      </c>
      <c r="G686" t="s">
        <v>299</v>
      </c>
      <c r="H686" t="s">
        <v>126</v>
      </c>
      <c r="I686" t="s">
        <v>309</v>
      </c>
      <c r="J686" t="s">
        <v>93</v>
      </c>
      <c r="K686">
        <v>4999</v>
      </c>
      <c r="L686">
        <v>2.4</v>
      </c>
      <c r="M686" t="str">
        <f>SUBSTITUTE(LOWER(_xlfn.CONCAT(B686,C686,F686,G686,J686,I686))," ","")</f>
        <v>44274enterosinsalsamanuelitaasia</v>
      </c>
      <c r="N686" t="e">
        <f>+VLOOKUP(M686,JUP!$B:$I,7,0)</f>
        <v>#N/A</v>
      </c>
      <c r="O686" t="e">
        <f>+VLOOKUP(M686,JUP!$B:$I,8,0)</f>
        <v>#N/A</v>
      </c>
      <c r="R686" t="str">
        <f>+SUBSTITUTE(LOWER(_xlfn.CONCAT(B686,C686,F686,H686,J686,I686))," ","")</f>
        <v>44274enterosinsalsa20-40manuelitaasia</v>
      </c>
      <c r="S686" t="e">
        <f>+VLOOKUP(R686,JUP!D:L,7,0)</f>
        <v>#N/A</v>
      </c>
      <c r="T686" t="e">
        <f>+VLOOKUP(R686,JUP!D:L,7,0)</f>
        <v>#N/A</v>
      </c>
      <c r="W686" t="s">
        <v>409</v>
      </c>
      <c r="X686">
        <v>11</v>
      </c>
      <c r="Y686" t="s">
        <v>309</v>
      </c>
      <c r="Z686" t="s">
        <v>309</v>
      </c>
      <c r="AA686" t="s">
        <v>309</v>
      </c>
      <c r="AB686" t="s">
        <v>160</v>
      </c>
      <c r="AC686" t="s">
        <v>159</v>
      </c>
      <c r="AD686">
        <v>2.4</v>
      </c>
      <c r="AH686">
        <v>2021</v>
      </c>
      <c r="AI686">
        <v>3</v>
      </c>
      <c r="AJ686">
        <v>11997.6</v>
      </c>
      <c r="AK686" t="e">
        <v>#N/A</v>
      </c>
      <c r="AL686">
        <v>2.4</v>
      </c>
      <c r="AO686">
        <v>0</v>
      </c>
      <c r="AP686">
        <v>3</v>
      </c>
    </row>
    <row r="687" spans="1:42" x14ac:dyDescent="0.2">
      <c r="A687" t="str">
        <f t="shared" si="10"/>
        <v>44274enterosinsalsamanuelitaasia</v>
      </c>
      <c r="B687" s="2">
        <v>44274</v>
      </c>
      <c r="C687" t="s">
        <v>59</v>
      </c>
      <c r="D687" t="s">
        <v>155</v>
      </c>
      <c r="E687" t="s">
        <v>59</v>
      </c>
      <c r="F687" t="s">
        <v>155</v>
      </c>
      <c r="G687" t="s">
        <v>299</v>
      </c>
      <c r="H687" t="s">
        <v>136</v>
      </c>
      <c r="I687" t="s">
        <v>309</v>
      </c>
      <c r="J687" t="s">
        <v>93</v>
      </c>
      <c r="K687">
        <v>6185</v>
      </c>
      <c r="L687">
        <v>2.2999999999999998</v>
      </c>
      <c r="M687" t="str">
        <f>SUBSTITUTE(LOWER(_xlfn.CONCAT(B687,C687,F687,G687,J687,I687))," ","")</f>
        <v>44274enterosinsalsamanuelitaasia</v>
      </c>
      <c r="N687" t="e">
        <f>+VLOOKUP(M687,JUP!$B:$I,7,0)</f>
        <v>#N/A</v>
      </c>
      <c r="O687" t="e">
        <f>+VLOOKUP(M687,JUP!$B:$I,8,0)</f>
        <v>#N/A</v>
      </c>
      <c r="R687" t="str">
        <f>+SUBSTITUTE(LOWER(_xlfn.CONCAT(B687,C687,F687,H687,J687,I687))," ","")</f>
        <v>44274enterosinsalsa40-70manuelitaasia</v>
      </c>
      <c r="S687" t="e">
        <f>+VLOOKUP(R687,JUP!D:L,7,0)</f>
        <v>#N/A</v>
      </c>
      <c r="T687" t="e">
        <f>+VLOOKUP(R687,JUP!D:L,7,0)</f>
        <v>#N/A</v>
      </c>
      <c r="W687" t="s">
        <v>409</v>
      </c>
      <c r="X687">
        <v>11</v>
      </c>
      <c r="Y687" t="s">
        <v>309</v>
      </c>
      <c r="Z687" t="s">
        <v>309</v>
      </c>
      <c r="AA687" t="s">
        <v>309</v>
      </c>
      <c r="AB687" t="s">
        <v>160</v>
      </c>
      <c r="AC687" t="s">
        <v>159</v>
      </c>
      <c r="AD687">
        <v>2.2999999999999998</v>
      </c>
      <c r="AH687">
        <v>2021</v>
      </c>
      <c r="AI687">
        <v>3</v>
      </c>
      <c r="AJ687">
        <v>14225.499999999998</v>
      </c>
      <c r="AK687" t="e">
        <v>#N/A</v>
      </c>
      <c r="AL687">
        <v>2.2999999999999998</v>
      </c>
      <c r="AO687">
        <v>0</v>
      </c>
      <c r="AP687">
        <v>3</v>
      </c>
    </row>
    <row r="688" spans="1:42" x14ac:dyDescent="0.2">
      <c r="A688" t="str">
        <f t="shared" si="10"/>
        <v>44274carnegranelc200-300manuelitaasia</v>
      </c>
      <c r="B688" s="2">
        <v>44274</v>
      </c>
      <c r="C688" t="s">
        <v>35</v>
      </c>
      <c r="D688" t="s">
        <v>30</v>
      </c>
      <c r="E688" t="s">
        <v>35</v>
      </c>
      <c r="F688" t="s">
        <v>30</v>
      </c>
      <c r="G688" t="s">
        <v>39</v>
      </c>
      <c r="H688" t="s">
        <v>107</v>
      </c>
      <c r="I688" t="s">
        <v>309</v>
      </c>
      <c r="J688" t="s">
        <v>93</v>
      </c>
      <c r="K688">
        <v>1000</v>
      </c>
      <c r="L688">
        <v>3.35</v>
      </c>
      <c r="M688" t="str">
        <f>SUBSTITUTE(LOWER(_xlfn.CONCAT(B688,C688,F688,G688,J688,I688))," ","")</f>
        <v>44274carnegranelc200-300manuelitaasia</v>
      </c>
      <c r="N688">
        <f>+VLOOKUP(M688,JUP!$B:$I,7,0)</f>
        <v>1000</v>
      </c>
      <c r="O688">
        <f>+VLOOKUP(M688,JUP!$B:$I,8,0)</f>
        <v>3.35</v>
      </c>
      <c r="P688">
        <f>+K688-N688</f>
        <v>0</v>
      </c>
      <c r="Q688" s="3">
        <f>+L688-O688</f>
        <v>0</v>
      </c>
      <c r="W688" t="s">
        <v>409</v>
      </c>
      <c r="X688">
        <v>11</v>
      </c>
      <c r="Y688" t="s">
        <v>309</v>
      </c>
      <c r="Z688" t="s">
        <v>309</v>
      </c>
      <c r="AA688" t="s">
        <v>309</v>
      </c>
      <c r="AB688" t="s">
        <v>36</v>
      </c>
      <c r="AC688" t="s">
        <v>37</v>
      </c>
      <c r="AD688">
        <v>3.35</v>
      </c>
      <c r="AH688">
        <v>2021</v>
      </c>
      <c r="AI688">
        <v>3</v>
      </c>
      <c r="AJ688">
        <v>3350</v>
      </c>
      <c r="AK688" t="e">
        <v>#N/A</v>
      </c>
      <c r="AL688">
        <v>3.35</v>
      </c>
      <c r="AO688">
        <v>0</v>
      </c>
      <c r="AP688">
        <v>3</v>
      </c>
    </row>
    <row r="689" spans="1:42" x14ac:dyDescent="0.2">
      <c r="A689" t="str">
        <f t="shared" si="10"/>
        <v>44277enterosinsalsasudmarisitalia</v>
      </c>
      <c r="B689" s="2">
        <v>44277</v>
      </c>
      <c r="C689" t="s">
        <v>59</v>
      </c>
      <c r="D689" t="s">
        <v>155</v>
      </c>
      <c r="E689" t="s">
        <v>339</v>
      </c>
      <c r="F689" t="s">
        <v>347</v>
      </c>
      <c r="G689" t="s">
        <v>299</v>
      </c>
      <c r="H689" t="s">
        <v>116</v>
      </c>
      <c r="I689" t="s">
        <v>328</v>
      </c>
      <c r="J689" t="s">
        <v>286</v>
      </c>
      <c r="K689">
        <v>19220</v>
      </c>
      <c r="L689">
        <v>1.9</v>
      </c>
      <c r="M689" t="str">
        <f>SUBSTITUTE(LOWER(_xlfn.CONCAT(B689,C689,F689,G689,J689,I689))," ","")</f>
        <v>44277enterosinsalsasudmarisitalia</v>
      </c>
      <c r="N689" t="e">
        <f>+VLOOKUP(M689,JUP!$B:$I,7,0)</f>
        <v>#N/A</v>
      </c>
      <c r="O689" t="e">
        <f>+VLOOKUP(M689,JUP!$B:$I,8,0)</f>
        <v>#N/A</v>
      </c>
      <c r="R689" t="str">
        <f>+SUBSTITUTE(LOWER(_xlfn.CONCAT(B689,C689,F689,H689,J689,I689))," ","")</f>
        <v>44277enterosinsalsa60-80sudmarisitalia</v>
      </c>
      <c r="S689" t="e">
        <f>+VLOOKUP(R689,JUP!D:L,7,0)</f>
        <v>#N/A</v>
      </c>
      <c r="T689" t="e">
        <f>+VLOOKUP(R689,JUP!D:L,7,0)</f>
        <v>#N/A</v>
      </c>
      <c r="W689" t="s">
        <v>167</v>
      </c>
      <c r="X689">
        <v>12</v>
      </c>
      <c r="Y689" t="s">
        <v>297</v>
      </c>
      <c r="Z689" t="s">
        <v>328</v>
      </c>
      <c r="AA689" t="s">
        <v>328</v>
      </c>
      <c r="AB689" t="s">
        <v>160</v>
      </c>
      <c r="AC689" t="s">
        <v>159</v>
      </c>
      <c r="AD689">
        <v>1.9</v>
      </c>
      <c r="AH689">
        <v>2021</v>
      </c>
      <c r="AI689">
        <v>3</v>
      </c>
      <c r="AJ689">
        <v>36518</v>
      </c>
      <c r="AK689" t="e">
        <v>#N/A</v>
      </c>
      <c r="AL689">
        <v>1.9</v>
      </c>
      <c r="AO689">
        <v>0</v>
      </c>
      <c r="AP689">
        <v>3</v>
      </c>
    </row>
    <row r="690" spans="1:42" x14ac:dyDescent="0.2">
      <c r="A690" t="str">
        <f t="shared" si="10"/>
        <v>44277carnegranelc100-200manuelitaespaña</v>
      </c>
      <c r="B690" s="2">
        <v>44277</v>
      </c>
      <c r="C690" t="s">
        <v>35</v>
      </c>
      <c r="D690" t="s">
        <v>30</v>
      </c>
      <c r="E690" t="s">
        <v>35</v>
      </c>
      <c r="F690" t="s">
        <v>30</v>
      </c>
      <c r="G690" t="s">
        <v>72</v>
      </c>
      <c r="H690" t="s">
        <v>103</v>
      </c>
      <c r="I690" t="s">
        <v>302</v>
      </c>
      <c r="J690" t="s">
        <v>93</v>
      </c>
      <c r="K690">
        <v>19000</v>
      </c>
      <c r="L690">
        <v>3.1</v>
      </c>
      <c r="M690" t="str">
        <f>SUBSTITUTE(LOWER(_xlfn.CONCAT(B690,C690,F690,G690,J690,I690))," ","")</f>
        <v>44277carnegranelc100-200manuelitaespaña</v>
      </c>
      <c r="N690">
        <f>+VLOOKUP(M690,JUP!$B:$I,7,0)</f>
        <v>19000</v>
      </c>
      <c r="O690">
        <f>+VLOOKUP(M690,JUP!$B:$I,8,0)</f>
        <v>3.1</v>
      </c>
      <c r="P690">
        <f>+K690-N690</f>
        <v>0</v>
      </c>
      <c r="Q690" s="3">
        <f>+L690-O690</f>
        <v>0</v>
      </c>
      <c r="W690" t="s">
        <v>302</v>
      </c>
      <c r="X690">
        <v>12</v>
      </c>
      <c r="Y690" t="s">
        <v>297</v>
      </c>
      <c r="Z690" t="s">
        <v>302</v>
      </c>
      <c r="AA690" t="s">
        <v>298</v>
      </c>
      <c r="AB690" t="s">
        <v>36</v>
      </c>
      <c r="AC690" t="s">
        <v>37</v>
      </c>
      <c r="AD690">
        <v>3.1</v>
      </c>
      <c r="AH690">
        <v>2021</v>
      </c>
      <c r="AI690">
        <v>3</v>
      </c>
      <c r="AJ690">
        <v>58900</v>
      </c>
      <c r="AK690" t="e">
        <v>#N/A</v>
      </c>
      <c r="AL690">
        <v>3.1</v>
      </c>
      <c r="AO690">
        <v>0</v>
      </c>
      <c r="AP690">
        <v>3</v>
      </c>
    </row>
    <row r="691" spans="1:42" x14ac:dyDescent="0.2">
      <c r="A691" t="str">
        <f t="shared" si="10"/>
        <v>44277mediaconchagranelc60-80manuelitaespaña</v>
      </c>
      <c r="B691" s="2">
        <v>44277</v>
      </c>
      <c r="C691" t="s">
        <v>212</v>
      </c>
      <c r="D691" t="s">
        <v>30</v>
      </c>
      <c r="E691" t="s">
        <v>212</v>
      </c>
      <c r="F691" t="s">
        <v>30</v>
      </c>
      <c r="G691" t="s">
        <v>168</v>
      </c>
      <c r="H691" t="s">
        <v>116</v>
      </c>
      <c r="I691" t="s">
        <v>302</v>
      </c>
      <c r="J691" t="s">
        <v>93</v>
      </c>
      <c r="K691">
        <v>5000</v>
      </c>
      <c r="L691">
        <v>3.85</v>
      </c>
      <c r="M691" t="str">
        <f>SUBSTITUTE(LOWER(_xlfn.CONCAT(B691,C691,F691,G691,J691,I691))," ","")</f>
        <v>44277mediaconchagranelc60-80manuelitaespaña</v>
      </c>
      <c r="N691">
        <f>+VLOOKUP(M691,JUP!$B:$I,7,0)</f>
        <v>5000</v>
      </c>
      <c r="O691">
        <f>+VLOOKUP(M691,JUP!$B:$I,8,0)</f>
        <v>3.85</v>
      </c>
      <c r="W691" t="s">
        <v>302</v>
      </c>
      <c r="X691">
        <v>12</v>
      </c>
      <c r="Y691" t="s">
        <v>297</v>
      </c>
      <c r="Z691" t="s">
        <v>302</v>
      </c>
      <c r="AA691" t="s">
        <v>298</v>
      </c>
      <c r="AB691" t="s">
        <v>216</v>
      </c>
      <c r="AC691" t="e">
        <v>#N/A</v>
      </c>
      <c r="AD691" t="e">
        <v>#N/A</v>
      </c>
      <c r="AH691">
        <v>2021</v>
      </c>
      <c r="AI691">
        <v>3</v>
      </c>
      <c r="AJ691" t="e">
        <v>#N/A</v>
      </c>
      <c r="AK691" t="e">
        <v>#N/A</v>
      </c>
      <c r="AL691" t="e">
        <v>#N/A</v>
      </c>
      <c r="AO691" t="e">
        <v>#N/A</v>
      </c>
      <c r="AP691">
        <v>3</v>
      </c>
    </row>
    <row r="692" spans="1:42" x14ac:dyDescent="0.2">
      <c r="A692" t="str">
        <f t="shared" si="10"/>
        <v>44277enteroconsalsaconestuchestandrewsamerica</v>
      </c>
      <c r="B692" s="2">
        <v>44277</v>
      </c>
      <c r="C692" t="s">
        <v>59</v>
      </c>
      <c r="D692" t="s">
        <v>57</v>
      </c>
      <c r="E692" t="s">
        <v>59</v>
      </c>
      <c r="F692" t="s">
        <v>57</v>
      </c>
      <c r="G692" t="s">
        <v>299</v>
      </c>
      <c r="H692" t="s">
        <v>294</v>
      </c>
      <c r="I692" t="s">
        <v>521</v>
      </c>
      <c r="J692" t="s">
        <v>296</v>
      </c>
      <c r="K692">
        <v>1680</v>
      </c>
      <c r="L692">
        <v>2.68</v>
      </c>
      <c r="M692" t="str">
        <f>SUBSTITUTE(LOWER(_xlfn.CONCAT(B692,C692,F692,G692,J692,I692))," ","")</f>
        <v>44277enteroconsalsaconestuchestandrewsamerica</v>
      </c>
      <c r="N692" t="e">
        <f>+VLOOKUP(M692,JUP!$B:$I,7,0)</f>
        <v>#N/A</v>
      </c>
      <c r="O692" t="e">
        <f>+VLOOKUP(M692,JUP!$B:$I,8,0)</f>
        <v>#N/A</v>
      </c>
      <c r="R692" t="str">
        <f>+SUBSTITUTE(LOWER(_xlfn.CONCAT(B692,C692,F692,H692,J692,I692))," ","")</f>
        <v>44277enteroconsalsaconestuchee-50-80standrewsamerica</v>
      </c>
      <c r="S692" t="e">
        <f>+VLOOKUP(R692,JUP!D:L,7,0)</f>
        <v>#N/A</v>
      </c>
      <c r="T692" t="e">
        <f>+VLOOKUP(R692,JUP!D:L,7,0)</f>
        <v>#N/A</v>
      </c>
      <c r="W692" t="s">
        <v>406</v>
      </c>
      <c r="X692">
        <v>12</v>
      </c>
      <c r="Y692" t="s">
        <v>310</v>
      </c>
      <c r="Z692" t="s">
        <v>310</v>
      </c>
      <c r="AA692" t="s">
        <v>310</v>
      </c>
      <c r="AB692" t="s">
        <v>60</v>
      </c>
      <c r="AC692" t="s">
        <v>61</v>
      </c>
      <c r="AD692">
        <v>2.3800000000000003</v>
      </c>
      <c r="AH692">
        <v>2021</v>
      </c>
      <c r="AI692">
        <v>3</v>
      </c>
      <c r="AJ692">
        <v>3998.4000000000005</v>
      </c>
      <c r="AK692" t="e">
        <v>#N/A</v>
      </c>
      <c r="AL692">
        <v>2.3800000000000003</v>
      </c>
      <c r="AO692">
        <v>0</v>
      </c>
      <c r="AP692">
        <v>3</v>
      </c>
    </row>
    <row r="693" spans="1:42" x14ac:dyDescent="0.2">
      <c r="A693" t="str">
        <f t="shared" si="10"/>
        <v>44277enteroconsalsaconestuchestandrewsamerica</v>
      </c>
      <c r="B693" s="2">
        <v>44277</v>
      </c>
      <c r="C693" t="s">
        <v>59</v>
      </c>
      <c r="D693" t="s">
        <v>57</v>
      </c>
      <c r="E693" t="s">
        <v>59</v>
      </c>
      <c r="F693" t="s">
        <v>57</v>
      </c>
      <c r="G693" t="s">
        <v>299</v>
      </c>
      <c r="H693" t="s">
        <v>294</v>
      </c>
      <c r="I693" t="s">
        <v>521</v>
      </c>
      <c r="J693" t="s">
        <v>296</v>
      </c>
      <c r="K693">
        <v>1680</v>
      </c>
      <c r="L693">
        <v>2.68</v>
      </c>
      <c r="M693" t="str">
        <f>SUBSTITUTE(LOWER(_xlfn.CONCAT(B693,C693,F693,G693,J693,I693))," ","")</f>
        <v>44277enteroconsalsaconestuchestandrewsamerica</v>
      </c>
      <c r="N693" t="e">
        <f>+VLOOKUP(M693,JUP!$B:$I,7,0)</f>
        <v>#N/A</v>
      </c>
      <c r="O693" t="e">
        <f>+VLOOKUP(M693,JUP!$B:$I,8,0)</f>
        <v>#N/A</v>
      </c>
      <c r="R693" t="str">
        <f>+SUBSTITUTE(LOWER(_xlfn.CONCAT(B693,C693,F693,H693,J693,I693))," ","")</f>
        <v>44277enteroconsalsaconestuchee-50-80standrewsamerica</v>
      </c>
      <c r="S693" t="e">
        <f>+VLOOKUP(R693,JUP!D:L,7,0)</f>
        <v>#N/A</v>
      </c>
      <c r="T693" t="e">
        <f>+VLOOKUP(R693,JUP!D:L,7,0)</f>
        <v>#N/A</v>
      </c>
      <c r="W693" t="s">
        <v>406</v>
      </c>
      <c r="X693">
        <v>12</v>
      </c>
      <c r="Y693" t="s">
        <v>310</v>
      </c>
      <c r="Z693" t="s">
        <v>310</v>
      </c>
      <c r="AA693" t="s">
        <v>310</v>
      </c>
      <c r="AB693" t="s">
        <v>60</v>
      </c>
      <c r="AC693" t="s">
        <v>61</v>
      </c>
      <c r="AD693">
        <v>2.3800000000000003</v>
      </c>
      <c r="AH693">
        <v>2021</v>
      </c>
      <c r="AI693">
        <v>3</v>
      </c>
      <c r="AJ693">
        <v>3998.4000000000005</v>
      </c>
      <c r="AK693" t="e">
        <v>#N/A</v>
      </c>
      <c r="AL693">
        <v>2.3800000000000003</v>
      </c>
      <c r="AO693">
        <v>0</v>
      </c>
      <c r="AP693">
        <v>3</v>
      </c>
    </row>
    <row r="694" spans="1:42" x14ac:dyDescent="0.2">
      <c r="A694" t="str">
        <f t="shared" si="10"/>
        <v>44277enteroconsalsaconestuchestandrewsamerica</v>
      </c>
      <c r="B694" s="2">
        <v>44277</v>
      </c>
      <c r="C694" t="s">
        <v>59</v>
      </c>
      <c r="D694" t="s">
        <v>57</v>
      </c>
      <c r="E694" t="s">
        <v>59</v>
      </c>
      <c r="F694" t="s">
        <v>57</v>
      </c>
      <c r="G694" t="s">
        <v>299</v>
      </c>
      <c r="H694" t="s">
        <v>294</v>
      </c>
      <c r="I694" t="s">
        <v>521</v>
      </c>
      <c r="J694" t="s">
        <v>296</v>
      </c>
      <c r="K694">
        <v>1680</v>
      </c>
      <c r="L694">
        <v>2.35</v>
      </c>
      <c r="M694" t="str">
        <f>SUBSTITUTE(LOWER(_xlfn.CONCAT(B694,C694,F694,G694,J694,I694))," ","")</f>
        <v>44277enteroconsalsaconestuchestandrewsamerica</v>
      </c>
      <c r="N694" t="e">
        <f>+VLOOKUP(M694,JUP!$B:$I,7,0)</f>
        <v>#N/A</v>
      </c>
      <c r="O694" t="e">
        <f>+VLOOKUP(M694,JUP!$B:$I,8,0)</f>
        <v>#N/A</v>
      </c>
      <c r="R694" t="str">
        <f>+SUBSTITUTE(LOWER(_xlfn.CONCAT(B694,C694,F694,H694,J694,I694))," ","")</f>
        <v>44277enteroconsalsaconestuchee-50-80standrewsamerica</v>
      </c>
      <c r="S694" t="e">
        <f>+VLOOKUP(R694,JUP!D:L,7,0)</f>
        <v>#N/A</v>
      </c>
      <c r="T694" t="e">
        <f>+VLOOKUP(R694,JUP!D:L,7,0)</f>
        <v>#N/A</v>
      </c>
      <c r="W694" t="s">
        <v>406</v>
      </c>
      <c r="X694">
        <v>12</v>
      </c>
      <c r="Y694" t="s">
        <v>310</v>
      </c>
      <c r="Z694" t="s">
        <v>310</v>
      </c>
      <c r="AA694" t="s">
        <v>310</v>
      </c>
      <c r="AB694" t="s">
        <v>60</v>
      </c>
      <c r="AC694" t="s">
        <v>61</v>
      </c>
      <c r="AD694">
        <v>2.0500000000000003</v>
      </c>
      <c r="AH694">
        <v>2021</v>
      </c>
      <c r="AI694">
        <v>3</v>
      </c>
      <c r="AJ694">
        <v>3444.0000000000005</v>
      </c>
      <c r="AK694" t="e">
        <v>#N/A</v>
      </c>
      <c r="AL694">
        <v>2.0500000000000003</v>
      </c>
      <c r="AO694">
        <v>0</v>
      </c>
      <c r="AP694">
        <v>3</v>
      </c>
    </row>
    <row r="695" spans="1:42" x14ac:dyDescent="0.2">
      <c r="A695" t="str">
        <f t="shared" si="10"/>
        <v>44277carneretailnocompensadoc200-300standrewsamerica</v>
      </c>
      <c r="B695" s="2">
        <v>44277</v>
      </c>
      <c r="C695" t="s">
        <v>35</v>
      </c>
      <c r="D695" t="s">
        <v>251</v>
      </c>
      <c r="E695" t="s">
        <v>35</v>
      </c>
      <c r="F695" t="s">
        <v>251</v>
      </c>
      <c r="G695" t="s">
        <v>39</v>
      </c>
      <c r="H695" t="s">
        <v>39</v>
      </c>
      <c r="I695" t="s">
        <v>521</v>
      </c>
      <c r="J695" t="s">
        <v>296</v>
      </c>
      <c r="K695">
        <v>2000</v>
      </c>
      <c r="L695">
        <v>3.15</v>
      </c>
      <c r="M695" t="str">
        <f>SUBSTITUTE(LOWER(_xlfn.CONCAT(B695,C695,F695,G695,J695,I695))," ","")</f>
        <v>44277carneretailnocompensadoc200-300standrewsamerica</v>
      </c>
      <c r="N695" t="e">
        <f>+VLOOKUP(M695,JUP!$B:$I,7,0)</f>
        <v>#N/A</v>
      </c>
      <c r="O695" t="e">
        <f>+VLOOKUP(M695,JUP!$B:$I,8,0)</f>
        <v>#N/A</v>
      </c>
      <c r="P695" t="e">
        <f>+K695-N695</f>
        <v>#N/A</v>
      </c>
      <c r="Q695" s="3" t="e">
        <f>+L695-O695</f>
        <v>#N/A</v>
      </c>
      <c r="R695" t="str">
        <f>+SUBSTITUTE(LOWER(_xlfn.CONCAT(B695,C695,F695,H695,J695,I695))," ","")</f>
        <v>44277carneretailnocompensadoc200-300standrewsamerica</v>
      </c>
      <c r="S695" t="e">
        <f>+VLOOKUP(R695,JUP!D:L,7,0)</f>
        <v>#N/A</v>
      </c>
      <c r="T695" t="e">
        <f>+VLOOKUP(R695,JUP!D:L,7,0)</f>
        <v>#N/A</v>
      </c>
      <c r="W695" t="s">
        <v>406</v>
      </c>
      <c r="X695">
        <v>12</v>
      </c>
      <c r="Y695" t="s">
        <v>310</v>
      </c>
      <c r="Z695" t="s">
        <v>310</v>
      </c>
      <c r="AA695" t="s">
        <v>310</v>
      </c>
      <c r="AB695" t="s">
        <v>252</v>
      </c>
      <c r="AC695" t="s">
        <v>173</v>
      </c>
      <c r="AD695">
        <v>3.15</v>
      </c>
      <c r="AH695">
        <v>2021</v>
      </c>
      <c r="AI695">
        <v>3</v>
      </c>
      <c r="AJ695">
        <v>6300</v>
      </c>
      <c r="AK695" t="e">
        <v>#N/A</v>
      </c>
      <c r="AL695">
        <v>3.15</v>
      </c>
      <c r="AO695">
        <v>0</v>
      </c>
      <c r="AP695">
        <v>3</v>
      </c>
    </row>
    <row r="696" spans="1:42" x14ac:dyDescent="0.2">
      <c r="A696" t="str">
        <f t="shared" si="10"/>
        <v>44277carneretailnocompensadoc300-500standrewsamerica</v>
      </c>
      <c r="B696" s="2">
        <v>44277</v>
      </c>
      <c r="C696" t="s">
        <v>35</v>
      </c>
      <c r="D696" t="s">
        <v>251</v>
      </c>
      <c r="E696" t="s">
        <v>35</v>
      </c>
      <c r="F696" t="s">
        <v>251</v>
      </c>
      <c r="G696" t="s">
        <v>49</v>
      </c>
      <c r="H696" t="s">
        <v>49</v>
      </c>
      <c r="I696" t="s">
        <v>521</v>
      </c>
      <c r="J696" t="s">
        <v>296</v>
      </c>
      <c r="K696">
        <v>369</v>
      </c>
      <c r="L696">
        <v>5.15</v>
      </c>
      <c r="M696" t="str">
        <f>SUBSTITUTE(LOWER(_xlfn.CONCAT(B696,C696,F696,G696,J696,I696))," ","")</f>
        <v>44277carneretailnocompensadoc300-500standrewsamerica</v>
      </c>
      <c r="N696">
        <f>+VLOOKUP(M696,JUP!$B:$I,7,0)</f>
        <v>369</v>
      </c>
      <c r="O696">
        <f>+VLOOKUP(M696,JUP!$B:$I,8,0)</f>
        <v>5.15</v>
      </c>
      <c r="P696">
        <f>+K696-N696</f>
        <v>0</v>
      </c>
      <c r="Q696" s="3">
        <f>+L696-O696</f>
        <v>0</v>
      </c>
      <c r="R696" t="str">
        <f>+SUBSTITUTE(LOWER(_xlfn.CONCAT(B696,C696,F696,H696,J696,I696))," ","")</f>
        <v>44277carneretailnocompensadoc300-500standrewsamerica</v>
      </c>
      <c r="S696" t="e">
        <f>+VLOOKUP(R696,JUP!D:L,7,0)</f>
        <v>#N/A</v>
      </c>
      <c r="T696" t="e">
        <f>+VLOOKUP(R696,JUP!D:L,7,0)</f>
        <v>#N/A</v>
      </c>
      <c r="W696" t="s">
        <v>406</v>
      </c>
      <c r="X696">
        <v>12</v>
      </c>
      <c r="Y696" t="s">
        <v>310</v>
      </c>
      <c r="Z696" t="s">
        <v>310</v>
      </c>
      <c r="AA696" t="s">
        <v>310</v>
      </c>
      <c r="AB696" t="s">
        <v>252</v>
      </c>
      <c r="AC696" t="s">
        <v>173</v>
      </c>
      <c r="AD696">
        <v>5.15</v>
      </c>
      <c r="AH696">
        <v>2021</v>
      </c>
      <c r="AI696">
        <v>3</v>
      </c>
      <c r="AJ696">
        <v>1900.3500000000001</v>
      </c>
      <c r="AK696" t="e">
        <v>#N/A</v>
      </c>
      <c r="AL696">
        <v>5.15</v>
      </c>
      <c r="AO696">
        <v>0</v>
      </c>
      <c r="AP696">
        <v>3</v>
      </c>
    </row>
    <row r="697" spans="1:42" x14ac:dyDescent="0.2">
      <c r="A697" t="str">
        <f t="shared" si="10"/>
        <v>44277carnegranelc200-300standrewsfrancia</v>
      </c>
      <c r="B697" s="2">
        <v>44277</v>
      </c>
      <c r="C697" t="s">
        <v>35</v>
      </c>
      <c r="D697" t="s">
        <v>30</v>
      </c>
      <c r="E697" t="s">
        <v>35</v>
      </c>
      <c r="F697" t="s">
        <v>30</v>
      </c>
      <c r="G697" t="s">
        <v>39</v>
      </c>
      <c r="H697" t="s">
        <v>39</v>
      </c>
      <c r="I697" t="s">
        <v>326</v>
      </c>
      <c r="J697" t="s">
        <v>296</v>
      </c>
      <c r="K697">
        <v>17660</v>
      </c>
      <c r="L697">
        <v>3.35</v>
      </c>
      <c r="M697" t="str">
        <f>SUBSTITUTE(LOWER(_xlfn.CONCAT(B697,C697,F697,G697,J697,I697))," ","")</f>
        <v>44277carnegranelc200-300standrewsfrancia</v>
      </c>
      <c r="N697">
        <f>+VLOOKUP(M697,JUP!$B:$I,7,0)</f>
        <v>20290</v>
      </c>
      <c r="O697">
        <f>+VLOOKUP(M697,JUP!$B:$I,8,0)</f>
        <v>3.3</v>
      </c>
      <c r="P697">
        <f>+K697-N697</f>
        <v>-2630</v>
      </c>
      <c r="Q697" s="3">
        <f>+L697-O697</f>
        <v>5.0000000000000266E-2</v>
      </c>
      <c r="W697" t="s">
        <v>325</v>
      </c>
      <c r="X697">
        <v>12</v>
      </c>
      <c r="Y697" t="s">
        <v>297</v>
      </c>
      <c r="Z697" t="s">
        <v>326</v>
      </c>
      <c r="AA697" t="s">
        <v>326</v>
      </c>
      <c r="AB697" t="s">
        <v>36</v>
      </c>
      <c r="AC697" t="s">
        <v>37</v>
      </c>
      <c r="AD697">
        <v>3.35</v>
      </c>
      <c r="AH697">
        <v>2021</v>
      </c>
      <c r="AI697">
        <v>3</v>
      </c>
      <c r="AJ697">
        <v>59161</v>
      </c>
      <c r="AK697" t="e">
        <v>#N/A</v>
      </c>
      <c r="AL697">
        <v>3.35</v>
      </c>
      <c r="AO697">
        <v>0</v>
      </c>
      <c r="AP697">
        <v>3</v>
      </c>
    </row>
    <row r="698" spans="1:42" x14ac:dyDescent="0.2">
      <c r="A698" t="str">
        <f t="shared" si="10"/>
        <v>44277carnegranelc200-300standrewsfrancia</v>
      </c>
      <c r="B698" s="2">
        <v>44277</v>
      </c>
      <c r="C698" t="s">
        <v>35</v>
      </c>
      <c r="D698" t="s">
        <v>30</v>
      </c>
      <c r="E698" t="s">
        <v>35</v>
      </c>
      <c r="F698" t="s">
        <v>30</v>
      </c>
      <c r="G698" t="s">
        <v>39</v>
      </c>
      <c r="H698" t="s">
        <v>39</v>
      </c>
      <c r="I698" t="s">
        <v>326</v>
      </c>
      <c r="J698" t="s">
        <v>296</v>
      </c>
      <c r="K698">
        <v>5340</v>
      </c>
      <c r="L698">
        <v>3.3</v>
      </c>
      <c r="M698" t="str">
        <f>SUBSTITUTE(LOWER(_xlfn.CONCAT(B698,C698,F698,G698,J698,I698))," ","")</f>
        <v>44277carnegranelc200-300standrewsfrancia</v>
      </c>
      <c r="N698">
        <f>+VLOOKUP(M698,JUP!$B:$I,7,0)</f>
        <v>20290</v>
      </c>
      <c r="O698">
        <f>+VLOOKUP(M698,JUP!$B:$I,8,0)</f>
        <v>3.3</v>
      </c>
      <c r="P698">
        <f>+K698-N698</f>
        <v>-14950</v>
      </c>
      <c r="Q698" s="3">
        <f>+L698-O698</f>
        <v>0</v>
      </c>
      <c r="W698" t="s">
        <v>325</v>
      </c>
      <c r="X698">
        <v>12</v>
      </c>
      <c r="Y698" t="s">
        <v>297</v>
      </c>
      <c r="Z698" t="s">
        <v>326</v>
      </c>
      <c r="AA698" t="s">
        <v>326</v>
      </c>
      <c r="AB698" t="s">
        <v>36</v>
      </c>
      <c r="AC698" t="s">
        <v>37</v>
      </c>
      <c r="AD698">
        <v>3.3</v>
      </c>
      <c r="AH698">
        <v>2021</v>
      </c>
      <c r="AI698">
        <v>3</v>
      </c>
      <c r="AJ698">
        <v>17622</v>
      </c>
      <c r="AK698" t="e">
        <v>#N/A</v>
      </c>
      <c r="AL698">
        <v>3.3</v>
      </c>
      <c r="AO698">
        <v>0</v>
      </c>
      <c r="AP698">
        <v>3</v>
      </c>
    </row>
    <row r="699" spans="1:42" x14ac:dyDescent="0.2">
      <c r="A699" t="str">
        <f t="shared" si="10"/>
        <v>44277carnegranelc200-300standrewsfrancia</v>
      </c>
      <c r="B699" s="2">
        <v>44277</v>
      </c>
      <c r="C699" t="s">
        <v>35</v>
      </c>
      <c r="D699" t="s">
        <v>30</v>
      </c>
      <c r="E699" t="s">
        <v>35</v>
      </c>
      <c r="F699" t="s">
        <v>30</v>
      </c>
      <c r="G699" t="s">
        <v>39</v>
      </c>
      <c r="H699" t="s">
        <v>39</v>
      </c>
      <c r="I699" t="s">
        <v>326</v>
      </c>
      <c r="J699" t="s">
        <v>296</v>
      </c>
      <c r="K699">
        <v>20290</v>
      </c>
      <c r="L699">
        <v>3.3</v>
      </c>
      <c r="M699" t="str">
        <f>SUBSTITUTE(LOWER(_xlfn.CONCAT(B699,C699,F699,G699,J699,I699))," ","")</f>
        <v>44277carnegranelc200-300standrewsfrancia</v>
      </c>
      <c r="N699">
        <f>+VLOOKUP(M699,JUP!$B:$I,7,0)</f>
        <v>20290</v>
      </c>
      <c r="O699">
        <f>+VLOOKUP(M699,JUP!$B:$I,8,0)</f>
        <v>3.3</v>
      </c>
      <c r="P699">
        <f>+K699-N699</f>
        <v>0</v>
      </c>
      <c r="Q699" s="3">
        <f>+L699-O699</f>
        <v>0</v>
      </c>
      <c r="W699" t="s">
        <v>325</v>
      </c>
      <c r="X699">
        <v>12</v>
      </c>
      <c r="Y699" t="s">
        <v>297</v>
      </c>
      <c r="Z699" t="s">
        <v>326</v>
      </c>
      <c r="AA699" t="s">
        <v>326</v>
      </c>
      <c r="AB699" t="s">
        <v>36</v>
      </c>
      <c r="AC699" t="s">
        <v>37</v>
      </c>
      <c r="AD699">
        <v>3.3</v>
      </c>
      <c r="AH699">
        <v>2021</v>
      </c>
      <c r="AI699">
        <v>3</v>
      </c>
      <c r="AJ699">
        <v>66957</v>
      </c>
      <c r="AK699" t="e">
        <v>#N/A</v>
      </c>
      <c r="AL699">
        <v>3.3</v>
      </c>
      <c r="AO699">
        <v>0</v>
      </c>
      <c r="AP699">
        <v>3</v>
      </c>
    </row>
    <row r="700" spans="1:42" x14ac:dyDescent="0.2">
      <c r="A700" t="str">
        <f t="shared" si="10"/>
        <v>44278carnegranelc500-upsudmarisfrancia</v>
      </c>
      <c r="B700" s="2">
        <v>44278</v>
      </c>
      <c r="C700" t="s">
        <v>35</v>
      </c>
      <c r="D700" t="s">
        <v>30</v>
      </c>
      <c r="E700" t="s">
        <v>343</v>
      </c>
      <c r="F700" t="s">
        <v>344</v>
      </c>
      <c r="G700" t="s">
        <v>183</v>
      </c>
      <c r="H700" t="s">
        <v>346</v>
      </c>
      <c r="I700" t="s">
        <v>326</v>
      </c>
      <c r="J700" t="s">
        <v>286</v>
      </c>
      <c r="K700">
        <v>24000</v>
      </c>
      <c r="L700">
        <v>3</v>
      </c>
      <c r="M700" t="str">
        <f>SUBSTITUTE(LOWER(_xlfn.CONCAT(B700,C700,F700,G700,J700,I700))," ","")</f>
        <v>44278carnegranelc500-upsudmarisfrancia</v>
      </c>
      <c r="N700">
        <f>+VLOOKUP(M700,JUP!$B:$I,7,0)</f>
        <v>24000</v>
      </c>
      <c r="O700">
        <f>+VLOOKUP(M700,JUP!$B:$I,8,0)</f>
        <v>3</v>
      </c>
      <c r="P700">
        <f>+K700-N700</f>
        <v>0</v>
      </c>
      <c r="Q700" s="3">
        <f>+L700-O700</f>
        <v>0</v>
      </c>
      <c r="W700" t="s">
        <v>172</v>
      </c>
      <c r="X700">
        <v>12</v>
      </c>
      <c r="Y700" t="s">
        <v>297</v>
      </c>
      <c r="Z700" t="s">
        <v>326</v>
      </c>
      <c r="AA700" t="s">
        <v>326</v>
      </c>
      <c r="AB700" t="s">
        <v>36</v>
      </c>
      <c r="AC700" t="s">
        <v>37</v>
      </c>
      <c r="AD700">
        <v>3</v>
      </c>
      <c r="AH700">
        <v>2021</v>
      </c>
      <c r="AI700">
        <v>3</v>
      </c>
      <c r="AJ700">
        <v>72000</v>
      </c>
      <c r="AK700" t="e">
        <v>#N/A</v>
      </c>
      <c r="AL700">
        <v>3</v>
      </c>
      <c r="AO700">
        <v>0</v>
      </c>
      <c r="AP700">
        <v>3</v>
      </c>
    </row>
    <row r="701" spans="1:42" x14ac:dyDescent="0.2">
      <c r="A701" t="str">
        <f t="shared" si="10"/>
        <v>44278enterosinsalsasudmarisfrancia</v>
      </c>
      <c r="B701" s="2">
        <v>44278</v>
      </c>
      <c r="C701" t="s">
        <v>59</v>
      </c>
      <c r="D701" t="s">
        <v>155</v>
      </c>
      <c r="E701" t="s">
        <v>339</v>
      </c>
      <c r="F701" t="s">
        <v>347</v>
      </c>
      <c r="G701" t="s">
        <v>299</v>
      </c>
      <c r="H701" t="s">
        <v>116</v>
      </c>
      <c r="I701" t="s">
        <v>326</v>
      </c>
      <c r="J701" t="s">
        <v>286</v>
      </c>
      <c r="K701">
        <v>19220</v>
      </c>
      <c r="L701">
        <v>1.8</v>
      </c>
      <c r="M701" t="str">
        <f>SUBSTITUTE(LOWER(_xlfn.CONCAT(B701,C701,F701,G701,J701,I701))," ","")</f>
        <v>44278enterosinsalsasudmarisfrancia</v>
      </c>
      <c r="N701" t="e">
        <f>+VLOOKUP(M701,JUP!$B:$I,7,0)</f>
        <v>#N/A</v>
      </c>
      <c r="O701" t="e">
        <f>+VLOOKUP(M701,JUP!$B:$I,8,0)</f>
        <v>#N/A</v>
      </c>
      <c r="R701" t="str">
        <f>+SUBSTITUTE(LOWER(_xlfn.CONCAT(B701,C701,F701,H701,J701,I701))," ","")</f>
        <v>44278enterosinsalsa60-80sudmarisfrancia</v>
      </c>
      <c r="S701" t="e">
        <f>+VLOOKUP(R701,JUP!D:L,7,0)</f>
        <v>#N/A</v>
      </c>
      <c r="T701" t="e">
        <f>+VLOOKUP(R701,JUP!D:L,7,0)</f>
        <v>#N/A</v>
      </c>
      <c r="W701" t="s">
        <v>172</v>
      </c>
      <c r="X701">
        <v>12</v>
      </c>
      <c r="Y701" t="s">
        <v>297</v>
      </c>
      <c r="Z701" t="s">
        <v>326</v>
      </c>
      <c r="AA701" t="s">
        <v>326</v>
      </c>
      <c r="AB701" t="s">
        <v>160</v>
      </c>
      <c r="AC701" t="s">
        <v>159</v>
      </c>
      <c r="AD701">
        <v>1.8</v>
      </c>
      <c r="AH701">
        <v>2021</v>
      </c>
      <c r="AI701">
        <v>3</v>
      </c>
      <c r="AJ701">
        <v>34596</v>
      </c>
      <c r="AK701" t="e">
        <v>#N/A</v>
      </c>
      <c r="AL701">
        <v>1.8</v>
      </c>
      <c r="AO701">
        <v>0</v>
      </c>
      <c r="AP701">
        <v>3</v>
      </c>
    </row>
    <row r="702" spans="1:42" x14ac:dyDescent="0.2">
      <c r="A702" t="str">
        <f t="shared" si="10"/>
        <v>44278carnegranelc200-300manuelitaespaña</v>
      </c>
      <c r="B702" s="2">
        <v>44278</v>
      </c>
      <c r="C702" t="s">
        <v>35</v>
      </c>
      <c r="D702" t="s">
        <v>30</v>
      </c>
      <c r="E702" t="s">
        <v>35</v>
      </c>
      <c r="F702" t="s">
        <v>30</v>
      </c>
      <c r="G702" t="s">
        <v>39</v>
      </c>
      <c r="H702" t="s">
        <v>107</v>
      </c>
      <c r="I702" t="s">
        <v>302</v>
      </c>
      <c r="J702" t="s">
        <v>93</v>
      </c>
      <c r="K702">
        <v>24000</v>
      </c>
      <c r="L702">
        <v>2.95</v>
      </c>
      <c r="M702" t="str">
        <f>SUBSTITUTE(LOWER(_xlfn.CONCAT(B702,C702,F702,G702,J702,I702))," ","")</f>
        <v>44278carnegranelc200-300manuelitaespaña</v>
      </c>
      <c r="N702">
        <f>+VLOOKUP(M702,JUP!$B:$I,7,0)</f>
        <v>24000</v>
      </c>
      <c r="O702">
        <f>+VLOOKUP(M702,JUP!$B:$I,8,0)</f>
        <v>2.95</v>
      </c>
      <c r="P702">
        <f>+K702-N702</f>
        <v>0</v>
      </c>
      <c r="Q702" s="3">
        <f>+L702-O702</f>
        <v>0</v>
      </c>
      <c r="W702" t="s">
        <v>302</v>
      </c>
      <c r="X702">
        <v>12</v>
      </c>
      <c r="Y702" t="s">
        <v>297</v>
      </c>
      <c r="Z702" t="s">
        <v>302</v>
      </c>
      <c r="AA702" t="s">
        <v>298</v>
      </c>
      <c r="AB702" t="s">
        <v>36</v>
      </c>
      <c r="AC702" t="s">
        <v>37</v>
      </c>
      <c r="AD702">
        <v>2.95</v>
      </c>
      <c r="AH702">
        <v>2021</v>
      </c>
      <c r="AI702">
        <v>3</v>
      </c>
      <c r="AJ702">
        <v>70800</v>
      </c>
      <c r="AK702" t="e">
        <v>#N/A</v>
      </c>
      <c r="AL702">
        <v>2.95</v>
      </c>
      <c r="AO702">
        <v>0</v>
      </c>
      <c r="AP702">
        <v>3</v>
      </c>
    </row>
    <row r="703" spans="1:42" x14ac:dyDescent="0.2">
      <c r="A703" t="str">
        <f t="shared" si="10"/>
        <v>44278enterosinsalsastandrewsasia</v>
      </c>
      <c r="B703" s="2">
        <v>44278</v>
      </c>
      <c r="C703" t="s">
        <v>59</v>
      </c>
      <c r="D703" t="s">
        <v>155</v>
      </c>
      <c r="E703" t="s">
        <v>59</v>
      </c>
      <c r="F703" t="s">
        <v>155</v>
      </c>
      <c r="G703" t="s">
        <v>299</v>
      </c>
      <c r="H703" t="s">
        <v>321</v>
      </c>
      <c r="I703" t="s">
        <v>309</v>
      </c>
      <c r="J703" t="s">
        <v>296</v>
      </c>
      <c r="K703">
        <v>12000</v>
      </c>
      <c r="L703">
        <v>2.75</v>
      </c>
      <c r="M703" t="str">
        <f>SUBSTITUTE(LOWER(_xlfn.CONCAT(B703,C703,F703,G703,J703,I703))," ","")</f>
        <v>44278enterosinsalsastandrewsasia</v>
      </c>
      <c r="N703" t="e">
        <f>+VLOOKUP(M703,JUP!$B:$I,7,0)</f>
        <v>#N/A</v>
      </c>
      <c r="O703" t="e">
        <f>+VLOOKUP(M703,JUP!$B:$I,8,0)</f>
        <v>#N/A</v>
      </c>
      <c r="R703" t="str">
        <f>+SUBSTITUTE(LOWER(_xlfn.CONCAT(B703,C703,F703,H703,J703,I703))," ","")</f>
        <v>44278enterosinsalsae-50-70standrewsasia</v>
      </c>
      <c r="S703" t="e">
        <f>+VLOOKUP(R703,JUP!D:L,7,0)</f>
        <v>#N/A</v>
      </c>
      <c r="T703" t="e">
        <f>+VLOOKUP(R703,JUP!D:L,7,0)</f>
        <v>#N/A</v>
      </c>
      <c r="W703" t="s">
        <v>323</v>
      </c>
      <c r="X703">
        <v>12</v>
      </c>
      <c r="Y703" t="s">
        <v>309</v>
      </c>
      <c r="Z703" t="s">
        <v>309</v>
      </c>
      <c r="AA703" t="s">
        <v>309</v>
      </c>
      <c r="AB703" t="s">
        <v>160</v>
      </c>
      <c r="AC703" t="s">
        <v>159</v>
      </c>
      <c r="AD703">
        <v>2.75</v>
      </c>
      <c r="AH703">
        <v>2021</v>
      </c>
      <c r="AI703">
        <v>3</v>
      </c>
      <c r="AJ703">
        <v>33000</v>
      </c>
      <c r="AK703" t="e">
        <v>#N/A</v>
      </c>
      <c r="AL703">
        <v>2.75</v>
      </c>
      <c r="AO703">
        <v>0</v>
      </c>
      <c r="AP703">
        <v>3</v>
      </c>
    </row>
    <row r="704" spans="1:42" x14ac:dyDescent="0.2">
      <c r="A704" t="e">
        <f t="shared" si="10"/>
        <v>#N/A</v>
      </c>
      <c r="B704" s="2">
        <v>44278</v>
      </c>
      <c r="C704" t="s">
        <v>35</v>
      </c>
      <c r="D704" t="s">
        <v>30</v>
      </c>
      <c r="E704" t="s">
        <v>35</v>
      </c>
      <c r="F704" t="s">
        <v>30</v>
      </c>
      <c r="G704" t="e">
        <v>#N/A</v>
      </c>
      <c r="H704" t="s">
        <v>411</v>
      </c>
      <c r="I704" t="s">
        <v>34</v>
      </c>
      <c r="J704" t="s">
        <v>296</v>
      </c>
      <c r="K704">
        <v>100</v>
      </c>
      <c r="L704">
        <v>3.6</v>
      </c>
      <c r="M704" t="e">
        <f>SUBSTITUTE(LOWER(_xlfn.CONCAT(B704,C704,F704,G704,J704,I704))," ","")</f>
        <v>#N/A</v>
      </c>
      <c r="N704" t="e">
        <f>+VLOOKUP(M704,JUP!$B:$I,7,0)</f>
        <v>#N/A</v>
      </c>
      <c r="O704" t="e">
        <f>+VLOOKUP(M704,JUP!$B:$I,8,0)</f>
        <v>#N/A</v>
      </c>
      <c r="R704" t="str">
        <f>+SUBSTITUTE(LOWER(_xlfn.CONCAT(B704,C704,F704,H704,J704,I704))," ","")</f>
        <v>44278carnegranelc40-100standrewschile</v>
      </c>
      <c r="S704" t="e">
        <f>+VLOOKUP(R704,JUP!D:L,7,0)</f>
        <v>#N/A</v>
      </c>
      <c r="T704" t="e">
        <f>+VLOOKUP(R704,JUP!D:L,7,0)</f>
        <v>#N/A</v>
      </c>
      <c r="W704" t="s">
        <v>34</v>
      </c>
      <c r="X704">
        <v>12</v>
      </c>
      <c r="Y704" t="s">
        <v>34</v>
      </c>
      <c r="Z704" t="s">
        <v>34</v>
      </c>
      <c r="AA704" t="s">
        <v>34</v>
      </c>
      <c r="AB704" t="s">
        <v>36</v>
      </c>
      <c r="AC704" t="s">
        <v>37</v>
      </c>
      <c r="AD704">
        <v>3.6</v>
      </c>
      <c r="AH704">
        <v>2021</v>
      </c>
      <c r="AI704">
        <v>3</v>
      </c>
      <c r="AJ704">
        <v>360</v>
      </c>
      <c r="AK704" t="e">
        <v>#N/A</v>
      </c>
      <c r="AL704">
        <v>3.6</v>
      </c>
      <c r="AO704">
        <v>0</v>
      </c>
      <c r="AP704">
        <v>3</v>
      </c>
    </row>
    <row r="705" spans="1:42" x14ac:dyDescent="0.2">
      <c r="A705" t="str">
        <f t="shared" si="10"/>
        <v>44278carnegranel0standrewschile</v>
      </c>
      <c r="B705" s="2">
        <v>44278</v>
      </c>
      <c r="C705" t="s">
        <v>35</v>
      </c>
      <c r="D705" t="s">
        <v>30</v>
      </c>
      <c r="E705" t="s">
        <v>35</v>
      </c>
      <c r="F705" t="s">
        <v>30</v>
      </c>
      <c r="G705">
        <v>0</v>
      </c>
      <c r="H705" t="s">
        <v>318</v>
      </c>
      <c r="I705" t="s">
        <v>34</v>
      </c>
      <c r="J705" t="s">
        <v>296</v>
      </c>
      <c r="K705">
        <v>7160</v>
      </c>
      <c r="L705">
        <v>0.6</v>
      </c>
      <c r="M705" t="str">
        <f>SUBSTITUTE(LOWER(_xlfn.CONCAT(B705,C705,F705,G705,J705,I705))," ","")</f>
        <v>44278carnegranel0standrewschile</v>
      </c>
      <c r="N705" t="e">
        <f>+VLOOKUP(M705,JUP!$B:$I,7,0)</f>
        <v>#N/A</v>
      </c>
      <c r="O705" t="e">
        <f>+VLOOKUP(M705,JUP!$B:$I,8,0)</f>
        <v>#N/A</v>
      </c>
      <c r="R705" t="str">
        <f>+SUBSTITUTE(LOWER(_xlfn.CONCAT(B705,C705,F705,H705,J705,I705))," ","")</f>
        <v>44278carnegranelsincalibrestandrewschile</v>
      </c>
      <c r="S705" t="e">
        <f>+VLOOKUP(R705,JUP!D:L,7,0)</f>
        <v>#N/A</v>
      </c>
      <c r="T705" t="e">
        <f>+VLOOKUP(R705,JUP!D:L,7,0)</f>
        <v>#N/A</v>
      </c>
      <c r="W705" t="s">
        <v>34</v>
      </c>
      <c r="X705">
        <v>12</v>
      </c>
      <c r="Y705" t="s">
        <v>34</v>
      </c>
      <c r="Z705" t="s">
        <v>34</v>
      </c>
      <c r="AA705" t="s">
        <v>34</v>
      </c>
      <c r="AB705" t="s">
        <v>36</v>
      </c>
      <c r="AC705" t="s">
        <v>37</v>
      </c>
      <c r="AD705">
        <v>0.6</v>
      </c>
      <c r="AH705">
        <v>2021</v>
      </c>
      <c r="AI705">
        <v>3</v>
      </c>
      <c r="AJ705">
        <v>4296</v>
      </c>
      <c r="AK705" t="e">
        <v>#N/A</v>
      </c>
      <c r="AL705">
        <v>0.6</v>
      </c>
      <c r="AO705">
        <v>0</v>
      </c>
      <c r="AP705">
        <v>3</v>
      </c>
    </row>
    <row r="706" spans="1:42" x14ac:dyDescent="0.2">
      <c r="A706" t="str">
        <f t="shared" si="10"/>
        <v>44278carnegranel0standrewschile</v>
      </c>
      <c r="B706" s="2">
        <v>44278</v>
      </c>
      <c r="C706" t="s">
        <v>35</v>
      </c>
      <c r="D706" t="s">
        <v>30</v>
      </c>
      <c r="E706" t="s">
        <v>35</v>
      </c>
      <c r="F706" t="s">
        <v>30</v>
      </c>
      <c r="G706">
        <v>0</v>
      </c>
      <c r="H706" t="s">
        <v>318</v>
      </c>
      <c r="I706" t="s">
        <v>34</v>
      </c>
      <c r="J706" t="s">
        <v>296</v>
      </c>
      <c r="K706">
        <v>4370</v>
      </c>
      <c r="L706">
        <v>0.6</v>
      </c>
      <c r="M706" t="str">
        <f>SUBSTITUTE(LOWER(_xlfn.CONCAT(B706,C706,F706,G706,J706,I706))," ","")</f>
        <v>44278carnegranel0standrewschile</v>
      </c>
      <c r="N706" t="e">
        <f>+VLOOKUP(M706,JUP!$B:$I,7,0)</f>
        <v>#N/A</v>
      </c>
      <c r="O706" t="e">
        <f>+VLOOKUP(M706,JUP!$B:$I,8,0)</f>
        <v>#N/A</v>
      </c>
      <c r="R706" t="str">
        <f>+SUBSTITUTE(LOWER(_xlfn.CONCAT(B706,C706,F706,H706,J706,I706))," ","")</f>
        <v>44278carnegranelsincalibrestandrewschile</v>
      </c>
      <c r="S706" t="e">
        <f>+VLOOKUP(R706,JUP!D:L,7,0)</f>
        <v>#N/A</v>
      </c>
      <c r="T706" t="e">
        <f>+VLOOKUP(R706,JUP!D:L,7,0)</f>
        <v>#N/A</v>
      </c>
      <c r="W706" t="s">
        <v>34</v>
      </c>
      <c r="X706">
        <v>12</v>
      </c>
      <c r="Y706" t="s">
        <v>34</v>
      </c>
      <c r="Z706" t="s">
        <v>34</v>
      </c>
      <c r="AA706" t="s">
        <v>34</v>
      </c>
      <c r="AB706" t="s">
        <v>36</v>
      </c>
      <c r="AC706" t="s">
        <v>37</v>
      </c>
      <c r="AD706">
        <v>0.6</v>
      </c>
      <c r="AH706">
        <v>2021</v>
      </c>
      <c r="AI706">
        <v>3</v>
      </c>
      <c r="AJ706">
        <v>2622</v>
      </c>
      <c r="AK706" t="e">
        <v>#N/A</v>
      </c>
      <c r="AL706">
        <v>0.6</v>
      </c>
      <c r="AO706">
        <v>0</v>
      </c>
      <c r="AP706">
        <v>3</v>
      </c>
    </row>
    <row r="707" spans="1:42" x14ac:dyDescent="0.2">
      <c r="A707" t="str">
        <f t="shared" ref="A707:A770" si="11">+M707</f>
        <v>44278enterosinsalsastandrewsrusia</v>
      </c>
      <c r="B707" s="2">
        <v>44278</v>
      </c>
      <c r="C707" t="s">
        <v>59</v>
      </c>
      <c r="D707" t="s">
        <v>155</v>
      </c>
      <c r="E707" t="s">
        <v>59</v>
      </c>
      <c r="F707" t="s">
        <v>155</v>
      </c>
      <c r="G707" t="s">
        <v>299</v>
      </c>
      <c r="H707" t="s">
        <v>303</v>
      </c>
      <c r="I707" t="s">
        <v>306</v>
      </c>
      <c r="J707" t="s">
        <v>296</v>
      </c>
      <c r="K707">
        <v>11430</v>
      </c>
      <c r="L707">
        <v>2.0499999999999998</v>
      </c>
      <c r="M707" t="str">
        <f>SUBSTITUTE(LOWER(_xlfn.CONCAT(B707,C707,F707,G707,J707,I707))," ","")</f>
        <v>44278enterosinsalsastandrewsrusia</v>
      </c>
      <c r="N707" t="e">
        <f>+VLOOKUP(M707,JUP!$B:$I,7,0)</f>
        <v>#N/A</v>
      </c>
      <c r="O707" t="e">
        <f>+VLOOKUP(M707,JUP!$B:$I,8,0)</f>
        <v>#N/A</v>
      </c>
      <c r="R707" t="str">
        <f>+SUBSTITUTE(LOWER(_xlfn.CONCAT(B707,C707,F707,H707,J707,I707))," ","")</f>
        <v>44278enterosinsalsae-40-60standrewsrusia</v>
      </c>
      <c r="S707" t="e">
        <f>+VLOOKUP(R707,JUP!D:L,7,0)</f>
        <v>#N/A</v>
      </c>
      <c r="T707" t="e">
        <f>+VLOOKUP(R707,JUP!D:L,7,0)</f>
        <v>#N/A</v>
      </c>
      <c r="W707" t="s">
        <v>304</v>
      </c>
      <c r="X707">
        <v>12</v>
      </c>
      <c r="Y707" t="s">
        <v>305</v>
      </c>
      <c r="Z707" t="s">
        <v>305</v>
      </c>
      <c r="AA707" t="s">
        <v>306</v>
      </c>
      <c r="AB707" t="s">
        <v>160</v>
      </c>
      <c r="AC707" t="s">
        <v>159</v>
      </c>
      <c r="AD707">
        <v>2.0499999999999998</v>
      </c>
      <c r="AH707">
        <v>2021</v>
      </c>
      <c r="AI707">
        <v>3</v>
      </c>
      <c r="AJ707">
        <v>23431.499999999996</v>
      </c>
      <c r="AK707" t="e">
        <v>#N/A</v>
      </c>
      <c r="AL707">
        <v>2.0499999999999998</v>
      </c>
      <c r="AO707">
        <v>0</v>
      </c>
      <c r="AP707">
        <v>3</v>
      </c>
    </row>
    <row r="708" spans="1:42" x14ac:dyDescent="0.2">
      <c r="A708" t="str">
        <f t="shared" si="11"/>
        <v>44278enteroconsalsastandrewsrusia</v>
      </c>
      <c r="B708" s="2">
        <v>44278</v>
      </c>
      <c r="C708" t="s">
        <v>59</v>
      </c>
      <c r="D708" t="s">
        <v>227</v>
      </c>
      <c r="E708" t="s">
        <v>59</v>
      </c>
      <c r="F708" t="s">
        <v>412</v>
      </c>
      <c r="G708" t="s">
        <v>299</v>
      </c>
      <c r="H708" t="s">
        <v>303</v>
      </c>
      <c r="I708" t="s">
        <v>306</v>
      </c>
      <c r="J708" t="s">
        <v>296</v>
      </c>
      <c r="K708">
        <v>2400</v>
      </c>
      <c r="L708">
        <v>2.65</v>
      </c>
      <c r="M708" t="str">
        <f>SUBSTITUTE(LOWER(_xlfn.CONCAT(B708,C708,F708,G708,J708,I708))," ","")</f>
        <v>44278enteroconsalsastandrewsrusia</v>
      </c>
      <c r="N708" t="e">
        <f>+VLOOKUP(M708,JUP!$B:$I,7,0)</f>
        <v>#N/A</v>
      </c>
      <c r="O708" t="e">
        <f>+VLOOKUP(M708,JUP!$B:$I,8,0)</f>
        <v>#N/A</v>
      </c>
      <c r="R708" t="str">
        <f>+SUBSTITUTE(LOWER(_xlfn.CONCAT(B708,C708,F708,H708,J708,I708))," ","")</f>
        <v>44278enteroconsalsae-40-60standrewsrusia</v>
      </c>
      <c r="S708" t="e">
        <f>+VLOOKUP(R708,JUP!D:L,7,0)</f>
        <v>#N/A</v>
      </c>
      <c r="T708" t="e">
        <f>+VLOOKUP(R708,JUP!D:L,7,0)</f>
        <v>#N/A</v>
      </c>
      <c r="W708" t="s">
        <v>304</v>
      </c>
      <c r="X708">
        <v>12</v>
      </c>
      <c r="Y708" t="s">
        <v>305</v>
      </c>
      <c r="Z708" t="s">
        <v>305</v>
      </c>
      <c r="AA708" t="s">
        <v>306</v>
      </c>
      <c r="AB708" t="s">
        <v>229</v>
      </c>
      <c r="AC708" t="s">
        <v>61</v>
      </c>
      <c r="AD708">
        <v>2.65</v>
      </c>
      <c r="AH708">
        <v>2021</v>
      </c>
      <c r="AI708">
        <v>3</v>
      </c>
      <c r="AJ708">
        <v>6360</v>
      </c>
      <c r="AK708" t="e">
        <v>#N/A</v>
      </c>
      <c r="AL708">
        <v>2.65</v>
      </c>
      <c r="AO708">
        <v>0</v>
      </c>
      <c r="AP708">
        <v>3</v>
      </c>
    </row>
    <row r="709" spans="1:42" x14ac:dyDescent="0.2">
      <c r="A709" t="str">
        <f t="shared" si="11"/>
        <v>44278enteroconsalsastandrewsrusia</v>
      </c>
      <c r="B709" s="2">
        <v>44278</v>
      </c>
      <c r="C709" t="s">
        <v>59</v>
      </c>
      <c r="D709" t="s">
        <v>227</v>
      </c>
      <c r="E709" t="s">
        <v>59</v>
      </c>
      <c r="F709" t="s">
        <v>412</v>
      </c>
      <c r="G709" t="s">
        <v>299</v>
      </c>
      <c r="H709" t="s">
        <v>303</v>
      </c>
      <c r="I709" t="s">
        <v>306</v>
      </c>
      <c r="J709" t="s">
        <v>296</v>
      </c>
      <c r="K709">
        <v>1900</v>
      </c>
      <c r="L709">
        <v>2.65</v>
      </c>
      <c r="M709" t="str">
        <f>SUBSTITUTE(LOWER(_xlfn.CONCAT(B709,C709,F709,G709,J709,I709))," ","")</f>
        <v>44278enteroconsalsastandrewsrusia</v>
      </c>
      <c r="N709" t="e">
        <f>+VLOOKUP(M709,JUP!$B:$I,7,0)</f>
        <v>#N/A</v>
      </c>
      <c r="O709" t="e">
        <f>+VLOOKUP(M709,JUP!$B:$I,8,0)</f>
        <v>#N/A</v>
      </c>
      <c r="R709" t="str">
        <f>+SUBSTITUTE(LOWER(_xlfn.CONCAT(B709,C709,F709,H709,J709,I709))," ","")</f>
        <v>44278enteroconsalsae-40-60standrewsrusia</v>
      </c>
      <c r="S709" t="e">
        <f>+VLOOKUP(R709,JUP!D:L,7,0)</f>
        <v>#N/A</v>
      </c>
      <c r="T709" t="e">
        <f>+VLOOKUP(R709,JUP!D:L,7,0)</f>
        <v>#N/A</v>
      </c>
      <c r="W709" t="s">
        <v>304</v>
      </c>
      <c r="X709">
        <v>12</v>
      </c>
      <c r="Y709" t="s">
        <v>305</v>
      </c>
      <c r="Z709" t="s">
        <v>305</v>
      </c>
      <c r="AA709" t="s">
        <v>306</v>
      </c>
      <c r="AB709" t="s">
        <v>229</v>
      </c>
      <c r="AC709" t="s">
        <v>61</v>
      </c>
      <c r="AD709">
        <v>2.65</v>
      </c>
      <c r="AH709">
        <v>2021</v>
      </c>
      <c r="AI709">
        <v>3</v>
      </c>
      <c r="AJ709">
        <v>5035</v>
      </c>
      <c r="AK709" t="e">
        <v>#N/A</v>
      </c>
      <c r="AL709">
        <v>2.65</v>
      </c>
      <c r="AO709">
        <v>0</v>
      </c>
      <c r="AP709">
        <v>3</v>
      </c>
    </row>
    <row r="710" spans="1:42" x14ac:dyDescent="0.2">
      <c r="A710" t="str">
        <f t="shared" si="11"/>
        <v>44278enteroconsalsastandrewsrusia</v>
      </c>
      <c r="B710" s="2">
        <v>44278</v>
      </c>
      <c r="C710" t="s">
        <v>59</v>
      </c>
      <c r="D710" t="s">
        <v>227</v>
      </c>
      <c r="E710" t="s">
        <v>59</v>
      </c>
      <c r="F710" t="s">
        <v>412</v>
      </c>
      <c r="G710" t="s">
        <v>299</v>
      </c>
      <c r="H710" t="s">
        <v>303</v>
      </c>
      <c r="I710" t="s">
        <v>306</v>
      </c>
      <c r="J710" t="s">
        <v>296</v>
      </c>
      <c r="K710">
        <v>2400</v>
      </c>
      <c r="L710">
        <v>2.65</v>
      </c>
      <c r="M710" t="str">
        <f>SUBSTITUTE(LOWER(_xlfn.CONCAT(B710,C710,F710,G710,J710,I710))," ","")</f>
        <v>44278enteroconsalsastandrewsrusia</v>
      </c>
      <c r="N710" t="e">
        <f>+VLOOKUP(M710,JUP!$B:$I,7,0)</f>
        <v>#N/A</v>
      </c>
      <c r="O710" t="e">
        <f>+VLOOKUP(M710,JUP!$B:$I,8,0)</f>
        <v>#N/A</v>
      </c>
      <c r="R710" t="str">
        <f>+SUBSTITUTE(LOWER(_xlfn.CONCAT(B710,C710,F710,H710,J710,I710))," ","")</f>
        <v>44278enteroconsalsae-40-60standrewsrusia</v>
      </c>
      <c r="S710" t="e">
        <f>+VLOOKUP(R710,JUP!D:L,7,0)</f>
        <v>#N/A</v>
      </c>
      <c r="T710" t="e">
        <f>+VLOOKUP(R710,JUP!D:L,7,0)</f>
        <v>#N/A</v>
      </c>
      <c r="W710" t="s">
        <v>304</v>
      </c>
      <c r="X710">
        <v>12</v>
      </c>
      <c r="Y710" t="s">
        <v>305</v>
      </c>
      <c r="Z710" t="s">
        <v>305</v>
      </c>
      <c r="AA710" t="s">
        <v>306</v>
      </c>
      <c r="AB710" t="s">
        <v>229</v>
      </c>
      <c r="AC710" t="s">
        <v>61</v>
      </c>
      <c r="AD710">
        <v>2.65</v>
      </c>
      <c r="AH710">
        <v>2021</v>
      </c>
      <c r="AI710">
        <v>3</v>
      </c>
      <c r="AJ710">
        <v>6360</v>
      </c>
      <c r="AK710" t="e">
        <v>#N/A</v>
      </c>
      <c r="AL710">
        <v>2.65</v>
      </c>
      <c r="AO710">
        <v>0</v>
      </c>
      <c r="AP710">
        <v>3</v>
      </c>
    </row>
    <row r="711" spans="1:42" x14ac:dyDescent="0.2">
      <c r="A711" t="str">
        <f t="shared" si="11"/>
        <v>44278enterosinsalsastandrewsamerica</v>
      </c>
      <c r="B711" s="2">
        <v>44278</v>
      </c>
      <c r="C711" t="s">
        <v>59</v>
      </c>
      <c r="D711" t="s">
        <v>155</v>
      </c>
      <c r="E711" t="s">
        <v>59</v>
      </c>
      <c r="F711" t="s">
        <v>155</v>
      </c>
      <c r="G711" t="s">
        <v>299</v>
      </c>
      <c r="H711" t="s">
        <v>350</v>
      </c>
      <c r="I711" t="s">
        <v>521</v>
      </c>
      <c r="J711" t="s">
        <v>296</v>
      </c>
      <c r="K711">
        <v>17070.400000000001</v>
      </c>
      <c r="L711">
        <v>2.23</v>
      </c>
      <c r="M711" t="str">
        <f>SUBSTITUTE(LOWER(_xlfn.CONCAT(B711,C711,F711,G711,J711,I711))," ","")</f>
        <v>44278enterosinsalsastandrewsamerica</v>
      </c>
      <c r="N711" t="e">
        <f>+VLOOKUP(M711,JUP!$B:$I,7,0)</f>
        <v>#N/A</v>
      </c>
      <c r="O711" t="e">
        <f>+VLOOKUP(M711,JUP!$B:$I,8,0)</f>
        <v>#N/A</v>
      </c>
      <c r="R711" t="str">
        <f>+SUBSTITUTE(LOWER(_xlfn.CONCAT(B711,C711,F711,H711,J711,I711))," ","")</f>
        <v>44278enterosinsalsae-23-29standrewsamerica</v>
      </c>
      <c r="S711" t="e">
        <f>+VLOOKUP(R711,JUP!D:L,7,0)</f>
        <v>#N/A</v>
      </c>
      <c r="T711" t="e">
        <f>+VLOOKUP(R711,JUP!D:L,7,0)</f>
        <v>#N/A</v>
      </c>
      <c r="W711" t="s">
        <v>320</v>
      </c>
      <c r="X711">
        <v>12</v>
      </c>
      <c r="Y711" t="s">
        <v>310</v>
      </c>
      <c r="Z711" t="s">
        <v>310</v>
      </c>
      <c r="AA711" t="s">
        <v>310</v>
      </c>
      <c r="AB711" t="s">
        <v>160</v>
      </c>
      <c r="AC711" t="s">
        <v>159</v>
      </c>
      <c r="AD711">
        <v>2.23</v>
      </c>
      <c r="AH711">
        <v>2021</v>
      </c>
      <c r="AI711">
        <v>3</v>
      </c>
      <c r="AJ711">
        <v>38066.992000000006</v>
      </c>
      <c r="AK711" t="e">
        <v>#N/A</v>
      </c>
      <c r="AL711">
        <v>2.23</v>
      </c>
      <c r="AO711">
        <v>0</v>
      </c>
      <c r="AP711">
        <v>3</v>
      </c>
    </row>
    <row r="712" spans="1:42" x14ac:dyDescent="0.2">
      <c r="A712" t="str">
        <f t="shared" si="11"/>
        <v>44279enterosinsalsasudmarisitalia</v>
      </c>
      <c r="B712" s="2">
        <v>44279</v>
      </c>
      <c r="C712" t="s">
        <v>59</v>
      </c>
      <c r="D712" t="s">
        <v>155</v>
      </c>
      <c r="E712" t="s">
        <v>339</v>
      </c>
      <c r="F712" t="s">
        <v>347</v>
      </c>
      <c r="G712" t="s">
        <v>299</v>
      </c>
      <c r="H712" t="s">
        <v>116</v>
      </c>
      <c r="I712" t="s">
        <v>328</v>
      </c>
      <c r="J712" t="s">
        <v>286</v>
      </c>
      <c r="K712">
        <v>2400</v>
      </c>
      <c r="L712">
        <v>1.8</v>
      </c>
      <c r="M712" t="str">
        <f>SUBSTITUTE(LOWER(_xlfn.CONCAT(B712,C712,F712,G712,J712,I712))," ","")</f>
        <v>44279enterosinsalsasudmarisitalia</v>
      </c>
      <c r="N712" t="e">
        <f>+VLOOKUP(M712,JUP!$B:$I,7,0)</f>
        <v>#N/A</v>
      </c>
      <c r="O712" t="e">
        <f>+VLOOKUP(M712,JUP!$B:$I,8,0)</f>
        <v>#N/A</v>
      </c>
      <c r="R712" t="str">
        <f>+SUBSTITUTE(LOWER(_xlfn.CONCAT(B712,C712,F712,H712,J712,I712))," ","")</f>
        <v>44279enterosinsalsa60-80sudmarisitalia</v>
      </c>
      <c r="S712" t="e">
        <f>+VLOOKUP(R712,JUP!D:L,7,0)</f>
        <v>#N/A</v>
      </c>
      <c r="T712" t="e">
        <f>+VLOOKUP(R712,JUP!D:L,7,0)</f>
        <v>#N/A</v>
      </c>
      <c r="W712" t="s">
        <v>167</v>
      </c>
      <c r="X712">
        <v>12</v>
      </c>
      <c r="Y712" t="s">
        <v>297</v>
      </c>
      <c r="Z712" t="s">
        <v>328</v>
      </c>
      <c r="AA712" t="s">
        <v>328</v>
      </c>
      <c r="AB712" t="s">
        <v>160</v>
      </c>
      <c r="AC712" t="s">
        <v>159</v>
      </c>
      <c r="AD712">
        <v>1.8</v>
      </c>
      <c r="AH712">
        <v>2021</v>
      </c>
      <c r="AI712">
        <v>3</v>
      </c>
      <c r="AJ712">
        <v>4320</v>
      </c>
      <c r="AK712" t="e">
        <v>#N/A</v>
      </c>
      <c r="AL712">
        <v>1.8</v>
      </c>
      <c r="AO712">
        <v>0</v>
      </c>
      <c r="AP712">
        <v>3</v>
      </c>
    </row>
    <row r="713" spans="1:42" x14ac:dyDescent="0.2">
      <c r="A713" t="str">
        <f t="shared" si="11"/>
        <v>44279carnegranelc200-300sudmarisitalia</v>
      </c>
      <c r="B713" s="2">
        <v>44279</v>
      </c>
      <c r="C713" t="s">
        <v>35</v>
      </c>
      <c r="D713" t="s">
        <v>30</v>
      </c>
      <c r="E713" t="s">
        <v>343</v>
      </c>
      <c r="F713" t="s">
        <v>344</v>
      </c>
      <c r="G713" t="s">
        <v>39</v>
      </c>
      <c r="H713" t="s">
        <v>107</v>
      </c>
      <c r="I713" t="s">
        <v>328</v>
      </c>
      <c r="J713" t="s">
        <v>286</v>
      </c>
      <c r="K713">
        <v>6900</v>
      </c>
      <c r="L713">
        <v>2.95</v>
      </c>
      <c r="M713" t="str">
        <f>SUBSTITUTE(LOWER(_xlfn.CONCAT(B713,C713,F713,G713,J713,I713))," ","")</f>
        <v>44279carnegranelc200-300sudmarisitalia</v>
      </c>
      <c r="N713">
        <f>+VLOOKUP(M713,JUP!$B:$I,7,0)</f>
        <v>6900</v>
      </c>
      <c r="O713">
        <f>+VLOOKUP(M713,JUP!$B:$I,8,0)</f>
        <v>2.95</v>
      </c>
      <c r="P713">
        <f>+K713-N713</f>
        <v>0</v>
      </c>
      <c r="Q713" s="3">
        <f>+L713-O713</f>
        <v>0</v>
      </c>
      <c r="W713" t="s">
        <v>167</v>
      </c>
      <c r="X713">
        <v>12</v>
      </c>
      <c r="Y713" t="s">
        <v>297</v>
      </c>
      <c r="Z713" t="s">
        <v>328</v>
      </c>
      <c r="AA713" t="s">
        <v>328</v>
      </c>
      <c r="AB713" t="s">
        <v>36</v>
      </c>
      <c r="AC713" t="s">
        <v>37</v>
      </c>
      <c r="AD713">
        <v>2.95</v>
      </c>
      <c r="AH713">
        <v>2021</v>
      </c>
      <c r="AI713">
        <v>3</v>
      </c>
      <c r="AJ713">
        <v>20355</v>
      </c>
      <c r="AK713" t="e">
        <v>#N/A</v>
      </c>
      <c r="AL713">
        <v>2.95</v>
      </c>
      <c r="AO713">
        <v>0</v>
      </c>
      <c r="AP713">
        <v>3</v>
      </c>
    </row>
    <row r="714" spans="1:42" x14ac:dyDescent="0.2">
      <c r="A714" t="str">
        <f t="shared" si="11"/>
        <v>44279carnegranelc300-500sudmarisitalia</v>
      </c>
      <c r="B714" s="2">
        <v>44279</v>
      </c>
      <c r="C714" t="s">
        <v>35</v>
      </c>
      <c r="D714" t="s">
        <v>30</v>
      </c>
      <c r="E714" t="s">
        <v>343</v>
      </c>
      <c r="F714" t="s">
        <v>344</v>
      </c>
      <c r="G714" t="s">
        <v>49</v>
      </c>
      <c r="H714" t="s">
        <v>108</v>
      </c>
      <c r="I714" t="s">
        <v>328</v>
      </c>
      <c r="J714" t="s">
        <v>286</v>
      </c>
      <c r="K714">
        <v>6900</v>
      </c>
      <c r="L714">
        <v>2.75</v>
      </c>
      <c r="M714" t="str">
        <f>SUBSTITUTE(LOWER(_xlfn.CONCAT(B714,C714,F714,G714,J714,I714))," ","")</f>
        <v>44279carnegranelc300-500sudmarisitalia</v>
      </c>
      <c r="N714">
        <f>+VLOOKUP(M714,JUP!$B:$I,7,0)</f>
        <v>6900</v>
      </c>
      <c r="O714">
        <f>+VLOOKUP(M714,JUP!$B:$I,8,0)</f>
        <v>2.75</v>
      </c>
      <c r="P714">
        <f>+K714-N714</f>
        <v>0</v>
      </c>
      <c r="Q714" s="3">
        <f>+L714-O714</f>
        <v>0</v>
      </c>
      <c r="W714" t="s">
        <v>167</v>
      </c>
      <c r="X714">
        <v>12</v>
      </c>
      <c r="Y714" t="s">
        <v>297</v>
      </c>
      <c r="Z714" t="s">
        <v>328</v>
      </c>
      <c r="AA714" t="s">
        <v>328</v>
      </c>
      <c r="AB714" t="s">
        <v>36</v>
      </c>
      <c r="AC714" t="s">
        <v>37</v>
      </c>
      <c r="AD714">
        <v>2.75</v>
      </c>
      <c r="AH714">
        <v>2021</v>
      </c>
      <c r="AI714">
        <v>3</v>
      </c>
      <c r="AJ714">
        <v>18975</v>
      </c>
      <c r="AK714" t="e">
        <v>#N/A</v>
      </c>
      <c r="AL714">
        <v>2.75</v>
      </c>
      <c r="AO714">
        <v>0</v>
      </c>
      <c r="AP714">
        <v>3</v>
      </c>
    </row>
    <row r="715" spans="1:42" x14ac:dyDescent="0.2">
      <c r="A715" t="str">
        <f t="shared" si="11"/>
        <v>44279mediaconchagranelc60-80sudmarisitalia</v>
      </c>
      <c r="B715" s="2">
        <v>44279</v>
      </c>
      <c r="C715" t="s">
        <v>212</v>
      </c>
      <c r="D715" t="s">
        <v>30</v>
      </c>
      <c r="E715" t="s">
        <v>341</v>
      </c>
      <c r="F715" t="s">
        <v>344</v>
      </c>
      <c r="G715" t="s">
        <v>168</v>
      </c>
      <c r="H715" t="s">
        <v>116</v>
      </c>
      <c r="I715" t="s">
        <v>328</v>
      </c>
      <c r="J715" t="s">
        <v>286</v>
      </c>
      <c r="K715">
        <v>6908</v>
      </c>
      <c r="L715">
        <v>3.9</v>
      </c>
      <c r="M715" t="str">
        <f>SUBSTITUTE(LOWER(_xlfn.CONCAT(B715,C715,F715,G715,J715,I715))," ","")</f>
        <v>44279mediaconchagranelc60-80sudmarisitalia</v>
      </c>
      <c r="N715">
        <f>+VLOOKUP(M715,JUP!$B:$I,7,0)</f>
        <v>6908</v>
      </c>
      <c r="O715">
        <f>+VLOOKUP(M715,JUP!$B:$I,8,0)</f>
        <v>3.9</v>
      </c>
      <c r="W715" t="s">
        <v>167</v>
      </c>
      <c r="X715">
        <v>12</v>
      </c>
      <c r="Y715" t="s">
        <v>297</v>
      </c>
      <c r="Z715" t="s">
        <v>328</v>
      </c>
      <c r="AA715" t="s">
        <v>328</v>
      </c>
      <c r="AB715" t="s">
        <v>216</v>
      </c>
      <c r="AC715" t="e">
        <v>#N/A</v>
      </c>
      <c r="AD715" t="e">
        <v>#N/A</v>
      </c>
      <c r="AH715">
        <v>2021</v>
      </c>
      <c r="AI715">
        <v>3</v>
      </c>
      <c r="AJ715" t="e">
        <v>#N/A</v>
      </c>
      <c r="AK715" t="e">
        <v>#N/A</v>
      </c>
      <c r="AL715" t="e">
        <v>#N/A</v>
      </c>
      <c r="AO715" t="e">
        <v>#N/A</v>
      </c>
      <c r="AP715">
        <v>3</v>
      </c>
    </row>
    <row r="716" spans="1:42" x14ac:dyDescent="0.2">
      <c r="A716" t="str">
        <f t="shared" si="11"/>
        <v>44279enterosinsalsasudmarisamerica</v>
      </c>
      <c r="B716" s="2">
        <v>44279</v>
      </c>
      <c r="C716" t="s">
        <v>59</v>
      </c>
      <c r="D716" t="s">
        <v>155</v>
      </c>
      <c r="E716" t="s">
        <v>339</v>
      </c>
      <c r="F716" t="s">
        <v>347</v>
      </c>
      <c r="G716" t="s">
        <v>299</v>
      </c>
      <c r="H716" t="s">
        <v>112</v>
      </c>
      <c r="I716" t="s">
        <v>521</v>
      </c>
      <c r="J716" t="s">
        <v>286</v>
      </c>
      <c r="K716">
        <v>14282.84</v>
      </c>
      <c r="L716">
        <v>2.0499999999999998</v>
      </c>
      <c r="M716" t="str">
        <f>SUBSTITUTE(LOWER(_xlfn.CONCAT(B716,C716,F716,G716,J716,I716))," ","")</f>
        <v>44279enterosinsalsasudmarisamerica</v>
      </c>
      <c r="N716" t="e">
        <f>+VLOOKUP(M716,JUP!$B:$I,7,0)</f>
        <v>#N/A</v>
      </c>
      <c r="O716" t="e">
        <f>+VLOOKUP(M716,JUP!$B:$I,8,0)</f>
        <v>#N/A</v>
      </c>
      <c r="R716" t="str">
        <f>+SUBSTITUTE(LOWER(_xlfn.CONCAT(B716,C716,F716,H716,J716,I716))," ","")</f>
        <v>44279enterosinsalsa40-60sudmarisamerica</v>
      </c>
      <c r="S716" t="e">
        <f>+VLOOKUP(R716,JUP!D:L,7,0)</f>
        <v>#N/A</v>
      </c>
      <c r="T716" t="e">
        <f>+VLOOKUP(R716,JUP!D:L,7,0)</f>
        <v>#N/A</v>
      </c>
      <c r="W716" t="s">
        <v>320</v>
      </c>
      <c r="X716">
        <v>12</v>
      </c>
      <c r="Y716" t="s">
        <v>310</v>
      </c>
      <c r="Z716" t="s">
        <v>310</v>
      </c>
      <c r="AA716" t="s">
        <v>310</v>
      </c>
      <c r="AB716" t="s">
        <v>160</v>
      </c>
      <c r="AC716" t="s">
        <v>159</v>
      </c>
      <c r="AD716">
        <v>2.0499999999999998</v>
      </c>
      <c r="AH716">
        <v>2021</v>
      </c>
      <c r="AI716">
        <v>3</v>
      </c>
      <c r="AJ716">
        <v>29279.821999999996</v>
      </c>
      <c r="AK716" t="e">
        <v>#N/A</v>
      </c>
      <c r="AL716">
        <v>2.0499999999999998</v>
      </c>
      <c r="AO716">
        <v>0</v>
      </c>
      <c r="AP716">
        <v>3</v>
      </c>
    </row>
    <row r="717" spans="1:42" x14ac:dyDescent="0.2">
      <c r="A717" t="str">
        <f t="shared" si="11"/>
        <v>44279carnegranelc100-200sudmarisamerica</v>
      </c>
      <c r="B717" s="2">
        <v>44279</v>
      </c>
      <c r="C717" t="s">
        <v>35</v>
      </c>
      <c r="D717" t="s">
        <v>30</v>
      </c>
      <c r="E717" t="s">
        <v>343</v>
      </c>
      <c r="F717" t="s">
        <v>344</v>
      </c>
      <c r="G717" t="s">
        <v>72</v>
      </c>
      <c r="H717" t="s">
        <v>103</v>
      </c>
      <c r="I717" t="s">
        <v>521</v>
      </c>
      <c r="J717" t="s">
        <v>286</v>
      </c>
      <c r="K717">
        <v>5000</v>
      </c>
      <c r="L717">
        <v>3.35</v>
      </c>
      <c r="M717" t="str">
        <f>SUBSTITUTE(LOWER(_xlfn.CONCAT(B717,C717,F717,G717,J717,I717))," ","")</f>
        <v>44279carnegranelc100-200sudmarisamerica</v>
      </c>
      <c r="N717">
        <f>+VLOOKUP(M717,JUP!$B:$I,7,0)</f>
        <v>5000</v>
      </c>
      <c r="O717">
        <f>+VLOOKUP(M717,JUP!$B:$I,8,0)</f>
        <v>3.35</v>
      </c>
      <c r="P717">
        <f>+K717-N717</f>
        <v>0</v>
      </c>
      <c r="Q717" s="3">
        <f>+L717-O717</f>
        <v>0</v>
      </c>
      <c r="R717" t="str">
        <f>+SUBSTITUTE(LOWER(_xlfn.CONCAT(B717,C717,F717,H717,J717,I717))," ","")</f>
        <v>44279carnegranel100-200sudmarisamerica</v>
      </c>
      <c r="S717" t="e">
        <f>+VLOOKUP(R717,JUP!D:L,7,0)</f>
        <v>#N/A</v>
      </c>
      <c r="T717" t="e">
        <f>+VLOOKUP(R717,JUP!D:L,7,0)</f>
        <v>#N/A</v>
      </c>
      <c r="W717" t="s">
        <v>320</v>
      </c>
      <c r="X717">
        <v>12</v>
      </c>
      <c r="Y717" t="s">
        <v>310</v>
      </c>
      <c r="Z717" t="s">
        <v>310</v>
      </c>
      <c r="AA717" t="s">
        <v>310</v>
      </c>
      <c r="AB717" t="s">
        <v>36</v>
      </c>
      <c r="AC717" t="s">
        <v>37</v>
      </c>
      <c r="AD717">
        <v>3.35</v>
      </c>
      <c r="AH717">
        <v>2021</v>
      </c>
      <c r="AI717">
        <v>3</v>
      </c>
      <c r="AJ717">
        <v>16750</v>
      </c>
      <c r="AK717" t="e">
        <v>#N/A</v>
      </c>
      <c r="AL717">
        <v>3.35</v>
      </c>
      <c r="AO717">
        <v>0</v>
      </c>
      <c r="AP717">
        <v>3</v>
      </c>
    </row>
    <row r="718" spans="1:42" x14ac:dyDescent="0.2">
      <c r="A718" t="str">
        <f t="shared" si="11"/>
        <v>44279carnegranelc200-300sudmarisrusia</v>
      </c>
      <c r="B718" s="2">
        <v>44279</v>
      </c>
      <c r="C718" t="s">
        <v>35</v>
      </c>
      <c r="D718" t="s">
        <v>30</v>
      </c>
      <c r="E718" t="s">
        <v>343</v>
      </c>
      <c r="F718" t="s">
        <v>344</v>
      </c>
      <c r="G718" t="s">
        <v>39</v>
      </c>
      <c r="H718" t="s">
        <v>107</v>
      </c>
      <c r="I718" t="s">
        <v>306</v>
      </c>
      <c r="J718" t="s">
        <v>286</v>
      </c>
      <c r="K718">
        <v>24000</v>
      </c>
      <c r="L718">
        <v>3.15</v>
      </c>
      <c r="M718" t="str">
        <f>SUBSTITUTE(LOWER(_xlfn.CONCAT(B718,C718,F718,G718,J718,I718))," ","")</f>
        <v>44279carnegranelc200-300sudmarisrusia</v>
      </c>
      <c r="N718">
        <f>+VLOOKUP(M718,JUP!$B:$I,7,0)</f>
        <v>24000</v>
      </c>
      <c r="O718">
        <f>+VLOOKUP(M718,JUP!$B:$I,8,0)</f>
        <v>3.15</v>
      </c>
      <c r="P718">
        <f>+K718-N718</f>
        <v>0</v>
      </c>
      <c r="Q718" s="3">
        <f>+L718-O718</f>
        <v>0</v>
      </c>
      <c r="W718" t="s">
        <v>166</v>
      </c>
      <c r="X718">
        <v>12</v>
      </c>
      <c r="Y718" t="s">
        <v>305</v>
      </c>
      <c r="Z718" t="s">
        <v>305</v>
      </c>
      <c r="AA718" t="s">
        <v>306</v>
      </c>
      <c r="AB718" t="s">
        <v>36</v>
      </c>
      <c r="AC718" t="s">
        <v>37</v>
      </c>
      <c r="AD718">
        <v>3.15</v>
      </c>
      <c r="AH718">
        <v>2021</v>
      </c>
      <c r="AI718">
        <v>3</v>
      </c>
      <c r="AJ718">
        <v>75600</v>
      </c>
      <c r="AK718" t="e">
        <v>#N/A</v>
      </c>
      <c r="AL718">
        <v>3.15</v>
      </c>
      <c r="AO718">
        <v>0</v>
      </c>
      <c r="AP718">
        <v>3</v>
      </c>
    </row>
    <row r="719" spans="1:42" x14ac:dyDescent="0.2">
      <c r="A719" t="str">
        <f t="shared" si="11"/>
        <v>44279carnegranelc200-300sudmarisitalia</v>
      </c>
      <c r="B719" s="2">
        <v>44279</v>
      </c>
      <c r="C719" t="s">
        <v>35</v>
      </c>
      <c r="D719" t="s">
        <v>30</v>
      </c>
      <c r="E719" t="s">
        <v>343</v>
      </c>
      <c r="F719" t="s">
        <v>344</v>
      </c>
      <c r="G719" t="s">
        <v>39</v>
      </c>
      <c r="H719" t="s">
        <v>107</v>
      </c>
      <c r="I719" t="s">
        <v>328</v>
      </c>
      <c r="J719" t="s">
        <v>286</v>
      </c>
      <c r="K719">
        <v>16000</v>
      </c>
      <c r="L719">
        <v>3.2</v>
      </c>
      <c r="M719" t="str">
        <f>SUBSTITUTE(LOWER(_xlfn.CONCAT(B719,C719,F719,G719,J719,I719))," ","")</f>
        <v>44279carnegranelc200-300sudmarisitalia</v>
      </c>
      <c r="N719">
        <f>+VLOOKUP(M719,JUP!$B:$I,7,0)</f>
        <v>6900</v>
      </c>
      <c r="O719">
        <f>+VLOOKUP(M719,JUP!$B:$I,8,0)</f>
        <v>2.95</v>
      </c>
      <c r="P719">
        <f>+K719-N719</f>
        <v>9100</v>
      </c>
      <c r="Q719" s="3">
        <f>+L719-O719</f>
        <v>0.25</v>
      </c>
      <c r="W719" t="s">
        <v>167</v>
      </c>
      <c r="X719">
        <v>12</v>
      </c>
      <c r="Y719" t="s">
        <v>297</v>
      </c>
      <c r="Z719" t="s">
        <v>328</v>
      </c>
      <c r="AA719" t="s">
        <v>328</v>
      </c>
      <c r="AB719" t="s">
        <v>36</v>
      </c>
      <c r="AC719" t="s">
        <v>37</v>
      </c>
      <c r="AD719">
        <v>3.2</v>
      </c>
      <c r="AH719">
        <v>2021</v>
      </c>
      <c r="AI719">
        <v>3</v>
      </c>
      <c r="AJ719">
        <v>51200</v>
      </c>
      <c r="AK719" t="e">
        <v>#N/A</v>
      </c>
      <c r="AL719">
        <v>3.2</v>
      </c>
      <c r="AO719">
        <v>0</v>
      </c>
      <c r="AP719">
        <v>3</v>
      </c>
    </row>
    <row r="720" spans="1:42" x14ac:dyDescent="0.2">
      <c r="A720" t="str">
        <f t="shared" si="11"/>
        <v>44279carnegranelc300-500manuelitaespaña</v>
      </c>
      <c r="B720" s="2">
        <v>44279</v>
      </c>
      <c r="C720" t="s">
        <v>35</v>
      </c>
      <c r="D720" t="s">
        <v>30</v>
      </c>
      <c r="E720" t="s">
        <v>35</v>
      </c>
      <c r="F720" t="s">
        <v>30</v>
      </c>
      <c r="G720" t="s">
        <v>49</v>
      </c>
      <c r="H720" t="s">
        <v>108</v>
      </c>
      <c r="I720" t="s">
        <v>302</v>
      </c>
      <c r="J720" t="s">
        <v>93</v>
      </c>
      <c r="K720">
        <v>24000</v>
      </c>
      <c r="L720">
        <v>2.85</v>
      </c>
      <c r="M720" t="str">
        <f>SUBSTITUTE(LOWER(_xlfn.CONCAT(B720,C720,F720,G720,J720,I720))," ","")</f>
        <v>44279carnegranelc300-500manuelitaespaña</v>
      </c>
      <c r="N720">
        <f>+VLOOKUP(M720,JUP!$B:$I,7,0)</f>
        <v>24000</v>
      </c>
      <c r="O720">
        <f>+VLOOKUP(M720,JUP!$B:$I,8,0)</f>
        <v>2.85</v>
      </c>
      <c r="P720">
        <f>+K720-N720</f>
        <v>0</v>
      </c>
      <c r="Q720" s="3">
        <f>+L720-O720</f>
        <v>0</v>
      </c>
      <c r="W720" t="s">
        <v>302</v>
      </c>
      <c r="X720">
        <v>12</v>
      </c>
      <c r="Y720" t="s">
        <v>297</v>
      </c>
      <c r="Z720" t="s">
        <v>302</v>
      </c>
      <c r="AA720" t="s">
        <v>298</v>
      </c>
      <c r="AB720" t="s">
        <v>36</v>
      </c>
      <c r="AC720" t="s">
        <v>37</v>
      </c>
      <c r="AD720">
        <v>2.85</v>
      </c>
      <c r="AH720">
        <v>2021</v>
      </c>
      <c r="AI720">
        <v>3</v>
      </c>
      <c r="AJ720">
        <v>68400</v>
      </c>
      <c r="AK720" t="e">
        <v>#N/A</v>
      </c>
      <c r="AL720">
        <v>2.85</v>
      </c>
      <c r="AO720">
        <v>0</v>
      </c>
      <c r="AP720">
        <v>3</v>
      </c>
    </row>
    <row r="721" spans="1:42" x14ac:dyDescent="0.2">
      <c r="A721" t="str">
        <f t="shared" si="11"/>
        <v>44279carneretailnocompensadoc200-300standrewsrusia</v>
      </c>
      <c r="B721" s="2">
        <v>44279</v>
      </c>
      <c r="C721" t="s">
        <v>35</v>
      </c>
      <c r="D721" t="s">
        <v>251</v>
      </c>
      <c r="E721" t="s">
        <v>35</v>
      </c>
      <c r="F721" t="s">
        <v>251</v>
      </c>
      <c r="G721" t="s">
        <v>39</v>
      </c>
      <c r="H721" t="s">
        <v>39</v>
      </c>
      <c r="I721" t="s">
        <v>306</v>
      </c>
      <c r="J721" t="s">
        <v>296</v>
      </c>
      <c r="K721">
        <v>5440</v>
      </c>
      <c r="L721">
        <v>3.5</v>
      </c>
      <c r="M721" t="str">
        <f>SUBSTITUTE(LOWER(_xlfn.CONCAT(B721,C721,F721,G721,J721,I721))," ","")</f>
        <v>44279carneretailnocompensadoc200-300standrewsrusia</v>
      </c>
      <c r="N721">
        <f>+VLOOKUP(M721,JUP!$B:$I,7,0)</f>
        <v>5440</v>
      </c>
      <c r="O721">
        <f>+VLOOKUP(M721,JUP!$B:$I,8,0)</f>
        <v>3.5</v>
      </c>
      <c r="P721">
        <f>+K721-N721</f>
        <v>0</v>
      </c>
      <c r="Q721" s="3">
        <f>+L721-O721</f>
        <v>0</v>
      </c>
      <c r="W721" t="s">
        <v>304</v>
      </c>
      <c r="X721">
        <v>12</v>
      </c>
      <c r="Y721" t="s">
        <v>305</v>
      </c>
      <c r="Z721" t="s">
        <v>305</v>
      </c>
      <c r="AA721" t="s">
        <v>306</v>
      </c>
      <c r="AB721" t="s">
        <v>252</v>
      </c>
      <c r="AC721" t="s">
        <v>173</v>
      </c>
      <c r="AD721">
        <v>3.5</v>
      </c>
      <c r="AH721">
        <v>2021</v>
      </c>
      <c r="AI721">
        <v>3</v>
      </c>
      <c r="AJ721">
        <v>19040</v>
      </c>
      <c r="AK721" t="e">
        <v>#N/A</v>
      </c>
      <c r="AL721">
        <v>3.5</v>
      </c>
      <c r="AO721">
        <v>0</v>
      </c>
      <c r="AP721">
        <v>3</v>
      </c>
    </row>
    <row r="722" spans="1:42" x14ac:dyDescent="0.2">
      <c r="A722" t="str">
        <f t="shared" si="11"/>
        <v>44279enteroconsalsaconestuchestandrewsrusia</v>
      </c>
      <c r="B722" s="2">
        <v>44279</v>
      </c>
      <c r="C722" t="s">
        <v>59</v>
      </c>
      <c r="D722" t="s">
        <v>57</v>
      </c>
      <c r="E722" t="s">
        <v>59</v>
      </c>
      <c r="F722" t="s">
        <v>57</v>
      </c>
      <c r="G722" t="s">
        <v>299</v>
      </c>
      <c r="H722" t="s">
        <v>321</v>
      </c>
      <c r="I722" t="s">
        <v>306</v>
      </c>
      <c r="J722" t="s">
        <v>296</v>
      </c>
      <c r="K722">
        <v>5100</v>
      </c>
      <c r="L722">
        <v>3.15</v>
      </c>
      <c r="M722" t="str">
        <f>SUBSTITUTE(LOWER(_xlfn.CONCAT(B722,C722,F722,G722,J722,I722))," ","")</f>
        <v>44279enteroconsalsaconestuchestandrewsrusia</v>
      </c>
      <c r="N722" t="e">
        <f>+VLOOKUP(M722,JUP!$B:$I,7,0)</f>
        <v>#N/A</v>
      </c>
      <c r="O722" t="e">
        <f>+VLOOKUP(M722,JUP!$B:$I,8,0)</f>
        <v>#N/A</v>
      </c>
      <c r="R722" t="str">
        <f>+SUBSTITUTE(LOWER(_xlfn.CONCAT(B722,C722,F722,H722,J722,I722))," ","")</f>
        <v>44279enteroconsalsaconestuchee-50-70standrewsrusia</v>
      </c>
      <c r="S722" t="e">
        <f>+VLOOKUP(R722,JUP!D:L,7,0)</f>
        <v>#N/A</v>
      </c>
      <c r="T722" t="e">
        <f>+VLOOKUP(R722,JUP!D:L,7,0)</f>
        <v>#N/A</v>
      </c>
      <c r="W722" t="s">
        <v>304</v>
      </c>
      <c r="X722">
        <v>12</v>
      </c>
      <c r="Y722" t="s">
        <v>305</v>
      </c>
      <c r="Z722" t="s">
        <v>305</v>
      </c>
      <c r="AA722" t="s">
        <v>306</v>
      </c>
      <c r="AB722" t="s">
        <v>60</v>
      </c>
      <c r="AC722" t="s">
        <v>61</v>
      </c>
      <c r="AD722">
        <v>2.85</v>
      </c>
      <c r="AH722">
        <v>2021</v>
      </c>
      <c r="AI722">
        <v>3</v>
      </c>
      <c r="AJ722">
        <v>14535</v>
      </c>
      <c r="AK722" t="e">
        <v>#N/A</v>
      </c>
      <c r="AL722">
        <v>2.85</v>
      </c>
      <c r="AO722">
        <v>0</v>
      </c>
      <c r="AP722">
        <v>3</v>
      </c>
    </row>
    <row r="723" spans="1:42" x14ac:dyDescent="0.2">
      <c r="A723" t="str">
        <f t="shared" si="11"/>
        <v>44279enteroconsalsaconestuchestandrewsrusia</v>
      </c>
      <c r="B723" s="2">
        <v>44279</v>
      </c>
      <c r="C723" t="s">
        <v>59</v>
      </c>
      <c r="D723" t="s">
        <v>57</v>
      </c>
      <c r="E723" t="s">
        <v>59</v>
      </c>
      <c r="F723" t="s">
        <v>57</v>
      </c>
      <c r="G723" t="s">
        <v>299</v>
      </c>
      <c r="H723" t="s">
        <v>321</v>
      </c>
      <c r="I723" t="s">
        <v>306</v>
      </c>
      <c r="J723" t="s">
        <v>296</v>
      </c>
      <c r="K723">
        <v>4320</v>
      </c>
      <c r="L723">
        <v>3.15</v>
      </c>
      <c r="M723" t="str">
        <f>SUBSTITUTE(LOWER(_xlfn.CONCAT(B723,C723,F723,G723,J723,I723))," ","")</f>
        <v>44279enteroconsalsaconestuchestandrewsrusia</v>
      </c>
      <c r="N723" t="e">
        <f>+VLOOKUP(M723,JUP!$B:$I,7,0)</f>
        <v>#N/A</v>
      </c>
      <c r="O723" t="e">
        <f>+VLOOKUP(M723,JUP!$B:$I,8,0)</f>
        <v>#N/A</v>
      </c>
      <c r="R723" t="str">
        <f>+SUBSTITUTE(LOWER(_xlfn.CONCAT(B723,C723,F723,H723,J723,I723))," ","")</f>
        <v>44279enteroconsalsaconestuchee-50-70standrewsrusia</v>
      </c>
      <c r="S723" t="e">
        <f>+VLOOKUP(R723,JUP!D:L,7,0)</f>
        <v>#N/A</v>
      </c>
      <c r="T723" t="e">
        <f>+VLOOKUP(R723,JUP!D:L,7,0)</f>
        <v>#N/A</v>
      </c>
      <c r="W723" t="s">
        <v>304</v>
      </c>
      <c r="X723">
        <v>12</v>
      </c>
      <c r="Y723" t="s">
        <v>305</v>
      </c>
      <c r="Z723" t="s">
        <v>305</v>
      </c>
      <c r="AA723" t="s">
        <v>306</v>
      </c>
      <c r="AB723" t="s">
        <v>60</v>
      </c>
      <c r="AC723" t="s">
        <v>61</v>
      </c>
      <c r="AD723">
        <v>2.85</v>
      </c>
      <c r="AH723">
        <v>2021</v>
      </c>
      <c r="AI723">
        <v>3</v>
      </c>
      <c r="AJ723">
        <v>12312</v>
      </c>
      <c r="AK723" t="e">
        <v>#N/A</v>
      </c>
      <c r="AL723">
        <v>2.85</v>
      </c>
      <c r="AO723">
        <v>0</v>
      </c>
      <c r="AP723">
        <v>3</v>
      </c>
    </row>
    <row r="724" spans="1:42" x14ac:dyDescent="0.2">
      <c r="A724" t="str">
        <f t="shared" si="11"/>
        <v>44279enterosinsalsastandrewsrusia</v>
      </c>
      <c r="B724" s="2">
        <v>44279</v>
      </c>
      <c r="C724" t="s">
        <v>59</v>
      </c>
      <c r="D724" t="s">
        <v>155</v>
      </c>
      <c r="E724" t="s">
        <v>59</v>
      </c>
      <c r="F724" t="s">
        <v>155</v>
      </c>
      <c r="G724" t="s">
        <v>299</v>
      </c>
      <c r="H724" t="s">
        <v>321</v>
      </c>
      <c r="I724" t="s">
        <v>306</v>
      </c>
      <c r="J724" t="s">
        <v>296</v>
      </c>
      <c r="K724">
        <v>2880</v>
      </c>
      <c r="L724">
        <v>2.25</v>
      </c>
      <c r="M724" t="str">
        <f>SUBSTITUTE(LOWER(_xlfn.CONCAT(B724,C724,F724,G724,J724,I724))," ","")</f>
        <v>44279enterosinsalsastandrewsrusia</v>
      </c>
      <c r="N724" t="e">
        <f>+VLOOKUP(M724,JUP!$B:$I,7,0)</f>
        <v>#N/A</v>
      </c>
      <c r="O724" t="e">
        <f>+VLOOKUP(M724,JUP!$B:$I,8,0)</f>
        <v>#N/A</v>
      </c>
      <c r="R724" t="str">
        <f>+SUBSTITUTE(LOWER(_xlfn.CONCAT(B724,C724,F724,H724,J724,I724))," ","")</f>
        <v>44279enterosinsalsae-50-70standrewsrusia</v>
      </c>
      <c r="S724" t="e">
        <f>+VLOOKUP(R724,JUP!D:L,7,0)</f>
        <v>#N/A</v>
      </c>
      <c r="T724" t="e">
        <f>+VLOOKUP(R724,JUP!D:L,7,0)</f>
        <v>#N/A</v>
      </c>
      <c r="W724" t="s">
        <v>304</v>
      </c>
      <c r="X724">
        <v>12</v>
      </c>
      <c r="Y724" t="s">
        <v>305</v>
      </c>
      <c r="Z724" t="s">
        <v>305</v>
      </c>
      <c r="AA724" t="s">
        <v>306</v>
      </c>
      <c r="AB724" t="s">
        <v>160</v>
      </c>
      <c r="AC724" t="s">
        <v>159</v>
      </c>
      <c r="AD724">
        <v>2.25</v>
      </c>
      <c r="AH724">
        <v>2021</v>
      </c>
      <c r="AI724">
        <v>3</v>
      </c>
      <c r="AJ724">
        <v>6480</v>
      </c>
      <c r="AK724" t="e">
        <v>#N/A</v>
      </c>
      <c r="AL724">
        <v>2.25</v>
      </c>
      <c r="AO724">
        <v>0</v>
      </c>
      <c r="AP724">
        <v>3</v>
      </c>
    </row>
    <row r="725" spans="1:42" x14ac:dyDescent="0.2">
      <c r="A725" t="str">
        <f t="shared" si="11"/>
        <v>44279carnegranelc200-300standrewsrusia</v>
      </c>
      <c r="B725" s="2">
        <v>44279</v>
      </c>
      <c r="C725" t="s">
        <v>35</v>
      </c>
      <c r="D725" t="s">
        <v>30</v>
      </c>
      <c r="E725" t="s">
        <v>35</v>
      </c>
      <c r="F725" t="s">
        <v>30</v>
      </c>
      <c r="G725" t="s">
        <v>39</v>
      </c>
      <c r="H725" t="s">
        <v>39</v>
      </c>
      <c r="I725" t="s">
        <v>306</v>
      </c>
      <c r="J725" t="s">
        <v>296</v>
      </c>
      <c r="K725">
        <v>10000</v>
      </c>
      <c r="L725">
        <v>3.47</v>
      </c>
      <c r="M725" t="str">
        <f>SUBSTITUTE(LOWER(_xlfn.CONCAT(B725,C725,F725,G725,J725,I725))," ","")</f>
        <v>44279carnegranelc200-300standrewsrusia</v>
      </c>
      <c r="N725">
        <f>+VLOOKUP(M725,JUP!$B:$I,7,0)</f>
        <v>10000</v>
      </c>
      <c r="O725">
        <f>+VLOOKUP(M725,JUP!$B:$I,8,0)</f>
        <v>3.47</v>
      </c>
      <c r="P725">
        <f>+K725-N725</f>
        <v>0</v>
      </c>
      <c r="Q725" s="3">
        <f>+L725-O725</f>
        <v>0</v>
      </c>
      <c r="W725" t="s">
        <v>304</v>
      </c>
      <c r="X725">
        <v>12</v>
      </c>
      <c r="Y725" t="s">
        <v>305</v>
      </c>
      <c r="Z725" t="s">
        <v>305</v>
      </c>
      <c r="AA725" t="s">
        <v>306</v>
      </c>
      <c r="AB725" t="s">
        <v>36</v>
      </c>
      <c r="AC725" t="s">
        <v>37</v>
      </c>
      <c r="AD725">
        <v>3.47</v>
      </c>
      <c r="AH725">
        <v>2021</v>
      </c>
      <c r="AI725">
        <v>3</v>
      </c>
      <c r="AJ725">
        <v>34700</v>
      </c>
      <c r="AK725" t="e">
        <v>#N/A</v>
      </c>
      <c r="AL725">
        <v>3.47</v>
      </c>
      <c r="AO725">
        <v>0</v>
      </c>
      <c r="AP725">
        <v>3</v>
      </c>
    </row>
    <row r="726" spans="1:42" x14ac:dyDescent="0.2">
      <c r="A726" t="str">
        <f t="shared" si="11"/>
        <v>44279carnegranelc300-500standrewsrusia</v>
      </c>
      <c r="B726" s="2">
        <v>44279</v>
      </c>
      <c r="C726" t="s">
        <v>35</v>
      </c>
      <c r="D726" t="s">
        <v>30</v>
      </c>
      <c r="E726" t="s">
        <v>35</v>
      </c>
      <c r="F726" t="s">
        <v>30</v>
      </c>
      <c r="G726" t="s">
        <v>49</v>
      </c>
      <c r="H726" t="s">
        <v>49</v>
      </c>
      <c r="I726" t="s">
        <v>306</v>
      </c>
      <c r="J726" t="s">
        <v>296</v>
      </c>
      <c r="K726">
        <v>10000</v>
      </c>
      <c r="L726">
        <v>3.27</v>
      </c>
      <c r="M726" t="str">
        <f>SUBSTITUTE(LOWER(_xlfn.CONCAT(B726,C726,F726,G726,J726,I726))," ","")</f>
        <v>44279carnegranelc300-500standrewsrusia</v>
      </c>
      <c r="N726">
        <f>+VLOOKUP(M726,JUP!$B:$I,7,0)</f>
        <v>10000</v>
      </c>
      <c r="O726">
        <f>+VLOOKUP(M726,JUP!$B:$I,8,0)</f>
        <v>3.27</v>
      </c>
      <c r="P726">
        <f>+K726-N726</f>
        <v>0</v>
      </c>
      <c r="Q726" s="3">
        <f>+L726-O726</f>
        <v>0</v>
      </c>
      <c r="W726" t="s">
        <v>304</v>
      </c>
      <c r="X726">
        <v>12</v>
      </c>
      <c r="Y726" t="s">
        <v>305</v>
      </c>
      <c r="Z726" t="s">
        <v>305</v>
      </c>
      <c r="AA726" t="s">
        <v>306</v>
      </c>
      <c r="AB726" t="s">
        <v>36</v>
      </c>
      <c r="AC726" t="s">
        <v>37</v>
      </c>
      <c r="AD726">
        <v>3.27</v>
      </c>
      <c r="AH726">
        <v>2021</v>
      </c>
      <c r="AI726">
        <v>3</v>
      </c>
      <c r="AJ726">
        <v>32700</v>
      </c>
      <c r="AK726" t="e">
        <v>#N/A</v>
      </c>
      <c r="AL726">
        <v>3.27</v>
      </c>
      <c r="AO726">
        <v>0</v>
      </c>
      <c r="AP726">
        <v>3</v>
      </c>
    </row>
    <row r="727" spans="1:42" x14ac:dyDescent="0.2">
      <c r="A727" t="str">
        <f t="shared" si="11"/>
        <v>44279enterosinsalsastandrewsamerica</v>
      </c>
      <c r="B727" s="2">
        <v>44279</v>
      </c>
      <c r="C727" t="s">
        <v>59</v>
      </c>
      <c r="D727" t="s">
        <v>155</v>
      </c>
      <c r="E727" t="s">
        <v>59</v>
      </c>
      <c r="F727" t="s">
        <v>155</v>
      </c>
      <c r="G727" t="s">
        <v>299</v>
      </c>
      <c r="H727" t="s">
        <v>98</v>
      </c>
      <c r="I727" t="s">
        <v>521</v>
      </c>
      <c r="J727" t="s">
        <v>296</v>
      </c>
      <c r="K727">
        <v>17079.48</v>
      </c>
      <c r="L727">
        <v>2.31</v>
      </c>
      <c r="M727" t="str">
        <f>SUBSTITUTE(LOWER(_xlfn.CONCAT(B727,C727,F727,G727,J727,I727))," ","")</f>
        <v>44279enterosinsalsastandrewsamerica</v>
      </c>
      <c r="N727" t="e">
        <f>+VLOOKUP(M727,JUP!$B:$I,7,0)</f>
        <v>#N/A</v>
      </c>
      <c r="O727" t="e">
        <f>+VLOOKUP(M727,JUP!$B:$I,8,0)</f>
        <v>#N/A</v>
      </c>
      <c r="R727" t="str">
        <f>+SUBSTITUTE(LOWER(_xlfn.CONCAT(B727,C727,F727,H727,J727,I727))," ","")</f>
        <v>44279enterosinsalsa18-27u/lbstandrewsamerica</v>
      </c>
      <c r="S727" t="e">
        <f>+VLOOKUP(R727,JUP!D:L,7,0)</f>
        <v>#N/A</v>
      </c>
      <c r="T727" t="e">
        <f>+VLOOKUP(R727,JUP!D:L,7,0)</f>
        <v>#N/A</v>
      </c>
      <c r="W727" t="s">
        <v>320</v>
      </c>
      <c r="X727">
        <v>12</v>
      </c>
      <c r="Y727" t="s">
        <v>310</v>
      </c>
      <c r="Z727" t="s">
        <v>310</v>
      </c>
      <c r="AA727" t="s">
        <v>310</v>
      </c>
      <c r="AB727" t="s">
        <v>160</v>
      </c>
      <c r="AC727" t="s">
        <v>159</v>
      </c>
      <c r="AD727">
        <v>2.31</v>
      </c>
      <c r="AH727">
        <v>2021</v>
      </c>
      <c r="AI727">
        <v>3</v>
      </c>
      <c r="AJ727">
        <v>39453.5988</v>
      </c>
      <c r="AK727" t="e">
        <v>#N/A</v>
      </c>
      <c r="AL727">
        <v>2.31</v>
      </c>
      <c r="AO727">
        <v>0</v>
      </c>
      <c r="AP727">
        <v>3</v>
      </c>
    </row>
    <row r="728" spans="1:42" x14ac:dyDescent="0.2">
      <c r="A728" t="str">
        <f t="shared" si="11"/>
        <v>44279enterosinsalsastandrewsamerica</v>
      </c>
      <c r="B728" s="2">
        <v>44279</v>
      </c>
      <c r="C728" t="s">
        <v>59</v>
      </c>
      <c r="D728" t="s">
        <v>155</v>
      </c>
      <c r="E728" t="s">
        <v>59</v>
      </c>
      <c r="F728" t="s">
        <v>155</v>
      </c>
      <c r="G728" t="s">
        <v>299</v>
      </c>
      <c r="H728" t="s">
        <v>98</v>
      </c>
      <c r="I728" t="s">
        <v>521</v>
      </c>
      <c r="J728" t="s">
        <v>296</v>
      </c>
      <c r="K728">
        <v>17079.48</v>
      </c>
      <c r="L728">
        <v>2.31</v>
      </c>
      <c r="M728" t="str">
        <f>SUBSTITUTE(LOWER(_xlfn.CONCAT(B728,C728,F728,G728,J728,I728))," ","")</f>
        <v>44279enterosinsalsastandrewsamerica</v>
      </c>
      <c r="N728" t="e">
        <f>+VLOOKUP(M728,JUP!$B:$I,7,0)</f>
        <v>#N/A</v>
      </c>
      <c r="O728" t="e">
        <f>+VLOOKUP(M728,JUP!$B:$I,8,0)</f>
        <v>#N/A</v>
      </c>
      <c r="R728" t="str">
        <f>+SUBSTITUTE(LOWER(_xlfn.CONCAT(B728,C728,F728,H728,J728,I728))," ","")</f>
        <v>44279enterosinsalsa18-27u/lbstandrewsamerica</v>
      </c>
      <c r="S728" t="e">
        <f>+VLOOKUP(R728,JUP!D:L,7,0)</f>
        <v>#N/A</v>
      </c>
      <c r="T728" t="e">
        <f>+VLOOKUP(R728,JUP!D:L,7,0)</f>
        <v>#N/A</v>
      </c>
      <c r="W728" t="s">
        <v>320</v>
      </c>
      <c r="X728">
        <v>12</v>
      </c>
      <c r="Y728" t="s">
        <v>310</v>
      </c>
      <c r="Z728" t="s">
        <v>310</v>
      </c>
      <c r="AA728" t="s">
        <v>310</v>
      </c>
      <c r="AB728" t="s">
        <v>160</v>
      </c>
      <c r="AC728" t="s">
        <v>159</v>
      </c>
      <c r="AD728">
        <v>2.31</v>
      </c>
      <c r="AH728">
        <v>2021</v>
      </c>
      <c r="AI728">
        <v>3</v>
      </c>
      <c r="AJ728">
        <v>39453.5988</v>
      </c>
      <c r="AK728" t="e">
        <v>#N/A</v>
      </c>
      <c r="AL728">
        <v>2.31</v>
      </c>
      <c r="AO728">
        <v>0</v>
      </c>
      <c r="AP728">
        <v>3</v>
      </c>
    </row>
    <row r="729" spans="1:42" x14ac:dyDescent="0.2">
      <c r="A729" t="str">
        <f t="shared" si="11"/>
        <v>44279carnegranelc200-300standrewsitalia</v>
      </c>
      <c r="B729" s="2">
        <v>44279</v>
      </c>
      <c r="C729" t="s">
        <v>35</v>
      </c>
      <c r="D729" t="s">
        <v>30</v>
      </c>
      <c r="E729" t="s">
        <v>35</v>
      </c>
      <c r="F729" t="s">
        <v>30</v>
      </c>
      <c r="G729" t="s">
        <v>39</v>
      </c>
      <c r="H729" t="s">
        <v>39</v>
      </c>
      <c r="I729" t="s">
        <v>328</v>
      </c>
      <c r="J729" t="s">
        <v>296</v>
      </c>
      <c r="K729">
        <v>23000</v>
      </c>
      <c r="L729">
        <v>3.1</v>
      </c>
      <c r="M729" t="str">
        <f>SUBSTITUTE(LOWER(_xlfn.CONCAT(B729,C729,F729,G729,J729,I729))," ","")</f>
        <v>44279carnegranelc200-300standrewsitalia</v>
      </c>
      <c r="N729">
        <f>+VLOOKUP(M729,JUP!$B:$I,7,0)</f>
        <v>23000</v>
      </c>
      <c r="O729">
        <f>+VLOOKUP(M729,JUP!$B:$I,8,0)</f>
        <v>3.1</v>
      </c>
      <c r="P729">
        <f>+K729-N729</f>
        <v>0</v>
      </c>
      <c r="Q729" s="3">
        <f>+L729-O729</f>
        <v>0</v>
      </c>
      <c r="W729" t="s">
        <v>327</v>
      </c>
      <c r="X729">
        <v>12</v>
      </c>
      <c r="Y729" t="s">
        <v>297</v>
      </c>
      <c r="Z729" t="s">
        <v>328</v>
      </c>
      <c r="AA729" t="s">
        <v>328</v>
      </c>
      <c r="AB729" t="s">
        <v>36</v>
      </c>
      <c r="AC729" t="s">
        <v>37</v>
      </c>
      <c r="AD729">
        <v>3.1</v>
      </c>
      <c r="AH729">
        <v>2021</v>
      </c>
      <c r="AI729">
        <v>3</v>
      </c>
      <c r="AJ729">
        <v>71300</v>
      </c>
      <c r="AK729" t="e">
        <v>#N/A</v>
      </c>
      <c r="AL729">
        <v>3.1</v>
      </c>
      <c r="AO729">
        <v>0</v>
      </c>
      <c r="AP729">
        <v>3</v>
      </c>
    </row>
    <row r="730" spans="1:42" x14ac:dyDescent="0.2">
      <c r="A730" t="str">
        <f t="shared" si="11"/>
        <v>44280enterosinsalsasudmarisamerica</v>
      </c>
      <c r="B730" s="2">
        <v>44280</v>
      </c>
      <c r="C730" t="s">
        <v>59</v>
      </c>
      <c r="D730" t="s">
        <v>155</v>
      </c>
      <c r="E730" t="s">
        <v>339</v>
      </c>
      <c r="F730" t="s">
        <v>347</v>
      </c>
      <c r="G730" t="s">
        <v>299</v>
      </c>
      <c r="H730" t="s">
        <v>116</v>
      </c>
      <c r="I730" t="s">
        <v>521</v>
      </c>
      <c r="J730" t="s">
        <v>286</v>
      </c>
      <c r="K730">
        <v>17978.400000000001</v>
      </c>
      <c r="L730">
        <v>1.73</v>
      </c>
      <c r="M730" t="str">
        <f>SUBSTITUTE(LOWER(_xlfn.CONCAT(B730,C730,F730,G730,J730,I730))," ","")</f>
        <v>44280enterosinsalsasudmarisamerica</v>
      </c>
      <c r="N730" t="e">
        <f>+VLOOKUP(M730,JUP!$B:$I,7,0)</f>
        <v>#N/A</v>
      </c>
      <c r="O730" t="e">
        <f>+VLOOKUP(M730,JUP!$B:$I,8,0)</f>
        <v>#N/A</v>
      </c>
      <c r="R730" t="str">
        <f>+SUBSTITUTE(LOWER(_xlfn.CONCAT(B730,C730,F730,H730,J730,I730))," ","")</f>
        <v>44280enterosinsalsa60-80sudmarisamerica</v>
      </c>
      <c r="S730" t="e">
        <f>+VLOOKUP(R730,JUP!D:L,7,0)</f>
        <v>#N/A</v>
      </c>
      <c r="T730" t="e">
        <f>+VLOOKUP(R730,JUP!D:L,7,0)</f>
        <v>#N/A</v>
      </c>
      <c r="W730" t="s">
        <v>320</v>
      </c>
      <c r="X730">
        <v>12</v>
      </c>
      <c r="Y730" t="s">
        <v>310</v>
      </c>
      <c r="Z730" t="s">
        <v>310</v>
      </c>
      <c r="AA730" t="s">
        <v>310</v>
      </c>
      <c r="AB730" t="s">
        <v>160</v>
      </c>
      <c r="AC730" t="s">
        <v>159</v>
      </c>
      <c r="AD730">
        <v>1.73</v>
      </c>
      <c r="AH730">
        <v>2021</v>
      </c>
      <c r="AI730">
        <v>3</v>
      </c>
      <c r="AJ730">
        <v>31102.632000000001</v>
      </c>
      <c r="AK730" t="e">
        <v>#N/A</v>
      </c>
      <c r="AL730">
        <v>1.73</v>
      </c>
      <c r="AO730">
        <v>0</v>
      </c>
      <c r="AP730">
        <v>3</v>
      </c>
    </row>
    <row r="731" spans="1:42" x14ac:dyDescent="0.2">
      <c r="A731" t="str">
        <f t="shared" si="11"/>
        <v>44280enterosinsalsasudmarisamerica</v>
      </c>
      <c r="B731" s="2">
        <v>44280</v>
      </c>
      <c r="C731" t="s">
        <v>59</v>
      </c>
      <c r="D731" t="s">
        <v>155</v>
      </c>
      <c r="E731" t="s">
        <v>339</v>
      </c>
      <c r="F731" t="s">
        <v>347</v>
      </c>
      <c r="G731" t="s">
        <v>299</v>
      </c>
      <c r="H731" t="s">
        <v>116</v>
      </c>
      <c r="I731" t="s">
        <v>521</v>
      </c>
      <c r="J731" t="s">
        <v>286</v>
      </c>
      <c r="K731">
        <v>17978.400000000001</v>
      </c>
      <c r="L731">
        <v>1.82</v>
      </c>
      <c r="M731" t="str">
        <f>SUBSTITUTE(LOWER(_xlfn.CONCAT(B731,C731,F731,G731,J731,I731))," ","")</f>
        <v>44280enterosinsalsasudmarisamerica</v>
      </c>
      <c r="N731" t="e">
        <f>+VLOOKUP(M731,JUP!$B:$I,7,0)</f>
        <v>#N/A</v>
      </c>
      <c r="O731" t="e">
        <f>+VLOOKUP(M731,JUP!$B:$I,8,0)</f>
        <v>#N/A</v>
      </c>
      <c r="R731" t="str">
        <f>+SUBSTITUTE(LOWER(_xlfn.CONCAT(B731,C731,F731,H731,J731,I731))," ","")</f>
        <v>44280enterosinsalsa60-80sudmarisamerica</v>
      </c>
      <c r="S731" t="e">
        <f>+VLOOKUP(R731,JUP!D:L,7,0)</f>
        <v>#N/A</v>
      </c>
      <c r="T731" t="e">
        <f>+VLOOKUP(R731,JUP!D:L,7,0)</f>
        <v>#N/A</v>
      </c>
      <c r="W731" t="s">
        <v>320</v>
      </c>
      <c r="X731">
        <v>12</v>
      </c>
      <c r="Y731" t="s">
        <v>310</v>
      </c>
      <c r="Z731" t="s">
        <v>310</v>
      </c>
      <c r="AA731" t="s">
        <v>310</v>
      </c>
      <c r="AB731" t="s">
        <v>160</v>
      </c>
      <c r="AC731" t="s">
        <v>159</v>
      </c>
      <c r="AD731">
        <v>1.82</v>
      </c>
      <c r="AH731">
        <v>2021</v>
      </c>
      <c r="AI731">
        <v>3</v>
      </c>
      <c r="AJ731">
        <v>32720.688000000006</v>
      </c>
      <c r="AK731" t="e">
        <v>#N/A</v>
      </c>
      <c r="AL731">
        <v>1.82</v>
      </c>
      <c r="AO731">
        <v>0</v>
      </c>
      <c r="AP731">
        <v>3</v>
      </c>
    </row>
    <row r="732" spans="1:42" x14ac:dyDescent="0.2">
      <c r="A732" t="str">
        <f t="shared" si="11"/>
        <v>44280carnegranelc200-300sudmarisasia</v>
      </c>
      <c r="B732" s="2">
        <v>44280</v>
      </c>
      <c r="C732" t="s">
        <v>35</v>
      </c>
      <c r="D732" t="s">
        <v>30</v>
      </c>
      <c r="E732" t="s">
        <v>343</v>
      </c>
      <c r="F732" t="s">
        <v>344</v>
      </c>
      <c r="G732" t="s">
        <v>39</v>
      </c>
      <c r="H732" t="s">
        <v>107</v>
      </c>
      <c r="I732" t="s">
        <v>309</v>
      </c>
      <c r="J732" t="s">
        <v>286</v>
      </c>
      <c r="K732">
        <v>24000</v>
      </c>
      <c r="L732">
        <v>3.15</v>
      </c>
      <c r="M732" t="str">
        <f>SUBSTITUTE(LOWER(_xlfn.CONCAT(B732,C732,F732,G732,J732,I732))," ","")</f>
        <v>44280carnegranelc200-300sudmarisasia</v>
      </c>
      <c r="N732">
        <f>+VLOOKUP(M732,JUP!$B:$I,7,0)</f>
        <v>24000</v>
      </c>
      <c r="O732">
        <f>+VLOOKUP(M732,JUP!$B:$I,8,0)</f>
        <v>3.15</v>
      </c>
      <c r="P732">
        <f>+K732-N732</f>
        <v>0</v>
      </c>
      <c r="Q732" s="3">
        <f>+L732-O732</f>
        <v>0</v>
      </c>
      <c r="W732" t="s">
        <v>225</v>
      </c>
      <c r="X732">
        <v>12</v>
      </c>
      <c r="Y732" t="s">
        <v>309</v>
      </c>
      <c r="Z732" t="s">
        <v>309</v>
      </c>
      <c r="AA732" t="s">
        <v>309</v>
      </c>
      <c r="AB732" t="s">
        <v>36</v>
      </c>
      <c r="AC732" t="s">
        <v>37</v>
      </c>
      <c r="AD732">
        <v>3.15</v>
      </c>
      <c r="AH732">
        <v>2021</v>
      </c>
      <c r="AI732">
        <v>3</v>
      </c>
      <c r="AJ732">
        <v>75600</v>
      </c>
      <c r="AK732" t="e">
        <v>#N/A</v>
      </c>
      <c r="AL732">
        <v>3.15</v>
      </c>
      <c r="AO732">
        <v>0</v>
      </c>
      <c r="AP732">
        <v>3</v>
      </c>
    </row>
    <row r="733" spans="1:42" x14ac:dyDescent="0.2">
      <c r="A733" t="str">
        <f t="shared" si="11"/>
        <v>44280enterosinsalsasudmarisamerica</v>
      </c>
      <c r="B733" s="2">
        <v>44280</v>
      </c>
      <c r="C733" t="s">
        <v>59</v>
      </c>
      <c r="D733" t="s">
        <v>155</v>
      </c>
      <c r="E733" t="s">
        <v>339</v>
      </c>
      <c r="F733" t="s">
        <v>347</v>
      </c>
      <c r="G733" t="s">
        <v>299</v>
      </c>
      <c r="H733" t="s">
        <v>116</v>
      </c>
      <c r="I733" t="s">
        <v>521</v>
      </c>
      <c r="J733" t="s">
        <v>286</v>
      </c>
      <c r="K733">
        <v>17000</v>
      </c>
      <c r="L733">
        <v>1.98</v>
      </c>
      <c r="M733" t="str">
        <f>SUBSTITUTE(LOWER(_xlfn.CONCAT(B733,C733,F733,G733,J733,I733))," ","")</f>
        <v>44280enterosinsalsasudmarisamerica</v>
      </c>
      <c r="N733" t="e">
        <f>+VLOOKUP(M733,JUP!$B:$I,7,0)</f>
        <v>#N/A</v>
      </c>
      <c r="O733" t="e">
        <f>+VLOOKUP(M733,JUP!$B:$I,8,0)</f>
        <v>#N/A</v>
      </c>
      <c r="R733" t="str">
        <f>+SUBSTITUTE(LOWER(_xlfn.CONCAT(B733,C733,F733,H733,J733,I733))," ","")</f>
        <v>44280enterosinsalsa60-80sudmarisamerica</v>
      </c>
      <c r="S733" t="e">
        <f>+VLOOKUP(R733,JUP!D:L,7,0)</f>
        <v>#N/A</v>
      </c>
      <c r="T733" t="e">
        <f>+VLOOKUP(R733,JUP!D:L,7,0)</f>
        <v>#N/A</v>
      </c>
      <c r="W733" t="s">
        <v>254</v>
      </c>
      <c r="X733">
        <v>12</v>
      </c>
      <c r="Y733" t="s">
        <v>310</v>
      </c>
      <c r="Z733" t="s">
        <v>310</v>
      </c>
      <c r="AA733" t="s">
        <v>310</v>
      </c>
      <c r="AB733" t="s">
        <v>160</v>
      </c>
      <c r="AC733" t="s">
        <v>159</v>
      </c>
      <c r="AD733">
        <v>1.98</v>
      </c>
      <c r="AH733">
        <v>2021</v>
      </c>
      <c r="AI733">
        <v>3</v>
      </c>
      <c r="AJ733">
        <v>33660</v>
      </c>
      <c r="AK733" t="e">
        <v>#N/A</v>
      </c>
      <c r="AL733">
        <v>1.98</v>
      </c>
      <c r="AO733">
        <v>0</v>
      </c>
      <c r="AP733">
        <v>3</v>
      </c>
    </row>
    <row r="734" spans="1:42" x14ac:dyDescent="0.2">
      <c r="A734" t="str">
        <f t="shared" si="11"/>
        <v>44280mediaconchagranelc60-80sudmarisamerica</v>
      </c>
      <c r="B734" s="2">
        <v>44280</v>
      </c>
      <c r="C734" t="s">
        <v>212</v>
      </c>
      <c r="D734" t="s">
        <v>30</v>
      </c>
      <c r="E734" t="s">
        <v>341</v>
      </c>
      <c r="F734" t="s">
        <v>344</v>
      </c>
      <c r="G734" t="s">
        <v>168</v>
      </c>
      <c r="H734" t="s">
        <v>116</v>
      </c>
      <c r="I734" t="s">
        <v>521</v>
      </c>
      <c r="J734" t="s">
        <v>286</v>
      </c>
      <c r="K734">
        <v>3003</v>
      </c>
      <c r="L734">
        <v>4</v>
      </c>
      <c r="M734" t="str">
        <f>SUBSTITUTE(LOWER(_xlfn.CONCAT(B734,C734,F734,G734,J734,I734))," ","")</f>
        <v>44280mediaconchagranelc60-80sudmarisamerica</v>
      </c>
      <c r="N734">
        <f>+VLOOKUP(M734,JUP!$B:$I,7,0)</f>
        <v>3003</v>
      </c>
      <c r="O734">
        <f>+VLOOKUP(M734,JUP!$B:$I,8,0)</f>
        <v>4</v>
      </c>
      <c r="R734" t="str">
        <f>+SUBSTITUTE(LOWER(_xlfn.CONCAT(B734,C734,F734,H734,J734,I734))," ","")</f>
        <v>44280mediaconchagranel60-80sudmarisamerica</v>
      </c>
      <c r="S734" t="e">
        <f>+VLOOKUP(R734,JUP!D:L,7,0)</f>
        <v>#N/A</v>
      </c>
      <c r="T734" t="e">
        <f>+VLOOKUP(R734,JUP!D:L,7,0)</f>
        <v>#N/A</v>
      </c>
      <c r="W734" t="s">
        <v>254</v>
      </c>
      <c r="X734">
        <v>12</v>
      </c>
      <c r="Y734" t="s">
        <v>310</v>
      </c>
      <c r="Z734" t="s">
        <v>310</v>
      </c>
      <c r="AA734" t="s">
        <v>310</v>
      </c>
      <c r="AB734" t="s">
        <v>216</v>
      </c>
      <c r="AC734" t="e">
        <v>#N/A</v>
      </c>
      <c r="AD734" t="e">
        <v>#N/A</v>
      </c>
      <c r="AH734">
        <v>2021</v>
      </c>
      <c r="AI734">
        <v>3</v>
      </c>
      <c r="AJ734" t="e">
        <v>#N/A</v>
      </c>
      <c r="AK734" t="e">
        <v>#N/A</v>
      </c>
      <c r="AL734" t="e">
        <v>#N/A</v>
      </c>
      <c r="AO734" t="e">
        <v>#N/A</v>
      </c>
      <c r="AP734">
        <v>3</v>
      </c>
    </row>
    <row r="735" spans="1:42" x14ac:dyDescent="0.2">
      <c r="A735" t="str">
        <f t="shared" si="11"/>
        <v>44280carnegranelc200-300sudmarisespaña</v>
      </c>
      <c r="B735" s="2">
        <v>44280</v>
      </c>
      <c r="C735" t="s">
        <v>35</v>
      </c>
      <c r="D735" t="s">
        <v>30</v>
      </c>
      <c r="E735" t="s">
        <v>343</v>
      </c>
      <c r="F735" t="s">
        <v>344</v>
      </c>
      <c r="G735" t="s">
        <v>39</v>
      </c>
      <c r="H735" t="s">
        <v>107</v>
      </c>
      <c r="I735" t="s">
        <v>302</v>
      </c>
      <c r="J735" t="s">
        <v>286</v>
      </c>
      <c r="K735">
        <v>24000</v>
      </c>
      <c r="L735">
        <v>3.05</v>
      </c>
      <c r="M735" t="str">
        <f>SUBSTITUTE(LOWER(_xlfn.CONCAT(B735,C735,F735,G735,J735,I735))," ","")</f>
        <v>44280carnegranelc200-300sudmarisespaña</v>
      </c>
      <c r="N735">
        <f>+VLOOKUP(M735,JUP!$B:$I,7,0)</f>
        <v>24000</v>
      </c>
      <c r="O735">
        <f>+VLOOKUP(M735,JUP!$B:$I,8,0)</f>
        <v>3.05</v>
      </c>
      <c r="P735">
        <f>+K735-N735</f>
        <v>0</v>
      </c>
      <c r="Q735" s="3">
        <f>+L735-O735</f>
        <v>0</v>
      </c>
      <c r="W735" t="s">
        <v>338</v>
      </c>
      <c r="X735">
        <v>12</v>
      </c>
      <c r="Y735" t="s">
        <v>297</v>
      </c>
      <c r="Z735" t="s">
        <v>302</v>
      </c>
      <c r="AA735" t="s">
        <v>298</v>
      </c>
      <c r="AB735" t="s">
        <v>36</v>
      </c>
      <c r="AC735" t="s">
        <v>37</v>
      </c>
      <c r="AD735">
        <v>3.05</v>
      </c>
      <c r="AH735">
        <v>2021</v>
      </c>
      <c r="AI735">
        <v>3</v>
      </c>
      <c r="AJ735">
        <v>73200</v>
      </c>
      <c r="AK735" t="e">
        <v>#N/A</v>
      </c>
      <c r="AL735">
        <v>3.05</v>
      </c>
      <c r="AO735">
        <v>0</v>
      </c>
      <c r="AP735">
        <v>3</v>
      </c>
    </row>
    <row r="736" spans="1:42" x14ac:dyDescent="0.2">
      <c r="A736" t="str">
        <f t="shared" si="11"/>
        <v>44280carnegranelindustrialsudmarischile</v>
      </c>
      <c r="B736" s="2">
        <v>44280</v>
      </c>
      <c r="C736" t="s">
        <v>35</v>
      </c>
      <c r="D736" t="s">
        <v>30</v>
      </c>
      <c r="E736" t="s">
        <v>343</v>
      </c>
      <c r="F736" t="s">
        <v>344</v>
      </c>
      <c r="G736" t="s">
        <v>345</v>
      </c>
      <c r="H736" t="s">
        <v>345</v>
      </c>
      <c r="I736" t="s">
        <v>34</v>
      </c>
      <c r="J736" t="s">
        <v>286</v>
      </c>
      <c r="K736">
        <v>700</v>
      </c>
      <c r="M736" t="str">
        <f>SUBSTITUTE(LOWER(_xlfn.CONCAT(B736,C736,F736,G736,J736,I736))," ","")</f>
        <v>44280carnegranelindustrialsudmarischile</v>
      </c>
      <c r="N736" t="e">
        <f>+VLOOKUP(M736,JUP!$B:$I,7,0)</f>
        <v>#N/A</v>
      </c>
      <c r="O736" t="e">
        <f>+VLOOKUP(M736,JUP!$B:$I,8,0)</f>
        <v>#N/A</v>
      </c>
      <c r="R736" t="str">
        <f>+SUBSTITUTE(LOWER(_xlfn.CONCAT(B736,C736,F736,H736,J736,I736))," ","")</f>
        <v>44280carnegranelindustrialsudmarischile</v>
      </c>
      <c r="S736" t="e">
        <f>+VLOOKUP(R736,JUP!D:L,7,0)</f>
        <v>#N/A</v>
      </c>
      <c r="T736" t="e">
        <f>+VLOOKUP(R736,JUP!D:L,7,0)</f>
        <v>#N/A</v>
      </c>
      <c r="W736" t="s">
        <v>32</v>
      </c>
      <c r="X736">
        <v>12</v>
      </c>
      <c r="Y736" t="s">
        <v>34</v>
      </c>
      <c r="Z736" t="s">
        <v>34</v>
      </c>
      <c r="AA736" t="s">
        <v>34</v>
      </c>
      <c r="AB736" t="s">
        <v>36</v>
      </c>
      <c r="AC736" t="s">
        <v>37</v>
      </c>
      <c r="AD736">
        <v>0</v>
      </c>
      <c r="AH736">
        <v>2021</v>
      </c>
      <c r="AI736">
        <v>3</v>
      </c>
      <c r="AJ736">
        <v>0</v>
      </c>
      <c r="AK736" t="e">
        <v>#N/A</v>
      </c>
      <c r="AL736">
        <v>0</v>
      </c>
      <c r="AO736">
        <v>0</v>
      </c>
      <c r="AP736">
        <v>3</v>
      </c>
    </row>
    <row r="737" spans="1:42" x14ac:dyDescent="0.2">
      <c r="A737" t="str">
        <f t="shared" si="11"/>
        <v>44280carnegranelindustrialsudmarischile</v>
      </c>
      <c r="B737" s="2">
        <v>44280</v>
      </c>
      <c r="C737" t="s">
        <v>35</v>
      </c>
      <c r="D737" t="s">
        <v>30</v>
      </c>
      <c r="E737" t="s">
        <v>343</v>
      </c>
      <c r="F737" t="s">
        <v>344</v>
      </c>
      <c r="G737" t="s">
        <v>345</v>
      </c>
      <c r="H737" t="s">
        <v>345</v>
      </c>
      <c r="I737" t="s">
        <v>34</v>
      </c>
      <c r="J737" t="s">
        <v>286</v>
      </c>
      <c r="K737">
        <v>110</v>
      </c>
      <c r="M737" t="str">
        <f>SUBSTITUTE(LOWER(_xlfn.CONCAT(B737,C737,F737,G737,J737,I737))," ","")</f>
        <v>44280carnegranelindustrialsudmarischile</v>
      </c>
      <c r="N737" t="e">
        <f>+VLOOKUP(M737,JUP!$B:$I,7,0)</f>
        <v>#N/A</v>
      </c>
      <c r="O737" t="e">
        <f>+VLOOKUP(M737,JUP!$B:$I,8,0)</f>
        <v>#N/A</v>
      </c>
      <c r="R737" t="str">
        <f>+SUBSTITUTE(LOWER(_xlfn.CONCAT(B737,C737,F737,H737,J737,I737))," ","")</f>
        <v>44280carnegranelindustrialsudmarischile</v>
      </c>
      <c r="S737" t="e">
        <f>+VLOOKUP(R737,JUP!D:L,7,0)</f>
        <v>#N/A</v>
      </c>
      <c r="T737" t="e">
        <f>+VLOOKUP(R737,JUP!D:L,7,0)</f>
        <v>#N/A</v>
      </c>
      <c r="W737" t="s">
        <v>32</v>
      </c>
      <c r="X737">
        <v>12</v>
      </c>
      <c r="Y737" t="s">
        <v>34</v>
      </c>
      <c r="Z737" t="s">
        <v>34</v>
      </c>
      <c r="AA737" t="s">
        <v>34</v>
      </c>
      <c r="AB737" t="s">
        <v>36</v>
      </c>
      <c r="AC737" t="s">
        <v>37</v>
      </c>
      <c r="AD737">
        <v>0</v>
      </c>
      <c r="AH737">
        <v>2021</v>
      </c>
      <c r="AI737">
        <v>3</v>
      </c>
      <c r="AJ737">
        <v>0</v>
      </c>
      <c r="AK737" t="e">
        <v>#N/A</v>
      </c>
      <c r="AL737">
        <v>0</v>
      </c>
      <c r="AO737">
        <v>0</v>
      </c>
      <c r="AP737">
        <v>3</v>
      </c>
    </row>
    <row r="738" spans="1:42" x14ac:dyDescent="0.2">
      <c r="A738" t="str">
        <f t="shared" si="11"/>
        <v>44280carnegranelindustrialsudmarischile</v>
      </c>
      <c r="B738" s="2">
        <v>44280</v>
      </c>
      <c r="C738" t="s">
        <v>35</v>
      </c>
      <c r="D738" t="s">
        <v>30</v>
      </c>
      <c r="E738" t="s">
        <v>343</v>
      </c>
      <c r="F738" t="s">
        <v>344</v>
      </c>
      <c r="G738" t="s">
        <v>345</v>
      </c>
      <c r="H738" t="s">
        <v>345</v>
      </c>
      <c r="I738" t="s">
        <v>34</v>
      </c>
      <c r="J738" t="s">
        <v>286</v>
      </c>
      <c r="K738">
        <v>810</v>
      </c>
      <c r="M738" t="str">
        <f>SUBSTITUTE(LOWER(_xlfn.CONCAT(B738,C738,F738,G738,J738,I738))," ","")</f>
        <v>44280carnegranelindustrialsudmarischile</v>
      </c>
      <c r="N738" t="e">
        <f>+VLOOKUP(M738,JUP!$B:$I,7,0)</f>
        <v>#N/A</v>
      </c>
      <c r="O738" t="e">
        <f>+VLOOKUP(M738,JUP!$B:$I,8,0)</f>
        <v>#N/A</v>
      </c>
      <c r="R738" t="str">
        <f>+SUBSTITUTE(LOWER(_xlfn.CONCAT(B738,C738,F738,H738,J738,I738))," ","")</f>
        <v>44280carnegranelindustrialsudmarischile</v>
      </c>
      <c r="S738" t="e">
        <f>+VLOOKUP(R738,JUP!D:L,7,0)</f>
        <v>#N/A</v>
      </c>
      <c r="T738" t="e">
        <f>+VLOOKUP(R738,JUP!D:L,7,0)</f>
        <v>#N/A</v>
      </c>
      <c r="W738" t="s">
        <v>32</v>
      </c>
      <c r="X738">
        <v>12</v>
      </c>
      <c r="Y738" t="s">
        <v>34</v>
      </c>
      <c r="Z738" t="s">
        <v>34</v>
      </c>
      <c r="AA738" t="s">
        <v>34</v>
      </c>
      <c r="AB738" t="s">
        <v>36</v>
      </c>
      <c r="AC738" t="s">
        <v>37</v>
      </c>
      <c r="AD738">
        <v>0</v>
      </c>
      <c r="AH738">
        <v>2021</v>
      </c>
      <c r="AI738">
        <v>3</v>
      </c>
      <c r="AJ738">
        <v>0</v>
      </c>
      <c r="AK738" t="e">
        <v>#N/A</v>
      </c>
      <c r="AL738">
        <v>0</v>
      </c>
      <c r="AO738">
        <v>0</v>
      </c>
      <c r="AP738">
        <v>3</v>
      </c>
    </row>
    <row r="739" spans="1:42" x14ac:dyDescent="0.2">
      <c r="A739" t="str">
        <f t="shared" si="11"/>
        <v>44280carnegranelc300-500sudmarisitalia</v>
      </c>
      <c r="B739" s="2">
        <v>44280</v>
      </c>
      <c r="C739" t="s">
        <v>35</v>
      </c>
      <c r="D739" t="s">
        <v>30</v>
      </c>
      <c r="E739" t="s">
        <v>343</v>
      </c>
      <c r="F739" t="s">
        <v>344</v>
      </c>
      <c r="G739" t="s">
        <v>49</v>
      </c>
      <c r="H739" t="s">
        <v>108</v>
      </c>
      <c r="I739" t="s">
        <v>328</v>
      </c>
      <c r="J739" t="s">
        <v>286</v>
      </c>
      <c r="K739">
        <v>8000</v>
      </c>
      <c r="L739">
        <v>2.95</v>
      </c>
      <c r="M739" t="str">
        <f>SUBSTITUTE(LOWER(_xlfn.CONCAT(B739,C739,F739,G739,J739,I739))," ","")</f>
        <v>44280carnegranelc300-500sudmarisitalia</v>
      </c>
      <c r="N739">
        <f>+VLOOKUP(M739,JUP!$B:$I,7,0)</f>
        <v>8000</v>
      </c>
      <c r="O739">
        <f>+VLOOKUP(M739,JUP!$B:$I,8,0)</f>
        <v>2.95</v>
      </c>
      <c r="P739">
        <f>+K739-N739</f>
        <v>0</v>
      </c>
      <c r="Q739" s="3">
        <f>+L739-O739</f>
        <v>0</v>
      </c>
      <c r="W739" t="s">
        <v>167</v>
      </c>
      <c r="X739">
        <v>12</v>
      </c>
      <c r="Y739" t="s">
        <v>297</v>
      </c>
      <c r="Z739" t="s">
        <v>328</v>
      </c>
      <c r="AA739" t="s">
        <v>328</v>
      </c>
      <c r="AB739" t="s">
        <v>36</v>
      </c>
      <c r="AC739" t="s">
        <v>37</v>
      </c>
      <c r="AD739">
        <v>2.95</v>
      </c>
      <c r="AH739">
        <v>2021</v>
      </c>
      <c r="AI739">
        <v>3</v>
      </c>
      <c r="AJ739">
        <v>23600</v>
      </c>
      <c r="AK739" t="e">
        <v>#N/A</v>
      </c>
      <c r="AL739">
        <v>2.95</v>
      </c>
      <c r="AO739">
        <v>0</v>
      </c>
      <c r="AP739">
        <v>3</v>
      </c>
    </row>
    <row r="740" spans="1:42" x14ac:dyDescent="0.2">
      <c r="A740" t="str">
        <f t="shared" si="11"/>
        <v>44280enterosinsalsasudmarisamerica</v>
      </c>
      <c r="B740" s="2">
        <v>44280</v>
      </c>
      <c r="C740" t="s">
        <v>59</v>
      </c>
      <c r="D740" t="s">
        <v>155</v>
      </c>
      <c r="E740" t="s">
        <v>339</v>
      </c>
      <c r="F740" t="s">
        <v>347</v>
      </c>
      <c r="G740" t="s">
        <v>299</v>
      </c>
      <c r="H740" t="s">
        <v>116</v>
      </c>
      <c r="I740" t="s">
        <v>521</v>
      </c>
      <c r="J740" t="s">
        <v>286</v>
      </c>
      <c r="K740">
        <v>17978.400000000001</v>
      </c>
      <c r="L740">
        <v>1.81</v>
      </c>
      <c r="M740" t="str">
        <f>SUBSTITUTE(LOWER(_xlfn.CONCAT(B740,C740,F740,G740,J740,I740))," ","")</f>
        <v>44280enterosinsalsasudmarisamerica</v>
      </c>
      <c r="N740" t="e">
        <f>+VLOOKUP(M740,JUP!$B:$I,7,0)</f>
        <v>#N/A</v>
      </c>
      <c r="O740" t="e">
        <f>+VLOOKUP(M740,JUP!$B:$I,8,0)</f>
        <v>#N/A</v>
      </c>
      <c r="R740" t="str">
        <f>+SUBSTITUTE(LOWER(_xlfn.CONCAT(B740,C740,F740,H740,J740,I740))," ","")</f>
        <v>44280enterosinsalsa60-80sudmarisamerica</v>
      </c>
      <c r="S740" t="e">
        <f>+VLOOKUP(R740,JUP!D:L,7,0)</f>
        <v>#N/A</v>
      </c>
      <c r="T740" t="e">
        <f>+VLOOKUP(R740,JUP!D:L,7,0)</f>
        <v>#N/A</v>
      </c>
      <c r="W740" t="s">
        <v>320</v>
      </c>
      <c r="X740">
        <v>12</v>
      </c>
      <c r="Y740" t="s">
        <v>310</v>
      </c>
      <c r="Z740" t="s">
        <v>310</v>
      </c>
      <c r="AA740" t="s">
        <v>310</v>
      </c>
      <c r="AB740" t="s">
        <v>160</v>
      </c>
      <c r="AC740" t="s">
        <v>159</v>
      </c>
      <c r="AD740">
        <v>1.81</v>
      </c>
      <c r="AH740">
        <v>2021</v>
      </c>
      <c r="AI740">
        <v>3</v>
      </c>
      <c r="AJ740">
        <v>32540.904000000002</v>
      </c>
      <c r="AK740" t="e">
        <v>#N/A</v>
      </c>
      <c r="AL740">
        <v>1.81</v>
      </c>
      <c r="AO740">
        <v>0</v>
      </c>
      <c r="AP740">
        <v>3</v>
      </c>
    </row>
    <row r="741" spans="1:42" x14ac:dyDescent="0.2">
      <c r="A741" t="str">
        <f t="shared" si="11"/>
        <v>44280carnegranelc200-300manuelitaotrosuee</v>
      </c>
      <c r="B741" s="2">
        <v>44280</v>
      </c>
      <c r="C741" t="s">
        <v>35</v>
      </c>
      <c r="D741" t="s">
        <v>30</v>
      </c>
      <c r="E741" t="s">
        <v>35</v>
      </c>
      <c r="F741" t="s">
        <v>30</v>
      </c>
      <c r="G741" t="s">
        <v>39</v>
      </c>
      <c r="H741" t="s">
        <v>107</v>
      </c>
      <c r="I741" t="s">
        <v>316</v>
      </c>
      <c r="J741" t="s">
        <v>93</v>
      </c>
      <c r="K741">
        <v>4400</v>
      </c>
      <c r="L741">
        <v>3.1</v>
      </c>
      <c r="M741" t="str">
        <f>SUBSTITUTE(LOWER(_xlfn.CONCAT(B741,C741,F741,G741,J741,I741))," ","")</f>
        <v>44280carnegranelc200-300manuelitaotrosuee</v>
      </c>
      <c r="N741">
        <f>+VLOOKUP(M741,JUP!$B:$I,7,0)</f>
        <v>4400</v>
      </c>
      <c r="O741">
        <f>+VLOOKUP(M741,JUP!$B:$I,8,0)</f>
        <v>3.1</v>
      </c>
      <c r="P741">
        <f>+K741-N741</f>
        <v>0</v>
      </c>
      <c r="Q741" s="3">
        <f>+L741-O741</f>
        <v>0</v>
      </c>
      <c r="W741" t="s">
        <v>410</v>
      </c>
      <c r="X741">
        <v>12</v>
      </c>
      <c r="Y741" t="s">
        <v>305</v>
      </c>
      <c r="Z741" t="s">
        <v>305</v>
      </c>
      <c r="AA741" t="s">
        <v>316</v>
      </c>
      <c r="AB741" t="s">
        <v>36</v>
      </c>
      <c r="AC741" t="s">
        <v>37</v>
      </c>
      <c r="AD741">
        <v>3.1</v>
      </c>
      <c r="AH741">
        <v>2021</v>
      </c>
      <c r="AI741">
        <v>3</v>
      </c>
      <c r="AJ741">
        <v>13640</v>
      </c>
      <c r="AK741" t="e">
        <v>#N/A</v>
      </c>
      <c r="AL741">
        <v>3.1</v>
      </c>
      <c r="AO741">
        <v>0</v>
      </c>
      <c r="AP741">
        <v>3</v>
      </c>
    </row>
    <row r="742" spans="1:42" x14ac:dyDescent="0.2">
      <c r="A742" t="str">
        <f t="shared" si="11"/>
        <v>44280carnegranelc300-500manuelitaotrosuee</v>
      </c>
      <c r="B742" s="2">
        <v>44280</v>
      </c>
      <c r="C742" t="s">
        <v>35</v>
      </c>
      <c r="D742" t="s">
        <v>30</v>
      </c>
      <c r="E742" t="s">
        <v>35</v>
      </c>
      <c r="F742" t="s">
        <v>30</v>
      </c>
      <c r="G742" t="s">
        <v>49</v>
      </c>
      <c r="H742" t="s">
        <v>108</v>
      </c>
      <c r="I742" t="s">
        <v>316</v>
      </c>
      <c r="J742" t="s">
        <v>93</v>
      </c>
      <c r="K742">
        <v>6760</v>
      </c>
      <c r="L742">
        <v>2.9</v>
      </c>
      <c r="M742" t="str">
        <f>SUBSTITUTE(LOWER(_xlfn.CONCAT(B742,C742,F742,G742,J742,I742))," ","")</f>
        <v>44280carnegranelc300-500manuelitaotrosuee</v>
      </c>
      <c r="N742">
        <f>+VLOOKUP(M742,JUP!$B:$I,7,0)</f>
        <v>6760</v>
      </c>
      <c r="O742">
        <f>+VLOOKUP(M742,JUP!$B:$I,8,0)</f>
        <v>2.9</v>
      </c>
      <c r="P742">
        <f>+K742-N742</f>
        <v>0</v>
      </c>
      <c r="Q742" s="3">
        <f>+L742-O742</f>
        <v>0</v>
      </c>
      <c r="W742" t="s">
        <v>410</v>
      </c>
      <c r="X742">
        <v>12</v>
      </c>
      <c r="Y742" t="s">
        <v>305</v>
      </c>
      <c r="Z742" t="s">
        <v>305</v>
      </c>
      <c r="AA742" t="s">
        <v>316</v>
      </c>
      <c r="AB742" t="s">
        <v>36</v>
      </c>
      <c r="AC742" t="s">
        <v>37</v>
      </c>
      <c r="AD742">
        <v>2.9</v>
      </c>
      <c r="AH742">
        <v>2021</v>
      </c>
      <c r="AI742">
        <v>3</v>
      </c>
      <c r="AJ742">
        <v>19604</v>
      </c>
      <c r="AK742" t="e">
        <v>#N/A</v>
      </c>
      <c r="AL742">
        <v>2.9</v>
      </c>
      <c r="AO742">
        <v>0</v>
      </c>
      <c r="AP742">
        <v>3</v>
      </c>
    </row>
    <row r="743" spans="1:42" x14ac:dyDescent="0.2">
      <c r="A743" t="str">
        <f t="shared" si="11"/>
        <v>44280enterosinsalsamanuelitaotrosuee</v>
      </c>
      <c r="B743" s="2">
        <v>44280</v>
      </c>
      <c r="C743" t="s">
        <v>59</v>
      </c>
      <c r="D743" t="s">
        <v>155</v>
      </c>
      <c r="E743" t="s">
        <v>59</v>
      </c>
      <c r="F743" t="s">
        <v>155</v>
      </c>
      <c r="G743" t="s">
        <v>299</v>
      </c>
      <c r="H743" t="s">
        <v>112</v>
      </c>
      <c r="I743" t="s">
        <v>316</v>
      </c>
      <c r="J743" t="s">
        <v>93</v>
      </c>
      <c r="K743">
        <v>7000</v>
      </c>
      <c r="L743">
        <v>2</v>
      </c>
      <c r="M743" t="str">
        <f>SUBSTITUTE(LOWER(_xlfn.CONCAT(B743,C743,F743,G743,J743,I743))," ","")</f>
        <v>44280enterosinsalsamanuelitaotrosuee</v>
      </c>
      <c r="N743" t="e">
        <f>+VLOOKUP(M743,JUP!$B:$I,7,0)</f>
        <v>#N/A</v>
      </c>
      <c r="O743" t="e">
        <f>+VLOOKUP(M743,JUP!$B:$I,8,0)</f>
        <v>#N/A</v>
      </c>
      <c r="R743" t="str">
        <f>+SUBSTITUTE(LOWER(_xlfn.CONCAT(B743,C743,F743,H743,J743,I743))," ","")</f>
        <v>44280enterosinsalsa40-60manuelitaotrosuee</v>
      </c>
      <c r="S743" t="e">
        <f>+VLOOKUP(R743,JUP!D:L,7,0)</f>
        <v>#N/A</v>
      </c>
      <c r="T743" t="e">
        <f>+VLOOKUP(R743,JUP!D:L,7,0)</f>
        <v>#N/A</v>
      </c>
      <c r="W743" t="s">
        <v>410</v>
      </c>
      <c r="X743">
        <v>12</v>
      </c>
      <c r="Y743" t="s">
        <v>305</v>
      </c>
      <c r="Z743" t="s">
        <v>305</v>
      </c>
      <c r="AA743" t="s">
        <v>316</v>
      </c>
      <c r="AB743" t="s">
        <v>160</v>
      </c>
      <c r="AC743" t="s">
        <v>159</v>
      </c>
      <c r="AD743">
        <v>2</v>
      </c>
      <c r="AH743">
        <v>2021</v>
      </c>
      <c r="AI743">
        <v>3</v>
      </c>
      <c r="AJ743">
        <v>14000</v>
      </c>
      <c r="AK743" t="e">
        <v>#N/A</v>
      </c>
      <c r="AL743">
        <v>2</v>
      </c>
      <c r="AO743">
        <v>0</v>
      </c>
      <c r="AP743">
        <v>3</v>
      </c>
    </row>
    <row r="744" spans="1:42" x14ac:dyDescent="0.2">
      <c r="A744" t="str">
        <f t="shared" si="11"/>
        <v>44280enterosinsalsamanuelitaotrosuee</v>
      </c>
      <c r="B744" s="2">
        <v>44280</v>
      </c>
      <c r="C744" t="s">
        <v>59</v>
      </c>
      <c r="D744" t="s">
        <v>155</v>
      </c>
      <c r="E744" t="s">
        <v>59</v>
      </c>
      <c r="F744" t="s">
        <v>155</v>
      </c>
      <c r="G744" t="s">
        <v>299</v>
      </c>
      <c r="H744" t="s">
        <v>118</v>
      </c>
      <c r="I744" t="s">
        <v>316</v>
      </c>
      <c r="J744" t="s">
        <v>93</v>
      </c>
      <c r="K744">
        <v>4000</v>
      </c>
      <c r="L744">
        <v>1.9</v>
      </c>
      <c r="M744" t="str">
        <f>SUBSTITUTE(LOWER(_xlfn.CONCAT(B744,C744,F744,G744,J744,I744))," ","")</f>
        <v>44280enterosinsalsamanuelitaotrosuee</v>
      </c>
      <c r="N744" t="e">
        <f>+VLOOKUP(M744,JUP!$B:$I,7,0)</f>
        <v>#N/A</v>
      </c>
      <c r="O744" t="e">
        <f>+VLOOKUP(M744,JUP!$B:$I,8,0)</f>
        <v>#N/A</v>
      </c>
      <c r="R744" t="str">
        <f>+SUBSTITUTE(LOWER(_xlfn.CONCAT(B744,C744,F744,H744,J744,I744))," ","")</f>
        <v>44280enterosinsalsa50-70manuelitaotrosuee</v>
      </c>
      <c r="S744" t="e">
        <f>+VLOOKUP(R744,JUP!D:L,7,0)</f>
        <v>#N/A</v>
      </c>
      <c r="T744" t="e">
        <f>+VLOOKUP(R744,JUP!D:L,7,0)</f>
        <v>#N/A</v>
      </c>
      <c r="W744" t="s">
        <v>410</v>
      </c>
      <c r="X744">
        <v>12</v>
      </c>
      <c r="Y744" t="s">
        <v>305</v>
      </c>
      <c r="Z744" t="s">
        <v>305</v>
      </c>
      <c r="AA744" t="s">
        <v>316</v>
      </c>
      <c r="AB744" t="s">
        <v>160</v>
      </c>
      <c r="AC744" t="s">
        <v>159</v>
      </c>
      <c r="AD744">
        <v>1.9</v>
      </c>
      <c r="AH744">
        <v>2021</v>
      </c>
      <c r="AI744">
        <v>3</v>
      </c>
      <c r="AJ744">
        <v>7600</v>
      </c>
      <c r="AK744" t="e">
        <v>#N/A</v>
      </c>
      <c r="AL744">
        <v>1.9</v>
      </c>
      <c r="AO744">
        <v>0</v>
      </c>
      <c r="AP744">
        <v>3</v>
      </c>
    </row>
    <row r="745" spans="1:42" x14ac:dyDescent="0.2">
      <c r="A745" t="str">
        <f t="shared" si="11"/>
        <v>44280enterosinsalsastandrewsitalia</v>
      </c>
      <c r="B745" s="2">
        <v>44280</v>
      </c>
      <c r="C745" t="s">
        <v>59</v>
      </c>
      <c r="D745" t="s">
        <v>155</v>
      </c>
      <c r="E745" t="s">
        <v>59</v>
      </c>
      <c r="F745" t="s">
        <v>155</v>
      </c>
      <c r="G745" t="s">
        <v>299</v>
      </c>
      <c r="H745" t="s">
        <v>300</v>
      </c>
      <c r="I745" t="s">
        <v>328</v>
      </c>
      <c r="J745" t="s">
        <v>296</v>
      </c>
      <c r="K745">
        <v>19800</v>
      </c>
      <c r="L745">
        <v>1.95</v>
      </c>
      <c r="M745" t="str">
        <f>SUBSTITUTE(LOWER(_xlfn.CONCAT(B745,C745,F745,G745,J745,I745))," ","")</f>
        <v>44280enterosinsalsastandrewsitalia</v>
      </c>
      <c r="N745" t="e">
        <f>+VLOOKUP(M745,JUP!$B:$I,7,0)</f>
        <v>#N/A</v>
      </c>
      <c r="O745" t="e">
        <f>+VLOOKUP(M745,JUP!$B:$I,8,0)</f>
        <v>#N/A</v>
      </c>
      <c r="R745" t="str">
        <f>+SUBSTITUTE(LOWER(_xlfn.CONCAT(B745,C745,F745,H745,J745,I745))," ","")</f>
        <v>44280enterosinsalsae-60-80standrewsitalia</v>
      </c>
      <c r="S745" t="e">
        <f>+VLOOKUP(R745,JUP!D:L,7,0)</f>
        <v>#N/A</v>
      </c>
      <c r="T745" t="e">
        <f>+VLOOKUP(R745,JUP!D:L,7,0)</f>
        <v>#N/A</v>
      </c>
      <c r="W745" t="s">
        <v>327</v>
      </c>
      <c r="X745">
        <v>12</v>
      </c>
      <c r="Y745" t="s">
        <v>297</v>
      </c>
      <c r="Z745" t="s">
        <v>328</v>
      </c>
      <c r="AA745" t="s">
        <v>328</v>
      </c>
      <c r="AB745" t="s">
        <v>160</v>
      </c>
      <c r="AC745" t="s">
        <v>159</v>
      </c>
      <c r="AD745">
        <v>1.95</v>
      </c>
      <c r="AH745">
        <v>2021</v>
      </c>
      <c r="AI745">
        <v>3</v>
      </c>
      <c r="AJ745">
        <v>38610</v>
      </c>
      <c r="AK745" t="e">
        <v>#N/A</v>
      </c>
      <c r="AL745">
        <v>1.95</v>
      </c>
      <c r="AO745">
        <v>0</v>
      </c>
      <c r="AP745">
        <v>3</v>
      </c>
    </row>
    <row r="746" spans="1:42" x14ac:dyDescent="0.2">
      <c r="A746" t="str">
        <f t="shared" si="11"/>
        <v>44280carnegranelc100-200standrewsespaña</v>
      </c>
      <c r="B746" s="2">
        <v>44280</v>
      </c>
      <c r="C746" t="s">
        <v>35</v>
      </c>
      <c r="D746" t="s">
        <v>30</v>
      </c>
      <c r="E746" t="s">
        <v>35</v>
      </c>
      <c r="F746" t="s">
        <v>30</v>
      </c>
      <c r="G746" t="s">
        <v>72</v>
      </c>
      <c r="H746" t="s">
        <v>72</v>
      </c>
      <c r="I746" t="s">
        <v>302</v>
      </c>
      <c r="J746" t="s">
        <v>296</v>
      </c>
      <c r="K746">
        <v>13190</v>
      </c>
      <c r="L746">
        <v>3.52</v>
      </c>
      <c r="M746" t="str">
        <f>SUBSTITUTE(LOWER(_xlfn.CONCAT(B746,C746,F746,G746,J746,I746))," ","")</f>
        <v>44280carnegranelc100-200standrewsespaña</v>
      </c>
      <c r="N746">
        <f>+VLOOKUP(M746,JUP!$B:$I,7,0)</f>
        <v>13190</v>
      </c>
      <c r="O746">
        <f>+VLOOKUP(M746,JUP!$B:$I,8,0)</f>
        <v>3.52</v>
      </c>
      <c r="P746">
        <f>+K746-N746</f>
        <v>0</v>
      </c>
      <c r="Q746" s="3">
        <f>+L746-O746</f>
        <v>0</v>
      </c>
      <c r="W746" t="s">
        <v>302</v>
      </c>
      <c r="X746">
        <v>12</v>
      </c>
      <c r="Y746" t="s">
        <v>297</v>
      </c>
      <c r="Z746" t="s">
        <v>302</v>
      </c>
      <c r="AA746" t="s">
        <v>298</v>
      </c>
      <c r="AB746" t="s">
        <v>36</v>
      </c>
      <c r="AC746" t="s">
        <v>37</v>
      </c>
      <c r="AD746">
        <v>3.52</v>
      </c>
      <c r="AH746">
        <v>2021</v>
      </c>
      <c r="AI746">
        <v>3</v>
      </c>
      <c r="AJ746">
        <v>46428.800000000003</v>
      </c>
      <c r="AK746" t="e">
        <v>#N/A</v>
      </c>
      <c r="AL746">
        <v>3.52</v>
      </c>
      <c r="AO746">
        <v>0</v>
      </c>
      <c r="AP746">
        <v>3</v>
      </c>
    </row>
    <row r="747" spans="1:42" x14ac:dyDescent="0.2">
      <c r="A747" t="str">
        <f t="shared" si="11"/>
        <v>44280mediaconchagranelc60-80standrewsespaña</v>
      </c>
      <c r="B747" s="2">
        <v>44280</v>
      </c>
      <c r="C747" t="s">
        <v>212</v>
      </c>
      <c r="D747" t="s">
        <v>30</v>
      </c>
      <c r="E747" t="s">
        <v>212</v>
      </c>
      <c r="F747" t="s">
        <v>30</v>
      </c>
      <c r="G747" t="s">
        <v>168</v>
      </c>
      <c r="H747" t="s">
        <v>331</v>
      </c>
      <c r="I747" t="s">
        <v>302</v>
      </c>
      <c r="J747" t="s">
        <v>296</v>
      </c>
      <c r="K747">
        <v>9810</v>
      </c>
      <c r="L747">
        <v>4.0199999999999996</v>
      </c>
      <c r="M747" t="str">
        <f>SUBSTITUTE(LOWER(_xlfn.CONCAT(B747,C747,F747,G747,J747,I747))," ","")</f>
        <v>44280mediaconchagranelc60-80standrewsespaña</v>
      </c>
      <c r="N747">
        <f>+VLOOKUP(M747,JUP!$B:$I,7,0)</f>
        <v>9810</v>
      </c>
      <c r="O747">
        <f>+VLOOKUP(M747,JUP!$B:$I,8,0)</f>
        <v>4.0199999999999996</v>
      </c>
      <c r="W747" t="s">
        <v>302</v>
      </c>
      <c r="X747">
        <v>12</v>
      </c>
      <c r="Y747" t="s">
        <v>297</v>
      </c>
      <c r="Z747" t="s">
        <v>302</v>
      </c>
      <c r="AA747" t="s">
        <v>298</v>
      </c>
      <c r="AB747" t="s">
        <v>216</v>
      </c>
      <c r="AC747" t="e">
        <v>#N/A</v>
      </c>
      <c r="AD747" t="e">
        <v>#N/A</v>
      </c>
      <c r="AH747">
        <v>2021</v>
      </c>
      <c r="AI747">
        <v>3</v>
      </c>
      <c r="AJ747" t="e">
        <v>#N/A</v>
      </c>
      <c r="AK747" t="e">
        <v>#N/A</v>
      </c>
      <c r="AL747" t="e">
        <v>#N/A</v>
      </c>
      <c r="AO747" t="e">
        <v>#N/A</v>
      </c>
      <c r="AP747">
        <v>3</v>
      </c>
    </row>
    <row r="748" spans="1:42" x14ac:dyDescent="0.2">
      <c r="A748" t="str">
        <f t="shared" si="11"/>
        <v>44280carnegranelc100-200standrewsrusia</v>
      </c>
      <c r="B748" s="2">
        <v>44280</v>
      </c>
      <c r="C748" t="s">
        <v>35</v>
      </c>
      <c r="D748" t="s">
        <v>30</v>
      </c>
      <c r="E748" t="s">
        <v>35</v>
      </c>
      <c r="F748" t="s">
        <v>30</v>
      </c>
      <c r="G748" t="s">
        <v>72</v>
      </c>
      <c r="H748" t="s">
        <v>72</v>
      </c>
      <c r="I748" t="s">
        <v>306</v>
      </c>
      <c r="J748" t="s">
        <v>296</v>
      </c>
      <c r="K748">
        <v>23000</v>
      </c>
      <c r="L748">
        <v>3.35</v>
      </c>
      <c r="M748" t="str">
        <f>SUBSTITUTE(LOWER(_xlfn.CONCAT(B748,C748,F748,G748,J748,I748))," ","")</f>
        <v>44280carnegranelc100-200standrewsrusia</v>
      </c>
      <c r="N748">
        <f>+VLOOKUP(M748,JUP!$B:$I,7,0)</f>
        <v>1000</v>
      </c>
      <c r="O748">
        <f>+VLOOKUP(M748,JUP!$B:$I,8,0)</f>
        <v>3.4</v>
      </c>
      <c r="P748">
        <f>+K748-N748</f>
        <v>22000</v>
      </c>
      <c r="Q748" s="3">
        <f>+L748-O748</f>
        <v>-4.9999999999999822E-2</v>
      </c>
      <c r="W748" t="s">
        <v>304</v>
      </c>
      <c r="X748">
        <v>12</v>
      </c>
      <c r="Y748" t="s">
        <v>305</v>
      </c>
      <c r="Z748" t="s">
        <v>305</v>
      </c>
      <c r="AA748" t="s">
        <v>306</v>
      </c>
      <c r="AB748" t="s">
        <v>36</v>
      </c>
      <c r="AC748" t="s">
        <v>37</v>
      </c>
      <c r="AD748">
        <v>3.35</v>
      </c>
      <c r="AH748">
        <v>2021</v>
      </c>
      <c r="AI748">
        <v>3</v>
      </c>
      <c r="AJ748">
        <v>77050</v>
      </c>
      <c r="AK748" t="e">
        <v>#N/A</v>
      </c>
      <c r="AL748">
        <v>3.35</v>
      </c>
      <c r="AO748">
        <v>0</v>
      </c>
      <c r="AP748">
        <v>3</v>
      </c>
    </row>
    <row r="749" spans="1:42" x14ac:dyDescent="0.2">
      <c r="A749" t="str">
        <f t="shared" si="11"/>
        <v>44280carneretailcompensadoc200-300standrewsasia</v>
      </c>
      <c r="B749" s="2">
        <v>44280</v>
      </c>
      <c r="C749" t="s">
        <v>35</v>
      </c>
      <c r="D749" t="s">
        <v>206</v>
      </c>
      <c r="E749" t="s">
        <v>35</v>
      </c>
      <c r="F749" t="s">
        <v>206</v>
      </c>
      <c r="G749" t="s">
        <v>39</v>
      </c>
      <c r="H749" t="s">
        <v>39</v>
      </c>
      <c r="I749" t="s">
        <v>309</v>
      </c>
      <c r="J749" t="s">
        <v>296</v>
      </c>
      <c r="K749">
        <v>11000</v>
      </c>
      <c r="L749">
        <v>3.82</v>
      </c>
      <c r="M749" t="str">
        <f>SUBSTITUTE(LOWER(_xlfn.CONCAT(B749,C749,F749,G749,J749,I749))," ","")</f>
        <v>44280carneretailcompensadoc200-300standrewsasia</v>
      </c>
      <c r="N749">
        <f>+VLOOKUP(M749,JUP!$B:$I,7,0)</f>
        <v>8721</v>
      </c>
      <c r="O749">
        <f>+VLOOKUP(M749,JUP!$B:$I,8,0)</f>
        <v>4.1500000000000004</v>
      </c>
      <c r="P749">
        <f>+K749-N749</f>
        <v>2279</v>
      </c>
      <c r="Q749" s="3">
        <f>+L749-O749</f>
        <v>-0.33000000000000052</v>
      </c>
      <c r="W749" t="s">
        <v>356</v>
      </c>
      <c r="X749">
        <v>12</v>
      </c>
      <c r="Y749" t="s">
        <v>309</v>
      </c>
      <c r="Z749" t="s">
        <v>309</v>
      </c>
      <c r="AA749" t="s">
        <v>309</v>
      </c>
      <c r="AB749" t="s">
        <v>208</v>
      </c>
      <c r="AC749" t="s">
        <v>173</v>
      </c>
      <c r="AD749">
        <v>3.4379999999999997</v>
      </c>
      <c r="AH749">
        <v>2021</v>
      </c>
      <c r="AI749">
        <v>3</v>
      </c>
      <c r="AJ749">
        <v>37818</v>
      </c>
      <c r="AK749" t="e">
        <v>#N/A</v>
      </c>
      <c r="AL749">
        <v>4.2444444444444445</v>
      </c>
      <c r="AO749">
        <v>-0.80644444444444474</v>
      </c>
      <c r="AP749">
        <v>3</v>
      </c>
    </row>
    <row r="750" spans="1:42" x14ac:dyDescent="0.2">
      <c r="A750" t="str">
        <f t="shared" si="11"/>
        <v>44280carneretailcompensadoc200-300standrewsasia</v>
      </c>
      <c r="B750" s="2">
        <v>44280</v>
      </c>
      <c r="C750" t="s">
        <v>35</v>
      </c>
      <c r="D750" t="s">
        <v>206</v>
      </c>
      <c r="E750" t="s">
        <v>35</v>
      </c>
      <c r="F750" t="s">
        <v>206</v>
      </c>
      <c r="G750" t="s">
        <v>39</v>
      </c>
      <c r="H750" t="s">
        <v>39</v>
      </c>
      <c r="I750" t="s">
        <v>309</v>
      </c>
      <c r="J750" t="s">
        <v>296</v>
      </c>
      <c r="K750">
        <v>8721</v>
      </c>
      <c r="L750">
        <v>4.1500000000000004</v>
      </c>
      <c r="M750" t="str">
        <f>SUBSTITUTE(LOWER(_xlfn.CONCAT(B750,C750,F750,G750,J750,I750))," ","")</f>
        <v>44280carneretailcompensadoc200-300standrewsasia</v>
      </c>
      <c r="N750">
        <f>+VLOOKUP(M750,JUP!$B:$I,7,0)</f>
        <v>8721</v>
      </c>
      <c r="O750">
        <f>+VLOOKUP(M750,JUP!$B:$I,8,0)</f>
        <v>4.1500000000000004</v>
      </c>
      <c r="P750">
        <f>+K750-N750</f>
        <v>0</v>
      </c>
      <c r="Q750" s="3">
        <f>+L750-O750</f>
        <v>0</v>
      </c>
      <c r="W750" t="s">
        <v>356</v>
      </c>
      <c r="X750">
        <v>12</v>
      </c>
      <c r="Y750" t="s">
        <v>309</v>
      </c>
      <c r="Z750" t="s">
        <v>309</v>
      </c>
      <c r="AA750" t="s">
        <v>309</v>
      </c>
      <c r="AB750" t="s">
        <v>208</v>
      </c>
      <c r="AC750" t="s">
        <v>173</v>
      </c>
      <c r="AD750">
        <v>3.7350000000000003</v>
      </c>
      <c r="AH750">
        <v>2021</v>
      </c>
      <c r="AI750">
        <v>3</v>
      </c>
      <c r="AJ750">
        <v>32572.935000000001</v>
      </c>
      <c r="AK750" t="e">
        <v>#N/A</v>
      </c>
      <c r="AL750">
        <v>4.6111111111111116</v>
      </c>
      <c r="AO750">
        <v>-0.87611111111111128</v>
      </c>
      <c r="AP750">
        <v>3</v>
      </c>
    </row>
    <row r="751" spans="1:42" x14ac:dyDescent="0.2">
      <c r="A751" t="str">
        <f t="shared" si="11"/>
        <v>44280carnegranelc100-200standrewsrusia</v>
      </c>
      <c r="B751" s="2">
        <v>44280</v>
      </c>
      <c r="C751" t="s">
        <v>35</v>
      </c>
      <c r="D751" t="s">
        <v>30</v>
      </c>
      <c r="E751" t="s">
        <v>35</v>
      </c>
      <c r="F751" t="s">
        <v>30</v>
      </c>
      <c r="G751" t="s">
        <v>72</v>
      </c>
      <c r="H751" t="s">
        <v>72</v>
      </c>
      <c r="I751" t="s">
        <v>306</v>
      </c>
      <c r="J751" t="s">
        <v>296</v>
      </c>
      <c r="K751">
        <v>1000</v>
      </c>
      <c r="L751">
        <v>3.4</v>
      </c>
      <c r="M751" t="str">
        <f>SUBSTITUTE(LOWER(_xlfn.CONCAT(B751,C751,F751,G751,J751,I751))," ","")</f>
        <v>44280carnegranelc100-200standrewsrusia</v>
      </c>
      <c r="N751">
        <f>+VLOOKUP(M751,JUP!$B:$I,7,0)</f>
        <v>1000</v>
      </c>
      <c r="O751">
        <f>+VLOOKUP(M751,JUP!$B:$I,8,0)</f>
        <v>3.4</v>
      </c>
      <c r="P751">
        <f>+K751-N751</f>
        <v>0</v>
      </c>
      <c r="Q751" s="3">
        <f>+L751-O751</f>
        <v>0</v>
      </c>
      <c r="W751" t="s">
        <v>304</v>
      </c>
      <c r="X751">
        <v>12</v>
      </c>
      <c r="Y751" t="s">
        <v>305</v>
      </c>
      <c r="Z751" t="s">
        <v>305</v>
      </c>
      <c r="AA751" t="s">
        <v>306</v>
      </c>
      <c r="AB751" t="s">
        <v>36</v>
      </c>
      <c r="AC751" t="s">
        <v>37</v>
      </c>
      <c r="AD751">
        <v>3.4</v>
      </c>
      <c r="AH751">
        <v>2021</v>
      </c>
      <c r="AI751">
        <v>3</v>
      </c>
      <c r="AJ751">
        <v>3400</v>
      </c>
      <c r="AK751" t="e">
        <v>#N/A</v>
      </c>
      <c r="AL751">
        <v>3.4</v>
      </c>
      <c r="AO751">
        <v>0</v>
      </c>
      <c r="AP751">
        <v>3</v>
      </c>
    </row>
    <row r="752" spans="1:42" x14ac:dyDescent="0.2">
      <c r="A752" t="str">
        <f t="shared" si="11"/>
        <v>44280carnegranelc200-300standrewsrusia</v>
      </c>
      <c r="B752" s="2">
        <v>44280</v>
      </c>
      <c r="C752" t="s">
        <v>35</v>
      </c>
      <c r="D752" t="s">
        <v>30</v>
      </c>
      <c r="E752" t="s">
        <v>35</v>
      </c>
      <c r="F752" t="s">
        <v>30</v>
      </c>
      <c r="G752" t="s">
        <v>39</v>
      </c>
      <c r="H752" t="s">
        <v>39</v>
      </c>
      <c r="I752" t="s">
        <v>306</v>
      </c>
      <c r="J752" t="s">
        <v>296</v>
      </c>
      <c r="K752">
        <v>15000</v>
      </c>
      <c r="L752">
        <v>3.2</v>
      </c>
      <c r="M752" t="str">
        <f>SUBSTITUTE(LOWER(_xlfn.CONCAT(B752,C752,F752,G752,J752,I752))," ","")</f>
        <v>44280carnegranelc200-300standrewsrusia</v>
      </c>
      <c r="N752">
        <f>+VLOOKUP(M752,JUP!$B:$I,7,0)</f>
        <v>15000</v>
      </c>
      <c r="O752">
        <f>+VLOOKUP(M752,JUP!$B:$I,8,0)</f>
        <v>3.2</v>
      </c>
      <c r="P752">
        <f>+K752-N752</f>
        <v>0</v>
      </c>
      <c r="Q752" s="3">
        <f>+L752-O752</f>
        <v>0</v>
      </c>
      <c r="W752" t="s">
        <v>304</v>
      </c>
      <c r="X752">
        <v>12</v>
      </c>
      <c r="Y752" t="s">
        <v>305</v>
      </c>
      <c r="Z752" t="s">
        <v>305</v>
      </c>
      <c r="AA752" t="s">
        <v>306</v>
      </c>
      <c r="AB752" t="s">
        <v>36</v>
      </c>
      <c r="AC752" t="s">
        <v>37</v>
      </c>
      <c r="AD752">
        <v>3.2</v>
      </c>
      <c r="AH752">
        <v>2021</v>
      </c>
      <c r="AI752">
        <v>3</v>
      </c>
      <c r="AJ752">
        <v>48000</v>
      </c>
      <c r="AK752" t="e">
        <v>#N/A</v>
      </c>
      <c r="AL752">
        <v>3.2</v>
      </c>
      <c r="AO752">
        <v>0</v>
      </c>
      <c r="AP752">
        <v>3</v>
      </c>
    </row>
    <row r="753" spans="1:42" x14ac:dyDescent="0.2">
      <c r="A753" t="str">
        <f t="shared" si="11"/>
        <v>44280carnegranelc300-500standrewsrusia</v>
      </c>
      <c r="B753" s="2">
        <v>44280</v>
      </c>
      <c r="C753" t="s">
        <v>35</v>
      </c>
      <c r="D753" t="s">
        <v>30</v>
      </c>
      <c r="E753" t="s">
        <v>35</v>
      </c>
      <c r="F753" t="s">
        <v>30</v>
      </c>
      <c r="G753" t="s">
        <v>49</v>
      </c>
      <c r="H753" t="s">
        <v>49</v>
      </c>
      <c r="I753" t="s">
        <v>306</v>
      </c>
      <c r="J753" t="s">
        <v>296</v>
      </c>
      <c r="K753">
        <v>6000</v>
      </c>
      <c r="L753">
        <v>2.9</v>
      </c>
      <c r="M753" t="str">
        <f>SUBSTITUTE(LOWER(_xlfn.CONCAT(B753,C753,F753,G753,J753,I753))," ","")</f>
        <v>44280carnegranelc300-500standrewsrusia</v>
      </c>
      <c r="N753">
        <f>+VLOOKUP(M753,JUP!$B:$I,7,0)</f>
        <v>6000</v>
      </c>
      <c r="O753">
        <f>+VLOOKUP(M753,JUP!$B:$I,8,0)</f>
        <v>2.9</v>
      </c>
      <c r="P753">
        <f>+K753-N753</f>
        <v>0</v>
      </c>
      <c r="Q753" s="3">
        <f>+L753-O753</f>
        <v>0</v>
      </c>
      <c r="W753" t="s">
        <v>304</v>
      </c>
      <c r="X753">
        <v>12</v>
      </c>
      <c r="Y753" t="s">
        <v>305</v>
      </c>
      <c r="Z753" t="s">
        <v>305</v>
      </c>
      <c r="AA753" t="s">
        <v>306</v>
      </c>
      <c r="AB753" t="s">
        <v>36</v>
      </c>
      <c r="AC753" t="s">
        <v>37</v>
      </c>
      <c r="AD753">
        <v>2.9</v>
      </c>
      <c r="AH753">
        <v>2021</v>
      </c>
      <c r="AI753">
        <v>3</v>
      </c>
      <c r="AJ753">
        <v>17400</v>
      </c>
      <c r="AK753" t="e">
        <v>#N/A</v>
      </c>
      <c r="AL753">
        <v>2.9</v>
      </c>
      <c r="AO753">
        <v>0</v>
      </c>
      <c r="AP753">
        <v>3</v>
      </c>
    </row>
    <row r="754" spans="1:42" x14ac:dyDescent="0.2">
      <c r="A754" t="str">
        <f t="shared" si="11"/>
        <v>44280carnegranelc200-300standrewsasia</v>
      </c>
      <c r="B754" s="2">
        <v>44280</v>
      </c>
      <c r="C754" t="s">
        <v>35</v>
      </c>
      <c r="D754" t="s">
        <v>30</v>
      </c>
      <c r="E754" t="s">
        <v>35</v>
      </c>
      <c r="F754" t="s">
        <v>30</v>
      </c>
      <c r="G754" t="s">
        <v>39</v>
      </c>
      <c r="H754" t="s">
        <v>39</v>
      </c>
      <c r="I754" t="s">
        <v>309</v>
      </c>
      <c r="J754" t="s">
        <v>296</v>
      </c>
      <c r="K754">
        <v>7000</v>
      </c>
      <c r="L754">
        <v>3.4</v>
      </c>
      <c r="M754" t="str">
        <f>SUBSTITUTE(LOWER(_xlfn.CONCAT(B754,C754,F754,G754,J754,I754))," ","")</f>
        <v>44280carnegranelc200-300standrewsasia</v>
      </c>
      <c r="N754">
        <f>+VLOOKUP(M754,JUP!$B:$I,7,0)</f>
        <v>7000</v>
      </c>
      <c r="O754">
        <f>+VLOOKUP(M754,JUP!$B:$I,8,0)</f>
        <v>3.4</v>
      </c>
      <c r="P754">
        <f>+K754-N754</f>
        <v>0</v>
      </c>
      <c r="Q754" s="3">
        <f>+L754-O754</f>
        <v>0</v>
      </c>
      <c r="W754" t="s">
        <v>358</v>
      </c>
      <c r="X754">
        <v>12</v>
      </c>
      <c r="Y754" t="s">
        <v>309</v>
      </c>
      <c r="Z754" t="s">
        <v>309</v>
      </c>
      <c r="AA754" t="s">
        <v>309</v>
      </c>
      <c r="AB754" t="s">
        <v>36</v>
      </c>
      <c r="AC754" t="s">
        <v>37</v>
      </c>
      <c r="AD754">
        <v>3.4</v>
      </c>
      <c r="AH754">
        <v>2021</v>
      </c>
      <c r="AI754">
        <v>3</v>
      </c>
      <c r="AJ754">
        <v>23800</v>
      </c>
      <c r="AK754" t="e">
        <v>#N/A</v>
      </c>
      <c r="AL754">
        <v>3.4</v>
      </c>
      <c r="AO754">
        <v>0</v>
      </c>
      <c r="AP754">
        <v>3</v>
      </c>
    </row>
    <row r="755" spans="1:42" x14ac:dyDescent="0.2">
      <c r="A755" t="str">
        <f t="shared" si="11"/>
        <v>44280enterosinsalsastandrewsasia</v>
      </c>
      <c r="B755" s="2">
        <v>44280</v>
      </c>
      <c r="C755" t="s">
        <v>59</v>
      </c>
      <c r="D755" t="s">
        <v>155</v>
      </c>
      <c r="E755" t="s">
        <v>59</v>
      </c>
      <c r="F755" t="s">
        <v>155</v>
      </c>
      <c r="G755" t="s">
        <v>299</v>
      </c>
      <c r="H755" t="s">
        <v>321</v>
      </c>
      <c r="I755" t="s">
        <v>309</v>
      </c>
      <c r="J755" t="s">
        <v>296</v>
      </c>
      <c r="K755">
        <v>15000</v>
      </c>
      <c r="L755">
        <v>2.15</v>
      </c>
      <c r="M755" t="str">
        <f>SUBSTITUTE(LOWER(_xlfn.CONCAT(B755,C755,F755,G755,J755,I755))," ","")</f>
        <v>44280enterosinsalsastandrewsasia</v>
      </c>
      <c r="N755" t="e">
        <f>+VLOOKUP(M755,JUP!$B:$I,7,0)</f>
        <v>#N/A</v>
      </c>
      <c r="O755" t="e">
        <f>+VLOOKUP(M755,JUP!$B:$I,8,0)</f>
        <v>#N/A</v>
      </c>
      <c r="R755" t="str">
        <f>+SUBSTITUTE(LOWER(_xlfn.CONCAT(B755,C755,F755,H755,J755,I755))," ","")</f>
        <v>44280enterosinsalsae-50-70standrewsasia</v>
      </c>
      <c r="S755" t="e">
        <f>+VLOOKUP(R755,JUP!D:L,7,0)</f>
        <v>#N/A</v>
      </c>
      <c r="T755" t="e">
        <f>+VLOOKUP(R755,JUP!D:L,7,0)</f>
        <v>#N/A</v>
      </c>
      <c r="W755" t="s">
        <v>358</v>
      </c>
      <c r="X755">
        <v>12</v>
      </c>
      <c r="Y755" t="s">
        <v>309</v>
      </c>
      <c r="Z755" t="s">
        <v>309</v>
      </c>
      <c r="AA755" t="s">
        <v>309</v>
      </c>
      <c r="AB755" t="s">
        <v>160</v>
      </c>
      <c r="AC755" t="s">
        <v>159</v>
      </c>
      <c r="AD755">
        <v>2.15</v>
      </c>
      <c r="AH755">
        <v>2021</v>
      </c>
      <c r="AI755">
        <v>3</v>
      </c>
      <c r="AJ755">
        <v>32250</v>
      </c>
      <c r="AK755" t="e">
        <v>#N/A</v>
      </c>
      <c r="AL755">
        <v>2.15</v>
      </c>
      <c r="AO755">
        <v>0</v>
      </c>
      <c r="AP755">
        <v>3</v>
      </c>
    </row>
    <row r="756" spans="1:42" x14ac:dyDescent="0.2">
      <c r="A756" t="str">
        <f t="shared" si="11"/>
        <v>44281carnegranelindustrialsudmarischile</v>
      </c>
      <c r="B756" s="2">
        <v>44281</v>
      </c>
      <c r="C756" t="s">
        <v>35</v>
      </c>
      <c r="D756" t="s">
        <v>30</v>
      </c>
      <c r="E756" t="s">
        <v>343</v>
      </c>
      <c r="F756" t="s">
        <v>344</v>
      </c>
      <c r="G756" t="s">
        <v>345</v>
      </c>
      <c r="H756" t="s">
        <v>345</v>
      </c>
      <c r="I756" t="s">
        <v>34</v>
      </c>
      <c r="J756" t="s">
        <v>286</v>
      </c>
      <c r="K756">
        <v>24030</v>
      </c>
      <c r="M756" t="str">
        <f>SUBSTITUTE(LOWER(_xlfn.CONCAT(B756,C756,F756,G756,J756,I756))," ","")</f>
        <v>44281carnegranelindustrialsudmarischile</v>
      </c>
      <c r="N756" t="e">
        <f>+VLOOKUP(M756,JUP!$B:$I,7,0)</f>
        <v>#N/A</v>
      </c>
      <c r="O756" t="e">
        <f>+VLOOKUP(M756,JUP!$B:$I,8,0)</f>
        <v>#N/A</v>
      </c>
      <c r="R756" t="str">
        <f>+SUBSTITUTE(LOWER(_xlfn.CONCAT(B756,C756,F756,H756,J756,I756))," ","")</f>
        <v>44281carnegranelindustrialsudmarischile</v>
      </c>
      <c r="S756" t="e">
        <f>+VLOOKUP(R756,JUP!D:L,7,0)</f>
        <v>#N/A</v>
      </c>
      <c r="T756" t="e">
        <f>+VLOOKUP(R756,JUP!D:L,7,0)</f>
        <v>#N/A</v>
      </c>
      <c r="W756" t="s">
        <v>32</v>
      </c>
      <c r="X756">
        <v>12</v>
      </c>
      <c r="Y756" t="s">
        <v>34</v>
      </c>
      <c r="Z756" t="s">
        <v>34</v>
      </c>
      <c r="AA756" t="s">
        <v>34</v>
      </c>
      <c r="AB756" t="s">
        <v>36</v>
      </c>
      <c r="AC756" t="s">
        <v>37</v>
      </c>
      <c r="AD756">
        <v>0</v>
      </c>
      <c r="AH756">
        <v>2021</v>
      </c>
      <c r="AI756">
        <v>3</v>
      </c>
      <c r="AJ756">
        <v>0</v>
      </c>
      <c r="AK756" t="e">
        <v>#N/A</v>
      </c>
      <c r="AL756">
        <v>0</v>
      </c>
      <c r="AO756">
        <v>0</v>
      </c>
      <c r="AP756">
        <v>3</v>
      </c>
    </row>
    <row r="757" spans="1:42" x14ac:dyDescent="0.2">
      <c r="A757" t="str">
        <f t="shared" si="11"/>
        <v>44281enterosinsalsastandrewsotroseuropa</v>
      </c>
      <c r="B757" s="2">
        <v>44281</v>
      </c>
      <c r="C757" t="s">
        <v>59</v>
      </c>
      <c r="D757" t="s">
        <v>155</v>
      </c>
      <c r="E757" t="s">
        <v>59</v>
      </c>
      <c r="F757" t="s">
        <v>155</v>
      </c>
      <c r="G757" t="s">
        <v>299</v>
      </c>
      <c r="H757" t="s">
        <v>303</v>
      </c>
      <c r="I757" t="s">
        <v>298</v>
      </c>
      <c r="J757" t="s">
        <v>296</v>
      </c>
      <c r="K757">
        <v>10000</v>
      </c>
      <c r="L757">
        <v>2.0499999999999998</v>
      </c>
      <c r="M757" t="str">
        <f>SUBSTITUTE(LOWER(_xlfn.CONCAT(B757,C757,F757,G757,J757,I757))," ","")</f>
        <v>44281enterosinsalsastandrewsotroseuropa</v>
      </c>
      <c r="N757" t="e">
        <f>+VLOOKUP(M757,JUP!$B:$I,7,0)</f>
        <v>#N/A</v>
      </c>
      <c r="O757" t="e">
        <f>+VLOOKUP(M757,JUP!$B:$I,8,0)</f>
        <v>#N/A</v>
      </c>
      <c r="R757" t="str">
        <f>+SUBSTITUTE(LOWER(_xlfn.CONCAT(B757,C757,F757,H757,J757,I757))," ","")</f>
        <v>44281enterosinsalsae-40-60standrewsotroseuropa</v>
      </c>
      <c r="S757" t="e">
        <f>+VLOOKUP(R757,JUP!D:L,7,0)</f>
        <v>#N/A</v>
      </c>
      <c r="T757" t="e">
        <f>+VLOOKUP(R757,JUP!D:L,7,0)</f>
        <v>#N/A</v>
      </c>
      <c r="W757" t="s">
        <v>317</v>
      </c>
      <c r="X757">
        <v>12</v>
      </c>
      <c r="Y757" t="s">
        <v>297</v>
      </c>
      <c r="Z757" t="s">
        <v>298</v>
      </c>
      <c r="AA757" t="s">
        <v>298</v>
      </c>
      <c r="AB757" t="s">
        <v>160</v>
      </c>
      <c r="AC757" t="s">
        <v>159</v>
      </c>
      <c r="AD757">
        <v>2.0499999999999998</v>
      </c>
      <c r="AH757">
        <v>2021</v>
      </c>
      <c r="AI757">
        <v>3</v>
      </c>
      <c r="AJ757">
        <v>20500</v>
      </c>
      <c r="AK757" t="e">
        <v>#N/A</v>
      </c>
      <c r="AL757">
        <v>2.0499999999999998</v>
      </c>
      <c r="AO757">
        <v>0</v>
      </c>
      <c r="AP757">
        <v>3</v>
      </c>
    </row>
    <row r="758" spans="1:42" x14ac:dyDescent="0.2">
      <c r="A758" t="str">
        <f t="shared" si="11"/>
        <v>44281enterosinsalsastandrewsotroseuropa</v>
      </c>
      <c r="B758" s="2">
        <v>44281</v>
      </c>
      <c r="C758" t="s">
        <v>59</v>
      </c>
      <c r="D758" t="s">
        <v>155</v>
      </c>
      <c r="E758" t="s">
        <v>59</v>
      </c>
      <c r="F758" t="s">
        <v>155</v>
      </c>
      <c r="G758" t="s">
        <v>299</v>
      </c>
      <c r="H758" t="s">
        <v>300</v>
      </c>
      <c r="I758" t="s">
        <v>298</v>
      </c>
      <c r="J758" t="s">
        <v>296</v>
      </c>
      <c r="K758">
        <v>10000</v>
      </c>
      <c r="L758">
        <v>1.9</v>
      </c>
      <c r="M758" t="str">
        <f>SUBSTITUTE(LOWER(_xlfn.CONCAT(B758,C758,F758,G758,J758,I758))," ","")</f>
        <v>44281enterosinsalsastandrewsotroseuropa</v>
      </c>
      <c r="N758" t="e">
        <f>+VLOOKUP(M758,JUP!$B:$I,7,0)</f>
        <v>#N/A</v>
      </c>
      <c r="O758" t="e">
        <f>+VLOOKUP(M758,JUP!$B:$I,8,0)</f>
        <v>#N/A</v>
      </c>
      <c r="R758" t="str">
        <f>+SUBSTITUTE(LOWER(_xlfn.CONCAT(B758,C758,F758,H758,J758,I758))," ","")</f>
        <v>44281enterosinsalsae-60-80standrewsotroseuropa</v>
      </c>
      <c r="S758" t="e">
        <f>+VLOOKUP(R758,JUP!D:L,7,0)</f>
        <v>#N/A</v>
      </c>
      <c r="T758" t="e">
        <f>+VLOOKUP(R758,JUP!D:L,7,0)</f>
        <v>#N/A</v>
      </c>
      <c r="W758" t="s">
        <v>317</v>
      </c>
      <c r="X758">
        <v>12</v>
      </c>
      <c r="Y758" t="s">
        <v>297</v>
      </c>
      <c r="Z758" t="s">
        <v>298</v>
      </c>
      <c r="AA758" t="s">
        <v>298</v>
      </c>
      <c r="AB758" t="s">
        <v>160</v>
      </c>
      <c r="AC758" t="s">
        <v>159</v>
      </c>
      <c r="AD758">
        <v>1.9</v>
      </c>
      <c r="AH758">
        <v>2021</v>
      </c>
      <c r="AI758">
        <v>3</v>
      </c>
      <c r="AJ758">
        <v>19000</v>
      </c>
      <c r="AK758" t="e">
        <v>#N/A</v>
      </c>
      <c r="AL758">
        <v>1.9</v>
      </c>
      <c r="AO758">
        <v>0</v>
      </c>
      <c r="AP758">
        <v>3</v>
      </c>
    </row>
    <row r="759" spans="1:42" x14ac:dyDescent="0.2">
      <c r="A759" t="str">
        <f t="shared" si="11"/>
        <v>44281carnegranelc200-300standrewsfrancia</v>
      </c>
      <c r="B759" s="2">
        <v>44281</v>
      </c>
      <c r="C759" t="s">
        <v>35</v>
      </c>
      <c r="D759" t="s">
        <v>30</v>
      </c>
      <c r="E759" t="s">
        <v>35</v>
      </c>
      <c r="F759" t="s">
        <v>30</v>
      </c>
      <c r="G759" t="s">
        <v>39</v>
      </c>
      <c r="H759" t="s">
        <v>39</v>
      </c>
      <c r="I759" t="s">
        <v>326</v>
      </c>
      <c r="J759" t="s">
        <v>296</v>
      </c>
      <c r="K759">
        <v>23000</v>
      </c>
      <c r="L759">
        <v>3.15</v>
      </c>
      <c r="M759" t="str">
        <f>SUBSTITUTE(LOWER(_xlfn.CONCAT(B759,C759,F759,G759,J759,I759))," ","")</f>
        <v>44281carnegranelc200-300standrewsfrancia</v>
      </c>
      <c r="N759">
        <f>+VLOOKUP(M759,JUP!$B:$I,7,0)</f>
        <v>740</v>
      </c>
      <c r="O759">
        <f>+VLOOKUP(M759,JUP!$B:$I,8,0)</f>
        <v>3.35</v>
      </c>
      <c r="P759">
        <f>+K759-N759</f>
        <v>22260</v>
      </c>
      <c r="Q759" s="3">
        <f>+L759-O759</f>
        <v>-0.20000000000000018</v>
      </c>
      <c r="W759" t="s">
        <v>325</v>
      </c>
      <c r="X759">
        <v>12</v>
      </c>
      <c r="Y759" t="s">
        <v>297</v>
      </c>
      <c r="Z759" t="s">
        <v>326</v>
      </c>
      <c r="AA759" t="s">
        <v>326</v>
      </c>
      <c r="AB759" t="s">
        <v>36</v>
      </c>
      <c r="AC759" t="s">
        <v>37</v>
      </c>
      <c r="AD759">
        <v>3.15</v>
      </c>
      <c r="AH759">
        <v>2021</v>
      </c>
      <c r="AI759">
        <v>3</v>
      </c>
      <c r="AJ759">
        <v>72450</v>
      </c>
      <c r="AK759" t="e">
        <v>#N/A</v>
      </c>
      <c r="AL759">
        <v>3.15</v>
      </c>
      <c r="AO759">
        <v>0</v>
      </c>
      <c r="AP759">
        <v>3</v>
      </c>
    </row>
    <row r="760" spans="1:42" x14ac:dyDescent="0.2">
      <c r="A760" t="str">
        <f t="shared" si="11"/>
        <v>44281carneretailcompensadoc200-300standrewsfrancia</v>
      </c>
      <c r="B760" s="2">
        <v>44281</v>
      </c>
      <c r="C760" t="s">
        <v>35</v>
      </c>
      <c r="D760" t="s">
        <v>206</v>
      </c>
      <c r="E760" t="s">
        <v>35</v>
      </c>
      <c r="F760" t="s">
        <v>206</v>
      </c>
      <c r="G760" t="s">
        <v>39</v>
      </c>
      <c r="H760" t="s">
        <v>39</v>
      </c>
      <c r="I760" t="s">
        <v>326</v>
      </c>
      <c r="J760" t="s">
        <v>296</v>
      </c>
      <c r="K760">
        <v>20000</v>
      </c>
      <c r="L760">
        <v>3.7</v>
      </c>
      <c r="M760" t="str">
        <f>SUBSTITUTE(LOWER(_xlfn.CONCAT(B760,C760,F760,G760,J760,I760))," ","")</f>
        <v>44281carneretailcompensadoc200-300standrewsfrancia</v>
      </c>
      <c r="N760">
        <f>+VLOOKUP(M760,JUP!$B:$I,7,0)</f>
        <v>20000</v>
      </c>
      <c r="O760">
        <f>+VLOOKUP(M760,JUP!$B:$I,8,0)</f>
        <v>3.7</v>
      </c>
      <c r="P760">
        <f>+K760-N760</f>
        <v>0</v>
      </c>
      <c r="Q760" s="3">
        <f>+L760-O760</f>
        <v>0</v>
      </c>
      <c r="W760" t="s">
        <v>325</v>
      </c>
      <c r="X760">
        <v>12</v>
      </c>
      <c r="Y760" t="s">
        <v>297</v>
      </c>
      <c r="Z760" t="s">
        <v>326</v>
      </c>
      <c r="AA760" t="s">
        <v>326</v>
      </c>
      <c r="AB760" t="s">
        <v>208</v>
      </c>
      <c r="AC760" t="s">
        <v>173</v>
      </c>
      <c r="AD760">
        <v>3.33</v>
      </c>
      <c r="AH760">
        <v>2021</v>
      </c>
      <c r="AI760">
        <v>3</v>
      </c>
      <c r="AJ760">
        <v>66600</v>
      </c>
      <c r="AK760" t="e">
        <v>#N/A</v>
      </c>
      <c r="AL760">
        <v>4.1111111111111116</v>
      </c>
      <c r="AO760">
        <v>-0.78111111111111153</v>
      </c>
      <c r="AP760">
        <v>3</v>
      </c>
    </row>
    <row r="761" spans="1:42" x14ac:dyDescent="0.2">
      <c r="A761" t="str">
        <f t="shared" si="11"/>
        <v>44281carnegranelc200-300standrewsfrancia</v>
      </c>
      <c r="B761" s="2">
        <v>44281</v>
      </c>
      <c r="C761" t="s">
        <v>35</v>
      </c>
      <c r="D761" t="s">
        <v>30</v>
      </c>
      <c r="E761" t="s">
        <v>35</v>
      </c>
      <c r="F761" t="s">
        <v>30</v>
      </c>
      <c r="G761" t="s">
        <v>39</v>
      </c>
      <c r="H761" t="s">
        <v>39</v>
      </c>
      <c r="I761" t="s">
        <v>326</v>
      </c>
      <c r="J761" t="s">
        <v>296</v>
      </c>
      <c r="K761">
        <v>740</v>
      </c>
      <c r="L761">
        <v>3.35</v>
      </c>
      <c r="M761" t="str">
        <f>SUBSTITUTE(LOWER(_xlfn.CONCAT(B761,C761,F761,G761,J761,I761))," ","")</f>
        <v>44281carnegranelc200-300standrewsfrancia</v>
      </c>
      <c r="N761">
        <f>+VLOOKUP(M761,JUP!$B:$I,7,0)</f>
        <v>740</v>
      </c>
      <c r="O761">
        <f>+VLOOKUP(M761,JUP!$B:$I,8,0)</f>
        <v>3.35</v>
      </c>
      <c r="P761">
        <f>+K761-N761</f>
        <v>0</v>
      </c>
      <c r="Q761" s="3">
        <f>+L761-O761</f>
        <v>0</v>
      </c>
      <c r="W761" t="s">
        <v>325</v>
      </c>
      <c r="X761">
        <v>12</v>
      </c>
      <c r="Y761" t="s">
        <v>297</v>
      </c>
      <c r="Z761" t="s">
        <v>326</v>
      </c>
      <c r="AA761" t="s">
        <v>326</v>
      </c>
      <c r="AB761" t="s">
        <v>36</v>
      </c>
      <c r="AC761" t="s">
        <v>37</v>
      </c>
      <c r="AD761">
        <v>3.35</v>
      </c>
      <c r="AH761">
        <v>2021</v>
      </c>
      <c r="AI761">
        <v>3</v>
      </c>
      <c r="AJ761">
        <v>2479</v>
      </c>
      <c r="AK761" t="e">
        <v>#N/A</v>
      </c>
      <c r="AL761">
        <v>3.35</v>
      </c>
      <c r="AO761">
        <v>0</v>
      </c>
      <c r="AP761">
        <v>3</v>
      </c>
    </row>
    <row r="762" spans="1:42" x14ac:dyDescent="0.2">
      <c r="A762" t="str">
        <f t="shared" si="11"/>
        <v>44281carnegranelc200-300standrewsfrancia</v>
      </c>
      <c r="B762" s="2">
        <v>44281</v>
      </c>
      <c r="C762" t="s">
        <v>35</v>
      </c>
      <c r="D762" t="s">
        <v>30</v>
      </c>
      <c r="E762" t="s">
        <v>35</v>
      </c>
      <c r="F762" t="s">
        <v>30</v>
      </c>
      <c r="G762" t="s">
        <v>39</v>
      </c>
      <c r="H762" t="s">
        <v>39</v>
      </c>
      <c r="I762" t="s">
        <v>326</v>
      </c>
      <c r="J762" t="s">
        <v>296</v>
      </c>
      <c r="K762">
        <v>22260</v>
      </c>
      <c r="L762">
        <v>3.15</v>
      </c>
      <c r="M762" t="str">
        <f>SUBSTITUTE(LOWER(_xlfn.CONCAT(B762,C762,F762,G762,J762,I762))," ","")</f>
        <v>44281carnegranelc200-300standrewsfrancia</v>
      </c>
      <c r="N762">
        <f>+VLOOKUP(M762,JUP!$B:$I,7,0)</f>
        <v>740</v>
      </c>
      <c r="O762">
        <f>+VLOOKUP(M762,JUP!$B:$I,8,0)</f>
        <v>3.35</v>
      </c>
      <c r="P762">
        <f>+K762-N762</f>
        <v>21520</v>
      </c>
      <c r="Q762" s="3">
        <f>+L762-O762</f>
        <v>-0.20000000000000018</v>
      </c>
      <c r="W762" t="s">
        <v>325</v>
      </c>
      <c r="X762">
        <v>12</v>
      </c>
      <c r="Y762" t="s">
        <v>297</v>
      </c>
      <c r="Z762" t="s">
        <v>326</v>
      </c>
      <c r="AA762" t="s">
        <v>326</v>
      </c>
      <c r="AB762" t="s">
        <v>36</v>
      </c>
      <c r="AC762" t="s">
        <v>37</v>
      </c>
      <c r="AD762">
        <v>3.15</v>
      </c>
      <c r="AH762">
        <v>2021</v>
      </c>
      <c r="AI762">
        <v>3</v>
      </c>
      <c r="AJ762">
        <v>70119</v>
      </c>
      <c r="AK762" t="e">
        <v>#N/A</v>
      </c>
      <c r="AL762">
        <v>3.15</v>
      </c>
      <c r="AO762">
        <v>0</v>
      </c>
      <c r="AP762">
        <v>3</v>
      </c>
    </row>
    <row r="763" spans="1:42" x14ac:dyDescent="0.2">
      <c r="A763" t="str">
        <f t="shared" si="11"/>
        <v>44281enterosinsalsastandrewsotroseuropa</v>
      </c>
      <c r="B763" s="2">
        <v>44281</v>
      </c>
      <c r="C763" t="s">
        <v>59</v>
      </c>
      <c r="D763" t="s">
        <v>155</v>
      </c>
      <c r="E763" t="s">
        <v>59</v>
      </c>
      <c r="F763" t="s">
        <v>155</v>
      </c>
      <c r="G763" t="s">
        <v>299</v>
      </c>
      <c r="H763" t="s">
        <v>294</v>
      </c>
      <c r="I763" t="s">
        <v>298</v>
      </c>
      <c r="J763" t="s">
        <v>296</v>
      </c>
      <c r="K763">
        <v>10000</v>
      </c>
      <c r="L763">
        <v>1.9</v>
      </c>
      <c r="M763" t="str">
        <f>SUBSTITUTE(LOWER(_xlfn.CONCAT(B763,C763,F763,G763,J763,I763))," ","")</f>
        <v>44281enterosinsalsastandrewsotroseuropa</v>
      </c>
      <c r="N763" t="e">
        <f>+VLOOKUP(M763,JUP!$B:$I,7,0)</f>
        <v>#N/A</v>
      </c>
      <c r="O763" t="e">
        <f>+VLOOKUP(M763,JUP!$B:$I,8,0)</f>
        <v>#N/A</v>
      </c>
      <c r="R763" t="str">
        <f>+SUBSTITUTE(LOWER(_xlfn.CONCAT(B763,C763,F763,H763,J763,I763))," ","")</f>
        <v>44281enterosinsalsae-50-80standrewsotroseuropa</v>
      </c>
      <c r="S763" t="e">
        <f>+VLOOKUP(R763,JUP!D:L,7,0)</f>
        <v>#N/A</v>
      </c>
      <c r="T763" t="e">
        <f>+VLOOKUP(R763,JUP!D:L,7,0)</f>
        <v>#N/A</v>
      </c>
      <c r="W763" t="s">
        <v>295</v>
      </c>
      <c r="X763">
        <v>12</v>
      </c>
      <c r="Y763" t="s">
        <v>297</v>
      </c>
      <c r="Z763" t="s">
        <v>298</v>
      </c>
      <c r="AA763" t="s">
        <v>298</v>
      </c>
      <c r="AB763" t="s">
        <v>160</v>
      </c>
      <c r="AC763" t="s">
        <v>159</v>
      </c>
      <c r="AD763">
        <v>1.9</v>
      </c>
      <c r="AH763">
        <v>2021</v>
      </c>
      <c r="AI763">
        <v>3</v>
      </c>
      <c r="AJ763">
        <v>19000</v>
      </c>
      <c r="AK763" t="e">
        <v>#N/A</v>
      </c>
      <c r="AL763">
        <v>1.9</v>
      </c>
      <c r="AO763">
        <v>0</v>
      </c>
      <c r="AP763">
        <v>3</v>
      </c>
    </row>
    <row r="764" spans="1:42" x14ac:dyDescent="0.2">
      <c r="A764" t="str">
        <f t="shared" si="11"/>
        <v>44281enterosinsalsastandrewsotroseuropa</v>
      </c>
      <c r="B764" s="2">
        <v>44281</v>
      </c>
      <c r="C764" t="s">
        <v>59</v>
      </c>
      <c r="D764" t="s">
        <v>155</v>
      </c>
      <c r="E764" t="s">
        <v>59</v>
      </c>
      <c r="F764" t="s">
        <v>155</v>
      </c>
      <c r="G764" t="s">
        <v>299</v>
      </c>
      <c r="H764" t="s">
        <v>294</v>
      </c>
      <c r="I764" t="s">
        <v>298</v>
      </c>
      <c r="J764" t="s">
        <v>296</v>
      </c>
      <c r="K764">
        <v>10000</v>
      </c>
      <c r="L764">
        <v>1.9</v>
      </c>
      <c r="M764" t="str">
        <f>SUBSTITUTE(LOWER(_xlfn.CONCAT(B764,C764,F764,G764,J764,I764))," ","")</f>
        <v>44281enterosinsalsastandrewsotroseuropa</v>
      </c>
      <c r="N764" t="e">
        <f>+VLOOKUP(M764,JUP!$B:$I,7,0)</f>
        <v>#N/A</v>
      </c>
      <c r="O764" t="e">
        <f>+VLOOKUP(M764,JUP!$B:$I,8,0)</f>
        <v>#N/A</v>
      </c>
      <c r="R764" t="str">
        <f>+SUBSTITUTE(LOWER(_xlfn.CONCAT(B764,C764,F764,H764,J764,I764))," ","")</f>
        <v>44281enterosinsalsae-50-80standrewsotroseuropa</v>
      </c>
      <c r="S764" t="e">
        <f>+VLOOKUP(R764,JUP!D:L,7,0)</f>
        <v>#N/A</v>
      </c>
      <c r="T764" t="e">
        <f>+VLOOKUP(R764,JUP!D:L,7,0)</f>
        <v>#N/A</v>
      </c>
      <c r="W764" t="s">
        <v>295</v>
      </c>
      <c r="X764">
        <v>12</v>
      </c>
      <c r="Y764" t="s">
        <v>297</v>
      </c>
      <c r="Z764" t="s">
        <v>298</v>
      </c>
      <c r="AA764" t="s">
        <v>298</v>
      </c>
      <c r="AB764" t="s">
        <v>160</v>
      </c>
      <c r="AC764" t="s">
        <v>159</v>
      </c>
      <c r="AD764">
        <v>1.9</v>
      </c>
      <c r="AH764">
        <v>2021</v>
      </c>
      <c r="AI764">
        <v>3</v>
      </c>
      <c r="AJ764">
        <v>19000</v>
      </c>
      <c r="AK764" t="e">
        <v>#N/A</v>
      </c>
      <c r="AL764">
        <v>1.9</v>
      </c>
      <c r="AO764">
        <v>0</v>
      </c>
      <c r="AP764">
        <v>3</v>
      </c>
    </row>
    <row r="765" spans="1:42" x14ac:dyDescent="0.2">
      <c r="A765" t="str">
        <f t="shared" si="11"/>
        <v>44281enterosinsalsaconestuchestandrewsespaña</v>
      </c>
      <c r="B765" s="2">
        <v>44281</v>
      </c>
      <c r="C765" t="s">
        <v>59</v>
      </c>
      <c r="D765" t="s">
        <v>262</v>
      </c>
      <c r="E765" t="s">
        <v>59</v>
      </c>
      <c r="F765" t="s">
        <v>262</v>
      </c>
      <c r="G765" t="s">
        <v>299</v>
      </c>
      <c r="H765" t="s">
        <v>300</v>
      </c>
      <c r="I765" t="s">
        <v>302</v>
      </c>
      <c r="J765" t="s">
        <v>296</v>
      </c>
      <c r="K765">
        <v>13770</v>
      </c>
      <c r="L765">
        <v>2.581</v>
      </c>
      <c r="M765" t="str">
        <f>SUBSTITUTE(LOWER(_xlfn.CONCAT(B765,C765,F765,G765,J765,I765))," ","")</f>
        <v>44281enterosinsalsaconestuchestandrewsespaña</v>
      </c>
      <c r="N765" t="e">
        <f>+VLOOKUP(M765,JUP!$B:$I,7,0)</f>
        <v>#N/A</v>
      </c>
      <c r="O765" t="e">
        <f>+VLOOKUP(M765,JUP!$B:$I,8,0)</f>
        <v>#N/A</v>
      </c>
      <c r="R765" t="str">
        <f>+SUBSTITUTE(LOWER(_xlfn.CONCAT(B765,C765,F765,H765,J765,I765))," ","")</f>
        <v>44281enterosinsalsaconestuchee-60-80standrewsespaña</v>
      </c>
      <c r="S765" t="e">
        <f>+VLOOKUP(R765,JUP!D:L,7,0)</f>
        <v>#N/A</v>
      </c>
      <c r="T765" t="e">
        <f>+VLOOKUP(R765,JUP!D:L,7,0)</f>
        <v>#N/A</v>
      </c>
      <c r="W765" t="s">
        <v>302</v>
      </c>
      <c r="X765">
        <v>12</v>
      </c>
      <c r="Y765" t="s">
        <v>297</v>
      </c>
      <c r="Z765" t="s">
        <v>302</v>
      </c>
      <c r="AA765" t="s">
        <v>298</v>
      </c>
      <c r="AB765" t="s">
        <v>263</v>
      </c>
      <c r="AC765" t="s">
        <v>159</v>
      </c>
      <c r="AD765">
        <v>2.2810000000000001</v>
      </c>
      <c r="AH765">
        <v>2021</v>
      </c>
      <c r="AI765">
        <v>3</v>
      </c>
      <c r="AJ765">
        <v>31409.370000000003</v>
      </c>
      <c r="AK765" t="e">
        <v>#N/A</v>
      </c>
      <c r="AL765">
        <v>2.2810000000000001</v>
      </c>
      <c r="AO765">
        <v>0</v>
      </c>
      <c r="AP765">
        <v>3</v>
      </c>
    </row>
    <row r="766" spans="1:42" x14ac:dyDescent="0.2">
      <c r="A766" t="str">
        <f t="shared" si="11"/>
        <v>44281enterosinsalsastandrewsamerica</v>
      </c>
      <c r="B766" s="2">
        <v>44281</v>
      </c>
      <c r="C766" t="s">
        <v>59</v>
      </c>
      <c r="D766" t="s">
        <v>155</v>
      </c>
      <c r="E766" t="s">
        <v>59</v>
      </c>
      <c r="F766" t="s">
        <v>155</v>
      </c>
      <c r="G766" t="s">
        <v>299</v>
      </c>
      <c r="H766" t="s">
        <v>350</v>
      </c>
      <c r="I766" t="s">
        <v>521</v>
      </c>
      <c r="J766" t="s">
        <v>296</v>
      </c>
      <c r="K766">
        <v>2764.86</v>
      </c>
      <c r="L766">
        <v>2.0299999999999998</v>
      </c>
      <c r="M766" t="str">
        <f>SUBSTITUTE(LOWER(_xlfn.CONCAT(B766,C766,F766,G766,J766,I766))," ","")</f>
        <v>44281enterosinsalsastandrewsamerica</v>
      </c>
      <c r="N766" t="e">
        <f>+VLOOKUP(M766,JUP!$B:$I,7,0)</f>
        <v>#N/A</v>
      </c>
      <c r="O766" t="e">
        <f>+VLOOKUP(M766,JUP!$B:$I,8,0)</f>
        <v>#N/A</v>
      </c>
      <c r="R766" t="str">
        <f>+SUBSTITUTE(LOWER(_xlfn.CONCAT(B766,C766,F766,H766,J766,I766))," ","")</f>
        <v>44281enterosinsalsae-23-29standrewsamerica</v>
      </c>
      <c r="S766" t="e">
        <f>+VLOOKUP(R766,JUP!D:L,7,0)</f>
        <v>#N/A</v>
      </c>
      <c r="T766" t="e">
        <f>+VLOOKUP(R766,JUP!D:L,7,0)</f>
        <v>#N/A</v>
      </c>
      <c r="W766" t="s">
        <v>320</v>
      </c>
      <c r="X766">
        <v>12</v>
      </c>
      <c r="Y766" t="s">
        <v>310</v>
      </c>
      <c r="Z766" t="s">
        <v>310</v>
      </c>
      <c r="AA766" t="s">
        <v>310</v>
      </c>
      <c r="AB766" t="s">
        <v>160</v>
      </c>
      <c r="AC766" t="s">
        <v>159</v>
      </c>
      <c r="AD766">
        <v>2.0299999999999998</v>
      </c>
      <c r="AH766">
        <v>2021</v>
      </c>
      <c r="AI766">
        <v>3</v>
      </c>
      <c r="AJ766">
        <v>5612.6657999999998</v>
      </c>
      <c r="AK766" t="e">
        <v>#N/A</v>
      </c>
      <c r="AL766">
        <v>2.0299999999999998</v>
      </c>
      <c r="AO766">
        <v>0</v>
      </c>
      <c r="AP766">
        <v>3</v>
      </c>
    </row>
    <row r="767" spans="1:42" x14ac:dyDescent="0.2">
      <c r="A767" t="str">
        <f t="shared" si="11"/>
        <v>44281carneretailcompensadoc200-300standrewsamerica</v>
      </c>
      <c r="B767" s="2">
        <v>44281</v>
      </c>
      <c r="C767" t="s">
        <v>35</v>
      </c>
      <c r="D767" t="s">
        <v>206</v>
      </c>
      <c r="E767" t="s">
        <v>35</v>
      </c>
      <c r="F767" t="s">
        <v>206</v>
      </c>
      <c r="G767" t="s">
        <v>39</v>
      </c>
      <c r="H767" t="s">
        <v>39</v>
      </c>
      <c r="I767" t="s">
        <v>521</v>
      </c>
      <c r="J767" t="s">
        <v>296</v>
      </c>
      <c r="K767">
        <v>5900.1840000000002</v>
      </c>
      <c r="L767">
        <v>5.29</v>
      </c>
      <c r="M767" t="str">
        <f>SUBSTITUTE(LOWER(_xlfn.CONCAT(B767,C767,F767,G767,J767,I767))," ","")</f>
        <v>44281carneretailcompensadoc200-300standrewsamerica</v>
      </c>
      <c r="N767">
        <f>+VLOOKUP(M767,JUP!$B:$I,7,0)</f>
        <v>1816</v>
      </c>
      <c r="O767">
        <f>+VLOOKUP(M767,JUP!$B:$I,8,0)</f>
        <v>3.81</v>
      </c>
      <c r="P767">
        <f>+K767-N767</f>
        <v>4084.1840000000002</v>
      </c>
      <c r="Q767" s="3">
        <f>+L767-O767</f>
        <v>1.48</v>
      </c>
      <c r="R767" t="str">
        <f>+SUBSTITUTE(LOWER(_xlfn.CONCAT(B767,C767,F767,H767,J767,I767))," ","")</f>
        <v>44281carneretailcompensadoc200-300standrewsamerica</v>
      </c>
      <c r="S767" t="e">
        <f>+VLOOKUP(R767,JUP!D:L,7,0)</f>
        <v>#N/A</v>
      </c>
      <c r="T767" t="e">
        <f>+VLOOKUP(R767,JUP!D:L,7,0)</f>
        <v>#N/A</v>
      </c>
      <c r="W767" t="s">
        <v>320</v>
      </c>
      <c r="X767">
        <v>12</v>
      </c>
      <c r="Y767" t="s">
        <v>310</v>
      </c>
      <c r="Z767" t="s">
        <v>310</v>
      </c>
      <c r="AA767" t="s">
        <v>310</v>
      </c>
      <c r="AB767" t="s">
        <v>208</v>
      </c>
      <c r="AC767" t="s">
        <v>173</v>
      </c>
      <c r="AD767">
        <v>4.7610000000000001</v>
      </c>
      <c r="AH767">
        <v>2021</v>
      </c>
      <c r="AI767">
        <v>3</v>
      </c>
      <c r="AJ767">
        <v>28090.776024000003</v>
      </c>
      <c r="AK767" t="e">
        <v>#N/A</v>
      </c>
      <c r="AL767">
        <v>5.8777777777777773</v>
      </c>
      <c r="AO767">
        <v>-1.1167777777777772</v>
      </c>
      <c r="AP767">
        <v>3</v>
      </c>
    </row>
    <row r="768" spans="1:42" x14ac:dyDescent="0.2">
      <c r="A768" t="str">
        <f t="shared" si="11"/>
        <v>44281enterosinsalsastandrewsamerica</v>
      </c>
      <c r="B768" s="2">
        <v>44281</v>
      </c>
      <c r="C768" t="s">
        <v>59</v>
      </c>
      <c r="D768" t="s">
        <v>155</v>
      </c>
      <c r="E768" t="s">
        <v>59</v>
      </c>
      <c r="F768" t="s">
        <v>155</v>
      </c>
      <c r="G768" t="s">
        <v>299</v>
      </c>
      <c r="H768" t="s">
        <v>350</v>
      </c>
      <c r="I768" t="s">
        <v>521</v>
      </c>
      <c r="J768" t="s">
        <v>296</v>
      </c>
      <c r="K768">
        <v>2724</v>
      </c>
      <c r="L768">
        <v>2.02</v>
      </c>
      <c r="M768" t="str">
        <f>SUBSTITUTE(LOWER(_xlfn.CONCAT(B768,C768,F768,G768,J768,I768))," ","")</f>
        <v>44281enterosinsalsastandrewsamerica</v>
      </c>
      <c r="N768" t="e">
        <f>+VLOOKUP(M768,JUP!$B:$I,7,0)</f>
        <v>#N/A</v>
      </c>
      <c r="O768" t="e">
        <f>+VLOOKUP(M768,JUP!$B:$I,8,0)</f>
        <v>#N/A</v>
      </c>
      <c r="R768" t="str">
        <f>+SUBSTITUTE(LOWER(_xlfn.CONCAT(B768,C768,F768,H768,J768,I768))," ","")</f>
        <v>44281enterosinsalsae-23-29standrewsamerica</v>
      </c>
      <c r="S768" t="e">
        <f>+VLOOKUP(R768,JUP!D:L,7,0)</f>
        <v>#N/A</v>
      </c>
      <c r="T768" t="e">
        <f>+VLOOKUP(R768,JUP!D:L,7,0)</f>
        <v>#N/A</v>
      </c>
      <c r="W768" t="s">
        <v>320</v>
      </c>
      <c r="X768">
        <v>12</v>
      </c>
      <c r="Y768" t="s">
        <v>310</v>
      </c>
      <c r="Z768" t="s">
        <v>310</v>
      </c>
      <c r="AA768" t="s">
        <v>310</v>
      </c>
      <c r="AB768" t="s">
        <v>160</v>
      </c>
      <c r="AC768" t="s">
        <v>159</v>
      </c>
      <c r="AD768">
        <v>2.02</v>
      </c>
      <c r="AH768">
        <v>2021</v>
      </c>
      <c r="AI768">
        <v>3</v>
      </c>
      <c r="AJ768">
        <v>5502.4800000000005</v>
      </c>
      <c r="AK768" t="e">
        <v>#N/A</v>
      </c>
      <c r="AL768">
        <v>2.02</v>
      </c>
      <c r="AO768">
        <v>0</v>
      </c>
      <c r="AP768">
        <v>3</v>
      </c>
    </row>
    <row r="769" spans="1:42" x14ac:dyDescent="0.2">
      <c r="A769" t="str">
        <f t="shared" si="11"/>
        <v>44281carneretailcompensadoc200-300standrewsamerica</v>
      </c>
      <c r="B769" s="2">
        <v>44281</v>
      </c>
      <c r="C769" t="s">
        <v>35</v>
      </c>
      <c r="D769" t="s">
        <v>206</v>
      </c>
      <c r="E769" t="s">
        <v>35</v>
      </c>
      <c r="F769" t="s">
        <v>206</v>
      </c>
      <c r="G769" t="s">
        <v>39</v>
      </c>
      <c r="H769" t="s">
        <v>351</v>
      </c>
      <c r="I769" t="s">
        <v>521</v>
      </c>
      <c r="J769" t="s">
        <v>296</v>
      </c>
      <c r="K769">
        <v>1816</v>
      </c>
      <c r="L769">
        <v>3.81</v>
      </c>
      <c r="M769" t="str">
        <f>SUBSTITUTE(LOWER(_xlfn.CONCAT(B769,C769,F769,G769,J769,I769))," ","")</f>
        <v>44281carneretailcompensadoc200-300standrewsamerica</v>
      </c>
      <c r="N769">
        <f>+VLOOKUP(M769,JUP!$B:$I,7,0)</f>
        <v>1816</v>
      </c>
      <c r="O769">
        <f>+VLOOKUP(M769,JUP!$B:$I,8,0)</f>
        <v>3.81</v>
      </c>
      <c r="P769">
        <f>+K769-N769</f>
        <v>0</v>
      </c>
      <c r="Q769" s="3">
        <f>+L769-O769</f>
        <v>0</v>
      </c>
      <c r="R769" t="str">
        <f>+SUBSTITUTE(LOWER(_xlfn.CONCAT(B769,C769,F769,H769,J769,I769))," ","")</f>
        <v>44281carneretailcompensadoc90-150standrewsamerica</v>
      </c>
      <c r="S769" t="e">
        <f>+VLOOKUP(R769,JUP!D:L,7,0)</f>
        <v>#N/A</v>
      </c>
      <c r="T769" t="e">
        <f>+VLOOKUP(R769,JUP!D:L,7,0)</f>
        <v>#N/A</v>
      </c>
      <c r="W769" t="s">
        <v>320</v>
      </c>
      <c r="X769">
        <v>12</v>
      </c>
      <c r="Y769" t="s">
        <v>310</v>
      </c>
      <c r="Z769" t="s">
        <v>310</v>
      </c>
      <c r="AA769" t="s">
        <v>310</v>
      </c>
      <c r="AB769" t="s">
        <v>208</v>
      </c>
      <c r="AC769" t="s">
        <v>173</v>
      </c>
      <c r="AD769">
        <v>3.4290000000000003</v>
      </c>
      <c r="AH769">
        <v>2021</v>
      </c>
      <c r="AI769">
        <v>3</v>
      </c>
      <c r="AJ769">
        <v>6227.0640000000003</v>
      </c>
      <c r="AK769" t="e">
        <v>#N/A</v>
      </c>
      <c r="AL769">
        <v>4.2333333333333334</v>
      </c>
      <c r="AO769">
        <v>-0.80433333333333312</v>
      </c>
      <c r="AP769">
        <v>3</v>
      </c>
    </row>
    <row r="770" spans="1:42" x14ac:dyDescent="0.2">
      <c r="A770" t="e">
        <f t="shared" si="11"/>
        <v>#N/A</v>
      </c>
      <c r="B770" s="2">
        <v>44281</v>
      </c>
      <c r="C770" t="s">
        <v>212</v>
      </c>
      <c r="D770" t="s">
        <v>206</v>
      </c>
      <c r="E770" t="s">
        <v>212</v>
      </c>
      <c r="F770" t="s">
        <v>206</v>
      </c>
      <c r="G770" t="e">
        <v>#N/A</v>
      </c>
      <c r="H770" t="s">
        <v>387</v>
      </c>
      <c r="I770" t="s">
        <v>521</v>
      </c>
      <c r="J770" t="s">
        <v>296</v>
      </c>
      <c r="K770">
        <v>908</v>
      </c>
      <c r="L770">
        <v>4.67</v>
      </c>
      <c r="M770" t="e">
        <f>SUBSTITUTE(LOWER(_xlfn.CONCAT(B770,C770,F770,G770,J770,I770))," ","")</f>
        <v>#N/A</v>
      </c>
      <c r="N770" t="e">
        <f>+VLOOKUP(M770,JUP!$B:$I,7,0)</f>
        <v>#N/A</v>
      </c>
      <c r="O770" t="e">
        <f>+VLOOKUP(M770,JUP!$B:$I,8,0)</f>
        <v>#N/A</v>
      </c>
      <c r="R770" t="str">
        <f>+SUBSTITUTE(LOWER(_xlfn.CONCAT(B770,C770,F770,H770,J770,I770))," ","")</f>
        <v>44281mediaconcharetailcompensado35-45standrewsamerica</v>
      </c>
      <c r="S770" t="e">
        <f>+VLOOKUP(R770,JUP!D:L,7,0)</f>
        <v>#N/A</v>
      </c>
      <c r="T770" t="e">
        <f>+VLOOKUP(R770,JUP!D:L,7,0)</f>
        <v>#N/A</v>
      </c>
      <c r="W770" t="s">
        <v>320</v>
      </c>
      <c r="X770">
        <v>12</v>
      </c>
      <c r="Y770" t="s">
        <v>310</v>
      </c>
      <c r="Z770" t="s">
        <v>310</v>
      </c>
      <c r="AA770" t="s">
        <v>310</v>
      </c>
      <c r="AB770" t="s">
        <v>259</v>
      </c>
      <c r="AC770" t="e">
        <v>#N/A</v>
      </c>
      <c r="AD770" t="e">
        <v>#N/A</v>
      </c>
      <c r="AH770">
        <v>2021</v>
      </c>
      <c r="AI770">
        <v>3</v>
      </c>
      <c r="AJ770" t="e">
        <v>#N/A</v>
      </c>
      <c r="AK770" t="e">
        <v>#N/A</v>
      </c>
      <c r="AL770" t="e">
        <v>#N/A</v>
      </c>
      <c r="AO770" t="e">
        <v>#N/A</v>
      </c>
      <c r="AP770">
        <v>3</v>
      </c>
    </row>
    <row r="771" spans="1:42" x14ac:dyDescent="0.2">
      <c r="A771" t="str">
        <f t="shared" ref="A771:A834" si="12">+M771</f>
        <v>44281enterosinsalsastandrewsitalia</v>
      </c>
      <c r="B771" s="2">
        <v>44281</v>
      </c>
      <c r="C771" t="s">
        <v>59</v>
      </c>
      <c r="D771" t="s">
        <v>155</v>
      </c>
      <c r="E771" t="s">
        <v>59</v>
      </c>
      <c r="F771" t="s">
        <v>155</v>
      </c>
      <c r="G771" t="s">
        <v>299</v>
      </c>
      <c r="H771" t="s">
        <v>303</v>
      </c>
      <c r="I771" t="s">
        <v>328</v>
      </c>
      <c r="J771" t="s">
        <v>296</v>
      </c>
      <c r="K771">
        <v>10000</v>
      </c>
      <c r="L771">
        <v>2</v>
      </c>
      <c r="M771" t="str">
        <f>SUBSTITUTE(LOWER(_xlfn.CONCAT(B771,C771,F771,G771,J771,I771))," ","")</f>
        <v>44281enterosinsalsastandrewsitalia</v>
      </c>
      <c r="N771" t="e">
        <f>+VLOOKUP(M771,JUP!$B:$I,7,0)</f>
        <v>#N/A</v>
      </c>
      <c r="O771" t="e">
        <f>+VLOOKUP(M771,JUP!$B:$I,8,0)</f>
        <v>#N/A</v>
      </c>
      <c r="R771" t="str">
        <f>+SUBSTITUTE(LOWER(_xlfn.CONCAT(B771,C771,F771,H771,J771,I771))," ","")</f>
        <v>44281enterosinsalsae-40-60standrewsitalia</v>
      </c>
      <c r="S771" t="e">
        <f>+VLOOKUP(R771,JUP!D:L,7,0)</f>
        <v>#N/A</v>
      </c>
      <c r="T771" t="e">
        <f>+VLOOKUP(R771,JUP!D:L,7,0)</f>
        <v>#N/A</v>
      </c>
      <c r="W771" t="s">
        <v>327</v>
      </c>
      <c r="X771">
        <v>12</v>
      </c>
      <c r="Y771" t="s">
        <v>297</v>
      </c>
      <c r="Z771" t="s">
        <v>328</v>
      </c>
      <c r="AA771" t="s">
        <v>328</v>
      </c>
      <c r="AB771" t="s">
        <v>160</v>
      </c>
      <c r="AC771" t="s">
        <v>159</v>
      </c>
      <c r="AD771">
        <v>2</v>
      </c>
      <c r="AH771">
        <v>2021</v>
      </c>
      <c r="AI771">
        <v>3</v>
      </c>
      <c r="AJ771">
        <v>20000</v>
      </c>
      <c r="AK771" t="e">
        <v>#N/A</v>
      </c>
      <c r="AL771">
        <v>2</v>
      </c>
      <c r="AO771">
        <v>0</v>
      </c>
      <c r="AP771">
        <v>3</v>
      </c>
    </row>
    <row r="772" spans="1:42" x14ac:dyDescent="0.2">
      <c r="A772" t="str">
        <f t="shared" si="12"/>
        <v>44281enterosinsalsastandrewsitalia</v>
      </c>
      <c r="B772" s="2">
        <v>44281</v>
      </c>
      <c r="C772" t="s">
        <v>59</v>
      </c>
      <c r="D772" t="s">
        <v>155</v>
      </c>
      <c r="E772" t="s">
        <v>59</v>
      </c>
      <c r="F772" t="s">
        <v>155</v>
      </c>
      <c r="G772" t="s">
        <v>299</v>
      </c>
      <c r="H772" t="s">
        <v>245</v>
      </c>
      <c r="I772" t="s">
        <v>328</v>
      </c>
      <c r="J772" t="s">
        <v>296</v>
      </c>
      <c r="K772">
        <v>10000</v>
      </c>
      <c r="L772">
        <v>1.9</v>
      </c>
      <c r="M772" t="str">
        <f>SUBSTITUTE(LOWER(_xlfn.CONCAT(B772,C772,F772,G772,J772,I772))," ","")</f>
        <v>44281enterosinsalsastandrewsitalia</v>
      </c>
      <c r="N772" t="e">
        <f>+VLOOKUP(M772,JUP!$B:$I,7,0)</f>
        <v>#N/A</v>
      </c>
      <c r="O772" t="e">
        <f>+VLOOKUP(M772,JUP!$B:$I,8,0)</f>
        <v>#N/A</v>
      </c>
      <c r="R772" t="str">
        <f>+SUBSTITUTE(LOWER(_xlfn.CONCAT(B772,C772,F772,H772,J772,I772))," ","")</f>
        <v>44281enterosinsalsae50-70standrewsitalia</v>
      </c>
      <c r="S772" t="e">
        <f>+VLOOKUP(R772,JUP!D:L,7,0)</f>
        <v>#N/A</v>
      </c>
      <c r="T772" t="e">
        <f>+VLOOKUP(R772,JUP!D:L,7,0)</f>
        <v>#N/A</v>
      </c>
      <c r="W772" t="s">
        <v>327</v>
      </c>
      <c r="X772">
        <v>12</v>
      </c>
      <c r="Y772" t="s">
        <v>297</v>
      </c>
      <c r="Z772" t="s">
        <v>328</v>
      </c>
      <c r="AA772" t="s">
        <v>328</v>
      </c>
      <c r="AB772" t="s">
        <v>160</v>
      </c>
      <c r="AC772" t="s">
        <v>159</v>
      </c>
      <c r="AD772">
        <v>1.9</v>
      </c>
      <c r="AH772">
        <v>2021</v>
      </c>
      <c r="AI772">
        <v>3</v>
      </c>
      <c r="AJ772">
        <v>19000</v>
      </c>
      <c r="AK772" t="e">
        <v>#N/A</v>
      </c>
      <c r="AL772">
        <v>1.9</v>
      </c>
      <c r="AO772">
        <v>0</v>
      </c>
      <c r="AP772">
        <v>3</v>
      </c>
    </row>
    <row r="773" spans="1:42" x14ac:dyDescent="0.2">
      <c r="A773" t="str">
        <f t="shared" si="12"/>
        <v>44284carnegranelc100-200sudmarisrusia</v>
      </c>
      <c r="B773" s="2">
        <v>44284</v>
      </c>
      <c r="C773" t="s">
        <v>35</v>
      </c>
      <c r="D773" t="s">
        <v>30</v>
      </c>
      <c r="E773" t="s">
        <v>343</v>
      </c>
      <c r="F773" t="s">
        <v>344</v>
      </c>
      <c r="G773" t="s">
        <v>72</v>
      </c>
      <c r="H773" t="s">
        <v>103</v>
      </c>
      <c r="I773" t="s">
        <v>306</v>
      </c>
      <c r="J773" t="s">
        <v>286</v>
      </c>
      <c r="K773">
        <v>10000</v>
      </c>
      <c r="L773">
        <v>3.27</v>
      </c>
      <c r="M773" t="str">
        <f>SUBSTITUTE(LOWER(_xlfn.CONCAT(B773,C773,F773,G773,J773,I773))," ","")</f>
        <v>44284carnegranelc100-200sudmarisrusia</v>
      </c>
      <c r="N773">
        <f>+VLOOKUP(M773,JUP!$B:$I,7,0)</f>
        <v>10000</v>
      </c>
      <c r="O773">
        <f>+VLOOKUP(M773,JUP!$B:$I,8,0)</f>
        <v>3.27</v>
      </c>
      <c r="P773">
        <f>+K773-N773</f>
        <v>0</v>
      </c>
      <c r="Q773" s="3">
        <f>+L773-O773</f>
        <v>0</v>
      </c>
      <c r="W773" t="s">
        <v>166</v>
      </c>
      <c r="X773">
        <v>13</v>
      </c>
      <c r="Y773" t="s">
        <v>305</v>
      </c>
      <c r="Z773" t="s">
        <v>305</v>
      </c>
      <c r="AA773" t="s">
        <v>306</v>
      </c>
      <c r="AB773" t="s">
        <v>36</v>
      </c>
      <c r="AC773" t="s">
        <v>37</v>
      </c>
      <c r="AD773">
        <v>3.27</v>
      </c>
      <c r="AH773">
        <v>2021</v>
      </c>
      <c r="AI773">
        <v>3</v>
      </c>
      <c r="AJ773">
        <v>32700</v>
      </c>
      <c r="AK773" t="e">
        <v>#N/A</v>
      </c>
      <c r="AL773">
        <v>3.27</v>
      </c>
      <c r="AO773">
        <v>0</v>
      </c>
      <c r="AP773">
        <v>3</v>
      </c>
    </row>
    <row r="774" spans="1:42" x14ac:dyDescent="0.2">
      <c r="A774" t="str">
        <f t="shared" si="12"/>
        <v>44284mediaconchagranelc60-80sudmarischile</v>
      </c>
      <c r="B774" s="2">
        <v>44284</v>
      </c>
      <c r="C774" t="s">
        <v>212</v>
      </c>
      <c r="D774" t="s">
        <v>30</v>
      </c>
      <c r="E774" t="s">
        <v>341</v>
      </c>
      <c r="F774" t="s">
        <v>344</v>
      </c>
      <c r="G774" t="s">
        <v>168</v>
      </c>
      <c r="H774" t="s">
        <v>116</v>
      </c>
      <c r="I774" t="s">
        <v>34</v>
      </c>
      <c r="J774" t="s">
        <v>286</v>
      </c>
      <c r="K774">
        <v>792</v>
      </c>
      <c r="M774" t="str">
        <f>SUBSTITUTE(LOWER(_xlfn.CONCAT(B774,C774,F774,G774,J774,I774))," ","")</f>
        <v>44284mediaconchagranelc60-80sudmarischile</v>
      </c>
      <c r="N774">
        <f>+VLOOKUP(M774,JUP!$B:$I,7,0)</f>
        <v>792</v>
      </c>
      <c r="O774">
        <f>+VLOOKUP(M774,JUP!$B:$I,8,0)</f>
        <v>0</v>
      </c>
      <c r="W774" t="s">
        <v>32</v>
      </c>
      <c r="X774">
        <v>13</v>
      </c>
      <c r="Y774" t="s">
        <v>34</v>
      </c>
      <c r="Z774" t="s">
        <v>34</v>
      </c>
      <c r="AA774" t="s">
        <v>34</v>
      </c>
      <c r="AB774" t="s">
        <v>216</v>
      </c>
      <c r="AC774" t="e">
        <v>#N/A</v>
      </c>
      <c r="AD774" t="e">
        <v>#N/A</v>
      </c>
      <c r="AH774">
        <v>2021</v>
      </c>
      <c r="AI774">
        <v>3</v>
      </c>
      <c r="AJ774" t="e">
        <v>#N/A</v>
      </c>
      <c r="AK774" t="e">
        <v>#N/A</v>
      </c>
      <c r="AL774" t="e">
        <v>#N/A</v>
      </c>
      <c r="AO774" t="e">
        <v>#N/A</v>
      </c>
      <c r="AP774">
        <v>3</v>
      </c>
    </row>
    <row r="775" spans="1:42" x14ac:dyDescent="0.2">
      <c r="A775" t="str">
        <f t="shared" si="12"/>
        <v>44284enterosinsalsasudmarischile</v>
      </c>
      <c r="B775" s="2">
        <v>44284</v>
      </c>
      <c r="C775" t="s">
        <v>59</v>
      </c>
      <c r="D775" t="s">
        <v>155</v>
      </c>
      <c r="E775" t="s">
        <v>339</v>
      </c>
      <c r="F775" t="s">
        <v>347</v>
      </c>
      <c r="G775" t="s">
        <v>299</v>
      </c>
      <c r="H775" t="s">
        <v>116</v>
      </c>
      <c r="I775" t="s">
        <v>34</v>
      </c>
      <c r="J775" t="s">
        <v>286</v>
      </c>
      <c r="K775">
        <v>300</v>
      </c>
      <c r="M775" t="str">
        <f>SUBSTITUTE(LOWER(_xlfn.CONCAT(B775,C775,F775,G775,J775,I775))," ","")</f>
        <v>44284enterosinsalsasudmarischile</v>
      </c>
      <c r="N775" t="e">
        <f>+VLOOKUP(M775,JUP!$B:$I,7,0)</f>
        <v>#N/A</v>
      </c>
      <c r="O775" t="e">
        <f>+VLOOKUP(M775,JUP!$B:$I,8,0)</f>
        <v>#N/A</v>
      </c>
      <c r="R775" t="str">
        <f>+SUBSTITUTE(LOWER(_xlfn.CONCAT(B775,C775,F775,H775,J775,I775))," ","")</f>
        <v>44284enterosinsalsa60-80sudmarischile</v>
      </c>
      <c r="S775" t="e">
        <f>+VLOOKUP(R775,JUP!D:L,7,0)</f>
        <v>#N/A</v>
      </c>
      <c r="T775" t="e">
        <f>+VLOOKUP(R775,JUP!D:L,7,0)</f>
        <v>#N/A</v>
      </c>
      <c r="W775" t="s">
        <v>32</v>
      </c>
      <c r="X775">
        <v>13</v>
      </c>
      <c r="Y775" t="s">
        <v>34</v>
      </c>
      <c r="Z775" t="s">
        <v>34</v>
      </c>
      <c r="AA775" t="s">
        <v>34</v>
      </c>
      <c r="AB775" t="s">
        <v>160</v>
      </c>
      <c r="AC775" t="s">
        <v>159</v>
      </c>
      <c r="AD775">
        <v>0</v>
      </c>
      <c r="AH775">
        <v>2021</v>
      </c>
      <c r="AI775">
        <v>3</v>
      </c>
      <c r="AJ775">
        <v>0</v>
      </c>
      <c r="AK775" t="e">
        <v>#N/A</v>
      </c>
      <c r="AL775">
        <v>0</v>
      </c>
      <c r="AO775">
        <v>0</v>
      </c>
      <c r="AP775">
        <v>3</v>
      </c>
    </row>
    <row r="776" spans="1:42" x14ac:dyDescent="0.2">
      <c r="A776" t="str">
        <f t="shared" si="12"/>
        <v>44284enteroconsalsastandrewsrusia</v>
      </c>
      <c r="B776" s="2">
        <v>44284</v>
      </c>
      <c r="C776" t="s">
        <v>59</v>
      </c>
      <c r="D776" t="s">
        <v>227</v>
      </c>
      <c r="E776" t="s">
        <v>59</v>
      </c>
      <c r="F776" t="s">
        <v>227</v>
      </c>
      <c r="G776" t="s">
        <v>299</v>
      </c>
      <c r="H776" t="s">
        <v>321</v>
      </c>
      <c r="I776" t="s">
        <v>306</v>
      </c>
      <c r="J776" t="s">
        <v>296</v>
      </c>
      <c r="K776">
        <v>2000</v>
      </c>
      <c r="L776">
        <v>2.6</v>
      </c>
      <c r="M776" t="str">
        <f>SUBSTITUTE(LOWER(_xlfn.CONCAT(B776,C776,F776,G776,J776,I776))," ","")</f>
        <v>44284enteroconsalsastandrewsrusia</v>
      </c>
      <c r="N776" t="e">
        <f>+VLOOKUP(M776,JUP!$B:$I,7,0)</f>
        <v>#N/A</v>
      </c>
      <c r="O776" t="e">
        <f>+VLOOKUP(M776,JUP!$B:$I,8,0)</f>
        <v>#N/A</v>
      </c>
      <c r="R776" t="str">
        <f>+SUBSTITUTE(LOWER(_xlfn.CONCAT(B776,C776,F776,H776,J776,I776))," ","")</f>
        <v>44284enteroconsalsae-50-70standrewsrusia</v>
      </c>
      <c r="S776" t="e">
        <f>+VLOOKUP(R776,JUP!D:L,7,0)</f>
        <v>#N/A</v>
      </c>
      <c r="T776" t="e">
        <f>+VLOOKUP(R776,JUP!D:L,7,0)</f>
        <v>#N/A</v>
      </c>
      <c r="W776" t="s">
        <v>304</v>
      </c>
      <c r="X776">
        <v>13</v>
      </c>
      <c r="Y776" t="s">
        <v>305</v>
      </c>
      <c r="Z776" t="s">
        <v>305</v>
      </c>
      <c r="AA776" t="s">
        <v>306</v>
      </c>
      <c r="AB776" t="s">
        <v>229</v>
      </c>
      <c r="AC776" t="s">
        <v>61</v>
      </c>
      <c r="AD776">
        <v>2.6</v>
      </c>
      <c r="AH776">
        <v>2021</v>
      </c>
      <c r="AI776">
        <v>3</v>
      </c>
      <c r="AJ776">
        <v>5200</v>
      </c>
      <c r="AK776" t="e">
        <v>#N/A</v>
      </c>
      <c r="AL776">
        <v>2.6</v>
      </c>
      <c r="AO776">
        <v>0</v>
      </c>
      <c r="AP776">
        <v>3</v>
      </c>
    </row>
    <row r="777" spans="1:42" x14ac:dyDescent="0.2">
      <c r="A777" t="str">
        <f t="shared" si="12"/>
        <v>44284enterosinsalsastandrewsrusia</v>
      </c>
      <c r="B777" s="2">
        <v>44284</v>
      </c>
      <c r="C777" t="s">
        <v>59</v>
      </c>
      <c r="D777" t="s">
        <v>155</v>
      </c>
      <c r="E777" t="s">
        <v>59</v>
      </c>
      <c r="F777" t="s">
        <v>155</v>
      </c>
      <c r="G777" t="s">
        <v>299</v>
      </c>
      <c r="H777" t="s">
        <v>303</v>
      </c>
      <c r="I777" t="s">
        <v>306</v>
      </c>
      <c r="J777" t="s">
        <v>296</v>
      </c>
      <c r="K777">
        <v>16130</v>
      </c>
      <c r="L777">
        <v>2.0499999999999998</v>
      </c>
      <c r="M777" t="str">
        <f>SUBSTITUTE(LOWER(_xlfn.CONCAT(B777,C777,F777,G777,J777,I777))," ","")</f>
        <v>44284enterosinsalsastandrewsrusia</v>
      </c>
      <c r="N777" t="e">
        <f>+VLOOKUP(M777,JUP!$B:$I,7,0)</f>
        <v>#N/A</v>
      </c>
      <c r="O777" t="e">
        <f>+VLOOKUP(M777,JUP!$B:$I,8,0)</f>
        <v>#N/A</v>
      </c>
      <c r="R777" t="str">
        <f>+SUBSTITUTE(LOWER(_xlfn.CONCAT(B777,C777,F777,H777,J777,I777))," ","")</f>
        <v>44284enterosinsalsae-40-60standrewsrusia</v>
      </c>
      <c r="S777" t="e">
        <f>+VLOOKUP(R777,JUP!D:L,7,0)</f>
        <v>#N/A</v>
      </c>
      <c r="T777" t="e">
        <f>+VLOOKUP(R777,JUP!D:L,7,0)</f>
        <v>#N/A</v>
      </c>
      <c r="W777" t="s">
        <v>304</v>
      </c>
      <c r="X777">
        <v>13</v>
      </c>
      <c r="Y777" t="s">
        <v>305</v>
      </c>
      <c r="Z777" t="s">
        <v>305</v>
      </c>
      <c r="AA777" t="s">
        <v>306</v>
      </c>
      <c r="AB777" t="s">
        <v>160</v>
      </c>
      <c r="AC777" t="s">
        <v>159</v>
      </c>
      <c r="AD777">
        <v>2.0499999999999998</v>
      </c>
      <c r="AH777">
        <v>2021</v>
      </c>
      <c r="AI777">
        <v>3</v>
      </c>
      <c r="AJ777">
        <v>33066.5</v>
      </c>
      <c r="AK777" t="e">
        <v>#N/A</v>
      </c>
      <c r="AL777">
        <v>2.0499999999999998</v>
      </c>
      <c r="AO777">
        <v>0</v>
      </c>
      <c r="AP777">
        <v>3</v>
      </c>
    </row>
    <row r="778" spans="1:42" x14ac:dyDescent="0.2">
      <c r="A778" t="str">
        <f t="shared" si="12"/>
        <v>44284carnegranelc200-300standrewsamerica</v>
      </c>
      <c r="B778" s="2">
        <v>44284</v>
      </c>
      <c r="C778" t="s">
        <v>35</v>
      </c>
      <c r="D778" t="s">
        <v>30</v>
      </c>
      <c r="E778" t="s">
        <v>35</v>
      </c>
      <c r="F778" t="s">
        <v>30</v>
      </c>
      <c r="G778" t="s">
        <v>39</v>
      </c>
      <c r="H778" t="s">
        <v>39</v>
      </c>
      <c r="I778" t="s">
        <v>521</v>
      </c>
      <c r="J778" t="s">
        <v>296</v>
      </c>
      <c r="K778">
        <v>22500</v>
      </c>
      <c r="L778">
        <v>3.79</v>
      </c>
      <c r="M778" t="str">
        <f>SUBSTITUTE(LOWER(_xlfn.CONCAT(B778,C778,F778,G778,J778,I778))," ","")</f>
        <v>44284carnegranelc200-300standrewsamerica</v>
      </c>
      <c r="N778">
        <f>+VLOOKUP(M778,JUP!$B:$I,7,0)</f>
        <v>22500</v>
      </c>
      <c r="O778">
        <f>+VLOOKUP(M778,JUP!$B:$I,8,0)</f>
        <v>3.79</v>
      </c>
      <c r="P778">
        <f>+K778-N778</f>
        <v>0</v>
      </c>
      <c r="Q778" s="3">
        <f>+L778-O778</f>
        <v>0</v>
      </c>
      <c r="R778" t="str">
        <f>+SUBSTITUTE(LOWER(_xlfn.CONCAT(B778,C778,F778,H778,J778,I778))," ","")</f>
        <v>44284carnegranelc200-300standrewsamerica</v>
      </c>
      <c r="S778" t="e">
        <f>+VLOOKUP(R778,JUP!D:L,7,0)</f>
        <v>#N/A</v>
      </c>
      <c r="T778" t="e">
        <f>+VLOOKUP(R778,JUP!D:L,7,0)</f>
        <v>#N/A</v>
      </c>
      <c r="W778" t="s">
        <v>320</v>
      </c>
      <c r="X778">
        <v>13</v>
      </c>
      <c r="Y778" t="s">
        <v>310</v>
      </c>
      <c r="Z778" t="s">
        <v>310</v>
      </c>
      <c r="AA778" t="s">
        <v>310</v>
      </c>
      <c r="AB778" t="s">
        <v>36</v>
      </c>
      <c r="AC778" t="s">
        <v>37</v>
      </c>
      <c r="AD778">
        <v>3.79</v>
      </c>
      <c r="AH778">
        <v>2021</v>
      </c>
      <c r="AI778">
        <v>3</v>
      </c>
      <c r="AJ778">
        <v>85275</v>
      </c>
      <c r="AK778" t="e">
        <v>#N/A</v>
      </c>
      <c r="AL778">
        <v>3.79</v>
      </c>
      <c r="AO778">
        <v>0</v>
      </c>
      <c r="AP778">
        <v>3</v>
      </c>
    </row>
    <row r="779" spans="1:42" x14ac:dyDescent="0.2">
      <c r="A779" t="str">
        <f t="shared" si="12"/>
        <v>44284enterosinsalsastandrewsrusia</v>
      </c>
      <c r="B779" s="2">
        <v>44284</v>
      </c>
      <c r="C779" t="s">
        <v>59</v>
      </c>
      <c r="D779" t="s">
        <v>155</v>
      </c>
      <c r="E779" t="s">
        <v>59</v>
      </c>
      <c r="F779" t="s">
        <v>155</v>
      </c>
      <c r="G779" t="s">
        <v>299</v>
      </c>
      <c r="H779" t="s">
        <v>303</v>
      </c>
      <c r="I779" t="s">
        <v>306</v>
      </c>
      <c r="J779" t="s">
        <v>296</v>
      </c>
      <c r="K779">
        <v>20000</v>
      </c>
      <c r="L779">
        <v>2.1</v>
      </c>
      <c r="M779" t="str">
        <f>SUBSTITUTE(LOWER(_xlfn.CONCAT(B779,C779,F779,G779,J779,I779))," ","")</f>
        <v>44284enterosinsalsastandrewsrusia</v>
      </c>
      <c r="N779" t="e">
        <f>+VLOOKUP(M779,JUP!$B:$I,7,0)</f>
        <v>#N/A</v>
      </c>
      <c r="O779" t="e">
        <f>+VLOOKUP(M779,JUP!$B:$I,8,0)</f>
        <v>#N/A</v>
      </c>
      <c r="R779" t="str">
        <f>+SUBSTITUTE(LOWER(_xlfn.CONCAT(B779,C779,F779,H779,J779,I779))," ","")</f>
        <v>44284enterosinsalsae-40-60standrewsrusia</v>
      </c>
      <c r="S779" t="e">
        <f>+VLOOKUP(R779,JUP!D:L,7,0)</f>
        <v>#N/A</v>
      </c>
      <c r="T779" t="e">
        <f>+VLOOKUP(R779,JUP!D:L,7,0)</f>
        <v>#N/A</v>
      </c>
      <c r="W779" t="s">
        <v>304</v>
      </c>
      <c r="X779">
        <v>13</v>
      </c>
      <c r="Y779" t="s">
        <v>305</v>
      </c>
      <c r="Z779" t="s">
        <v>305</v>
      </c>
      <c r="AA779" t="s">
        <v>306</v>
      </c>
      <c r="AB779" t="s">
        <v>160</v>
      </c>
      <c r="AC779" t="s">
        <v>159</v>
      </c>
      <c r="AD779">
        <v>2.1</v>
      </c>
      <c r="AH779">
        <v>2021</v>
      </c>
      <c r="AI779">
        <v>3</v>
      </c>
      <c r="AJ779">
        <v>42000</v>
      </c>
      <c r="AK779" t="e">
        <v>#N/A</v>
      </c>
      <c r="AL779">
        <v>2.1</v>
      </c>
      <c r="AO779">
        <v>0</v>
      </c>
      <c r="AP779">
        <v>3</v>
      </c>
    </row>
    <row r="780" spans="1:42" x14ac:dyDescent="0.2">
      <c r="A780" t="str">
        <f t="shared" si="12"/>
        <v>44284carnegranelc200-300manuelitaespaña</v>
      </c>
      <c r="B780" s="2">
        <v>44284</v>
      </c>
      <c r="C780" t="s">
        <v>35</v>
      </c>
      <c r="D780" t="s">
        <v>30</v>
      </c>
      <c r="E780" t="s">
        <v>35</v>
      </c>
      <c r="F780" t="s">
        <v>30</v>
      </c>
      <c r="G780" t="s">
        <v>39</v>
      </c>
      <c r="H780" t="s">
        <v>39</v>
      </c>
      <c r="I780" t="s">
        <v>302</v>
      </c>
      <c r="J780" t="s">
        <v>93</v>
      </c>
      <c r="K780">
        <v>24000</v>
      </c>
      <c r="L780">
        <v>2.95</v>
      </c>
      <c r="M780" t="str">
        <f>SUBSTITUTE(LOWER(_xlfn.CONCAT(B780,C780,F780,G780,J780,I780))," ","")</f>
        <v>44284carnegranelc200-300manuelitaespaña</v>
      </c>
      <c r="N780">
        <f>+VLOOKUP(M780,JUP!$B:$I,7,0)</f>
        <v>24000</v>
      </c>
      <c r="O780">
        <f>+VLOOKUP(M780,JUP!$B:$I,8,0)</f>
        <v>2.95</v>
      </c>
      <c r="P780">
        <f>+K780-N780</f>
        <v>0</v>
      </c>
      <c r="Q780" s="3">
        <f>+L780-O780</f>
        <v>0</v>
      </c>
      <c r="W780" t="s">
        <v>338</v>
      </c>
      <c r="X780">
        <v>13</v>
      </c>
      <c r="Y780" t="s">
        <v>297</v>
      </c>
      <c r="Z780" t="s">
        <v>302</v>
      </c>
      <c r="AA780" t="s">
        <v>298</v>
      </c>
      <c r="AB780" t="s">
        <v>36</v>
      </c>
      <c r="AC780" t="s">
        <v>37</v>
      </c>
      <c r="AD780">
        <v>2.95</v>
      </c>
      <c r="AH780">
        <v>2021</v>
      </c>
      <c r="AI780">
        <v>3</v>
      </c>
      <c r="AJ780">
        <v>70800</v>
      </c>
      <c r="AK780" t="e">
        <v>#N/A</v>
      </c>
      <c r="AL780">
        <v>2.95</v>
      </c>
      <c r="AO780">
        <v>0</v>
      </c>
      <c r="AP780">
        <v>3</v>
      </c>
    </row>
    <row r="781" spans="1:42" x14ac:dyDescent="0.2">
      <c r="A781" t="str">
        <f t="shared" si="12"/>
        <v>44284enterosinsalsamanuelitaamerica</v>
      </c>
      <c r="B781" s="2">
        <v>44284</v>
      </c>
      <c r="C781" t="s">
        <v>59</v>
      </c>
      <c r="D781" t="s">
        <v>155</v>
      </c>
      <c r="E781" t="s">
        <v>59</v>
      </c>
      <c r="F781" t="s">
        <v>155</v>
      </c>
      <c r="G781" t="s">
        <v>299</v>
      </c>
      <c r="H781" t="s">
        <v>126</v>
      </c>
      <c r="I781" t="s">
        <v>521</v>
      </c>
      <c r="J781" t="s">
        <v>93</v>
      </c>
      <c r="K781">
        <v>3786</v>
      </c>
      <c r="L781">
        <v>1.1499999999999999</v>
      </c>
      <c r="M781" t="str">
        <f>SUBSTITUTE(LOWER(_xlfn.CONCAT(B781,C781,F781,G781,J781,I781))," ","")</f>
        <v>44284enterosinsalsamanuelitaamerica</v>
      </c>
      <c r="N781" t="e">
        <f>+VLOOKUP(M781,JUP!$B:$I,7,0)</f>
        <v>#N/A</v>
      </c>
      <c r="O781" t="e">
        <f>+VLOOKUP(M781,JUP!$B:$I,8,0)</f>
        <v>#N/A</v>
      </c>
      <c r="R781" t="str">
        <f>+SUBSTITUTE(LOWER(_xlfn.CONCAT(B781,C781,F781,H781,J781,I781))," ","")</f>
        <v>44284enterosinsalsa20-40manuelitaamerica</v>
      </c>
      <c r="S781" t="e">
        <f>+VLOOKUP(R781,JUP!D:L,7,0)</f>
        <v>#N/A</v>
      </c>
      <c r="T781" t="e">
        <f>+VLOOKUP(R781,JUP!D:L,7,0)</f>
        <v>#N/A</v>
      </c>
      <c r="W781" t="s">
        <v>320</v>
      </c>
      <c r="X781">
        <v>13</v>
      </c>
      <c r="Y781" t="s">
        <v>310</v>
      </c>
      <c r="Z781" t="s">
        <v>310</v>
      </c>
      <c r="AA781" t="s">
        <v>310</v>
      </c>
      <c r="AB781" t="s">
        <v>160</v>
      </c>
      <c r="AC781" t="s">
        <v>159</v>
      </c>
      <c r="AD781">
        <v>1.1499999999999999</v>
      </c>
      <c r="AH781">
        <v>2021</v>
      </c>
      <c r="AI781">
        <v>3</v>
      </c>
      <c r="AJ781">
        <v>4353.8999999999996</v>
      </c>
      <c r="AK781" t="e">
        <v>#N/A</v>
      </c>
      <c r="AL781">
        <v>1.1499999999999999</v>
      </c>
      <c r="AO781">
        <v>0</v>
      </c>
      <c r="AP781">
        <v>3</v>
      </c>
    </row>
    <row r="782" spans="1:42" x14ac:dyDescent="0.2">
      <c r="A782" t="str">
        <f t="shared" si="12"/>
        <v>44284enterosinsalsamanuelitaamerica</v>
      </c>
      <c r="B782" s="2">
        <v>44284</v>
      </c>
      <c r="C782" t="s">
        <v>59</v>
      </c>
      <c r="D782" t="s">
        <v>155</v>
      </c>
      <c r="E782" t="s">
        <v>59</v>
      </c>
      <c r="F782" t="s">
        <v>155</v>
      </c>
      <c r="G782" t="s">
        <v>299</v>
      </c>
      <c r="H782" t="s">
        <v>112</v>
      </c>
      <c r="I782" t="s">
        <v>521</v>
      </c>
      <c r="J782" t="s">
        <v>93</v>
      </c>
      <c r="K782">
        <v>4751</v>
      </c>
      <c r="L782">
        <v>1.1499999999999999</v>
      </c>
      <c r="M782" t="str">
        <f>SUBSTITUTE(LOWER(_xlfn.CONCAT(B782,C782,F782,G782,J782,I782))," ","")</f>
        <v>44284enterosinsalsamanuelitaamerica</v>
      </c>
      <c r="N782" t="e">
        <f>+VLOOKUP(M782,JUP!$B:$I,7,0)</f>
        <v>#N/A</v>
      </c>
      <c r="O782" t="e">
        <f>+VLOOKUP(M782,JUP!$B:$I,8,0)</f>
        <v>#N/A</v>
      </c>
      <c r="R782" t="str">
        <f>+SUBSTITUTE(LOWER(_xlfn.CONCAT(B782,C782,F782,H782,J782,I782))," ","")</f>
        <v>44284enterosinsalsa40-60manuelitaamerica</v>
      </c>
      <c r="S782" t="e">
        <f>+VLOOKUP(R782,JUP!D:L,7,0)</f>
        <v>#N/A</v>
      </c>
      <c r="T782" t="e">
        <f>+VLOOKUP(R782,JUP!D:L,7,0)</f>
        <v>#N/A</v>
      </c>
      <c r="W782" t="s">
        <v>320</v>
      </c>
      <c r="X782">
        <v>13</v>
      </c>
      <c r="Y782" t="s">
        <v>310</v>
      </c>
      <c r="Z782" t="s">
        <v>310</v>
      </c>
      <c r="AA782" t="s">
        <v>310</v>
      </c>
      <c r="AB782" t="s">
        <v>160</v>
      </c>
      <c r="AC782" t="s">
        <v>159</v>
      </c>
      <c r="AD782">
        <v>1.1499999999999999</v>
      </c>
      <c r="AH782">
        <v>2021</v>
      </c>
      <c r="AI782">
        <v>3</v>
      </c>
      <c r="AJ782">
        <v>5463.65</v>
      </c>
      <c r="AK782" t="e">
        <v>#N/A</v>
      </c>
      <c r="AL782">
        <v>1.1499999999999999</v>
      </c>
      <c r="AO782">
        <v>0</v>
      </c>
      <c r="AP782">
        <v>3</v>
      </c>
    </row>
    <row r="783" spans="1:42" x14ac:dyDescent="0.2">
      <c r="A783" t="str">
        <f t="shared" si="12"/>
        <v>44284enterosinsalsamanuelitaamerica</v>
      </c>
      <c r="B783" s="2">
        <v>44284</v>
      </c>
      <c r="C783" t="s">
        <v>59</v>
      </c>
      <c r="D783" t="s">
        <v>155</v>
      </c>
      <c r="E783" t="s">
        <v>59</v>
      </c>
      <c r="F783" t="s">
        <v>155</v>
      </c>
      <c r="G783" t="s">
        <v>299</v>
      </c>
      <c r="H783" t="s">
        <v>137</v>
      </c>
      <c r="I783" t="s">
        <v>521</v>
      </c>
      <c r="J783" t="s">
        <v>93</v>
      </c>
      <c r="K783">
        <v>228</v>
      </c>
      <c r="L783">
        <v>1.1499999999999999</v>
      </c>
      <c r="M783" t="str">
        <f>SUBSTITUTE(LOWER(_xlfn.CONCAT(B783,C783,F783,G783,J783,I783))," ","")</f>
        <v>44284enterosinsalsamanuelitaamerica</v>
      </c>
      <c r="N783" t="e">
        <f>+VLOOKUP(M783,JUP!$B:$I,7,0)</f>
        <v>#N/A</v>
      </c>
      <c r="O783" t="e">
        <f>+VLOOKUP(M783,JUP!$B:$I,8,0)</f>
        <v>#N/A</v>
      </c>
      <c r="R783" t="str">
        <f>+SUBSTITUTE(LOWER(_xlfn.CONCAT(B783,C783,F783,H783,J783,I783))," ","")</f>
        <v>44284enterosinsalsa50-80manuelitaamerica</v>
      </c>
      <c r="S783" t="e">
        <f>+VLOOKUP(R783,JUP!D:L,7,0)</f>
        <v>#N/A</v>
      </c>
      <c r="T783" t="e">
        <f>+VLOOKUP(R783,JUP!D:L,7,0)</f>
        <v>#N/A</v>
      </c>
      <c r="W783" t="s">
        <v>320</v>
      </c>
      <c r="X783">
        <v>13</v>
      </c>
      <c r="Y783" t="s">
        <v>310</v>
      </c>
      <c r="Z783" t="s">
        <v>310</v>
      </c>
      <c r="AA783" t="s">
        <v>310</v>
      </c>
      <c r="AB783" t="s">
        <v>160</v>
      </c>
      <c r="AC783" t="s">
        <v>159</v>
      </c>
      <c r="AD783">
        <v>1.1499999999999999</v>
      </c>
      <c r="AH783">
        <v>2021</v>
      </c>
      <c r="AI783">
        <v>3</v>
      </c>
      <c r="AJ783">
        <v>262.2</v>
      </c>
      <c r="AK783" t="e">
        <v>#N/A</v>
      </c>
      <c r="AL783">
        <v>1.1499999999999999</v>
      </c>
      <c r="AO783">
        <v>0</v>
      </c>
      <c r="AP783">
        <v>3</v>
      </c>
    </row>
    <row r="784" spans="1:42" x14ac:dyDescent="0.2">
      <c r="A784" t="str">
        <f t="shared" si="12"/>
        <v>44284enterosinsalsamanuelitaamerica</v>
      </c>
      <c r="B784" s="2">
        <v>44284</v>
      </c>
      <c r="C784" t="s">
        <v>59</v>
      </c>
      <c r="D784" t="s">
        <v>155</v>
      </c>
      <c r="E784" t="s">
        <v>59</v>
      </c>
      <c r="F784" t="s">
        <v>155</v>
      </c>
      <c r="G784" t="s">
        <v>299</v>
      </c>
      <c r="H784" t="s">
        <v>116</v>
      </c>
      <c r="I784" t="s">
        <v>521</v>
      </c>
      <c r="J784" t="s">
        <v>93</v>
      </c>
      <c r="K784">
        <v>6882</v>
      </c>
      <c r="L784">
        <v>1.1499999999999999</v>
      </c>
      <c r="M784" t="str">
        <f>SUBSTITUTE(LOWER(_xlfn.CONCAT(B784,C784,F784,G784,J784,I784))," ","")</f>
        <v>44284enterosinsalsamanuelitaamerica</v>
      </c>
      <c r="N784" t="e">
        <f>+VLOOKUP(M784,JUP!$B:$I,7,0)</f>
        <v>#N/A</v>
      </c>
      <c r="O784" t="e">
        <f>+VLOOKUP(M784,JUP!$B:$I,8,0)</f>
        <v>#N/A</v>
      </c>
      <c r="R784" t="str">
        <f>+SUBSTITUTE(LOWER(_xlfn.CONCAT(B784,C784,F784,H784,J784,I784))," ","")</f>
        <v>44284enterosinsalsa60-80manuelitaamerica</v>
      </c>
      <c r="S784" t="e">
        <f>+VLOOKUP(R784,JUP!D:L,7,0)</f>
        <v>#N/A</v>
      </c>
      <c r="T784" t="e">
        <f>+VLOOKUP(R784,JUP!D:L,7,0)</f>
        <v>#N/A</v>
      </c>
      <c r="W784" t="s">
        <v>320</v>
      </c>
      <c r="X784">
        <v>13</v>
      </c>
      <c r="Y784" t="s">
        <v>310</v>
      </c>
      <c r="Z784" t="s">
        <v>310</v>
      </c>
      <c r="AA784" t="s">
        <v>310</v>
      </c>
      <c r="AB784" t="s">
        <v>160</v>
      </c>
      <c r="AC784" t="s">
        <v>159</v>
      </c>
      <c r="AD784">
        <v>1.1499999999999999</v>
      </c>
      <c r="AH784">
        <v>2021</v>
      </c>
      <c r="AI784">
        <v>3</v>
      </c>
      <c r="AJ784">
        <v>7914.2999999999993</v>
      </c>
      <c r="AK784" t="e">
        <v>#N/A</v>
      </c>
      <c r="AL784">
        <v>1.1499999999999999</v>
      </c>
      <c r="AO784">
        <v>0</v>
      </c>
      <c r="AP784">
        <v>3</v>
      </c>
    </row>
    <row r="785" spans="1:42" x14ac:dyDescent="0.2">
      <c r="A785" t="str">
        <f t="shared" si="12"/>
        <v>44285carnegranelc200-300sudmarisrusia</v>
      </c>
      <c r="B785" s="2">
        <v>44285</v>
      </c>
      <c r="C785" t="s">
        <v>35</v>
      </c>
      <c r="D785" t="s">
        <v>30</v>
      </c>
      <c r="E785" t="s">
        <v>343</v>
      </c>
      <c r="F785" t="s">
        <v>344</v>
      </c>
      <c r="G785" t="s">
        <v>39</v>
      </c>
      <c r="H785" t="s">
        <v>107</v>
      </c>
      <c r="I785" t="s">
        <v>306</v>
      </c>
      <c r="J785" t="s">
        <v>286</v>
      </c>
      <c r="K785">
        <v>14000</v>
      </c>
      <c r="L785">
        <v>2.9</v>
      </c>
      <c r="M785" t="str">
        <f>SUBSTITUTE(LOWER(_xlfn.CONCAT(B785,C785,F785,G785,J785,I785))," ","")</f>
        <v>44285carnegranelc200-300sudmarisrusia</v>
      </c>
      <c r="N785">
        <f>+VLOOKUP(M785,JUP!$B:$I,7,0)</f>
        <v>14000</v>
      </c>
      <c r="O785">
        <f>+VLOOKUP(M785,JUP!$B:$I,8,0)</f>
        <v>2.9</v>
      </c>
      <c r="P785">
        <f>+K785-N785</f>
        <v>0</v>
      </c>
      <c r="Q785" s="3">
        <f>+L785-O785</f>
        <v>0</v>
      </c>
      <c r="W785" t="s">
        <v>166</v>
      </c>
      <c r="X785">
        <v>13</v>
      </c>
      <c r="Y785" t="s">
        <v>305</v>
      </c>
      <c r="Z785" t="s">
        <v>305</v>
      </c>
      <c r="AA785" t="s">
        <v>306</v>
      </c>
      <c r="AB785" t="s">
        <v>36</v>
      </c>
      <c r="AC785" t="s">
        <v>37</v>
      </c>
      <c r="AD785">
        <v>2.9</v>
      </c>
      <c r="AH785">
        <v>2021</v>
      </c>
      <c r="AI785">
        <v>3</v>
      </c>
      <c r="AJ785">
        <v>40600</v>
      </c>
      <c r="AK785" t="e">
        <v>#N/A</v>
      </c>
      <c r="AL785">
        <v>2.9</v>
      </c>
      <c r="AO785">
        <v>0</v>
      </c>
      <c r="AP785">
        <v>3</v>
      </c>
    </row>
    <row r="786" spans="1:42" x14ac:dyDescent="0.2">
      <c r="A786" t="str">
        <f t="shared" si="12"/>
        <v>44285carnegranelc100-200sudmarisrusia</v>
      </c>
      <c r="B786" s="2">
        <v>44285</v>
      </c>
      <c r="C786" t="s">
        <v>35</v>
      </c>
      <c r="D786" t="s">
        <v>30</v>
      </c>
      <c r="E786" t="s">
        <v>343</v>
      </c>
      <c r="F786" t="s">
        <v>344</v>
      </c>
      <c r="G786" t="s">
        <v>72</v>
      </c>
      <c r="H786" t="s">
        <v>103</v>
      </c>
      <c r="I786" t="s">
        <v>306</v>
      </c>
      <c r="J786" t="s">
        <v>286</v>
      </c>
      <c r="K786">
        <v>10000</v>
      </c>
      <c r="L786">
        <v>3.3</v>
      </c>
      <c r="M786" t="str">
        <f>SUBSTITUTE(LOWER(_xlfn.CONCAT(B786,C786,F786,G786,J786,I786))," ","")</f>
        <v>44285carnegranelc100-200sudmarisrusia</v>
      </c>
      <c r="N786">
        <f>+VLOOKUP(M786,JUP!$B:$I,7,0)</f>
        <v>10000</v>
      </c>
      <c r="O786">
        <f>+VLOOKUP(M786,JUP!$B:$I,8,0)</f>
        <v>3.3</v>
      </c>
      <c r="P786">
        <f>+K786-N786</f>
        <v>0</v>
      </c>
      <c r="Q786" s="3">
        <f>+L786-O786</f>
        <v>0</v>
      </c>
      <c r="W786" t="s">
        <v>166</v>
      </c>
      <c r="X786">
        <v>13</v>
      </c>
      <c r="Y786" t="s">
        <v>305</v>
      </c>
      <c r="Z786" t="s">
        <v>305</v>
      </c>
      <c r="AA786" t="s">
        <v>306</v>
      </c>
      <c r="AB786" t="s">
        <v>36</v>
      </c>
      <c r="AC786" t="s">
        <v>37</v>
      </c>
      <c r="AD786">
        <v>3.3</v>
      </c>
      <c r="AH786">
        <v>2021</v>
      </c>
      <c r="AI786">
        <v>3</v>
      </c>
      <c r="AJ786">
        <v>33000</v>
      </c>
      <c r="AK786" t="e">
        <v>#N/A</v>
      </c>
      <c r="AL786">
        <v>3.3</v>
      </c>
      <c r="AO786">
        <v>0</v>
      </c>
      <c r="AP786">
        <v>3</v>
      </c>
    </row>
    <row r="787" spans="1:42" x14ac:dyDescent="0.2">
      <c r="A787" t="str">
        <f t="shared" si="12"/>
        <v>44285carnegranelc200-300sudmarisrusia</v>
      </c>
      <c r="B787" s="2">
        <v>44285</v>
      </c>
      <c r="C787" t="s">
        <v>35</v>
      </c>
      <c r="D787" t="s">
        <v>30</v>
      </c>
      <c r="E787" t="s">
        <v>343</v>
      </c>
      <c r="F787" t="s">
        <v>344</v>
      </c>
      <c r="G787" t="s">
        <v>39</v>
      </c>
      <c r="H787" t="s">
        <v>107</v>
      </c>
      <c r="I787" t="s">
        <v>306</v>
      </c>
      <c r="J787" t="s">
        <v>286</v>
      </c>
      <c r="K787">
        <v>14000</v>
      </c>
      <c r="L787">
        <v>3.15</v>
      </c>
      <c r="M787" t="str">
        <f>SUBSTITUTE(LOWER(_xlfn.CONCAT(B787,C787,F787,G787,J787,I787))," ","")</f>
        <v>44285carnegranelc200-300sudmarisrusia</v>
      </c>
      <c r="N787">
        <f>+VLOOKUP(M787,JUP!$B:$I,7,0)</f>
        <v>14000</v>
      </c>
      <c r="O787">
        <f>+VLOOKUP(M787,JUP!$B:$I,8,0)</f>
        <v>2.9</v>
      </c>
      <c r="P787">
        <f>+K787-N787</f>
        <v>0</v>
      </c>
      <c r="Q787" s="3">
        <f>+L787-O787</f>
        <v>0.25</v>
      </c>
      <c r="W787" t="s">
        <v>166</v>
      </c>
      <c r="X787">
        <v>13</v>
      </c>
      <c r="Y787" t="s">
        <v>305</v>
      </c>
      <c r="Z787" t="s">
        <v>305</v>
      </c>
      <c r="AA787" t="s">
        <v>306</v>
      </c>
      <c r="AB787" t="s">
        <v>36</v>
      </c>
      <c r="AC787" t="s">
        <v>37</v>
      </c>
      <c r="AD787">
        <v>3.15</v>
      </c>
      <c r="AH787">
        <v>2021</v>
      </c>
      <c r="AI787">
        <v>3</v>
      </c>
      <c r="AJ787">
        <v>44100</v>
      </c>
      <c r="AK787" t="e">
        <v>#N/A</v>
      </c>
      <c r="AL787">
        <v>3.15</v>
      </c>
      <c r="AO787">
        <v>0</v>
      </c>
      <c r="AP787">
        <v>3</v>
      </c>
    </row>
    <row r="788" spans="1:42" x14ac:dyDescent="0.2">
      <c r="A788" t="str">
        <f t="shared" si="12"/>
        <v>44285carnegranelindustrialsudmarischile</v>
      </c>
      <c r="B788" s="2">
        <v>44285</v>
      </c>
      <c r="C788" t="s">
        <v>35</v>
      </c>
      <c r="D788" t="s">
        <v>30</v>
      </c>
      <c r="E788" t="s">
        <v>343</v>
      </c>
      <c r="F788" t="s">
        <v>344</v>
      </c>
      <c r="G788" t="s">
        <v>345</v>
      </c>
      <c r="H788" t="s">
        <v>345</v>
      </c>
      <c r="I788" t="s">
        <v>34</v>
      </c>
      <c r="J788" t="s">
        <v>286</v>
      </c>
      <c r="K788">
        <v>1830</v>
      </c>
      <c r="M788" t="str">
        <f>SUBSTITUTE(LOWER(_xlfn.CONCAT(B788,C788,F788,G788,J788,I788))," ","")</f>
        <v>44285carnegranelindustrialsudmarischile</v>
      </c>
      <c r="N788" t="e">
        <f>+VLOOKUP(M788,JUP!$B:$I,7,0)</f>
        <v>#N/A</v>
      </c>
      <c r="O788" t="e">
        <f>+VLOOKUP(M788,JUP!$B:$I,8,0)</f>
        <v>#N/A</v>
      </c>
      <c r="R788" t="str">
        <f>+SUBSTITUTE(LOWER(_xlfn.CONCAT(B788,C788,F788,H788,J788,I788))," ","")</f>
        <v>44285carnegranelindustrialsudmarischile</v>
      </c>
      <c r="S788" t="e">
        <f>+VLOOKUP(R788,JUP!D:L,7,0)</f>
        <v>#N/A</v>
      </c>
      <c r="T788" t="e">
        <f>+VLOOKUP(R788,JUP!D:L,7,0)</f>
        <v>#N/A</v>
      </c>
      <c r="W788" t="s">
        <v>32</v>
      </c>
      <c r="X788">
        <v>13</v>
      </c>
      <c r="Y788" t="s">
        <v>34</v>
      </c>
      <c r="Z788" t="s">
        <v>34</v>
      </c>
      <c r="AA788" t="s">
        <v>34</v>
      </c>
      <c r="AB788" t="s">
        <v>36</v>
      </c>
      <c r="AC788" t="s">
        <v>37</v>
      </c>
      <c r="AD788">
        <v>0</v>
      </c>
      <c r="AH788">
        <v>2021</v>
      </c>
      <c r="AI788">
        <v>3</v>
      </c>
      <c r="AJ788">
        <v>0</v>
      </c>
      <c r="AK788" t="e">
        <v>#N/A</v>
      </c>
      <c r="AL788">
        <v>0</v>
      </c>
      <c r="AO788">
        <v>0</v>
      </c>
      <c r="AP788">
        <v>3</v>
      </c>
    </row>
    <row r="789" spans="1:42" x14ac:dyDescent="0.2">
      <c r="A789" t="str">
        <f t="shared" si="12"/>
        <v>44285carnegranelindustrialsudmarischile</v>
      </c>
      <c r="B789" s="2">
        <v>44285</v>
      </c>
      <c r="C789" t="s">
        <v>35</v>
      </c>
      <c r="D789" t="s">
        <v>30</v>
      </c>
      <c r="E789" t="s">
        <v>343</v>
      </c>
      <c r="F789" t="s">
        <v>344</v>
      </c>
      <c r="G789" t="s">
        <v>345</v>
      </c>
      <c r="H789" t="s">
        <v>345</v>
      </c>
      <c r="I789" t="s">
        <v>34</v>
      </c>
      <c r="J789" t="s">
        <v>286</v>
      </c>
      <c r="K789">
        <v>4660</v>
      </c>
      <c r="M789" t="str">
        <f>SUBSTITUTE(LOWER(_xlfn.CONCAT(B789,C789,F789,G789,J789,I789))," ","")</f>
        <v>44285carnegranelindustrialsudmarischile</v>
      </c>
      <c r="N789" t="e">
        <f>+VLOOKUP(M789,JUP!$B:$I,7,0)</f>
        <v>#N/A</v>
      </c>
      <c r="O789" t="e">
        <f>+VLOOKUP(M789,JUP!$B:$I,8,0)</f>
        <v>#N/A</v>
      </c>
      <c r="R789" t="str">
        <f>+SUBSTITUTE(LOWER(_xlfn.CONCAT(B789,C789,F789,H789,J789,I789))," ","")</f>
        <v>44285carnegranelindustrialsudmarischile</v>
      </c>
      <c r="S789" t="e">
        <f>+VLOOKUP(R789,JUP!D:L,7,0)</f>
        <v>#N/A</v>
      </c>
      <c r="T789" t="e">
        <f>+VLOOKUP(R789,JUP!D:L,7,0)</f>
        <v>#N/A</v>
      </c>
      <c r="W789" t="s">
        <v>32</v>
      </c>
      <c r="X789">
        <v>13</v>
      </c>
      <c r="Y789" t="s">
        <v>34</v>
      </c>
      <c r="Z789" t="s">
        <v>34</v>
      </c>
      <c r="AA789" t="s">
        <v>34</v>
      </c>
      <c r="AB789" t="s">
        <v>36</v>
      </c>
      <c r="AC789" t="s">
        <v>37</v>
      </c>
      <c r="AD789">
        <v>0</v>
      </c>
      <c r="AH789">
        <v>2021</v>
      </c>
      <c r="AI789">
        <v>3</v>
      </c>
      <c r="AJ789">
        <v>0</v>
      </c>
      <c r="AK789" t="e">
        <v>#N/A</v>
      </c>
      <c r="AL789">
        <v>0</v>
      </c>
      <c r="AO789">
        <v>0</v>
      </c>
      <c r="AP789">
        <v>3</v>
      </c>
    </row>
    <row r="790" spans="1:42" x14ac:dyDescent="0.2">
      <c r="A790" t="str">
        <f t="shared" si="12"/>
        <v>44285carnegranelc100-200standrewsotrosuee</v>
      </c>
      <c r="B790" s="2">
        <v>44285</v>
      </c>
      <c r="C790" t="s">
        <v>35</v>
      </c>
      <c r="D790" t="s">
        <v>30</v>
      </c>
      <c r="E790" t="s">
        <v>35</v>
      </c>
      <c r="F790" t="s">
        <v>30</v>
      </c>
      <c r="G790" t="s">
        <v>72</v>
      </c>
      <c r="H790" t="s">
        <v>72</v>
      </c>
      <c r="I790" t="s">
        <v>316</v>
      </c>
      <c r="J790" t="s">
        <v>296</v>
      </c>
      <c r="K790">
        <v>6000</v>
      </c>
      <c r="L790">
        <v>3.25</v>
      </c>
      <c r="M790" t="str">
        <f>SUBSTITUTE(LOWER(_xlfn.CONCAT(B790,C790,F790,G790,J790,I790))," ","")</f>
        <v>44285carnegranelc100-200standrewsotrosuee</v>
      </c>
      <c r="N790">
        <f>+VLOOKUP(M790,JUP!$B:$I,7,0)</f>
        <v>6000</v>
      </c>
      <c r="O790">
        <f>+VLOOKUP(M790,JUP!$B:$I,8,0)</f>
        <v>3.25</v>
      </c>
      <c r="P790">
        <f>+K790-N790</f>
        <v>0</v>
      </c>
      <c r="Q790" s="3">
        <f>+L790-O790</f>
        <v>0</v>
      </c>
      <c r="W790" t="s">
        <v>319</v>
      </c>
      <c r="X790">
        <v>13</v>
      </c>
      <c r="Y790" t="s">
        <v>305</v>
      </c>
      <c r="Z790" t="s">
        <v>305</v>
      </c>
      <c r="AA790" t="s">
        <v>316</v>
      </c>
      <c r="AB790" t="s">
        <v>36</v>
      </c>
      <c r="AC790" t="s">
        <v>37</v>
      </c>
      <c r="AD790">
        <v>3.25</v>
      </c>
      <c r="AH790">
        <v>2021</v>
      </c>
      <c r="AI790">
        <v>3</v>
      </c>
      <c r="AJ790">
        <v>19500</v>
      </c>
      <c r="AK790" t="e">
        <v>#N/A</v>
      </c>
      <c r="AL790">
        <v>3.25</v>
      </c>
      <c r="AO790">
        <v>0</v>
      </c>
      <c r="AP790">
        <v>3</v>
      </c>
    </row>
    <row r="791" spans="1:42" x14ac:dyDescent="0.2">
      <c r="A791" t="str">
        <f t="shared" si="12"/>
        <v>44285carnegranelc200-300standrewsotrosuee</v>
      </c>
      <c r="B791" s="2">
        <v>44285</v>
      </c>
      <c r="C791" t="s">
        <v>35</v>
      </c>
      <c r="D791" t="s">
        <v>30</v>
      </c>
      <c r="E791" t="s">
        <v>35</v>
      </c>
      <c r="F791" t="s">
        <v>30</v>
      </c>
      <c r="G791" t="s">
        <v>39</v>
      </c>
      <c r="H791" t="s">
        <v>39</v>
      </c>
      <c r="I791" t="s">
        <v>316</v>
      </c>
      <c r="J791" t="s">
        <v>296</v>
      </c>
      <c r="K791">
        <v>4000</v>
      </c>
      <c r="L791">
        <v>3.1</v>
      </c>
      <c r="M791" t="str">
        <f>SUBSTITUTE(LOWER(_xlfn.CONCAT(B791,C791,F791,G791,J791,I791))," ","")</f>
        <v>44285carnegranelc200-300standrewsotrosuee</v>
      </c>
      <c r="N791">
        <f>+VLOOKUP(M791,JUP!$B:$I,7,0)</f>
        <v>4000</v>
      </c>
      <c r="O791">
        <f>+VLOOKUP(M791,JUP!$B:$I,8,0)</f>
        <v>3.1</v>
      </c>
      <c r="P791">
        <f>+K791-N791</f>
        <v>0</v>
      </c>
      <c r="Q791" s="3">
        <f>+L791-O791</f>
        <v>0</v>
      </c>
      <c r="W791" t="s">
        <v>319</v>
      </c>
      <c r="X791">
        <v>13</v>
      </c>
      <c r="Y791" t="s">
        <v>305</v>
      </c>
      <c r="Z791" t="s">
        <v>305</v>
      </c>
      <c r="AA791" t="s">
        <v>316</v>
      </c>
      <c r="AB791" t="s">
        <v>36</v>
      </c>
      <c r="AC791" t="s">
        <v>37</v>
      </c>
      <c r="AD791">
        <v>3.1</v>
      </c>
      <c r="AH791">
        <v>2021</v>
      </c>
      <c r="AI791">
        <v>3</v>
      </c>
      <c r="AJ791">
        <v>12400</v>
      </c>
      <c r="AK791" t="e">
        <v>#N/A</v>
      </c>
      <c r="AL791">
        <v>3.1</v>
      </c>
      <c r="AO791">
        <v>0</v>
      </c>
      <c r="AP791">
        <v>3</v>
      </c>
    </row>
    <row r="792" spans="1:42" x14ac:dyDescent="0.2">
      <c r="A792" t="str">
        <f t="shared" si="12"/>
        <v>44285carneretailnocompensadoc100-200standrewsotrosuee</v>
      </c>
      <c r="B792" s="2">
        <v>44285</v>
      </c>
      <c r="C792" t="s">
        <v>35</v>
      </c>
      <c r="D792" t="s">
        <v>251</v>
      </c>
      <c r="E792" t="s">
        <v>35</v>
      </c>
      <c r="F792" t="s">
        <v>251</v>
      </c>
      <c r="G792" t="s">
        <v>72</v>
      </c>
      <c r="H792" t="s">
        <v>72</v>
      </c>
      <c r="I792" t="s">
        <v>316</v>
      </c>
      <c r="J792" t="s">
        <v>296</v>
      </c>
      <c r="K792">
        <v>10000</v>
      </c>
      <c r="L792">
        <v>3.5</v>
      </c>
      <c r="M792" t="str">
        <f>SUBSTITUTE(LOWER(_xlfn.CONCAT(B792,C792,F792,G792,J792,I792))," ","")</f>
        <v>44285carneretailnocompensadoc100-200standrewsotrosuee</v>
      </c>
      <c r="N792">
        <f>+VLOOKUP(M792,JUP!$B:$I,7,0)</f>
        <v>10000</v>
      </c>
      <c r="O792">
        <f>+VLOOKUP(M792,JUP!$B:$I,8,0)</f>
        <v>3.5</v>
      </c>
      <c r="P792">
        <f>+K792-N792</f>
        <v>0</v>
      </c>
      <c r="Q792" s="3">
        <f>+L792-O792</f>
        <v>0</v>
      </c>
      <c r="W792" t="s">
        <v>319</v>
      </c>
      <c r="X792">
        <v>13</v>
      </c>
      <c r="Y792" t="s">
        <v>305</v>
      </c>
      <c r="Z792" t="s">
        <v>305</v>
      </c>
      <c r="AA792" t="s">
        <v>316</v>
      </c>
      <c r="AB792" t="s">
        <v>252</v>
      </c>
      <c r="AC792" t="s">
        <v>173</v>
      </c>
      <c r="AD792">
        <v>3.5</v>
      </c>
      <c r="AH792">
        <v>2021</v>
      </c>
      <c r="AI792">
        <v>3</v>
      </c>
      <c r="AJ792">
        <v>35000</v>
      </c>
      <c r="AK792" t="e">
        <v>#N/A</v>
      </c>
      <c r="AL792">
        <v>3.5</v>
      </c>
      <c r="AO792">
        <v>0</v>
      </c>
      <c r="AP792">
        <v>3</v>
      </c>
    </row>
    <row r="793" spans="1:42" x14ac:dyDescent="0.2">
      <c r="A793" t="str">
        <f t="shared" si="12"/>
        <v>44285carnegranelc200-300standrewsespaña</v>
      </c>
      <c r="B793" s="2">
        <v>44285</v>
      </c>
      <c r="C793" t="s">
        <v>35</v>
      </c>
      <c r="D793" t="s">
        <v>30</v>
      </c>
      <c r="E793" t="s">
        <v>35</v>
      </c>
      <c r="F793" t="s">
        <v>30</v>
      </c>
      <c r="G793" t="s">
        <v>39</v>
      </c>
      <c r="H793" t="s">
        <v>39</v>
      </c>
      <c r="I793" t="s">
        <v>302</v>
      </c>
      <c r="J793" t="s">
        <v>296</v>
      </c>
      <c r="K793">
        <v>16000</v>
      </c>
      <c r="L793">
        <v>3.15</v>
      </c>
      <c r="M793" t="str">
        <f>SUBSTITUTE(LOWER(_xlfn.CONCAT(B793,C793,F793,G793,J793,I793))," ","")</f>
        <v>44285carnegranelc200-300standrewsespaña</v>
      </c>
      <c r="N793">
        <f>+VLOOKUP(M793,JUP!$B:$I,7,0)</f>
        <v>16000</v>
      </c>
      <c r="O793">
        <f>+VLOOKUP(M793,JUP!$B:$I,8,0)</f>
        <v>3.15</v>
      </c>
      <c r="P793">
        <f>+K793-N793</f>
        <v>0</v>
      </c>
      <c r="Q793" s="3">
        <f>+L793-O793</f>
        <v>0</v>
      </c>
      <c r="W793" t="s">
        <v>302</v>
      </c>
      <c r="X793">
        <v>13</v>
      </c>
      <c r="Y793" t="s">
        <v>297</v>
      </c>
      <c r="Z793" t="s">
        <v>302</v>
      </c>
      <c r="AA793" t="s">
        <v>298</v>
      </c>
      <c r="AB793" t="s">
        <v>36</v>
      </c>
      <c r="AC793" t="s">
        <v>37</v>
      </c>
      <c r="AD793">
        <v>3.15</v>
      </c>
      <c r="AH793">
        <v>2021</v>
      </c>
      <c r="AI793">
        <v>3</v>
      </c>
      <c r="AJ793">
        <v>50400</v>
      </c>
      <c r="AK793" t="e">
        <v>#N/A</v>
      </c>
      <c r="AL793">
        <v>3.15</v>
      </c>
      <c r="AO793">
        <v>0</v>
      </c>
      <c r="AP793">
        <v>3</v>
      </c>
    </row>
    <row r="794" spans="1:42" x14ac:dyDescent="0.2">
      <c r="A794" t="str">
        <f t="shared" si="12"/>
        <v>44285carnegranelc300-500standrewsespaña</v>
      </c>
      <c r="B794" s="2">
        <v>44285</v>
      </c>
      <c r="C794" t="s">
        <v>35</v>
      </c>
      <c r="D794" t="s">
        <v>30</v>
      </c>
      <c r="E794" t="s">
        <v>35</v>
      </c>
      <c r="F794" t="s">
        <v>30</v>
      </c>
      <c r="G794" t="s">
        <v>49</v>
      </c>
      <c r="H794" t="s">
        <v>49</v>
      </c>
      <c r="I794" t="s">
        <v>302</v>
      </c>
      <c r="J794" t="s">
        <v>296</v>
      </c>
      <c r="K794">
        <v>8000</v>
      </c>
      <c r="L794">
        <v>2.95</v>
      </c>
      <c r="M794" t="str">
        <f>SUBSTITUTE(LOWER(_xlfn.CONCAT(B794,C794,F794,G794,J794,I794))," ","")</f>
        <v>44285carnegranelc300-500standrewsespaña</v>
      </c>
      <c r="N794">
        <f>+VLOOKUP(M794,JUP!$B:$I,7,0)</f>
        <v>8000</v>
      </c>
      <c r="O794">
        <f>+VLOOKUP(M794,JUP!$B:$I,8,0)</f>
        <v>2.95</v>
      </c>
      <c r="P794">
        <f>+K794-N794</f>
        <v>0</v>
      </c>
      <c r="Q794" s="3">
        <f>+L794-O794</f>
        <v>0</v>
      </c>
      <c r="W794" t="s">
        <v>302</v>
      </c>
      <c r="X794">
        <v>13</v>
      </c>
      <c r="Y794" t="s">
        <v>297</v>
      </c>
      <c r="Z794" t="s">
        <v>302</v>
      </c>
      <c r="AA794" t="s">
        <v>298</v>
      </c>
      <c r="AB794" t="s">
        <v>36</v>
      </c>
      <c r="AC794" t="s">
        <v>37</v>
      </c>
      <c r="AD794">
        <v>2.95</v>
      </c>
      <c r="AH794">
        <v>2021</v>
      </c>
      <c r="AI794">
        <v>3</v>
      </c>
      <c r="AJ794">
        <v>23600</v>
      </c>
      <c r="AK794" t="e">
        <v>#N/A</v>
      </c>
      <c r="AL794">
        <v>2.95</v>
      </c>
      <c r="AO794">
        <v>0</v>
      </c>
      <c r="AP794">
        <v>3</v>
      </c>
    </row>
    <row r="795" spans="1:42" x14ac:dyDescent="0.2">
      <c r="A795" t="str">
        <f t="shared" si="12"/>
        <v>44285carneretailnocompensadoc100-200standrewsasia</v>
      </c>
      <c r="B795" s="2">
        <v>44285</v>
      </c>
      <c r="C795" t="s">
        <v>35</v>
      </c>
      <c r="D795" t="s">
        <v>251</v>
      </c>
      <c r="E795" t="s">
        <v>35</v>
      </c>
      <c r="F795" t="s">
        <v>251</v>
      </c>
      <c r="G795" t="s">
        <v>72</v>
      </c>
      <c r="H795" t="s">
        <v>72</v>
      </c>
      <c r="I795" t="s">
        <v>309</v>
      </c>
      <c r="J795" t="s">
        <v>296</v>
      </c>
      <c r="K795">
        <v>22000</v>
      </c>
      <c r="L795">
        <v>3.65</v>
      </c>
      <c r="M795" t="str">
        <f>SUBSTITUTE(LOWER(_xlfn.CONCAT(B795,C795,F795,G795,J795,I795))," ","")</f>
        <v>44285carneretailnocompensadoc100-200standrewsasia</v>
      </c>
      <c r="N795">
        <f>+VLOOKUP(M795,JUP!$B:$I,7,0)</f>
        <v>22000</v>
      </c>
      <c r="O795">
        <f>+VLOOKUP(M795,JUP!$B:$I,8,0)</f>
        <v>3.65</v>
      </c>
      <c r="P795">
        <f>+K795-N795</f>
        <v>0</v>
      </c>
      <c r="Q795" s="3">
        <f>+L795-O795</f>
        <v>0</v>
      </c>
      <c r="W795" t="s">
        <v>308</v>
      </c>
      <c r="X795">
        <v>13</v>
      </c>
      <c r="Y795" t="s">
        <v>309</v>
      </c>
      <c r="Z795" t="s">
        <v>309</v>
      </c>
      <c r="AA795" t="s">
        <v>309</v>
      </c>
      <c r="AB795" t="s">
        <v>252</v>
      </c>
      <c r="AC795" t="s">
        <v>173</v>
      </c>
      <c r="AD795">
        <v>3.65</v>
      </c>
      <c r="AH795">
        <v>2021</v>
      </c>
      <c r="AI795">
        <v>3</v>
      </c>
      <c r="AJ795">
        <v>80300</v>
      </c>
      <c r="AK795" t="e">
        <v>#N/A</v>
      </c>
      <c r="AL795">
        <v>3.65</v>
      </c>
      <c r="AO795">
        <v>0</v>
      </c>
      <c r="AP795">
        <v>3</v>
      </c>
    </row>
    <row r="796" spans="1:42" x14ac:dyDescent="0.2">
      <c r="A796" t="str">
        <f t="shared" si="12"/>
        <v>44285enterosinsalsa0camanchacaamerica</v>
      </c>
      <c r="B796" s="2">
        <v>44285</v>
      </c>
      <c r="C796" t="s">
        <v>59</v>
      </c>
      <c r="D796" t="s">
        <v>155</v>
      </c>
      <c r="E796" t="s">
        <v>56</v>
      </c>
      <c r="F796" t="s">
        <v>373</v>
      </c>
      <c r="G796">
        <v>0</v>
      </c>
      <c r="H796" t="s">
        <v>58</v>
      </c>
      <c r="I796" t="s">
        <v>521</v>
      </c>
      <c r="J796" t="s">
        <v>33</v>
      </c>
      <c r="K796">
        <v>35956.800000000003</v>
      </c>
      <c r="L796">
        <v>2.2050000000000001</v>
      </c>
      <c r="M796" t="str">
        <f>SUBSTITUTE(LOWER(_xlfn.CONCAT(B796,C796,F796,G796,J796,I796))," ","")</f>
        <v>44285enterosinsalsa0camanchacaamerica</v>
      </c>
      <c r="N796" t="e">
        <f>+VLOOKUP(M796,JUP!$B:$I,7,0)</f>
        <v>#N/A</v>
      </c>
      <c r="O796" t="e">
        <f>+VLOOKUP(M796,JUP!$B:$I,8,0)</f>
        <v>#N/A</v>
      </c>
      <c r="R796" t="str">
        <f>+SUBSTITUTE(LOWER(_xlfn.CONCAT(B796,C796,F796,H796,J796,I796))," ","")</f>
        <v>44285enterosinsalsa20-35u/lbcamanchacaamerica</v>
      </c>
      <c r="S796" t="e">
        <f>+VLOOKUP(R796,JUP!D:L,7,0)</f>
        <v>#N/A</v>
      </c>
      <c r="T796" t="e">
        <f>+VLOOKUP(R796,JUP!D:L,7,0)</f>
        <v>#N/A</v>
      </c>
      <c r="W796" t="s">
        <v>420</v>
      </c>
      <c r="X796">
        <v>13</v>
      </c>
      <c r="Y796" t="s">
        <v>310</v>
      </c>
      <c r="Z796" t="s">
        <v>310</v>
      </c>
      <c r="AA796" t="s">
        <v>310</v>
      </c>
      <c r="AB796" t="s">
        <v>160</v>
      </c>
      <c r="AC796" t="s">
        <v>159</v>
      </c>
      <c r="AD796">
        <v>2.2050000000000001</v>
      </c>
      <c r="AE796">
        <v>0</v>
      </c>
      <c r="AF796">
        <v>1</v>
      </c>
      <c r="AG796">
        <v>2.2050000000000001</v>
      </c>
      <c r="AH796">
        <v>2021</v>
      </c>
      <c r="AI796">
        <v>3</v>
      </c>
      <c r="AJ796">
        <v>79284.744000000006</v>
      </c>
      <c r="AK796" t="e">
        <v>#N/A</v>
      </c>
      <c r="AL796">
        <v>2.2050000000000001</v>
      </c>
      <c r="AO796">
        <v>0</v>
      </c>
      <c r="AP796">
        <v>3</v>
      </c>
    </row>
    <row r="797" spans="1:42" x14ac:dyDescent="0.2">
      <c r="A797" t="str">
        <f t="shared" si="12"/>
        <v>44286carnegranelindustrialsudmarischile</v>
      </c>
      <c r="B797" s="2">
        <v>44286</v>
      </c>
      <c r="C797" t="s">
        <v>35</v>
      </c>
      <c r="D797" t="s">
        <v>30</v>
      </c>
      <c r="E797" t="s">
        <v>343</v>
      </c>
      <c r="F797" t="s">
        <v>344</v>
      </c>
      <c r="G797" t="s">
        <v>345</v>
      </c>
      <c r="H797" t="s">
        <v>345</v>
      </c>
      <c r="I797" t="s">
        <v>34</v>
      </c>
      <c r="J797" t="s">
        <v>286</v>
      </c>
      <c r="K797">
        <v>300</v>
      </c>
      <c r="M797" t="str">
        <f>SUBSTITUTE(LOWER(_xlfn.CONCAT(B797,C797,F797,G797,J797,I797))," ","")</f>
        <v>44286carnegranelindustrialsudmarischile</v>
      </c>
      <c r="N797" t="e">
        <f>+VLOOKUP(M797,JUP!$B:$I,7,0)</f>
        <v>#N/A</v>
      </c>
      <c r="O797" t="e">
        <f>+VLOOKUP(M797,JUP!$B:$I,8,0)</f>
        <v>#N/A</v>
      </c>
      <c r="R797" t="str">
        <f>+SUBSTITUTE(LOWER(_xlfn.CONCAT(B797,C797,F797,H797,J797,I797))," ","")</f>
        <v>44286carnegranelindustrialsudmarischile</v>
      </c>
      <c r="S797" t="e">
        <f>+VLOOKUP(R797,JUP!D:L,7,0)</f>
        <v>#N/A</v>
      </c>
      <c r="T797" t="e">
        <f>+VLOOKUP(R797,JUP!D:L,7,0)</f>
        <v>#N/A</v>
      </c>
      <c r="W797" t="s">
        <v>32</v>
      </c>
      <c r="X797">
        <v>13</v>
      </c>
      <c r="Y797" t="s">
        <v>34</v>
      </c>
      <c r="Z797" t="s">
        <v>34</v>
      </c>
      <c r="AA797" t="s">
        <v>34</v>
      </c>
      <c r="AB797" t="s">
        <v>36</v>
      </c>
      <c r="AC797" t="s">
        <v>37</v>
      </c>
      <c r="AD797">
        <v>0</v>
      </c>
      <c r="AH797">
        <v>2021</v>
      </c>
      <c r="AI797">
        <v>3</v>
      </c>
      <c r="AJ797">
        <v>0</v>
      </c>
      <c r="AK797" t="e">
        <v>#N/A</v>
      </c>
      <c r="AL797">
        <v>0</v>
      </c>
      <c r="AO797">
        <v>0</v>
      </c>
      <c r="AP797">
        <v>3</v>
      </c>
    </row>
    <row r="798" spans="1:42" x14ac:dyDescent="0.2">
      <c r="A798" t="str">
        <f t="shared" si="12"/>
        <v>44286carnegranelindustrialsudmarischile</v>
      </c>
      <c r="B798" s="2">
        <v>44286</v>
      </c>
      <c r="C798" t="s">
        <v>35</v>
      </c>
      <c r="D798" t="s">
        <v>30</v>
      </c>
      <c r="E798" t="s">
        <v>343</v>
      </c>
      <c r="F798" t="s">
        <v>344</v>
      </c>
      <c r="G798" t="s">
        <v>345</v>
      </c>
      <c r="H798" t="s">
        <v>345</v>
      </c>
      <c r="I798" t="s">
        <v>34</v>
      </c>
      <c r="J798" t="s">
        <v>286</v>
      </c>
      <c r="K798">
        <v>1950</v>
      </c>
      <c r="M798" t="str">
        <f>SUBSTITUTE(LOWER(_xlfn.CONCAT(B798,C798,F798,G798,J798,I798))," ","")</f>
        <v>44286carnegranelindustrialsudmarischile</v>
      </c>
      <c r="N798" t="e">
        <f>+VLOOKUP(M798,JUP!$B:$I,7,0)</f>
        <v>#N/A</v>
      </c>
      <c r="O798" t="e">
        <f>+VLOOKUP(M798,JUP!$B:$I,8,0)</f>
        <v>#N/A</v>
      </c>
      <c r="R798" t="str">
        <f>+SUBSTITUTE(LOWER(_xlfn.CONCAT(B798,C798,F798,H798,J798,I798))," ","")</f>
        <v>44286carnegranelindustrialsudmarischile</v>
      </c>
      <c r="S798" t="e">
        <f>+VLOOKUP(R798,JUP!D:L,7,0)</f>
        <v>#N/A</v>
      </c>
      <c r="T798" t="e">
        <f>+VLOOKUP(R798,JUP!D:L,7,0)</f>
        <v>#N/A</v>
      </c>
      <c r="W798" t="s">
        <v>32</v>
      </c>
      <c r="X798">
        <v>13</v>
      </c>
      <c r="Y798" t="s">
        <v>34</v>
      </c>
      <c r="Z798" t="s">
        <v>34</v>
      </c>
      <c r="AA798" t="s">
        <v>34</v>
      </c>
      <c r="AB798" t="s">
        <v>36</v>
      </c>
      <c r="AC798" t="s">
        <v>37</v>
      </c>
      <c r="AD798">
        <v>0</v>
      </c>
      <c r="AH798">
        <v>2021</v>
      </c>
      <c r="AI798">
        <v>3</v>
      </c>
      <c r="AJ798">
        <v>0</v>
      </c>
      <c r="AK798" t="e">
        <v>#N/A</v>
      </c>
      <c r="AL798">
        <v>0</v>
      </c>
      <c r="AO798">
        <v>0</v>
      </c>
      <c r="AP798">
        <v>3</v>
      </c>
    </row>
    <row r="799" spans="1:42" x14ac:dyDescent="0.2">
      <c r="A799" t="str">
        <f t="shared" si="12"/>
        <v>44286carnegranelindustrialsudmarischile</v>
      </c>
      <c r="B799" s="2">
        <v>44286</v>
      </c>
      <c r="C799" t="s">
        <v>35</v>
      </c>
      <c r="D799" t="s">
        <v>30</v>
      </c>
      <c r="E799" t="s">
        <v>343</v>
      </c>
      <c r="F799" t="s">
        <v>344</v>
      </c>
      <c r="G799" t="s">
        <v>345</v>
      </c>
      <c r="H799" t="s">
        <v>345</v>
      </c>
      <c r="I799" t="s">
        <v>34</v>
      </c>
      <c r="J799" t="s">
        <v>286</v>
      </c>
      <c r="K799">
        <v>330</v>
      </c>
      <c r="M799" t="str">
        <f>SUBSTITUTE(LOWER(_xlfn.CONCAT(B799,C799,F799,G799,J799,I799))," ","")</f>
        <v>44286carnegranelindustrialsudmarischile</v>
      </c>
      <c r="N799" t="e">
        <f>+VLOOKUP(M799,JUP!$B:$I,7,0)</f>
        <v>#N/A</v>
      </c>
      <c r="O799" t="e">
        <f>+VLOOKUP(M799,JUP!$B:$I,8,0)</f>
        <v>#N/A</v>
      </c>
      <c r="R799" t="str">
        <f>+SUBSTITUTE(LOWER(_xlfn.CONCAT(B799,C799,F799,H799,J799,I799))," ","")</f>
        <v>44286carnegranelindustrialsudmarischile</v>
      </c>
      <c r="S799" t="e">
        <f>+VLOOKUP(R799,JUP!D:L,7,0)</f>
        <v>#N/A</v>
      </c>
      <c r="T799" t="e">
        <f>+VLOOKUP(R799,JUP!D:L,7,0)</f>
        <v>#N/A</v>
      </c>
      <c r="W799" t="s">
        <v>32</v>
      </c>
      <c r="X799">
        <v>13</v>
      </c>
      <c r="Y799" t="s">
        <v>34</v>
      </c>
      <c r="Z799" t="s">
        <v>34</v>
      </c>
      <c r="AA799" t="s">
        <v>34</v>
      </c>
      <c r="AB799" t="s">
        <v>36</v>
      </c>
      <c r="AC799" t="s">
        <v>37</v>
      </c>
      <c r="AD799">
        <v>0</v>
      </c>
      <c r="AH799">
        <v>2021</v>
      </c>
      <c r="AI799">
        <v>3</v>
      </c>
      <c r="AJ799">
        <v>0</v>
      </c>
      <c r="AK799" t="e">
        <v>#N/A</v>
      </c>
      <c r="AL799">
        <v>0</v>
      </c>
      <c r="AO799">
        <v>0</v>
      </c>
      <c r="AP799">
        <v>3</v>
      </c>
    </row>
    <row r="800" spans="1:42" x14ac:dyDescent="0.2">
      <c r="A800" t="str">
        <f t="shared" si="12"/>
        <v>44286carnegranelindustrialsudmarischile</v>
      </c>
      <c r="B800" s="2">
        <v>44286</v>
      </c>
      <c r="C800" t="s">
        <v>35</v>
      </c>
      <c r="D800" t="s">
        <v>30</v>
      </c>
      <c r="E800" t="s">
        <v>343</v>
      </c>
      <c r="F800" t="s">
        <v>344</v>
      </c>
      <c r="G800" t="s">
        <v>345</v>
      </c>
      <c r="H800" t="s">
        <v>345</v>
      </c>
      <c r="I800" t="s">
        <v>34</v>
      </c>
      <c r="J800" t="s">
        <v>286</v>
      </c>
      <c r="K800">
        <v>2570</v>
      </c>
      <c r="M800" t="str">
        <f>SUBSTITUTE(LOWER(_xlfn.CONCAT(B800,C800,F800,G800,J800,I800))," ","")</f>
        <v>44286carnegranelindustrialsudmarischile</v>
      </c>
      <c r="N800" t="e">
        <f>+VLOOKUP(M800,JUP!$B:$I,7,0)</f>
        <v>#N/A</v>
      </c>
      <c r="O800" t="e">
        <f>+VLOOKUP(M800,JUP!$B:$I,8,0)</f>
        <v>#N/A</v>
      </c>
      <c r="R800" t="str">
        <f>+SUBSTITUTE(LOWER(_xlfn.CONCAT(B800,C800,F800,H800,J800,I800))," ","")</f>
        <v>44286carnegranelindustrialsudmarischile</v>
      </c>
      <c r="S800" t="e">
        <f>+VLOOKUP(R800,JUP!D:L,7,0)</f>
        <v>#N/A</v>
      </c>
      <c r="T800" t="e">
        <f>+VLOOKUP(R800,JUP!D:L,7,0)</f>
        <v>#N/A</v>
      </c>
      <c r="W800" t="s">
        <v>32</v>
      </c>
      <c r="X800">
        <v>13</v>
      </c>
      <c r="Y800" t="s">
        <v>34</v>
      </c>
      <c r="Z800" t="s">
        <v>34</v>
      </c>
      <c r="AA800" t="s">
        <v>34</v>
      </c>
      <c r="AB800" t="s">
        <v>36</v>
      </c>
      <c r="AC800" t="s">
        <v>37</v>
      </c>
      <c r="AD800">
        <v>0</v>
      </c>
      <c r="AH800">
        <v>2021</v>
      </c>
      <c r="AI800">
        <v>3</v>
      </c>
      <c r="AJ800">
        <v>0</v>
      </c>
      <c r="AK800" t="e">
        <v>#N/A</v>
      </c>
      <c r="AL800">
        <v>0</v>
      </c>
      <c r="AO800">
        <v>0</v>
      </c>
      <c r="AP800">
        <v>3</v>
      </c>
    </row>
    <row r="801" spans="1:42" x14ac:dyDescent="0.2">
      <c r="A801" t="str">
        <f t="shared" si="12"/>
        <v>44286carnegranelindustrialsudmarischile</v>
      </c>
      <c r="B801" s="2">
        <v>44286</v>
      </c>
      <c r="C801" t="s">
        <v>35</v>
      </c>
      <c r="D801" t="s">
        <v>30</v>
      </c>
      <c r="E801" t="s">
        <v>343</v>
      </c>
      <c r="F801" t="s">
        <v>344</v>
      </c>
      <c r="G801" t="s">
        <v>345</v>
      </c>
      <c r="H801" t="s">
        <v>345</v>
      </c>
      <c r="I801" t="s">
        <v>34</v>
      </c>
      <c r="J801" t="s">
        <v>286</v>
      </c>
      <c r="K801">
        <v>1690</v>
      </c>
      <c r="M801" t="str">
        <f>SUBSTITUTE(LOWER(_xlfn.CONCAT(B801,C801,F801,G801,J801,I801))," ","")</f>
        <v>44286carnegranelindustrialsudmarischile</v>
      </c>
      <c r="N801" t="e">
        <f>+VLOOKUP(M801,JUP!$B:$I,7,0)</f>
        <v>#N/A</v>
      </c>
      <c r="O801" t="e">
        <f>+VLOOKUP(M801,JUP!$B:$I,8,0)</f>
        <v>#N/A</v>
      </c>
      <c r="R801" t="str">
        <f>+SUBSTITUTE(LOWER(_xlfn.CONCAT(B801,C801,F801,H801,J801,I801))," ","")</f>
        <v>44286carnegranelindustrialsudmarischile</v>
      </c>
      <c r="S801" t="e">
        <f>+VLOOKUP(R801,JUP!D:L,7,0)</f>
        <v>#N/A</v>
      </c>
      <c r="T801" t="e">
        <f>+VLOOKUP(R801,JUP!D:L,7,0)</f>
        <v>#N/A</v>
      </c>
      <c r="W801" t="s">
        <v>32</v>
      </c>
      <c r="X801">
        <v>13</v>
      </c>
      <c r="Y801" t="s">
        <v>34</v>
      </c>
      <c r="Z801" t="s">
        <v>34</v>
      </c>
      <c r="AA801" t="s">
        <v>34</v>
      </c>
      <c r="AB801" t="s">
        <v>36</v>
      </c>
      <c r="AC801" t="s">
        <v>37</v>
      </c>
      <c r="AD801">
        <v>0</v>
      </c>
      <c r="AH801">
        <v>2021</v>
      </c>
      <c r="AI801">
        <v>3</v>
      </c>
      <c r="AJ801">
        <v>0</v>
      </c>
      <c r="AK801" t="e">
        <v>#N/A</v>
      </c>
      <c r="AL801">
        <v>0</v>
      </c>
      <c r="AO801">
        <v>0</v>
      </c>
      <c r="AP801">
        <v>3</v>
      </c>
    </row>
    <row r="802" spans="1:42" x14ac:dyDescent="0.2">
      <c r="A802" t="str">
        <f t="shared" si="12"/>
        <v>44286carnegranelindustrialsudmarischile</v>
      </c>
      <c r="B802" s="2">
        <v>44286</v>
      </c>
      <c r="C802" t="s">
        <v>35</v>
      </c>
      <c r="D802" t="s">
        <v>30</v>
      </c>
      <c r="E802" t="s">
        <v>343</v>
      </c>
      <c r="F802" t="s">
        <v>344</v>
      </c>
      <c r="G802" t="s">
        <v>345</v>
      </c>
      <c r="H802" t="s">
        <v>345</v>
      </c>
      <c r="I802" t="s">
        <v>34</v>
      </c>
      <c r="J802" t="s">
        <v>286</v>
      </c>
      <c r="K802">
        <v>13830</v>
      </c>
      <c r="M802" t="str">
        <f>SUBSTITUTE(LOWER(_xlfn.CONCAT(B802,C802,F802,G802,J802,I802))," ","")</f>
        <v>44286carnegranelindustrialsudmarischile</v>
      </c>
      <c r="N802" t="e">
        <f>+VLOOKUP(M802,JUP!$B:$I,7,0)</f>
        <v>#N/A</v>
      </c>
      <c r="O802" t="e">
        <f>+VLOOKUP(M802,JUP!$B:$I,8,0)</f>
        <v>#N/A</v>
      </c>
      <c r="R802" t="str">
        <f>+SUBSTITUTE(LOWER(_xlfn.CONCAT(B802,C802,F802,H802,J802,I802))," ","")</f>
        <v>44286carnegranelindustrialsudmarischile</v>
      </c>
      <c r="S802" t="e">
        <f>+VLOOKUP(R802,JUP!D:L,7,0)</f>
        <v>#N/A</v>
      </c>
      <c r="T802" t="e">
        <f>+VLOOKUP(R802,JUP!D:L,7,0)</f>
        <v>#N/A</v>
      </c>
      <c r="W802" t="s">
        <v>32</v>
      </c>
      <c r="X802">
        <v>13</v>
      </c>
      <c r="Y802" t="s">
        <v>34</v>
      </c>
      <c r="Z802" t="s">
        <v>34</v>
      </c>
      <c r="AA802" t="s">
        <v>34</v>
      </c>
      <c r="AB802" t="s">
        <v>36</v>
      </c>
      <c r="AC802" t="s">
        <v>37</v>
      </c>
      <c r="AD802">
        <v>0</v>
      </c>
      <c r="AH802">
        <v>2021</v>
      </c>
      <c r="AI802">
        <v>3</v>
      </c>
      <c r="AJ802">
        <v>0</v>
      </c>
      <c r="AK802" t="e">
        <v>#N/A</v>
      </c>
      <c r="AL802">
        <v>0</v>
      </c>
      <c r="AO802">
        <v>0</v>
      </c>
      <c r="AP802">
        <v>3</v>
      </c>
    </row>
    <row r="803" spans="1:42" x14ac:dyDescent="0.2">
      <c r="A803" t="str">
        <f t="shared" si="12"/>
        <v>44286enteroconsalsaconestuchestandrewsotrosuee</v>
      </c>
      <c r="B803" s="2">
        <v>44286</v>
      </c>
      <c r="C803" t="s">
        <v>59</v>
      </c>
      <c r="D803" t="s">
        <v>57</v>
      </c>
      <c r="E803" t="s">
        <v>59</v>
      </c>
      <c r="F803" t="s">
        <v>57</v>
      </c>
      <c r="G803" t="s">
        <v>299</v>
      </c>
      <c r="H803" t="s">
        <v>294</v>
      </c>
      <c r="I803" t="s">
        <v>316</v>
      </c>
      <c r="J803" t="s">
        <v>296</v>
      </c>
      <c r="K803">
        <v>1500</v>
      </c>
      <c r="L803">
        <v>2.85</v>
      </c>
      <c r="M803" t="str">
        <f>SUBSTITUTE(LOWER(_xlfn.CONCAT(B803,C803,F803,G803,J803,I803))," ","")</f>
        <v>44286enteroconsalsaconestuchestandrewsotrosuee</v>
      </c>
      <c r="N803" t="e">
        <f>+VLOOKUP(M803,JUP!$B:$I,7,0)</f>
        <v>#N/A</v>
      </c>
      <c r="O803" t="e">
        <f>+VLOOKUP(M803,JUP!$B:$I,8,0)</f>
        <v>#N/A</v>
      </c>
      <c r="R803" t="str">
        <f>+SUBSTITUTE(LOWER(_xlfn.CONCAT(B803,C803,F803,H803,J803,I803))," ","")</f>
        <v>44286enteroconsalsaconestuchee-50-80standrewsotrosuee</v>
      </c>
      <c r="S803" t="e">
        <f>+VLOOKUP(R803,JUP!D:L,7,0)</f>
        <v>#N/A</v>
      </c>
      <c r="T803" t="e">
        <f>+VLOOKUP(R803,JUP!D:L,7,0)</f>
        <v>#N/A</v>
      </c>
      <c r="W803" t="s">
        <v>315</v>
      </c>
      <c r="X803">
        <v>13</v>
      </c>
      <c r="Y803" t="s">
        <v>305</v>
      </c>
      <c r="Z803" t="s">
        <v>305</v>
      </c>
      <c r="AA803" t="s">
        <v>316</v>
      </c>
      <c r="AB803" t="s">
        <v>60</v>
      </c>
      <c r="AC803" t="s">
        <v>61</v>
      </c>
      <c r="AD803">
        <v>2.5500000000000003</v>
      </c>
      <c r="AH803">
        <v>2021</v>
      </c>
      <c r="AI803">
        <v>3</v>
      </c>
      <c r="AJ803">
        <v>3825.0000000000005</v>
      </c>
      <c r="AK803" t="e">
        <v>#N/A</v>
      </c>
      <c r="AL803">
        <v>2.5500000000000003</v>
      </c>
      <c r="AO803">
        <v>0</v>
      </c>
      <c r="AP803">
        <v>3</v>
      </c>
    </row>
    <row r="804" spans="1:42" x14ac:dyDescent="0.2">
      <c r="A804" t="str">
        <f t="shared" si="12"/>
        <v>44286enteroconsalsaconestuchestandrewsotrosuee</v>
      </c>
      <c r="B804" s="2">
        <v>44286</v>
      </c>
      <c r="C804" t="s">
        <v>59</v>
      </c>
      <c r="D804" t="s">
        <v>57</v>
      </c>
      <c r="E804" t="s">
        <v>59</v>
      </c>
      <c r="F804" t="s">
        <v>57</v>
      </c>
      <c r="G804" t="s">
        <v>299</v>
      </c>
      <c r="H804" t="s">
        <v>294</v>
      </c>
      <c r="I804" t="s">
        <v>316</v>
      </c>
      <c r="J804" t="s">
        <v>296</v>
      </c>
      <c r="K804">
        <v>2000</v>
      </c>
      <c r="L804">
        <v>2.85</v>
      </c>
      <c r="M804" t="str">
        <f>SUBSTITUTE(LOWER(_xlfn.CONCAT(B804,C804,F804,G804,J804,I804))," ","")</f>
        <v>44286enteroconsalsaconestuchestandrewsotrosuee</v>
      </c>
      <c r="N804" t="e">
        <f>+VLOOKUP(M804,JUP!$B:$I,7,0)</f>
        <v>#N/A</v>
      </c>
      <c r="O804" t="e">
        <f>+VLOOKUP(M804,JUP!$B:$I,8,0)</f>
        <v>#N/A</v>
      </c>
      <c r="R804" t="str">
        <f>+SUBSTITUTE(LOWER(_xlfn.CONCAT(B804,C804,F804,H804,J804,I804))," ","")</f>
        <v>44286enteroconsalsaconestuchee-50-80standrewsotrosuee</v>
      </c>
      <c r="S804" t="e">
        <f>+VLOOKUP(R804,JUP!D:L,7,0)</f>
        <v>#N/A</v>
      </c>
      <c r="T804" t="e">
        <f>+VLOOKUP(R804,JUP!D:L,7,0)</f>
        <v>#N/A</v>
      </c>
      <c r="W804" t="s">
        <v>315</v>
      </c>
      <c r="X804">
        <v>13</v>
      </c>
      <c r="Y804" t="s">
        <v>305</v>
      </c>
      <c r="Z804" t="s">
        <v>305</v>
      </c>
      <c r="AA804" t="s">
        <v>316</v>
      </c>
      <c r="AB804" t="s">
        <v>60</v>
      </c>
      <c r="AC804" t="s">
        <v>61</v>
      </c>
      <c r="AD804">
        <v>2.5500000000000003</v>
      </c>
      <c r="AH804">
        <v>2021</v>
      </c>
      <c r="AI804">
        <v>3</v>
      </c>
      <c r="AJ804">
        <v>5100.0000000000009</v>
      </c>
      <c r="AK804" t="e">
        <v>#N/A</v>
      </c>
      <c r="AL804">
        <v>2.5500000000000003</v>
      </c>
      <c r="AO804">
        <v>0</v>
      </c>
      <c r="AP804">
        <v>3</v>
      </c>
    </row>
    <row r="805" spans="1:42" x14ac:dyDescent="0.2">
      <c r="A805" t="str">
        <f t="shared" si="12"/>
        <v>44286enteroconsalsaconestuchestandrewsotrosuee</v>
      </c>
      <c r="B805" s="2">
        <v>44286</v>
      </c>
      <c r="C805" t="s">
        <v>59</v>
      </c>
      <c r="D805" t="s">
        <v>57</v>
      </c>
      <c r="E805" t="s">
        <v>59</v>
      </c>
      <c r="F805" t="s">
        <v>57</v>
      </c>
      <c r="G805" t="s">
        <v>299</v>
      </c>
      <c r="H805" t="s">
        <v>294</v>
      </c>
      <c r="I805" t="s">
        <v>316</v>
      </c>
      <c r="J805" t="s">
        <v>296</v>
      </c>
      <c r="K805">
        <v>4500</v>
      </c>
      <c r="L805">
        <v>2.5499999999999998</v>
      </c>
      <c r="M805" t="str">
        <f>SUBSTITUTE(LOWER(_xlfn.CONCAT(B805,C805,F805,G805,J805,I805))," ","")</f>
        <v>44286enteroconsalsaconestuchestandrewsotrosuee</v>
      </c>
      <c r="N805" t="e">
        <f>+VLOOKUP(M805,JUP!$B:$I,7,0)</f>
        <v>#N/A</v>
      </c>
      <c r="O805" t="e">
        <f>+VLOOKUP(M805,JUP!$B:$I,8,0)</f>
        <v>#N/A</v>
      </c>
      <c r="R805" t="str">
        <f>+SUBSTITUTE(LOWER(_xlfn.CONCAT(B805,C805,F805,H805,J805,I805))," ","")</f>
        <v>44286enteroconsalsaconestuchee-50-80standrewsotrosuee</v>
      </c>
      <c r="S805" t="e">
        <f>+VLOOKUP(R805,JUP!D:L,7,0)</f>
        <v>#N/A</v>
      </c>
      <c r="T805" t="e">
        <f>+VLOOKUP(R805,JUP!D:L,7,0)</f>
        <v>#N/A</v>
      </c>
      <c r="W805" t="s">
        <v>315</v>
      </c>
      <c r="X805">
        <v>13</v>
      </c>
      <c r="Y805" t="s">
        <v>305</v>
      </c>
      <c r="Z805" t="s">
        <v>305</v>
      </c>
      <c r="AA805" t="s">
        <v>316</v>
      </c>
      <c r="AB805" t="s">
        <v>60</v>
      </c>
      <c r="AC805" t="s">
        <v>61</v>
      </c>
      <c r="AD805">
        <v>2.25</v>
      </c>
      <c r="AH805">
        <v>2021</v>
      </c>
      <c r="AI805">
        <v>3</v>
      </c>
      <c r="AJ805">
        <v>10125</v>
      </c>
      <c r="AK805" t="e">
        <v>#N/A</v>
      </c>
      <c r="AL805">
        <v>2.25</v>
      </c>
      <c r="AO805">
        <v>0</v>
      </c>
      <c r="AP805">
        <v>3</v>
      </c>
    </row>
    <row r="806" spans="1:42" x14ac:dyDescent="0.2">
      <c r="A806" t="str">
        <f t="shared" si="12"/>
        <v>44286enterosinsalsastandrewsotrosuee</v>
      </c>
      <c r="B806" s="2">
        <v>44286</v>
      </c>
      <c r="C806" t="s">
        <v>59</v>
      </c>
      <c r="D806" t="s">
        <v>155</v>
      </c>
      <c r="E806" t="s">
        <v>59</v>
      </c>
      <c r="F806" t="s">
        <v>155</v>
      </c>
      <c r="G806" t="s">
        <v>299</v>
      </c>
      <c r="H806" t="s">
        <v>294</v>
      </c>
      <c r="I806" t="s">
        <v>316</v>
      </c>
      <c r="J806" t="s">
        <v>296</v>
      </c>
      <c r="K806">
        <v>9350</v>
      </c>
      <c r="L806">
        <v>2</v>
      </c>
      <c r="M806" t="str">
        <f>SUBSTITUTE(LOWER(_xlfn.CONCAT(B806,C806,F806,G806,J806,I806))," ","")</f>
        <v>44286enterosinsalsastandrewsotrosuee</v>
      </c>
      <c r="N806" t="e">
        <f>+VLOOKUP(M806,JUP!$B:$I,7,0)</f>
        <v>#N/A</v>
      </c>
      <c r="O806" t="e">
        <f>+VLOOKUP(M806,JUP!$B:$I,8,0)</f>
        <v>#N/A</v>
      </c>
      <c r="R806" t="str">
        <f>+SUBSTITUTE(LOWER(_xlfn.CONCAT(B806,C806,F806,H806,J806,I806))," ","")</f>
        <v>44286enterosinsalsae-50-80standrewsotrosuee</v>
      </c>
      <c r="S806" t="e">
        <f>+VLOOKUP(R806,JUP!D:L,7,0)</f>
        <v>#N/A</v>
      </c>
      <c r="T806" t="e">
        <f>+VLOOKUP(R806,JUP!D:L,7,0)</f>
        <v>#N/A</v>
      </c>
      <c r="W806" t="s">
        <v>315</v>
      </c>
      <c r="X806">
        <v>13</v>
      </c>
      <c r="Y806" t="s">
        <v>305</v>
      </c>
      <c r="Z806" t="s">
        <v>305</v>
      </c>
      <c r="AA806" t="s">
        <v>316</v>
      </c>
      <c r="AB806" t="s">
        <v>160</v>
      </c>
      <c r="AC806" t="s">
        <v>159</v>
      </c>
      <c r="AD806">
        <v>2</v>
      </c>
      <c r="AH806">
        <v>2021</v>
      </c>
      <c r="AI806">
        <v>3</v>
      </c>
      <c r="AJ806">
        <v>18700</v>
      </c>
      <c r="AK806" t="e">
        <v>#N/A</v>
      </c>
      <c r="AL806">
        <v>2</v>
      </c>
      <c r="AO806">
        <v>0</v>
      </c>
      <c r="AP806">
        <v>3</v>
      </c>
    </row>
    <row r="807" spans="1:42" x14ac:dyDescent="0.2">
      <c r="A807" t="str">
        <f t="shared" si="12"/>
        <v>44286enterosinsalsaconestuchestandrewsespaña</v>
      </c>
      <c r="B807" s="2">
        <v>44286</v>
      </c>
      <c r="C807" t="s">
        <v>59</v>
      </c>
      <c r="D807" t="s">
        <v>262</v>
      </c>
      <c r="E807" t="s">
        <v>59</v>
      </c>
      <c r="F807" t="s">
        <v>262</v>
      </c>
      <c r="G807" t="s">
        <v>299</v>
      </c>
      <c r="H807" t="s">
        <v>300</v>
      </c>
      <c r="I807" t="s">
        <v>302</v>
      </c>
      <c r="J807" t="s">
        <v>296</v>
      </c>
      <c r="K807">
        <v>13770</v>
      </c>
      <c r="L807">
        <v>2.581</v>
      </c>
      <c r="M807" t="str">
        <f>SUBSTITUTE(LOWER(_xlfn.CONCAT(B807,C807,F807,G807,J807,I807))," ","")</f>
        <v>44286enterosinsalsaconestuchestandrewsespaña</v>
      </c>
      <c r="N807" t="e">
        <f>+VLOOKUP(M807,JUP!$B:$I,7,0)</f>
        <v>#N/A</v>
      </c>
      <c r="O807" t="e">
        <f>+VLOOKUP(M807,JUP!$B:$I,8,0)</f>
        <v>#N/A</v>
      </c>
      <c r="R807" t="str">
        <f>+SUBSTITUTE(LOWER(_xlfn.CONCAT(B807,C807,F807,H807,J807,I807))," ","")</f>
        <v>44286enterosinsalsaconestuchee-60-80standrewsespaña</v>
      </c>
      <c r="S807" t="e">
        <f>+VLOOKUP(R807,JUP!D:L,7,0)</f>
        <v>#N/A</v>
      </c>
      <c r="T807" t="e">
        <f>+VLOOKUP(R807,JUP!D:L,7,0)</f>
        <v>#N/A</v>
      </c>
      <c r="W807" t="s">
        <v>302</v>
      </c>
      <c r="X807">
        <v>13</v>
      </c>
      <c r="Y807" t="s">
        <v>297</v>
      </c>
      <c r="Z807" t="s">
        <v>302</v>
      </c>
      <c r="AA807" t="s">
        <v>298</v>
      </c>
      <c r="AB807" t="s">
        <v>263</v>
      </c>
      <c r="AC807" t="s">
        <v>159</v>
      </c>
      <c r="AD807">
        <v>2.2810000000000001</v>
      </c>
      <c r="AH807">
        <v>2021</v>
      </c>
      <c r="AI807">
        <v>3</v>
      </c>
      <c r="AJ807">
        <v>31409.370000000003</v>
      </c>
      <c r="AK807" t="e">
        <v>#N/A</v>
      </c>
      <c r="AL807">
        <v>2.2810000000000001</v>
      </c>
      <c r="AO807">
        <v>0</v>
      </c>
      <c r="AP807">
        <v>3</v>
      </c>
    </row>
    <row r="808" spans="1:42" x14ac:dyDescent="0.2">
      <c r="A808" t="str">
        <f t="shared" si="12"/>
        <v>44286enterosinsalsaconestuchestandrewsespaña</v>
      </c>
      <c r="B808" s="2">
        <v>44286</v>
      </c>
      <c r="C808" t="s">
        <v>59</v>
      </c>
      <c r="D808" t="s">
        <v>262</v>
      </c>
      <c r="E808" t="s">
        <v>59</v>
      </c>
      <c r="F808" t="s">
        <v>262</v>
      </c>
      <c r="G808" t="s">
        <v>299</v>
      </c>
      <c r="H808" t="s">
        <v>300</v>
      </c>
      <c r="I808" t="s">
        <v>302</v>
      </c>
      <c r="J808" t="s">
        <v>296</v>
      </c>
      <c r="K808">
        <v>13770</v>
      </c>
      <c r="L808">
        <v>2.581</v>
      </c>
      <c r="M808" t="str">
        <f>SUBSTITUTE(LOWER(_xlfn.CONCAT(B808,C808,F808,G808,J808,I808))," ","")</f>
        <v>44286enterosinsalsaconestuchestandrewsespaña</v>
      </c>
      <c r="N808" t="e">
        <f>+VLOOKUP(M808,JUP!$B:$I,7,0)</f>
        <v>#N/A</v>
      </c>
      <c r="O808" t="e">
        <f>+VLOOKUP(M808,JUP!$B:$I,8,0)</f>
        <v>#N/A</v>
      </c>
      <c r="R808" t="str">
        <f>+SUBSTITUTE(LOWER(_xlfn.CONCAT(B808,C808,F808,H808,J808,I808))," ","")</f>
        <v>44286enterosinsalsaconestuchee-60-80standrewsespaña</v>
      </c>
      <c r="S808" t="e">
        <f>+VLOOKUP(R808,JUP!D:L,7,0)</f>
        <v>#N/A</v>
      </c>
      <c r="T808" t="e">
        <f>+VLOOKUP(R808,JUP!D:L,7,0)</f>
        <v>#N/A</v>
      </c>
      <c r="W808" t="s">
        <v>302</v>
      </c>
      <c r="X808">
        <v>13</v>
      </c>
      <c r="Y808" t="s">
        <v>297</v>
      </c>
      <c r="Z808" t="s">
        <v>302</v>
      </c>
      <c r="AA808" t="s">
        <v>298</v>
      </c>
      <c r="AB808" t="s">
        <v>263</v>
      </c>
      <c r="AC808" t="s">
        <v>159</v>
      </c>
      <c r="AD808">
        <v>2.2810000000000001</v>
      </c>
      <c r="AH808">
        <v>2021</v>
      </c>
      <c r="AI808">
        <v>3</v>
      </c>
      <c r="AJ808">
        <v>31409.370000000003</v>
      </c>
      <c r="AK808" t="e">
        <v>#N/A</v>
      </c>
      <c r="AL808">
        <v>2.2810000000000001</v>
      </c>
      <c r="AO808">
        <v>0</v>
      </c>
      <c r="AP808">
        <v>3</v>
      </c>
    </row>
    <row r="809" spans="1:42" x14ac:dyDescent="0.2">
      <c r="A809" t="str">
        <f t="shared" si="12"/>
        <v>44286enterosinsalsastandrewsamerica</v>
      </c>
      <c r="B809" s="2">
        <v>44286</v>
      </c>
      <c r="C809" t="s">
        <v>59</v>
      </c>
      <c r="D809" t="s">
        <v>155</v>
      </c>
      <c r="E809" t="s">
        <v>59</v>
      </c>
      <c r="F809" t="s">
        <v>155</v>
      </c>
      <c r="G809" t="s">
        <v>299</v>
      </c>
      <c r="H809" t="s">
        <v>303</v>
      </c>
      <c r="I809" t="s">
        <v>521</v>
      </c>
      <c r="J809" t="s">
        <v>296</v>
      </c>
      <c r="K809">
        <v>2724</v>
      </c>
      <c r="L809">
        <v>2.38</v>
      </c>
      <c r="M809" t="str">
        <f>SUBSTITUTE(LOWER(_xlfn.CONCAT(B809,C809,F809,G809,J809,I809))," ","")</f>
        <v>44286enterosinsalsastandrewsamerica</v>
      </c>
      <c r="N809" t="e">
        <f>+VLOOKUP(M809,JUP!$B:$I,7,0)</f>
        <v>#N/A</v>
      </c>
      <c r="O809" t="e">
        <f>+VLOOKUP(M809,JUP!$B:$I,8,0)</f>
        <v>#N/A</v>
      </c>
      <c r="R809" t="str">
        <f>+SUBSTITUTE(LOWER(_xlfn.CONCAT(B809,C809,F809,H809,J809,I809))," ","")</f>
        <v>44286enterosinsalsae-40-60standrewsamerica</v>
      </c>
      <c r="S809" t="e">
        <f>+VLOOKUP(R809,JUP!D:L,7,0)</f>
        <v>#N/A</v>
      </c>
      <c r="T809" t="e">
        <f>+VLOOKUP(R809,JUP!D:L,7,0)</f>
        <v>#N/A</v>
      </c>
      <c r="W809" t="s">
        <v>320</v>
      </c>
      <c r="X809">
        <v>13</v>
      </c>
      <c r="Y809" t="s">
        <v>310</v>
      </c>
      <c r="Z809" t="s">
        <v>310</v>
      </c>
      <c r="AA809" t="s">
        <v>310</v>
      </c>
      <c r="AB809" t="s">
        <v>160</v>
      </c>
      <c r="AC809" t="s">
        <v>159</v>
      </c>
      <c r="AD809">
        <v>2.38</v>
      </c>
      <c r="AH809">
        <v>2021</v>
      </c>
      <c r="AI809">
        <v>3</v>
      </c>
      <c r="AJ809">
        <v>6483.12</v>
      </c>
      <c r="AK809" t="e">
        <v>#N/A</v>
      </c>
      <c r="AL809">
        <v>2.38</v>
      </c>
      <c r="AO809">
        <v>0</v>
      </c>
      <c r="AP809">
        <v>3</v>
      </c>
    </row>
    <row r="810" spans="1:42" x14ac:dyDescent="0.2">
      <c r="A810" t="str">
        <f t="shared" si="12"/>
        <v>44286enterosinsalsastandrewsamerica</v>
      </c>
      <c r="B810" s="2">
        <v>44286</v>
      </c>
      <c r="C810" t="s">
        <v>59</v>
      </c>
      <c r="D810" t="s">
        <v>155</v>
      </c>
      <c r="E810" t="s">
        <v>59</v>
      </c>
      <c r="F810" t="s">
        <v>155</v>
      </c>
      <c r="G810" t="s">
        <v>299</v>
      </c>
      <c r="H810" t="s">
        <v>98</v>
      </c>
      <c r="I810" t="s">
        <v>521</v>
      </c>
      <c r="J810" t="s">
        <v>296</v>
      </c>
      <c r="K810">
        <v>14110.32</v>
      </c>
      <c r="L810">
        <v>2.31</v>
      </c>
      <c r="M810" t="str">
        <f>SUBSTITUTE(LOWER(_xlfn.CONCAT(B810,C810,F810,G810,J810,I810))," ","")</f>
        <v>44286enterosinsalsastandrewsamerica</v>
      </c>
      <c r="N810" t="e">
        <f>+VLOOKUP(M810,JUP!$B:$I,7,0)</f>
        <v>#N/A</v>
      </c>
      <c r="O810" t="e">
        <f>+VLOOKUP(M810,JUP!$B:$I,8,0)</f>
        <v>#N/A</v>
      </c>
      <c r="R810" t="str">
        <f>+SUBSTITUTE(LOWER(_xlfn.CONCAT(B810,C810,F810,H810,J810,I810))," ","")</f>
        <v>44286enterosinsalsa18-27u/lbstandrewsamerica</v>
      </c>
      <c r="S810" t="e">
        <f>+VLOOKUP(R810,JUP!D:L,7,0)</f>
        <v>#N/A</v>
      </c>
      <c r="T810" t="e">
        <f>+VLOOKUP(R810,JUP!D:L,7,0)</f>
        <v>#N/A</v>
      </c>
      <c r="W810" t="s">
        <v>320</v>
      </c>
      <c r="X810">
        <v>13</v>
      </c>
      <c r="Y810" t="s">
        <v>310</v>
      </c>
      <c r="Z810" t="s">
        <v>310</v>
      </c>
      <c r="AA810" t="s">
        <v>310</v>
      </c>
      <c r="AB810" t="s">
        <v>160</v>
      </c>
      <c r="AC810" t="s">
        <v>159</v>
      </c>
      <c r="AD810">
        <v>2.31</v>
      </c>
      <c r="AH810">
        <v>2021</v>
      </c>
      <c r="AI810">
        <v>3</v>
      </c>
      <c r="AJ810">
        <v>32594.839199999999</v>
      </c>
      <c r="AK810" t="e">
        <v>#N/A</v>
      </c>
      <c r="AL810">
        <v>2.31</v>
      </c>
      <c r="AO810">
        <v>0</v>
      </c>
      <c r="AP810">
        <v>3</v>
      </c>
    </row>
    <row r="811" spans="1:42" x14ac:dyDescent="0.2">
      <c r="A811" t="str">
        <f t="shared" si="12"/>
        <v>44286carnegranelc300-500manuelitafrancia</v>
      </c>
      <c r="B811" s="2">
        <v>44286</v>
      </c>
      <c r="C811" t="s">
        <v>35</v>
      </c>
      <c r="D811" t="s">
        <v>30</v>
      </c>
      <c r="E811" t="s">
        <v>35</v>
      </c>
      <c r="F811" t="s">
        <v>30</v>
      </c>
      <c r="G811" t="s">
        <v>49</v>
      </c>
      <c r="H811" t="s">
        <v>108</v>
      </c>
      <c r="I811" t="s">
        <v>326</v>
      </c>
      <c r="J811" t="s">
        <v>93</v>
      </c>
      <c r="K811">
        <v>24000</v>
      </c>
      <c r="L811">
        <v>2.7</v>
      </c>
      <c r="M811" t="str">
        <f>SUBSTITUTE(LOWER(_xlfn.CONCAT(B811,C811,F811,G811,J811,I811))," ","")</f>
        <v>44286carnegranelc300-500manuelitafrancia</v>
      </c>
      <c r="N811">
        <f>+VLOOKUP(M811,JUP!$B:$I,7,0)</f>
        <v>24000</v>
      </c>
      <c r="O811">
        <f>+VLOOKUP(M811,JUP!$B:$I,8,0)</f>
        <v>2.7</v>
      </c>
      <c r="P811">
        <f>+K811-N811</f>
        <v>0</v>
      </c>
      <c r="Q811" s="3">
        <f>+L811-O811</f>
        <v>0</v>
      </c>
      <c r="W811" t="s">
        <v>172</v>
      </c>
      <c r="X811">
        <v>13</v>
      </c>
      <c r="Y811" t="s">
        <v>297</v>
      </c>
      <c r="Z811" t="s">
        <v>326</v>
      </c>
      <c r="AA811" t="s">
        <v>326</v>
      </c>
      <c r="AB811" t="s">
        <v>36</v>
      </c>
      <c r="AC811" t="s">
        <v>37</v>
      </c>
      <c r="AD811">
        <v>2.7</v>
      </c>
      <c r="AH811">
        <v>2021</v>
      </c>
      <c r="AI811">
        <v>3</v>
      </c>
      <c r="AJ811">
        <v>64800.000000000007</v>
      </c>
      <c r="AK811" t="e">
        <v>#N/A</v>
      </c>
      <c r="AL811">
        <v>2.7</v>
      </c>
      <c r="AO811">
        <v>0</v>
      </c>
      <c r="AP811">
        <v>3</v>
      </c>
    </row>
    <row r="812" spans="1:42" x14ac:dyDescent="0.2">
      <c r="A812" t="str">
        <f t="shared" si="12"/>
        <v>44286carnegranelc200-300manuelitaespaña</v>
      </c>
      <c r="B812" s="2">
        <v>44286</v>
      </c>
      <c r="C812" t="s">
        <v>35</v>
      </c>
      <c r="D812" t="s">
        <v>30</v>
      </c>
      <c r="E812" t="s">
        <v>35</v>
      </c>
      <c r="F812" t="s">
        <v>30</v>
      </c>
      <c r="G812" t="s">
        <v>39</v>
      </c>
      <c r="H812" t="s">
        <v>39</v>
      </c>
      <c r="I812" t="s">
        <v>302</v>
      </c>
      <c r="J812" t="s">
        <v>93</v>
      </c>
      <c r="K812">
        <v>22000</v>
      </c>
      <c r="L812">
        <v>3.1</v>
      </c>
      <c r="M812" t="str">
        <f>SUBSTITUTE(LOWER(_xlfn.CONCAT(B812,C812,F812,G812,J812,I812))," ","")</f>
        <v>44286carnegranelc200-300manuelitaespaña</v>
      </c>
      <c r="N812">
        <f>+VLOOKUP(M812,JUP!$B:$I,7,0)</f>
        <v>22000</v>
      </c>
      <c r="O812">
        <f>+VLOOKUP(M812,JUP!$B:$I,8,0)</f>
        <v>3.1</v>
      </c>
      <c r="P812">
        <f>+K812-N812</f>
        <v>0</v>
      </c>
      <c r="Q812" s="3">
        <f>+L812-O812</f>
        <v>0</v>
      </c>
      <c r="W812" t="s">
        <v>338</v>
      </c>
      <c r="X812">
        <v>13</v>
      </c>
      <c r="Y812" t="s">
        <v>297</v>
      </c>
      <c r="Z812" t="s">
        <v>302</v>
      </c>
      <c r="AA812" t="s">
        <v>298</v>
      </c>
      <c r="AB812" t="s">
        <v>36</v>
      </c>
      <c r="AC812" t="s">
        <v>37</v>
      </c>
      <c r="AD812">
        <v>3.1</v>
      </c>
      <c r="AH812">
        <v>2021</v>
      </c>
      <c r="AI812">
        <v>3</v>
      </c>
      <c r="AJ812">
        <v>68200</v>
      </c>
      <c r="AK812" t="e">
        <v>#N/A</v>
      </c>
      <c r="AL812">
        <v>3.1</v>
      </c>
      <c r="AO812">
        <v>0</v>
      </c>
      <c r="AP812">
        <v>3</v>
      </c>
    </row>
    <row r="813" spans="1:42" x14ac:dyDescent="0.2">
      <c r="A813" t="str">
        <f t="shared" si="12"/>
        <v>44286enterosinsalsamanuelitaespaña</v>
      </c>
      <c r="B813" s="2">
        <v>44286</v>
      </c>
      <c r="C813" t="s">
        <v>59</v>
      </c>
      <c r="D813" t="s">
        <v>155</v>
      </c>
      <c r="E813" t="s">
        <v>59</v>
      </c>
      <c r="F813" t="s">
        <v>155</v>
      </c>
      <c r="G813" t="s">
        <v>299</v>
      </c>
      <c r="H813" t="s">
        <v>135</v>
      </c>
      <c r="I813" t="s">
        <v>302</v>
      </c>
      <c r="J813" t="s">
        <v>93</v>
      </c>
      <c r="K813">
        <v>1998</v>
      </c>
      <c r="L813">
        <v>2.1</v>
      </c>
      <c r="M813" t="str">
        <f>SUBSTITUTE(LOWER(_xlfn.CONCAT(B813,C813,F813,G813,J813,I813))," ","")</f>
        <v>44286enterosinsalsamanuelitaespaña</v>
      </c>
      <c r="N813" t="e">
        <f>+VLOOKUP(M813,JUP!$B:$I,7,0)</f>
        <v>#N/A</v>
      </c>
      <c r="O813" t="e">
        <f>+VLOOKUP(M813,JUP!$B:$I,8,0)</f>
        <v>#N/A</v>
      </c>
      <c r="R813" t="str">
        <f>+SUBSTITUTE(LOWER(_xlfn.CONCAT(B813,C813,F813,H813,J813,I813))," ","")</f>
        <v>44286enterosinsalsa44-88manuelitaespaña</v>
      </c>
      <c r="S813" t="e">
        <f>+VLOOKUP(R813,JUP!D:L,7,0)</f>
        <v>#N/A</v>
      </c>
      <c r="T813" t="e">
        <f>+VLOOKUP(R813,JUP!D:L,7,0)</f>
        <v>#N/A</v>
      </c>
      <c r="W813" t="s">
        <v>338</v>
      </c>
      <c r="X813">
        <v>13</v>
      </c>
      <c r="Y813" t="s">
        <v>297</v>
      </c>
      <c r="Z813" t="s">
        <v>302</v>
      </c>
      <c r="AA813" t="s">
        <v>298</v>
      </c>
      <c r="AB813" t="s">
        <v>160</v>
      </c>
      <c r="AC813" t="s">
        <v>159</v>
      </c>
      <c r="AD813">
        <v>2.1</v>
      </c>
      <c r="AH813">
        <v>2021</v>
      </c>
      <c r="AI813">
        <v>3</v>
      </c>
      <c r="AJ813">
        <v>4195.8</v>
      </c>
      <c r="AK813" t="e">
        <v>#N/A</v>
      </c>
      <c r="AL813">
        <v>2.1</v>
      </c>
      <c r="AO813">
        <v>0</v>
      </c>
      <c r="AP813">
        <v>3</v>
      </c>
    </row>
    <row r="814" spans="1:42" x14ac:dyDescent="0.2">
      <c r="A814" t="str">
        <f t="shared" si="12"/>
        <v>44286enterosinsalsamanuelitaamerica</v>
      </c>
      <c r="B814" s="2">
        <v>44286</v>
      </c>
      <c r="C814" t="s">
        <v>59</v>
      </c>
      <c r="D814" t="s">
        <v>155</v>
      </c>
      <c r="E814" t="s">
        <v>59</v>
      </c>
      <c r="F814" t="s">
        <v>155</v>
      </c>
      <c r="G814" t="s">
        <v>299</v>
      </c>
      <c r="H814" t="s">
        <v>106</v>
      </c>
      <c r="I814" t="s">
        <v>521</v>
      </c>
      <c r="J814" t="s">
        <v>93</v>
      </c>
      <c r="K814">
        <v>18069.2</v>
      </c>
      <c r="L814">
        <v>1.8502202643171806</v>
      </c>
      <c r="M814" t="str">
        <f>SUBSTITUTE(LOWER(_xlfn.CONCAT(B814,C814,F814,G814,J814,I814))," ","")</f>
        <v>44286enterosinsalsamanuelitaamerica</v>
      </c>
      <c r="N814" t="e">
        <f>+VLOOKUP(M814,JUP!$B:$I,7,0)</f>
        <v>#N/A</v>
      </c>
      <c r="O814" t="e">
        <f>+VLOOKUP(M814,JUP!$B:$I,8,0)</f>
        <v>#N/A</v>
      </c>
      <c r="R814" t="str">
        <f>+SUBSTITUTE(LOWER(_xlfn.CONCAT(B814,C814,F814,H814,J814,I814))," ","")</f>
        <v>44286enterosinsalsa18-27manuelitaamerica</v>
      </c>
      <c r="S814" t="e">
        <f>+VLOOKUP(R814,JUP!D:L,7,0)</f>
        <v>#N/A</v>
      </c>
      <c r="T814" t="e">
        <f>+VLOOKUP(R814,JUP!D:L,7,0)</f>
        <v>#N/A</v>
      </c>
      <c r="W814" t="s">
        <v>320</v>
      </c>
      <c r="X814">
        <v>13</v>
      </c>
      <c r="Y814" t="s">
        <v>310</v>
      </c>
      <c r="Z814" t="s">
        <v>310</v>
      </c>
      <c r="AA814" t="s">
        <v>310</v>
      </c>
      <c r="AB814" t="s">
        <v>160</v>
      </c>
      <c r="AC814" t="s">
        <v>159</v>
      </c>
      <c r="AD814">
        <v>1.8502202643171806</v>
      </c>
      <c r="AH814">
        <v>2021</v>
      </c>
      <c r="AI814">
        <v>3</v>
      </c>
      <c r="AJ814">
        <v>33432</v>
      </c>
      <c r="AK814" t="e">
        <v>#N/A</v>
      </c>
      <c r="AL814">
        <v>1.8502202643171806</v>
      </c>
      <c r="AO814">
        <v>0</v>
      </c>
      <c r="AP814">
        <v>3</v>
      </c>
    </row>
    <row r="815" spans="1:42" x14ac:dyDescent="0.2">
      <c r="A815" t="str">
        <f t="shared" si="12"/>
        <v>44287carnegranelc300-500standrewsrusia</v>
      </c>
      <c r="B815" s="2">
        <v>44287</v>
      </c>
      <c r="C815" t="s">
        <v>35</v>
      </c>
      <c r="D815" t="s">
        <v>30</v>
      </c>
      <c r="E815" t="s">
        <v>35</v>
      </c>
      <c r="F815" t="s">
        <v>30</v>
      </c>
      <c r="G815" t="s">
        <v>49</v>
      </c>
      <c r="H815" t="s">
        <v>49</v>
      </c>
      <c r="I815" t="s">
        <v>306</v>
      </c>
      <c r="J815" t="s">
        <v>296</v>
      </c>
      <c r="K815">
        <v>21000</v>
      </c>
      <c r="L815">
        <v>3.25</v>
      </c>
      <c r="M815" t="str">
        <f>SUBSTITUTE(LOWER(_xlfn.CONCAT(B815,C815,F815,G815,J815,I815))," ","")</f>
        <v>44287carnegranelc300-500standrewsrusia</v>
      </c>
      <c r="N815">
        <f>+VLOOKUP(M815,JUP!$B:$I,7,0)</f>
        <v>21000</v>
      </c>
      <c r="O815">
        <f>+VLOOKUP(M815,JUP!$B:$I,8,0)</f>
        <v>3.25</v>
      </c>
      <c r="P815">
        <f>+K815-N815</f>
        <v>0</v>
      </c>
      <c r="Q815" s="3">
        <f>+L815-O815</f>
        <v>0</v>
      </c>
      <c r="W815" t="s">
        <v>304</v>
      </c>
      <c r="X815">
        <v>13</v>
      </c>
      <c r="Y815" t="s">
        <v>305</v>
      </c>
      <c r="Z815" t="s">
        <v>305</v>
      </c>
      <c r="AA815" t="s">
        <v>306</v>
      </c>
      <c r="AB815" t="s">
        <v>36</v>
      </c>
      <c r="AC815" t="s">
        <v>37</v>
      </c>
      <c r="AD815">
        <v>3.25</v>
      </c>
      <c r="AH815">
        <v>2021</v>
      </c>
      <c r="AI815">
        <v>4</v>
      </c>
      <c r="AJ815">
        <v>68250</v>
      </c>
      <c r="AK815" t="e">
        <v>#N/A</v>
      </c>
      <c r="AL815">
        <v>3.25</v>
      </c>
      <c r="AO815">
        <v>0</v>
      </c>
      <c r="AP815">
        <v>4</v>
      </c>
    </row>
    <row r="816" spans="1:42" x14ac:dyDescent="0.2">
      <c r="A816" t="str">
        <f t="shared" si="12"/>
        <v>44287carnegranelc300-500standrewsrusia</v>
      </c>
      <c r="B816" s="2">
        <v>44287</v>
      </c>
      <c r="C816" t="s">
        <v>35</v>
      </c>
      <c r="D816" t="s">
        <v>30</v>
      </c>
      <c r="E816" t="s">
        <v>35</v>
      </c>
      <c r="F816" t="s">
        <v>30</v>
      </c>
      <c r="G816" t="s">
        <v>49</v>
      </c>
      <c r="H816" t="s">
        <v>49</v>
      </c>
      <c r="I816" t="s">
        <v>306</v>
      </c>
      <c r="J816" t="s">
        <v>296</v>
      </c>
      <c r="K816">
        <v>21000</v>
      </c>
      <c r="L816">
        <v>3.25</v>
      </c>
      <c r="M816" t="str">
        <f>SUBSTITUTE(LOWER(_xlfn.CONCAT(B816,C816,F816,G816,J816,I816))," ","")</f>
        <v>44287carnegranelc300-500standrewsrusia</v>
      </c>
      <c r="N816">
        <f>+VLOOKUP(M816,JUP!$B:$I,7,0)</f>
        <v>21000</v>
      </c>
      <c r="O816">
        <f>+VLOOKUP(M816,JUP!$B:$I,8,0)</f>
        <v>3.25</v>
      </c>
      <c r="P816">
        <f>+K816-N816</f>
        <v>0</v>
      </c>
      <c r="Q816" s="3">
        <f>+L816-O816</f>
        <v>0</v>
      </c>
      <c r="W816" t="s">
        <v>304</v>
      </c>
      <c r="X816">
        <v>13</v>
      </c>
      <c r="Y816" t="s">
        <v>305</v>
      </c>
      <c r="Z816" t="s">
        <v>305</v>
      </c>
      <c r="AA816" t="s">
        <v>306</v>
      </c>
      <c r="AB816" t="s">
        <v>36</v>
      </c>
      <c r="AC816" t="s">
        <v>37</v>
      </c>
      <c r="AD816">
        <v>3.25</v>
      </c>
      <c r="AH816">
        <v>2021</v>
      </c>
      <c r="AI816">
        <v>4</v>
      </c>
      <c r="AJ816">
        <v>68250</v>
      </c>
      <c r="AK816" t="e">
        <v>#N/A</v>
      </c>
      <c r="AL816">
        <v>3.25</v>
      </c>
      <c r="AO816">
        <v>0</v>
      </c>
      <c r="AP816">
        <v>4</v>
      </c>
    </row>
    <row r="817" spans="1:42" x14ac:dyDescent="0.2">
      <c r="A817" t="str">
        <f t="shared" si="12"/>
        <v>44291enteroconsalsastandrewsamerica</v>
      </c>
      <c r="B817" s="2">
        <v>44291</v>
      </c>
      <c r="C817" t="s">
        <v>59</v>
      </c>
      <c r="D817" t="s">
        <v>227</v>
      </c>
      <c r="E817" t="s">
        <v>59</v>
      </c>
      <c r="F817" t="s">
        <v>227</v>
      </c>
      <c r="G817" t="s">
        <v>299</v>
      </c>
      <c r="H817" t="s">
        <v>330</v>
      </c>
      <c r="I817" t="s">
        <v>521</v>
      </c>
      <c r="J817" t="s">
        <v>296</v>
      </c>
      <c r="K817">
        <v>14232.9</v>
      </c>
      <c r="L817">
        <v>3.08</v>
      </c>
      <c r="M817" t="str">
        <f>SUBSTITUTE(LOWER(_xlfn.CONCAT(B817,C817,F817,G817,J817,I817))," ","")</f>
        <v>44291enteroconsalsastandrewsamerica</v>
      </c>
      <c r="N817" t="e">
        <f>+VLOOKUP(M817,JUP!$B:$I,7,0)</f>
        <v>#N/A</v>
      </c>
      <c r="O817" t="e">
        <f>+VLOOKUP(M817,JUP!$B:$I,8,0)</f>
        <v>#N/A</v>
      </c>
      <c r="R817" t="str">
        <f>+SUBSTITUTE(LOWER(_xlfn.CONCAT(B817,C817,F817,H817,J817,I817))," ","")</f>
        <v>44291enteroconsalsae-23-32standrewsamerica</v>
      </c>
      <c r="S817" t="e">
        <f>+VLOOKUP(R817,JUP!D:L,7,0)</f>
        <v>#N/A</v>
      </c>
      <c r="T817" t="e">
        <f>+VLOOKUP(R817,JUP!D:L,7,0)</f>
        <v>#N/A</v>
      </c>
      <c r="W817" t="s">
        <v>320</v>
      </c>
      <c r="X817">
        <v>14</v>
      </c>
      <c r="Y817" t="s">
        <v>310</v>
      </c>
      <c r="Z817" t="s">
        <v>310</v>
      </c>
      <c r="AA817" t="s">
        <v>310</v>
      </c>
      <c r="AB817" t="s">
        <v>229</v>
      </c>
      <c r="AC817" t="s">
        <v>61</v>
      </c>
      <c r="AD817">
        <v>3.08</v>
      </c>
      <c r="AH817">
        <v>2021</v>
      </c>
      <c r="AI817">
        <v>4</v>
      </c>
      <c r="AJ817">
        <v>43837.332000000002</v>
      </c>
      <c r="AK817" t="e">
        <v>#N/A</v>
      </c>
      <c r="AL817">
        <v>3.08</v>
      </c>
      <c r="AO817">
        <v>0</v>
      </c>
      <c r="AP817">
        <v>4</v>
      </c>
    </row>
    <row r="818" spans="1:42" x14ac:dyDescent="0.2">
      <c r="A818" t="str">
        <f t="shared" si="12"/>
        <v>44291carneretailnocompensadoc100-200standrewsasia</v>
      </c>
      <c r="B818" s="2">
        <v>44291</v>
      </c>
      <c r="C818" t="s">
        <v>35</v>
      </c>
      <c r="D818" t="s">
        <v>251</v>
      </c>
      <c r="E818" t="s">
        <v>35</v>
      </c>
      <c r="F818" t="s">
        <v>251</v>
      </c>
      <c r="G818" t="s">
        <v>72</v>
      </c>
      <c r="H818" t="s">
        <v>72</v>
      </c>
      <c r="I818" t="s">
        <v>309</v>
      </c>
      <c r="J818" t="s">
        <v>296</v>
      </c>
      <c r="K818">
        <v>22000</v>
      </c>
      <c r="L818">
        <v>3.65</v>
      </c>
      <c r="M818" t="str">
        <f>SUBSTITUTE(LOWER(_xlfn.CONCAT(B818,C818,F818,G818,J818,I818))," ","")</f>
        <v>44291carneretailnocompensadoc100-200standrewsasia</v>
      </c>
      <c r="N818">
        <f>+VLOOKUP(M818,JUP!$B:$I,7,0)</f>
        <v>22000</v>
      </c>
      <c r="O818">
        <f>+VLOOKUP(M818,JUP!$B:$I,8,0)</f>
        <v>3.65</v>
      </c>
      <c r="P818">
        <f>+K818-N818</f>
        <v>0</v>
      </c>
      <c r="Q818" s="3">
        <f>+L818-O818</f>
        <v>0</v>
      </c>
      <c r="W818" t="s">
        <v>308</v>
      </c>
      <c r="X818">
        <v>14</v>
      </c>
      <c r="Y818" t="s">
        <v>309</v>
      </c>
      <c r="Z818" t="s">
        <v>309</v>
      </c>
      <c r="AA818" t="s">
        <v>309</v>
      </c>
      <c r="AB818" t="s">
        <v>252</v>
      </c>
      <c r="AC818" t="s">
        <v>173</v>
      </c>
      <c r="AD818">
        <v>3.65</v>
      </c>
      <c r="AH818">
        <v>2021</v>
      </c>
      <c r="AI818">
        <v>4</v>
      </c>
      <c r="AJ818">
        <v>80300</v>
      </c>
      <c r="AK818" t="e">
        <v>#N/A</v>
      </c>
      <c r="AL818">
        <v>3.65</v>
      </c>
      <c r="AO818">
        <v>0</v>
      </c>
      <c r="AP818">
        <v>4</v>
      </c>
    </row>
    <row r="819" spans="1:42" x14ac:dyDescent="0.2">
      <c r="A819" t="str">
        <f t="shared" si="12"/>
        <v>44291carnegranelc300-500sudmarisotroseuropa</v>
      </c>
      <c r="B819" s="2">
        <v>44291</v>
      </c>
      <c r="C819" t="s">
        <v>35</v>
      </c>
      <c r="D819" t="s">
        <v>30</v>
      </c>
      <c r="E819" t="s">
        <v>343</v>
      </c>
      <c r="F819" t="s">
        <v>344</v>
      </c>
      <c r="G819" t="s">
        <v>49</v>
      </c>
      <c r="H819" t="s">
        <v>108</v>
      </c>
      <c r="I819" t="s">
        <v>298</v>
      </c>
      <c r="J819" t="s">
        <v>286</v>
      </c>
      <c r="K819">
        <v>24000</v>
      </c>
      <c r="L819">
        <v>3</v>
      </c>
      <c r="M819" t="str">
        <f>SUBSTITUTE(LOWER(_xlfn.CONCAT(B819,C819,F819,G819,J819,I819))," ","")</f>
        <v>44291carnegranelc300-500sudmarisotroseuropa</v>
      </c>
      <c r="N819">
        <f>+VLOOKUP(M819,JUP!$B:$I,7,0)</f>
        <v>24000</v>
      </c>
      <c r="O819">
        <f>+VLOOKUP(M819,JUP!$B:$I,8,0)</f>
        <v>3</v>
      </c>
      <c r="P819">
        <f>+K819-N819</f>
        <v>0</v>
      </c>
      <c r="Q819" s="3">
        <f>+L819-O819</f>
        <v>0</v>
      </c>
      <c r="W819" t="s">
        <v>207</v>
      </c>
      <c r="X819">
        <v>14</v>
      </c>
      <c r="Y819" t="s">
        <v>297</v>
      </c>
      <c r="Z819" t="s">
        <v>298</v>
      </c>
      <c r="AA819" t="s">
        <v>298</v>
      </c>
      <c r="AB819" t="s">
        <v>36</v>
      </c>
      <c r="AC819" t="s">
        <v>37</v>
      </c>
      <c r="AD819">
        <v>3</v>
      </c>
      <c r="AH819">
        <v>2021</v>
      </c>
      <c r="AI819">
        <v>4</v>
      </c>
      <c r="AJ819">
        <v>72000</v>
      </c>
      <c r="AK819" t="e">
        <v>#N/A</v>
      </c>
      <c r="AL819">
        <v>3</v>
      </c>
      <c r="AO819">
        <v>0</v>
      </c>
      <c r="AP819">
        <v>4</v>
      </c>
    </row>
    <row r="820" spans="1:42" x14ac:dyDescent="0.2">
      <c r="A820" t="str">
        <f t="shared" si="12"/>
        <v>44291carnegranelindustrialsudmarischile</v>
      </c>
      <c r="B820" s="2">
        <v>44291</v>
      </c>
      <c r="C820" t="s">
        <v>35</v>
      </c>
      <c r="D820" t="s">
        <v>30</v>
      </c>
      <c r="E820" t="s">
        <v>343</v>
      </c>
      <c r="F820" t="s">
        <v>344</v>
      </c>
      <c r="G820" t="s">
        <v>345</v>
      </c>
      <c r="H820" t="s">
        <v>345</v>
      </c>
      <c r="I820" t="s">
        <v>34</v>
      </c>
      <c r="J820" t="s">
        <v>286</v>
      </c>
      <c r="K820">
        <v>500</v>
      </c>
      <c r="M820" t="str">
        <f>SUBSTITUTE(LOWER(_xlfn.CONCAT(B820,C820,F820,G820,J820,I820))," ","")</f>
        <v>44291carnegranelindustrialsudmarischile</v>
      </c>
      <c r="N820" t="e">
        <f>+VLOOKUP(M820,JUP!$B:$I,7,0)</f>
        <v>#N/A</v>
      </c>
      <c r="O820" t="e">
        <f>+VLOOKUP(M820,JUP!$B:$I,8,0)</f>
        <v>#N/A</v>
      </c>
      <c r="R820" t="str">
        <f>+SUBSTITUTE(LOWER(_xlfn.CONCAT(B820,C820,F820,H820,J820,I820))," ","")</f>
        <v>44291carnegranelindustrialsudmarischile</v>
      </c>
      <c r="S820" t="e">
        <f>+VLOOKUP(R820,JUP!D:L,7,0)</f>
        <v>#N/A</v>
      </c>
      <c r="T820" t="e">
        <f>+VLOOKUP(R820,JUP!D:L,7,0)</f>
        <v>#N/A</v>
      </c>
      <c r="W820" t="s">
        <v>32</v>
      </c>
      <c r="X820">
        <v>14</v>
      </c>
      <c r="Y820" t="s">
        <v>34</v>
      </c>
      <c r="Z820" t="s">
        <v>34</v>
      </c>
      <c r="AA820" t="s">
        <v>34</v>
      </c>
      <c r="AB820" t="s">
        <v>36</v>
      </c>
      <c r="AC820" t="s">
        <v>37</v>
      </c>
      <c r="AD820">
        <v>0</v>
      </c>
      <c r="AH820">
        <v>2021</v>
      </c>
      <c r="AI820">
        <v>4</v>
      </c>
      <c r="AJ820">
        <v>0</v>
      </c>
      <c r="AK820" t="e">
        <v>#N/A</v>
      </c>
      <c r="AL820">
        <v>0</v>
      </c>
      <c r="AO820">
        <v>0</v>
      </c>
      <c r="AP820">
        <v>4</v>
      </c>
    </row>
    <row r="821" spans="1:42" x14ac:dyDescent="0.2">
      <c r="A821" t="str">
        <f t="shared" si="12"/>
        <v>44292carnegranelc500-upstandrewschile</v>
      </c>
      <c r="B821" s="2">
        <v>44292</v>
      </c>
      <c r="C821" t="s">
        <v>35</v>
      </c>
      <c r="D821" t="s">
        <v>30</v>
      </c>
      <c r="E821" t="s">
        <v>35</v>
      </c>
      <c r="F821" t="s">
        <v>30</v>
      </c>
      <c r="G821" t="s">
        <v>183</v>
      </c>
      <c r="H821" t="s">
        <v>139</v>
      </c>
      <c r="I821" t="s">
        <v>34</v>
      </c>
      <c r="J821" t="s">
        <v>296</v>
      </c>
      <c r="K821">
        <v>6000</v>
      </c>
      <c r="L821" t="s">
        <v>418</v>
      </c>
      <c r="M821" t="str">
        <f>SUBSTITUTE(LOWER(_xlfn.CONCAT(B821,C821,F821,G821,J821,I821))," ","")</f>
        <v>44292carnegranelc500-upstandrewschile</v>
      </c>
      <c r="N821">
        <f>+VLOOKUP(M821,JUP!$B:$I,7,0)</f>
        <v>6000</v>
      </c>
      <c r="O821">
        <f>+VLOOKUP(M821,JUP!$B:$I,8,0)</f>
        <v>0</v>
      </c>
      <c r="P821">
        <f>+K821-N821</f>
        <v>0</v>
      </c>
      <c r="Q821" s="3" t="e">
        <f>+L821-O821</f>
        <v>#VALUE!</v>
      </c>
      <c r="W821" t="s">
        <v>34</v>
      </c>
      <c r="X821">
        <v>14</v>
      </c>
      <c r="Y821" t="s">
        <v>34</v>
      </c>
      <c r="Z821" t="s">
        <v>34</v>
      </c>
      <c r="AA821" t="s">
        <v>34</v>
      </c>
      <c r="AB821" t="s">
        <v>36</v>
      </c>
      <c r="AC821" t="s">
        <v>37</v>
      </c>
      <c r="AD821" t="e">
        <v>#VALUE!</v>
      </c>
      <c r="AH821">
        <v>2021</v>
      </c>
      <c r="AI821">
        <v>4</v>
      </c>
      <c r="AJ821" t="e">
        <v>#VALUE!</v>
      </c>
      <c r="AK821" t="e">
        <v>#N/A</v>
      </c>
      <c r="AL821" t="e">
        <v>#VALUE!</v>
      </c>
      <c r="AO821" t="e">
        <v>#VALUE!</v>
      </c>
      <c r="AP821">
        <v>4</v>
      </c>
    </row>
    <row r="822" spans="1:42" x14ac:dyDescent="0.2">
      <c r="A822" t="str">
        <f t="shared" si="12"/>
        <v>44292carnegranelc200-300standrewsrusia</v>
      </c>
      <c r="B822" s="2">
        <v>44292</v>
      </c>
      <c r="C822" t="s">
        <v>35</v>
      </c>
      <c r="D822" t="s">
        <v>30</v>
      </c>
      <c r="E822" t="s">
        <v>35</v>
      </c>
      <c r="F822" t="s">
        <v>30</v>
      </c>
      <c r="G822" t="s">
        <v>39</v>
      </c>
      <c r="H822" t="s">
        <v>39</v>
      </c>
      <c r="I822" t="s">
        <v>306</v>
      </c>
      <c r="J822" t="s">
        <v>296</v>
      </c>
      <c r="K822">
        <v>23000</v>
      </c>
      <c r="L822">
        <v>3.15</v>
      </c>
      <c r="M822" t="str">
        <f>SUBSTITUTE(LOWER(_xlfn.CONCAT(B822,C822,F822,G822,J822,I822))," ","")</f>
        <v>44292carnegranelc200-300standrewsrusia</v>
      </c>
      <c r="N822">
        <f>+VLOOKUP(M822,JUP!$B:$I,7,0)</f>
        <v>23000</v>
      </c>
      <c r="O822">
        <f>+VLOOKUP(M822,JUP!$B:$I,8,0)</f>
        <v>2.95</v>
      </c>
      <c r="P822">
        <f>+K822-N822</f>
        <v>0</v>
      </c>
      <c r="Q822" s="3">
        <f>+L822-O822</f>
        <v>0.19999999999999973</v>
      </c>
      <c r="W822" t="s">
        <v>304</v>
      </c>
      <c r="X822">
        <v>14</v>
      </c>
      <c r="Y822" t="s">
        <v>305</v>
      </c>
      <c r="Z822" t="s">
        <v>305</v>
      </c>
      <c r="AA822" t="s">
        <v>306</v>
      </c>
      <c r="AB822" t="s">
        <v>36</v>
      </c>
      <c r="AC822" t="s">
        <v>37</v>
      </c>
      <c r="AD822">
        <v>3.15</v>
      </c>
      <c r="AH822">
        <v>2021</v>
      </c>
      <c r="AI822">
        <v>4</v>
      </c>
      <c r="AJ822">
        <v>72450</v>
      </c>
      <c r="AK822" t="e">
        <v>#N/A</v>
      </c>
      <c r="AL822">
        <v>3.15</v>
      </c>
      <c r="AO822">
        <v>0</v>
      </c>
      <c r="AP822">
        <v>4</v>
      </c>
    </row>
    <row r="823" spans="1:42" x14ac:dyDescent="0.2">
      <c r="A823" t="str">
        <f t="shared" si="12"/>
        <v>44292carnegranelc200-300standrewsrusia</v>
      </c>
      <c r="B823" s="2">
        <v>44292</v>
      </c>
      <c r="C823" t="s">
        <v>35</v>
      </c>
      <c r="D823" t="s">
        <v>30</v>
      </c>
      <c r="E823" t="s">
        <v>35</v>
      </c>
      <c r="F823" t="s">
        <v>30</v>
      </c>
      <c r="G823" t="s">
        <v>39</v>
      </c>
      <c r="H823" t="s">
        <v>39</v>
      </c>
      <c r="I823" t="s">
        <v>306</v>
      </c>
      <c r="J823" t="s">
        <v>296</v>
      </c>
      <c r="K823">
        <v>23000</v>
      </c>
      <c r="L823">
        <v>2.95</v>
      </c>
      <c r="M823" t="str">
        <f>SUBSTITUTE(LOWER(_xlfn.CONCAT(B823,C823,F823,G823,J823,I823))," ","")</f>
        <v>44292carnegranelc200-300standrewsrusia</v>
      </c>
      <c r="N823">
        <f>+VLOOKUP(M823,JUP!$B:$I,7,0)</f>
        <v>23000</v>
      </c>
      <c r="O823">
        <f>+VLOOKUP(M823,JUP!$B:$I,8,0)</f>
        <v>2.95</v>
      </c>
      <c r="P823">
        <f>+K823-N823</f>
        <v>0</v>
      </c>
      <c r="Q823" s="3">
        <f>+L823-O823</f>
        <v>0</v>
      </c>
      <c r="W823" t="s">
        <v>304</v>
      </c>
      <c r="X823">
        <v>14</v>
      </c>
      <c r="Y823" t="s">
        <v>305</v>
      </c>
      <c r="Z823" t="s">
        <v>305</v>
      </c>
      <c r="AA823" t="s">
        <v>306</v>
      </c>
      <c r="AB823" t="s">
        <v>36</v>
      </c>
      <c r="AC823" t="s">
        <v>37</v>
      </c>
      <c r="AD823">
        <v>2.95</v>
      </c>
      <c r="AH823">
        <v>2021</v>
      </c>
      <c r="AI823">
        <v>4</v>
      </c>
      <c r="AJ823">
        <v>67850</v>
      </c>
      <c r="AK823" t="e">
        <v>#N/A</v>
      </c>
      <c r="AL823">
        <v>2.95</v>
      </c>
      <c r="AO823">
        <v>0</v>
      </c>
      <c r="AP823">
        <v>4</v>
      </c>
    </row>
    <row r="824" spans="1:42" x14ac:dyDescent="0.2">
      <c r="A824" t="str">
        <f t="shared" si="12"/>
        <v>44292carneretailnocompensadoc200-300standrewsasia</v>
      </c>
      <c r="B824" s="2">
        <v>44292</v>
      </c>
      <c r="C824" t="s">
        <v>35</v>
      </c>
      <c r="D824" t="s">
        <v>251</v>
      </c>
      <c r="E824" t="s">
        <v>35</v>
      </c>
      <c r="F824" t="s">
        <v>251</v>
      </c>
      <c r="G824" t="s">
        <v>39</v>
      </c>
      <c r="H824" t="s">
        <v>39</v>
      </c>
      <c r="I824" t="s">
        <v>309</v>
      </c>
      <c r="J824" t="s">
        <v>296</v>
      </c>
      <c r="K824">
        <v>22000</v>
      </c>
      <c r="L824">
        <v>3.45</v>
      </c>
      <c r="M824" t="str">
        <f>SUBSTITUTE(LOWER(_xlfn.CONCAT(B824,C824,F824,G824,J824,I824))," ","")</f>
        <v>44292carneretailnocompensadoc200-300standrewsasia</v>
      </c>
      <c r="N824">
        <f>+VLOOKUP(M824,JUP!$B:$I,7,0)</f>
        <v>22000</v>
      </c>
      <c r="O824">
        <f>+VLOOKUP(M824,JUP!$B:$I,8,0)</f>
        <v>3.45</v>
      </c>
      <c r="P824">
        <f>+K824-N824</f>
        <v>0</v>
      </c>
      <c r="Q824" s="3">
        <f>+L824-O824</f>
        <v>0</v>
      </c>
      <c r="W824" t="s">
        <v>308</v>
      </c>
      <c r="X824">
        <v>14</v>
      </c>
      <c r="Y824" t="s">
        <v>309</v>
      </c>
      <c r="Z824" t="s">
        <v>309</v>
      </c>
      <c r="AA824" t="s">
        <v>309</v>
      </c>
      <c r="AB824" t="s">
        <v>252</v>
      </c>
      <c r="AC824" t="s">
        <v>173</v>
      </c>
      <c r="AD824">
        <v>3.45</v>
      </c>
      <c r="AH824">
        <v>2021</v>
      </c>
      <c r="AI824">
        <v>4</v>
      </c>
      <c r="AJ824">
        <v>75900</v>
      </c>
      <c r="AK824" t="e">
        <v>#N/A</v>
      </c>
      <c r="AL824">
        <v>3.45</v>
      </c>
      <c r="AO824">
        <v>0</v>
      </c>
      <c r="AP824">
        <v>4</v>
      </c>
    </row>
    <row r="825" spans="1:42" x14ac:dyDescent="0.2">
      <c r="A825" t="str">
        <f t="shared" si="12"/>
        <v>44292enterosinsalsastandrewsasia</v>
      </c>
      <c r="B825" s="2">
        <v>44292</v>
      </c>
      <c r="C825" t="s">
        <v>59</v>
      </c>
      <c r="D825" t="s">
        <v>155</v>
      </c>
      <c r="E825" t="s">
        <v>59</v>
      </c>
      <c r="F825" t="s">
        <v>155</v>
      </c>
      <c r="G825" t="s">
        <v>299</v>
      </c>
      <c r="H825" t="s">
        <v>318</v>
      </c>
      <c r="I825" t="s">
        <v>309</v>
      </c>
      <c r="J825" t="s">
        <v>296</v>
      </c>
      <c r="K825">
        <v>5</v>
      </c>
      <c r="L825">
        <v>2</v>
      </c>
      <c r="M825" t="str">
        <f>SUBSTITUTE(LOWER(_xlfn.CONCAT(B825,C825,F825,G825,J825,I825))," ","")</f>
        <v>44292enterosinsalsastandrewsasia</v>
      </c>
      <c r="N825" t="e">
        <f>+VLOOKUP(M825,JUP!$B:$I,7,0)</f>
        <v>#N/A</v>
      </c>
      <c r="O825" t="e">
        <f>+VLOOKUP(M825,JUP!$B:$I,8,0)</f>
        <v>#N/A</v>
      </c>
      <c r="R825" t="str">
        <f>+SUBSTITUTE(LOWER(_xlfn.CONCAT(B825,C825,F825,H825,J825,I825))," ","")</f>
        <v>44292enterosinsalsasincalibrestandrewsasia</v>
      </c>
      <c r="S825" t="e">
        <f>+VLOOKUP(R825,JUP!D:L,7,0)</f>
        <v>#N/A</v>
      </c>
      <c r="T825" t="e">
        <f>+VLOOKUP(R825,JUP!D:L,7,0)</f>
        <v>#N/A</v>
      </c>
      <c r="W825" t="s">
        <v>308</v>
      </c>
      <c r="X825">
        <v>14</v>
      </c>
      <c r="Y825" t="s">
        <v>309</v>
      </c>
      <c r="Z825" t="s">
        <v>309</v>
      </c>
      <c r="AA825" t="s">
        <v>309</v>
      </c>
      <c r="AB825" t="s">
        <v>160</v>
      </c>
      <c r="AC825" t="s">
        <v>159</v>
      </c>
      <c r="AD825">
        <v>2</v>
      </c>
      <c r="AH825">
        <v>2021</v>
      </c>
      <c r="AI825">
        <v>4</v>
      </c>
      <c r="AJ825">
        <v>10</v>
      </c>
      <c r="AK825" t="e">
        <v>#N/A</v>
      </c>
      <c r="AL825">
        <v>2</v>
      </c>
      <c r="AO825">
        <v>0</v>
      </c>
      <c r="AP825">
        <v>4</v>
      </c>
    </row>
    <row r="826" spans="1:42" x14ac:dyDescent="0.2">
      <c r="A826" t="str">
        <f t="shared" si="12"/>
        <v>44292enterosinsalsastandrewsasia</v>
      </c>
      <c r="B826" s="2">
        <v>44292</v>
      </c>
      <c r="C826" t="s">
        <v>59</v>
      </c>
      <c r="D826" t="s">
        <v>155</v>
      </c>
      <c r="E826" t="s">
        <v>59</v>
      </c>
      <c r="F826" t="s">
        <v>155</v>
      </c>
      <c r="G826" t="s">
        <v>299</v>
      </c>
      <c r="H826" t="s">
        <v>318</v>
      </c>
      <c r="I826" t="s">
        <v>309</v>
      </c>
      <c r="J826" t="s">
        <v>296</v>
      </c>
      <c r="K826">
        <v>5</v>
      </c>
      <c r="L826">
        <v>2</v>
      </c>
      <c r="M826" t="str">
        <f>SUBSTITUTE(LOWER(_xlfn.CONCAT(B826,C826,F826,G826,J826,I826))," ","")</f>
        <v>44292enterosinsalsastandrewsasia</v>
      </c>
      <c r="N826" t="e">
        <f>+VLOOKUP(M826,JUP!$B:$I,7,0)</f>
        <v>#N/A</v>
      </c>
      <c r="O826" t="e">
        <f>+VLOOKUP(M826,JUP!$B:$I,8,0)</f>
        <v>#N/A</v>
      </c>
      <c r="R826" t="str">
        <f>+SUBSTITUTE(LOWER(_xlfn.CONCAT(B826,C826,F826,H826,J826,I826))," ","")</f>
        <v>44292enterosinsalsasincalibrestandrewsasia</v>
      </c>
      <c r="S826" t="e">
        <f>+VLOOKUP(R826,JUP!D:L,7,0)</f>
        <v>#N/A</v>
      </c>
      <c r="T826" t="e">
        <f>+VLOOKUP(R826,JUP!D:L,7,0)</f>
        <v>#N/A</v>
      </c>
      <c r="W826" t="s">
        <v>308</v>
      </c>
      <c r="X826">
        <v>14</v>
      </c>
      <c r="Y826" t="s">
        <v>309</v>
      </c>
      <c r="Z826" t="s">
        <v>309</v>
      </c>
      <c r="AA826" t="s">
        <v>309</v>
      </c>
      <c r="AB826" t="s">
        <v>160</v>
      </c>
      <c r="AC826" t="s">
        <v>159</v>
      </c>
      <c r="AD826">
        <v>2</v>
      </c>
      <c r="AH826">
        <v>2021</v>
      </c>
      <c r="AI826">
        <v>4</v>
      </c>
      <c r="AJ826">
        <v>10</v>
      </c>
      <c r="AK826" t="e">
        <v>#N/A</v>
      </c>
      <c r="AL826">
        <v>2</v>
      </c>
      <c r="AO826">
        <v>0</v>
      </c>
      <c r="AP826">
        <v>4</v>
      </c>
    </row>
    <row r="827" spans="1:42" x14ac:dyDescent="0.2">
      <c r="A827" t="str">
        <f t="shared" si="12"/>
        <v>44292enterosinsalsastandrewsamerica</v>
      </c>
      <c r="B827" s="2">
        <v>44292</v>
      </c>
      <c r="C827" t="s">
        <v>59</v>
      </c>
      <c r="D827" t="s">
        <v>155</v>
      </c>
      <c r="E827" t="s">
        <v>59</v>
      </c>
      <c r="F827" t="s">
        <v>155</v>
      </c>
      <c r="G827" t="s">
        <v>299</v>
      </c>
      <c r="H827" t="s">
        <v>98</v>
      </c>
      <c r="I827" t="s">
        <v>521</v>
      </c>
      <c r="J827" t="s">
        <v>296</v>
      </c>
      <c r="K827">
        <v>17079.48</v>
      </c>
      <c r="L827">
        <v>2.31</v>
      </c>
      <c r="M827" t="str">
        <f>SUBSTITUTE(LOWER(_xlfn.CONCAT(B827,C827,F827,G827,J827,I827))," ","")</f>
        <v>44292enterosinsalsastandrewsamerica</v>
      </c>
      <c r="N827" t="e">
        <f>+VLOOKUP(M827,JUP!$B:$I,7,0)</f>
        <v>#N/A</v>
      </c>
      <c r="O827" t="e">
        <f>+VLOOKUP(M827,JUP!$B:$I,8,0)</f>
        <v>#N/A</v>
      </c>
      <c r="R827" t="str">
        <f>+SUBSTITUTE(LOWER(_xlfn.CONCAT(B827,C827,F827,H827,J827,I827))," ","")</f>
        <v>44292enterosinsalsa18-27u/lbstandrewsamerica</v>
      </c>
      <c r="S827" t="e">
        <f>+VLOOKUP(R827,JUP!D:L,7,0)</f>
        <v>#N/A</v>
      </c>
      <c r="T827" t="e">
        <f>+VLOOKUP(R827,JUP!D:L,7,0)</f>
        <v>#N/A</v>
      </c>
      <c r="W827" t="s">
        <v>320</v>
      </c>
      <c r="X827">
        <v>14</v>
      </c>
      <c r="Y827" t="s">
        <v>310</v>
      </c>
      <c r="Z827" t="s">
        <v>310</v>
      </c>
      <c r="AA827" t="s">
        <v>310</v>
      </c>
      <c r="AB827" t="s">
        <v>160</v>
      </c>
      <c r="AC827" t="s">
        <v>159</v>
      </c>
      <c r="AD827">
        <v>2.31</v>
      </c>
      <c r="AH827">
        <v>2021</v>
      </c>
      <c r="AI827">
        <v>4</v>
      </c>
      <c r="AJ827">
        <v>39453.5988</v>
      </c>
      <c r="AK827" t="e">
        <v>#N/A</v>
      </c>
      <c r="AL827">
        <v>2.31</v>
      </c>
      <c r="AO827">
        <v>0</v>
      </c>
      <c r="AP827">
        <v>4</v>
      </c>
    </row>
    <row r="828" spans="1:42" x14ac:dyDescent="0.2">
      <c r="A828" t="str">
        <f t="shared" si="12"/>
        <v>44292enterosinsalsastandrewsamerica</v>
      </c>
      <c r="B828" s="2">
        <v>44292</v>
      </c>
      <c r="C828" t="s">
        <v>59</v>
      </c>
      <c r="D828" t="s">
        <v>155</v>
      </c>
      <c r="E828" t="s">
        <v>59</v>
      </c>
      <c r="F828" t="s">
        <v>155</v>
      </c>
      <c r="G828" t="s">
        <v>299</v>
      </c>
      <c r="H828" t="s">
        <v>98</v>
      </c>
      <c r="I828" t="s">
        <v>521</v>
      </c>
      <c r="J828" t="s">
        <v>296</v>
      </c>
      <c r="K828">
        <v>17079.48</v>
      </c>
      <c r="L828">
        <v>2.31</v>
      </c>
      <c r="M828" t="str">
        <f>SUBSTITUTE(LOWER(_xlfn.CONCAT(B828,C828,F828,G828,J828,I828))," ","")</f>
        <v>44292enterosinsalsastandrewsamerica</v>
      </c>
      <c r="N828" t="e">
        <f>+VLOOKUP(M828,JUP!$B:$I,7,0)</f>
        <v>#N/A</v>
      </c>
      <c r="O828" t="e">
        <f>+VLOOKUP(M828,JUP!$B:$I,8,0)</f>
        <v>#N/A</v>
      </c>
      <c r="R828" t="str">
        <f>+SUBSTITUTE(LOWER(_xlfn.CONCAT(B828,C828,F828,H828,J828,I828))," ","")</f>
        <v>44292enterosinsalsa18-27u/lbstandrewsamerica</v>
      </c>
      <c r="S828" t="e">
        <f>+VLOOKUP(R828,JUP!D:L,7,0)</f>
        <v>#N/A</v>
      </c>
      <c r="T828" t="e">
        <f>+VLOOKUP(R828,JUP!D:L,7,0)</f>
        <v>#N/A</v>
      </c>
      <c r="W828" t="s">
        <v>320</v>
      </c>
      <c r="X828">
        <v>14</v>
      </c>
      <c r="Y828" t="s">
        <v>310</v>
      </c>
      <c r="Z828" t="s">
        <v>310</v>
      </c>
      <c r="AA828" t="s">
        <v>310</v>
      </c>
      <c r="AB828" t="s">
        <v>160</v>
      </c>
      <c r="AC828" t="s">
        <v>159</v>
      </c>
      <c r="AD828">
        <v>2.31</v>
      </c>
      <c r="AH828">
        <v>2021</v>
      </c>
      <c r="AI828">
        <v>4</v>
      </c>
      <c r="AJ828">
        <v>39453.5988</v>
      </c>
      <c r="AK828" t="e">
        <v>#N/A</v>
      </c>
      <c r="AL828">
        <v>2.31</v>
      </c>
      <c r="AO828">
        <v>0</v>
      </c>
      <c r="AP828">
        <v>4</v>
      </c>
    </row>
    <row r="829" spans="1:42" x14ac:dyDescent="0.2">
      <c r="A829" t="str">
        <f t="shared" si="12"/>
        <v>44292enterosinsalsasudmarisasia</v>
      </c>
      <c r="B829" s="2">
        <v>44292</v>
      </c>
      <c r="C829" t="s">
        <v>59</v>
      </c>
      <c r="D829" t="s">
        <v>155</v>
      </c>
      <c r="E829" t="s">
        <v>339</v>
      </c>
      <c r="F829" t="s">
        <v>347</v>
      </c>
      <c r="G829" t="s">
        <v>299</v>
      </c>
      <c r="H829" t="s">
        <v>112</v>
      </c>
      <c r="I829" t="s">
        <v>309</v>
      </c>
      <c r="J829" t="s">
        <v>286</v>
      </c>
      <c r="K829">
        <v>19155</v>
      </c>
      <c r="L829">
        <v>1.95</v>
      </c>
      <c r="M829" t="str">
        <f>SUBSTITUTE(LOWER(_xlfn.CONCAT(B829,C829,F829,G829,J829,I829))," ","")</f>
        <v>44292enterosinsalsasudmarisasia</v>
      </c>
      <c r="N829" t="e">
        <f>+VLOOKUP(M829,JUP!$B:$I,7,0)</f>
        <v>#N/A</v>
      </c>
      <c r="O829" t="e">
        <f>+VLOOKUP(M829,JUP!$B:$I,8,0)</f>
        <v>#N/A</v>
      </c>
      <c r="R829" t="str">
        <f>+SUBSTITUTE(LOWER(_xlfn.CONCAT(B829,C829,F829,H829,J829,I829))," ","")</f>
        <v>44292enterosinsalsa40-60sudmarisasia</v>
      </c>
      <c r="S829" t="e">
        <f>+VLOOKUP(R829,JUP!D:L,7,0)</f>
        <v>#N/A</v>
      </c>
      <c r="T829" t="e">
        <f>+VLOOKUP(R829,JUP!D:L,7,0)</f>
        <v>#N/A</v>
      </c>
      <c r="W829" t="s">
        <v>289</v>
      </c>
      <c r="X829">
        <v>14</v>
      </c>
      <c r="Y829" t="s">
        <v>309</v>
      </c>
      <c r="Z829" t="s">
        <v>309</v>
      </c>
      <c r="AA829" t="s">
        <v>309</v>
      </c>
      <c r="AB829" t="s">
        <v>160</v>
      </c>
      <c r="AC829" t="s">
        <v>159</v>
      </c>
      <c r="AD829">
        <v>1.95</v>
      </c>
      <c r="AH829">
        <v>2021</v>
      </c>
      <c r="AI829">
        <v>4</v>
      </c>
      <c r="AJ829">
        <v>37352.25</v>
      </c>
      <c r="AK829" t="e">
        <v>#N/A</v>
      </c>
      <c r="AL829">
        <v>1.95</v>
      </c>
      <c r="AO829">
        <v>0</v>
      </c>
      <c r="AP829">
        <v>4</v>
      </c>
    </row>
    <row r="830" spans="1:42" x14ac:dyDescent="0.2">
      <c r="A830" t="str">
        <f t="shared" si="12"/>
        <v>44292carnegranelc200-300sudmarisrusia</v>
      </c>
      <c r="B830" s="2">
        <v>44292</v>
      </c>
      <c r="C830" t="s">
        <v>35</v>
      </c>
      <c r="D830" t="s">
        <v>30</v>
      </c>
      <c r="E830" t="s">
        <v>343</v>
      </c>
      <c r="F830" t="s">
        <v>344</v>
      </c>
      <c r="G830" t="s">
        <v>39</v>
      </c>
      <c r="H830" t="s">
        <v>107</v>
      </c>
      <c r="I830" t="s">
        <v>306</v>
      </c>
      <c r="J830" t="s">
        <v>286</v>
      </c>
      <c r="K830">
        <v>24000</v>
      </c>
      <c r="L830">
        <v>3.15</v>
      </c>
      <c r="M830" t="str">
        <f>SUBSTITUTE(LOWER(_xlfn.CONCAT(B830,C830,F830,G830,J830,I830))," ","")</f>
        <v>44292carnegranelc200-300sudmarisrusia</v>
      </c>
      <c r="N830">
        <f>+VLOOKUP(M830,JUP!$B:$I,7,0)</f>
        <v>24000</v>
      </c>
      <c r="O830">
        <f>+VLOOKUP(M830,JUP!$B:$I,8,0)</f>
        <v>3.15</v>
      </c>
      <c r="P830">
        <f>+K830-N830</f>
        <v>0</v>
      </c>
      <c r="Q830" s="3">
        <f>+L830-O830</f>
        <v>0</v>
      </c>
      <c r="W830" t="s">
        <v>166</v>
      </c>
      <c r="X830">
        <v>14</v>
      </c>
      <c r="Y830" t="s">
        <v>305</v>
      </c>
      <c r="Z830" t="s">
        <v>305</v>
      </c>
      <c r="AA830" t="s">
        <v>306</v>
      </c>
      <c r="AB830" t="s">
        <v>36</v>
      </c>
      <c r="AC830" t="s">
        <v>37</v>
      </c>
      <c r="AD830">
        <v>3.15</v>
      </c>
      <c r="AH830">
        <v>2021</v>
      </c>
      <c r="AI830">
        <v>4</v>
      </c>
      <c r="AJ830">
        <v>75600</v>
      </c>
      <c r="AK830" t="e">
        <v>#N/A</v>
      </c>
      <c r="AL830">
        <v>3.15</v>
      </c>
      <c r="AO830">
        <v>0</v>
      </c>
      <c r="AP830">
        <v>4</v>
      </c>
    </row>
    <row r="831" spans="1:42" x14ac:dyDescent="0.2">
      <c r="A831" t="str">
        <f t="shared" si="12"/>
        <v>44292carnegranelc100-200sudmarisotroseuropa</v>
      </c>
      <c r="B831" s="2">
        <v>44292</v>
      </c>
      <c r="C831" t="s">
        <v>35</v>
      </c>
      <c r="D831" t="s">
        <v>30</v>
      </c>
      <c r="E831" t="s">
        <v>343</v>
      </c>
      <c r="F831" t="s">
        <v>344</v>
      </c>
      <c r="G831" t="s">
        <v>72</v>
      </c>
      <c r="H831" t="s">
        <v>103</v>
      </c>
      <c r="I831" t="s">
        <v>298</v>
      </c>
      <c r="J831" t="s">
        <v>286</v>
      </c>
      <c r="K831">
        <v>24000</v>
      </c>
      <c r="L831">
        <v>2.75</v>
      </c>
      <c r="M831" t="str">
        <f>SUBSTITUTE(LOWER(_xlfn.CONCAT(B831,C831,F831,G831,J831,I831))," ","")</f>
        <v>44292carnegranelc100-200sudmarisotroseuropa</v>
      </c>
      <c r="N831">
        <f>+VLOOKUP(M831,JUP!$B:$I,7,0)</f>
        <v>24000</v>
      </c>
      <c r="O831">
        <f>+VLOOKUP(M831,JUP!$B:$I,8,0)</f>
        <v>2.75</v>
      </c>
      <c r="P831">
        <f>+K831-N831</f>
        <v>0</v>
      </c>
      <c r="Q831" s="3">
        <f>+L831-O831</f>
        <v>0</v>
      </c>
      <c r="W831" t="s">
        <v>176</v>
      </c>
      <c r="X831">
        <v>14</v>
      </c>
      <c r="Y831" t="s">
        <v>297</v>
      </c>
      <c r="Z831" t="s">
        <v>298</v>
      </c>
      <c r="AA831" t="s">
        <v>298</v>
      </c>
      <c r="AB831" t="s">
        <v>36</v>
      </c>
      <c r="AC831" t="s">
        <v>37</v>
      </c>
      <c r="AD831">
        <v>2.75</v>
      </c>
      <c r="AH831">
        <v>2021</v>
      </c>
      <c r="AI831">
        <v>4</v>
      </c>
      <c r="AJ831">
        <v>66000</v>
      </c>
      <c r="AK831" t="e">
        <v>#N/A</v>
      </c>
      <c r="AL831">
        <v>2.75</v>
      </c>
      <c r="AO831">
        <v>0</v>
      </c>
      <c r="AP831">
        <v>4</v>
      </c>
    </row>
    <row r="832" spans="1:42" x14ac:dyDescent="0.2">
      <c r="A832" t="str">
        <f t="shared" si="12"/>
        <v>44293carnegranelc300-500standrewsrusia</v>
      </c>
      <c r="B832" s="2">
        <v>44293</v>
      </c>
      <c r="C832" t="s">
        <v>35</v>
      </c>
      <c r="D832" t="s">
        <v>30</v>
      </c>
      <c r="E832" t="s">
        <v>35</v>
      </c>
      <c r="F832" t="s">
        <v>30</v>
      </c>
      <c r="G832" t="s">
        <v>49</v>
      </c>
      <c r="H832" t="s">
        <v>49</v>
      </c>
      <c r="I832" t="s">
        <v>306</v>
      </c>
      <c r="J832" t="s">
        <v>296</v>
      </c>
      <c r="K832">
        <v>22660</v>
      </c>
      <c r="L832">
        <v>2.95</v>
      </c>
      <c r="M832" t="str">
        <f>SUBSTITUTE(LOWER(_xlfn.CONCAT(B832,C832,F832,G832,J832,I832))," ","")</f>
        <v>44293carnegranelc300-500standrewsrusia</v>
      </c>
      <c r="N832">
        <f>+VLOOKUP(M832,JUP!$B:$I,7,0)</f>
        <v>22660</v>
      </c>
      <c r="O832">
        <f>+VLOOKUP(M832,JUP!$B:$I,8,0)</f>
        <v>2.95</v>
      </c>
      <c r="P832">
        <f>+K832-N832</f>
        <v>0</v>
      </c>
      <c r="Q832" s="3">
        <f>+L832-O832</f>
        <v>0</v>
      </c>
      <c r="W832" t="s">
        <v>304</v>
      </c>
      <c r="X832">
        <v>14</v>
      </c>
      <c r="Y832" t="s">
        <v>305</v>
      </c>
      <c r="Z832" t="s">
        <v>305</v>
      </c>
      <c r="AA832" t="s">
        <v>306</v>
      </c>
      <c r="AB832" t="s">
        <v>36</v>
      </c>
      <c r="AC832" t="s">
        <v>37</v>
      </c>
      <c r="AD832">
        <v>2.95</v>
      </c>
      <c r="AH832">
        <v>2021</v>
      </c>
      <c r="AI832">
        <v>4</v>
      </c>
      <c r="AJ832">
        <v>66847</v>
      </c>
      <c r="AK832" t="e">
        <v>#N/A</v>
      </c>
      <c r="AL832">
        <v>2.95</v>
      </c>
      <c r="AO832">
        <v>0</v>
      </c>
      <c r="AP832">
        <v>4</v>
      </c>
    </row>
    <row r="833" spans="1:42" x14ac:dyDescent="0.2">
      <c r="A833" t="str">
        <f t="shared" si="12"/>
        <v>44293carneretailcompensadoc200-300standrewsasia</v>
      </c>
      <c r="B833" s="2">
        <v>44293</v>
      </c>
      <c r="C833" t="s">
        <v>35</v>
      </c>
      <c r="D833" t="s">
        <v>206</v>
      </c>
      <c r="E833" t="s">
        <v>35</v>
      </c>
      <c r="F833" t="s">
        <v>206</v>
      </c>
      <c r="G833" t="s">
        <v>39</v>
      </c>
      <c r="H833" t="s">
        <v>39</v>
      </c>
      <c r="I833" t="s">
        <v>309</v>
      </c>
      <c r="J833" t="s">
        <v>296</v>
      </c>
      <c r="K833">
        <v>20160</v>
      </c>
      <c r="L833">
        <v>3.9</v>
      </c>
      <c r="M833" t="str">
        <f>SUBSTITUTE(LOWER(_xlfn.CONCAT(B833,C833,F833,G833,J833,I833))," ","")</f>
        <v>44293carneretailcompensadoc200-300standrewsasia</v>
      </c>
      <c r="N833">
        <f>+VLOOKUP(M833,JUP!$B:$I,7,0)</f>
        <v>20160</v>
      </c>
      <c r="O833">
        <f>+VLOOKUP(M833,JUP!$B:$I,8,0)</f>
        <v>3.9</v>
      </c>
      <c r="P833">
        <f>+K833-N833</f>
        <v>0</v>
      </c>
      <c r="Q833" s="3">
        <f>+L833-O833</f>
        <v>0</v>
      </c>
      <c r="W833" t="s">
        <v>356</v>
      </c>
      <c r="X833">
        <v>14</v>
      </c>
      <c r="Y833" t="s">
        <v>309</v>
      </c>
      <c r="Z833" t="s">
        <v>309</v>
      </c>
      <c r="AA833" t="s">
        <v>309</v>
      </c>
      <c r="AB833" t="s">
        <v>208</v>
      </c>
      <c r="AC833" t="s">
        <v>173</v>
      </c>
      <c r="AD833">
        <v>3.51</v>
      </c>
      <c r="AH833">
        <v>2021</v>
      </c>
      <c r="AI833">
        <v>4</v>
      </c>
      <c r="AJ833">
        <v>70761.599999999991</v>
      </c>
      <c r="AK833" t="e">
        <v>#N/A</v>
      </c>
      <c r="AL833">
        <v>4.333333333333333</v>
      </c>
      <c r="AO833">
        <v>-0.82333333333333325</v>
      </c>
      <c r="AP833">
        <v>4</v>
      </c>
    </row>
    <row r="834" spans="1:42" x14ac:dyDescent="0.2">
      <c r="A834" t="str">
        <f t="shared" si="12"/>
        <v>44293carnegranelc200-300standrewsrusia</v>
      </c>
      <c r="B834" s="2">
        <v>44293</v>
      </c>
      <c r="C834" t="s">
        <v>35</v>
      </c>
      <c r="D834" t="s">
        <v>30</v>
      </c>
      <c r="E834" t="s">
        <v>35</v>
      </c>
      <c r="F834" t="s">
        <v>30</v>
      </c>
      <c r="G834" t="s">
        <v>39</v>
      </c>
      <c r="H834" t="s">
        <v>39</v>
      </c>
      <c r="I834" t="s">
        <v>306</v>
      </c>
      <c r="J834" t="s">
        <v>296</v>
      </c>
      <c r="K834">
        <v>23000</v>
      </c>
      <c r="L834">
        <v>2.95</v>
      </c>
      <c r="M834" t="str">
        <f>SUBSTITUTE(LOWER(_xlfn.CONCAT(B834,C834,F834,G834,J834,I834))," ","")</f>
        <v>44293carnegranelc200-300standrewsrusia</v>
      </c>
      <c r="N834">
        <f>+VLOOKUP(M834,JUP!$B:$I,7,0)</f>
        <v>23000</v>
      </c>
      <c r="O834">
        <f>+VLOOKUP(M834,JUP!$B:$I,8,0)</f>
        <v>2.95</v>
      </c>
      <c r="P834">
        <f>+K834-N834</f>
        <v>0</v>
      </c>
      <c r="Q834" s="3">
        <f>+L834-O834</f>
        <v>0</v>
      </c>
      <c r="W834" t="s">
        <v>304</v>
      </c>
      <c r="X834">
        <v>14</v>
      </c>
      <c r="Y834" t="s">
        <v>305</v>
      </c>
      <c r="Z834" t="s">
        <v>305</v>
      </c>
      <c r="AA834" t="s">
        <v>306</v>
      </c>
      <c r="AB834" t="s">
        <v>36</v>
      </c>
      <c r="AC834" t="s">
        <v>37</v>
      </c>
      <c r="AD834">
        <v>2.95</v>
      </c>
      <c r="AH834">
        <v>2021</v>
      </c>
      <c r="AI834">
        <v>4</v>
      </c>
      <c r="AJ834">
        <v>67850</v>
      </c>
      <c r="AK834" t="e">
        <v>#N/A</v>
      </c>
      <c r="AL834">
        <v>2.95</v>
      </c>
      <c r="AO834">
        <v>0</v>
      </c>
      <c r="AP834">
        <v>4</v>
      </c>
    </row>
    <row r="835" spans="1:42" x14ac:dyDescent="0.2">
      <c r="A835" t="str">
        <f t="shared" ref="A835:A898" si="13">+M835</f>
        <v>44293enterosinsalsastandrewsamerica</v>
      </c>
      <c r="B835" s="2">
        <v>44293</v>
      </c>
      <c r="C835" t="s">
        <v>59</v>
      </c>
      <c r="D835" t="s">
        <v>155</v>
      </c>
      <c r="E835" t="s">
        <v>59</v>
      </c>
      <c r="F835" t="s">
        <v>155</v>
      </c>
      <c r="G835" t="s">
        <v>299</v>
      </c>
      <c r="H835" t="s">
        <v>98</v>
      </c>
      <c r="I835" t="s">
        <v>521</v>
      </c>
      <c r="J835" t="s">
        <v>296</v>
      </c>
      <c r="K835">
        <v>17079.48</v>
      </c>
      <c r="L835">
        <v>2.31</v>
      </c>
      <c r="M835" t="str">
        <f>SUBSTITUTE(LOWER(_xlfn.CONCAT(B835,C835,F835,G835,J835,I835))," ","")</f>
        <v>44293enterosinsalsastandrewsamerica</v>
      </c>
      <c r="N835" t="e">
        <f>+VLOOKUP(M835,JUP!$B:$I,7,0)</f>
        <v>#N/A</v>
      </c>
      <c r="O835" t="e">
        <f>+VLOOKUP(M835,JUP!$B:$I,8,0)</f>
        <v>#N/A</v>
      </c>
      <c r="R835" t="str">
        <f>+SUBSTITUTE(LOWER(_xlfn.CONCAT(B835,C835,F835,H835,J835,I835))," ","")</f>
        <v>44293enterosinsalsa18-27u/lbstandrewsamerica</v>
      </c>
      <c r="S835" t="e">
        <f>+VLOOKUP(R835,JUP!D:L,7,0)</f>
        <v>#N/A</v>
      </c>
      <c r="T835" t="e">
        <f>+VLOOKUP(R835,JUP!D:L,7,0)</f>
        <v>#N/A</v>
      </c>
      <c r="W835" t="s">
        <v>320</v>
      </c>
      <c r="X835">
        <v>14</v>
      </c>
      <c r="Y835" t="s">
        <v>310</v>
      </c>
      <c r="Z835" t="s">
        <v>310</v>
      </c>
      <c r="AA835" t="s">
        <v>310</v>
      </c>
      <c r="AB835" t="s">
        <v>160</v>
      </c>
      <c r="AC835" t="s">
        <v>159</v>
      </c>
      <c r="AD835">
        <v>2.31</v>
      </c>
      <c r="AH835">
        <v>2021</v>
      </c>
      <c r="AI835">
        <v>4</v>
      </c>
      <c r="AJ835">
        <v>39453.5988</v>
      </c>
      <c r="AK835" t="e">
        <v>#N/A</v>
      </c>
      <c r="AL835">
        <v>2.31</v>
      </c>
      <c r="AO835">
        <v>0</v>
      </c>
      <c r="AP835">
        <v>4</v>
      </c>
    </row>
    <row r="836" spans="1:42" x14ac:dyDescent="0.2">
      <c r="A836" t="str">
        <f t="shared" si="13"/>
        <v>44293carnegranelc300-500sudmarisrusia</v>
      </c>
      <c r="B836" s="2">
        <v>44293</v>
      </c>
      <c r="C836" t="s">
        <v>35</v>
      </c>
      <c r="D836" t="s">
        <v>30</v>
      </c>
      <c r="E836" t="s">
        <v>343</v>
      </c>
      <c r="F836" t="s">
        <v>344</v>
      </c>
      <c r="G836" t="s">
        <v>49</v>
      </c>
      <c r="H836" t="s">
        <v>108</v>
      </c>
      <c r="I836" t="s">
        <v>306</v>
      </c>
      <c r="J836" t="s">
        <v>286</v>
      </c>
      <c r="K836">
        <v>24000</v>
      </c>
      <c r="L836">
        <v>2.2999999999999998</v>
      </c>
      <c r="M836" t="str">
        <f>SUBSTITUTE(LOWER(_xlfn.CONCAT(B836,C836,F836,G836,J836,I836))," ","")</f>
        <v>44293carnegranelc300-500sudmarisrusia</v>
      </c>
      <c r="N836">
        <f>+VLOOKUP(M836,JUP!$B:$I,7,0)</f>
        <v>24000</v>
      </c>
      <c r="O836">
        <f>+VLOOKUP(M836,JUP!$B:$I,8,0)</f>
        <v>2.2999999999999998</v>
      </c>
      <c r="P836">
        <f>+K836-N836</f>
        <v>0</v>
      </c>
      <c r="Q836" s="3">
        <f>+L836-O836</f>
        <v>0</v>
      </c>
      <c r="W836" t="s">
        <v>166</v>
      </c>
      <c r="X836">
        <v>14</v>
      </c>
      <c r="Y836" t="s">
        <v>305</v>
      </c>
      <c r="Z836" t="s">
        <v>305</v>
      </c>
      <c r="AA836" t="s">
        <v>306</v>
      </c>
      <c r="AB836" t="s">
        <v>36</v>
      </c>
      <c r="AC836" t="s">
        <v>37</v>
      </c>
      <c r="AD836">
        <v>2.2999999999999998</v>
      </c>
      <c r="AH836">
        <v>2021</v>
      </c>
      <c r="AI836">
        <v>4</v>
      </c>
      <c r="AJ836">
        <v>55199.999999999993</v>
      </c>
      <c r="AK836" t="e">
        <v>#N/A</v>
      </c>
      <c r="AL836">
        <v>2.2999999999999998</v>
      </c>
      <c r="AO836">
        <v>0</v>
      </c>
      <c r="AP836">
        <v>4</v>
      </c>
    </row>
    <row r="837" spans="1:42" x14ac:dyDescent="0.2">
      <c r="A837" t="str">
        <f t="shared" si="13"/>
        <v>44293carnegranelindustrialsudmarischile</v>
      </c>
      <c r="B837" s="2">
        <v>44293</v>
      </c>
      <c r="C837" t="s">
        <v>35</v>
      </c>
      <c r="D837" t="s">
        <v>30</v>
      </c>
      <c r="E837" t="s">
        <v>343</v>
      </c>
      <c r="F837" t="s">
        <v>344</v>
      </c>
      <c r="G837" t="s">
        <v>345</v>
      </c>
      <c r="H837" t="s">
        <v>345</v>
      </c>
      <c r="I837" t="s">
        <v>34</v>
      </c>
      <c r="J837" t="s">
        <v>286</v>
      </c>
      <c r="K837">
        <v>20700</v>
      </c>
      <c r="M837" t="str">
        <f>SUBSTITUTE(LOWER(_xlfn.CONCAT(B837,C837,F837,G837,J837,I837))," ","")</f>
        <v>44293carnegranelindustrialsudmarischile</v>
      </c>
      <c r="N837" t="e">
        <f>+VLOOKUP(M837,JUP!$B:$I,7,0)</f>
        <v>#N/A</v>
      </c>
      <c r="O837" t="e">
        <f>+VLOOKUP(M837,JUP!$B:$I,8,0)</f>
        <v>#N/A</v>
      </c>
      <c r="R837" t="str">
        <f>+SUBSTITUTE(LOWER(_xlfn.CONCAT(B837,C837,F837,H837,J837,I837))," ","")</f>
        <v>44293carnegranelindustrialsudmarischile</v>
      </c>
      <c r="S837" t="e">
        <f>+VLOOKUP(R837,JUP!D:L,7,0)</f>
        <v>#N/A</v>
      </c>
      <c r="T837" t="e">
        <f>+VLOOKUP(R837,JUP!D:L,7,0)</f>
        <v>#N/A</v>
      </c>
      <c r="W837" t="s">
        <v>32</v>
      </c>
      <c r="X837">
        <v>14</v>
      </c>
      <c r="Y837" t="s">
        <v>34</v>
      </c>
      <c r="Z837" t="s">
        <v>34</v>
      </c>
      <c r="AA837" t="s">
        <v>34</v>
      </c>
      <c r="AB837" t="s">
        <v>36</v>
      </c>
      <c r="AC837" t="s">
        <v>37</v>
      </c>
      <c r="AD837">
        <v>0</v>
      </c>
      <c r="AH837">
        <v>2021</v>
      </c>
      <c r="AI837">
        <v>4</v>
      </c>
      <c r="AJ837">
        <v>0</v>
      </c>
      <c r="AK837" t="e">
        <v>#N/A</v>
      </c>
      <c r="AL837">
        <v>0</v>
      </c>
      <c r="AO837">
        <v>0</v>
      </c>
      <c r="AP837">
        <v>4</v>
      </c>
    </row>
    <row r="838" spans="1:42" x14ac:dyDescent="0.2">
      <c r="A838" t="str">
        <f t="shared" si="13"/>
        <v>44293enterosinsalsasudmarischile</v>
      </c>
      <c r="B838" s="2">
        <v>44293</v>
      </c>
      <c r="C838" t="s">
        <v>59</v>
      </c>
      <c r="D838" t="s">
        <v>155</v>
      </c>
      <c r="E838" t="s">
        <v>339</v>
      </c>
      <c r="F838" t="s">
        <v>347</v>
      </c>
      <c r="G838" t="s">
        <v>299</v>
      </c>
      <c r="H838" t="s">
        <v>345</v>
      </c>
      <c r="I838" t="s">
        <v>34</v>
      </c>
      <c r="J838" t="s">
        <v>286</v>
      </c>
      <c r="K838">
        <v>3000</v>
      </c>
      <c r="M838" t="str">
        <f>SUBSTITUTE(LOWER(_xlfn.CONCAT(B838,C838,F838,G838,J838,I838))," ","")</f>
        <v>44293enterosinsalsasudmarischile</v>
      </c>
      <c r="N838" t="e">
        <f>+VLOOKUP(M838,JUP!$B:$I,7,0)</f>
        <v>#N/A</v>
      </c>
      <c r="O838" t="e">
        <f>+VLOOKUP(M838,JUP!$B:$I,8,0)</f>
        <v>#N/A</v>
      </c>
      <c r="R838" t="str">
        <f>+SUBSTITUTE(LOWER(_xlfn.CONCAT(B838,C838,F838,H838,J838,I838))," ","")</f>
        <v>44293enterosinsalsaindustrialsudmarischile</v>
      </c>
      <c r="S838" t="e">
        <f>+VLOOKUP(R838,JUP!D:L,7,0)</f>
        <v>#N/A</v>
      </c>
      <c r="T838" t="e">
        <f>+VLOOKUP(R838,JUP!D:L,7,0)</f>
        <v>#N/A</v>
      </c>
      <c r="W838" t="s">
        <v>32</v>
      </c>
      <c r="X838">
        <v>14</v>
      </c>
      <c r="Y838" t="s">
        <v>34</v>
      </c>
      <c r="Z838" t="s">
        <v>34</v>
      </c>
      <c r="AA838" t="s">
        <v>34</v>
      </c>
      <c r="AB838" t="s">
        <v>160</v>
      </c>
      <c r="AC838" t="s">
        <v>159</v>
      </c>
      <c r="AD838">
        <v>0</v>
      </c>
      <c r="AH838">
        <v>2021</v>
      </c>
      <c r="AI838">
        <v>4</v>
      </c>
      <c r="AJ838">
        <v>0</v>
      </c>
      <c r="AK838" t="e">
        <v>#N/A</v>
      </c>
      <c r="AL838">
        <v>0</v>
      </c>
      <c r="AO838">
        <v>0</v>
      </c>
      <c r="AP838">
        <v>4</v>
      </c>
    </row>
    <row r="839" spans="1:42" x14ac:dyDescent="0.2">
      <c r="A839" t="str">
        <f t="shared" si="13"/>
        <v>44294enterosinsalsastandrewsfrancia</v>
      </c>
      <c r="B839" s="2">
        <v>44294</v>
      </c>
      <c r="C839" t="s">
        <v>59</v>
      </c>
      <c r="D839" t="s">
        <v>155</v>
      </c>
      <c r="E839" t="s">
        <v>59</v>
      </c>
      <c r="F839" t="s">
        <v>155</v>
      </c>
      <c r="G839" t="s">
        <v>299</v>
      </c>
      <c r="H839" t="s">
        <v>300</v>
      </c>
      <c r="I839" t="s">
        <v>326</v>
      </c>
      <c r="J839" t="s">
        <v>296</v>
      </c>
      <c r="K839">
        <v>18564</v>
      </c>
      <c r="L839">
        <v>1.9</v>
      </c>
      <c r="M839" t="str">
        <f>SUBSTITUTE(LOWER(_xlfn.CONCAT(B839,C839,F839,G839,J839,I839))," ","")</f>
        <v>44294enterosinsalsastandrewsfrancia</v>
      </c>
      <c r="N839" t="e">
        <f>+VLOOKUP(M839,JUP!$B:$I,7,0)</f>
        <v>#N/A</v>
      </c>
      <c r="O839" t="e">
        <f>+VLOOKUP(M839,JUP!$B:$I,8,0)</f>
        <v>#N/A</v>
      </c>
      <c r="R839" t="str">
        <f>+SUBSTITUTE(LOWER(_xlfn.CONCAT(B839,C839,F839,H839,J839,I839))," ","")</f>
        <v>44294enterosinsalsae-60-80standrewsfrancia</v>
      </c>
      <c r="S839" t="e">
        <f>+VLOOKUP(R839,JUP!D:L,7,0)</f>
        <v>#N/A</v>
      </c>
      <c r="T839" t="e">
        <f>+VLOOKUP(R839,JUP!D:L,7,0)</f>
        <v>#N/A</v>
      </c>
      <c r="W839" t="s">
        <v>325</v>
      </c>
      <c r="X839">
        <v>14</v>
      </c>
      <c r="Y839" t="s">
        <v>297</v>
      </c>
      <c r="Z839" t="s">
        <v>326</v>
      </c>
      <c r="AA839" t="s">
        <v>326</v>
      </c>
      <c r="AB839" t="s">
        <v>160</v>
      </c>
      <c r="AC839" t="s">
        <v>159</v>
      </c>
      <c r="AD839">
        <v>1.9</v>
      </c>
      <c r="AH839">
        <v>2021</v>
      </c>
      <c r="AI839">
        <v>4</v>
      </c>
      <c r="AJ839">
        <v>35271.599999999999</v>
      </c>
      <c r="AK839" t="e">
        <v>#N/A</v>
      </c>
      <c r="AL839">
        <v>1.9</v>
      </c>
      <c r="AO839">
        <v>0</v>
      </c>
      <c r="AP839">
        <v>4</v>
      </c>
    </row>
    <row r="840" spans="1:42" x14ac:dyDescent="0.2">
      <c r="A840" t="str">
        <f t="shared" si="13"/>
        <v>44294carnegranelc200-300standrewsrusia</v>
      </c>
      <c r="B840" s="2">
        <v>44294</v>
      </c>
      <c r="C840" t="s">
        <v>35</v>
      </c>
      <c r="D840" t="s">
        <v>30</v>
      </c>
      <c r="E840" t="s">
        <v>35</v>
      </c>
      <c r="F840" t="s">
        <v>30</v>
      </c>
      <c r="G840" t="s">
        <v>39</v>
      </c>
      <c r="H840" t="s">
        <v>39</v>
      </c>
      <c r="I840" t="s">
        <v>306</v>
      </c>
      <c r="J840" t="s">
        <v>296</v>
      </c>
      <c r="K840">
        <v>18970</v>
      </c>
      <c r="L840">
        <v>3.15</v>
      </c>
      <c r="M840" t="str">
        <f>SUBSTITUTE(LOWER(_xlfn.CONCAT(B840,C840,F840,G840,J840,I840))," ","")</f>
        <v>44294carnegranelc200-300standrewsrusia</v>
      </c>
      <c r="N840">
        <f>+VLOOKUP(M840,JUP!$B:$I,7,0)</f>
        <v>18970</v>
      </c>
      <c r="O840">
        <f>+VLOOKUP(M840,JUP!$B:$I,8,0)</f>
        <v>3.15</v>
      </c>
      <c r="P840">
        <f>+K840-N840</f>
        <v>0</v>
      </c>
      <c r="Q840" s="3">
        <f>+L840-O840</f>
        <v>0</v>
      </c>
      <c r="W840" t="s">
        <v>304</v>
      </c>
      <c r="X840">
        <v>14</v>
      </c>
      <c r="Y840" t="s">
        <v>305</v>
      </c>
      <c r="Z840" t="s">
        <v>305</v>
      </c>
      <c r="AA840" t="s">
        <v>306</v>
      </c>
      <c r="AB840" t="s">
        <v>36</v>
      </c>
      <c r="AC840" t="s">
        <v>37</v>
      </c>
      <c r="AD840">
        <v>3.15</v>
      </c>
      <c r="AH840">
        <v>2021</v>
      </c>
      <c r="AI840">
        <v>4</v>
      </c>
      <c r="AJ840">
        <v>59755.5</v>
      </c>
      <c r="AK840" t="e">
        <v>#N/A</v>
      </c>
      <c r="AL840">
        <v>3.15</v>
      </c>
      <c r="AO840">
        <v>0</v>
      </c>
      <c r="AP840">
        <v>4</v>
      </c>
    </row>
    <row r="841" spans="1:42" x14ac:dyDescent="0.2">
      <c r="A841" t="str">
        <f t="shared" si="13"/>
        <v>44294mediaconchagranelc40-60standrewsrusia</v>
      </c>
      <c r="B841" s="2">
        <v>44294</v>
      </c>
      <c r="C841" t="s">
        <v>212</v>
      </c>
      <c r="D841" t="s">
        <v>30</v>
      </c>
      <c r="E841" t="s">
        <v>212</v>
      </c>
      <c r="F841" t="s">
        <v>30</v>
      </c>
      <c r="G841" t="s">
        <v>180</v>
      </c>
      <c r="H841" t="s">
        <v>368</v>
      </c>
      <c r="I841" t="s">
        <v>306</v>
      </c>
      <c r="J841" t="s">
        <v>296</v>
      </c>
      <c r="K841">
        <v>4023</v>
      </c>
      <c r="L841">
        <v>4.2</v>
      </c>
      <c r="M841" t="str">
        <f>SUBSTITUTE(LOWER(_xlfn.CONCAT(B841,C841,F841,G841,J841,I841))," ","")</f>
        <v>44294mediaconchagranelc40-60standrewsrusia</v>
      </c>
      <c r="N841">
        <f>+VLOOKUP(M841,JUP!$B:$I,7,0)</f>
        <v>4023</v>
      </c>
      <c r="O841">
        <f>+VLOOKUP(M841,JUP!$B:$I,8,0)</f>
        <v>4.2</v>
      </c>
      <c r="W841" t="s">
        <v>304</v>
      </c>
      <c r="X841">
        <v>14</v>
      </c>
      <c r="Y841" t="s">
        <v>305</v>
      </c>
      <c r="Z841" t="s">
        <v>305</v>
      </c>
      <c r="AA841" t="s">
        <v>306</v>
      </c>
      <c r="AB841" t="s">
        <v>216</v>
      </c>
      <c r="AC841" t="e">
        <v>#N/A</v>
      </c>
      <c r="AD841" t="e">
        <v>#N/A</v>
      </c>
      <c r="AH841">
        <v>2021</v>
      </c>
      <c r="AI841">
        <v>4</v>
      </c>
      <c r="AJ841" t="e">
        <v>#N/A</v>
      </c>
      <c r="AK841" t="e">
        <v>#N/A</v>
      </c>
      <c r="AL841" t="e">
        <v>#N/A</v>
      </c>
      <c r="AO841" t="e">
        <v>#N/A</v>
      </c>
      <c r="AP841">
        <v>4</v>
      </c>
    </row>
    <row r="842" spans="1:42" x14ac:dyDescent="0.2">
      <c r="A842" t="str">
        <f t="shared" si="13"/>
        <v>44294enterosinsalsasudmarisasia</v>
      </c>
      <c r="B842" s="2">
        <v>44294</v>
      </c>
      <c r="C842" t="s">
        <v>59</v>
      </c>
      <c r="D842" t="s">
        <v>155</v>
      </c>
      <c r="E842" t="s">
        <v>339</v>
      </c>
      <c r="F842" t="s">
        <v>347</v>
      </c>
      <c r="G842" t="s">
        <v>299</v>
      </c>
      <c r="H842" t="s">
        <v>112</v>
      </c>
      <c r="I842" t="s">
        <v>309</v>
      </c>
      <c r="J842" t="s">
        <v>286</v>
      </c>
      <c r="K842">
        <v>14042</v>
      </c>
      <c r="L842">
        <v>2.15</v>
      </c>
      <c r="M842" t="str">
        <f>SUBSTITUTE(LOWER(_xlfn.CONCAT(B842,C842,F842,G842,J842,I842))," ","")</f>
        <v>44294enterosinsalsasudmarisasia</v>
      </c>
      <c r="N842" t="e">
        <f>+VLOOKUP(M842,JUP!$B:$I,7,0)</f>
        <v>#N/A</v>
      </c>
      <c r="O842" t="e">
        <f>+VLOOKUP(M842,JUP!$B:$I,8,0)</f>
        <v>#N/A</v>
      </c>
      <c r="R842" t="str">
        <f>+SUBSTITUTE(LOWER(_xlfn.CONCAT(B842,C842,F842,H842,J842,I842))," ","")</f>
        <v>44294enterosinsalsa40-60sudmarisasia</v>
      </c>
      <c r="S842" t="e">
        <f>+VLOOKUP(R842,JUP!D:L,7,0)</f>
        <v>#N/A</v>
      </c>
      <c r="T842" t="e">
        <f>+VLOOKUP(R842,JUP!D:L,7,0)</f>
        <v>#N/A</v>
      </c>
      <c r="W842" t="s">
        <v>290</v>
      </c>
      <c r="X842">
        <v>14</v>
      </c>
      <c r="Y842" t="s">
        <v>309</v>
      </c>
      <c r="Z842" t="s">
        <v>309</v>
      </c>
      <c r="AA842" t="s">
        <v>309</v>
      </c>
      <c r="AB842" t="s">
        <v>160</v>
      </c>
      <c r="AC842" t="s">
        <v>159</v>
      </c>
      <c r="AD842">
        <v>2.15</v>
      </c>
      <c r="AH842">
        <v>2021</v>
      </c>
      <c r="AI842">
        <v>4</v>
      </c>
      <c r="AJ842">
        <v>30190.3</v>
      </c>
      <c r="AK842" t="e">
        <v>#N/A</v>
      </c>
      <c r="AL842">
        <v>2.15</v>
      </c>
      <c r="AO842">
        <v>0</v>
      </c>
      <c r="AP842">
        <v>4</v>
      </c>
    </row>
    <row r="843" spans="1:42" x14ac:dyDescent="0.2">
      <c r="A843" t="str">
        <f t="shared" si="13"/>
        <v>44294enterosinsalsasudmarisitalia</v>
      </c>
      <c r="B843" s="2">
        <v>44294</v>
      </c>
      <c r="C843" t="s">
        <v>59</v>
      </c>
      <c r="D843" t="s">
        <v>155</v>
      </c>
      <c r="E843" t="s">
        <v>339</v>
      </c>
      <c r="F843" t="s">
        <v>347</v>
      </c>
      <c r="G843" t="s">
        <v>299</v>
      </c>
      <c r="H843" t="s">
        <v>116</v>
      </c>
      <c r="I843" t="s">
        <v>328</v>
      </c>
      <c r="J843" t="s">
        <v>286</v>
      </c>
      <c r="K843">
        <v>18690</v>
      </c>
      <c r="L843">
        <v>1.82</v>
      </c>
      <c r="M843" t="str">
        <f>SUBSTITUTE(LOWER(_xlfn.CONCAT(B843,C843,F843,G843,J843,I843))," ","")</f>
        <v>44294enterosinsalsasudmarisitalia</v>
      </c>
      <c r="N843" t="e">
        <f>+VLOOKUP(M843,JUP!$B:$I,7,0)</f>
        <v>#N/A</v>
      </c>
      <c r="O843" t="e">
        <f>+VLOOKUP(M843,JUP!$B:$I,8,0)</f>
        <v>#N/A</v>
      </c>
      <c r="R843" t="str">
        <f>+SUBSTITUTE(LOWER(_xlfn.CONCAT(B843,C843,F843,H843,J843,I843))," ","")</f>
        <v>44294enterosinsalsa60-80sudmarisitalia</v>
      </c>
      <c r="S843" t="e">
        <f>+VLOOKUP(R843,JUP!D:L,7,0)</f>
        <v>#N/A</v>
      </c>
      <c r="T843" t="e">
        <f>+VLOOKUP(R843,JUP!D:L,7,0)</f>
        <v>#N/A</v>
      </c>
      <c r="W843" t="s">
        <v>167</v>
      </c>
      <c r="X843">
        <v>14</v>
      </c>
      <c r="Y843" t="s">
        <v>297</v>
      </c>
      <c r="Z843" t="s">
        <v>328</v>
      </c>
      <c r="AA843" t="s">
        <v>328</v>
      </c>
      <c r="AB843" t="s">
        <v>160</v>
      </c>
      <c r="AC843" t="s">
        <v>159</v>
      </c>
      <c r="AD843">
        <v>1.82</v>
      </c>
      <c r="AH843">
        <v>2021</v>
      </c>
      <c r="AI843">
        <v>4</v>
      </c>
      <c r="AJ843">
        <v>34015.800000000003</v>
      </c>
      <c r="AK843" t="e">
        <v>#N/A</v>
      </c>
      <c r="AL843">
        <v>1.82</v>
      </c>
      <c r="AO843">
        <v>0</v>
      </c>
      <c r="AP843">
        <v>4</v>
      </c>
    </row>
    <row r="844" spans="1:42" x14ac:dyDescent="0.2">
      <c r="A844" t="str">
        <f t="shared" si="13"/>
        <v>44294carnegranelc200-300sudmarisfrancia</v>
      </c>
      <c r="B844" s="2">
        <v>44294</v>
      </c>
      <c r="C844" t="s">
        <v>35</v>
      </c>
      <c r="D844" t="s">
        <v>30</v>
      </c>
      <c r="E844" t="s">
        <v>343</v>
      </c>
      <c r="F844" t="s">
        <v>344</v>
      </c>
      <c r="G844" t="s">
        <v>39</v>
      </c>
      <c r="H844" t="s">
        <v>107</v>
      </c>
      <c r="I844" t="s">
        <v>326</v>
      </c>
      <c r="J844" t="s">
        <v>286</v>
      </c>
      <c r="K844">
        <v>23000</v>
      </c>
      <c r="L844">
        <v>3.2</v>
      </c>
      <c r="M844" t="str">
        <f>SUBSTITUTE(LOWER(_xlfn.CONCAT(B844,C844,F844,G844,J844,I844))," ","")</f>
        <v>44294carnegranelc200-300sudmarisfrancia</v>
      </c>
      <c r="N844">
        <f>+VLOOKUP(M844,JUP!$B:$I,7,0)</f>
        <v>23000</v>
      </c>
      <c r="O844">
        <f>+VLOOKUP(M844,JUP!$B:$I,8,0)</f>
        <v>3.2</v>
      </c>
      <c r="P844">
        <f>+K844-N844</f>
        <v>0</v>
      </c>
      <c r="Q844" s="3">
        <f>+L844-O844</f>
        <v>0</v>
      </c>
      <c r="W844" t="s">
        <v>172</v>
      </c>
      <c r="X844">
        <v>14</v>
      </c>
      <c r="Y844" t="s">
        <v>297</v>
      </c>
      <c r="Z844" t="s">
        <v>326</v>
      </c>
      <c r="AA844" t="s">
        <v>326</v>
      </c>
      <c r="AB844" t="s">
        <v>36</v>
      </c>
      <c r="AC844" t="s">
        <v>37</v>
      </c>
      <c r="AD844">
        <v>3.2</v>
      </c>
      <c r="AH844">
        <v>2021</v>
      </c>
      <c r="AI844">
        <v>4</v>
      </c>
      <c r="AJ844">
        <v>73600</v>
      </c>
      <c r="AK844" t="e">
        <v>#N/A</v>
      </c>
      <c r="AL844">
        <v>3.2</v>
      </c>
      <c r="AO844">
        <v>0</v>
      </c>
      <c r="AP844">
        <v>4</v>
      </c>
    </row>
    <row r="845" spans="1:42" x14ac:dyDescent="0.2">
      <c r="A845" t="str">
        <f t="shared" si="13"/>
        <v>44295carnegranelc200-300standrewsfrancia</v>
      </c>
      <c r="B845" s="2">
        <v>44295</v>
      </c>
      <c r="C845" t="s">
        <v>35</v>
      </c>
      <c r="D845" t="s">
        <v>30</v>
      </c>
      <c r="E845" t="s">
        <v>35</v>
      </c>
      <c r="F845" t="s">
        <v>30</v>
      </c>
      <c r="G845" t="s">
        <v>39</v>
      </c>
      <c r="H845" t="s">
        <v>39</v>
      </c>
      <c r="I845" t="s">
        <v>326</v>
      </c>
      <c r="J845" t="s">
        <v>296</v>
      </c>
      <c r="K845">
        <v>11470</v>
      </c>
      <c r="L845">
        <v>3.35</v>
      </c>
      <c r="M845" t="str">
        <f>SUBSTITUTE(LOWER(_xlfn.CONCAT(B845,C845,F845,G845,J845,I845))," ","")</f>
        <v>44295carnegranelc200-300standrewsfrancia</v>
      </c>
      <c r="N845">
        <f>+VLOOKUP(M845,JUP!$B:$I,7,0)</f>
        <v>11530</v>
      </c>
      <c r="O845">
        <f>+VLOOKUP(M845,JUP!$B:$I,8,0)</f>
        <v>3.15</v>
      </c>
      <c r="P845">
        <f>+K845-N845</f>
        <v>-60</v>
      </c>
      <c r="Q845" s="3">
        <f>+L845-O845</f>
        <v>0.20000000000000018</v>
      </c>
      <c r="W845" t="s">
        <v>325</v>
      </c>
      <c r="X845">
        <v>14</v>
      </c>
      <c r="Y845" t="s">
        <v>297</v>
      </c>
      <c r="Z845" t="s">
        <v>326</v>
      </c>
      <c r="AA845" t="s">
        <v>326</v>
      </c>
      <c r="AB845" t="s">
        <v>36</v>
      </c>
      <c r="AC845" t="s">
        <v>37</v>
      </c>
      <c r="AD845">
        <v>3.35</v>
      </c>
      <c r="AH845">
        <v>2021</v>
      </c>
      <c r="AI845">
        <v>4</v>
      </c>
      <c r="AJ845">
        <v>38424.5</v>
      </c>
      <c r="AK845" t="e">
        <v>#N/A</v>
      </c>
      <c r="AL845">
        <v>3.35</v>
      </c>
      <c r="AO845">
        <v>0</v>
      </c>
      <c r="AP845">
        <v>4</v>
      </c>
    </row>
    <row r="846" spans="1:42" x14ac:dyDescent="0.2">
      <c r="A846" t="str">
        <f t="shared" si="13"/>
        <v>44295carnegranelc200-300standrewsfrancia</v>
      </c>
      <c r="B846" s="2">
        <v>44295</v>
      </c>
      <c r="C846" t="s">
        <v>35</v>
      </c>
      <c r="D846" t="s">
        <v>30</v>
      </c>
      <c r="E846" t="s">
        <v>35</v>
      </c>
      <c r="F846" t="s">
        <v>30</v>
      </c>
      <c r="G846" t="s">
        <v>39</v>
      </c>
      <c r="H846" t="s">
        <v>39</v>
      </c>
      <c r="I846" t="s">
        <v>326</v>
      </c>
      <c r="J846" t="s">
        <v>296</v>
      </c>
      <c r="K846">
        <v>11530</v>
      </c>
      <c r="L846">
        <v>3.15</v>
      </c>
      <c r="M846" t="str">
        <f>SUBSTITUTE(LOWER(_xlfn.CONCAT(B846,C846,F846,G846,J846,I846))," ","")</f>
        <v>44295carnegranelc200-300standrewsfrancia</v>
      </c>
      <c r="N846">
        <f>+VLOOKUP(M846,JUP!$B:$I,7,0)</f>
        <v>11530</v>
      </c>
      <c r="O846">
        <f>+VLOOKUP(M846,JUP!$B:$I,8,0)</f>
        <v>3.15</v>
      </c>
      <c r="P846">
        <f>+K846-N846</f>
        <v>0</v>
      </c>
      <c r="Q846" s="3">
        <f>+L846-O846</f>
        <v>0</v>
      </c>
      <c r="W846" t="s">
        <v>325</v>
      </c>
      <c r="X846">
        <v>14</v>
      </c>
      <c r="Y846" t="s">
        <v>297</v>
      </c>
      <c r="Z846" t="s">
        <v>326</v>
      </c>
      <c r="AA846" t="s">
        <v>326</v>
      </c>
      <c r="AB846" t="s">
        <v>36</v>
      </c>
      <c r="AC846" t="s">
        <v>37</v>
      </c>
      <c r="AD846">
        <v>3.15</v>
      </c>
      <c r="AH846">
        <v>2021</v>
      </c>
      <c r="AI846">
        <v>4</v>
      </c>
      <c r="AJ846">
        <v>36319.5</v>
      </c>
      <c r="AK846" t="e">
        <v>#N/A</v>
      </c>
      <c r="AL846">
        <v>3.15</v>
      </c>
      <c r="AO846">
        <v>0</v>
      </c>
      <c r="AP846">
        <v>4</v>
      </c>
    </row>
    <row r="847" spans="1:42" x14ac:dyDescent="0.2">
      <c r="A847" t="str">
        <f t="shared" si="13"/>
        <v>44295enterosinsalsastandrewsitalia</v>
      </c>
      <c r="B847" s="2">
        <v>44295</v>
      </c>
      <c r="C847" t="s">
        <v>59</v>
      </c>
      <c r="D847" t="s">
        <v>155</v>
      </c>
      <c r="E847" t="s">
        <v>59</v>
      </c>
      <c r="F847" t="s">
        <v>155</v>
      </c>
      <c r="G847" t="s">
        <v>299</v>
      </c>
      <c r="H847" t="s">
        <v>300</v>
      </c>
      <c r="I847" t="s">
        <v>328</v>
      </c>
      <c r="J847" t="s">
        <v>296</v>
      </c>
      <c r="K847">
        <v>8800</v>
      </c>
      <c r="L847">
        <v>1.95</v>
      </c>
      <c r="M847" t="str">
        <f>SUBSTITUTE(LOWER(_xlfn.CONCAT(B847,C847,F847,G847,J847,I847))," ","")</f>
        <v>44295enterosinsalsastandrewsitalia</v>
      </c>
      <c r="N847" t="e">
        <f>+VLOOKUP(M847,JUP!$B:$I,7,0)</f>
        <v>#N/A</v>
      </c>
      <c r="O847" t="e">
        <f>+VLOOKUP(M847,JUP!$B:$I,8,0)</f>
        <v>#N/A</v>
      </c>
      <c r="R847" t="str">
        <f>+SUBSTITUTE(LOWER(_xlfn.CONCAT(B847,C847,F847,H847,J847,I847))," ","")</f>
        <v>44295enterosinsalsae-60-80standrewsitalia</v>
      </c>
      <c r="S847" t="e">
        <f>+VLOOKUP(R847,JUP!D:L,7,0)</f>
        <v>#N/A</v>
      </c>
      <c r="T847" t="e">
        <f>+VLOOKUP(R847,JUP!D:L,7,0)</f>
        <v>#N/A</v>
      </c>
      <c r="W847" t="s">
        <v>327</v>
      </c>
      <c r="X847">
        <v>14</v>
      </c>
      <c r="Y847" t="s">
        <v>297</v>
      </c>
      <c r="Z847" t="s">
        <v>328</v>
      </c>
      <c r="AA847" t="s">
        <v>328</v>
      </c>
      <c r="AB847" t="s">
        <v>160</v>
      </c>
      <c r="AC847" t="s">
        <v>159</v>
      </c>
      <c r="AD847">
        <v>1.95</v>
      </c>
      <c r="AH847">
        <v>2021</v>
      </c>
      <c r="AI847">
        <v>4</v>
      </c>
      <c r="AJ847">
        <v>17160</v>
      </c>
      <c r="AK847" t="e">
        <v>#N/A</v>
      </c>
      <c r="AL847">
        <v>1.95</v>
      </c>
      <c r="AO847">
        <v>0</v>
      </c>
      <c r="AP847">
        <v>4</v>
      </c>
    </row>
    <row r="848" spans="1:42" x14ac:dyDescent="0.2">
      <c r="A848" t="str">
        <f t="shared" si="13"/>
        <v>44295carnegranelc200-300standrewsitalia</v>
      </c>
      <c r="B848" s="2">
        <v>44295</v>
      </c>
      <c r="C848" t="s">
        <v>35</v>
      </c>
      <c r="D848" t="s">
        <v>30</v>
      </c>
      <c r="E848" t="s">
        <v>35</v>
      </c>
      <c r="F848" t="s">
        <v>30</v>
      </c>
      <c r="G848" t="s">
        <v>39</v>
      </c>
      <c r="H848" t="s">
        <v>39</v>
      </c>
      <c r="I848" t="s">
        <v>328</v>
      </c>
      <c r="J848" t="s">
        <v>296</v>
      </c>
      <c r="K848">
        <v>4419</v>
      </c>
      <c r="L848">
        <v>3.5</v>
      </c>
      <c r="M848" t="str">
        <f>SUBSTITUTE(LOWER(_xlfn.CONCAT(B848,C848,F848,G848,J848,I848))," ","")</f>
        <v>44295carnegranelc200-300standrewsitalia</v>
      </c>
      <c r="N848">
        <f>+VLOOKUP(M848,JUP!$B:$I,7,0)</f>
        <v>4419</v>
      </c>
      <c r="O848">
        <f>+VLOOKUP(M848,JUP!$B:$I,8,0)</f>
        <v>3.5</v>
      </c>
      <c r="P848">
        <f>+K848-N848</f>
        <v>0</v>
      </c>
      <c r="Q848" s="3">
        <f>+L848-O848</f>
        <v>0</v>
      </c>
      <c r="W848" t="s">
        <v>327</v>
      </c>
      <c r="X848">
        <v>14</v>
      </c>
      <c r="Y848" t="s">
        <v>297</v>
      </c>
      <c r="Z848" t="s">
        <v>328</v>
      </c>
      <c r="AA848" t="s">
        <v>328</v>
      </c>
      <c r="AB848" t="s">
        <v>36</v>
      </c>
      <c r="AC848" t="s">
        <v>37</v>
      </c>
      <c r="AD848">
        <v>3.5</v>
      </c>
      <c r="AH848">
        <v>2021</v>
      </c>
      <c r="AI848">
        <v>4</v>
      </c>
      <c r="AJ848">
        <v>15466.5</v>
      </c>
      <c r="AK848" t="e">
        <v>#N/A</v>
      </c>
      <c r="AL848">
        <v>3.5</v>
      </c>
      <c r="AO848">
        <v>0</v>
      </c>
      <c r="AP848">
        <v>4</v>
      </c>
    </row>
    <row r="849" spans="1:42" x14ac:dyDescent="0.2">
      <c r="A849" t="str">
        <f t="shared" si="13"/>
        <v>44295mediaconchagranelc60-80standrewsitalia</v>
      </c>
      <c r="B849" s="2">
        <v>44295</v>
      </c>
      <c r="C849" t="s">
        <v>212</v>
      </c>
      <c r="D849" t="s">
        <v>30</v>
      </c>
      <c r="E849" t="s">
        <v>212</v>
      </c>
      <c r="F849" t="s">
        <v>30</v>
      </c>
      <c r="G849" t="s">
        <v>168</v>
      </c>
      <c r="H849" t="s">
        <v>331</v>
      </c>
      <c r="I849" t="s">
        <v>328</v>
      </c>
      <c r="J849" t="s">
        <v>296</v>
      </c>
      <c r="K849">
        <v>3564</v>
      </c>
      <c r="L849">
        <v>4.32</v>
      </c>
      <c r="M849" t="str">
        <f>SUBSTITUTE(LOWER(_xlfn.CONCAT(B849,C849,F849,G849,J849,I849))," ","")</f>
        <v>44295mediaconchagranelc60-80standrewsitalia</v>
      </c>
      <c r="N849">
        <f>+VLOOKUP(M849,JUP!$B:$I,7,0)</f>
        <v>3564</v>
      </c>
      <c r="O849">
        <f>+VLOOKUP(M849,JUP!$B:$I,8,0)</f>
        <v>4.32</v>
      </c>
      <c r="W849" t="s">
        <v>327</v>
      </c>
      <c r="X849">
        <v>14</v>
      </c>
      <c r="Y849" t="s">
        <v>297</v>
      </c>
      <c r="Z849" t="s">
        <v>328</v>
      </c>
      <c r="AA849" t="s">
        <v>328</v>
      </c>
      <c r="AB849" t="s">
        <v>216</v>
      </c>
      <c r="AC849" t="e">
        <v>#N/A</v>
      </c>
      <c r="AD849" t="e">
        <v>#N/A</v>
      </c>
      <c r="AH849">
        <v>2021</v>
      </c>
      <c r="AI849">
        <v>4</v>
      </c>
      <c r="AJ849" t="e">
        <v>#N/A</v>
      </c>
      <c r="AK849" t="e">
        <v>#N/A</v>
      </c>
      <c r="AL849" t="e">
        <v>#N/A</v>
      </c>
      <c r="AO849" t="e">
        <v>#N/A</v>
      </c>
      <c r="AP849">
        <v>4</v>
      </c>
    </row>
    <row r="850" spans="1:42" x14ac:dyDescent="0.2">
      <c r="A850" t="str">
        <f t="shared" si="13"/>
        <v>44295carnegranelc100-200standrewsitalia</v>
      </c>
      <c r="B850" s="2">
        <v>44295</v>
      </c>
      <c r="C850" t="s">
        <v>35</v>
      </c>
      <c r="D850" t="s">
        <v>30</v>
      </c>
      <c r="E850" t="s">
        <v>35</v>
      </c>
      <c r="F850" t="s">
        <v>30</v>
      </c>
      <c r="G850" t="s">
        <v>72</v>
      </c>
      <c r="H850" t="s">
        <v>72</v>
      </c>
      <c r="I850" t="s">
        <v>328</v>
      </c>
      <c r="J850" t="s">
        <v>296</v>
      </c>
      <c r="K850">
        <v>4851</v>
      </c>
      <c r="L850">
        <v>3.7</v>
      </c>
      <c r="M850" t="str">
        <f>SUBSTITUTE(LOWER(_xlfn.CONCAT(B850,C850,F850,G850,J850,I850))," ","")</f>
        <v>44295carnegranelc100-200standrewsitalia</v>
      </c>
      <c r="N850">
        <f>+VLOOKUP(M850,JUP!$B:$I,7,0)</f>
        <v>4851</v>
      </c>
      <c r="O850">
        <f>+VLOOKUP(M850,JUP!$B:$I,8,0)</f>
        <v>3.7</v>
      </c>
      <c r="P850">
        <f>+K850-N850</f>
        <v>0</v>
      </c>
      <c r="Q850" s="3">
        <f>+L850-O850</f>
        <v>0</v>
      </c>
      <c r="W850" t="s">
        <v>327</v>
      </c>
      <c r="X850">
        <v>14</v>
      </c>
      <c r="Y850" t="s">
        <v>297</v>
      </c>
      <c r="Z850" t="s">
        <v>328</v>
      </c>
      <c r="AA850" t="s">
        <v>328</v>
      </c>
      <c r="AB850" t="s">
        <v>36</v>
      </c>
      <c r="AC850" t="s">
        <v>37</v>
      </c>
      <c r="AD850">
        <v>3.7</v>
      </c>
      <c r="AH850">
        <v>2021</v>
      </c>
      <c r="AI850">
        <v>4</v>
      </c>
      <c r="AJ850">
        <v>17948.7</v>
      </c>
      <c r="AK850" t="e">
        <v>#N/A</v>
      </c>
      <c r="AL850">
        <v>3.7</v>
      </c>
      <c r="AO850">
        <v>0</v>
      </c>
      <c r="AP850">
        <v>4</v>
      </c>
    </row>
    <row r="851" spans="1:42" x14ac:dyDescent="0.2">
      <c r="A851" t="str">
        <f t="shared" si="13"/>
        <v>44295carnegranelc300-500standrewsrusia</v>
      </c>
      <c r="B851" s="2">
        <v>44295</v>
      </c>
      <c r="C851" t="s">
        <v>35</v>
      </c>
      <c r="D851" t="s">
        <v>30</v>
      </c>
      <c r="E851" t="s">
        <v>35</v>
      </c>
      <c r="F851" t="s">
        <v>30</v>
      </c>
      <c r="G851" t="s">
        <v>49</v>
      </c>
      <c r="H851" t="s">
        <v>49</v>
      </c>
      <c r="I851" t="s">
        <v>306</v>
      </c>
      <c r="J851" t="s">
        <v>296</v>
      </c>
      <c r="K851">
        <v>21000</v>
      </c>
      <c r="L851">
        <v>3.25</v>
      </c>
      <c r="M851" t="str">
        <f>SUBSTITUTE(LOWER(_xlfn.CONCAT(B851,C851,F851,G851,J851,I851))," ","")</f>
        <v>44295carnegranelc300-500standrewsrusia</v>
      </c>
      <c r="N851">
        <f>+VLOOKUP(M851,JUP!$B:$I,7,0)</f>
        <v>21000</v>
      </c>
      <c r="O851">
        <f>+VLOOKUP(M851,JUP!$B:$I,8,0)</f>
        <v>3.25</v>
      </c>
      <c r="P851">
        <f>+K851-N851</f>
        <v>0</v>
      </c>
      <c r="Q851" s="3">
        <f>+L851-O851</f>
        <v>0</v>
      </c>
      <c r="W851" t="s">
        <v>304</v>
      </c>
      <c r="X851">
        <v>14</v>
      </c>
      <c r="Y851" t="s">
        <v>305</v>
      </c>
      <c r="Z851" t="s">
        <v>305</v>
      </c>
      <c r="AA851" t="s">
        <v>306</v>
      </c>
      <c r="AB851" t="s">
        <v>36</v>
      </c>
      <c r="AC851" t="s">
        <v>37</v>
      </c>
      <c r="AD851">
        <v>3.25</v>
      </c>
      <c r="AH851">
        <v>2021</v>
      </c>
      <c r="AI851">
        <v>4</v>
      </c>
      <c r="AJ851">
        <v>68250</v>
      </c>
      <c r="AK851" t="e">
        <v>#N/A</v>
      </c>
      <c r="AL851">
        <v>3.25</v>
      </c>
      <c r="AO851">
        <v>0</v>
      </c>
      <c r="AP851">
        <v>4</v>
      </c>
    </row>
    <row r="852" spans="1:42" x14ac:dyDescent="0.2">
      <c r="A852" t="str">
        <f t="shared" si="13"/>
        <v>44295enterosinsalsastandrewsrusia</v>
      </c>
      <c r="B852" s="2">
        <v>44295</v>
      </c>
      <c r="C852" t="s">
        <v>59</v>
      </c>
      <c r="D852" t="s">
        <v>155</v>
      </c>
      <c r="E852" t="s">
        <v>59</v>
      </c>
      <c r="F852" t="s">
        <v>155</v>
      </c>
      <c r="G852" t="s">
        <v>299</v>
      </c>
      <c r="H852" t="s">
        <v>303</v>
      </c>
      <c r="I852" t="s">
        <v>306</v>
      </c>
      <c r="J852" t="s">
        <v>296</v>
      </c>
      <c r="K852">
        <v>20000</v>
      </c>
      <c r="L852">
        <v>2</v>
      </c>
      <c r="M852" t="str">
        <f>SUBSTITUTE(LOWER(_xlfn.CONCAT(B852,C852,F852,G852,J852,I852))," ","")</f>
        <v>44295enterosinsalsastandrewsrusia</v>
      </c>
      <c r="N852" t="e">
        <f>+VLOOKUP(M852,JUP!$B:$I,7,0)</f>
        <v>#N/A</v>
      </c>
      <c r="O852" t="e">
        <f>+VLOOKUP(M852,JUP!$B:$I,8,0)</f>
        <v>#N/A</v>
      </c>
      <c r="R852" t="str">
        <f>+SUBSTITUTE(LOWER(_xlfn.CONCAT(B852,C852,F852,H852,J852,I852))," ","")</f>
        <v>44295enterosinsalsae-40-60standrewsrusia</v>
      </c>
      <c r="S852" t="e">
        <f>+VLOOKUP(R852,JUP!D:L,7,0)</f>
        <v>#N/A</v>
      </c>
      <c r="T852" t="e">
        <f>+VLOOKUP(R852,JUP!D:L,7,0)</f>
        <v>#N/A</v>
      </c>
      <c r="W852" t="s">
        <v>304</v>
      </c>
      <c r="X852">
        <v>14</v>
      </c>
      <c r="Y852" t="s">
        <v>305</v>
      </c>
      <c r="Z852" t="s">
        <v>305</v>
      </c>
      <c r="AA852" t="s">
        <v>306</v>
      </c>
      <c r="AB852" t="s">
        <v>160</v>
      </c>
      <c r="AC852" t="s">
        <v>159</v>
      </c>
      <c r="AD852">
        <v>2</v>
      </c>
      <c r="AH852">
        <v>2021</v>
      </c>
      <c r="AI852">
        <v>4</v>
      </c>
      <c r="AJ852">
        <v>40000</v>
      </c>
      <c r="AK852" t="e">
        <v>#N/A</v>
      </c>
      <c r="AL852">
        <v>2</v>
      </c>
      <c r="AO852">
        <v>0</v>
      </c>
      <c r="AP852">
        <v>4</v>
      </c>
    </row>
    <row r="853" spans="1:42" x14ac:dyDescent="0.2">
      <c r="A853" t="str">
        <f t="shared" si="13"/>
        <v>44295enterosinsalsastandrewsamerica</v>
      </c>
      <c r="B853" s="2">
        <v>44295</v>
      </c>
      <c r="C853" t="s">
        <v>59</v>
      </c>
      <c r="D853" t="s">
        <v>155</v>
      </c>
      <c r="E853" t="s">
        <v>59</v>
      </c>
      <c r="F853" t="s">
        <v>155</v>
      </c>
      <c r="G853" t="s">
        <v>299</v>
      </c>
      <c r="H853" t="s">
        <v>350</v>
      </c>
      <c r="I853" t="s">
        <v>521</v>
      </c>
      <c r="J853" t="s">
        <v>296</v>
      </c>
      <c r="K853">
        <v>6356</v>
      </c>
      <c r="L853">
        <v>2.02</v>
      </c>
      <c r="M853" t="str">
        <f>SUBSTITUTE(LOWER(_xlfn.CONCAT(B853,C853,F853,G853,J853,I853))," ","")</f>
        <v>44295enterosinsalsastandrewsamerica</v>
      </c>
      <c r="N853" t="e">
        <f>+VLOOKUP(M853,JUP!$B:$I,7,0)</f>
        <v>#N/A</v>
      </c>
      <c r="O853" t="e">
        <f>+VLOOKUP(M853,JUP!$B:$I,8,0)</f>
        <v>#N/A</v>
      </c>
      <c r="R853" t="str">
        <f>+SUBSTITUTE(LOWER(_xlfn.CONCAT(B853,C853,F853,H853,J853,I853))," ","")</f>
        <v>44295enterosinsalsae-23-29standrewsamerica</v>
      </c>
      <c r="S853" t="e">
        <f>+VLOOKUP(R853,JUP!D:L,7,0)</f>
        <v>#N/A</v>
      </c>
      <c r="T853" t="e">
        <f>+VLOOKUP(R853,JUP!D:L,7,0)</f>
        <v>#N/A</v>
      </c>
      <c r="W853" t="s">
        <v>320</v>
      </c>
      <c r="X853">
        <v>14</v>
      </c>
      <c r="Y853" t="s">
        <v>310</v>
      </c>
      <c r="Z853" t="s">
        <v>310</v>
      </c>
      <c r="AA853" t="s">
        <v>310</v>
      </c>
      <c r="AB853" t="s">
        <v>160</v>
      </c>
      <c r="AC853" t="s">
        <v>159</v>
      </c>
      <c r="AD853">
        <v>2.02</v>
      </c>
      <c r="AH853">
        <v>2021</v>
      </c>
      <c r="AI853">
        <v>4</v>
      </c>
      <c r="AJ853">
        <v>12839.12</v>
      </c>
      <c r="AK853" t="e">
        <v>#N/A</v>
      </c>
      <c r="AL853">
        <v>2.02</v>
      </c>
      <c r="AO853">
        <v>0</v>
      </c>
      <c r="AP853">
        <v>4</v>
      </c>
    </row>
    <row r="854" spans="1:42" x14ac:dyDescent="0.2">
      <c r="A854" t="str">
        <f t="shared" si="13"/>
        <v>44295enterosinsalsastandrewsamerica</v>
      </c>
      <c r="B854" s="2">
        <v>44295</v>
      </c>
      <c r="C854" t="s">
        <v>59</v>
      </c>
      <c r="D854" t="s">
        <v>155</v>
      </c>
      <c r="E854" t="s">
        <v>59</v>
      </c>
      <c r="F854" t="s">
        <v>155</v>
      </c>
      <c r="G854" t="s">
        <v>299</v>
      </c>
      <c r="H854" t="s">
        <v>350</v>
      </c>
      <c r="I854" t="s">
        <v>521</v>
      </c>
      <c r="J854" t="s">
        <v>296</v>
      </c>
      <c r="K854">
        <v>3586.6</v>
      </c>
      <c r="L854">
        <v>2.02</v>
      </c>
      <c r="M854" t="str">
        <f>SUBSTITUTE(LOWER(_xlfn.CONCAT(B854,C854,F854,G854,J854,I854))," ","")</f>
        <v>44295enterosinsalsastandrewsamerica</v>
      </c>
      <c r="N854" t="e">
        <f>+VLOOKUP(M854,JUP!$B:$I,7,0)</f>
        <v>#N/A</v>
      </c>
      <c r="O854" t="e">
        <f>+VLOOKUP(M854,JUP!$B:$I,8,0)</f>
        <v>#N/A</v>
      </c>
      <c r="R854" t="str">
        <f>+SUBSTITUTE(LOWER(_xlfn.CONCAT(B854,C854,F854,H854,J854,I854))," ","")</f>
        <v>44295enterosinsalsae-23-29standrewsamerica</v>
      </c>
      <c r="S854" t="e">
        <f>+VLOOKUP(R854,JUP!D:L,7,0)</f>
        <v>#N/A</v>
      </c>
      <c r="T854" t="e">
        <f>+VLOOKUP(R854,JUP!D:L,7,0)</f>
        <v>#N/A</v>
      </c>
      <c r="W854" t="s">
        <v>320</v>
      </c>
      <c r="X854">
        <v>14</v>
      </c>
      <c r="Y854" t="s">
        <v>310</v>
      </c>
      <c r="Z854" t="s">
        <v>310</v>
      </c>
      <c r="AA854" t="s">
        <v>310</v>
      </c>
      <c r="AB854" t="s">
        <v>160</v>
      </c>
      <c r="AC854" t="s">
        <v>159</v>
      </c>
      <c r="AD854">
        <v>2.02</v>
      </c>
      <c r="AH854">
        <v>2021</v>
      </c>
      <c r="AI854">
        <v>4</v>
      </c>
      <c r="AJ854">
        <v>7244.9319999999998</v>
      </c>
      <c r="AK854" t="e">
        <v>#N/A</v>
      </c>
      <c r="AL854">
        <v>2.02</v>
      </c>
      <c r="AO854">
        <v>0</v>
      </c>
      <c r="AP854">
        <v>4</v>
      </c>
    </row>
    <row r="855" spans="1:42" x14ac:dyDescent="0.2">
      <c r="A855" t="str">
        <f t="shared" si="13"/>
        <v>44295enterosinsalsastandrewsamerica</v>
      </c>
      <c r="B855" s="2">
        <v>44295</v>
      </c>
      <c r="C855" t="s">
        <v>59</v>
      </c>
      <c r="D855" t="s">
        <v>155</v>
      </c>
      <c r="E855" t="s">
        <v>59</v>
      </c>
      <c r="F855" t="s">
        <v>155</v>
      </c>
      <c r="G855" t="s">
        <v>299</v>
      </c>
      <c r="H855" t="s">
        <v>350</v>
      </c>
      <c r="I855" t="s">
        <v>521</v>
      </c>
      <c r="J855" t="s">
        <v>296</v>
      </c>
      <c r="K855">
        <v>6174.4</v>
      </c>
      <c r="L855">
        <v>2.23</v>
      </c>
      <c r="M855" t="str">
        <f>SUBSTITUTE(LOWER(_xlfn.CONCAT(B855,C855,F855,G855,J855,I855))," ","")</f>
        <v>44295enterosinsalsastandrewsamerica</v>
      </c>
      <c r="N855" t="e">
        <f>+VLOOKUP(M855,JUP!$B:$I,7,0)</f>
        <v>#N/A</v>
      </c>
      <c r="O855" t="e">
        <f>+VLOOKUP(M855,JUP!$B:$I,8,0)</f>
        <v>#N/A</v>
      </c>
      <c r="R855" t="str">
        <f>+SUBSTITUTE(LOWER(_xlfn.CONCAT(B855,C855,F855,H855,J855,I855))," ","")</f>
        <v>44295enterosinsalsae-23-29standrewsamerica</v>
      </c>
      <c r="S855" t="e">
        <f>+VLOOKUP(R855,JUP!D:L,7,0)</f>
        <v>#N/A</v>
      </c>
      <c r="T855" t="e">
        <f>+VLOOKUP(R855,JUP!D:L,7,0)</f>
        <v>#N/A</v>
      </c>
      <c r="W855" t="s">
        <v>320</v>
      </c>
      <c r="X855">
        <v>14</v>
      </c>
      <c r="Y855" t="s">
        <v>310</v>
      </c>
      <c r="Z855" t="s">
        <v>310</v>
      </c>
      <c r="AA855" t="s">
        <v>310</v>
      </c>
      <c r="AB855" t="s">
        <v>160</v>
      </c>
      <c r="AC855" t="s">
        <v>159</v>
      </c>
      <c r="AD855">
        <v>2.23</v>
      </c>
      <c r="AH855">
        <v>2021</v>
      </c>
      <c r="AI855">
        <v>4</v>
      </c>
      <c r="AJ855">
        <v>13768.911999999998</v>
      </c>
      <c r="AK855" t="e">
        <v>#N/A</v>
      </c>
      <c r="AL855">
        <v>2.23</v>
      </c>
      <c r="AO855">
        <v>0</v>
      </c>
      <c r="AP855">
        <v>4</v>
      </c>
    </row>
    <row r="856" spans="1:42" x14ac:dyDescent="0.2">
      <c r="A856" t="str">
        <f t="shared" si="13"/>
        <v>44295carneretailcompensadoc200-300standrewsamerica</v>
      </c>
      <c r="B856" s="2">
        <v>44295</v>
      </c>
      <c r="C856" t="s">
        <v>35</v>
      </c>
      <c r="D856" t="s">
        <v>206</v>
      </c>
      <c r="E856" t="s">
        <v>35</v>
      </c>
      <c r="F856" t="s">
        <v>206</v>
      </c>
      <c r="G856" t="s">
        <v>39</v>
      </c>
      <c r="H856" t="s">
        <v>39</v>
      </c>
      <c r="I856" t="s">
        <v>521</v>
      </c>
      <c r="J856" t="s">
        <v>296</v>
      </c>
      <c r="K856">
        <v>908</v>
      </c>
      <c r="L856">
        <v>3.81</v>
      </c>
      <c r="M856" t="str">
        <f>SUBSTITUTE(LOWER(_xlfn.CONCAT(B856,C856,F856,G856,J856,I856))," ","")</f>
        <v>44295carneretailcompensadoc200-300standrewsamerica</v>
      </c>
      <c r="N856" t="e">
        <f>+VLOOKUP(M856,JUP!$B:$I,7,0)</f>
        <v>#N/A</v>
      </c>
      <c r="O856" t="e">
        <f>+VLOOKUP(M856,JUP!$B:$I,8,0)</f>
        <v>#N/A</v>
      </c>
      <c r="P856" t="e">
        <f>+K856-N856</f>
        <v>#N/A</v>
      </c>
      <c r="Q856" s="3" t="e">
        <f>+L856-O856</f>
        <v>#N/A</v>
      </c>
      <c r="R856" t="str">
        <f>+SUBSTITUTE(LOWER(_xlfn.CONCAT(B856,C856,F856,H856,J856,I856))," ","")</f>
        <v>44295carneretailcompensadoc200-300standrewsamerica</v>
      </c>
      <c r="S856" t="e">
        <f>+VLOOKUP(R856,JUP!D:L,7,0)</f>
        <v>#N/A</v>
      </c>
      <c r="T856" t="e">
        <f>+VLOOKUP(R856,JUP!D:L,7,0)</f>
        <v>#N/A</v>
      </c>
      <c r="W856" t="s">
        <v>320</v>
      </c>
      <c r="X856">
        <v>14</v>
      </c>
      <c r="Y856" t="s">
        <v>310</v>
      </c>
      <c r="Z856" t="s">
        <v>310</v>
      </c>
      <c r="AA856" t="s">
        <v>310</v>
      </c>
      <c r="AB856" t="s">
        <v>208</v>
      </c>
      <c r="AC856" t="s">
        <v>173</v>
      </c>
      <c r="AD856">
        <v>3.4290000000000003</v>
      </c>
      <c r="AH856">
        <v>2021</v>
      </c>
      <c r="AI856">
        <v>4</v>
      </c>
      <c r="AJ856">
        <v>3113.5320000000002</v>
      </c>
      <c r="AK856" t="e">
        <v>#N/A</v>
      </c>
      <c r="AL856">
        <v>4.2333333333333334</v>
      </c>
      <c r="AO856">
        <v>-0.80433333333333312</v>
      </c>
      <c r="AP856">
        <v>4</v>
      </c>
    </row>
    <row r="857" spans="1:42" x14ac:dyDescent="0.2">
      <c r="A857" t="str">
        <f t="shared" si="13"/>
        <v>44295carnegranelindustrialsudmarischile</v>
      </c>
      <c r="B857" s="2">
        <v>44295</v>
      </c>
      <c r="C857" t="s">
        <v>35</v>
      </c>
      <c r="D857" t="s">
        <v>30</v>
      </c>
      <c r="E857" t="s">
        <v>343</v>
      </c>
      <c r="F857" t="s">
        <v>344</v>
      </c>
      <c r="G857" t="s">
        <v>345</v>
      </c>
      <c r="H857" t="s">
        <v>345</v>
      </c>
      <c r="I857" t="s">
        <v>34</v>
      </c>
      <c r="J857" t="s">
        <v>286</v>
      </c>
      <c r="K857">
        <v>2290</v>
      </c>
      <c r="M857" t="str">
        <f>SUBSTITUTE(LOWER(_xlfn.CONCAT(B857,C857,F857,G857,J857,I857))," ","")</f>
        <v>44295carnegranelindustrialsudmarischile</v>
      </c>
      <c r="N857" t="e">
        <f>+VLOOKUP(M857,JUP!$B:$I,7,0)</f>
        <v>#N/A</v>
      </c>
      <c r="O857" t="e">
        <f>+VLOOKUP(M857,JUP!$B:$I,8,0)</f>
        <v>#N/A</v>
      </c>
      <c r="R857" t="str">
        <f>+SUBSTITUTE(LOWER(_xlfn.CONCAT(B857,C857,F857,H857,J857,I857))," ","")</f>
        <v>44295carnegranelindustrialsudmarischile</v>
      </c>
      <c r="S857" t="e">
        <f>+VLOOKUP(R857,JUP!D:L,7,0)</f>
        <v>#N/A</v>
      </c>
      <c r="T857" t="e">
        <f>+VLOOKUP(R857,JUP!D:L,7,0)</f>
        <v>#N/A</v>
      </c>
      <c r="W857" t="s">
        <v>32</v>
      </c>
      <c r="X857">
        <v>14</v>
      </c>
      <c r="Y857" t="s">
        <v>34</v>
      </c>
      <c r="Z857" t="s">
        <v>34</v>
      </c>
      <c r="AA857" t="s">
        <v>34</v>
      </c>
      <c r="AB857" t="s">
        <v>36</v>
      </c>
      <c r="AC857" t="s">
        <v>37</v>
      </c>
      <c r="AD857">
        <v>0</v>
      </c>
      <c r="AH857">
        <v>2021</v>
      </c>
      <c r="AI857">
        <v>4</v>
      </c>
      <c r="AJ857">
        <v>0</v>
      </c>
      <c r="AK857" t="e">
        <v>#N/A</v>
      </c>
      <c r="AL857">
        <v>0</v>
      </c>
      <c r="AO857">
        <v>0</v>
      </c>
      <c r="AP857">
        <v>4</v>
      </c>
    </row>
    <row r="858" spans="1:42" x14ac:dyDescent="0.2">
      <c r="A858" t="str">
        <f t="shared" si="13"/>
        <v>44295carnegranelindustrialsudmarischile</v>
      </c>
      <c r="B858" s="2">
        <v>44295</v>
      </c>
      <c r="C858" t="s">
        <v>35</v>
      </c>
      <c r="D858" t="s">
        <v>30</v>
      </c>
      <c r="E858" t="s">
        <v>343</v>
      </c>
      <c r="F858" t="s">
        <v>344</v>
      </c>
      <c r="G858" t="s">
        <v>345</v>
      </c>
      <c r="H858" t="s">
        <v>345</v>
      </c>
      <c r="I858" t="s">
        <v>34</v>
      </c>
      <c r="J858" t="s">
        <v>286</v>
      </c>
      <c r="K858">
        <v>5210</v>
      </c>
      <c r="M858" t="str">
        <f>SUBSTITUTE(LOWER(_xlfn.CONCAT(B858,C858,F858,G858,J858,I858))," ","")</f>
        <v>44295carnegranelindustrialsudmarischile</v>
      </c>
      <c r="N858" t="e">
        <f>+VLOOKUP(M858,JUP!$B:$I,7,0)</f>
        <v>#N/A</v>
      </c>
      <c r="O858" t="e">
        <f>+VLOOKUP(M858,JUP!$B:$I,8,0)</f>
        <v>#N/A</v>
      </c>
      <c r="R858" t="str">
        <f>+SUBSTITUTE(LOWER(_xlfn.CONCAT(B858,C858,F858,H858,J858,I858))," ","")</f>
        <v>44295carnegranelindustrialsudmarischile</v>
      </c>
      <c r="S858" t="e">
        <f>+VLOOKUP(R858,JUP!D:L,7,0)</f>
        <v>#N/A</v>
      </c>
      <c r="T858" t="e">
        <f>+VLOOKUP(R858,JUP!D:L,7,0)</f>
        <v>#N/A</v>
      </c>
      <c r="W858" t="s">
        <v>32</v>
      </c>
      <c r="X858">
        <v>14</v>
      </c>
      <c r="Y858" t="s">
        <v>34</v>
      </c>
      <c r="Z858" t="s">
        <v>34</v>
      </c>
      <c r="AA858" t="s">
        <v>34</v>
      </c>
      <c r="AB858" t="s">
        <v>36</v>
      </c>
      <c r="AC858" t="s">
        <v>37</v>
      </c>
      <c r="AD858">
        <v>0</v>
      </c>
      <c r="AH858">
        <v>2021</v>
      </c>
      <c r="AI858">
        <v>4</v>
      </c>
      <c r="AJ858">
        <v>0</v>
      </c>
      <c r="AK858" t="e">
        <v>#N/A</v>
      </c>
      <c r="AL858">
        <v>0</v>
      </c>
      <c r="AO858">
        <v>0</v>
      </c>
      <c r="AP858">
        <v>4</v>
      </c>
    </row>
    <row r="859" spans="1:42" x14ac:dyDescent="0.2">
      <c r="A859" t="str">
        <f t="shared" si="13"/>
        <v>44295carnegranelindustrialsudmarischile</v>
      </c>
      <c r="B859" s="2">
        <v>44295</v>
      </c>
      <c r="C859" t="s">
        <v>35</v>
      </c>
      <c r="D859" t="s">
        <v>30</v>
      </c>
      <c r="E859" t="s">
        <v>343</v>
      </c>
      <c r="F859" t="s">
        <v>344</v>
      </c>
      <c r="G859" t="s">
        <v>345</v>
      </c>
      <c r="H859" t="s">
        <v>345</v>
      </c>
      <c r="I859" t="s">
        <v>34</v>
      </c>
      <c r="J859" t="s">
        <v>286</v>
      </c>
      <c r="K859">
        <v>6480</v>
      </c>
      <c r="M859" t="str">
        <f>SUBSTITUTE(LOWER(_xlfn.CONCAT(B859,C859,F859,G859,J859,I859))," ","")</f>
        <v>44295carnegranelindustrialsudmarischile</v>
      </c>
      <c r="N859" t="e">
        <f>+VLOOKUP(M859,JUP!$B:$I,7,0)</f>
        <v>#N/A</v>
      </c>
      <c r="O859" t="e">
        <f>+VLOOKUP(M859,JUP!$B:$I,8,0)</f>
        <v>#N/A</v>
      </c>
      <c r="R859" t="str">
        <f>+SUBSTITUTE(LOWER(_xlfn.CONCAT(B859,C859,F859,H859,J859,I859))," ","")</f>
        <v>44295carnegranelindustrialsudmarischile</v>
      </c>
      <c r="S859" t="e">
        <f>+VLOOKUP(R859,JUP!D:L,7,0)</f>
        <v>#N/A</v>
      </c>
      <c r="T859" t="e">
        <f>+VLOOKUP(R859,JUP!D:L,7,0)</f>
        <v>#N/A</v>
      </c>
      <c r="W859" t="s">
        <v>32</v>
      </c>
      <c r="X859">
        <v>14</v>
      </c>
      <c r="Y859" t="s">
        <v>34</v>
      </c>
      <c r="Z859" t="s">
        <v>34</v>
      </c>
      <c r="AA859" t="s">
        <v>34</v>
      </c>
      <c r="AB859" t="s">
        <v>36</v>
      </c>
      <c r="AC859" t="s">
        <v>37</v>
      </c>
      <c r="AD859">
        <v>0</v>
      </c>
      <c r="AH859">
        <v>2021</v>
      </c>
      <c r="AI859">
        <v>4</v>
      </c>
      <c r="AJ859">
        <v>0</v>
      </c>
      <c r="AK859" t="e">
        <v>#N/A</v>
      </c>
      <c r="AL859">
        <v>0</v>
      </c>
      <c r="AO859">
        <v>0</v>
      </c>
      <c r="AP859">
        <v>4</v>
      </c>
    </row>
    <row r="860" spans="1:42" x14ac:dyDescent="0.2">
      <c r="A860" t="str">
        <f t="shared" si="13"/>
        <v>44295carnegranelc300-500manuelitafrancia</v>
      </c>
      <c r="B860" s="2">
        <v>44295</v>
      </c>
      <c r="C860" t="s">
        <v>35</v>
      </c>
      <c r="D860" t="s">
        <v>30</v>
      </c>
      <c r="E860" t="s">
        <v>35</v>
      </c>
      <c r="F860" t="s">
        <v>30</v>
      </c>
      <c r="G860" t="s">
        <v>49</v>
      </c>
      <c r="H860" t="s">
        <v>108</v>
      </c>
      <c r="I860" t="s">
        <v>326</v>
      </c>
      <c r="J860" t="s">
        <v>93</v>
      </c>
      <c r="K860">
        <v>20480</v>
      </c>
      <c r="L860">
        <v>2.9</v>
      </c>
      <c r="M860" t="str">
        <f>SUBSTITUTE(LOWER(_xlfn.CONCAT(B860,C860,F860,G860,J860,I860))," ","")</f>
        <v>44295carnegranelc300-500manuelitafrancia</v>
      </c>
      <c r="N860">
        <f>+VLOOKUP(M860,JUP!$B:$I,7,0)</f>
        <v>20480</v>
      </c>
      <c r="O860">
        <f>+VLOOKUP(M860,JUP!$B:$I,8,0)</f>
        <v>2.9</v>
      </c>
      <c r="P860">
        <f>+K860-N860</f>
        <v>0</v>
      </c>
      <c r="Q860" s="3">
        <f>+L860-O860</f>
        <v>0</v>
      </c>
      <c r="W860" t="s">
        <v>172</v>
      </c>
      <c r="X860">
        <v>14</v>
      </c>
      <c r="Y860" t="s">
        <v>297</v>
      </c>
      <c r="Z860" t="s">
        <v>326</v>
      </c>
      <c r="AA860" t="s">
        <v>326</v>
      </c>
      <c r="AB860" t="s">
        <v>36</v>
      </c>
      <c r="AC860" t="s">
        <v>37</v>
      </c>
      <c r="AD860">
        <v>2.9</v>
      </c>
      <c r="AH860">
        <v>2021</v>
      </c>
      <c r="AI860">
        <v>4</v>
      </c>
      <c r="AJ860">
        <v>59392</v>
      </c>
      <c r="AK860" t="e">
        <v>#N/A</v>
      </c>
      <c r="AL860">
        <v>2.9</v>
      </c>
      <c r="AO860">
        <v>0</v>
      </c>
      <c r="AP860">
        <v>4</v>
      </c>
    </row>
    <row r="861" spans="1:42" x14ac:dyDescent="0.2">
      <c r="A861" t="str">
        <f t="shared" si="13"/>
        <v>44295mediaconchamediaconchac60-80manuelitafrancia</v>
      </c>
      <c r="B861" s="2">
        <v>44295</v>
      </c>
      <c r="C861" t="s">
        <v>212</v>
      </c>
      <c r="D861" t="e">
        <v>#N/A</v>
      </c>
      <c r="E861" t="s">
        <v>212</v>
      </c>
      <c r="F861" t="s">
        <v>212</v>
      </c>
      <c r="G861" t="s">
        <v>168</v>
      </c>
      <c r="H861" t="s">
        <v>116</v>
      </c>
      <c r="I861" t="s">
        <v>326</v>
      </c>
      <c r="J861" t="s">
        <v>93</v>
      </c>
      <c r="K861">
        <v>2000</v>
      </c>
      <c r="L861">
        <v>3.95</v>
      </c>
      <c r="M861" t="str">
        <f>SUBSTITUTE(LOWER(_xlfn.CONCAT(B861,C861,F861,G861,J861,I861))," ","")</f>
        <v>44295mediaconchamediaconchac60-80manuelitafrancia</v>
      </c>
      <c r="N861">
        <f>+VLOOKUP(M861,JUP!$B:$I,7,0)</f>
        <v>2000</v>
      </c>
      <c r="O861">
        <f>+VLOOKUP(M861,JUP!$B:$I,8,0)</f>
        <v>3.95</v>
      </c>
      <c r="W861" t="s">
        <v>172</v>
      </c>
      <c r="X861">
        <v>14</v>
      </c>
      <c r="Y861" t="s">
        <v>297</v>
      </c>
      <c r="Z861" t="s">
        <v>326</v>
      </c>
      <c r="AA861" t="s">
        <v>326</v>
      </c>
      <c r="AB861" t="e">
        <v>#N/A</v>
      </c>
      <c r="AC861" t="e">
        <v>#N/A</v>
      </c>
      <c r="AD861" t="e">
        <v>#N/A</v>
      </c>
      <c r="AH861">
        <v>2021</v>
      </c>
      <c r="AI861">
        <v>4</v>
      </c>
      <c r="AJ861" t="e">
        <v>#N/A</v>
      </c>
      <c r="AK861" t="e">
        <v>#N/A</v>
      </c>
      <c r="AL861" t="e">
        <v>#N/A</v>
      </c>
      <c r="AO861" t="e">
        <v>#N/A</v>
      </c>
      <c r="AP861">
        <v>4</v>
      </c>
    </row>
    <row r="862" spans="1:42" x14ac:dyDescent="0.2">
      <c r="A862" t="str">
        <f t="shared" si="13"/>
        <v>44295carnegranelc80-100manuelitafrancia</v>
      </c>
      <c r="B862" s="2">
        <v>44295</v>
      </c>
      <c r="C862" t="s">
        <v>35</v>
      </c>
      <c r="D862" t="s">
        <v>30</v>
      </c>
      <c r="E862" t="s">
        <v>35</v>
      </c>
      <c r="F862" t="s">
        <v>30</v>
      </c>
      <c r="G862" t="s">
        <v>215</v>
      </c>
      <c r="H862" t="s">
        <v>130</v>
      </c>
      <c r="I862" t="s">
        <v>326</v>
      </c>
      <c r="J862" t="s">
        <v>93</v>
      </c>
      <c r="K862">
        <v>1520</v>
      </c>
      <c r="L862">
        <v>3.8</v>
      </c>
      <c r="M862" t="str">
        <f>SUBSTITUTE(LOWER(_xlfn.CONCAT(B862,C862,F862,G862,J862,I862))," ","")</f>
        <v>44295carnegranelc80-100manuelitafrancia</v>
      </c>
      <c r="N862">
        <f>+VLOOKUP(M862,JUP!$B:$I,7,0)</f>
        <v>1520</v>
      </c>
      <c r="O862">
        <f>+VLOOKUP(M862,JUP!$B:$I,8,0)</f>
        <v>3.8</v>
      </c>
      <c r="W862" t="s">
        <v>172</v>
      </c>
      <c r="X862">
        <v>14</v>
      </c>
      <c r="Y862" t="s">
        <v>297</v>
      </c>
      <c r="Z862" t="s">
        <v>326</v>
      </c>
      <c r="AA862" t="s">
        <v>326</v>
      </c>
      <c r="AB862" t="s">
        <v>36</v>
      </c>
      <c r="AC862" t="s">
        <v>37</v>
      </c>
      <c r="AD862">
        <v>3.8</v>
      </c>
      <c r="AH862">
        <v>2021</v>
      </c>
      <c r="AI862">
        <v>4</v>
      </c>
      <c r="AJ862">
        <v>5776</v>
      </c>
      <c r="AK862" t="e">
        <v>#N/A</v>
      </c>
      <c r="AL862">
        <v>3.8</v>
      </c>
      <c r="AO862">
        <v>0</v>
      </c>
      <c r="AP862">
        <v>4</v>
      </c>
    </row>
    <row r="863" spans="1:42" x14ac:dyDescent="0.2">
      <c r="A863" t="str">
        <f t="shared" si="13"/>
        <v>44298carneretailnocompensadoc100-200standrewsasia</v>
      </c>
      <c r="B863" s="2">
        <v>44298</v>
      </c>
      <c r="C863" t="s">
        <v>35</v>
      </c>
      <c r="D863" t="s">
        <v>251</v>
      </c>
      <c r="E863" t="s">
        <v>35</v>
      </c>
      <c r="F863" t="s">
        <v>251</v>
      </c>
      <c r="G863" t="s">
        <v>72</v>
      </c>
      <c r="H863" t="s">
        <v>72</v>
      </c>
      <c r="I863" t="s">
        <v>309</v>
      </c>
      <c r="J863" t="s">
        <v>296</v>
      </c>
      <c r="K863">
        <v>4000</v>
      </c>
      <c r="L863">
        <v>3.8</v>
      </c>
      <c r="M863" t="str">
        <f>SUBSTITUTE(LOWER(_xlfn.CONCAT(B863,C863,F863,G863,J863,I863))," ","")</f>
        <v>44298carneretailnocompensadoc100-200standrewsasia</v>
      </c>
      <c r="N863">
        <f>+VLOOKUP(M863,JUP!$B:$I,7,0)</f>
        <v>4000</v>
      </c>
      <c r="O863">
        <f>+VLOOKUP(M863,JUP!$B:$I,8,0)</f>
        <v>3.8</v>
      </c>
      <c r="P863">
        <f>+K863-N863</f>
        <v>0</v>
      </c>
      <c r="Q863" s="3">
        <f>+L863-O863</f>
        <v>0</v>
      </c>
      <c r="W863" t="s">
        <v>308</v>
      </c>
      <c r="X863">
        <v>15</v>
      </c>
      <c r="Y863" t="s">
        <v>309</v>
      </c>
      <c r="Z863" t="s">
        <v>309</v>
      </c>
      <c r="AA863" t="s">
        <v>309</v>
      </c>
      <c r="AB863" t="s">
        <v>252</v>
      </c>
      <c r="AC863" t="s">
        <v>173</v>
      </c>
      <c r="AD863">
        <v>3.8</v>
      </c>
      <c r="AH863">
        <v>2021</v>
      </c>
      <c r="AI863">
        <v>4</v>
      </c>
      <c r="AJ863">
        <v>15200</v>
      </c>
      <c r="AK863" t="e">
        <v>#N/A</v>
      </c>
      <c r="AL863">
        <v>3.8</v>
      </c>
      <c r="AO863">
        <v>0</v>
      </c>
      <c r="AP863">
        <v>4</v>
      </c>
    </row>
    <row r="864" spans="1:42" x14ac:dyDescent="0.2">
      <c r="A864" t="str">
        <f t="shared" si="13"/>
        <v>44298enterosinsalsastandrewsasia</v>
      </c>
      <c r="B864" s="2">
        <v>44298</v>
      </c>
      <c r="C864" t="s">
        <v>59</v>
      </c>
      <c r="D864" t="s">
        <v>155</v>
      </c>
      <c r="E864" t="s">
        <v>59</v>
      </c>
      <c r="F864" t="s">
        <v>155</v>
      </c>
      <c r="G864" t="s">
        <v>299</v>
      </c>
      <c r="H864" t="s">
        <v>303</v>
      </c>
      <c r="I864" t="s">
        <v>309</v>
      </c>
      <c r="J864" t="s">
        <v>296</v>
      </c>
      <c r="K864">
        <v>10000</v>
      </c>
      <c r="L864">
        <v>2.25</v>
      </c>
      <c r="M864" t="str">
        <f>SUBSTITUTE(LOWER(_xlfn.CONCAT(B864,C864,F864,G864,J864,I864))," ","")</f>
        <v>44298enterosinsalsastandrewsasia</v>
      </c>
      <c r="N864" t="e">
        <f>+VLOOKUP(M864,JUP!$B:$I,7,0)</f>
        <v>#N/A</v>
      </c>
      <c r="O864" t="e">
        <f>+VLOOKUP(M864,JUP!$B:$I,8,0)</f>
        <v>#N/A</v>
      </c>
      <c r="R864" t="str">
        <f>+SUBSTITUTE(LOWER(_xlfn.CONCAT(B864,C864,F864,H864,J864,I864))," ","")</f>
        <v>44298enterosinsalsae-40-60standrewsasia</v>
      </c>
      <c r="S864" t="e">
        <f>+VLOOKUP(R864,JUP!D:L,7,0)</f>
        <v>#N/A</v>
      </c>
      <c r="T864" t="e">
        <f>+VLOOKUP(R864,JUP!D:L,7,0)</f>
        <v>#N/A</v>
      </c>
      <c r="W864" t="s">
        <v>308</v>
      </c>
      <c r="X864">
        <v>15</v>
      </c>
      <c r="Y864" t="s">
        <v>309</v>
      </c>
      <c r="Z864" t="s">
        <v>309</v>
      </c>
      <c r="AA864" t="s">
        <v>309</v>
      </c>
      <c r="AB864" t="s">
        <v>160</v>
      </c>
      <c r="AC864" t="s">
        <v>159</v>
      </c>
      <c r="AD864">
        <v>2.25</v>
      </c>
      <c r="AH864">
        <v>2021</v>
      </c>
      <c r="AI864">
        <v>4</v>
      </c>
      <c r="AJ864">
        <v>22500</v>
      </c>
      <c r="AK864" t="e">
        <v>#N/A</v>
      </c>
      <c r="AL864">
        <v>2.25</v>
      </c>
      <c r="AO864">
        <v>0</v>
      </c>
      <c r="AP864">
        <v>4</v>
      </c>
    </row>
    <row r="865" spans="1:42" x14ac:dyDescent="0.2">
      <c r="A865" t="str">
        <f t="shared" si="13"/>
        <v>44298enterosinsalsastandrewsasia</v>
      </c>
      <c r="B865" s="2">
        <v>44298</v>
      </c>
      <c r="C865" t="s">
        <v>59</v>
      </c>
      <c r="D865" t="s">
        <v>155</v>
      </c>
      <c r="E865" t="s">
        <v>59</v>
      </c>
      <c r="F865" t="s">
        <v>155</v>
      </c>
      <c r="G865" t="s">
        <v>299</v>
      </c>
      <c r="H865" t="s">
        <v>321</v>
      </c>
      <c r="I865" t="s">
        <v>309</v>
      </c>
      <c r="J865" t="s">
        <v>296</v>
      </c>
      <c r="K865">
        <v>1000</v>
      </c>
      <c r="L865">
        <v>2.25</v>
      </c>
      <c r="M865" t="str">
        <f>SUBSTITUTE(LOWER(_xlfn.CONCAT(B865,C865,F865,G865,J865,I865))," ","")</f>
        <v>44298enterosinsalsastandrewsasia</v>
      </c>
      <c r="N865" t="e">
        <f>+VLOOKUP(M865,JUP!$B:$I,7,0)</f>
        <v>#N/A</v>
      </c>
      <c r="O865" t="e">
        <f>+VLOOKUP(M865,JUP!$B:$I,8,0)</f>
        <v>#N/A</v>
      </c>
      <c r="R865" t="str">
        <f>+SUBSTITUTE(LOWER(_xlfn.CONCAT(B865,C865,F865,H865,J865,I865))," ","")</f>
        <v>44298enterosinsalsae-50-70standrewsasia</v>
      </c>
      <c r="S865" t="e">
        <f>+VLOOKUP(R865,JUP!D:L,7,0)</f>
        <v>#N/A</v>
      </c>
      <c r="T865" t="e">
        <f>+VLOOKUP(R865,JUP!D:L,7,0)</f>
        <v>#N/A</v>
      </c>
      <c r="W865" t="s">
        <v>308</v>
      </c>
      <c r="X865">
        <v>15</v>
      </c>
      <c r="Y865" t="s">
        <v>309</v>
      </c>
      <c r="Z865" t="s">
        <v>309</v>
      </c>
      <c r="AA865" t="s">
        <v>309</v>
      </c>
      <c r="AB865" t="s">
        <v>160</v>
      </c>
      <c r="AC865" t="s">
        <v>159</v>
      </c>
      <c r="AD865">
        <v>2.25</v>
      </c>
      <c r="AH865">
        <v>2021</v>
      </c>
      <c r="AI865">
        <v>4</v>
      </c>
      <c r="AJ865">
        <v>2250</v>
      </c>
      <c r="AK865" t="e">
        <v>#N/A</v>
      </c>
      <c r="AL865">
        <v>2.25</v>
      </c>
      <c r="AO865">
        <v>0</v>
      </c>
      <c r="AP865">
        <v>4</v>
      </c>
    </row>
    <row r="866" spans="1:42" x14ac:dyDescent="0.2">
      <c r="A866" t="str">
        <f t="shared" si="13"/>
        <v>44298carnegranelc200-300sudmarisrusia</v>
      </c>
      <c r="B866" s="2">
        <v>44298</v>
      </c>
      <c r="C866" t="s">
        <v>35</v>
      </c>
      <c r="D866" t="s">
        <v>30</v>
      </c>
      <c r="E866" t="s">
        <v>343</v>
      </c>
      <c r="F866" t="s">
        <v>344</v>
      </c>
      <c r="G866" t="s">
        <v>39</v>
      </c>
      <c r="H866" t="s">
        <v>107</v>
      </c>
      <c r="I866" t="s">
        <v>306</v>
      </c>
      <c r="J866" t="s">
        <v>286</v>
      </c>
      <c r="K866">
        <v>24000</v>
      </c>
      <c r="L866">
        <v>3.05</v>
      </c>
      <c r="M866" t="str">
        <f>SUBSTITUTE(LOWER(_xlfn.CONCAT(B866,C866,F866,G866,J866,I866))," ","")</f>
        <v>44298carnegranelc200-300sudmarisrusia</v>
      </c>
      <c r="N866">
        <f>+VLOOKUP(M866,JUP!$B:$I,7,0)</f>
        <v>24000</v>
      </c>
      <c r="O866">
        <f>+VLOOKUP(M866,JUP!$B:$I,8,0)</f>
        <v>3.05</v>
      </c>
      <c r="P866">
        <f>+K866-N866</f>
        <v>0</v>
      </c>
      <c r="Q866" s="3">
        <f>+L866-O866</f>
        <v>0</v>
      </c>
      <c r="W866" t="s">
        <v>166</v>
      </c>
      <c r="X866">
        <v>15</v>
      </c>
      <c r="Y866" t="s">
        <v>305</v>
      </c>
      <c r="Z866" t="s">
        <v>305</v>
      </c>
      <c r="AA866" t="s">
        <v>306</v>
      </c>
      <c r="AB866" t="s">
        <v>36</v>
      </c>
      <c r="AC866" t="s">
        <v>37</v>
      </c>
      <c r="AD866">
        <v>3.05</v>
      </c>
      <c r="AH866">
        <v>2021</v>
      </c>
      <c r="AI866">
        <v>4</v>
      </c>
      <c r="AJ866">
        <v>73200</v>
      </c>
      <c r="AK866" t="e">
        <v>#N/A</v>
      </c>
      <c r="AL866">
        <v>3.05</v>
      </c>
      <c r="AO866">
        <v>0</v>
      </c>
      <c r="AP866">
        <v>4</v>
      </c>
    </row>
    <row r="867" spans="1:42" x14ac:dyDescent="0.2">
      <c r="A867" t="str">
        <f t="shared" si="13"/>
        <v>44298enterosinsalsasudmarischile</v>
      </c>
      <c r="B867" s="2">
        <v>44298</v>
      </c>
      <c r="C867" t="s">
        <v>59</v>
      </c>
      <c r="D867" t="s">
        <v>155</v>
      </c>
      <c r="E867" t="s">
        <v>339</v>
      </c>
      <c r="F867" t="s">
        <v>347</v>
      </c>
      <c r="G867" t="s">
        <v>299</v>
      </c>
      <c r="H867" t="s">
        <v>345</v>
      </c>
      <c r="I867" t="s">
        <v>34</v>
      </c>
      <c r="J867" t="s">
        <v>286</v>
      </c>
      <c r="K867">
        <v>31.78</v>
      </c>
      <c r="M867" t="str">
        <f>SUBSTITUTE(LOWER(_xlfn.CONCAT(B867,C867,F867,G867,J867,I867))," ","")</f>
        <v>44298enterosinsalsasudmarischile</v>
      </c>
      <c r="N867" t="e">
        <f>+VLOOKUP(M867,JUP!$B:$I,7,0)</f>
        <v>#N/A</v>
      </c>
      <c r="O867" t="e">
        <f>+VLOOKUP(M867,JUP!$B:$I,8,0)</f>
        <v>#N/A</v>
      </c>
      <c r="R867" t="str">
        <f>+SUBSTITUTE(LOWER(_xlfn.CONCAT(B867,C867,F867,H867,J867,I867))," ","")</f>
        <v>44298enterosinsalsaindustrialsudmarischile</v>
      </c>
      <c r="S867" t="e">
        <f>+VLOOKUP(R867,JUP!D:L,7,0)</f>
        <v>#N/A</v>
      </c>
      <c r="T867" t="e">
        <f>+VLOOKUP(R867,JUP!D:L,7,0)</f>
        <v>#N/A</v>
      </c>
      <c r="W867" t="s">
        <v>32</v>
      </c>
      <c r="X867">
        <v>15</v>
      </c>
      <c r="Y867" t="s">
        <v>34</v>
      </c>
      <c r="Z867" t="s">
        <v>34</v>
      </c>
      <c r="AA867" t="s">
        <v>34</v>
      </c>
      <c r="AB867" t="s">
        <v>160</v>
      </c>
      <c r="AC867" t="s">
        <v>159</v>
      </c>
      <c r="AD867">
        <v>0</v>
      </c>
      <c r="AH867">
        <v>2021</v>
      </c>
      <c r="AI867">
        <v>4</v>
      </c>
      <c r="AJ867">
        <v>0</v>
      </c>
      <c r="AK867" t="e">
        <v>#N/A</v>
      </c>
      <c r="AL867">
        <v>0</v>
      </c>
      <c r="AO867">
        <v>0</v>
      </c>
      <c r="AP867">
        <v>4</v>
      </c>
    </row>
    <row r="868" spans="1:42" x14ac:dyDescent="0.2">
      <c r="A868" t="str">
        <f t="shared" si="13"/>
        <v>44298carnegranelindustrialsudmarischile</v>
      </c>
      <c r="B868" s="2">
        <v>44298</v>
      </c>
      <c r="C868" t="s">
        <v>35</v>
      </c>
      <c r="D868" t="s">
        <v>30</v>
      </c>
      <c r="E868" t="s">
        <v>343</v>
      </c>
      <c r="F868" t="s">
        <v>344</v>
      </c>
      <c r="G868" t="s">
        <v>345</v>
      </c>
      <c r="H868" t="s">
        <v>345</v>
      </c>
      <c r="I868" t="s">
        <v>34</v>
      </c>
      <c r="J868" t="s">
        <v>286</v>
      </c>
      <c r="K868">
        <v>80</v>
      </c>
      <c r="M868" t="str">
        <f>SUBSTITUTE(LOWER(_xlfn.CONCAT(B868,C868,F868,G868,J868,I868))," ","")</f>
        <v>44298carnegranelindustrialsudmarischile</v>
      </c>
      <c r="N868" t="e">
        <f>+VLOOKUP(M868,JUP!$B:$I,7,0)</f>
        <v>#N/A</v>
      </c>
      <c r="O868" t="e">
        <f>+VLOOKUP(M868,JUP!$B:$I,8,0)</f>
        <v>#N/A</v>
      </c>
      <c r="R868" t="str">
        <f>+SUBSTITUTE(LOWER(_xlfn.CONCAT(B868,C868,F868,H868,J868,I868))," ","")</f>
        <v>44298carnegranelindustrialsudmarischile</v>
      </c>
      <c r="S868" t="e">
        <f>+VLOOKUP(R868,JUP!D:L,7,0)</f>
        <v>#N/A</v>
      </c>
      <c r="T868" t="e">
        <f>+VLOOKUP(R868,JUP!D:L,7,0)</f>
        <v>#N/A</v>
      </c>
      <c r="W868" t="s">
        <v>32</v>
      </c>
      <c r="X868">
        <v>15</v>
      </c>
      <c r="Y868" t="s">
        <v>34</v>
      </c>
      <c r="Z868" t="s">
        <v>34</v>
      </c>
      <c r="AA868" t="s">
        <v>34</v>
      </c>
      <c r="AB868" t="s">
        <v>36</v>
      </c>
      <c r="AC868" t="s">
        <v>37</v>
      </c>
      <c r="AD868">
        <v>0</v>
      </c>
      <c r="AH868">
        <v>2021</v>
      </c>
      <c r="AI868">
        <v>4</v>
      </c>
      <c r="AJ868">
        <v>0</v>
      </c>
      <c r="AK868" t="e">
        <v>#N/A</v>
      </c>
      <c r="AL868">
        <v>0</v>
      </c>
      <c r="AO868">
        <v>0</v>
      </c>
      <c r="AP868">
        <v>4</v>
      </c>
    </row>
    <row r="869" spans="1:42" x14ac:dyDescent="0.2">
      <c r="A869" t="str">
        <f t="shared" si="13"/>
        <v>44298enterosinsalsasudmarischile</v>
      </c>
      <c r="B869" s="2">
        <v>44298</v>
      </c>
      <c r="C869" t="s">
        <v>59</v>
      </c>
      <c r="D869" t="s">
        <v>155</v>
      </c>
      <c r="E869" t="s">
        <v>339</v>
      </c>
      <c r="F869" t="s">
        <v>347</v>
      </c>
      <c r="G869" t="s">
        <v>299</v>
      </c>
      <c r="H869" t="s">
        <v>345</v>
      </c>
      <c r="I869" t="s">
        <v>34</v>
      </c>
      <c r="J869" t="s">
        <v>286</v>
      </c>
      <c r="K869">
        <v>6006.36</v>
      </c>
      <c r="M869" t="str">
        <f>SUBSTITUTE(LOWER(_xlfn.CONCAT(B869,C869,F869,G869,J869,I869))," ","")</f>
        <v>44298enterosinsalsasudmarischile</v>
      </c>
      <c r="N869" t="e">
        <f>+VLOOKUP(M869,JUP!$B:$I,7,0)</f>
        <v>#N/A</v>
      </c>
      <c r="O869" t="e">
        <f>+VLOOKUP(M869,JUP!$B:$I,8,0)</f>
        <v>#N/A</v>
      </c>
      <c r="R869" t="str">
        <f>+SUBSTITUTE(LOWER(_xlfn.CONCAT(B869,C869,F869,H869,J869,I869))," ","")</f>
        <v>44298enterosinsalsaindustrialsudmarischile</v>
      </c>
      <c r="S869" t="e">
        <f>+VLOOKUP(R869,JUP!D:L,7,0)</f>
        <v>#N/A</v>
      </c>
      <c r="T869" t="e">
        <f>+VLOOKUP(R869,JUP!D:L,7,0)</f>
        <v>#N/A</v>
      </c>
      <c r="W869" t="s">
        <v>32</v>
      </c>
      <c r="X869">
        <v>15</v>
      </c>
      <c r="Y869" t="s">
        <v>34</v>
      </c>
      <c r="Z869" t="s">
        <v>34</v>
      </c>
      <c r="AA869" t="s">
        <v>34</v>
      </c>
      <c r="AB869" t="s">
        <v>160</v>
      </c>
      <c r="AC869" t="s">
        <v>159</v>
      </c>
      <c r="AD869">
        <v>0</v>
      </c>
      <c r="AH869">
        <v>2021</v>
      </c>
      <c r="AI869">
        <v>4</v>
      </c>
      <c r="AJ869">
        <v>0</v>
      </c>
      <c r="AK869" t="e">
        <v>#N/A</v>
      </c>
      <c r="AL869">
        <v>0</v>
      </c>
      <c r="AO869">
        <v>0</v>
      </c>
      <c r="AP869">
        <v>4</v>
      </c>
    </row>
    <row r="870" spans="1:42" x14ac:dyDescent="0.2">
      <c r="A870" t="str">
        <f t="shared" si="13"/>
        <v>44298enterosinsalsamanuelitafrancia</v>
      </c>
      <c r="B870" s="2">
        <v>44298</v>
      </c>
      <c r="C870" t="s">
        <v>59</v>
      </c>
      <c r="D870" t="s">
        <v>155</v>
      </c>
      <c r="E870" t="s">
        <v>59</v>
      </c>
      <c r="F870" t="s">
        <v>155</v>
      </c>
      <c r="G870" t="s">
        <v>299</v>
      </c>
      <c r="H870" t="s">
        <v>116</v>
      </c>
      <c r="I870" t="s">
        <v>326</v>
      </c>
      <c r="J870" t="s">
        <v>93</v>
      </c>
      <c r="K870">
        <v>20400</v>
      </c>
      <c r="L870">
        <v>1.85</v>
      </c>
      <c r="M870" t="str">
        <f>SUBSTITUTE(LOWER(_xlfn.CONCAT(B870,C870,F870,G870,J870,I870))," ","")</f>
        <v>44298enterosinsalsamanuelitafrancia</v>
      </c>
      <c r="N870" t="e">
        <f>+VLOOKUP(M870,JUP!$B:$I,7,0)</f>
        <v>#N/A</v>
      </c>
      <c r="O870" t="e">
        <f>+VLOOKUP(M870,JUP!$B:$I,8,0)</f>
        <v>#N/A</v>
      </c>
      <c r="R870" t="str">
        <f>+SUBSTITUTE(LOWER(_xlfn.CONCAT(B870,C870,F870,H870,J870,I870))," ","")</f>
        <v>44298enterosinsalsa60-80manuelitafrancia</v>
      </c>
      <c r="S870" t="e">
        <f>+VLOOKUP(R870,JUP!D:L,7,0)</f>
        <v>#N/A</v>
      </c>
      <c r="T870" t="e">
        <f>+VLOOKUP(R870,JUP!D:L,7,0)</f>
        <v>#N/A</v>
      </c>
      <c r="W870" t="s">
        <v>172</v>
      </c>
      <c r="X870">
        <v>15</v>
      </c>
      <c r="Y870" t="s">
        <v>297</v>
      </c>
      <c r="Z870" t="s">
        <v>326</v>
      </c>
      <c r="AA870" t="s">
        <v>326</v>
      </c>
      <c r="AB870" t="s">
        <v>160</v>
      </c>
      <c r="AC870" t="s">
        <v>159</v>
      </c>
      <c r="AD870">
        <v>1.85</v>
      </c>
      <c r="AH870">
        <v>2021</v>
      </c>
      <c r="AI870">
        <v>4</v>
      </c>
      <c r="AJ870">
        <v>37740</v>
      </c>
      <c r="AK870" t="e">
        <v>#N/A</v>
      </c>
      <c r="AL870">
        <v>1.85</v>
      </c>
      <c r="AO870">
        <v>0</v>
      </c>
      <c r="AP870">
        <v>4</v>
      </c>
    </row>
    <row r="871" spans="1:42" x14ac:dyDescent="0.2">
      <c r="A871" t="str">
        <f t="shared" si="13"/>
        <v>44299enteroconsalsaconestuche0camanchacaotroseuropa</v>
      </c>
      <c r="B871" s="2">
        <v>44299</v>
      </c>
      <c r="C871" t="s">
        <v>59</v>
      </c>
      <c r="D871" t="s">
        <v>57</v>
      </c>
      <c r="E871" t="s">
        <v>56</v>
      </c>
      <c r="F871" t="s">
        <v>57</v>
      </c>
      <c r="G871">
        <v>0</v>
      </c>
      <c r="H871" t="s">
        <v>58</v>
      </c>
      <c r="I871" t="s">
        <v>298</v>
      </c>
      <c r="J871" t="s">
        <v>33</v>
      </c>
      <c r="K871">
        <v>15840</v>
      </c>
      <c r="L871">
        <v>2.65</v>
      </c>
      <c r="M871" t="str">
        <f>SUBSTITUTE(LOWER(_xlfn.CONCAT(B871,C871,F871,G871,J871,I871))," ","")</f>
        <v>44299enteroconsalsaconestuche0camanchacaotroseuropa</v>
      </c>
      <c r="N871" t="e">
        <f>+VLOOKUP(M871,JUP!$B:$I,7,0)</f>
        <v>#N/A</v>
      </c>
      <c r="O871" t="e">
        <f>+VLOOKUP(M871,JUP!$B:$I,8,0)</f>
        <v>#N/A</v>
      </c>
      <c r="R871" t="str">
        <f>+SUBSTITUTE(LOWER(_xlfn.CONCAT(B871,C871,F871,H871,J871,I871))," ","")</f>
        <v>44299enteroconsalsaconestuche20-35u/lbcamanchacaotroseuropa</v>
      </c>
      <c r="S871" t="e">
        <f>+VLOOKUP(R871,JUP!D:L,7,0)</f>
        <v>#N/A</v>
      </c>
      <c r="T871" t="e">
        <f>+VLOOKUP(R871,JUP!D:L,7,0)</f>
        <v>#N/A</v>
      </c>
      <c r="W871" t="s">
        <v>177</v>
      </c>
      <c r="X871">
        <v>15</v>
      </c>
      <c r="Y871" t="s">
        <v>297</v>
      </c>
      <c r="Z871" t="s">
        <v>298</v>
      </c>
      <c r="AA871" t="s">
        <v>298</v>
      </c>
      <c r="AB871" t="s">
        <v>60</v>
      </c>
      <c r="AC871" t="s">
        <v>61</v>
      </c>
      <c r="AD871">
        <v>2.35</v>
      </c>
      <c r="AE871">
        <v>0.3</v>
      </c>
      <c r="AF871">
        <v>1</v>
      </c>
      <c r="AG871">
        <v>2.35</v>
      </c>
      <c r="AH871">
        <v>2021</v>
      </c>
      <c r="AI871">
        <v>4</v>
      </c>
      <c r="AJ871">
        <v>37224</v>
      </c>
      <c r="AK871" t="e">
        <v>#N/A</v>
      </c>
      <c r="AL871">
        <v>2.35</v>
      </c>
      <c r="AO871">
        <v>0</v>
      </c>
      <c r="AP871">
        <v>4</v>
      </c>
    </row>
    <row r="872" spans="1:42" x14ac:dyDescent="0.2">
      <c r="A872" t="str">
        <f t="shared" si="13"/>
        <v>44299carneretailcompensadoc200-300standrewsamerica</v>
      </c>
      <c r="B872" s="2">
        <v>44299</v>
      </c>
      <c r="C872" t="s">
        <v>35</v>
      </c>
      <c r="D872" t="s">
        <v>206</v>
      </c>
      <c r="E872" t="s">
        <v>35</v>
      </c>
      <c r="F872" t="s">
        <v>206</v>
      </c>
      <c r="G872" t="s">
        <v>39</v>
      </c>
      <c r="H872" t="s">
        <v>39</v>
      </c>
      <c r="I872" t="s">
        <v>521</v>
      </c>
      <c r="J872" t="s">
        <v>296</v>
      </c>
      <c r="K872">
        <v>2630.3</v>
      </c>
      <c r="L872">
        <v>3.96</v>
      </c>
      <c r="M872" t="str">
        <f>SUBSTITUTE(LOWER(_xlfn.CONCAT(B872,C872,F872,G872,J872,I872))," ","")</f>
        <v>44299carneretailcompensadoc200-300standrewsamerica</v>
      </c>
      <c r="N872">
        <f>+VLOOKUP(M872,JUP!$B:$I,7,0)</f>
        <v>9170.7999999999993</v>
      </c>
      <c r="O872">
        <f>+VLOOKUP(M872,JUP!$B:$I,8,0)</f>
        <v>3.96</v>
      </c>
      <c r="P872">
        <f>+K872-N872</f>
        <v>-6540.4999999999991</v>
      </c>
      <c r="Q872" s="3">
        <f>+L872-O872</f>
        <v>0</v>
      </c>
      <c r="R872" t="str">
        <f>+SUBSTITUTE(LOWER(_xlfn.CONCAT(B872,C872,F872,H872,J872,I872))," ","")</f>
        <v>44299carneretailcompensadoc200-300standrewsamerica</v>
      </c>
      <c r="S872" t="e">
        <f>+VLOOKUP(R872,JUP!D:L,7,0)</f>
        <v>#N/A</v>
      </c>
      <c r="T872" t="e">
        <f>+VLOOKUP(R872,JUP!D:L,7,0)</f>
        <v>#N/A</v>
      </c>
      <c r="W872" t="s">
        <v>320</v>
      </c>
      <c r="X872">
        <v>15</v>
      </c>
      <c r="Y872" t="s">
        <v>310</v>
      </c>
      <c r="Z872" t="s">
        <v>310</v>
      </c>
      <c r="AA872" t="s">
        <v>310</v>
      </c>
      <c r="AB872" t="s">
        <v>208</v>
      </c>
      <c r="AC872" t="s">
        <v>173</v>
      </c>
      <c r="AD872">
        <v>3.5640000000000001</v>
      </c>
      <c r="AH872">
        <v>2021</v>
      </c>
      <c r="AI872">
        <v>4</v>
      </c>
      <c r="AJ872">
        <v>9374.3892000000014</v>
      </c>
      <c r="AK872" t="e">
        <v>#N/A</v>
      </c>
      <c r="AL872">
        <v>4.3999999999999995</v>
      </c>
      <c r="AO872">
        <v>-0.83599999999999941</v>
      </c>
      <c r="AP872">
        <v>4</v>
      </c>
    </row>
    <row r="873" spans="1:42" x14ac:dyDescent="0.2">
      <c r="A873" t="str">
        <f t="shared" si="13"/>
        <v>44299carneretailcompensadoc200-300standrewsamerica</v>
      </c>
      <c r="B873" s="2">
        <v>44299</v>
      </c>
      <c r="C873" t="s">
        <v>35</v>
      </c>
      <c r="D873" t="s">
        <v>206</v>
      </c>
      <c r="E873" t="s">
        <v>35</v>
      </c>
      <c r="F873" t="s">
        <v>206</v>
      </c>
      <c r="G873" t="s">
        <v>39</v>
      </c>
      <c r="H873" t="s">
        <v>39</v>
      </c>
      <c r="I873" t="s">
        <v>521</v>
      </c>
      <c r="J873" t="s">
        <v>296</v>
      </c>
      <c r="K873">
        <v>9170.7999999999993</v>
      </c>
      <c r="L873">
        <v>3.96</v>
      </c>
      <c r="M873" t="str">
        <f>SUBSTITUTE(LOWER(_xlfn.CONCAT(B873,C873,F873,G873,J873,I873))," ","")</f>
        <v>44299carneretailcompensadoc200-300standrewsamerica</v>
      </c>
      <c r="N873">
        <f>+VLOOKUP(M873,JUP!$B:$I,7,0)</f>
        <v>9170.7999999999993</v>
      </c>
      <c r="O873">
        <f>+VLOOKUP(M873,JUP!$B:$I,8,0)</f>
        <v>3.96</v>
      </c>
      <c r="P873">
        <f>+K873-N873</f>
        <v>0</v>
      </c>
      <c r="Q873" s="3">
        <f>+L873-O873</f>
        <v>0</v>
      </c>
      <c r="R873" t="str">
        <f>+SUBSTITUTE(LOWER(_xlfn.CONCAT(B873,C873,F873,H873,J873,I873))," ","")</f>
        <v>44299carneretailcompensadoc200-300standrewsamerica</v>
      </c>
      <c r="S873" t="e">
        <f>+VLOOKUP(R873,JUP!D:L,7,0)</f>
        <v>#N/A</v>
      </c>
      <c r="T873" t="e">
        <f>+VLOOKUP(R873,JUP!D:L,7,0)</f>
        <v>#N/A</v>
      </c>
      <c r="W873" t="s">
        <v>320</v>
      </c>
      <c r="X873">
        <v>15</v>
      </c>
      <c r="Y873" t="s">
        <v>310</v>
      </c>
      <c r="Z873" t="s">
        <v>310</v>
      </c>
      <c r="AA873" t="s">
        <v>310</v>
      </c>
      <c r="AB873" t="s">
        <v>208</v>
      </c>
      <c r="AC873" t="s">
        <v>173</v>
      </c>
      <c r="AD873">
        <v>3.5640000000000001</v>
      </c>
      <c r="AH873">
        <v>2021</v>
      </c>
      <c r="AI873">
        <v>4</v>
      </c>
      <c r="AJ873">
        <v>32684.731199999998</v>
      </c>
      <c r="AK873" t="e">
        <v>#N/A</v>
      </c>
      <c r="AL873">
        <v>4.3999999999999995</v>
      </c>
      <c r="AO873">
        <v>-0.83599999999999941</v>
      </c>
      <c r="AP873">
        <v>4</v>
      </c>
    </row>
    <row r="874" spans="1:42" x14ac:dyDescent="0.2">
      <c r="A874" t="str">
        <f t="shared" si="13"/>
        <v>44299carnegranelc200-300standrewsamerica</v>
      </c>
      <c r="B874" s="2">
        <v>44299</v>
      </c>
      <c r="C874" t="s">
        <v>35</v>
      </c>
      <c r="D874" t="s">
        <v>30</v>
      </c>
      <c r="E874" t="s">
        <v>35</v>
      </c>
      <c r="F874" t="s">
        <v>30</v>
      </c>
      <c r="G874" t="s">
        <v>39</v>
      </c>
      <c r="H874" t="s">
        <v>39</v>
      </c>
      <c r="I874" t="s">
        <v>521</v>
      </c>
      <c r="J874" t="s">
        <v>296</v>
      </c>
      <c r="K874">
        <v>4494.5</v>
      </c>
      <c r="L874">
        <v>3.63</v>
      </c>
      <c r="M874" t="str">
        <f>SUBSTITUTE(LOWER(_xlfn.CONCAT(B874,C874,F874,G874,J874,I874))," ","")</f>
        <v>44299carnegranelc200-300standrewsamerica</v>
      </c>
      <c r="N874">
        <f>+VLOOKUP(M874,JUP!$B:$I,7,0)</f>
        <v>4494.5</v>
      </c>
      <c r="O874">
        <f>+VLOOKUP(M874,JUP!$B:$I,8,0)</f>
        <v>3.63</v>
      </c>
      <c r="P874">
        <f>+K874-N874</f>
        <v>0</v>
      </c>
      <c r="Q874" s="3">
        <f>+L874-O874</f>
        <v>0</v>
      </c>
      <c r="R874" t="str">
        <f>+SUBSTITUTE(LOWER(_xlfn.CONCAT(B874,C874,F874,H874,J874,I874))," ","")</f>
        <v>44299carnegranelc200-300standrewsamerica</v>
      </c>
      <c r="S874" t="e">
        <f>+VLOOKUP(R874,JUP!D:L,7,0)</f>
        <v>#N/A</v>
      </c>
      <c r="T874" t="e">
        <f>+VLOOKUP(R874,JUP!D:L,7,0)</f>
        <v>#N/A</v>
      </c>
      <c r="W874" t="s">
        <v>320</v>
      </c>
      <c r="X874">
        <v>15</v>
      </c>
      <c r="Y874" t="s">
        <v>310</v>
      </c>
      <c r="Z874" t="s">
        <v>310</v>
      </c>
      <c r="AA874" t="s">
        <v>310</v>
      </c>
      <c r="AB874" t="s">
        <v>36</v>
      </c>
      <c r="AC874" t="s">
        <v>37</v>
      </c>
      <c r="AD874">
        <v>3.63</v>
      </c>
      <c r="AH874">
        <v>2021</v>
      </c>
      <c r="AI874">
        <v>4</v>
      </c>
      <c r="AJ874">
        <v>16315.035</v>
      </c>
      <c r="AK874" t="e">
        <v>#N/A</v>
      </c>
      <c r="AL874">
        <v>3.63</v>
      </c>
      <c r="AO874">
        <v>0</v>
      </c>
      <c r="AP874">
        <v>4</v>
      </c>
    </row>
    <row r="875" spans="1:42" x14ac:dyDescent="0.2">
      <c r="A875" t="str">
        <f t="shared" si="13"/>
        <v>44299carneretailnocompensadoc100-200standrewsasia</v>
      </c>
      <c r="B875" s="2">
        <v>44299</v>
      </c>
      <c r="C875" t="s">
        <v>35</v>
      </c>
      <c r="D875" t="s">
        <v>251</v>
      </c>
      <c r="E875" t="s">
        <v>35</v>
      </c>
      <c r="F875" t="s">
        <v>251</v>
      </c>
      <c r="G875" t="s">
        <v>72</v>
      </c>
      <c r="H875" t="s">
        <v>72</v>
      </c>
      <c r="I875" t="s">
        <v>309</v>
      </c>
      <c r="J875" t="s">
        <v>296</v>
      </c>
      <c r="K875">
        <v>22000</v>
      </c>
      <c r="L875">
        <v>3.65</v>
      </c>
      <c r="M875" t="str">
        <f>SUBSTITUTE(LOWER(_xlfn.CONCAT(B875,C875,F875,G875,J875,I875))," ","")</f>
        <v>44299carneretailnocompensadoc100-200standrewsasia</v>
      </c>
      <c r="N875">
        <f>+VLOOKUP(M875,JUP!$B:$I,7,0)</f>
        <v>22000</v>
      </c>
      <c r="O875">
        <f>+VLOOKUP(M875,JUP!$B:$I,8,0)</f>
        <v>3.65</v>
      </c>
      <c r="P875">
        <f>+K875-N875</f>
        <v>0</v>
      </c>
      <c r="Q875" s="3">
        <f>+L875-O875</f>
        <v>0</v>
      </c>
      <c r="W875" t="s">
        <v>308</v>
      </c>
      <c r="X875">
        <v>15</v>
      </c>
      <c r="Y875" t="s">
        <v>309</v>
      </c>
      <c r="Z875" t="s">
        <v>309</v>
      </c>
      <c r="AA875" t="s">
        <v>309</v>
      </c>
      <c r="AB875" t="s">
        <v>252</v>
      </c>
      <c r="AC875" t="s">
        <v>173</v>
      </c>
      <c r="AD875">
        <v>3.65</v>
      </c>
      <c r="AH875">
        <v>2021</v>
      </c>
      <c r="AI875">
        <v>4</v>
      </c>
      <c r="AJ875">
        <v>80300</v>
      </c>
      <c r="AK875" t="e">
        <v>#N/A</v>
      </c>
      <c r="AL875">
        <v>3.65</v>
      </c>
      <c r="AO875">
        <v>0</v>
      </c>
      <c r="AP875">
        <v>4</v>
      </c>
    </row>
    <row r="876" spans="1:42" x14ac:dyDescent="0.2">
      <c r="A876" t="str">
        <f t="shared" si="13"/>
        <v>44299carnegranelc200-300sudmarisespaña</v>
      </c>
      <c r="B876" s="2">
        <v>44299</v>
      </c>
      <c r="C876" t="s">
        <v>35</v>
      </c>
      <c r="D876" t="s">
        <v>30</v>
      </c>
      <c r="E876" t="s">
        <v>343</v>
      </c>
      <c r="F876" t="s">
        <v>344</v>
      </c>
      <c r="G876" t="s">
        <v>39</v>
      </c>
      <c r="H876" t="s">
        <v>107</v>
      </c>
      <c r="I876" t="s">
        <v>302</v>
      </c>
      <c r="J876" t="s">
        <v>286</v>
      </c>
      <c r="K876">
        <v>12000</v>
      </c>
      <c r="L876">
        <v>3.05</v>
      </c>
      <c r="M876" t="str">
        <f>SUBSTITUTE(LOWER(_xlfn.CONCAT(B876,C876,F876,G876,J876,I876))," ","")</f>
        <v>44299carnegranelc200-300sudmarisespaña</v>
      </c>
      <c r="N876">
        <f>+VLOOKUP(M876,JUP!$B:$I,7,0)</f>
        <v>12000</v>
      </c>
      <c r="O876">
        <f>+VLOOKUP(M876,JUP!$B:$I,8,0)</f>
        <v>3.05</v>
      </c>
      <c r="P876">
        <f>+K876-N876</f>
        <v>0</v>
      </c>
      <c r="Q876" s="3">
        <f>+L876-O876</f>
        <v>0</v>
      </c>
      <c r="W876" t="s">
        <v>338</v>
      </c>
      <c r="X876">
        <v>15</v>
      </c>
      <c r="Y876" t="s">
        <v>297</v>
      </c>
      <c r="Z876" t="s">
        <v>302</v>
      </c>
      <c r="AA876" t="s">
        <v>298</v>
      </c>
      <c r="AB876" t="s">
        <v>36</v>
      </c>
      <c r="AC876" t="s">
        <v>37</v>
      </c>
      <c r="AD876">
        <v>3.05</v>
      </c>
      <c r="AH876">
        <v>2021</v>
      </c>
      <c r="AI876">
        <v>4</v>
      </c>
      <c r="AJ876">
        <v>36600</v>
      </c>
      <c r="AK876" t="e">
        <v>#N/A</v>
      </c>
      <c r="AL876">
        <v>3.05</v>
      </c>
      <c r="AO876">
        <v>0</v>
      </c>
      <c r="AP876">
        <v>4</v>
      </c>
    </row>
    <row r="877" spans="1:42" x14ac:dyDescent="0.2">
      <c r="A877" t="str">
        <f t="shared" si="13"/>
        <v>44299mediaconchagranelc60-80sudmarisespaña</v>
      </c>
      <c r="B877" s="2">
        <v>44299</v>
      </c>
      <c r="C877" t="s">
        <v>212</v>
      </c>
      <c r="D877" t="s">
        <v>30</v>
      </c>
      <c r="E877" t="s">
        <v>341</v>
      </c>
      <c r="F877" t="s">
        <v>344</v>
      </c>
      <c r="G877" t="s">
        <v>168</v>
      </c>
      <c r="H877" t="s">
        <v>116</v>
      </c>
      <c r="I877" t="s">
        <v>302</v>
      </c>
      <c r="J877" t="s">
        <v>286</v>
      </c>
      <c r="K877">
        <v>12001</v>
      </c>
      <c r="L877">
        <v>3.95</v>
      </c>
      <c r="M877" t="str">
        <f>SUBSTITUTE(LOWER(_xlfn.CONCAT(B877,C877,F877,G877,J877,I877))," ","")</f>
        <v>44299mediaconchagranelc60-80sudmarisespaña</v>
      </c>
      <c r="N877">
        <f>+VLOOKUP(M877,JUP!$B:$I,7,0)</f>
        <v>12001</v>
      </c>
      <c r="O877">
        <f>+VLOOKUP(M877,JUP!$B:$I,8,0)</f>
        <v>3.95</v>
      </c>
      <c r="W877" t="s">
        <v>338</v>
      </c>
      <c r="X877">
        <v>15</v>
      </c>
      <c r="Y877" t="s">
        <v>297</v>
      </c>
      <c r="Z877" t="s">
        <v>302</v>
      </c>
      <c r="AA877" t="s">
        <v>298</v>
      </c>
      <c r="AB877" t="s">
        <v>216</v>
      </c>
      <c r="AC877" t="e">
        <v>#N/A</v>
      </c>
      <c r="AD877" t="e">
        <v>#N/A</v>
      </c>
      <c r="AH877">
        <v>2021</v>
      </c>
      <c r="AI877">
        <v>4</v>
      </c>
      <c r="AJ877" t="e">
        <v>#N/A</v>
      </c>
      <c r="AK877" t="e">
        <v>#N/A</v>
      </c>
      <c r="AL877" t="e">
        <v>#N/A</v>
      </c>
      <c r="AO877" t="e">
        <v>#N/A</v>
      </c>
      <c r="AP877">
        <v>4</v>
      </c>
    </row>
    <row r="878" spans="1:42" x14ac:dyDescent="0.2">
      <c r="A878" t="str">
        <f t="shared" si="13"/>
        <v>44299mediaconchagranelc60-80sudmarisamerica</v>
      </c>
      <c r="B878" s="2">
        <v>44299</v>
      </c>
      <c r="C878" t="s">
        <v>212</v>
      </c>
      <c r="D878" t="s">
        <v>30</v>
      </c>
      <c r="E878" t="s">
        <v>341</v>
      </c>
      <c r="F878" t="s">
        <v>344</v>
      </c>
      <c r="G878" t="s">
        <v>168</v>
      </c>
      <c r="H878" t="s">
        <v>116</v>
      </c>
      <c r="I878" t="s">
        <v>521</v>
      </c>
      <c r="J878" t="s">
        <v>286</v>
      </c>
      <c r="K878">
        <v>24002</v>
      </c>
      <c r="L878">
        <v>3.92</v>
      </c>
      <c r="M878" t="str">
        <f>SUBSTITUTE(LOWER(_xlfn.CONCAT(B878,C878,F878,G878,J878,I878))," ","")</f>
        <v>44299mediaconchagranelc60-80sudmarisamerica</v>
      </c>
      <c r="N878">
        <f>+VLOOKUP(M878,JUP!$B:$I,7,0)</f>
        <v>24002</v>
      </c>
      <c r="O878">
        <f>+VLOOKUP(M878,JUP!$B:$I,8,0)</f>
        <v>3.92</v>
      </c>
      <c r="R878" t="str">
        <f>+SUBSTITUTE(LOWER(_xlfn.CONCAT(B878,C878,F878,H878,J878,I878))," ","")</f>
        <v>44299mediaconchagranel60-80sudmarisamerica</v>
      </c>
      <c r="S878" t="e">
        <f>+VLOOKUP(R878,JUP!D:L,7,0)</f>
        <v>#N/A</v>
      </c>
      <c r="T878" t="e">
        <f>+VLOOKUP(R878,JUP!D:L,7,0)</f>
        <v>#N/A</v>
      </c>
      <c r="W878" t="s">
        <v>320</v>
      </c>
      <c r="X878">
        <v>15</v>
      </c>
      <c r="Y878" t="s">
        <v>310</v>
      </c>
      <c r="Z878" t="s">
        <v>310</v>
      </c>
      <c r="AA878" t="s">
        <v>310</v>
      </c>
      <c r="AB878" t="s">
        <v>216</v>
      </c>
      <c r="AC878" t="e">
        <v>#N/A</v>
      </c>
      <c r="AD878" t="e">
        <v>#N/A</v>
      </c>
      <c r="AH878">
        <v>2021</v>
      </c>
      <c r="AI878">
        <v>4</v>
      </c>
      <c r="AJ878" t="e">
        <v>#N/A</v>
      </c>
      <c r="AK878" t="e">
        <v>#N/A</v>
      </c>
      <c r="AL878" t="e">
        <v>#N/A</v>
      </c>
      <c r="AO878" t="e">
        <v>#N/A</v>
      </c>
      <c r="AP878">
        <v>4</v>
      </c>
    </row>
    <row r="879" spans="1:42" x14ac:dyDescent="0.2">
      <c r="A879" t="str">
        <f t="shared" si="13"/>
        <v>44299carnegranelindustrialsudmarischile</v>
      </c>
      <c r="B879" s="2">
        <v>44299</v>
      </c>
      <c r="C879" t="s">
        <v>35</v>
      </c>
      <c r="D879" t="s">
        <v>30</v>
      </c>
      <c r="E879" t="s">
        <v>343</v>
      </c>
      <c r="F879" t="s">
        <v>344</v>
      </c>
      <c r="G879" t="s">
        <v>345</v>
      </c>
      <c r="H879" t="s">
        <v>345</v>
      </c>
      <c r="I879" t="s">
        <v>34</v>
      </c>
      <c r="J879" t="s">
        <v>286</v>
      </c>
      <c r="K879">
        <v>500</v>
      </c>
      <c r="M879" t="str">
        <f>SUBSTITUTE(LOWER(_xlfn.CONCAT(B879,C879,F879,G879,J879,I879))," ","")</f>
        <v>44299carnegranelindustrialsudmarischile</v>
      </c>
      <c r="N879" t="e">
        <f>+VLOOKUP(M879,JUP!$B:$I,7,0)</f>
        <v>#N/A</v>
      </c>
      <c r="O879" t="e">
        <f>+VLOOKUP(M879,JUP!$B:$I,8,0)</f>
        <v>#N/A</v>
      </c>
      <c r="R879" t="str">
        <f>+SUBSTITUTE(LOWER(_xlfn.CONCAT(B879,C879,F879,H879,J879,I879))," ","")</f>
        <v>44299carnegranelindustrialsudmarischile</v>
      </c>
      <c r="S879" t="e">
        <f>+VLOOKUP(R879,JUP!D:L,7,0)</f>
        <v>#N/A</v>
      </c>
      <c r="T879" t="e">
        <f>+VLOOKUP(R879,JUP!D:L,7,0)</f>
        <v>#N/A</v>
      </c>
      <c r="W879" t="s">
        <v>32</v>
      </c>
      <c r="X879">
        <v>15</v>
      </c>
      <c r="Y879" t="s">
        <v>34</v>
      </c>
      <c r="Z879" t="s">
        <v>34</v>
      </c>
      <c r="AA879" t="s">
        <v>34</v>
      </c>
      <c r="AB879" t="s">
        <v>36</v>
      </c>
      <c r="AC879" t="s">
        <v>37</v>
      </c>
      <c r="AD879">
        <v>0</v>
      </c>
      <c r="AH879">
        <v>2021</v>
      </c>
      <c r="AI879">
        <v>4</v>
      </c>
      <c r="AJ879">
        <v>0</v>
      </c>
      <c r="AK879" t="e">
        <v>#N/A</v>
      </c>
      <c r="AL879">
        <v>0</v>
      </c>
      <c r="AO879">
        <v>0</v>
      </c>
      <c r="AP879">
        <v>4</v>
      </c>
    </row>
    <row r="880" spans="1:42" x14ac:dyDescent="0.2">
      <c r="A880" t="str">
        <f t="shared" si="13"/>
        <v>44300enterosinsalsastandrewsamerica</v>
      </c>
      <c r="B880" s="2">
        <v>44300</v>
      </c>
      <c r="C880" t="s">
        <v>59</v>
      </c>
      <c r="D880" t="s">
        <v>155</v>
      </c>
      <c r="E880" t="s">
        <v>59</v>
      </c>
      <c r="F880" t="s">
        <v>155</v>
      </c>
      <c r="G880" t="s">
        <v>299</v>
      </c>
      <c r="H880" t="s">
        <v>280</v>
      </c>
      <c r="I880" t="s">
        <v>521</v>
      </c>
      <c r="J880" t="s">
        <v>296</v>
      </c>
      <c r="K880">
        <v>10600</v>
      </c>
      <c r="L880">
        <v>1.51</v>
      </c>
      <c r="M880" t="str">
        <f>SUBSTITUTE(LOWER(_xlfn.CONCAT(B880,C880,F880,G880,J880,I880))," ","")</f>
        <v>44300enterosinsalsastandrewsamerica</v>
      </c>
      <c r="N880" t="e">
        <f>+VLOOKUP(M880,JUP!$B:$I,7,0)</f>
        <v>#N/A</v>
      </c>
      <c r="O880" t="e">
        <f>+VLOOKUP(M880,JUP!$B:$I,8,0)</f>
        <v>#N/A</v>
      </c>
      <c r="R880" t="str">
        <f>+SUBSTITUTE(LOWER(_xlfn.CONCAT(B880,C880,F880,H880,J880,I880))," ","")</f>
        <v>44300enterosinsalsae20-30standrewsamerica</v>
      </c>
      <c r="S880" t="e">
        <f>+VLOOKUP(R880,JUP!D:L,7,0)</f>
        <v>#N/A</v>
      </c>
      <c r="T880" t="e">
        <f>+VLOOKUP(R880,JUP!D:L,7,0)</f>
        <v>#N/A</v>
      </c>
      <c r="W880" t="s">
        <v>320</v>
      </c>
      <c r="X880">
        <v>15</v>
      </c>
      <c r="Y880" t="s">
        <v>310</v>
      </c>
      <c r="Z880" t="s">
        <v>310</v>
      </c>
      <c r="AA880" t="s">
        <v>310</v>
      </c>
      <c r="AB880" t="s">
        <v>160</v>
      </c>
      <c r="AC880" t="s">
        <v>159</v>
      </c>
      <c r="AD880">
        <v>1.51</v>
      </c>
      <c r="AH880">
        <v>2021</v>
      </c>
      <c r="AI880">
        <v>4</v>
      </c>
      <c r="AJ880">
        <v>16006</v>
      </c>
      <c r="AK880" t="e">
        <v>#N/A</v>
      </c>
      <c r="AL880">
        <v>1.51</v>
      </c>
      <c r="AO880">
        <v>0</v>
      </c>
      <c r="AP880">
        <v>4</v>
      </c>
    </row>
    <row r="881" spans="1:42" x14ac:dyDescent="0.2">
      <c r="A881" t="str">
        <f t="shared" si="13"/>
        <v>44300enterosinsalsastandrewsamerica</v>
      </c>
      <c r="B881" s="2">
        <v>44300</v>
      </c>
      <c r="C881" t="s">
        <v>59</v>
      </c>
      <c r="D881" t="s">
        <v>155</v>
      </c>
      <c r="E881" t="s">
        <v>59</v>
      </c>
      <c r="F881" t="s">
        <v>155</v>
      </c>
      <c r="G881" t="s">
        <v>299</v>
      </c>
      <c r="H881" t="s">
        <v>303</v>
      </c>
      <c r="I881" t="s">
        <v>521</v>
      </c>
      <c r="J881" t="s">
        <v>296</v>
      </c>
      <c r="K881">
        <v>9400</v>
      </c>
      <c r="L881">
        <v>1.46</v>
      </c>
      <c r="M881" t="str">
        <f>SUBSTITUTE(LOWER(_xlfn.CONCAT(B881,C881,F881,G881,J881,I881))," ","")</f>
        <v>44300enterosinsalsastandrewsamerica</v>
      </c>
      <c r="N881" t="e">
        <f>+VLOOKUP(M881,JUP!$B:$I,7,0)</f>
        <v>#N/A</v>
      </c>
      <c r="O881" t="e">
        <f>+VLOOKUP(M881,JUP!$B:$I,8,0)</f>
        <v>#N/A</v>
      </c>
      <c r="R881" t="str">
        <f>+SUBSTITUTE(LOWER(_xlfn.CONCAT(B881,C881,F881,H881,J881,I881))," ","")</f>
        <v>44300enterosinsalsae-40-60standrewsamerica</v>
      </c>
      <c r="S881" t="e">
        <f>+VLOOKUP(R881,JUP!D:L,7,0)</f>
        <v>#N/A</v>
      </c>
      <c r="T881" t="e">
        <f>+VLOOKUP(R881,JUP!D:L,7,0)</f>
        <v>#N/A</v>
      </c>
      <c r="W881" t="s">
        <v>320</v>
      </c>
      <c r="X881">
        <v>15</v>
      </c>
      <c r="Y881" t="s">
        <v>310</v>
      </c>
      <c r="Z881" t="s">
        <v>310</v>
      </c>
      <c r="AA881" t="s">
        <v>310</v>
      </c>
      <c r="AB881" t="s">
        <v>160</v>
      </c>
      <c r="AC881" t="s">
        <v>159</v>
      </c>
      <c r="AD881">
        <v>1.46</v>
      </c>
      <c r="AH881">
        <v>2021</v>
      </c>
      <c r="AI881">
        <v>4</v>
      </c>
      <c r="AJ881">
        <v>13724</v>
      </c>
      <c r="AK881" t="e">
        <v>#N/A</v>
      </c>
      <c r="AL881">
        <v>1.46</v>
      </c>
      <c r="AO881">
        <v>0</v>
      </c>
      <c r="AP881">
        <v>4</v>
      </c>
    </row>
    <row r="882" spans="1:42" x14ac:dyDescent="0.2">
      <c r="A882" t="str">
        <f t="shared" si="13"/>
        <v>44300carneretailcompensadoc200-300standrewsfrancia</v>
      </c>
      <c r="B882" s="2">
        <v>44300</v>
      </c>
      <c r="C882" t="s">
        <v>35</v>
      </c>
      <c r="D882" t="s">
        <v>206</v>
      </c>
      <c r="E882" t="s">
        <v>35</v>
      </c>
      <c r="F882" t="s">
        <v>206</v>
      </c>
      <c r="G882" t="s">
        <v>39</v>
      </c>
      <c r="H882" t="s">
        <v>39</v>
      </c>
      <c r="I882" t="s">
        <v>326</v>
      </c>
      <c r="J882" t="s">
        <v>296</v>
      </c>
      <c r="K882">
        <v>19998</v>
      </c>
      <c r="L882">
        <v>3.78</v>
      </c>
      <c r="M882" t="str">
        <f>SUBSTITUTE(LOWER(_xlfn.CONCAT(B882,C882,F882,G882,J882,I882))," ","")</f>
        <v>44300carneretailcompensadoc200-300standrewsfrancia</v>
      </c>
      <c r="N882">
        <f>+VLOOKUP(M882,JUP!$B:$I,7,0)</f>
        <v>19998</v>
      </c>
      <c r="O882">
        <f>+VLOOKUP(M882,JUP!$B:$I,8,0)</f>
        <v>3.78</v>
      </c>
      <c r="P882">
        <f>+K882-N882</f>
        <v>0</v>
      </c>
      <c r="Q882" s="3">
        <f>+L882-O882</f>
        <v>0</v>
      </c>
      <c r="W882" t="s">
        <v>325</v>
      </c>
      <c r="X882">
        <v>15</v>
      </c>
      <c r="Y882" t="s">
        <v>297</v>
      </c>
      <c r="Z882" t="s">
        <v>326</v>
      </c>
      <c r="AA882" t="s">
        <v>326</v>
      </c>
      <c r="AB882" t="s">
        <v>208</v>
      </c>
      <c r="AC882" t="s">
        <v>173</v>
      </c>
      <c r="AD882">
        <v>3.4019999999999997</v>
      </c>
      <c r="AH882">
        <v>2021</v>
      </c>
      <c r="AI882">
        <v>4</v>
      </c>
      <c r="AJ882">
        <v>68033.195999999996</v>
      </c>
      <c r="AK882" t="e">
        <v>#N/A</v>
      </c>
      <c r="AL882">
        <v>4.1999999999999993</v>
      </c>
      <c r="AO882">
        <v>-0.7979999999999996</v>
      </c>
      <c r="AP882">
        <v>4</v>
      </c>
    </row>
    <row r="883" spans="1:42" x14ac:dyDescent="0.2">
      <c r="A883" t="str">
        <f t="shared" si="13"/>
        <v>44300enterosinsalsastandrewsamerica</v>
      </c>
      <c r="B883" s="2">
        <v>44300</v>
      </c>
      <c r="C883" t="s">
        <v>59</v>
      </c>
      <c r="D883" t="s">
        <v>155</v>
      </c>
      <c r="E883" t="s">
        <v>59</v>
      </c>
      <c r="F883" t="s">
        <v>155</v>
      </c>
      <c r="G883" t="s">
        <v>299</v>
      </c>
      <c r="H883" t="s">
        <v>350</v>
      </c>
      <c r="I883" t="s">
        <v>521</v>
      </c>
      <c r="J883" t="s">
        <v>296</v>
      </c>
      <c r="K883">
        <v>17615.2</v>
      </c>
      <c r="L883">
        <v>2.0299999999999998</v>
      </c>
      <c r="M883" t="str">
        <f>SUBSTITUTE(LOWER(_xlfn.CONCAT(B883,C883,F883,G883,J883,I883))," ","")</f>
        <v>44300enterosinsalsastandrewsamerica</v>
      </c>
      <c r="N883" t="e">
        <f>+VLOOKUP(M883,JUP!$B:$I,7,0)</f>
        <v>#N/A</v>
      </c>
      <c r="O883" t="e">
        <f>+VLOOKUP(M883,JUP!$B:$I,8,0)</f>
        <v>#N/A</v>
      </c>
      <c r="R883" t="str">
        <f>+SUBSTITUTE(LOWER(_xlfn.CONCAT(B883,C883,F883,H883,J883,I883))," ","")</f>
        <v>44300enterosinsalsae-23-29standrewsamerica</v>
      </c>
      <c r="S883" t="e">
        <f>+VLOOKUP(R883,JUP!D:L,7,0)</f>
        <v>#N/A</v>
      </c>
      <c r="T883" t="e">
        <f>+VLOOKUP(R883,JUP!D:L,7,0)</f>
        <v>#N/A</v>
      </c>
      <c r="W883" t="s">
        <v>320</v>
      </c>
      <c r="X883">
        <v>15</v>
      </c>
      <c r="Y883" t="s">
        <v>310</v>
      </c>
      <c r="Z883" t="s">
        <v>310</v>
      </c>
      <c r="AA883" t="s">
        <v>310</v>
      </c>
      <c r="AB883" t="s">
        <v>160</v>
      </c>
      <c r="AC883" t="s">
        <v>159</v>
      </c>
      <c r="AD883">
        <v>2.0299999999999998</v>
      </c>
      <c r="AH883">
        <v>2021</v>
      </c>
      <c r="AI883">
        <v>4</v>
      </c>
      <c r="AJ883">
        <v>35758.856</v>
      </c>
      <c r="AK883" t="e">
        <v>#N/A</v>
      </c>
      <c r="AL883">
        <v>2.0299999999999998</v>
      </c>
      <c r="AO883">
        <v>0</v>
      </c>
      <c r="AP883">
        <v>4</v>
      </c>
    </row>
    <row r="884" spans="1:42" x14ac:dyDescent="0.2">
      <c r="A884" t="str">
        <f t="shared" si="13"/>
        <v>44300carnegranelc100-200standrewsamerica</v>
      </c>
      <c r="B884" s="2">
        <v>44300</v>
      </c>
      <c r="C884" t="s">
        <v>35</v>
      </c>
      <c r="D884" t="s">
        <v>30</v>
      </c>
      <c r="E884" t="s">
        <v>35</v>
      </c>
      <c r="F884" t="s">
        <v>30</v>
      </c>
      <c r="G884" t="s">
        <v>72</v>
      </c>
      <c r="H884" t="s">
        <v>72</v>
      </c>
      <c r="I884" t="s">
        <v>521</v>
      </c>
      <c r="J884" t="s">
        <v>296</v>
      </c>
      <c r="K884">
        <v>18000</v>
      </c>
      <c r="L884">
        <v>3.42</v>
      </c>
      <c r="M884" t="str">
        <f>SUBSTITUTE(LOWER(_xlfn.CONCAT(B884,C884,F884,G884,J884,I884))," ","")</f>
        <v>44300carnegranelc100-200standrewsamerica</v>
      </c>
      <c r="N884">
        <f>+VLOOKUP(M884,JUP!$B:$I,7,0)</f>
        <v>18000</v>
      </c>
      <c r="O884">
        <f>+VLOOKUP(M884,JUP!$B:$I,8,0)</f>
        <v>3.42</v>
      </c>
      <c r="P884">
        <f>+K884-N884</f>
        <v>0</v>
      </c>
      <c r="Q884" s="3">
        <f>+L884-O884</f>
        <v>0</v>
      </c>
      <c r="R884" t="str">
        <f>+SUBSTITUTE(LOWER(_xlfn.CONCAT(B884,C884,F884,H884,J884,I884))," ","")</f>
        <v>44300carnegranelc100-200standrewsamerica</v>
      </c>
      <c r="S884" t="e">
        <f>+VLOOKUP(R884,JUP!D:L,7,0)</f>
        <v>#N/A</v>
      </c>
      <c r="T884" t="e">
        <f>+VLOOKUP(R884,JUP!D:L,7,0)</f>
        <v>#N/A</v>
      </c>
      <c r="W884" t="s">
        <v>348</v>
      </c>
      <c r="X884">
        <v>15</v>
      </c>
      <c r="Y884" t="s">
        <v>310</v>
      </c>
      <c r="Z884" t="s">
        <v>310</v>
      </c>
      <c r="AA884" t="s">
        <v>310</v>
      </c>
      <c r="AB884" t="s">
        <v>36</v>
      </c>
      <c r="AC884" t="s">
        <v>37</v>
      </c>
      <c r="AD884">
        <v>3.42</v>
      </c>
      <c r="AH884">
        <v>2021</v>
      </c>
      <c r="AI884">
        <v>4</v>
      </c>
      <c r="AJ884">
        <v>61560</v>
      </c>
      <c r="AK884" t="e">
        <v>#N/A</v>
      </c>
      <c r="AL884">
        <v>3.42</v>
      </c>
      <c r="AO884">
        <v>0</v>
      </c>
      <c r="AP884">
        <v>4</v>
      </c>
    </row>
    <row r="885" spans="1:42" x14ac:dyDescent="0.2">
      <c r="A885" t="str">
        <f t="shared" si="13"/>
        <v>44300enterosinsalsasudmarisamerica</v>
      </c>
      <c r="B885" s="2">
        <v>44300</v>
      </c>
      <c r="C885" t="s">
        <v>59</v>
      </c>
      <c r="D885" t="s">
        <v>155</v>
      </c>
      <c r="E885" t="s">
        <v>339</v>
      </c>
      <c r="F885" t="s">
        <v>347</v>
      </c>
      <c r="G885" t="s">
        <v>299</v>
      </c>
      <c r="H885" t="s">
        <v>116</v>
      </c>
      <c r="I885" t="s">
        <v>521</v>
      </c>
      <c r="J885" t="s">
        <v>286</v>
      </c>
      <c r="K885">
        <v>19220</v>
      </c>
      <c r="L885">
        <v>2</v>
      </c>
      <c r="M885" t="str">
        <f>SUBSTITUTE(LOWER(_xlfn.CONCAT(B885,C885,F885,G885,J885,I885))," ","")</f>
        <v>44300enterosinsalsasudmarisamerica</v>
      </c>
      <c r="N885" t="e">
        <f>+VLOOKUP(M885,JUP!$B:$I,7,0)</f>
        <v>#N/A</v>
      </c>
      <c r="O885" t="e">
        <f>+VLOOKUP(M885,JUP!$B:$I,8,0)</f>
        <v>#N/A</v>
      </c>
      <c r="R885" t="str">
        <f>+SUBSTITUTE(LOWER(_xlfn.CONCAT(B885,C885,F885,H885,J885,I885))," ","")</f>
        <v>44300enterosinsalsa60-80sudmarisamerica</v>
      </c>
      <c r="S885" t="e">
        <f>+VLOOKUP(R885,JUP!D:L,7,0)</f>
        <v>#N/A</v>
      </c>
      <c r="T885" t="e">
        <f>+VLOOKUP(R885,JUP!D:L,7,0)</f>
        <v>#N/A</v>
      </c>
      <c r="W885" t="s">
        <v>254</v>
      </c>
      <c r="X885">
        <v>15</v>
      </c>
      <c r="Y885" t="s">
        <v>310</v>
      </c>
      <c r="Z885" t="s">
        <v>310</v>
      </c>
      <c r="AA885" t="s">
        <v>310</v>
      </c>
      <c r="AB885" t="s">
        <v>160</v>
      </c>
      <c r="AC885" t="s">
        <v>159</v>
      </c>
      <c r="AD885">
        <v>2</v>
      </c>
      <c r="AH885">
        <v>2021</v>
      </c>
      <c r="AI885">
        <v>4</v>
      </c>
      <c r="AJ885">
        <v>38440</v>
      </c>
      <c r="AK885" t="e">
        <v>#N/A</v>
      </c>
      <c r="AL885">
        <v>2</v>
      </c>
      <c r="AO885">
        <v>0</v>
      </c>
      <c r="AP885">
        <v>4</v>
      </c>
    </row>
    <row r="886" spans="1:42" x14ac:dyDescent="0.2">
      <c r="A886" t="str">
        <f t="shared" si="13"/>
        <v>44300enterosinsalsasudmarischile</v>
      </c>
      <c r="B886" s="2">
        <v>44300</v>
      </c>
      <c r="C886" t="s">
        <v>59</v>
      </c>
      <c r="D886" t="s">
        <v>155</v>
      </c>
      <c r="E886" t="s">
        <v>339</v>
      </c>
      <c r="F886" t="s">
        <v>347</v>
      </c>
      <c r="G886" t="s">
        <v>299</v>
      </c>
      <c r="H886" t="s">
        <v>345</v>
      </c>
      <c r="I886" t="s">
        <v>34</v>
      </c>
      <c r="J886" t="s">
        <v>286</v>
      </c>
      <c r="K886">
        <v>15</v>
      </c>
      <c r="M886" t="str">
        <f>SUBSTITUTE(LOWER(_xlfn.CONCAT(B886,C886,F886,G886,J886,I886))," ","")</f>
        <v>44300enterosinsalsasudmarischile</v>
      </c>
      <c r="N886" t="e">
        <f>+VLOOKUP(M886,JUP!$B:$I,7,0)</f>
        <v>#N/A</v>
      </c>
      <c r="O886" t="e">
        <f>+VLOOKUP(M886,JUP!$B:$I,8,0)</f>
        <v>#N/A</v>
      </c>
      <c r="R886" t="str">
        <f>+SUBSTITUTE(LOWER(_xlfn.CONCAT(B886,C886,F886,H886,J886,I886))," ","")</f>
        <v>44300enterosinsalsaindustrialsudmarischile</v>
      </c>
      <c r="S886" t="e">
        <f>+VLOOKUP(R886,JUP!D:L,7,0)</f>
        <v>#N/A</v>
      </c>
      <c r="T886" t="e">
        <f>+VLOOKUP(R886,JUP!D:L,7,0)</f>
        <v>#N/A</v>
      </c>
      <c r="W886" t="s">
        <v>32</v>
      </c>
      <c r="X886">
        <v>15</v>
      </c>
      <c r="Y886" t="s">
        <v>34</v>
      </c>
      <c r="Z886" t="s">
        <v>34</v>
      </c>
      <c r="AA886" t="s">
        <v>34</v>
      </c>
      <c r="AB886" t="s">
        <v>160</v>
      </c>
      <c r="AC886" t="s">
        <v>159</v>
      </c>
      <c r="AD886">
        <v>0</v>
      </c>
      <c r="AH886">
        <v>2021</v>
      </c>
      <c r="AI886">
        <v>4</v>
      </c>
      <c r="AJ886">
        <v>0</v>
      </c>
      <c r="AK886" t="e">
        <v>#N/A</v>
      </c>
      <c r="AL886">
        <v>0</v>
      </c>
      <c r="AO886">
        <v>0</v>
      </c>
      <c r="AP886">
        <v>4</v>
      </c>
    </row>
    <row r="887" spans="1:42" x14ac:dyDescent="0.2">
      <c r="A887" t="str">
        <f t="shared" si="13"/>
        <v>44300enteroconsalsaconestuche0camanchacaamerica</v>
      </c>
      <c r="B887" s="2">
        <v>44300</v>
      </c>
      <c r="C887" t="s">
        <v>59</v>
      </c>
      <c r="D887" t="s">
        <v>57</v>
      </c>
      <c r="E887" t="s">
        <v>56</v>
      </c>
      <c r="F887" t="s">
        <v>57</v>
      </c>
      <c r="G887">
        <v>0</v>
      </c>
      <c r="H887" t="s">
        <v>58</v>
      </c>
      <c r="I887" t="s">
        <v>521</v>
      </c>
      <c r="J887" t="s">
        <v>33</v>
      </c>
      <c r="K887">
        <v>14941.14</v>
      </c>
      <c r="L887">
        <v>3.3075000000000001</v>
      </c>
      <c r="M887" t="str">
        <f>SUBSTITUTE(LOWER(_xlfn.CONCAT(B887,C887,F887,G887,J887,I887))," ","")</f>
        <v>44300enteroconsalsaconestuche0camanchacaamerica</v>
      </c>
      <c r="N887" t="e">
        <f>+VLOOKUP(M887,JUP!$B:$I,7,0)</f>
        <v>#N/A</v>
      </c>
      <c r="O887" t="e">
        <f>+VLOOKUP(M887,JUP!$B:$I,8,0)</f>
        <v>#N/A</v>
      </c>
      <c r="R887" t="str">
        <f>+SUBSTITUTE(LOWER(_xlfn.CONCAT(B887,C887,F887,H887,J887,I887))," ","")</f>
        <v>44300enteroconsalsaconestuche20-35u/lbcamanchacaamerica</v>
      </c>
      <c r="S887" t="e">
        <f>+VLOOKUP(R887,JUP!D:L,7,0)</f>
        <v>#N/A</v>
      </c>
      <c r="T887" t="e">
        <f>+VLOOKUP(R887,JUP!D:L,7,0)</f>
        <v>#N/A</v>
      </c>
      <c r="W887" t="s">
        <v>420</v>
      </c>
      <c r="X887">
        <v>15</v>
      </c>
      <c r="Y887" t="s">
        <v>310</v>
      </c>
      <c r="Z887" t="s">
        <v>310</v>
      </c>
      <c r="AA887" t="s">
        <v>310</v>
      </c>
      <c r="AB887" t="s">
        <v>60</v>
      </c>
      <c r="AC887" t="s">
        <v>61</v>
      </c>
      <c r="AD887">
        <v>3.0075000000000003</v>
      </c>
      <c r="AE887">
        <v>0.3</v>
      </c>
      <c r="AF887">
        <v>1</v>
      </c>
      <c r="AG887">
        <v>3.0075000000000003</v>
      </c>
      <c r="AH887">
        <v>2021</v>
      </c>
      <c r="AI887">
        <v>4</v>
      </c>
      <c r="AJ887">
        <v>44935.47855</v>
      </c>
      <c r="AK887" t="e">
        <v>#N/A</v>
      </c>
      <c r="AL887">
        <v>3.0075000000000003</v>
      </c>
      <c r="AO887">
        <v>0</v>
      </c>
      <c r="AP887">
        <v>4</v>
      </c>
    </row>
    <row r="888" spans="1:42" x14ac:dyDescent="0.2">
      <c r="A888" t="str">
        <f t="shared" si="13"/>
        <v>44300enterosinsalsamanuelitaamerica</v>
      </c>
      <c r="B888" s="2">
        <v>44300</v>
      </c>
      <c r="C888" t="s">
        <v>59</v>
      </c>
      <c r="D888" t="s">
        <v>155</v>
      </c>
      <c r="E888" t="s">
        <v>59</v>
      </c>
      <c r="F888" t="s">
        <v>155</v>
      </c>
      <c r="G888" t="s">
        <v>299</v>
      </c>
      <c r="H888" t="s">
        <v>106</v>
      </c>
      <c r="I888" t="s">
        <v>521</v>
      </c>
      <c r="J888" t="s">
        <v>93</v>
      </c>
      <c r="K888">
        <v>18069.2</v>
      </c>
      <c r="L888">
        <v>1.8722466960352422</v>
      </c>
      <c r="M888" t="str">
        <f>SUBSTITUTE(LOWER(_xlfn.CONCAT(B888,C888,F888,G888,J888,I888))," ","")</f>
        <v>44300enterosinsalsamanuelitaamerica</v>
      </c>
      <c r="N888" t="e">
        <f>+VLOOKUP(M888,JUP!$B:$I,7,0)</f>
        <v>#N/A</v>
      </c>
      <c r="O888" t="e">
        <f>+VLOOKUP(M888,JUP!$B:$I,8,0)</f>
        <v>#N/A</v>
      </c>
      <c r="R888" t="str">
        <f>+SUBSTITUTE(LOWER(_xlfn.CONCAT(B888,C888,F888,H888,J888,I888))," ","")</f>
        <v>44300enterosinsalsa18-27manuelitaamerica</v>
      </c>
      <c r="S888" t="e">
        <f>+VLOOKUP(R888,JUP!D:L,7,0)</f>
        <v>#N/A</v>
      </c>
      <c r="T888" t="e">
        <f>+VLOOKUP(R888,JUP!D:L,7,0)</f>
        <v>#N/A</v>
      </c>
      <c r="W888" t="s">
        <v>320</v>
      </c>
      <c r="X888">
        <v>15</v>
      </c>
      <c r="Y888" t="s">
        <v>310</v>
      </c>
      <c r="Z888" t="s">
        <v>310</v>
      </c>
      <c r="AA888" t="s">
        <v>310</v>
      </c>
      <c r="AB888" t="s">
        <v>160</v>
      </c>
      <c r="AC888" t="s">
        <v>159</v>
      </c>
      <c r="AD888">
        <v>1.8722466960352422</v>
      </c>
      <c r="AH888">
        <v>2021</v>
      </c>
      <c r="AI888">
        <v>4</v>
      </c>
      <c r="AJ888">
        <v>33830</v>
      </c>
      <c r="AK888" t="e">
        <v>#N/A</v>
      </c>
      <c r="AL888">
        <v>1.8722466960352422</v>
      </c>
      <c r="AO888">
        <v>0</v>
      </c>
      <c r="AP888">
        <v>4</v>
      </c>
    </row>
    <row r="889" spans="1:42" x14ac:dyDescent="0.2">
      <c r="A889" t="str">
        <f t="shared" si="13"/>
        <v>44301carnegranelc200-300standrewsasia</v>
      </c>
      <c r="B889" s="2">
        <v>44301</v>
      </c>
      <c r="C889" t="s">
        <v>35</v>
      </c>
      <c r="D889" t="s">
        <v>30</v>
      </c>
      <c r="E889" t="s">
        <v>35</v>
      </c>
      <c r="F889" t="s">
        <v>30</v>
      </c>
      <c r="G889" t="s">
        <v>39</v>
      </c>
      <c r="H889" t="s">
        <v>39</v>
      </c>
      <c r="I889" t="s">
        <v>309</v>
      </c>
      <c r="J889" t="s">
        <v>296</v>
      </c>
      <c r="K889">
        <v>20700</v>
      </c>
      <c r="L889">
        <v>3.5</v>
      </c>
      <c r="M889" t="str">
        <f>SUBSTITUTE(LOWER(_xlfn.CONCAT(B889,C889,F889,G889,J889,I889))," ","")</f>
        <v>44301carnegranelc200-300standrewsasia</v>
      </c>
      <c r="N889">
        <f>+VLOOKUP(M889,JUP!$B:$I,7,0)</f>
        <v>20700</v>
      </c>
      <c r="O889">
        <f>+VLOOKUP(M889,JUP!$B:$I,8,0)</f>
        <v>3.5</v>
      </c>
      <c r="P889">
        <f>+K889-N889</f>
        <v>0</v>
      </c>
      <c r="Q889" s="3">
        <f>+L889-O889</f>
        <v>0</v>
      </c>
      <c r="W889" t="s">
        <v>354</v>
      </c>
      <c r="X889">
        <v>15</v>
      </c>
      <c r="Y889" t="s">
        <v>309</v>
      </c>
      <c r="Z889" t="s">
        <v>309</v>
      </c>
      <c r="AA889" t="s">
        <v>309</v>
      </c>
      <c r="AB889" t="s">
        <v>36</v>
      </c>
      <c r="AC889" t="s">
        <v>37</v>
      </c>
      <c r="AD889">
        <v>3.5</v>
      </c>
      <c r="AH889">
        <v>2021</v>
      </c>
      <c r="AI889">
        <v>4</v>
      </c>
      <c r="AJ889">
        <v>72450</v>
      </c>
      <c r="AK889" t="e">
        <v>#N/A</v>
      </c>
      <c r="AL889">
        <v>3.5</v>
      </c>
      <c r="AO889">
        <v>0</v>
      </c>
      <c r="AP889">
        <v>4</v>
      </c>
    </row>
    <row r="890" spans="1:42" x14ac:dyDescent="0.2">
      <c r="A890" t="str">
        <f t="shared" si="13"/>
        <v>44301mediaconchagranelc40-60standrewsitalia</v>
      </c>
      <c r="B890" s="2">
        <v>44301</v>
      </c>
      <c r="C890" t="s">
        <v>212</v>
      </c>
      <c r="D890" t="s">
        <v>30</v>
      </c>
      <c r="E890" t="s">
        <v>212</v>
      </c>
      <c r="F890" t="s">
        <v>30</v>
      </c>
      <c r="G890" t="s">
        <v>180</v>
      </c>
      <c r="H890" t="s">
        <v>368</v>
      </c>
      <c r="I890" t="s">
        <v>328</v>
      </c>
      <c r="J890" t="s">
        <v>296</v>
      </c>
      <c r="K890">
        <v>21996</v>
      </c>
      <c r="L890">
        <v>4</v>
      </c>
      <c r="M890" t="str">
        <f>SUBSTITUTE(LOWER(_xlfn.CONCAT(B890,C890,F890,G890,J890,I890))," ","")</f>
        <v>44301mediaconchagranelc40-60standrewsitalia</v>
      </c>
      <c r="N890">
        <f>+VLOOKUP(M890,JUP!$B:$I,7,0)</f>
        <v>21996</v>
      </c>
      <c r="O890">
        <f>+VLOOKUP(M890,JUP!$B:$I,8,0)</f>
        <v>4</v>
      </c>
      <c r="W890" t="s">
        <v>327</v>
      </c>
      <c r="X890">
        <v>15</v>
      </c>
      <c r="Y890" t="s">
        <v>297</v>
      </c>
      <c r="Z890" t="s">
        <v>328</v>
      </c>
      <c r="AA890" t="s">
        <v>328</v>
      </c>
      <c r="AB890" t="s">
        <v>216</v>
      </c>
      <c r="AC890" t="e">
        <v>#N/A</v>
      </c>
      <c r="AD890" t="e">
        <v>#N/A</v>
      </c>
      <c r="AH890">
        <v>2021</v>
      </c>
      <c r="AI890">
        <v>4</v>
      </c>
      <c r="AJ890" t="e">
        <v>#N/A</v>
      </c>
      <c r="AK890" t="e">
        <v>#N/A</v>
      </c>
      <c r="AL890" t="e">
        <v>#N/A</v>
      </c>
      <c r="AO890" t="e">
        <v>#N/A</v>
      </c>
      <c r="AP890">
        <v>4</v>
      </c>
    </row>
    <row r="891" spans="1:42" x14ac:dyDescent="0.2">
      <c r="A891" t="str">
        <f t="shared" si="13"/>
        <v>44301carnegranelc200-300standrewsotrosuee</v>
      </c>
      <c r="B891" s="2">
        <v>44301</v>
      </c>
      <c r="C891" t="s">
        <v>35</v>
      </c>
      <c r="D891" t="s">
        <v>30</v>
      </c>
      <c r="E891" t="s">
        <v>35</v>
      </c>
      <c r="F891" t="s">
        <v>30</v>
      </c>
      <c r="G891" t="s">
        <v>39</v>
      </c>
      <c r="H891" t="s">
        <v>39</v>
      </c>
      <c r="I891" t="s">
        <v>316</v>
      </c>
      <c r="J891" t="s">
        <v>296</v>
      </c>
      <c r="K891">
        <v>23000</v>
      </c>
      <c r="L891">
        <v>3.06</v>
      </c>
      <c r="M891" t="str">
        <f>SUBSTITUTE(LOWER(_xlfn.CONCAT(B891,C891,F891,G891,J891,I891))," ","")</f>
        <v>44301carnegranelc200-300standrewsotrosuee</v>
      </c>
      <c r="N891">
        <f>+VLOOKUP(M891,JUP!$B:$I,7,0)</f>
        <v>23000</v>
      </c>
      <c r="O891">
        <f>+VLOOKUP(M891,JUP!$B:$I,8,0)</f>
        <v>3.06</v>
      </c>
      <c r="P891">
        <f>+K891-N891</f>
        <v>0</v>
      </c>
      <c r="Q891" s="3">
        <f>+L891-O891</f>
        <v>0</v>
      </c>
      <c r="W891" t="s">
        <v>392</v>
      </c>
      <c r="X891">
        <v>15</v>
      </c>
      <c r="Y891" t="s">
        <v>305</v>
      </c>
      <c r="Z891" t="s">
        <v>305</v>
      </c>
      <c r="AA891" t="s">
        <v>316</v>
      </c>
      <c r="AB891" t="s">
        <v>36</v>
      </c>
      <c r="AC891" t="s">
        <v>37</v>
      </c>
      <c r="AD891">
        <v>3.06</v>
      </c>
      <c r="AH891">
        <v>2021</v>
      </c>
      <c r="AI891">
        <v>4</v>
      </c>
      <c r="AJ891">
        <v>70380</v>
      </c>
      <c r="AK891" t="e">
        <v>#N/A</v>
      </c>
      <c r="AL891">
        <v>3.06</v>
      </c>
      <c r="AO891">
        <v>0</v>
      </c>
      <c r="AP891">
        <v>4</v>
      </c>
    </row>
    <row r="892" spans="1:42" x14ac:dyDescent="0.2">
      <c r="A892" t="str">
        <f t="shared" si="13"/>
        <v>44301enterosinsalsastandrewsespaña</v>
      </c>
      <c r="B892" s="2">
        <v>44301</v>
      </c>
      <c r="C892" t="s">
        <v>59</v>
      </c>
      <c r="D892" t="s">
        <v>155</v>
      </c>
      <c r="E892" t="s">
        <v>59</v>
      </c>
      <c r="F892" t="s">
        <v>428</v>
      </c>
      <c r="G892" t="s">
        <v>299</v>
      </c>
      <c r="H892" t="s">
        <v>300</v>
      </c>
      <c r="I892" t="s">
        <v>302</v>
      </c>
      <c r="J892" t="s">
        <v>296</v>
      </c>
      <c r="K892">
        <v>13770</v>
      </c>
      <c r="L892">
        <v>2.581</v>
      </c>
      <c r="M892" t="str">
        <f>SUBSTITUTE(LOWER(_xlfn.CONCAT(B892,C892,F892,G892,J892,I892))," ","")</f>
        <v>44301enterosinsalsastandrewsespaña</v>
      </c>
      <c r="N892" t="e">
        <f>+VLOOKUP(M892,JUP!$B:$I,7,0)</f>
        <v>#N/A</v>
      </c>
      <c r="O892" t="e">
        <f>+VLOOKUP(M892,JUP!$B:$I,8,0)</f>
        <v>#N/A</v>
      </c>
      <c r="R892" t="str">
        <f>+SUBSTITUTE(LOWER(_xlfn.CONCAT(B892,C892,F892,H892,J892,I892))," ","")</f>
        <v>44301enterosinsalsae-60-80standrewsespaña</v>
      </c>
      <c r="S892" t="e">
        <f>+VLOOKUP(R892,JUP!D:L,7,0)</f>
        <v>#N/A</v>
      </c>
      <c r="T892" t="e">
        <f>+VLOOKUP(R892,JUP!D:L,7,0)</f>
        <v>#N/A</v>
      </c>
      <c r="W892" t="s">
        <v>302</v>
      </c>
      <c r="X892">
        <v>15</v>
      </c>
      <c r="Y892" t="s">
        <v>297</v>
      </c>
      <c r="Z892" t="s">
        <v>302</v>
      </c>
      <c r="AA892" t="s">
        <v>298</v>
      </c>
      <c r="AB892" t="s">
        <v>160</v>
      </c>
      <c r="AC892" t="s">
        <v>159</v>
      </c>
      <c r="AD892">
        <v>2.581</v>
      </c>
      <c r="AH892">
        <v>2021</v>
      </c>
      <c r="AI892">
        <v>4</v>
      </c>
      <c r="AJ892">
        <v>35540.370000000003</v>
      </c>
      <c r="AK892" t="e">
        <v>#N/A</v>
      </c>
      <c r="AL892">
        <v>2.581</v>
      </c>
      <c r="AO892">
        <v>0</v>
      </c>
      <c r="AP892">
        <v>4</v>
      </c>
    </row>
    <row r="893" spans="1:42" x14ac:dyDescent="0.2">
      <c r="A893" t="str">
        <f t="shared" si="13"/>
        <v>44301carnegranelc300-500sudmarisamerica</v>
      </c>
      <c r="B893" s="2">
        <v>44301</v>
      </c>
      <c r="C893" t="s">
        <v>35</v>
      </c>
      <c r="D893" t="s">
        <v>30</v>
      </c>
      <c r="E893" t="s">
        <v>343</v>
      </c>
      <c r="F893" t="s">
        <v>344</v>
      </c>
      <c r="G893" t="s">
        <v>49</v>
      </c>
      <c r="H893" t="s">
        <v>108</v>
      </c>
      <c r="I893" t="s">
        <v>521</v>
      </c>
      <c r="J893" t="s">
        <v>286</v>
      </c>
      <c r="K893">
        <v>24000</v>
      </c>
      <c r="L893">
        <v>2</v>
      </c>
      <c r="M893" t="str">
        <f>SUBSTITUTE(LOWER(_xlfn.CONCAT(B893,C893,F893,G893,J893,I893))," ","")</f>
        <v>44301carnegranelc300-500sudmarisamerica</v>
      </c>
      <c r="N893">
        <f>+VLOOKUP(M893,JUP!$B:$I,7,0)</f>
        <v>24000</v>
      </c>
      <c r="O893">
        <f>+VLOOKUP(M893,JUP!$B:$I,8,0)</f>
        <v>2</v>
      </c>
      <c r="P893">
        <f>+K893-N893</f>
        <v>0</v>
      </c>
      <c r="Q893" s="3">
        <f>+L893-O893</f>
        <v>0</v>
      </c>
      <c r="R893" t="str">
        <f>+SUBSTITUTE(LOWER(_xlfn.CONCAT(B893,C893,F893,H893,J893,I893))," ","")</f>
        <v>44301carnegranel300-500sudmarisamerica</v>
      </c>
      <c r="S893" t="e">
        <f>+VLOOKUP(R893,JUP!D:L,7,0)</f>
        <v>#N/A</v>
      </c>
      <c r="T893" t="e">
        <f>+VLOOKUP(R893,JUP!D:L,7,0)</f>
        <v>#N/A</v>
      </c>
      <c r="W893" t="s">
        <v>272</v>
      </c>
      <c r="X893">
        <v>15</v>
      </c>
      <c r="Y893" t="s">
        <v>310</v>
      </c>
      <c r="Z893" t="s">
        <v>310</v>
      </c>
      <c r="AA893" t="s">
        <v>310</v>
      </c>
      <c r="AB893" t="s">
        <v>36</v>
      </c>
      <c r="AC893" t="s">
        <v>37</v>
      </c>
      <c r="AD893">
        <v>2</v>
      </c>
      <c r="AH893">
        <v>2021</v>
      </c>
      <c r="AI893">
        <v>4</v>
      </c>
      <c r="AJ893">
        <v>48000</v>
      </c>
      <c r="AK893" t="e">
        <v>#N/A</v>
      </c>
      <c r="AL893">
        <v>2</v>
      </c>
      <c r="AO893">
        <v>0</v>
      </c>
      <c r="AP893">
        <v>4</v>
      </c>
    </row>
    <row r="894" spans="1:42" x14ac:dyDescent="0.2">
      <c r="A894" t="e">
        <f t="shared" si="13"/>
        <v>#N/A</v>
      </c>
      <c r="B894" s="2">
        <v>44301</v>
      </c>
      <c r="C894" t="s">
        <v>59</v>
      </c>
      <c r="D894" t="s">
        <v>155</v>
      </c>
      <c r="E894" t="s">
        <v>339</v>
      </c>
      <c r="F894" t="s">
        <v>347</v>
      </c>
      <c r="G894" t="s">
        <v>299</v>
      </c>
      <c r="H894" t="s">
        <v>112</v>
      </c>
      <c r="I894" t="e">
        <v>#N/A</v>
      </c>
      <c r="J894" t="s">
        <v>286</v>
      </c>
      <c r="K894">
        <v>9011.2000000000007</v>
      </c>
      <c r="L894">
        <v>2.5</v>
      </c>
      <c r="M894" t="e">
        <f>SUBSTITUTE(LOWER(_xlfn.CONCAT(B894,C894,F894,G894,J894,I894))," ","")</f>
        <v>#N/A</v>
      </c>
      <c r="N894" t="e">
        <f>+VLOOKUP(M894,JUP!$B:$I,7,0)</f>
        <v>#N/A</v>
      </c>
      <c r="O894" t="e">
        <f>+VLOOKUP(M894,JUP!$B:$I,8,0)</f>
        <v>#N/A</v>
      </c>
      <c r="R894" t="e">
        <f>+SUBSTITUTE(LOWER(_xlfn.CONCAT(B894,C894,F894,H894,J894,I894))," ","")</f>
        <v>#N/A</v>
      </c>
      <c r="S894" t="e">
        <f>+VLOOKUP(R894,JUP!D:L,7,0)</f>
        <v>#N/A</v>
      </c>
      <c r="T894" t="e">
        <f>+VLOOKUP(R894,JUP!D:L,7,0)</f>
        <v>#N/A</v>
      </c>
      <c r="W894" t="s">
        <v>429</v>
      </c>
      <c r="X894">
        <v>15</v>
      </c>
      <c r="Y894" t="e">
        <v>#N/A</v>
      </c>
      <c r="Z894" t="e">
        <v>#N/A</v>
      </c>
      <c r="AA894" t="e">
        <v>#N/A</v>
      </c>
      <c r="AB894" t="s">
        <v>160</v>
      </c>
      <c r="AC894" t="s">
        <v>159</v>
      </c>
      <c r="AD894">
        <v>2.5</v>
      </c>
      <c r="AH894">
        <v>2021</v>
      </c>
      <c r="AI894">
        <v>4</v>
      </c>
      <c r="AJ894">
        <v>22528</v>
      </c>
      <c r="AK894" t="e">
        <v>#N/A</v>
      </c>
      <c r="AL894">
        <v>2.5</v>
      </c>
      <c r="AO894">
        <v>0</v>
      </c>
      <c r="AP894">
        <v>4</v>
      </c>
    </row>
    <row r="895" spans="1:42" x14ac:dyDescent="0.2">
      <c r="A895" t="str">
        <f t="shared" si="13"/>
        <v>44301carnegranelc200-300sudmarisespaña</v>
      </c>
      <c r="B895" s="2">
        <v>44301</v>
      </c>
      <c r="C895" t="s">
        <v>35</v>
      </c>
      <c r="D895" t="s">
        <v>30</v>
      </c>
      <c r="E895" t="s">
        <v>343</v>
      </c>
      <c r="F895" t="s">
        <v>344</v>
      </c>
      <c r="G895" t="s">
        <v>39</v>
      </c>
      <c r="H895" t="s">
        <v>107</v>
      </c>
      <c r="I895" t="s">
        <v>302</v>
      </c>
      <c r="J895" t="s">
        <v>286</v>
      </c>
      <c r="K895">
        <v>24000</v>
      </c>
      <c r="L895">
        <v>2.65</v>
      </c>
      <c r="M895" t="str">
        <f>SUBSTITUTE(LOWER(_xlfn.CONCAT(B895,C895,F895,G895,J895,I895))," ","")</f>
        <v>44301carnegranelc200-300sudmarisespaña</v>
      </c>
      <c r="N895">
        <f>+VLOOKUP(M895,JUP!$B:$I,7,0)</f>
        <v>24000</v>
      </c>
      <c r="O895">
        <f>+VLOOKUP(M895,JUP!$B:$I,8,0)</f>
        <v>2.65</v>
      </c>
      <c r="P895">
        <f>+K895-N895</f>
        <v>0</v>
      </c>
      <c r="Q895" s="3">
        <f>+L895-O895</f>
        <v>0</v>
      </c>
      <c r="W895" t="s">
        <v>338</v>
      </c>
      <c r="X895">
        <v>15</v>
      </c>
      <c r="Y895" t="s">
        <v>297</v>
      </c>
      <c r="Z895" t="s">
        <v>302</v>
      </c>
      <c r="AA895" t="s">
        <v>298</v>
      </c>
      <c r="AB895" t="s">
        <v>36</v>
      </c>
      <c r="AC895" t="s">
        <v>37</v>
      </c>
      <c r="AD895">
        <v>2.65</v>
      </c>
      <c r="AH895">
        <v>2021</v>
      </c>
      <c r="AI895">
        <v>4</v>
      </c>
      <c r="AJ895">
        <v>63600</v>
      </c>
      <c r="AK895" t="e">
        <v>#N/A</v>
      </c>
      <c r="AL895">
        <v>2.65</v>
      </c>
      <c r="AO895">
        <v>0</v>
      </c>
      <c r="AP895">
        <v>4</v>
      </c>
    </row>
    <row r="896" spans="1:42" x14ac:dyDescent="0.2">
      <c r="A896" t="str">
        <f t="shared" si="13"/>
        <v>44301carnegranelc300-500sudmarisitalia</v>
      </c>
      <c r="B896" s="2">
        <v>44301</v>
      </c>
      <c r="C896" t="s">
        <v>35</v>
      </c>
      <c r="D896" t="s">
        <v>30</v>
      </c>
      <c r="E896" t="s">
        <v>343</v>
      </c>
      <c r="F896" t="s">
        <v>344</v>
      </c>
      <c r="G896" t="s">
        <v>49</v>
      </c>
      <c r="H896" t="s">
        <v>108</v>
      </c>
      <c r="I896" t="s">
        <v>328</v>
      </c>
      <c r="J896" t="s">
        <v>286</v>
      </c>
      <c r="K896">
        <v>24000</v>
      </c>
      <c r="L896">
        <v>2.4</v>
      </c>
      <c r="M896" t="str">
        <f>SUBSTITUTE(LOWER(_xlfn.CONCAT(B896,C896,F896,G896,J896,I896))," ","")</f>
        <v>44301carnegranelc300-500sudmarisitalia</v>
      </c>
      <c r="N896">
        <f>+VLOOKUP(M896,JUP!$B:$I,7,0)</f>
        <v>24000</v>
      </c>
      <c r="O896">
        <f>+VLOOKUP(M896,JUP!$B:$I,8,0)</f>
        <v>2.4</v>
      </c>
      <c r="P896">
        <f>+K896-N896</f>
        <v>0</v>
      </c>
      <c r="Q896" s="3">
        <f>+L896-O896</f>
        <v>0</v>
      </c>
      <c r="W896" t="s">
        <v>167</v>
      </c>
      <c r="X896">
        <v>15</v>
      </c>
      <c r="Y896" t="s">
        <v>297</v>
      </c>
      <c r="Z896" t="s">
        <v>328</v>
      </c>
      <c r="AA896" t="s">
        <v>328</v>
      </c>
      <c r="AB896" t="s">
        <v>36</v>
      </c>
      <c r="AC896" t="s">
        <v>37</v>
      </c>
      <c r="AD896">
        <v>2.4</v>
      </c>
      <c r="AH896">
        <v>2021</v>
      </c>
      <c r="AI896">
        <v>4</v>
      </c>
      <c r="AJ896">
        <v>57600</v>
      </c>
      <c r="AK896" t="e">
        <v>#N/A</v>
      </c>
      <c r="AL896">
        <v>2.4</v>
      </c>
      <c r="AO896">
        <v>0</v>
      </c>
      <c r="AP896">
        <v>4</v>
      </c>
    </row>
    <row r="897" spans="1:42" x14ac:dyDescent="0.2">
      <c r="A897" t="str">
        <f t="shared" si="13"/>
        <v>44301enterosinsalsasudmarisamerica</v>
      </c>
      <c r="B897" s="2">
        <v>44301</v>
      </c>
      <c r="C897" t="s">
        <v>59</v>
      </c>
      <c r="D897" t="s">
        <v>155</v>
      </c>
      <c r="E897" t="s">
        <v>339</v>
      </c>
      <c r="F897" t="s">
        <v>347</v>
      </c>
      <c r="G897" t="s">
        <v>299</v>
      </c>
      <c r="H897" t="s">
        <v>116</v>
      </c>
      <c r="I897" t="s">
        <v>521</v>
      </c>
      <c r="J897" t="s">
        <v>286</v>
      </c>
      <c r="K897">
        <v>17914.84</v>
      </c>
      <c r="L897">
        <v>1.82</v>
      </c>
      <c r="M897" t="str">
        <f>SUBSTITUTE(LOWER(_xlfn.CONCAT(B897,C897,F897,G897,J897,I897))," ","")</f>
        <v>44301enterosinsalsasudmarisamerica</v>
      </c>
      <c r="N897" t="e">
        <f>+VLOOKUP(M897,JUP!$B:$I,7,0)</f>
        <v>#N/A</v>
      </c>
      <c r="O897" t="e">
        <f>+VLOOKUP(M897,JUP!$B:$I,8,0)</f>
        <v>#N/A</v>
      </c>
      <c r="R897" t="str">
        <f>+SUBSTITUTE(LOWER(_xlfn.CONCAT(B897,C897,F897,H897,J897,I897))," ","")</f>
        <v>44301enterosinsalsa60-80sudmarisamerica</v>
      </c>
      <c r="S897" t="e">
        <f>+VLOOKUP(R897,JUP!D:L,7,0)</f>
        <v>#N/A</v>
      </c>
      <c r="T897" t="e">
        <f>+VLOOKUP(R897,JUP!D:L,7,0)</f>
        <v>#N/A</v>
      </c>
      <c r="W897" t="s">
        <v>320</v>
      </c>
      <c r="X897">
        <v>15</v>
      </c>
      <c r="Y897" t="s">
        <v>310</v>
      </c>
      <c r="Z897" t="s">
        <v>310</v>
      </c>
      <c r="AA897" t="s">
        <v>310</v>
      </c>
      <c r="AB897" t="s">
        <v>160</v>
      </c>
      <c r="AC897" t="s">
        <v>159</v>
      </c>
      <c r="AD897">
        <v>1.82</v>
      </c>
      <c r="AH897">
        <v>2021</v>
      </c>
      <c r="AI897">
        <v>4</v>
      </c>
      <c r="AJ897">
        <v>32605.0088</v>
      </c>
      <c r="AK897" t="e">
        <v>#N/A</v>
      </c>
      <c r="AL897">
        <v>1.82</v>
      </c>
      <c r="AO897">
        <v>0</v>
      </c>
      <c r="AP897">
        <v>4</v>
      </c>
    </row>
    <row r="898" spans="1:42" x14ac:dyDescent="0.2">
      <c r="A898" t="str">
        <f t="shared" si="13"/>
        <v>44301mediaconchagranelc60-80sudmarisespaña</v>
      </c>
      <c r="B898" s="2">
        <v>44301</v>
      </c>
      <c r="C898" t="s">
        <v>212</v>
      </c>
      <c r="D898" t="s">
        <v>30</v>
      </c>
      <c r="E898" t="s">
        <v>341</v>
      </c>
      <c r="F898" t="s">
        <v>344</v>
      </c>
      <c r="G898" t="s">
        <v>168</v>
      </c>
      <c r="H898" t="s">
        <v>116</v>
      </c>
      <c r="I898" t="s">
        <v>302</v>
      </c>
      <c r="J898" t="s">
        <v>286</v>
      </c>
      <c r="K898">
        <v>9009</v>
      </c>
      <c r="L898">
        <v>3.75</v>
      </c>
      <c r="M898" t="str">
        <f>SUBSTITUTE(LOWER(_xlfn.CONCAT(B898,C898,F898,G898,J898,I898))," ","")</f>
        <v>44301mediaconchagranelc60-80sudmarisespaña</v>
      </c>
      <c r="N898">
        <f>+VLOOKUP(M898,JUP!$B:$I,7,0)</f>
        <v>9009</v>
      </c>
      <c r="O898">
        <f>+VLOOKUP(M898,JUP!$B:$I,8,0)</f>
        <v>3.75</v>
      </c>
      <c r="W898" t="s">
        <v>338</v>
      </c>
      <c r="X898">
        <v>15</v>
      </c>
      <c r="Y898" t="s">
        <v>297</v>
      </c>
      <c r="Z898" t="s">
        <v>302</v>
      </c>
      <c r="AA898" t="s">
        <v>298</v>
      </c>
      <c r="AB898" t="s">
        <v>216</v>
      </c>
      <c r="AC898" t="e">
        <v>#N/A</v>
      </c>
      <c r="AD898" t="e">
        <v>#N/A</v>
      </c>
      <c r="AH898">
        <v>2021</v>
      </c>
      <c r="AI898">
        <v>4</v>
      </c>
      <c r="AJ898" t="e">
        <v>#N/A</v>
      </c>
      <c r="AK898" t="e">
        <v>#N/A</v>
      </c>
      <c r="AL898" t="e">
        <v>#N/A</v>
      </c>
      <c r="AO898" t="e">
        <v>#N/A</v>
      </c>
      <c r="AP898">
        <v>4</v>
      </c>
    </row>
    <row r="899" spans="1:42" x14ac:dyDescent="0.2">
      <c r="A899" t="str">
        <f t="shared" ref="A899:A962" si="14">+M899</f>
        <v>44301mediaconchagranelc40-60sudmarisespaña</v>
      </c>
      <c r="B899" s="2">
        <v>44301</v>
      </c>
      <c r="C899" t="s">
        <v>212</v>
      </c>
      <c r="D899" t="s">
        <v>30</v>
      </c>
      <c r="E899" t="s">
        <v>341</v>
      </c>
      <c r="F899" t="s">
        <v>344</v>
      </c>
      <c r="G899" t="s">
        <v>180</v>
      </c>
      <c r="H899" t="s">
        <v>112</v>
      </c>
      <c r="I899" t="s">
        <v>302</v>
      </c>
      <c r="J899" t="s">
        <v>286</v>
      </c>
      <c r="K899">
        <v>14993</v>
      </c>
      <c r="L899">
        <v>4</v>
      </c>
      <c r="M899" t="str">
        <f>SUBSTITUTE(LOWER(_xlfn.CONCAT(B899,C899,F899,G899,J899,I899))," ","")</f>
        <v>44301mediaconchagranelc40-60sudmarisespaña</v>
      </c>
      <c r="N899">
        <f>+VLOOKUP(M899,JUP!$B:$I,7,0)</f>
        <v>14993</v>
      </c>
      <c r="O899">
        <f>+VLOOKUP(M899,JUP!$B:$I,8,0)</f>
        <v>4</v>
      </c>
      <c r="W899" t="s">
        <v>338</v>
      </c>
      <c r="X899">
        <v>15</v>
      </c>
      <c r="Y899" t="s">
        <v>297</v>
      </c>
      <c r="Z899" t="s">
        <v>302</v>
      </c>
      <c r="AA899" t="s">
        <v>298</v>
      </c>
      <c r="AB899" t="s">
        <v>216</v>
      </c>
      <c r="AC899" t="e">
        <v>#N/A</v>
      </c>
      <c r="AD899" t="e">
        <v>#N/A</v>
      </c>
      <c r="AH899">
        <v>2021</v>
      </c>
      <c r="AI899">
        <v>4</v>
      </c>
      <c r="AJ899" t="e">
        <v>#N/A</v>
      </c>
      <c r="AK899" t="e">
        <v>#N/A</v>
      </c>
      <c r="AL899" t="e">
        <v>#N/A</v>
      </c>
      <c r="AO899" t="e">
        <v>#N/A</v>
      </c>
      <c r="AP899">
        <v>4</v>
      </c>
    </row>
    <row r="900" spans="1:42" x14ac:dyDescent="0.2">
      <c r="A900" t="str">
        <f t="shared" si="14"/>
        <v>44301enterosinsalsasudmarischile</v>
      </c>
      <c r="B900" s="2">
        <v>44301</v>
      </c>
      <c r="C900" t="s">
        <v>59</v>
      </c>
      <c r="D900" t="s">
        <v>155</v>
      </c>
      <c r="E900" t="s">
        <v>339</v>
      </c>
      <c r="F900" t="s">
        <v>347</v>
      </c>
      <c r="G900" t="s">
        <v>299</v>
      </c>
      <c r="H900" t="s">
        <v>345</v>
      </c>
      <c r="I900" t="s">
        <v>34</v>
      </c>
      <c r="J900" t="s">
        <v>286</v>
      </c>
      <c r="K900">
        <v>2052.3000000000002</v>
      </c>
      <c r="M900" t="str">
        <f>SUBSTITUTE(LOWER(_xlfn.CONCAT(B900,C900,F900,G900,J900,I900))," ","")</f>
        <v>44301enterosinsalsasudmarischile</v>
      </c>
      <c r="N900" t="e">
        <f>+VLOOKUP(M900,JUP!$B:$I,7,0)</f>
        <v>#N/A</v>
      </c>
      <c r="O900" t="e">
        <f>+VLOOKUP(M900,JUP!$B:$I,8,0)</f>
        <v>#N/A</v>
      </c>
      <c r="R900" t="str">
        <f>+SUBSTITUTE(LOWER(_xlfn.CONCAT(B900,C900,F900,H900,J900,I900))," ","")</f>
        <v>44301enterosinsalsaindustrialsudmarischile</v>
      </c>
      <c r="S900" t="e">
        <f>+VLOOKUP(R900,JUP!D:L,7,0)</f>
        <v>#N/A</v>
      </c>
      <c r="T900" t="e">
        <f>+VLOOKUP(R900,JUP!D:L,7,0)</f>
        <v>#N/A</v>
      </c>
      <c r="W900" t="s">
        <v>32</v>
      </c>
      <c r="X900">
        <v>15</v>
      </c>
      <c r="Y900" t="s">
        <v>34</v>
      </c>
      <c r="Z900" t="s">
        <v>34</v>
      </c>
      <c r="AA900" t="s">
        <v>34</v>
      </c>
      <c r="AB900" t="s">
        <v>160</v>
      </c>
      <c r="AC900" t="s">
        <v>159</v>
      </c>
      <c r="AD900">
        <v>0</v>
      </c>
      <c r="AH900">
        <v>2021</v>
      </c>
      <c r="AI900">
        <v>4</v>
      </c>
      <c r="AJ900">
        <v>0</v>
      </c>
      <c r="AK900" t="e">
        <v>#N/A</v>
      </c>
      <c r="AL900">
        <v>0</v>
      </c>
      <c r="AO900">
        <v>0</v>
      </c>
      <c r="AP900">
        <v>4</v>
      </c>
    </row>
    <row r="901" spans="1:42" x14ac:dyDescent="0.2">
      <c r="A901" t="str">
        <f t="shared" si="14"/>
        <v>44301carnegranelindustrialsudmarischile</v>
      </c>
      <c r="B901" s="2">
        <v>44301</v>
      </c>
      <c r="C901" t="s">
        <v>35</v>
      </c>
      <c r="D901" t="s">
        <v>30</v>
      </c>
      <c r="E901" t="s">
        <v>343</v>
      </c>
      <c r="F901" t="s">
        <v>344</v>
      </c>
      <c r="G901" t="s">
        <v>345</v>
      </c>
      <c r="H901" t="s">
        <v>345</v>
      </c>
      <c r="I901" t="s">
        <v>34</v>
      </c>
      <c r="J901" t="s">
        <v>286</v>
      </c>
      <c r="K901">
        <v>20600</v>
      </c>
      <c r="M901" t="str">
        <f>SUBSTITUTE(LOWER(_xlfn.CONCAT(B901,C901,F901,G901,J901,I901))," ","")</f>
        <v>44301carnegranelindustrialsudmarischile</v>
      </c>
      <c r="N901" t="e">
        <f>+VLOOKUP(M901,JUP!$B:$I,7,0)</f>
        <v>#N/A</v>
      </c>
      <c r="O901" t="e">
        <f>+VLOOKUP(M901,JUP!$B:$I,8,0)</f>
        <v>#N/A</v>
      </c>
      <c r="R901" t="str">
        <f>+SUBSTITUTE(LOWER(_xlfn.CONCAT(B901,C901,F901,H901,J901,I901))," ","")</f>
        <v>44301carnegranelindustrialsudmarischile</v>
      </c>
      <c r="S901" t="e">
        <f>+VLOOKUP(R901,JUP!D:L,7,0)</f>
        <v>#N/A</v>
      </c>
      <c r="T901" t="e">
        <f>+VLOOKUP(R901,JUP!D:L,7,0)</f>
        <v>#N/A</v>
      </c>
      <c r="W901" t="s">
        <v>32</v>
      </c>
      <c r="X901">
        <v>15</v>
      </c>
      <c r="Y901" t="s">
        <v>34</v>
      </c>
      <c r="Z901" t="s">
        <v>34</v>
      </c>
      <c r="AA901" t="s">
        <v>34</v>
      </c>
      <c r="AB901" t="s">
        <v>36</v>
      </c>
      <c r="AC901" t="s">
        <v>37</v>
      </c>
      <c r="AD901">
        <v>0</v>
      </c>
      <c r="AH901">
        <v>2021</v>
      </c>
      <c r="AI901">
        <v>4</v>
      </c>
      <c r="AJ901">
        <v>0</v>
      </c>
      <c r="AK901" t="e">
        <v>#N/A</v>
      </c>
      <c r="AL901">
        <v>0</v>
      </c>
      <c r="AO901">
        <v>0</v>
      </c>
      <c r="AP901">
        <v>4</v>
      </c>
    </row>
    <row r="902" spans="1:42" x14ac:dyDescent="0.2">
      <c r="A902" t="str">
        <f t="shared" si="14"/>
        <v>44301carnegranelc200-300manuelitafrancia</v>
      </c>
      <c r="B902" s="2">
        <v>44301</v>
      </c>
      <c r="C902" t="s">
        <v>35</v>
      </c>
      <c r="D902" t="s">
        <v>30</v>
      </c>
      <c r="E902" t="s">
        <v>35</v>
      </c>
      <c r="F902" t="s">
        <v>30</v>
      </c>
      <c r="G902" t="s">
        <v>39</v>
      </c>
      <c r="H902" t="s">
        <v>39</v>
      </c>
      <c r="I902" t="s">
        <v>326</v>
      </c>
      <c r="J902" t="s">
        <v>93</v>
      </c>
      <c r="K902">
        <v>24000</v>
      </c>
      <c r="L902">
        <v>2.9</v>
      </c>
      <c r="M902" t="str">
        <f>SUBSTITUTE(LOWER(_xlfn.CONCAT(B902,C902,F902,G902,J902,I902))," ","")</f>
        <v>44301carnegranelc200-300manuelitafrancia</v>
      </c>
      <c r="N902">
        <f>+VLOOKUP(M902,JUP!$B:$I,7,0)</f>
        <v>24000</v>
      </c>
      <c r="O902">
        <f>+VLOOKUP(M902,JUP!$B:$I,8,0)</f>
        <v>2.9</v>
      </c>
      <c r="P902">
        <f>+K902-N902</f>
        <v>0</v>
      </c>
      <c r="Q902" s="3">
        <f>+L902-O902</f>
        <v>0</v>
      </c>
      <c r="W902" t="s">
        <v>172</v>
      </c>
      <c r="X902">
        <v>15</v>
      </c>
      <c r="Y902" t="s">
        <v>297</v>
      </c>
      <c r="Z902" t="s">
        <v>326</v>
      </c>
      <c r="AA902" t="s">
        <v>326</v>
      </c>
      <c r="AB902" t="s">
        <v>36</v>
      </c>
      <c r="AC902" t="s">
        <v>37</v>
      </c>
      <c r="AD902">
        <v>2.9</v>
      </c>
      <c r="AH902">
        <v>2021</v>
      </c>
      <c r="AI902">
        <v>4</v>
      </c>
      <c r="AJ902">
        <v>69600</v>
      </c>
      <c r="AK902" t="e">
        <v>#N/A</v>
      </c>
      <c r="AL902">
        <v>2.9</v>
      </c>
      <c r="AO902">
        <v>0</v>
      </c>
      <c r="AP902">
        <v>4</v>
      </c>
    </row>
    <row r="903" spans="1:42" x14ac:dyDescent="0.2">
      <c r="A903" t="str">
        <f t="shared" si="14"/>
        <v>44302enteroconsalsastandrewsamerica</v>
      </c>
      <c r="B903" s="2">
        <v>44302</v>
      </c>
      <c r="C903" t="s">
        <v>59</v>
      </c>
      <c r="D903" t="s">
        <v>227</v>
      </c>
      <c r="E903" t="s">
        <v>59</v>
      </c>
      <c r="F903" t="s">
        <v>227</v>
      </c>
      <c r="G903" t="s">
        <v>299</v>
      </c>
      <c r="H903" t="s">
        <v>330</v>
      </c>
      <c r="I903" t="s">
        <v>521</v>
      </c>
      <c r="J903" t="s">
        <v>296</v>
      </c>
      <c r="K903">
        <v>14119.4</v>
      </c>
      <c r="L903">
        <v>3.08</v>
      </c>
      <c r="M903" t="str">
        <f>SUBSTITUTE(LOWER(_xlfn.CONCAT(B903,C903,F903,G903,J903,I903))," ","")</f>
        <v>44302enteroconsalsastandrewsamerica</v>
      </c>
      <c r="N903" t="e">
        <f>+VLOOKUP(M903,JUP!$B:$I,7,0)</f>
        <v>#N/A</v>
      </c>
      <c r="O903" t="e">
        <f>+VLOOKUP(M903,JUP!$B:$I,8,0)</f>
        <v>#N/A</v>
      </c>
      <c r="R903" t="str">
        <f>+SUBSTITUTE(LOWER(_xlfn.CONCAT(B903,C903,F903,H903,J903,I903))," ","")</f>
        <v>44302enteroconsalsae-23-32standrewsamerica</v>
      </c>
      <c r="S903" t="e">
        <f>+VLOOKUP(R903,JUP!D:L,7,0)</f>
        <v>#N/A</v>
      </c>
      <c r="T903" t="e">
        <f>+VLOOKUP(R903,JUP!D:L,7,0)</f>
        <v>#N/A</v>
      </c>
      <c r="W903" t="s">
        <v>320</v>
      </c>
      <c r="X903">
        <v>15</v>
      </c>
      <c r="Y903" t="s">
        <v>310</v>
      </c>
      <c r="Z903" t="s">
        <v>310</v>
      </c>
      <c r="AA903" t="s">
        <v>310</v>
      </c>
      <c r="AB903" t="s">
        <v>229</v>
      </c>
      <c r="AC903" t="s">
        <v>61</v>
      </c>
      <c r="AD903">
        <v>3.08</v>
      </c>
      <c r="AH903">
        <v>2021</v>
      </c>
      <c r="AI903">
        <v>4</v>
      </c>
      <c r="AJ903">
        <v>43487.752</v>
      </c>
      <c r="AK903" t="e">
        <v>#N/A</v>
      </c>
      <c r="AL903">
        <v>3.08</v>
      </c>
      <c r="AO903">
        <v>0</v>
      </c>
      <c r="AP903">
        <v>4</v>
      </c>
    </row>
    <row r="904" spans="1:42" x14ac:dyDescent="0.2">
      <c r="A904" t="str">
        <f t="shared" si="14"/>
        <v>44302carnegranelc200-300standrewsrusia</v>
      </c>
      <c r="B904" s="2">
        <v>44302</v>
      </c>
      <c r="C904" t="s">
        <v>35</v>
      </c>
      <c r="D904" t="s">
        <v>30</v>
      </c>
      <c r="E904" t="s">
        <v>35</v>
      </c>
      <c r="F904" t="s">
        <v>30</v>
      </c>
      <c r="G904" t="s">
        <v>39</v>
      </c>
      <c r="H904" t="s">
        <v>39</v>
      </c>
      <c r="I904" t="s">
        <v>306</v>
      </c>
      <c r="J904" t="s">
        <v>296</v>
      </c>
      <c r="K904">
        <v>23000</v>
      </c>
      <c r="L904">
        <v>2.95</v>
      </c>
      <c r="M904" t="str">
        <f>SUBSTITUTE(LOWER(_xlfn.CONCAT(B904,C904,F904,G904,J904,I904))," ","")</f>
        <v>44302carnegranelc200-300standrewsrusia</v>
      </c>
      <c r="N904">
        <f>+VLOOKUP(M904,JUP!$B:$I,7,0)</f>
        <v>23000</v>
      </c>
      <c r="O904">
        <f>+VLOOKUP(M904,JUP!$B:$I,8,0)</f>
        <v>2.95</v>
      </c>
      <c r="P904">
        <f>+K904-N904</f>
        <v>0</v>
      </c>
      <c r="Q904" s="3">
        <f>+L904-O904</f>
        <v>0</v>
      </c>
      <c r="W904" t="s">
        <v>304</v>
      </c>
      <c r="X904">
        <v>15</v>
      </c>
      <c r="Y904" t="s">
        <v>305</v>
      </c>
      <c r="Z904" t="s">
        <v>305</v>
      </c>
      <c r="AA904" t="s">
        <v>306</v>
      </c>
      <c r="AB904" t="s">
        <v>36</v>
      </c>
      <c r="AC904" t="s">
        <v>37</v>
      </c>
      <c r="AD904">
        <v>2.95</v>
      </c>
      <c r="AH904">
        <v>2021</v>
      </c>
      <c r="AI904">
        <v>4</v>
      </c>
      <c r="AJ904">
        <v>67850</v>
      </c>
      <c r="AK904" t="e">
        <v>#N/A</v>
      </c>
      <c r="AL904">
        <v>2.95</v>
      </c>
      <c r="AO904">
        <v>0</v>
      </c>
      <c r="AP904">
        <v>4</v>
      </c>
    </row>
    <row r="905" spans="1:42" x14ac:dyDescent="0.2">
      <c r="A905" t="str">
        <f t="shared" si="14"/>
        <v>44302carnegranelc200-300standrewsrusia</v>
      </c>
      <c r="B905" s="2">
        <v>44302</v>
      </c>
      <c r="C905" t="s">
        <v>35</v>
      </c>
      <c r="D905" t="s">
        <v>30</v>
      </c>
      <c r="E905" t="s">
        <v>35</v>
      </c>
      <c r="F905" t="s">
        <v>30</v>
      </c>
      <c r="G905" t="s">
        <v>39</v>
      </c>
      <c r="H905" t="s">
        <v>39</v>
      </c>
      <c r="I905" t="s">
        <v>306</v>
      </c>
      <c r="J905" t="s">
        <v>296</v>
      </c>
      <c r="K905">
        <v>23000</v>
      </c>
      <c r="L905">
        <v>2.95</v>
      </c>
      <c r="M905" t="str">
        <f>SUBSTITUTE(LOWER(_xlfn.CONCAT(B905,C905,F905,G905,J905,I905))," ","")</f>
        <v>44302carnegranelc200-300standrewsrusia</v>
      </c>
      <c r="N905">
        <f>+VLOOKUP(M905,JUP!$B:$I,7,0)</f>
        <v>23000</v>
      </c>
      <c r="O905">
        <f>+VLOOKUP(M905,JUP!$B:$I,8,0)</f>
        <v>2.95</v>
      </c>
      <c r="P905">
        <f>+K905-N905</f>
        <v>0</v>
      </c>
      <c r="Q905" s="3">
        <f>+L905-O905</f>
        <v>0</v>
      </c>
      <c r="W905" t="s">
        <v>304</v>
      </c>
      <c r="X905">
        <v>15</v>
      </c>
      <c r="Y905" t="s">
        <v>305</v>
      </c>
      <c r="Z905" t="s">
        <v>305</v>
      </c>
      <c r="AA905" t="s">
        <v>306</v>
      </c>
      <c r="AB905" t="s">
        <v>36</v>
      </c>
      <c r="AC905" t="s">
        <v>37</v>
      </c>
      <c r="AD905">
        <v>2.95</v>
      </c>
      <c r="AH905">
        <v>2021</v>
      </c>
      <c r="AI905">
        <v>4</v>
      </c>
      <c r="AJ905">
        <v>67850</v>
      </c>
      <c r="AK905" t="e">
        <v>#N/A</v>
      </c>
      <c r="AL905">
        <v>2.95</v>
      </c>
      <c r="AO905">
        <v>0</v>
      </c>
      <c r="AP905">
        <v>4</v>
      </c>
    </row>
    <row r="906" spans="1:42" x14ac:dyDescent="0.2">
      <c r="A906" t="str">
        <f t="shared" si="14"/>
        <v>44302enterosinsalsastandrewsamerica</v>
      </c>
      <c r="B906" s="2">
        <v>44302</v>
      </c>
      <c r="C906" t="s">
        <v>59</v>
      </c>
      <c r="D906" t="s">
        <v>155</v>
      </c>
      <c r="E906" t="s">
        <v>59</v>
      </c>
      <c r="F906" t="s">
        <v>155</v>
      </c>
      <c r="G906" t="s">
        <v>299</v>
      </c>
      <c r="H906" t="s">
        <v>350</v>
      </c>
      <c r="I906" t="s">
        <v>521</v>
      </c>
      <c r="J906" t="s">
        <v>296</v>
      </c>
      <c r="K906">
        <v>5221</v>
      </c>
      <c r="L906">
        <v>2.02</v>
      </c>
      <c r="M906" t="str">
        <f>SUBSTITUTE(LOWER(_xlfn.CONCAT(B906,C906,F906,G906,J906,I906))," ","")</f>
        <v>44302enterosinsalsastandrewsamerica</v>
      </c>
      <c r="N906" t="e">
        <f>+VLOOKUP(M906,JUP!$B:$I,7,0)</f>
        <v>#N/A</v>
      </c>
      <c r="O906" t="e">
        <f>+VLOOKUP(M906,JUP!$B:$I,8,0)</f>
        <v>#N/A</v>
      </c>
      <c r="R906" t="str">
        <f>+SUBSTITUTE(LOWER(_xlfn.CONCAT(B906,C906,F906,H906,J906,I906))," ","")</f>
        <v>44302enterosinsalsae-23-29standrewsamerica</v>
      </c>
      <c r="S906" t="e">
        <f>+VLOOKUP(R906,JUP!D:L,7,0)</f>
        <v>#N/A</v>
      </c>
      <c r="T906" t="e">
        <f>+VLOOKUP(R906,JUP!D:L,7,0)</f>
        <v>#N/A</v>
      </c>
      <c r="W906" t="s">
        <v>320</v>
      </c>
      <c r="X906">
        <v>15</v>
      </c>
      <c r="Y906" t="s">
        <v>310</v>
      </c>
      <c r="Z906" t="s">
        <v>310</v>
      </c>
      <c r="AA906" t="s">
        <v>310</v>
      </c>
      <c r="AB906" t="s">
        <v>160</v>
      </c>
      <c r="AC906" t="s">
        <v>159</v>
      </c>
      <c r="AD906">
        <v>2.02</v>
      </c>
      <c r="AH906">
        <v>2021</v>
      </c>
      <c r="AI906">
        <v>4</v>
      </c>
      <c r="AJ906">
        <v>10546.42</v>
      </c>
      <c r="AK906" t="e">
        <v>#N/A</v>
      </c>
      <c r="AL906">
        <v>2.02</v>
      </c>
      <c r="AO906">
        <v>0</v>
      </c>
      <c r="AP906">
        <v>4</v>
      </c>
    </row>
    <row r="907" spans="1:42" x14ac:dyDescent="0.2">
      <c r="A907" t="str">
        <f t="shared" si="14"/>
        <v>44302enterosinsalsastandrewsamerica</v>
      </c>
      <c r="B907" s="2">
        <v>44302</v>
      </c>
      <c r="C907" t="s">
        <v>59</v>
      </c>
      <c r="D907" t="s">
        <v>155</v>
      </c>
      <c r="E907" t="s">
        <v>59</v>
      </c>
      <c r="F907" t="s">
        <v>155</v>
      </c>
      <c r="G907" t="s">
        <v>299</v>
      </c>
      <c r="H907" t="s">
        <v>350</v>
      </c>
      <c r="I907" t="s">
        <v>521</v>
      </c>
      <c r="J907" t="s">
        <v>296</v>
      </c>
      <c r="K907">
        <v>3632</v>
      </c>
      <c r="L907">
        <v>2.23</v>
      </c>
      <c r="M907" t="str">
        <f>SUBSTITUTE(LOWER(_xlfn.CONCAT(B907,C907,F907,G907,J907,I907))," ","")</f>
        <v>44302enterosinsalsastandrewsamerica</v>
      </c>
      <c r="N907" t="e">
        <f>+VLOOKUP(M907,JUP!$B:$I,7,0)</f>
        <v>#N/A</v>
      </c>
      <c r="O907" t="e">
        <f>+VLOOKUP(M907,JUP!$B:$I,8,0)</f>
        <v>#N/A</v>
      </c>
      <c r="R907" t="str">
        <f>+SUBSTITUTE(LOWER(_xlfn.CONCAT(B907,C907,F907,H907,J907,I907))," ","")</f>
        <v>44302enterosinsalsae-23-29standrewsamerica</v>
      </c>
      <c r="S907" t="e">
        <f>+VLOOKUP(R907,JUP!D:L,7,0)</f>
        <v>#N/A</v>
      </c>
      <c r="T907" t="e">
        <f>+VLOOKUP(R907,JUP!D:L,7,0)</f>
        <v>#N/A</v>
      </c>
      <c r="W907" t="s">
        <v>320</v>
      </c>
      <c r="X907">
        <v>15</v>
      </c>
      <c r="Y907" t="s">
        <v>310</v>
      </c>
      <c r="Z907" t="s">
        <v>310</v>
      </c>
      <c r="AA907" t="s">
        <v>310</v>
      </c>
      <c r="AB907" t="s">
        <v>160</v>
      </c>
      <c r="AC907" t="s">
        <v>159</v>
      </c>
      <c r="AD907">
        <v>2.23</v>
      </c>
      <c r="AH907">
        <v>2021</v>
      </c>
      <c r="AI907">
        <v>4</v>
      </c>
      <c r="AJ907">
        <v>8099.36</v>
      </c>
      <c r="AK907" t="e">
        <v>#N/A</v>
      </c>
      <c r="AL907">
        <v>2.23</v>
      </c>
      <c r="AO907">
        <v>0</v>
      </c>
      <c r="AP907">
        <v>4</v>
      </c>
    </row>
    <row r="908" spans="1:42" x14ac:dyDescent="0.2">
      <c r="A908" t="str">
        <f t="shared" si="14"/>
        <v>44302enterosinsalsastandrewsamerica</v>
      </c>
      <c r="B908" s="2">
        <v>44302</v>
      </c>
      <c r="C908" t="s">
        <v>59</v>
      </c>
      <c r="D908" t="s">
        <v>155</v>
      </c>
      <c r="E908" t="s">
        <v>59</v>
      </c>
      <c r="F908" t="s">
        <v>155</v>
      </c>
      <c r="G908" t="s">
        <v>299</v>
      </c>
      <c r="H908" t="s">
        <v>350</v>
      </c>
      <c r="I908" t="s">
        <v>521</v>
      </c>
      <c r="J908" t="s">
        <v>296</v>
      </c>
      <c r="K908">
        <v>7808.8</v>
      </c>
      <c r="L908">
        <v>2.0299999999999998</v>
      </c>
      <c r="M908" t="str">
        <f>SUBSTITUTE(LOWER(_xlfn.CONCAT(B908,C908,F908,G908,J908,I908))," ","")</f>
        <v>44302enterosinsalsastandrewsamerica</v>
      </c>
      <c r="N908" t="e">
        <f>+VLOOKUP(M908,JUP!$B:$I,7,0)</f>
        <v>#N/A</v>
      </c>
      <c r="O908" t="e">
        <f>+VLOOKUP(M908,JUP!$B:$I,8,0)</f>
        <v>#N/A</v>
      </c>
      <c r="R908" t="str">
        <f>+SUBSTITUTE(LOWER(_xlfn.CONCAT(B908,C908,F908,H908,J908,I908))," ","")</f>
        <v>44302enterosinsalsae-23-29standrewsamerica</v>
      </c>
      <c r="S908" t="e">
        <f>+VLOOKUP(R908,JUP!D:L,7,0)</f>
        <v>#N/A</v>
      </c>
      <c r="T908" t="e">
        <f>+VLOOKUP(R908,JUP!D:L,7,0)</f>
        <v>#N/A</v>
      </c>
      <c r="W908" t="s">
        <v>320</v>
      </c>
      <c r="X908">
        <v>15</v>
      </c>
      <c r="Y908" t="s">
        <v>310</v>
      </c>
      <c r="Z908" t="s">
        <v>310</v>
      </c>
      <c r="AA908" t="s">
        <v>310</v>
      </c>
      <c r="AB908" t="s">
        <v>160</v>
      </c>
      <c r="AC908" t="s">
        <v>159</v>
      </c>
      <c r="AD908">
        <v>2.0299999999999998</v>
      </c>
      <c r="AH908">
        <v>2021</v>
      </c>
      <c r="AI908">
        <v>4</v>
      </c>
      <c r="AJ908">
        <v>15851.864</v>
      </c>
      <c r="AK908" t="e">
        <v>#N/A</v>
      </c>
      <c r="AL908">
        <v>2.0299999999999998</v>
      </c>
      <c r="AO908">
        <v>0</v>
      </c>
      <c r="AP908">
        <v>4</v>
      </c>
    </row>
    <row r="909" spans="1:42" x14ac:dyDescent="0.2">
      <c r="A909" t="str">
        <f t="shared" si="14"/>
        <v>44302enterosinsalsasudmarisitalia</v>
      </c>
      <c r="B909" s="2">
        <v>44302</v>
      </c>
      <c r="C909" t="s">
        <v>59</v>
      </c>
      <c r="D909" t="s">
        <v>155</v>
      </c>
      <c r="E909" t="s">
        <v>339</v>
      </c>
      <c r="F909" t="s">
        <v>347</v>
      </c>
      <c r="G909" t="s">
        <v>299</v>
      </c>
      <c r="H909" t="s">
        <v>116</v>
      </c>
      <c r="I909" t="s">
        <v>328</v>
      </c>
      <c r="J909" t="s">
        <v>286</v>
      </c>
      <c r="K909">
        <v>18700</v>
      </c>
      <c r="L909">
        <v>1.82</v>
      </c>
      <c r="M909" t="str">
        <f>SUBSTITUTE(LOWER(_xlfn.CONCAT(B909,C909,F909,G909,J909,I909))," ","")</f>
        <v>44302enterosinsalsasudmarisitalia</v>
      </c>
      <c r="N909" t="e">
        <f>+VLOOKUP(M909,JUP!$B:$I,7,0)</f>
        <v>#N/A</v>
      </c>
      <c r="O909" t="e">
        <f>+VLOOKUP(M909,JUP!$B:$I,8,0)</f>
        <v>#N/A</v>
      </c>
      <c r="R909" t="str">
        <f>+SUBSTITUTE(LOWER(_xlfn.CONCAT(B909,C909,F909,H909,J909,I909))," ","")</f>
        <v>44302enterosinsalsa60-80sudmarisitalia</v>
      </c>
      <c r="S909" t="e">
        <f>+VLOOKUP(R909,JUP!D:L,7,0)</f>
        <v>#N/A</v>
      </c>
      <c r="T909" t="e">
        <f>+VLOOKUP(R909,JUP!D:L,7,0)</f>
        <v>#N/A</v>
      </c>
      <c r="W909" t="s">
        <v>167</v>
      </c>
      <c r="X909">
        <v>15</v>
      </c>
      <c r="Y909" t="s">
        <v>297</v>
      </c>
      <c r="Z909" t="s">
        <v>328</v>
      </c>
      <c r="AA909" t="s">
        <v>328</v>
      </c>
      <c r="AB909" t="s">
        <v>160</v>
      </c>
      <c r="AC909" t="s">
        <v>159</v>
      </c>
      <c r="AD909">
        <v>1.82</v>
      </c>
      <c r="AH909">
        <v>2021</v>
      </c>
      <c r="AI909">
        <v>4</v>
      </c>
      <c r="AJ909">
        <v>34034</v>
      </c>
      <c r="AK909" t="e">
        <v>#N/A</v>
      </c>
      <c r="AL909">
        <v>1.82</v>
      </c>
      <c r="AO909">
        <v>0</v>
      </c>
      <c r="AP909">
        <v>4</v>
      </c>
    </row>
    <row r="910" spans="1:42" x14ac:dyDescent="0.2">
      <c r="A910" t="str">
        <f t="shared" si="14"/>
        <v>44302carnegranelindustrialsudmarischile</v>
      </c>
      <c r="B910" s="2">
        <v>44302</v>
      </c>
      <c r="C910" t="s">
        <v>35</v>
      </c>
      <c r="D910" t="s">
        <v>30</v>
      </c>
      <c r="E910" t="s">
        <v>343</v>
      </c>
      <c r="F910" t="s">
        <v>344</v>
      </c>
      <c r="G910" t="s">
        <v>345</v>
      </c>
      <c r="H910" t="s">
        <v>345</v>
      </c>
      <c r="I910" t="s">
        <v>34</v>
      </c>
      <c r="J910" t="s">
        <v>286</v>
      </c>
      <c r="K910">
        <v>18000</v>
      </c>
      <c r="M910" t="str">
        <f>SUBSTITUTE(LOWER(_xlfn.CONCAT(B910,C910,F910,G910,J910,I910))," ","")</f>
        <v>44302carnegranelindustrialsudmarischile</v>
      </c>
      <c r="N910" t="e">
        <f>+VLOOKUP(M910,JUP!$B:$I,7,0)</f>
        <v>#N/A</v>
      </c>
      <c r="O910" t="e">
        <f>+VLOOKUP(M910,JUP!$B:$I,8,0)</f>
        <v>#N/A</v>
      </c>
      <c r="R910" t="str">
        <f>+SUBSTITUTE(LOWER(_xlfn.CONCAT(B910,C910,F910,H910,J910,I910))," ","")</f>
        <v>44302carnegranelindustrialsudmarischile</v>
      </c>
      <c r="S910" t="e">
        <f>+VLOOKUP(R910,JUP!D:L,7,0)</f>
        <v>#N/A</v>
      </c>
      <c r="T910" t="e">
        <f>+VLOOKUP(R910,JUP!D:L,7,0)</f>
        <v>#N/A</v>
      </c>
      <c r="W910" t="s">
        <v>32</v>
      </c>
      <c r="X910">
        <v>15</v>
      </c>
      <c r="Y910" t="s">
        <v>34</v>
      </c>
      <c r="Z910" t="s">
        <v>34</v>
      </c>
      <c r="AA910" t="s">
        <v>34</v>
      </c>
      <c r="AB910" t="s">
        <v>36</v>
      </c>
      <c r="AC910" t="s">
        <v>37</v>
      </c>
      <c r="AD910">
        <v>0</v>
      </c>
      <c r="AH910">
        <v>2021</v>
      </c>
      <c r="AI910">
        <v>4</v>
      </c>
      <c r="AJ910">
        <v>0</v>
      </c>
      <c r="AK910" t="e">
        <v>#N/A</v>
      </c>
      <c r="AL910">
        <v>0</v>
      </c>
      <c r="AO910">
        <v>0</v>
      </c>
      <c r="AP910">
        <v>4</v>
      </c>
    </row>
    <row r="911" spans="1:42" x14ac:dyDescent="0.2">
      <c r="A911" t="str">
        <f t="shared" si="14"/>
        <v>44305carnegranelc100-200sudmarisrusia</v>
      </c>
      <c r="B911" s="2">
        <v>44305</v>
      </c>
      <c r="C911" t="s">
        <v>35</v>
      </c>
      <c r="D911" t="s">
        <v>30</v>
      </c>
      <c r="E911" t="s">
        <v>343</v>
      </c>
      <c r="F911" t="s">
        <v>344</v>
      </c>
      <c r="G911" t="s">
        <v>72</v>
      </c>
      <c r="H911" t="s">
        <v>103</v>
      </c>
      <c r="I911" t="s">
        <v>306</v>
      </c>
      <c r="J911" t="s">
        <v>286</v>
      </c>
      <c r="K911">
        <v>24000</v>
      </c>
      <c r="L911">
        <v>2.75</v>
      </c>
      <c r="M911" t="str">
        <f>SUBSTITUTE(LOWER(_xlfn.CONCAT(B911,C911,F911,G911,J911,I911))," ","")</f>
        <v>44305carnegranelc100-200sudmarisrusia</v>
      </c>
      <c r="N911">
        <f>+VLOOKUP(M911,JUP!$B:$I,7,0)</f>
        <v>24000</v>
      </c>
      <c r="O911">
        <f>+VLOOKUP(M911,JUP!$B:$I,8,0)</f>
        <v>2.75</v>
      </c>
      <c r="P911">
        <f>+K911-N911</f>
        <v>0</v>
      </c>
      <c r="Q911" s="3">
        <f>+L911-O911</f>
        <v>0</v>
      </c>
      <c r="W911" t="s">
        <v>166</v>
      </c>
      <c r="X911">
        <v>16</v>
      </c>
      <c r="Y911" t="s">
        <v>305</v>
      </c>
      <c r="Z911" t="s">
        <v>305</v>
      </c>
      <c r="AA911" t="s">
        <v>306</v>
      </c>
      <c r="AB911" t="s">
        <v>36</v>
      </c>
      <c r="AC911" t="s">
        <v>37</v>
      </c>
      <c r="AD911">
        <v>2.75</v>
      </c>
      <c r="AH911">
        <v>2021</v>
      </c>
      <c r="AI911">
        <v>4</v>
      </c>
      <c r="AJ911">
        <v>66000</v>
      </c>
      <c r="AK911" t="e">
        <v>#N/A</v>
      </c>
      <c r="AL911">
        <v>2.75</v>
      </c>
      <c r="AO911">
        <v>0</v>
      </c>
      <c r="AP911">
        <v>4</v>
      </c>
    </row>
    <row r="912" spans="1:42" x14ac:dyDescent="0.2">
      <c r="A912" t="str">
        <f t="shared" si="14"/>
        <v>44305carnegranelindustrialsudmarischile</v>
      </c>
      <c r="B912" s="2">
        <v>44305</v>
      </c>
      <c r="C912" t="s">
        <v>35</v>
      </c>
      <c r="D912" t="s">
        <v>30</v>
      </c>
      <c r="E912" t="s">
        <v>343</v>
      </c>
      <c r="F912" t="s">
        <v>344</v>
      </c>
      <c r="G912" t="s">
        <v>345</v>
      </c>
      <c r="H912" t="s">
        <v>345</v>
      </c>
      <c r="I912" t="s">
        <v>34</v>
      </c>
      <c r="J912" t="s">
        <v>286</v>
      </c>
      <c r="K912">
        <v>260</v>
      </c>
      <c r="M912" t="str">
        <f>SUBSTITUTE(LOWER(_xlfn.CONCAT(B912,C912,F912,G912,J912,I912))," ","")</f>
        <v>44305carnegranelindustrialsudmarischile</v>
      </c>
      <c r="N912" t="e">
        <f>+VLOOKUP(M912,JUP!$B:$I,7,0)</f>
        <v>#N/A</v>
      </c>
      <c r="O912" t="e">
        <f>+VLOOKUP(M912,JUP!$B:$I,8,0)</f>
        <v>#N/A</v>
      </c>
      <c r="R912" t="str">
        <f>+SUBSTITUTE(LOWER(_xlfn.CONCAT(B912,C912,F912,H912,J912,I912))," ","")</f>
        <v>44305carnegranelindustrialsudmarischile</v>
      </c>
      <c r="S912" t="e">
        <f>+VLOOKUP(R912,JUP!D:L,7,0)</f>
        <v>#N/A</v>
      </c>
      <c r="T912" t="e">
        <f>+VLOOKUP(R912,JUP!D:L,7,0)</f>
        <v>#N/A</v>
      </c>
      <c r="W912" t="s">
        <v>32</v>
      </c>
      <c r="X912">
        <v>16</v>
      </c>
      <c r="Y912" t="s">
        <v>34</v>
      </c>
      <c r="Z912" t="s">
        <v>34</v>
      </c>
      <c r="AA912" t="s">
        <v>34</v>
      </c>
      <c r="AB912" t="s">
        <v>36</v>
      </c>
      <c r="AC912" t="s">
        <v>37</v>
      </c>
      <c r="AD912">
        <v>0</v>
      </c>
      <c r="AH912">
        <v>2021</v>
      </c>
      <c r="AI912">
        <v>4</v>
      </c>
      <c r="AJ912">
        <v>0</v>
      </c>
      <c r="AK912" t="e">
        <v>#N/A</v>
      </c>
      <c r="AL912">
        <v>0</v>
      </c>
      <c r="AO912">
        <v>0</v>
      </c>
      <c r="AP912">
        <v>4</v>
      </c>
    </row>
    <row r="913" spans="1:42" x14ac:dyDescent="0.2">
      <c r="A913" t="str">
        <f t="shared" si="14"/>
        <v>44305carnegranelindustrialsudmarischile</v>
      </c>
      <c r="B913" s="2">
        <v>44305</v>
      </c>
      <c r="C913" t="s">
        <v>35</v>
      </c>
      <c r="D913" t="s">
        <v>30</v>
      </c>
      <c r="E913" t="s">
        <v>343</v>
      </c>
      <c r="F913" t="s">
        <v>344</v>
      </c>
      <c r="G913" t="s">
        <v>345</v>
      </c>
      <c r="H913" t="s">
        <v>345</v>
      </c>
      <c r="I913" t="s">
        <v>34</v>
      </c>
      <c r="J913" t="s">
        <v>286</v>
      </c>
      <c r="K913">
        <v>5000</v>
      </c>
      <c r="M913" t="str">
        <f>SUBSTITUTE(LOWER(_xlfn.CONCAT(B913,C913,F913,G913,J913,I913))," ","")</f>
        <v>44305carnegranelindustrialsudmarischile</v>
      </c>
      <c r="N913" t="e">
        <f>+VLOOKUP(M913,JUP!$B:$I,7,0)</f>
        <v>#N/A</v>
      </c>
      <c r="O913" t="e">
        <f>+VLOOKUP(M913,JUP!$B:$I,8,0)</f>
        <v>#N/A</v>
      </c>
      <c r="R913" t="str">
        <f>+SUBSTITUTE(LOWER(_xlfn.CONCAT(B913,C913,F913,H913,J913,I913))," ","")</f>
        <v>44305carnegranelindustrialsudmarischile</v>
      </c>
      <c r="S913" t="e">
        <f>+VLOOKUP(R913,JUP!D:L,7,0)</f>
        <v>#N/A</v>
      </c>
      <c r="T913" t="e">
        <f>+VLOOKUP(R913,JUP!D:L,7,0)</f>
        <v>#N/A</v>
      </c>
      <c r="W913" t="s">
        <v>32</v>
      </c>
      <c r="X913">
        <v>16</v>
      </c>
      <c r="Y913" t="s">
        <v>34</v>
      </c>
      <c r="Z913" t="s">
        <v>34</v>
      </c>
      <c r="AA913" t="s">
        <v>34</v>
      </c>
      <c r="AB913" t="s">
        <v>36</v>
      </c>
      <c r="AC913" t="s">
        <v>37</v>
      </c>
      <c r="AD913">
        <v>0</v>
      </c>
      <c r="AH913">
        <v>2021</v>
      </c>
      <c r="AI913">
        <v>4</v>
      </c>
      <c r="AJ913">
        <v>0</v>
      </c>
      <c r="AK913" t="e">
        <v>#N/A</v>
      </c>
      <c r="AL913">
        <v>0</v>
      </c>
      <c r="AO913">
        <v>0</v>
      </c>
      <c r="AP913">
        <v>4</v>
      </c>
    </row>
    <row r="914" spans="1:42" x14ac:dyDescent="0.2">
      <c r="A914" t="str">
        <f t="shared" si="14"/>
        <v>44305carnegranelindustrialsudmarischile</v>
      </c>
      <c r="B914" s="2">
        <v>44305</v>
      </c>
      <c r="C914" t="s">
        <v>35</v>
      </c>
      <c r="D914" t="s">
        <v>30</v>
      </c>
      <c r="E914" t="s">
        <v>343</v>
      </c>
      <c r="F914" t="s">
        <v>344</v>
      </c>
      <c r="G914" t="s">
        <v>345</v>
      </c>
      <c r="H914" t="s">
        <v>345</v>
      </c>
      <c r="I914" t="s">
        <v>34</v>
      </c>
      <c r="J914" t="s">
        <v>286</v>
      </c>
      <c r="K914">
        <v>5000</v>
      </c>
      <c r="M914" t="str">
        <f>SUBSTITUTE(LOWER(_xlfn.CONCAT(B914,C914,F914,G914,J914,I914))," ","")</f>
        <v>44305carnegranelindustrialsudmarischile</v>
      </c>
      <c r="N914" t="e">
        <f>+VLOOKUP(M914,JUP!$B:$I,7,0)</f>
        <v>#N/A</v>
      </c>
      <c r="O914" t="e">
        <f>+VLOOKUP(M914,JUP!$B:$I,8,0)</f>
        <v>#N/A</v>
      </c>
      <c r="R914" t="str">
        <f>+SUBSTITUTE(LOWER(_xlfn.CONCAT(B914,C914,F914,H914,J914,I914))," ","")</f>
        <v>44305carnegranelindustrialsudmarischile</v>
      </c>
      <c r="S914" t="e">
        <f>+VLOOKUP(R914,JUP!D:L,7,0)</f>
        <v>#N/A</v>
      </c>
      <c r="T914" t="e">
        <f>+VLOOKUP(R914,JUP!D:L,7,0)</f>
        <v>#N/A</v>
      </c>
      <c r="W914" t="s">
        <v>32</v>
      </c>
      <c r="X914">
        <v>16</v>
      </c>
      <c r="Y914" t="s">
        <v>34</v>
      </c>
      <c r="Z914" t="s">
        <v>34</v>
      </c>
      <c r="AA914" t="s">
        <v>34</v>
      </c>
      <c r="AB914" t="s">
        <v>36</v>
      </c>
      <c r="AC914" t="s">
        <v>37</v>
      </c>
      <c r="AD914">
        <v>0</v>
      </c>
      <c r="AH914">
        <v>2021</v>
      </c>
      <c r="AI914">
        <v>4</v>
      </c>
      <c r="AJ914">
        <v>0</v>
      </c>
      <c r="AK914" t="e">
        <v>#N/A</v>
      </c>
      <c r="AL914">
        <v>0</v>
      </c>
      <c r="AO914">
        <v>0</v>
      </c>
      <c r="AP914">
        <v>4</v>
      </c>
    </row>
    <row r="915" spans="1:42" x14ac:dyDescent="0.2">
      <c r="A915" t="str">
        <f t="shared" si="14"/>
        <v>44305carneretailcompensadoc200-300standrewsasia</v>
      </c>
      <c r="B915" s="2">
        <v>44305</v>
      </c>
      <c r="C915" t="s">
        <v>35</v>
      </c>
      <c r="D915" t="s">
        <v>206</v>
      </c>
      <c r="E915" t="s">
        <v>35</v>
      </c>
      <c r="F915" t="s">
        <v>206</v>
      </c>
      <c r="G915" t="s">
        <v>39</v>
      </c>
      <c r="H915" t="s">
        <v>39</v>
      </c>
      <c r="I915" t="s">
        <v>309</v>
      </c>
      <c r="J915" t="s">
        <v>296</v>
      </c>
      <c r="K915">
        <v>20160</v>
      </c>
      <c r="L915">
        <v>3.9</v>
      </c>
      <c r="M915" t="str">
        <f>SUBSTITUTE(LOWER(_xlfn.CONCAT(B915,C915,F915,G915,J915,I915))," ","")</f>
        <v>44305carneretailcompensadoc200-300standrewsasia</v>
      </c>
      <c r="N915">
        <f>+VLOOKUP(M915,JUP!$B:$I,7,0)</f>
        <v>20160</v>
      </c>
      <c r="O915">
        <f>+VLOOKUP(M915,JUP!$B:$I,8,0)</f>
        <v>3.9</v>
      </c>
      <c r="P915">
        <f>+K915-N915</f>
        <v>0</v>
      </c>
      <c r="Q915" s="3">
        <f>+L915-O915</f>
        <v>0</v>
      </c>
      <c r="W915" t="s">
        <v>356</v>
      </c>
      <c r="X915">
        <v>16</v>
      </c>
      <c r="Y915" t="s">
        <v>309</v>
      </c>
      <c r="Z915" t="s">
        <v>309</v>
      </c>
      <c r="AA915" t="s">
        <v>309</v>
      </c>
      <c r="AB915" t="s">
        <v>208</v>
      </c>
      <c r="AC915" t="s">
        <v>173</v>
      </c>
      <c r="AD915">
        <v>3.51</v>
      </c>
      <c r="AH915">
        <v>2021</v>
      </c>
      <c r="AI915">
        <v>4</v>
      </c>
      <c r="AJ915">
        <v>70761.599999999991</v>
      </c>
      <c r="AK915" t="e">
        <v>#N/A</v>
      </c>
      <c r="AL915">
        <v>4.333333333333333</v>
      </c>
      <c r="AO915">
        <v>-0.82333333333333325</v>
      </c>
      <c r="AP915">
        <v>4</v>
      </c>
    </row>
    <row r="916" spans="1:42" x14ac:dyDescent="0.2">
      <c r="A916" t="str">
        <f t="shared" si="14"/>
        <v>44305carneretailnocompensadoc100-200standrewsasia</v>
      </c>
      <c r="B916" s="2">
        <v>44305</v>
      </c>
      <c r="C916" t="s">
        <v>35</v>
      </c>
      <c r="D916" t="s">
        <v>251</v>
      </c>
      <c r="E916" t="s">
        <v>35</v>
      </c>
      <c r="F916" t="s">
        <v>251</v>
      </c>
      <c r="G916" t="s">
        <v>72</v>
      </c>
      <c r="H916" t="s">
        <v>72</v>
      </c>
      <c r="I916" t="s">
        <v>309</v>
      </c>
      <c r="J916" t="s">
        <v>296</v>
      </c>
      <c r="K916">
        <v>22000</v>
      </c>
      <c r="L916">
        <v>3.65</v>
      </c>
      <c r="M916" t="str">
        <f>SUBSTITUTE(LOWER(_xlfn.CONCAT(B916,C916,F916,G916,J916,I916))," ","")</f>
        <v>44305carneretailnocompensadoc100-200standrewsasia</v>
      </c>
      <c r="N916">
        <f>+VLOOKUP(M916,JUP!$B:$I,7,0)</f>
        <v>22000</v>
      </c>
      <c r="O916">
        <f>+VLOOKUP(M916,JUP!$B:$I,8,0)</f>
        <v>3.65</v>
      </c>
      <c r="P916">
        <f>+K916-N916</f>
        <v>0</v>
      </c>
      <c r="Q916" s="3">
        <f>+L916-O916</f>
        <v>0</v>
      </c>
      <c r="W916" t="s">
        <v>308</v>
      </c>
      <c r="X916">
        <v>16</v>
      </c>
      <c r="Y916" t="s">
        <v>309</v>
      </c>
      <c r="Z916" t="s">
        <v>309</v>
      </c>
      <c r="AA916" t="s">
        <v>309</v>
      </c>
      <c r="AB916" t="s">
        <v>252</v>
      </c>
      <c r="AC916" t="s">
        <v>173</v>
      </c>
      <c r="AD916">
        <v>3.65</v>
      </c>
      <c r="AH916">
        <v>2021</v>
      </c>
      <c r="AI916">
        <v>4</v>
      </c>
      <c r="AJ916">
        <v>80300</v>
      </c>
      <c r="AK916" t="e">
        <v>#N/A</v>
      </c>
      <c r="AL916">
        <v>3.65</v>
      </c>
      <c r="AO916">
        <v>0</v>
      </c>
      <c r="AP916">
        <v>4</v>
      </c>
    </row>
    <row r="917" spans="1:42" x14ac:dyDescent="0.2">
      <c r="A917" t="str">
        <f t="shared" si="14"/>
        <v>44305enterosinsalsastandrewsamerica</v>
      </c>
      <c r="B917" s="2">
        <v>44305</v>
      </c>
      <c r="C917" t="s">
        <v>59</v>
      </c>
      <c r="D917" t="s">
        <v>155</v>
      </c>
      <c r="E917" t="s">
        <v>59</v>
      </c>
      <c r="F917" t="s">
        <v>155</v>
      </c>
      <c r="G917" t="s">
        <v>299</v>
      </c>
      <c r="H917" t="s">
        <v>98</v>
      </c>
      <c r="I917" t="s">
        <v>521</v>
      </c>
      <c r="J917" t="s">
        <v>296</v>
      </c>
      <c r="K917">
        <v>17079.48</v>
      </c>
      <c r="L917">
        <v>2.31</v>
      </c>
      <c r="M917" t="str">
        <f>SUBSTITUTE(LOWER(_xlfn.CONCAT(B917,C917,F917,G917,J917,I917))," ","")</f>
        <v>44305enterosinsalsastandrewsamerica</v>
      </c>
      <c r="N917" t="e">
        <f>+VLOOKUP(M917,JUP!$B:$I,7,0)</f>
        <v>#N/A</v>
      </c>
      <c r="O917" t="e">
        <f>+VLOOKUP(M917,JUP!$B:$I,8,0)</f>
        <v>#N/A</v>
      </c>
      <c r="R917" t="str">
        <f>+SUBSTITUTE(LOWER(_xlfn.CONCAT(B917,C917,F917,H917,J917,I917))," ","")</f>
        <v>44305enterosinsalsa18-27u/lbstandrewsamerica</v>
      </c>
      <c r="S917" t="e">
        <f>+VLOOKUP(R917,JUP!D:L,7,0)</f>
        <v>#N/A</v>
      </c>
      <c r="T917" t="e">
        <f>+VLOOKUP(R917,JUP!D:L,7,0)</f>
        <v>#N/A</v>
      </c>
      <c r="W917" t="s">
        <v>320</v>
      </c>
      <c r="X917">
        <v>16</v>
      </c>
      <c r="Y917" t="s">
        <v>310</v>
      </c>
      <c r="Z917" t="s">
        <v>310</v>
      </c>
      <c r="AA917" t="s">
        <v>310</v>
      </c>
      <c r="AB917" t="s">
        <v>160</v>
      </c>
      <c r="AC917" t="s">
        <v>159</v>
      </c>
      <c r="AD917">
        <v>2.31</v>
      </c>
      <c r="AH917">
        <v>2021</v>
      </c>
      <c r="AI917">
        <v>4</v>
      </c>
      <c r="AJ917">
        <v>39453.5988</v>
      </c>
      <c r="AK917" t="e">
        <v>#N/A</v>
      </c>
      <c r="AL917">
        <v>2.31</v>
      </c>
      <c r="AO917">
        <v>0</v>
      </c>
      <c r="AP917">
        <v>4</v>
      </c>
    </row>
    <row r="918" spans="1:42" x14ac:dyDescent="0.2">
      <c r="A918" t="str">
        <f t="shared" si="14"/>
        <v>44305enterosinsalsastandrewsamerica</v>
      </c>
      <c r="B918" s="2">
        <v>44305</v>
      </c>
      <c r="C918" t="s">
        <v>59</v>
      </c>
      <c r="D918" t="s">
        <v>155</v>
      </c>
      <c r="E918" t="s">
        <v>59</v>
      </c>
      <c r="F918" t="s">
        <v>155</v>
      </c>
      <c r="G918" t="s">
        <v>299</v>
      </c>
      <c r="H918" t="s">
        <v>98</v>
      </c>
      <c r="I918" t="s">
        <v>521</v>
      </c>
      <c r="J918" t="s">
        <v>296</v>
      </c>
      <c r="K918">
        <v>17079.48</v>
      </c>
      <c r="L918">
        <v>2.31</v>
      </c>
      <c r="M918" t="str">
        <f>SUBSTITUTE(LOWER(_xlfn.CONCAT(B918,C918,F918,G918,J918,I918))," ","")</f>
        <v>44305enterosinsalsastandrewsamerica</v>
      </c>
      <c r="N918" t="e">
        <f>+VLOOKUP(M918,JUP!$B:$I,7,0)</f>
        <v>#N/A</v>
      </c>
      <c r="O918" t="e">
        <f>+VLOOKUP(M918,JUP!$B:$I,8,0)</f>
        <v>#N/A</v>
      </c>
      <c r="R918" t="str">
        <f>+SUBSTITUTE(LOWER(_xlfn.CONCAT(B918,C918,F918,H918,J918,I918))," ","")</f>
        <v>44305enterosinsalsa18-27u/lbstandrewsamerica</v>
      </c>
      <c r="S918" t="e">
        <f>+VLOOKUP(R918,JUP!D:L,7,0)</f>
        <v>#N/A</v>
      </c>
      <c r="T918" t="e">
        <f>+VLOOKUP(R918,JUP!D:L,7,0)</f>
        <v>#N/A</v>
      </c>
      <c r="W918" t="s">
        <v>320</v>
      </c>
      <c r="X918">
        <v>16</v>
      </c>
      <c r="Y918" t="s">
        <v>310</v>
      </c>
      <c r="Z918" t="s">
        <v>310</v>
      </c>
      <c r="AA918" t="s">
        <v>310</v>
      </c>
      <c r="AB918" t="s">
        <v>160</v>
      </c>
      <c r="AC918" t="s">
        <v>159</v>
      </c>
      <c r="AD918">
        <v>2.31</v>
      </c>
      <c r="AH918">
        <v>2021</v>
      </c>
      <c r="AI918">
        <v>4</v>
      </c>
      <c r="AJ918">
        <v>39453.5988</v>
      </c>
      <c r="AK918" t="e">
        <v>#N/A</v>
      </c>
      <c r="AL918">
        <v>2.31</v>
      </c>
      <c r="AO918">
        <v>0</v>
      </c>
      <c r="AP918">
        <v>4</v>
      </c>
    </row>
    <row r="919" spans="1:42" x14ac:dyDescent="0.2">
      <c r="A919" t="str">
        <f t="shared" si="14"/>
        <v>44306enterosinsalsasudmarisamerica</v>
      </c>
      <c r="B919" s="2">
        <v>44306</v>
      </c>
      <c r="C919" t="s">
        <v>59</v>
      </c>
      <c r="D919" t="s">
        <v>155</v>
      </c>
      <c r="E919" t="s">
        <v>339</v>
      </c>
      <c r="F919" t="s">
        <v>347</v>
      </c>
      <c r="G919" t="s">
        <v>299</v>
      </c>
      <c r="H919" t="s">
        <v>116</v>
      </c>
      <c r="I919" t="s">
        <v>521</v>
      </c>
      <c r="J919" t="s">
        <v>286</v>
      </c>
      <c r="K919">
        <v>10737.1</v>
      </c>
      <c r="L919">
        <v>1.72</v>
      </c>
      <c r="M919" t="str">
        <f>SUBSTITUTE(LOWER(_xlfn.CONCAT(B919,C919,F919,G919,J919,I919))," ","")</f>
        <v>44306enterosinsalsasudmarisamerica</v>
      </c>
      <c r="N919" t="e">
        <f>+VLOOKUP(M919,JUP!$B:$I,7,0)</f>
        <v>#N/A</v>
      </c>
      <c r="O919" t="e">
        <f>+VLOOKUP(M919,JUP!$B:$I,8,0)</f>
        <v>#N/A</v>
      </c>
      <c r="R919" t="str">
        <f>+SUBSTITUTE(LOWER(_xlfn.CONCAT(B919,C919,F919,H919,J919,I919))," ","")</f>
        <v>44306enterosinsalsa60-80sudmarisamerica</v>
      </c>
      <c r="S919" t="e">
        <f>+VLOOKUP(R919,JUP!D:L,7,0)</f>
        <v>#N/A</v>
      </c>
      <c r="T919" t="e">
        <f>+VLOOKUP(R919,JUP!D:L,7,0)</f>
        <v>#N/A</v>
      </c>
      <c r="W919" t="s">
        <v>320</v>
      </c>
      <c r="X919">
        <v>16</v>
      </c>
      <c r="Y919" t="s">
        <v>310</v>
      </c>
      <c r="Z919" t="s">
        <v>310</v>
      </c>
      <c r="AA919" t="s">
        <v>310</v>
      </c>
      <c r="AB919" t="s">
        <v>160</v>
      </c>
      <c r="AC919" t="s">
        <v>159</v>
      </c>
      <c r="AD919">
        <v>1.72</v>
      </c>
      <c r="AH919">
        <v>2021</v>
      </c>
      <c r="AI919">
        <v>4</v>
      </c>
      <c r="AJ919">
        <v>18467.812000000002</v>
      </c>
      <c r="AK919" t="e">
        <v>#N/A</v>
      </c>
      <c r="AL919">
        <v>1.72</v>
      </c>
      <c r="AO919">
        <v>0</v>
      </c>
      <c r="AP919">
        <v>4</v>
      </c>
    </row>
    <row r="920" spans="1:42" x14ac:dyDescent="0.2">
      <c r="A920" t="str">
        <f t="shared" si="14"/>
        <v>44306mediaconchagranelc40-60sudmarisamerica</v>
      </c>
      <c r="B920" s="2">
        <v>44306</v>
      </c>
      <c r="C920" t="s">
        <v>212</v>
      </c>
      <c r="D920" t="s">
        <v>30</v>
      </c>
      <c r="E920" t="s">
        <v>341</v>
      </c>
      <c r="F920" t="s">
        <v>344</v>
      </c>
      <c r="G920" t="s">
        <v>180</v>
      </c>
      <c r="H920" t="s">
        <v>112</v>
      </c>
      <c r="I920" t="s">
        <v>521</v>
      </c>
      <c r="J920" t="s">
        <v>286</v>
      </c>
      <c r="K920">
        <v>7975</v>
      </c>
      <c r="L920">
        <v>3.92</v>
      </c>
      <c r="M920" t="str">
        <f>SUBSTITUTE(LOWER(_xlfn.CONCAT(B920,C920,F920,G920,J920,I920))," ","")</f>
        <v>44306mediaconchagranelc40-60sudmarisamerica</v>
      </c>
      <c r="N920">
        <f>+VLOOKUP(M920,JUP!$B:$I,7,0)</f>
        <v>7975</v>
      </c>
      <c r="O920">
        <f>+VLOOKUP(M920,JUP!$B:$I,8,0)</f>
        <v>3.92</v>
      </c>
      <c r="R920" t="str">
        <f>+SUBSTITUTE(LOWER(_xlfn.CONCAT(B920,C920,F920,H920,J920,I920))," ","")</f>
        <v>44306mediaconchagranel40-60sudmarisamerica</v>
      </c>
      <c r="S920" t="e">
        <f>+VLOOKUP(R920,JUP!D:L,7,0)</f>
        <v>#N/A</v>
      </c>
      <c r="T920" t="e">
        <f>+VLOOKUP(R920,JUP!D:L,7,0)</f>
        <v>#N/A</v>
      </c>
      <c r="W920" t="s">
        <v>320</v>
      </c>
      <c r="X920">
        <v>16</v>
      </c>
      <c r="Y920" t="s">
        <v>310</v>
      </c>
      <c r="Z920" t="s">
        <v>310</v>
      </c>
      <c r="AA920" t="s">
        <v>310</v>
      </c>
      <c r="AB920" t="s">
        <v>216</v>
      </c>
      <c r="AC920" t="e">
        <v>#N/A</v>
      </c>
      <c r="AD920" t="e">
        <v>#N/A</v>
      </c>
      <c r="AH920">
        <v>2021</v>
      </c>
      <c r="AI920">
        <v>4</v>
      </c>
      <c r="AJ920" t="e">
        <v>#N/A</v>
      </c>
      <c r="AK920" t="e">
        <v>#N/A</v>
      </c>
      <c r="AL920" t="e">
        <v>#N/A</v>
      </c>
      <c r="AO920" t="e">
        <v>#N/A</v>
      </c>
      <c r="AP920">
        <v>4</v>
      </c>
    </row>
    <row r="921" spans="1:42" x14ac:dyDescent="0.2">
      <c r="A921" t="str">
        <f t="shared" si="14"/>
        <v>44306carnegranelc200-300sudmarisrusia</v>
      </c>
      <c r="B921" s="2">
        <v>44306</v>
      </c>
      <c r="C921" t="s">
        <v>35</v>
      </c>
      <c r="D921" t="s">
        <v>30</v>
      </c>
      <c r="E921" t="s">
        <v>343</v>
      </c>
      <c r="F921" t="s">
        <v>344</v>
      </c>
      <c r="G921" t="s">
        <v>39</v>
      </c>
      <c r="H921" t="s">
        <v>107</v>
      </c>
      <c r="I921" t="s">
        <v>306</v>
      </c>
      <c r="J921" t="s">
        <v>286</v>
      </c>
      <c r="K921">
        <v>12000</v>
      </c>
      <c r="L921">
        <v>3.15</v>
      </c>
      <c r="M921" t="str">
        <f>SUBSTITUTE(LOWER(_xlfn.CONCAT(B921,C921,F921,G921,J921,I921))," ","")</f>
        <v>44306carnegranelc200-300sudmarisrusia</v>
      </c>
      <c r="N921">
        <f>+VLOOKUP(M921,JUP!$B:$I,7,0)</f>
        <v>6000</v>
      </c>
      <c r="O921">
        <f>+VLOOKUP(M921,JUP!$B:$I,8,0)</f>
        <v>3.15</v>
      </c>
      <c r="P921">
        <f>+K921-N921</f>
        <v>6000</v>
      </c>
      <c r="Q921" s="3">
        <f>+L921-O921</f>
        <v>0</v>
      </c>
      <c r="W921" t="s">
        <v>166</v>
      </c>
      <c r="X921">
        <v>16</v>
      </c>
      <c r="Y921" t="s">
        <v>305</v>
      </c>
      <c r="Z921" t="s">
        <v>305</v>
      </c>
      <c r="AA921" t="s">
        <v>306</v>
      </c>
      <c r="AB921" t="s">
        <v>36</v>
      </c>
      <c r="AC921" t="s">
        <v>37</v>
      </c>
      <c r="AD921">
        <v>3.15</v>
      </c>
      <c r="AH921">
        <v>2021</v>
      </c>
      <c r="AI921">
        <v>4</v>
      </c>
      <c r="AJ921">
        <v>37800</v>
      </c>
      <c r="AK921" t="e">
        <v>#N/A</v>
      </c>
      <c r="AL921">
        <v>3.15</v>
      </c>
      <c r="AO921">
        <v>0</v>
      </c>
      <c r="AP921">
        <v>4</v>
      </c>
    </row>
    <row r="922" spans="1:42" x14ac:dyDescent="0.2">
      <c r="A922" t="str">
        <f t="shared" si="14"/>
        <v>44306carnegranelc300-500sudmarisrusia</v>
      </c>
      <c r="B922" s="2">
        <v>44306</v>
      </c>
      <c r="C922" t="s">
        <v>35</v>
      </c>
      <c r="D922" t="s">
        <v>30</v>
      </c>
      <c r="E922" t="s">
        <v>343</v>
      </c>
      <c r="F922" t="s">
        <v>344</v>
      </c>
      <c r="G922" t="s">
        <v>49</v>
      </c>
      <c r="H922" t="s">
        <v>108</v>
      </c>
      <c r="I922" t="s">
        <v>306</v>
      </c>
      <c r="J922" t="s">
        <v>286</v>
      </c>
      <c r="K922">
        <v>12000</v>
      </c>
      <c r="L922">
        <v>2.95</v>
      </c>
      <c r="M922" t="str">
        <f>SUBSTITUTE(LOWER(_xlfn.CONCAT(B922,C922,F922,G922,J922,I922))," ","")</f>
        <v>44306carnegranelc300-500sudmarisrusia</v>
      </c>
      <c r="N922">
        <f>+VLOOKUP(M922,JUP!$B:$I,7,0)</f>
        <v>12000</v>
      </c>
      <c r="O922">
        <f>+VLOOKUP(M922,JUP!$B:$I,8,0)</f>
        <v>2.95</v>
      </c>
      <c r="P922">
        <f>+K922-N922</f>
        <v>0</v>
      </c>
      <c r="Q922" s="3">
        <f>+L922-O922</f>
        <v>0</v>
      </c>
      <c r="W922" t="s">
        <v>166</v>
      </c>
      <c r="X922">
        <v>16</v>
      </c>
      <c r="Y922" t="s">
        <v>305</v>
      </c>
      <c r="Z922" t="s">
        <v>305</v>
      </c>
      <c r="AA922" t="s">
        <v>306</v>
      </c>
      <c r="AB922" t="s">
        <v>36</v>
      </c>
      <c r="AC922" t="s">
        <v>37</v>
      </c>
      <c r="AD922">
        <v>2.95</v>
      </c>
      <c r="AH922">
        <v>2021</v>
      </c>
      <c r="AI922">
        <v>4</v>
      </c>
      <c r="AJ922">
        <v>35400</v>
      </c>
      <c r="AK922" t="e">
        <v>#N/A</v>
      </c>
      <c r="AL922">
        <v>2.95</v>
      </c>
      <c r="AO922">
        <v>0</v>
      </c>
      <c r="AP922">
        <v>4</v>
      </c>
    </row>
    <row r="923" spans="1:42" x14ac:dyDescent="0.2">
      <c r="A923" t="str">
        <f t="shared" si="14"/>
        <v>44306enterosinsalsasudmarisrusia</v>
      </c>
      <c r="B923" s="2">
        <v>44306</v>
      </c>
      <c r="C923" t="s">
        <v>59</v>
      </c>
      <c r="D923" t="s">
        <v>155</v>
      </c>
      <c r="E923" t="s">
        <v>339</v>
      </c>
      <c r="F923" t="s">
        <v>347</v>
      </c>
      <c r="G923" t="s">
        <v>299</v>
      </c>
      <c r="H923" t="s">
        <v>112</v>
      </c>
      <c r="I923" t="s">
        <v>306</v>
      </c>
      <c r="J923" t="s">
        <v>286</v>
      </c>
      <c r="K923">
        <v>12000</v>
      </c>
      <c r="L923">
        <v>2.0499999999999998</v>
      </c>
      <c r="M923" t="str">
        <f>SUBSTITUTE(LOWER(_xlfn.CONCAT(B923,C923,F923,G923,J923,I923))," ","")</f>
        <v>44306enterosinsalsasudmarisrusia</v>
      </c>
      <c r="N923" t="e">
        <f>+VLOOKUP(M923,JUP!$B:$I,7,0)</f>
        <v>#N/A</v>
      </c>
      <c r="O923" t="e">
        <f>+VLOOKUP(M923,JUP!$B:$I,8,0)</f>
        <v>#N/A</v>
      </c>
      <c r="R923" t="str">
        <f>+SUBSTITUTE(LOWER(_xlfn.CONCAT(B923,C923,F923,H923,J923,I923))," ","")</f>
        <v>44306enterosinsalsa40-60sudmarisrusia</v>
      </c>
      <c r="S923" t="e">
        <f>+VLOOKUP(R923,JUP!D:L,7,0)</f>
        <v>#N/A</v>
      </c>
      <c r="T923" t="e">
        <f>+VLOOKUP(R923,JUP!D:L,7,0)</f>
        <v>#N/A</v>
      </c>
      <c r="W923" t="s">
        <v>166</v>
      </c>
      <c r="X923">
        <v>16</v>
      </c>
      <c r="Y923" t="s">
        <v>305</v>
      </c>
      <c r="Z923" t="s">
        <v>305</v>
      </c>
      <c r="AA923" t="s">
        <v>306</v>
      </c>
      <c r="AB923" t="s">
        <v>160</v>
      </c>
      <c r="AC923" t="s">
        <v>159</v>
      </c>
      <c r="AD923">
        <v>2.0499999999999998</v>
      </c>
      <c r="AH923">
        <v>2021</v>
      </c>
      <c r="AI923">
        <v>4</v>
      </c>
      <c r="AJ923">
        <v>24599.999999999996</v>
      </c>
      <c r="AK923" t="e">
        <v>#N/A</v>
      </c>
      <c r="AL923">
        <v>2.0499999999999998</v>
      </c>
      <c r="AO923">
        <v>0</v>
      </c>
      <c r="AP923">
        <v>4</v>
      </c>
    </row>
    <row r="924" spans="1:42" x14ac:dyDescent="0.2">
      <c r="A924" t="str">
        <f t="shared" si="14"/>
        <v>44306enterosinsalsasudmarisrusia</v>
      </c>
      <c r="B924" s="2">
        <v>44306</v>
      </c>
      <c r="C924" t="s">
        <v>59</v>
      </c>
      <c r="D924" t="s">
        <v>155</v>
      </c>
      <c r="E924" t="s">
        <v>339</v>
      </c>
      <c r="F924" t="s">
        <v>347</v>
      </c>
      <c r="G924" t="s">
        <v>299</v>
      </c>
      <c r="H924" t="s">
        <v>116</v>
      </c>
      <c r="I924" t="s">
        <v>306</v>
      </c>
      <c r="J924" t="s">
        <v>286</v>
      </c>
      <c r="K924">
        <v>2000</v>
      </c>
      <c r="L924">
        <v>1.95</v>
      </c>
      <c r="M924" t="str">
        <f>SUBSTITUTE(LOWER(_xlfn.CONCAT(B924,C924,F924,G924,J924,I924))," ","")</f>
        <v>44306enterosinsalsasudmarisrusia</v>
      </c>
      <c r="N924" t="e">
        <f>+VLOOKUP(M924,JUP!$B:$I,7,0)</f>
        <v>#N/A</v>
      </c>
      <c r="O924" t="e">
        <f>+VLOOKUP(M924,JUP!$B:$I,8,0)</f>
        <v>#N/A</v>
      </c>
      <c r="R924" t="str">
        <f>+SUBSTITUTE(LOWER(_xlfn.CONCAT(B924,C924,F924,H924,J924,I924))," ","")</f>
        <v>44306enterosinsalsa60-80sudmarisrusia</v>
      </c>
      <c r="S924" t="e">
        <f>+VLOOKUP(R924,JUP!D:L,7,0)</f>
        <v>#N/A</v>
      </c>
      <c r="T924" t="e">
        <f>+VLOOKUP(R924,JUP!D:L,7,0)</f>
        <v>#N/A</v>
      </c>
      <c r="W924" t="s">
        <v>166</v>
      </c>
      <c r="X924">
        <v>16</v>
      </c>
      <c r="Y924" t="s">
        <v>305</v>
      </c>
      <c r="Z924" t="s">
        <v>305</v>
      </c>
      <c r="AA924" t="s">
        <v>306</v>
      </c>
      <c r="AB924" t="s">
        <v>160</v>
      </c>
      <c r="AC924" t="s">
        <v>159</v>
      </c>
      <c r="AD924">
        <v>1.95</v>
      </c>
      <c r="AH924">
        <v>2021</v>
      </c>
      <c r="AI924">
        <v>4</v>
      </c>
      <c r="AJ924">
        <v>3900</v>
      </c>
      <c r="AK924" t="e">
        <v>#N/A</v>
      </c>
      <c r="AL924">
        <v>1.95</v>
      </c>
      <c r="AO924">
        <v>0</v>
      </c>
      <c r="AP924">
        <v>4</v>
      </c>
    </row>
    <row r="925" spans="1:42" x14ac:dyDescent="0.2">
      <c r="A925" t="str">
        <f t="shared" si="14"/>
        <v>44306carnegranelc200-300sudmarisrusia</v>
      </c>
      <c r="B925" s="2">
        <v>44306</v>
      </c>
      <c r="C925" t="s">
        <v>35</v>
      </c>
      <c r="D925" t="s">
        <v>30</v>
      </c>
      <c r="E925" t="s">
        <v>343</v>
      </c>
      <c r="F925" t="s">
        <v>344</v>
      </c>
      <c r="G925" t="s">
        <v>39</v>
      </c>
      <c r="H925" t="s">
        <v>107</v>
      </c>
      <c r="I925" t="s">
        <v>306</v>
      </c>
      <c r="J925" t="s">
        <v>286</v>
      </c>
      <c r="K925">
        <v>6000</v>
      </c>
      <c r="L925">
        <v>3.15</v>
      </c>
      <c r="M925" t="str">
        <f>SUBSTITUTE(LOWER(_xlfn.CONCAT(B925,C925,F925,G925,J925,I925))," ","")</f>
        <v>44306carnegranelc200-300sudmarisrusia</v>
      </c>
      <c r="N925">
        <f>+VLOOKUP(M925,JUP!$B:$I,7,0)</f>
        <v>6000</v>
      </c>
      <c r="O925">
        <f>+VLOOKUP(M925,JUP!$B:$I,8,0)</f>
        <v>3.15</v>
      </c>
      <c r="P925">
        <f>+K925-N925</f>
        <v>0</v>
      </c>
      <c r="Q925" s="3">
        <f>+L925-O925</f>
        <v>0</v>
      </c>
      <c r="W925" t="s">
        <v>166</v>
      </c>
      <c r="X925">
        <v>16</v>
      </c>
      <c r="Y925" t="s">
        <v>305</v>
      </c>
      <c r="Z925" t="s">
        <v>305</v>
      </c>
      <c r="AA925" t="s">
        <v>306</v>
      </c>
      <c r="AB925" t="s">
        <v>36</v>
      </c>
      <c r="AC925" t="s">
        <v>37</v>
      </c>
      <c r="AD925">
        <v>3.15</v>
      </c>
      <c r="AH925">
        <v>2021</v>
      </c>
      <c r="AI925">
        <v>4</v>
      </c>
      <c r="AJ925">
        <v>18900</v>
      </c>
      <c r="AK925" t="e">
        <v>#N/A</v>
      </c>
      <c r="AL925">
        <v>3.15</v>
      </c>
      <c r="AO925">
        <v>0</v>
      </c>
      <c r="AP925">
        <v>4</v>
      </c>
    </row>
    <row r="926" spans="1:42" x14ac:dyDescent="0.2">
      <c r="A926" t="str">
        <f t="shared" si="14"/>
        <v>44306carneretailnocompensadoc200-300standrewsasia</v>
      </c>
      <c r="B926" s="2">
        <v>44306</v>
      </c>
      <c r="C926" t="s">
        <v>35</v>
      </c>
      <c r="D926" t="s">
        <v>251</v>
      </c>
      <c r="E926" t="s">
        <v>35</v>
      </c>
      <c r="F926" t="s">
        <v>251</v>
      </c>
      <c r="G926" t="s">
        <v>39</v>
      </c>
      <c r="H926" t="s">
        <v>39</v>
      </c>
      <c r="I926" t="s">
        <v>309</v>
      </c>
      <c r="J926" t="s">
        <v>296</v>
      </c>
      <c r="K926">
        <v>500</v>
      </c>
      <c r="L926">
        <v>3.65</v>
      </c>
      <c r="M926" t="str">
        <f>SUBSTITUTE(LOWER(_xlfn.CONCAT(B926,C926,F926,G926,J926,I926))," ","")</f>
        <v>44306carneretailnocompensadoc200-300standrewsasia</v>
      </c>
      <c r="N926">
        <f>+VLOOKUP(M926,JUP!$B:$I,7,0)</f>
        <v>2000</v>
      </c>
      <c r="O926">
        <f>+VLOOKUP(M926,JUP!$B:$I,8,0)</f>
        <v>3.6</v>
      </c>
      <c r="P926">
        <f>+K926-N926</f>
        <v>-1500</v>
      </c>
      <c r="Q926" s="3">
        <f>+L926-O926</f>
        <v>4.9999999999999822E-2</v>
      </c>
      <c r="W926" t="s">
        <v>308</v>
      </c>
      <c r="X926">
        <v>16</v>
      </c>
      <c r="Y926" t="s">
        <v>309</v>
      </c>
      <c r="Z926" t="s">
        <v>309</v>
      </c>
      <c r="AA926" t="s">
        <v>309</v>
      </c>
      <c r="AB926" t="s">
        <v>252</v>
      </c>
      <c r="AC926" t="s">
        <v>173</v>
      </c>
      <c r="AD926">
        <v>3.65</v>
      </c>
      <c r="AH926">
        <v>2021</v>
      </c>
      <c r="AI926">
        <v>4</v>
      </c>
      <c r="AJ926">
        <v>1825</v>
      </c>
      <c r="AK926" t="e">
        <v>#N/A</v>
      </c>
      <c r="AL926">
        <v>3.65</v>
      </c>
      <c r="AO926">
        <v>0</v>
      </c>
      <c r="AP926">
        <v>4</v>
      </c>
    </row>
    <row r="927" spans="1:42" x14ac:dyDescent="0.2">
      <c r="A927" t="str">
        <f t="shared" si="14"/>
        <v>44306carneretailnocompensadoc200-300standrewsasia</v>
      </c>
      <c r="B927" s="2">
        <v>44306</v>
      </c>
      <c r="C927" t="s">
        <v>35</v>
      </c>
      <c r="D927" t="s">
        <v>251</v>
      </c>
      <c r="E927" t="s">
        <v>35</v>
      </c>
      <c r="F927" t="s">
        <v>251</v>
      </c>
      <c r="G927" t="s">
        <v>39</v>
      </c>
      <c r="H927" t="s">
        <v>39</v>
      </c>
      <c r="I927" t="s">
        <v>309</v>
      </c>
      <c r="J927" t="s">
        <v>296</v>
      </c>
      <c r="K927">
        <v>2000</v>
      </c>
      <c r="L927">
        <v>3.6</v>
      </c>
      <c r="M927" t="str">
        <f>SUBSTITUTE(LOWER(_xlfn.CONCAT(B927,C927,F927,G927,J927,I927))," ","")</f>
        <v>44306carneretailnocompensadoc200-300standrewsasia</v>
      </c>
      <c r="N927">
        <f>+VLOOKUP(M927,JUP!$B:$I,7,0)</f>
        <v>2000</v>
      </c>
      <c r="O927">
        <f>+VLOOKUP(M927,JUP!$B:$I,8,0)</f>
        <v>3.6</v>
      </c>
      <c r="P927">
        <f>+K927-N927</f>
        <v>0</v>
      </c>
      <c r="Q927" s="3">
        <f>+L927-O927</f>
        <v>0</v>
      </c>
      <c r="W927" t="s">
        <v>308</v>
      </c>
      <c r="X927">
        <v>16</v>
      </c>
      <c r="Y927" t="s">
        <v>309</v>
      </c>
      <c r="Z927" t="s">
        <v>309</v>
      </c>
      <c r="AA927" t="s">
        <v>309</v>
      </c>
      <c r="AB927" t="s">
        <v>252</v>
      </c>
      <c r="AC927" t="s">
        <v>173</v>
      </c>
      <c r="AD927">
        <v>3.6</v>
      </c>
      <c r="AH927">
        <v>2021</v>
      </c>
      <c r="AI927">
        <v>4</v>
      </c>
      <c r="AJ927">
        <v>7200</v>
      </c>
      <c r="AK927" t="e">
        <v>#N/A</v>
      </c>
      <c r="AL927">
        <v>3.6</v>
      </c>
      <c r="AO927">
        <v>0</v>
      </c>
      <c r="AP927">
        <v>4</v>
      </c>
    </row>
    <row r="928" spans="1:42" x14ac:dyDescent="0.2">
      <c r="A928" t="str">
        <f t="shared" si="14"/>
        <v>44306enterosinsalsastandrewsasia</v>
      </c>
      <c r="B928" s="2">
        <v>44306</v>
      </c>
      <c r="C928" t="s">
        <v>59</v>
      </c>
      <c r="D928" t="s">
        <v>155</v>
      </c>
      <c r="E928" t="s">
        <v>59</v>
      </c>
      <c r="F928" t="s">
        <v>155</v>
      </c>
      <c r="G928" t="s">
        <v>299</v>
      </c>
      <c r="H928" t="s">
        <v>321</v>
      </c>
      <c r="I928" t="s">
        <v>309</v>
      </c>
      <c r="J928" t="s">
        <v>296</v>
      </c>
      <c r="K928">
        <v>16000</v>
      </c>
      <c r="L928">
        <v>2.25</v>
      </c>
      <c r="M928" t="str">
        <f>SUBSTITUTE(LOWER(_xlfn.CONCAT(B928,C928,F928,G928,J928,I928))," ","")</f>
        <v>44306enterosinsalsastandrewsasia</v>
      </c>
      <c r="N928" t="e">
        <f>+VLOOKUP(M928,JUP!$B:$I,7,0)</f>
        <v>#N/A</v>
      </c>
      <c r="O928" t="e">
        <f>+VLOOKUP(M928,JUP!$B:$I,8,0)</f>
        <v>#N/A</v>
      </c>
      <c r="R928" t="str">
        <f>+SUBSTITUTE(LOWER(_xlfn.CONCAT(B928,C928,F928,H928,J928,I928))," ","")</f>
        <v>44306enterosinsalsae-50-70standrewsasia</v>
      </c>
      <c r="S928" t="e">
        <f>+VLOOKUP(R928,JUP!D:L,7,0)</f>
        <v>#N/A</v>
      </c>
      <c r="T928" t="e">
        <f>+VLOOKUP(R928,JUP!D:L,7,0)</f>
        <v>#N/A</v>
      </c>
      <c r="W928" t="s">
        <v>308</v>
      </c>
      <c r="X928">
        <v>16</v>
      </c>
      <c r="Y928" t="s">
        <v>309</v>
      </c>
      <c r="Z928" t="s">
        <v>309</v>
      </c>
      <c r="AA928" t="s">
        <v>309</v>
      </c>
      <c r="AB928" t="s">
        <v>160</v>
      </c>
      <c r="AC928" t="s">
        <v>159</v>
      </c>
      <c r="AD928">
        <v>2.25</v>
      </c>
      <c r="AH928">
        <v>2021</v>
      </c>
      <c r="AI928">
        <v>4</v>
      </c>
      <c r="AJ928">
        <v>36000</v>
      </c>
      <c r="AK928" t="e">
        <v>#N/A</v>
      </c>
      <c r="AL928">
        <v>2.25</v>
      </c>
      <c r="AO928">
        <v>0</v>
      </c>
      <c r="AP928">
        <v>4</v>
      </c>
    </row>
    <row r="929" spans="1:42" x14ac:dyDescent="0.2">
      <c r="A929" t="str">
        <f t="shared" si="14"/>
        <v>44306carneretailnocompensadoc100-200standrewsasia</v>
      </c>
      <c r="B929" s="2">
        <v>44306</v>
      </c>
      <c r="C929" t="s">
        <v>35</v>
      </c>
      <c r="D929" t="s">
        <v>251</v>
      </c>
      <c r="E929" t="s">
        <v>35</v>
      </c>
      <c r="F929" t="s">
        <v>251</v>
      </c>
      <c r="G929" t="s">
        <v>72</v>
      </c>
      <c r="H929" t="s">
        <v>72</v>
      </c>
      <c r="I929" t="s">
        <v>309</v>
      </c>
      <c r="J929" t="s">
        <v>296</v>
      </c>
      <c r="K929">
        <v>1500</v>
      </c>
      <c r="L929">
        <v>3.9</v>
      </c>
      <c r="M929" t="str">
        <f>SUBSTITUTE(LOWER(_xlfn.CONCAT(B929,C929,F929,G929,J929,I929))," ","")</f>
        <v>44306carneretailnocompensadoc100-200standrewsasia</v>
      </c>
      <c r="N929">
        <f>+VLOOKUP(M929,JUP!$B:$I,7,0)</f>
        <v>1500</v>
      </c>
      <c r="O929">
        <f>+VLOOKUP(M929,JUP!$B:$I,8,0)</f>
        <v>3.9</v>
      </c>
      <c r="P929">
        <f>+K929-N929</f>
        <v>0</v>
      </c>
      <c r="Q929" s="3">
        <f>+L929-O929</f>
        <v>0</v>
      </c>
      <c r="W929" t="s">
        <v>308</v>
      </c>
      <c r="X929">
        <v>16</v>
      </c>
      <c r="Y929" t="s">
        <v>309</v>
      </c>
      <c r="Z929" t="s">
        <v>309</v>
      </c>
      <c r="AA929" t="s">
        <v>309</v>
      </c>
      <c r="AB929" t="s">
        <v>252</v>
      </c>
      <c r="AC929" t="s">
        <v>173</v>
      </c>
      <c r="AD929">
        <v>3.9</v>
      </c>
      <c r="AH929">
        <v>2021</v>
      </c>
      <c r="AI929">
        <v>4</v>
      </c>
      <c r="AJ929">
        <v>5850</v>
      </c>
      <c r="AK929" t="e">
        <v>#N/A</v>
      </c>
      <c r="AL929">
        <v>3.9</v>
      </c>
      <c r="AO929">
        <v>0</v>
      </c>
      <c r="AP929">
        <v>4</v>
      </c>
    </row>
    <row r="930" spans="1:42" x14ac:dyDescent="0.2">
      <c r="A930" t="str">
        <f t="shared" si="14"/>
        <v>44306enterosinsalsastandrewsespaña</v>
      </c>
      <c r="B930" s="2">
        <v>44306</v>
      </c>
      <c r="C930" t="s">
        <v>59</v>
      </c>
      <c r="D930" t="s">
        <v>155</v>
      </c>
      <c r="E930" t="s">
        <v>59</v>
      </c>
      <c r="F930" t="s">
        <v>155</v>
      </c>
      <c r="G930" t="s">
        <v>299</v>
      </c>
      <c r="H930" t="s">
        <v>300</v>
      </c>
      <c r="I930" t="s">
        <v>302</v>
      </c>
      <c r="J930" t="s">
        <v>296</v>
      </c>
      <c r="K930">
        <v>13770</v>
      </c>
      <c r="L930">
        <v>2.581</v>
      </c>
      <c r="M930" t="str">
        <f>SUBSTITUTE(LOWER(_xlfn.CONCAT(B930,C930,F930,G930,J930,I930))," ","")</f>
        <v>44306enterosinsalsastandrewsespaña</v>
      </c>
      <c r="N930" t="e">
        <f>+VLOOKUP(M930,JUP!$B:$I,7,0)</f>
        <v>#N/A</v>
      </c>
      <c r="O930" t="e">
        <f>+VLOOKUP(M930,JUP!$B:$I,8,0)</f>
        <v>#N/A</v>
      </c>
      <c r="R930" t="str">
        <f>+SUBSTITUTE(LOWER(_xlfn.CONCAT(B930,C930,F930,H930,J930,I930))," ","")</f>
        <v>44306enterosinsalsae-60-80standrewsespaña</v>
      </c>
      <c r="S930" t="e">
        <f>+VLOOKUP(R930,JUP!D:L,7,0)</f>
        <v>#N/A</v>
      </c>
      <c r="T930" t="e">
        <f>+VLOOKUP(R930,JUP!D:L,7,0)</f>
        <v>#N/A</v>
      </c>
      <c r="W930" t="s">
        <v>302</v>
      </c>
      <c r="X930">
        <v>16</v>
      </c>
      <c r="Y930" t="s">
        <v>297</v>
      </c>
      <c r="Z930" t="s">
        <v>302</v>
      </c>
      <c r="AA930" t="s">
        <v>298</v>
      </c>
      <c r="AB930" t="s">
        <v>160</v>
      </c>
      <c r="AC930" t="s">
        <v>159</v>
      </c>
      <c r="AD930">
        <v>2.581</v>
      </c>
      <c r="AH930">
        <v>2021</v>
      </c>
      <c r="AI930">
        <v>4</v>
      </c>
      <c r="AJ930">
        <v>35540.370000000003</v>
      </c>
      <c r="AK930" t="e">
        <v>#N/A</v>
      </c>
      <c r="AL930">
        <v>2.581</v>
      </c>
      <c r="AO930">
        <v>0</v>
      </c>
      <c r="AP930">
        <v>4</v>
      </c>
    </row>
    <row r="931" spans="1:42" x14ac:dyDescent="0.2">
      <c r="A931" t="str">
        <f t="shared" si="14"/>
        <v>44306carnegranelc200-300standrewsrusia</v>
      </c>
      <c r="B931" s="2">
        <v>44306</v>
      </c>
      <c r="C931" t="s">
        <v>35</v>
      </c>
      <c r="D931" t="s">
        <v>30</v>
      </c>
      <c r="E931" t="s">
        <v>35</v>
      </c>
      <c r="F931" t="s">
        <v>30</v>
      </c>
      <c r="G931" t="s">
        <v>39</v>
      </c>
      <c r="H931" t="s">
        <v>39</v>
      </c>
      <c r="I931" t="s">
        <v>306</v>
      </c>
      <c r="J931" t="s">
        <v>296</v>
      </c>
      <c r="K931">
        <v>23000</v>
      </c>
      <c r="L931">
        <v>3.1</v>
      </c>
      <c r="M931" t="str">
        <f>SUBSTITUTE(LOWER(_xlfn.CONCAT(B931,C931,F931,G931,J931,I931))," ","")</f>
        <v>44306carnegranelc200-300standrewsrusia</v>
      </c>
      <c r="N931">
        <f>+VLOOKUP(M931,JUP!$B:$I,7,0)</f>
        <v>23000</v>
      </c>
      <c r="O931">
        <f>+VLOOKUP(M931,JUP!$B:$I,8,0)</f>
        <v>3.1</v>
      </c>
      <c r="P931">
        <f>+K931-N931</f>
        <v>0</v>
      </c>
      <c r="Q931" s="3">
        <f>+L931-O931</f>
        <v>0</v>
      </c>
      <c r="W931" t="s">
        <v>304</v>
      </c>
      <c r="X931">
        <v>16</v>
      </c>
      <c r="Y931" t="s">
        <v>305</v>
      </c>
      <c r="Z931" t="s">
        <v>305</v>
      </c>
      <c r="AA931" t="s">
        <v>306</v>
      </c>
      <c r="AB931" t="s">
        <v>36</v>
      </c>
      <c r="AC931" t="s">
        <v>37</v>
      </c>
      <c r="AD931">
        <v>3.1</v>
      </c>
      <c r="AH931">
        <v>2021</v>
      </c>
      <c r="AI931">
        <v>4</v>
      </c>
      <c r="AJ931">
        <v>71300</v>
      </c>
      <c r="AK931" t="e">
        <v>#N/A</v>
      </c>
      <c r="AL931">
        <v>3.1</v>
      </c>
      <c r="AO931">
        <v>0</v>
      </c>
      <c r="AP931">
        <v>4</v>
      </c>
    </row>
    <row r="932" spans="1:42" x14ac:dyDescent="0.2">
      <c r="A932" t="str">
        <f t="shared" si="14"/>
        <v>44306carnegranelc200-300standrewsrusia</v>
      </c>
      <c r="B932" s="2">
        <v>44306</v>
      </c>
      <c r="C932" t="s">
        <v>35</v>
      </c>
      <c r="D932" t="s">
        <v>30</v>
      </c>
      <c r="E932" t="s">
        <v>35</v>
      </c>
      <c r="F932" t="s">
        <v>30</v>
      </c>
      <c r="G932" t="s">
        <v>39</v>
      </c>
      <c r="H932" t="s">
        <v>39</v>
      </c>
      <c r="I932" t="s">
        <v>306</v>
      </c>
      <c r="J932" t="s">
        <v>296</v>
      </c>
      <c r="K932">
        <v>23000</v>
      </c>
      <c r="L932">
        <v>3.1</v>
      </c>
      <c r="M932" t="str">
        <f>SUBSTITUTE(LOWER(_xlfn.CONCAT(B932,C932,F932,G932,J932,I932))," ","")</f>
        <v>44306carnegranelc200-300standrewsrusia</v>
      </c>
      <c r="N932">
        <f>+VLOOKUP(M932,JUP!$B:$I,7,0)</f>
        <v>23000</v>
      </c>
      <c r="O932">
        <f>+VLOOKUP(M932,JUP!$B:$I,8,0)</f>
        <v>3.1</v>
      </c>
      <c r="P932">
        <f>+K932-N932</f>
        <v>0</v>
      </c>
      <c r="Q932" s="3">
        <f>+L932-O932</f>
        <v>0</v>
      </c>
      <c r="W932" t="s">
        <v>304</v>
      </c>
      <c r="X932">
        <v>16</v>
      </c>
      <c r="Y932" t="s">
        <v>305</v>
      </c>
      <c r="Z932" t="s">
        <v>305</v>
      </c>
      <c r="AA932" t="s">
        <v>306</v>
      </c>
      <c r="AB932" t="s">
        <v>36</v>
      </c>
      <c r="AC932" t="s">
        <v>37</v>
      </c>
      <c r="AD932">
        <v>3.1</v>
      </c>
      <c r="AH932">
        <v>2021</v>
      </c>
      <c r="AI932">
        <v>4</v>
      </c>
      <c r="AJ932">
        <v>71300</v>
      </c>
      <c r="AK932" t="e">
        <v>#N/A</v>
      </c>
      <c r="AL932">
        <v>3.1</v>
      </c>
      <c r="AO932">
        <v>0</v>
      </c>
      <c r="AP932">
        <v>4</v>
      </c>
    </row>
    <row r="933" spans="1:42" x14ac:dyDescent="0.2">
      <c r="A933" t="str">
        <f t="shared" si="14"/>
        <v>44306enterosinsalsastandrewsamerica</v>
      </c>
      <c r="B933" s="2">
        <v>44306</v>
      </c>
      <c r="C933" t="s">
        <v>59</v>
      </c>
      <c r="D933" t="s">
        <v>155</v>
      </c>
      <c r="E933" t="s">
        <v>59</v>
      </c>
      <c r="F933" t="s">
        <v>155</v>
      </c>
      <c r="G933" t="s">
        <v>299</v>
      </c>
      <c r="H933" t="s">
        <v>350</v>
      </c>
      <c r="I933" t="s">
        <v>521</v>
      </c>
      <c r="J933" t="s">
        <v>296</v>
      </c>
      <c r="K933">
        <v>6356</v>
      </c>
      <c r="L933">
        <v>2.02</v>
      </c>
      <c r="M933" t="str">
        <f>SUBSTITUTE(LOWER(_xlfn.CONCAT(B933,C933,F933,G933,J933,I933))," ","")</f>
        <v>44306enterosinsalsastandrewsamerica</v>
      </c>
      <c r="N933" t="e">
        <f>+VLOOKUP(M933,JUP!$B:$I,7,0)</f>
        <v>#N/A</v>
      </c>
      <c r="O933" t="e">
        <f>+VLOOKUP(M933,JUP!$B:$I,8,0)</f>
        <v>#N/A</v>
      </c>
      <c r="R933" t="str">
        <f>+SUBSTITUTE(LOWER(_xlfn.CONCAT(B933,C933,F933,H933,J933,I933))," ","")</f>
        <v>44306enterosinsalsae-23-29standrewsamerica</v>
      </c>
      <c r="S933" t="e">
        <f>+VLOOKUP(R933,JUP!D:L,7,0)</f>
        <v>#N/A</v>
      </c>
      <c r="T933" t="e">
        <f>+VLOOKUP(R933,JUP!D:L,7,0)</f>
        <v>#N/A</v>
      </c>
      <c r="W933" t="s">
        <v>320</v>
      </c>
      <c r="X933">
        <v>16</v>
      </c>
      <c r="Y933" t="s">
        <v>310</v>
      </c>
      <c r="Z933" t="s">
        <v>310</v>
      </c>
      <c r="AA933" t="s">
        <v>310</v>
      </c>
      <c r="AB933" t="s">
        <v>160</v>
      </c>
      <c r="AC933" t="s">
        <v>159</v>
      </c>
      <c r="AD933">
        <v>2.02</v>
      </c>
      <c r="AH933">
        <v>2021</v>
      </c>
      <c r="AI933">
        <v>4</v>
      </c>
      <c r="AJ933">
        <v>12839.12</v>
      </c>
      <c r="AK933" t="e">
        <v>#N/A</v>
      </c>
      <c r="AL933">
        <v>2.02</v>
      </c>
      <c r="AO933">
        <v>0</v>
      </c>
      <c r="AP933">
        <v>4</v>
      </c>
    </row>
    <row r="934" spans="1:42" x14ac:dyDescent="0.2">
      <c r="A934" t="str">
        <f t="shared" si="14"/>
        <v>44306enterosinsalsastandrewsamerica</v>
      </c>
      <c r="B934" s="2">
        <v>44306</v>
      </c>
      <c r="C934" t="s">
        <v>59</v>
      </c>
      <c r="D934" t="s">
        <v>155</v>
      </c>
      <c r="E934" t="s">
        <v>59</v>
      </c>
      <c r="F934" t="s">
        <v>155</v>
      </c>
      <c r="G934" t="s">
        <v>299</v>
      </c>
      <c r="H934" t="s">
        <v>350</v>
      </c>
      <c r="I934" t="s">
        <v>521</v>
      </c>
      <c r="J934" t="s">
        <v>296</v>
      </c>
      <c r="K934">
        <v>2724</v>
      </c>
      <c r="L934">
        <v>2.0299999999999998</v>
      </c>
      <c r="M934" t="str">
        <f>SUBSTITUTE(LOWER(_xlfn.CONCAT(B934,C934,F934,G934,J934,I934))," ","")</f>
        <v>44306enterosinsalsastandrewsamerica</v>
      </c>
      <c r="N934" t="e">
        <f>+VLOOKUP(M934,JUP!$B:$I,7,0)</f>
        <v>#N/A</v>
      </c>
      <c r="O934" t="e">
        <f>+VLOOKUP(M934,JUP!$B:$I,8,0)</f>
        <v>#N/A</v>
      </c>
      <c r="R934" t="str">
        <f>+SUBSTITUTE(LOWER(_xlfn.CONCAT(B934,C934,F934,H934,J934,I934))," ","")</f>
        <v>44306enterosinsalsae-23-29standrewsamerica</v>
      </c>
      <c r="S934" t="e">
        <f>+VLOOKUP(R934,JUP!D:L,7,0)</f>
        <v>#N/A</v>
      </c>
      <c r="T934" t="e">
        <f>+VLOOKUP(R934,JUP!D:L,7,0)</f>
        <v>#N/A</v>
      </c>
      <c r="W934" t="s">
        <v>320</v>
      </c>
      <c r="X934">
        <v>16</v>
      </c>
      <c r="Y934" t="s">
        <v>310</v>
      </c>
      <c r="Z934" t="s">
        <v>310</v>
      </c>
      <c r="AA934" t="s">
        <v>310</v>
      </c>
      <c r="AB934" t="s">
        <v>160</v>
      </c>
      <c r="AC934" t="s">
        <v>159</v>
      </c>
      <c r="AD934">
        <v>2.0299999999999998</v>
      </c>
      <c r="AH934">
        <v>2021</v>
      </c>
      <c r="AI934">
        <v>4</v>
      </c>
      <c r="AJ934">
        <v>5529.7199999999993</v>
      </c>
      <c r="AK934" t="e">
        <v>#N/A</v>
      </c>
      <c r="AL934">
        <v>2.0299999999999998</v>
      </c>
      <c r="AO934">
        <v>0</v>
      </c>
      <c r="AP934">
        <v>4</v>
      </c>
    </row>
    <row r="935" spans="1:42" x14ac:dyDescent="0.2">
      <c r="A935" t="str">
        <f t="shared" si="14"/>
        <v>44306enterosinsalsastandrewsamerica</v>
      </c>
      <c r="B935" s="2">
        <v>44306</v>
      </c>
      <c r="C935" t="s">
        <v>59</v>
      </c>
      <c r="D935" t="s">
        <v>155</v>
      </c>
      <c r="E935" t="s">
        <v>59</v>
      </c>
      <c r="F935" t="s">
        <v>155</v>
      </c>
      <c r="G935" t="s">
        <v>299</v>
      </c>
      <c r="H935" t="s">
        <v>350</v>
      </c>
      <c r="I935" t="s">
        <v>521</v>
      </c>
      <c r="J935" t="s">
        <v>296</v>
      </c>
      <c r="K935">
        <v>4086</v>
      </c>
      <c r="L935">
        <v>2.23</v>
      </c>
      <c r="M935" t="str">
        <f>SUBSTITUTE(LOWER(_xlfn.CONCAT(B935,C935,F935,G935,J935,I935))," ","")</f>
        <v>44306enterosinsalsastandrewsamerica</v>
      </c>
      <c r="N935" t="e">
        <f>+VLOOKUP(M935,JUP!$B:$I,7,0)</f>
        <v>#N/A</v>
      </c>
      <c r="O935" t="e">
        <f>+VLOOKUP(M935,JUP!$B:$I,8,0)</f>
        <v>#N/A</v>
      </c>
      <c r="R935" t="str">
        <f>+SUBSTITUTE(LOWER(_xlfn.CONCAT(B935,C935,F935,H935,J935,I935))," ","")</f>
        <v>44306enterosinsalsae-23-29standrewsamerica</v>
      </c>
      <c r="S935" t="e">
        <f>+VLOOKUP(R935,JUP!D:L,7,0)</f>
        <v>#N/A</v>
      </c>
      <c r="T935" t="e">
        <f>+VLOOKUP(R935,JUP!D:L,7,0)</f>
        <v>#N/A</v>
      </c>
      <c r="W935" t="s">
        <v>320</v>
      </c>
      <c r="X935">
        <v>16</v>
      </c>
      <c r="Y935" t="s">
        <v>310</v>
      </c>
      <c r="Z935" t="s">
        <v>310</v>
      </c>
      <c r="AA935" t="s">
        <v>310</v>
      </c>
      <c r="AB935" t="s">
        <v>160</v>
      </c>
      <c r="AC935" t="s">
        <v>159</v>
      </c>
      <c r="AD935">
        <v>2.23</v>
      </c>
      <c r="AH935">
        <v>2021</v>
      </c>
      <c r="AI935">
        <v>4</v>
      </c>
      <c r="AJ935">
        <v>9111.7800000000007</v>
      </c>
      <c r="AK935" t="e">
        <v>#N/A</v>
      </c>
      <c r="AL935">
        <v>2.23</v>
      </c>
      <c r="AO935">
        <v>0</v>
      </c>
      <c r="AP935">
        <v>4</v>
      </c>
    </row>
    <row r="936" spans="1:42" x14ac:dyDescent="0.2">
      <c r="A936" t="str">
        <f t="shared" si="14"/>
        <v>44306enterosinsalsastandrewsamerica</v>
      </c>
      <c r="B936" s="2">
        <v>44306</v>
      </c>
      <c r="C936" t="s">
        <v>59</v>
      </c>
      <c r="D936" t="s">
        <v>155</v>
      </c>
      <c r="E936" t="s">
        <v>59</v>
      </c>
      <c r="F936" t="s">
        <v>155</v>
      </c>
      <c r="G936" t="s">
        <v>299</v>
      </c>
      <c r="H936" t="s">
        <v>350</v>
      </c>
      <c r="I936" t="s">
        <v>521</v>
      </c>
      <c r="J936" t="s">
        <v>296</v>
      </c>
      <c r="K936">
        <v>3405</v>
      </c>
      <c r="L936">
        <v>2.0299999999999998</v>
      </c>
      <c r="M936" t="str">
        <f>SUBSTITUTE(LOWER(_xlfn.CONCAT(B936,C936,F936,G936,J936,I936))," ","")</f>
        <v>44306enterosinsalsastandrewsamerica</v>
      </c>
      <c r="N936" t="e">
        <f>+VLOOKUP(M936,JUP!$B:$I,7,0)</f>
        <v>#N/A</v>
      </c>
      <c r="O936" t="e">
        <f>+VLOOKUP(M936,JUP!$B:$I,8,0)</f>
        <v>#N/A</v>
      </c>
      <c r="R936" t="str">
        <f>+SUBSTITUTE(LOWER(_xlfn.CONCAT(B936,C936,F936,H936,J936,I936))," ","")</f>
        <v>44306enterosinsalsae-23-29standrewsamerica</v>
      </c>
      <c r="S936" t="e">
        <f>+VLOOKUP(R936,JUP!D:L,7,0)</f>
        <v>#N/A</v>
      </c>
      <c r="T936" t="e">
        <f>+VLOOKUP(R936,JUP!D:L,7,0)</f>
        <v>#N/A</v>
      </c>
      <c r="W936" t="s">
        <v>320</v>
      </c>
      <c r="X936">
        <v>16</v>
      </c>
      <c r="Y936" t="s">
        <v>310</v>
      </c>
      <c r="Z936" t="s">
        <v>310</v>
      </c>
      <c r="AA936" t="s">
        <v>310</v>
      </c>
      <c r="AB936" t="s">
        <v>160</v>
      </c>
      <c r="AC936" t="s">
        <v>159</v>
      </c>
      <c r="AD936">
        <v>2.0299999999999998</v>
      </c>
      <c r="AH936">
        <v>2021</v>
      </c>
      <c r="AI936">
        <v>4</v>
      </c>
      <c r="AJ936">
        <v>6912.15</v>
      </c>
      <c r="AK936" t="e">
        <v>#N/A</v>
      </c>
      <c r="AL936">
        <v>2.0299999999999998</v>
      </c>
      <c r="AO936">
        <v>0</v>
      </c>
      <c r="AP936">
        <v>4</v>
      </c>
    </row>
    <row r="937" spans="1:42" x14ac:dyDescent="0.2">
      <c r="A937" t="str">
        <f t="shared" si="14"/>
        <v>44306carneretailcompensadoc200-300standrewsamerica</v>
      </c>
      <c r="B937" s="2">
        <v>44306</v>
      </c>
      <c r="C937" t="s">
        <v>35</v>
      </c>
      <c r="D937" t="s">
        <v>206</v>
      </c>
      <c r="E937" t="s">
        <v>35</v>
      </c>
      <c r="F937" t="s">
        <v>206</v>
      </c>
      <c r="G937" t="s">
        <v>39</v>
      </c>
      <c r="H937" t="s">
        <v>351</v>
      </c>
      <c r="I937" t="s">
        <v>521</v>
      </c>
      <c r="J937" t="s">
        <v>296</v>
      </c>
      <c r="K937">
        <v>454</v>
      </c>
      <c r="L937">
        <v>3.81</v>
      </c>
      <c r="M937" t="str">
        <f>SUBSTITUTE(LOWER(_xlfn.CONCAT(B937,C937,F937,G937,J937,I937))," ","")</f>
        <v>44306carneretailcompensadoc200-300standrewsamerica</v>
      </c>
      <c r="N937">
        <f>+VLOOKUP(M937,JUP!$B:$I,7,0)</f>
        <v>454</v>
      </c>
      <c r="O937">
        <f>+VLOOKUP(M937,JUP!$B:$I,8,0)</f>
        <v>3.81</v>
      </c>
      <c r="P937">
        <f>+K937-N937</f>
        <v>0</v>
      </c>
      <c r="Q937" s="3">
        <f>+L937-O937</f>
        <v>0</v>
      </c>
      <c r="R937" t="str">
        <f>+SUBSTITUTE(LOWER(_xlfn.CONCAT(B937,C937,F937,H937,J937,I937))," ","")</f>
        <v>44306carneretailcompensadoc90-150standrewsamerica</v>
      </c>
      <c r="S937" t="e">
        <f>+VLOOKUP(R937,JUP!D:L,7,0)</f>
        <v>#N/A</v>
      </c>
      <c r="T937" t="e">
        <f>+VLOOKUP(R937,JUP!D:L,7,0)</f>
        <v>#N/A</v>
      </c>
      <c r="W937" t="s">
        <v>320</v>
      </c>
      <c r="X937">
        <v>16</v>
      </c>
      <c r="Y937" t="s">
        <v>310</v>
      </c>
      <c r="Z937" t="s">
        <v>310</v>
      </c>
      <c r="AA937" t="s">
        <v>310</v>
      </c>
      <c r="AB937" t="s">
        <v>208</v>
      </c>
      <c r="AC937" t="s">
        <v>173</v>
      </c>
      <c r="AD937">
        <v>3.4290000000000003</v>
      </c>
      <c r="AH937">
        <v>2021</v>
      </c>
      <c r="AI937">
        <v>4</v>
      </c>
      <c r="AJ937">
        <v>1556.7660000000001</v>
      </c>
      <c r="AK937" t="e">
        <v>#N/A</v>
      </c>
      <c r="AL937">
        <v>4.2333333333333334</v>
      </c>
      <c r="AO937">
        <v>-0.80433333333333312</v>
      </c>
      <c r="AP937">
        <v>4</v>
      </c>
    </row>
    <row r="938" spans="1:42" x14ac:dyDescent="0.2">
      <c r="A938" t="str">
        <f t="shared" si="14"/>
        <v>44306carnegranelc200-300manuelitaespaña</v>
      </c>
      <c r="B938" s="2">
        <v>44306</v>
      </c>
      <c r="C938" t="s">
        <v>35</v>
      </c>
      <c r="D938" t="s">
        <v>30</v>
      </c>
      <c r="E938" t="s">
        <v>35</v>
      </c>
      <c r="F938" t="s">
        <v>30</v>
      </c>
      <c r="G938" t="s">
        <v>39</v>
      </c>
      <c r="H938" t="s">
        <v>39</v>
      </c>
      <c r="I938" t="s">
        <v>302</v>
      </c>
      <c r="J938" t="s">
        <v>93</v>
      </c>
      <c r="K938">
        <v>24000</v>
      </c>
      <c r="L938">
        <v>3</v>
      </c>
      <c r="M938" t="str">
        <f>SUBSTITUTE(LOWER(_xlfn.CONCAT(B938,C938,F938,G938,J938,I938))," ","")</f>
        <v>44306carnegranelc200-300manuelitaespaña</v>
      </c>
      <c r="N938">
        <f>+VLOOKUP(M938,JUP!$B:$I,7,0)</f>
        <v>24000</v>
      </c>
      <c r="O938">
        <f>+VLOOKUP(M938,JUP!$B:$I,8,0)</f>
        <v>3</v>
      </c>
      <c r="P938">
        <f>+K938-N938</f>
        <v>0</v>
      </c>
      <c r="Q938" s="3">
        <f>+L938-O938</f>
        <v>0</v>
      </c>
      <c r="W938" t="s">
        <v>338</v>
      </c>
      <c r="X938">
        <v>16</v>
      </c>
      <c r="Y938" t="s">
        <v>297</v>
      </c>
      <c r="Z938" t="s">
        <v>302</v>
      </c>
      <c r="AA938" t="s">
        <v>298</v>
      </c>
      <c r="AB938" t="s">
        <v>36</v>
      </c>
      <c r="AC938" t="s">
        <v>37</v>
      </c>
      <c r="AD938">
        <v>3</v>
      </c>
      <c r="AH938">
        <v>2021</v>
      </c>
      <c r="AI938">
        <v>4</v>
      </c>
      <c r="AJ938">
        <v>72000</v>
      </c>
      <c r="AK938" t="e">
        <v>#N/A</v>
      </c>
      <c r="AL938">
        <v>3</v>
      </c>
      <c r="AO938">
        <v>0</v>
      </c>
      <c r="AP938">
        <v>4</v>
      </c>
    </row>
    <row r="939" spans="1:42" x14ac:dyDescent="0.2">
      <c r="A939" t="str">
        <f t="shared" si="14"/>
        <v>44307carnegranelc100-200sudmarisrusia</v>
      </c>
      <c r="B939" s="2">
        <v>44307</v>
      </c>
      <c r="C939" t="s">
        <v>35</v>
      </c>
      <c r="D939" t="s">
        <v>30</v>
      </c>
      <c r="E939" t="s">
        <v>343</v>
      </c>
      <c r="F939" t="s">
        <v>344</v>
      </c>
      <c r="G939" t="s">
        <v>72</v>
      </c>
      <c r="H939" t="s">
        <v>103</v>
      </c>
      <c r="I939" t="s">
        <v>306</v>
      </c>
      <c r="J939" t="s">
        <v>286</v>
      </c>
      <c r="K939">
        <v>24000</v>
      </c>
      <c r="L939">
        <v>2.75</v>
      </c>
      <c r="M939" t="str">
        <f>SUBSTITUTE(LOWER(_xlfn.CONCAT(B939,C939,F939,G939,J939,I939))," ","")</f>
        <v>44307carnegranelc100-200sudmarisrusia</v>
      </c>
      <c r="N939">
        <f>+VLOOKUP(M939,JUP!$B:$I,7,0)</f>
        <v>24000</v>
      </c>
      <c r="O939">
        <f>+VLOOKUP(M939,JUP!$B:$I,8,0)</f>
        <v>2.75</v>
      </c>
      <c r="P939">
        <f>+K939-N939</f>
        <v>0</v>
      </c>
      <c r="Q939" s="3">
        <f>+L939-O939</f>
        <v>0</v>
      </c>
      <c r="W939" t="s">
        <v>166</v>
      </c>
      <c r="X939">
        <v>16</v>
      </c>
      <c r="Y939" t="s">
        <v>305</v>
      </c>
      <c r="Z939" t="s">
        <v>305</v>
      </c>
      <c r="AA939" t="s">
        <v>306</v>
      </c>
      <c r="AB939" t="s">
        <v>36</v>
      </c>
      <c r="AC939" t="s">
        <v>37</v>
      </c>
      <c r="AD939">
        <v>2.75</v>
      </c>
      <c r="AH939">
        <v>2021</v>
      </c>
      <c r="AI939">
        <v>4</v>
      </c>
      <c r="AJ939">
        <v>66000</v>
      </c>
      <c r="AK939" t="e">
        <v>#N/A</v>
      </c>
      <c r="AL939">
        <v>2.75</v>
      </c>
      <c r="AO939">
        <v>0</v>
      </c>
      <c r="AP939">
        <v>4</v>
      </c>
    </row>
    <row r="940" spans="1:42" x14ac:dyDescent="0.2">
      <c r="A940" t="str">
        <f t="shared" si="14"/>
        <v>44307carnegranelc300-500sudmarisrusia</v>
      </c>
      <c r="B940" s="2">
        <v>44307</v>
      </c>
      <c r="C940" t="s">
        <v>35</v>
      </c>
      <c r="D940" t="s">
        <v>30</v>
      </c>
      <c r="E940" t="s">
        <v>343</v>
      </c>
      <c r="F940" t="s">
        <v>344</v>
      </c>
      <c r="G940" t="s">
        <v>49</v>
      </c>
      <c r="H940" t="s">
        <v>108</v>
      </c>
      <c r="I940" t="s">
        <v>306</v>
      </c>
      <c r="J940" t="s">
        <v>286</v>
      </c>
      <c r="K940">
        <v>24000</v>
      </c>
      <c r="L940">
        <v>2.85</v>
      </c>
      <c r="M940" t="str">
        <f>SUBSTITUTE(LOWER(_xlfn.CONCAT(B940,C940,F940,G940,J940,I940))," ","")</f>
        <v>44307carnegranelc300-500sudmarisrusia</v>
      </c>
      <c r="N940">
        <f>+VLOOKUP(M940,JUP!$B:$I,7,0)</f>
        <v>24000</v>
      </c>
      <c r="O940">
        <f>+VLOOKUP(M940,JUP!$B:$I,8,0)</f>
        <v>2.85</v>
      </c>
      <c r="P940">
        <f>+K940-N940</f>
        <v>0</v>
      </c>
      <c r="Q940" s="3">
        <f>+L940-O940</f>
        <v>0</v>
      </c>
      <c r="W940" t="s">
        <v>166</v>
      </c>
      <c r="X940">
        <v>16</v>
      </c>
      <c r="Y940" t="s">
        <v>305</v>
      </c>
      <c r="Z940" t="s">
        <v>305</v>
      </c>
      <c r="AA940" t="s">
        <v>306</v>
      </c>
      <c r="AB940" t="s">
        <v>36</v>
      </c>
      <c r="AC940" t="s">
        <v>37</v>
      </c>
      <c r="AD940">
        <v>2.85</v>
      </c>
      <c r="AH940">
        <v>2021</v>
      </c>
      <c r="AI940">
        <v>4</v>
      </c>
      <c r="AJ940">
        <v>68400</v>
      </c>
      <c r="AK940" t="e">
        <v>#N/A</v>
      </c>
      <c r="AL940">
        <v>2.85</v>
      </c>
      <c r="AO940">
        <v>0</v>
      </c>
      <c r="AP940">
        <v>4</v>
      </c>
    </row>
    <row r="941" spans="1:42" x14ac:dyDescent="0.2">
      <c r="A941" t="str">
        <f t="shared" si="14"/>
        <v>44307mediaconchagranelc60-80sudmarisespaña</v>
      </c>
      <c r="B941" s="2">
        <v>44307</v>
      </c>
      <c r="C941" t="s">
        <v>212</v>
      </c>
      <c r="D941" t="s">
        <v>30</v>
      </c>
      <c r="E941" t="s">
        <v>341</v>
      </c>
      <c r="F941" t="s">
        <v>344</v>
      </c>
      <c r="G941" t="s">
        <v>168</v>
      </c>
      <c r="H941" t="s">
        <v>116</v>
      </c>
      <c r="I941" t="s">
        <v>302</v>
      </c>
      <c r="J941" t="s">
        <v>286</v>
      </c>
      <c r="K941">
        <v>24000</v>
      </c>
      <c r="L941">
        <v>3.75</v>
      </c>
      <c r="M941" t="str">
        <f>SUBSTITUTE(LOWER(_xlfn.CONCAT(B941,C941,F941,G941,J941,I941))," ","")</f>
        <v>44307mediaconchagranelc60-80sudmarisespaña</v>
      </c>
      <c r="N941">
        <f>+VLOOKUP(M941,JUP!$B:$I,7,0)</f>
        <v>24000</v>
      </c>
      <c r="O941">
        <f>+VLOOKUP(M941,JUP!$B:$I,8,0)</f>
        <v>3.75</v>
      </c>
      <c r="W941" t="s">
        <v>338</v>
      </c>
      <c r="X941">
        <v>16</v>
      </c>
      <c r="Y941" t="s">
        <v>297</v>
      </c>
      <c r="Z941" t="s">
        <v>302</v>
      </c>
      <c r="AA941" t="s">
        <v>298</v>
      </c>
      <c r="AB941" t="s">
        <v>216</v>
      </c>
      <c r="AC941" t="e">
        <v>#N/A</v>
      </c>
      <c r="AD941" t="e">
        <v>#N/A</v>
      </c>
      <c r="AH941">
        <v>2021</v>
      </c>
      <c r="AI941">
        <v>4</v>
      </c>
      <c r="AJ941" t="e">
        <v>#N/A</v>
      </c>
      <c r="AK941" t="e">
        <v>#N/A</v>
      </c>
      <c r="AL941" t="e">
        <v>#N/A</v>
      </c>
      <c r="AO941" t="e">
        <v>#N/A</v>
      </c>
      <c r="AP941">
        <v>4</v>
      </c>
    </row>
    <row r="942" spans="1:42" x14ac:dyDescent="0.2">
      <c r="A942" t="str">
        <f t="shared" si="14"/>
        <v>44307carnegranelc200-300standrewsrusia</v>
      </c>
      <c r="B942" s="2">
        <v>44307</v>
      </c>
      <c r="C942" t="s">
        <v>35</v>
      </c>
      <c r="D942" t="s">
        <v>30</v>
      </c>
      <c r="E942" t="s">
        <v>35</v>
      </c>
      <c r="F942" t="s">
        <v>30</v>
      </c>
      <c r="G942" t="s">
        <v>39</v>
      </c>
      <c r="H942" t="s">
        <v>39</v>
      </c>
      <c r="I942" t="s">
        <v>306</v>
      </c>
      <c r="J942" t="s">
        <v>296</v>
      </c>
      <c r="K942">
        <v>23000</v>
      </c>
      <c r="L942">
        <v>3.1</v>
      </c>
      <c r="M942" t="str">
        <f>SUBSTITUTE(LOWER(_xlfn.CONCAT(B942,C942,F942,G942,J942,I942))," ","")</f>
        <v>44307carnegranelc200-300standrewsrusia</v>
      </c>
      <c r="N942">
        <f>+VLOOKUP(M942,JUP!$B:$I,7,0)</f>
        <v>23000</v>
      </c>
      <c r="O942">
        <f>+VLOOKUP(M942,JUP!$B:$I,8,0)</f>
        <v>3.1</v>
      </c>
      <c r="P942">
        <f>+K942-N942</f>
        <v>0</v>
      </c>
      <c r="Q942" s="3">
        <f>+L942-O942</f>
        <v>0</v>
      </c>
      <c r="W942" t="s">
        <v>304</v>
      </c>
      <c r="X942">
        <v>16</v>
      </c>
      <c r="Y942" t="s">
        <v>305</v>
      </c>
      <c r="Z942" t="s">
        <v>305</v>
      </c>
      <c r="AA942" t="s">
        <v>306</v>
      </c>
      <c r="AB942" t="s">
        <v>36</v>
      </c>
      <c r="AC942" t="s">
        <v>37</v>
      </c>
      <c r="AD942">
        <v>3.1</v>
      </c>
      <c r="AH942">
        <v>2021</v>
      </c>
      <c r="AI942">
        <v>4</v>
      </c>
      <c r="AJ942">
        <v>71300</v>
      </c>
      <c r="AK942" t="e">
        <v>#N/A</v>
      </c>
      <c r="AL942">
        <v>3.1</v>
      </c>
      <c r="AO942">
        <v>0</v>
      </c>
      <c r="AP942">
        <v>4</v>
      </c>
    </row>
    <row r="943" spans="1:42" x14ac:dyDescent="0.2">
      <c r="A943" t="str">
        <f t="shared" si="14"/>
        <v>44307carnegranelc200-300standrewsrusia</v>
      </c>
      <c r="B943" s="2">
        <v>44307</v>
      </c>
      <c r="C943" t="s">
        <v>35</v>
      </c>
      <c r="D943" t="s">
        <v>30</v>
      </c>
      <c r="E943" t="s">
        <v>35</v>
      </c>
      <c r="F943" t="s">
        <v>30</v>
      </c>
      <c r="G943" t="s">
        <v>39</v>
      </c>
      <c r="H943" t="s">
        <v>39</v>
      </c>
      <c r="I943" t="s">
        <v>306</v>
      </c>
      <c r="J943" t="s">
        <v>296</v>
      </c>
      <c r="K943">
        <v>23000</v>
      </c>
      <c r="L943">
        <v>3.1</v>
      </c>
      <c r="M943" t="str">
        <f>SUBSTITUTE(LOWER(_xlfn.CONCAT(B943,C943,F943,G943,J943,I943))," ","")</f>
        <v>44307carnegranelc200-300standrewsrusia</v>
      </c>
      <c r="N943">
        <f>+VLOOKUP(M943,JUP!$B:$I,7,0)</f>
        <v>23000</v>
      </c>
      <c r="O943">
        <f>+VLOOKUP(M943,JUP!$B:$I,8,0)</f>
        <v>3.1</v>
      </c>
      <c r="P943">
        <f>+K943-N943</f>
        <v>0</v>
      </c>
      <c r="Q943" s="3">
        <f>+L943-O943</f>
        <v>0</v>
      </c>
      <c r="W943" t="s">
        <v>304</v>
      </c>
      <c r="X943">
        <v>16</v>
      </c>
      <c r="Y943" t="s">
        <v>305</v>
      </c>
      <c r="Z943" t="s">
        <v>305</v>
      </c>
      <c r="AA943" t="s">
        <v>306</v>
      </c>
      <c r="AB943" t="s">
        <v>36</v>
      </c>
      <c r="AC943" t="s">
        <v>37</v>
      </c>
      <c r="AD943">
        <v>3.1</v>
      </c>
      <c r="AH943">
        <v>2021</v>
      </c>
      <c r="AI943">
        <v>4</v>
      </c>
      <c r="AJ943">
        <v>71300</v>
      </c>
      <c r="AK943" t="e">
        <v>#N/A</v>
      </c>
      <c r="AL943">
        <v>3.1</v>
      </c>
      <c r="AO943">
        <v>0</v>
      </c>
      <c r="AP943">
        <v>4</v>
      </c>
    </row>
    <row r="944" spans="1:42" x14ac:dyDescent="0.2">
      <c r="A944" t="str">
        <f t="shared" si="14"/>
        <v>44307carnegranelc200-300standrewsrusia</v>
      </c>
      <c r="B944" s="2">
        <v>44307</v>
      </c>
      <c r="C944" t="s">
        <v>35</v>
      </c>
      <c r="D944" t="s">
        <v>30</v>
      </c>
      <c r="E944" t="s">
        <v>35</v>
      </c>
      <c r="F944" t="s">
        <v>30</v>
      </c>
      <c r="G944" t="s">
        <v>39</v>
      </c>
      <c r="H944" t="s">
        <v>39</v>
      </c>
      <c r="I944" t="s">
        <v>306</v>
      </c>
      <c r="J944" t="s">
        <v>296</v>
      </c>
      <c r="K944">
        <v>23000</v>
      </c>
      <c r="L944">
        <v>3.1</v>
      </c>
      <c r="M944" t="str">
        <f>SUBSTITUTE(LOWER(_xlfn.CONCAT(B944,C944,F944,G944,J944,I944))," ","")</f>
        <v>44307carnegranelc200-300standrewsrusia</v>
      </c>
      <c r="N944">
        <f>+VLOOKUP(M944,JUP!$B:$I,7,0)</f>
        <v>23000</v>
      </c>
      <c r="O944">
        <f>+VLOOKUP(M944,JUP!$B:$I,8,0)</f>
        <v>3.1</v>
      </c>
      <c r="P944">
        <f>+K944-N944</f>
        <v>0</v>
      </c>
      <c r="Q944" s="3">
        <f>+L944-O944</f>
        <v>0</v>
      </c>
      <c r="W944" t="s">
        <v>304</v>
      </c>
      <c r="X944">
        <v>16</v>
      </c>
      <c r="Y944" t="s">
        <v>305</v>
      </c>
      <c r="Z944" t="s">
        <v>305</v>
      </c>
      <c r="AA944" t="s">
        <v>306</v>
      </c>
      <c r="AB944" t="s">
        <v>36</v>
      </c>
      <c r="AC944" t="s">
        <v>37</v>
      </c>
      <c r="AD944">
        <v>3.1</v>
      </c>
      <c r="AH944">
        <v>2021</v>
      </c>
      <c r="AI944">
        <v>4</v>
      </c>
      <c r="AJ944">
        <v>71300</v>
      </c>
      <c r="AK944" t="e">
        <v>#N/A</v>
      </c>
      <c r="AL944">
        <v>3.1</v>
      </c>
      <c r="AO944">
        <v>0</v>
      </c>
      <c r="AP944">
        <v>4</v>
      </c>
    </row>
    <row r="945" spans="1:42" x14ac:dyDescent="0.2">
      <c r="A945" t="str">
        <f t="shared" si="14"/>
        <v>44307enterosinsalsastandrewsamerica</v>
      </c>
      <c r="B945" s="2">
        <v>44307</v>
      </c>
      <c r="C945" t="s">
        <v>59</v>
      </c>
      <c r="D945" t="s">
        <v>155</v>
      </c>
      <c r="E945" t="s">
        <v>59</v>
      </c>
      <c r="F945" t="s">
        <v>155</v>
      </c>
      <c r="G945" t="s">
        <v>299</v>
      </c>
      <c r="H945" t="s">
        <v>350</v>
      </c>
      <c r="I945" t="s">
        <v>521</v>
      </c>
      <c r="J945" t="s">
        <v>296</v>
      </c>
      <c r="K945">
        <v>2678.6</v>
      </c>
      <c r="L945">
        <v>2.0299999999999998</v>
      </c>
      <c r="M945" t="str">
        <f>SUBSTITUTE(LOWER(_xlfn.CONCAT(B945,C945,F945,G945,J945,I945))," ","")</f>
        <v>44307enterosinsalsastandrewsamerica</v>
      </c>
      <c r="N945" t="e">
        <f>+VLOOKUP(M945,JUP!$B:$I,7,0)</f>
        <v>#N/A</v>
      </c>
      <c r="O945" t="e">
        <f>+VLOOKUP(M945,JUP!$B:$I,8,0)</f>
        <v>#N/A</v>
      </c>
      <c r="R945" t="str">
        <f>+SUBSTITUTE(LOWER(_xlfn.CONCAT(B945,C945,F945,H945,J945,I945))," ","")</f>
        <v>44307enterosinsalsae-23-29standrewsamerica</v>
      </c>
      <c r="S945" t="e">
        <f>+VLOOKUP(R945,JUP!D:L,7,0)</f>
        <v>#N/A</v>
      </c>
      <c r="T945" t="e">
        <f>+VLOOKUP(R945,JUP!D:L,7,0)</f>
        <v>#N/A</v>
      </c>
      <c r="W945" t="s">
        <v>320</v>
      </c>
      <c r="X945">
        <v>16</v>
      </c>
      <c r="Y945" t="s">
        <v>310</v>
      </c>
      <c r="Z945" t="s">
        <v>310</v>
      </c>
      <c r="AA945" t="s">
        <v>310</v>
      </c>
      <c r="AB945" t="s">
        <v>160</v>
      </c>
      <c r="AC945" t="s">
        <v>159</v>
      </c>
      <c r="AD945">
        <v>2.0299999999999998</v>
      </c>
      <c r="AH945">
        <v>2021</v>
      </c>
      <c r="AI945">
        <v>4</v>
      </c>
      <c r="AJ945">
        <v>5437.5579999999991</v>
      </c>
      <c r="AK945" t="e">
        <v>#N/A</v>
      </c>
      <c r="AL945">
        <v>2.0299999999999998</v>
      </c>
      <c r="AO945">
        <v>0</v>
      </c>
      <c r="AP945">
        <v>4</v>
      </c>
    </row>
    <row r="946" spans="1:42" x14ac:dyDescent="0.2">
      <c r="A946" t="str">
        <f t="shared" si="14"/>
        <v>44307enterosinsalsastandrewsamerica</v>
      </c>
      <c r="B946" s="2">
        <v>44307</v>
      </c>
      <c r="C946" t="s">
        <v>59</v>
      </c>
      <c r="D946" t="s">
        <v>155</v>
      </c>
      <c r="E946" t="s">
        <v>59</v>
      </c>
      <c r="F946" t="s">
        <v>155</v>
      </c>
      <c r="G946" t="s">
        <v>299</v>
      </c>
      <c r="H946" t="s">
        <v>350</v>
      </c>
      <c r="I946" t="s">
        <v>521</v>
      </c>
      <c r="J946" t="s">
        <v>296</v>
      </c>
      <c r="K946">
        <v>14391.8</v>
      </c>
      <c r="L946">
        <v>2.23</v>
      </c>
      <c r="M946" t="str">
        <f>SUBSTITUTE(LOWER(_xlfn.CONCAT(B946,C946,F946,G946,J946,I946))," ","")</f>
        <v>44307enterosinsalsastandrewsamerica</v>
      </c>
      <c r="N946" t="e">
        <f>+VLOOKUP(M946,JUP!$B:$I,7,0)</f>
        <v>#N/A</v>
      </c>
      <c r="O946" t="e">
        <f>+VLOOKUP(M946,JUP!$B:$I,8,0)</f>
        <v>#N/A</v>
      </c>
      <c r="R946" t="str">
        <f>+SUBSTITUTE(LOWER(_xlfn.CONCAT(B946,C946,F946,H946,J946,I946))," ","")</f>
        <v>44307enterosinsalsae-23-29standrewsamerica</v>
      </c>
      <c r="S946" t="e">
        <f>+VLOOKUP(R946,JUP!D:L,7,0)</f>
        <v>#N/A</v>
      </c>
      <c r="T946" t="e">
        <f>+VLOOKUP(R946,JUP!D:L,7,0)</f>
        <v>#N/A</v>
      </c>
      <c r="W946" t="s">
        <v>320</v>
      </c>
      <c r="X946">
        <v>16</v>
      </c>
      <c r="Y946" t="s">
        <v>310</v>
      </c>
      <c r="Z946" t="s">
        <v>310</v>
      </c>
      <c r="AA946" t="s">
        <v>310</v>
      </c>
      <c r="AB946" t="s">
        <v>160</v>
      </c>
      <c r="AC946" t="s">
        <v>159</v>
      </c>
      <c r="AD946">
        <v>2.23</v>
      </c>
      <c r="AH946">
        <v>2021</v>
      </c>
      <c r="AI946">
        <v>4</v>
      </c>
      <c r="AJ946">
        <v>32093.713999999996</v>
      </c>
      <c r="AK946" t="e">
        <v>#N/A</v>
      </c>
      <c r="AL946">
        <v>2.23</v>
      </c>
      <c r="AO946">
        <v>0</v>
      </c>
      <c r="AP946">
        <v>4</v>
      </c>
    </row>
    <row r="947" spans="1:42" x14ac:dyDescent="0.2">
      <c r="A947" t="str">
        <f t="shared" si="14"/>
        <v>44308carnegranelindustrialsudmarischile</v>
      </c>
      <c r="B947" s="2">
        <v>44308</v>
      </c>
      <c r="C947" t="s">
        <v>35</v>
      </c>
      <c r="D947" t="s">
        <v>30</v>
      </c>
      <c r="E947" t="s">
        <v>343</v>
      </c>
      <c r="F947" t="s">
        <v>344</v>
      </c>
      <c r="G947" t="s">
        <v>345</v>
      </c>
      <c r="H947" t="s">
        <v>345</v>
      </c>
      <c r="I947" t="s">
        <v>34</v>
      </c>
      <c r="J947" t="s">
        <v>286</v>
      </c>
      <c r="K947">
        <v>500</v>
      </c>
      <c r="M947" t="str">
        <f>SUBSTITUTE(LOWER(_xlfn.CONCAT(B947,C947,F947,G947,J947,I947))," ","")</f>
        <v>44308carnegranelindustrialsudmarischile</v>
      </c>
      <c r="N947" t="e">
        <f>+VLOOKUP(M947,JUP!$B:$I,7,0)</f>
        <v>#N/A</v>
      </c>
      <c r="O947" t="e">
        <f>+VLOOKUP(M947,JUP!$B:$I,8,0)</f>
        <v>#N/A</v>
      </c>
      <c r="R947" t="str">
        <f>+SUBSTITUTE(LOWER(_xlfn.CONCAT(B947,C947,F947,H947,J947,I947))," ","")</f>
        <v>44308carnegranelindustrialsudmarischile</v>
      </c>
      <c r="S947" t="e">
        <f>+VLOOKUP(R947,JUP!D:L,7,0)</f>
        <v>#N/A</v>
      </c>
      <c r="T947" t="e">
        <f>+VLOOKUP(R947,JUP!D:L,7,0)</f>
        <v>#N/A</v>
      </c>
      <c r="W947" t="s">
        <v>32</v>
      </c>
      <c r="X947">
        <v>16</v>
      </c>
      <c r="Y947" t="s">
        <v>34</v>
      </c>
      <c r="Z947" t="s">
        <v>34</v>
      </c>
      <c r="AA947" t="s">
        <v>34</v>
      </c>
      <c r="AB947" t="s">
        <v>36</v>
      </c>
      <c r="AC947" t="s">
        <v>37</v>
      </c>
      <c r="AD947">
        <v>0</v>
      </c>
      <c r="AH947">
        <v>2021</v>
      </c>
      <c r="AI947">
        <v>4</v>
      </c>
      <c r="AJ947">
        <v>0</v>
      </c>
      <c r="AK947" t="e">
        <v>#N/A</v>
      </c>
      <c r="AL947">
        <v>0</v>
      </c>
      <c r="AO947">
        <v>0</v>
      </c>
      <c r="AP947">
        <v>4</v>
      </c>
    </row>
    <row r="948" spans="1:42" x14ac:dyDescent="0.2">
      <c r="A948" t="str">
        <f t="shared" si="14"/>
        <v>44308carnegranelindustrialsudmarischile</v>
      </c>
      <c r="B948" s="2">
        <v>44308</v>
      </c>
      <c r="C948" t="s">
        <v>35</v>
      </c>
      <c r="D948" t="s">
        <v>30</v>
      </c>
      <c r="E948" t="s">
        <v>343</v>
      </c>
      <c r="F948" t="s">
        <v>344</v>
      </c>
      <c r="G948" t="s">
        <v>345</v>
      </c>
      <c r="H948" t="s">
        <v>345</v>
      </c>
      <c r="I948" t="s">
        <v>34</v>
      </c>
      <c r="J948" t="s">
        <v>286</v>
      </c>
      <c r="K948">
        <v>12680</v>
      </c>
      <c r="M948" t="str">
        <f>SUBSTITUTE(LOWER(_xlfn.CONCAT(B948,C948,F948,G948,J948,I948))," ","")</f>
        <v>44308carnegranelindustrialsudmarischile</v>
      </c>
      <c r="N948" t="e">
        <f>+VLOOKUP(M948,JUP!$B:$I,7,0)</f>
        <v>#N/A</v>
      </c>
      <c r="O948" t="e">
        <f>+VLOOKUP(M948,JUP!$B:$I,8,0)</f>
        <v>#N/A</v>
      </c>
      <c r="R948" t="str">
        <f>+SUBSTITUTE(LOWER(_xlfn.CONCAT(B948,C948,F948,H948,J948,I948))," ","")</f>
        <v>44308carnegranelindustrialsudmarischile</v>
      </c>
      <c r="S948" t="e">
        <f>+VLOOKUP(R948,JUP!D:L,7,0)</f>
        <v>#N/A</v>
      </c>
      <c r="T948" t="e">
        <f>+VLOOKUP(R948,JUP!D:L,7,0)</f>
        <v>#N/A</v>
      </c>
      <c r="W948" t="s">
        <v>32</v>
      </c>
      <c r="X948">
        <v>16</v>
      </c>
      <c r="Y948" t="s">
        <v>34</v>
      </c>
      <c r="Z948" t="s">
        <v>34</v>
      </c>
      <c r="AA948" t="s">
        <v>34</v>
      </c>
      <c r="AB948" t="s">
        <v>36</v>
      </c>
      <c r="AC948" t="s">
        <v>37</v>
      </c>
      <c r="AD948">
        <v>0</v>
      </c>
      <c r="AH948">
        <v>2021</v>
      </c>
      <c r="AI948">
        <v>4</v>
      </c>
      <c r="AJ948">
        <v>0</v>
      </c>
      <c r="AK948" t="e">
        <v>#N/A</v>
      </c>
      <c r="AL948">
        <v>0</v>
      </c>
      <c r="AO948">
        <v>0</v>
      </c>
      <c r="AP948">
        <v>4</v>
      </c>
    </row>
    <row r="949" spans="1:42" x14ac:dyDescent="0.2">
      <c r="A949" t="str">
        <f t="shared" si="14"/>
        <v>44308carnegranelc200-300standrewsasia</v>
      </c>
      <c r="B949" s="2">
        <v>44308</v>
      </c>
      <c r="C949" t="s">
        <v>35</v>
      </c>
      <c r="D949" t="s">
        <v>30</v>
      </c>
      <c r="E949" t="s">
        <v>35</v>
      </c>
      <c r="F949" t="s">
        <v>30</v>
      </c>
      <c r="G949" t="s">
        <v>39</v>
      </c>
      <c r="H949" t="s">
        <v>39</v>
      </c>
      <c r="I949" t="s">
        <v>309</v>
      </c>
      <c r="J949" t="s">
        <v>296</v>
      </c>
      <c r="K949">
        <v>5000</v>
      </c>
      <c r="L949">
        <v>3.4</v>
      </c>
      <c r="M949" t="str">
        <f>SUBSTITUTE(LOWER(_xlfn.CONCAT(B949,C949,F949,G949,J949,I949))," ","")</f>
        <v>44308carnegranelc200-300standrewsasia</v>
      </c>
      <c r="N949">
        <f>+VLOOKUP(M949,JUP!$B:$I,7,0)</f>
        <v>5000</v>
      </c>
      <c r="O949">
        <f>+VLOOKUP(M949,JUP!$B:$I,8,0)</f>
        <v>3.4</v>
      </c>
      <c r="P949">
        <f>+K949-N949</f>
        <v>0</v>
      </c>
      <c r="Q949" s="3">
        <f>+L949-O949</f>
        <v>0</v>
      </c>
      <c r="W949" t="s">
        <v>430</v>
      </c>
      <c r="X949">
        <v>16</v>
      </c>
      <c r="Y949" t="s">
        <v>309</v>
      </c>
      <c r="Z949" t="s">
        <v>309</v>
      </c>
      <c r="AA949" t="s">
        <v>309</v>
      </c>
      <c r="AB949" t="s">
        <v>36</v>
      </c>
      <c r="AC949" t="s">
        <v>37</v>
      </c>
      <c r="AD949">
        <v>3.4</v>
      </c>
      <c r="AH949">
        <v>2021</v>
      </c>
      <c r="AI949">
        <v>4</v>
      </c>
      <c r="AJ949">
        <v>17000</v>
      </c>
      <c r="AK949" t="e">
        <v>#N/A</v>
      </c>
      <c r="AL949">
        <v>3.4</v>
      </c>
      <c r="AO949">
        <v>0</v>
      </c>
      <c r="AP949">
        <v>4</v>
      </c>
    </row>
    <row r="950" spans="1:42" x14ac:dyDescent="0.2">
      <c r="A950" t="str">
        <f t="shared" si="14"/>
        <v>44308enterosinsalsastandrewsasia</v>
      </c>
      <c r="B950" s="2">
        <v>44308</v>
      </c>
      <c r="C950" t="s">
        <v>59</v>
      </c>
      <c r="D950" t="s">
        <v>155</v>
      </c>
      <c r="E950" t="s">
        <v>59</v>
      </c>
      <c r="F950" t="s">
        <v>155</v>
      </c>
      <c r="G950" t="s">
        <v>299</v>
      </c>
      <c r="H950" t="s">
        <v>321</v>
      </c>
      <c r="I950" t="s">
        <v>309</v>
      </c>
      <c r="J950" t="s">
        <v>296</v>
      </c>
      <c r="K950">
        <v>8000</v>
      </c>
      <c r="L950">
        <v>2.6</v>
      </c>
      <c r="M950" t="str">
        <f>SUBSTITUTE(LOWER(_xlfn.CONCAT(B950,C950,F950,G950,J950,I950))," ","")</f>
        <v>44308enterosinsalsastandrewsasia</v>
      </c>
      <c r="N950" t="e">
        <f>+VLOOKUP(M950,JUP!$B:$I,7,0)</f>
        <v>#N/A</v>
      </c>
      <c r="O950" t="e">
        <f>+VLOOKUP(M950,JUP!$B:$I,8,0)</f>
        <v>#N/A</v>
      </c>
      <c r="R950" t="str">
        <f>+SUBSTITUTE(LOWER(_xlfn.CONCAT(B950,C950,F950,H950,J950,I950))," ","")</f>
        <v>44308enterosinsalsae-50-70standrewsasia</v>
      </c>
      <c r="S950" t="e">
        <f>+VLOOKUP(R950,JUP!D:L,7,0)</f>
        <v>#N/A</v>
      </c>
      <c r="T950" t="e">
        <f>+VLOOKUP(R950,JUP!D:L,7,0)</f>
        <v>#N/A</v>
      </c>
      <c r="W950" t="s">
        <v>430</v>
      </c>
      <c r="X950">
        <v>16</v>
      </c>
      <c r="Y950" t="s">
        <v>309</v>
      </c>
      <c r="Z950" t="s">
        <v>309</v>
      </c>
      <c r="AA950" t="s">
        <v>309</v>
      </c>
      <c r="AB950" t="s">
        <v>160</v>
      </c>
      <c r="AC950" t="s">
        <v>159</v>
      </c>
      <c r="AD950">
        <v>2.6</v>
      </c>
      <c r="AH950">
        <v>2021</v>
      </c>
      <c r="AI950">
        <v>4</v>
      </c>
      <c r="AJ950">
        <v>20800</v>
      </c>
      <c r="AK950" t="e">
        <v>#N/A</v>
      </c>
      <c r="AL950">
        <v>2.6</v>
      </c>
      <c r="AO950">
        <v>0</v>
      </c>
      <c r="AP950">
        <v>4</v>
      </c>
    </row>
    <row r="951" spans="1:42" x14ac:dyDescent="0.2">
      <c r="A951" t="str">
        <f t="shared" si="14"/>
        <v>44308carnegranelc100-200standrewsespaña</v>
      </c>
      <c r="B951" s="2">
        <v>44308</v>
      </c>
      <c r="C951" t="s">
        <v>35</v>
      </c>
      <c r="D951" t="s">
        <v>30</v>
      </c>
      <c r="E951" t="s">
        <v>35</v>
      </c>
      <c r="F951" t="s">
        <v>30</v>
      </c>
      <c r="G951" t="s">
        <v>72</v>
      </c>
      <c r="H951" t="s">
        <v>72</v>
      </c>
      <c r="I951" t="s">
        <v>302</v>
      </c>
      <c r="J951" t="s">
        <v>296</v>
      </c>
      <c r="K951">
        <v>24000</v>
      </c>
      <c r="L951">
        <v>3.52</v>
      </c>
      <c r="M951" t="str">
        <f>SUBSTITUTE(LOWER(_xlfn.CONCAT(B951,C951,F951,G951,J951,I951))," ","")</f>
        <v>44308carnegranelc100-200standrewsespaña</v>
      </c>
      <c r="N951">
        <f>+VLOOKUP(M951,JUP!$B:$I,7,0)</f>
        <v>24000</v>
      </c>
      <c r="O951">
        <f>+VLOOKUP(M951,JUP!$B:$I,8,0)</f>
        <v>3.52</v>
      </c>
      <c r="P951">
        <f>+K951-N951</f>
        <v>0</v>
      </c>
      <c r="Q951" s="3">
        <f>+L951-O951</f>
        <v>0</v>
      </c>
      <c r="W951" t="s">
        <v>302</v>
      </c>
      <c r="X951">
        <v>16</v>
      </c>
      <c r="Y951" t="s">
        <v>297</v>
      </c>
      <c r="Z951" t="s">
        <v>302</v>
      </c>
      <c r="AA951" t="s">
        <v>298</v>
      </c>
      <c r="AB951" t="s">
        <v>36</v>
      </c>
      <c r="AC951" t="s">
        <v>37</v>
      </c>
      <c r="AD951">
        <v>3.52</v>
      </c>
      <c r="AH951">
        <v>2021</v>
      </c>
      <c r="AI951">
        <v>4</v>
      </c>
      <c r="AJ951">
        <v>84480</v>
      </c>
      <c r="AK951" t="e">
        <v>#N/A</v>
      </c>
      <c r="AL951">
        <v>3.52</v>
      </c>
      <c r="AO951">
        <v>0</v>
      </c>
      <c r="AP951">
        <v>4</v>
      </c>
    </row>
    <row r="952" spans="1:42" x14ac:dyDescent="0.2">
      <c r="A952" t="str">
        <f t="shared" si="14"/>
        <v>44308carneretailcompensadoc200-300standrewsfrancia</v>
      </c>
      <c r="B952" s="2">
        <v>44308</v>
      </c>
      <c r="C952" t="s">
        <v>35</v>
      </c>
      <c r="D952" t="s">
        <v>206</v>
      </c>
      <c r="E952" t="s">
        <v>35</v>
      </c>
      <c r="F952" t="s">
        <v>206</v>
      </c>
      <c r="G952" t="s">
        <v>39</v>
      </c>
      <c r="H952" t="s">
        <v>39</v>
      </c>
      <c r="I952" t="s">
        <v>326</v>
      </c>
      <c r="J952" t="s">
        <v>296</v>
      </c>
      <c r="K952">
        <v>10000</v>
      </c>
      <c r="L952">
        <v>3.8</v>
      </c>
      <c r="M952" t="str">
        <f>SUBSTITUTE(LOWER(_xlfn.CONCAT(B952,C952,F952,G952,J952,I952))," ","")</f>
        <v>44308carneretailcompensadoc200-300standrewsfrancia</v>
      </c>
      <c r="N952">
        <f>+VLOOKUP(M952,JUP!$B:$I,7,0)</f>
        <v>10000</v>
      </c>
      <c r="O952">
        <f>+VLOOKUP(M952,JUP!$B:$I,8,0)</f>
        <v>3.8</v>
      </c>
      <c r="P952">
        <f>+K952-N952</f>
        <v>0</v>
      </c>
      <c r="Q952" s="3">
        <f>+L952-O952</f>
        <v>0</v>
      </c>
      <c r="W952" t="s">
        <v>325</v>
      </c>
      <c r="X952">
        <v>16</v>
      </c>
      <c r="Y952" t="s">
        <v>297</v>
      </c>
      <c r="Z952" t="s">
        <v>326</v>
      </c>
      <c r="AA952" t="s">
        <v>326</v>
      </c>
      <c r="AB952" t="s">
        <v>208</v>
      </c>
      <c r="AC952" t="s">
        <v>173</v>
      </c>
      <c r="AD952">
        <v>3.42</v>
      </c>
      <c r="AH952">
        <v>2021</v>
      </c>
      <c r="AI952">
        <v>4</v>
      </c>
      <c r="AJ952">
        <v>34200</v>
      </c>
      <c r="AK952" t="e">
        <v>#N/A</v>
      </c>
      <c r="AL952">
        <v>4.2222222222222223</v>
      </c>
      <c r="AO952">
        <v>-0.80222222222222239</v>
      </c>
      <c r="AP952">
        <v>4</v>
      </c>
    </row>
    <row r="953" spans="1:42" x14ac:dyDescent="0.2">
      <c r="A953" t="str">
        <f t="shared" si="14"/>
        <v>44308carnegranelc200-300standrewsrusia</v>
      </c>
      <c r="B953" s="2">
        <v>44308</v>
      </c>
      <c r="C953" t="s">
        <v>35</v>
      </c>
      <c r="D953" t="s">
        <v>30</v>
      </c>
      <c r="E953" t="s">
        <v>35</v>
      </c>
      <c r="F953" t="s">
        <v>30</v>
      </c>
      <c r="G953" t="s">
        <v>39</v>
      </c>
      <c r="H953" t="s">
        <v>39</v>
      </c>
      <c r="I953" t="s">
        <v>306</v>
      </c>
      <c r="J953" t="s">
        <v>296</v>
      </c>
      <c r="K953">
        <v>23000</v>
      </c>
      <c r="L953">
        <v>3.1</v>
      </c>
      <c r="M953" t="str">
        <f>SUBSTITUTE(LOWER(_xlfn.CONCAT(B953,C953,F953,G953,J953,I953))," ","")</f>
        <v>44308carnegranelc200-300standrewsrusia</v>
      </c>
      <c r="N953">
        <f>+VLOOKUP(M953,JUP!$B:$I,7,0)</f>
        <v>23000</v>
      </c>
      <c r="O953">
        <f>+VLOOKUP(M953,JUP!$B:$I,8,0)</f>
        <v>3.1</v>
      </c>
      <c r="P953">
        <f>+K953-N953</f>
        <v>0</v>
      </c>
      <c r="Q953" s="3">
        <f>+L953-O953</f>
        <v>0</v>
      </c>
      <c r="W953" t="s">
        <v>304</v>
      </c>
      <c r="X953">
        <v>16</v>
      </c>
      <c r="Y953" t="s">
        <v>305</v>
      </c>
      <c r="Z953" t="s">
        <v>305</v>
      </c>
      <c r="AA953" t="s">
        <v>306</v>
      </c>
      <c r="AB953" t="s">
        <v>36</v>
      </c>
      <c r="AC953" t="s">
        <v>37</v>
      </c>
      <c r="AD953">
        <v>3.1</v>
      </c>
      <c r="AH953">
        <v>2021</v>
      </c>
      <c r="AI953">
        <v>4</v>
      </c>
      <c r="AJ953">
        <v>71300</v>
      </c>
      <c r="AK953" t="e">
        <v>#N/A</v>
      </c>
      <c r="AL953">
        <v>3.1</v>
      </c>
      <c r="AO953">
        <v>0</v>
      </c>
      <c r="AP953">
        <v>4</v>
      </c>
    </row>
    <row r="954" spans="1:42" x14ac:dyDescent="0.2">
      <c r="A954" t="str">
        <f t="shared" si="14"/>
        <v>44308enterosinsalsastandrewsamerica</v>
      </c>
      <c r="B954" s="2">
        <v>44308</v>
      </c>
      <c r="C954" t="s">
        <v>59</v>
      </c>
      <c r="D954" t="s">
        <v>155</v>
      </c>
      <c r="E954" t="s">
        <v>59</v>
      </c>
      <c r="F954" t="s">
        <v>155</v>
      </c>
      <c r="G954" t="s">
        <v>299</v>
      </c>
      <c r="H954" t="s">
        <v>350</v>
      </c>
      <c r="I954" t="s">
        <v>521</v>
      </c>
      <c r="J954" t="s">
        <v>296</v>
      </c>
      <c r="K954">
        <v>12031</v>
      </c>
      <c r="L954">
        <v>2.02</v>
      </c>
      <c r="M954" t="str">
        <f>SUBSTITUTE(LOWER(_xlfn.CONCAT(B954,C954,F954,G954,J954,I954))," ","")</f>
        <v>44308enterosinsalsastandrewsamerica</v>
      </c>
      <c r="N954" t="e">
        <f>+VLOOKUP(M954,JUP!$B:$I,7,0)</f>
        <v>#N/A</v>
      </c>
      <c r="O954" t="e">
        <f>+VLOOKUP(M954,JUP!$B:$I,8,0)</f>
        <v>#N/A</v>
      </c>
      <c r="R954" t="str">
        <f>+SUBSTITUTE(LOWER(_xlfn.CONCAT(B954,C954,F954,H954,J954,I954))," ","")</f>
        <v>44308enterosinsalsae-23-29standrewsamerica</v>
      </c>
      <c r="S954" t="e">
        <f>+VLOOKUP(R954,JUP!D:L,7,0)</f>
        <v>#N/A</v>
      </c>
      <c r="T954" t="e">
        <f>+VLOOKUP(R954,JUP!D:L,7,0)</f>
        <v>#N/A</v>
      </c>
      <c r="W954" t="s">
        <v>320</v>
      </c>
      <c r="X954">
        <v>16</v>
      </c>
      <c r="Y954" t="s">
        <v>310</v>
      </c>
      <c r="Z954" t="s">
        <v>310</v>
      </c>
      <c r="AA954" t="s">
        <v>310</v>
      </c>
      <c r="AB954" t="s">
        <v>160</v>
      </c>
      <c r="AC954" t="s">
        <v>159</v>
      </c>
      <c r="AD954">
        <v>2.02</v>
      </c>
      <c r="AH954">
        <v>2021</v>
      </c>
      <c r="AI954">
        <v>4</v>
      </c>
      <c r="AJ954">
        <v>24302.62</v>
      </c>
      <c r="AK954" t="e">
        <v>#N/A</v>
      </c>
      <c r="AL954">
        <v>2.02</v>
      </c>
      <c r="AO954">
        <v>0</v>
      </c>
      <c r="AP954">
        <v>4</v>
      </c>
    </row>
    <row r="955" spans="1:42" x14ac:dyDescent="0.2">
      <c r="A955" t="str">
        <f t="shared" si="14"/>
        <v>44308enterosinsalsastandrewsamerica</v>
      </c>
      <c r="B955" s="2">
        <v>44308</v>
      </c>
      <c r="C955" t="s">
        <v>59</v>
      </c>
      <c r="D955" t="s">
        <v>155</v>
      </c>
      <c r="E955" t="s">
        <v>59</v>
      </c>
      <c r="F955" t="s">
        <v>155</v>
      </c>
      <c r="G955" t="s">
        <v>299</v>
      </c>
      <c r="H955" t="s">
        <v>350</v>
      </c>
      <c r="I955" t="s">
        <v>521</v>
      </c>
      <c r="J955" t="s">
        <v>296</v>
      </c>
      <c r="K955">
        <v>4994</v>
      </c>
      <c r="L955">
        <v>2.23</v>
      </c>
      <c r="M955" t="str">
        <f>SUBSTITUTE(LOWER(_xlfn.CONCAT(B955,C955,F955,G955,J955,I955))," ","")</f>
        <v>44308enterosinsalsastandrewsamerica</v>
      </c>
      <c r="N955" t="e">
        <f>+VLOOKUP(M955,JUP!$B:$I,7,0)</f>
        <v>#N/A</v>
      </c>
      <c r="O955" t="e">
        <f>+VLOOKUP(M955,JUP!$B:$I,8,0)</f>
        <v>#N/A</v>
      </c>
      <c r="R955" t="str">
        <f>+SUBSTITUTE(LOWER(_xlfn.CONCAT(B955,C955,F955,H955,J955,I955))," ","")</f>
        <v>44308enterosinsalsae-23-29standrewsamerica</v>
      </c>
      <c r="S955" t="e">
        <f>+VLOOKUP(R955,JUP!D:L,7,0)</f>
        <v>#N/A</v>
      </c>
      <c r="T955" t="e">
        <f>+VLOOKUP(R955,JUP!D:L,7,0)</f>
        <v>#N/A</v>
      </c>
      <c r="W955" t="s">
        <v>320</v>
      </c>
      <c r="X955">
        <v>16</v>
      </c>
      <c r="Y955" t="s">
        <v>310</v>
      </c>
      <c r="Z955" t="s">
        <v>310</v>
      </c>
      <c r="AA955" t="s">
        <v>310</v>
      </c>
      <c r="AB955" t="s">
        <v>160</v>
      </c>
      <c r="AC955" t="s">
        <v>159</v>
      </c>
      <c r="AD955">
        <v>2.23</v>
      </c>
      <c r="AH955">
        <v>2021</v>
      </c>
      <c r="AI955">
        <v>4</v>
      </c>
      <c r="AJ955">
        <v>11136.62</v>
      </c>
      <c r="AK955" t="e">
        <v>#N/A</v>
      </c>
      <c r="AL955">
        <v>2.23</v>
      </c>
      <c r="AO955">
        <v>0</v>
      </c>
      <c r="AP955">
        <v>4</v>
      </c>
    </row>
    <row r="956" spans="1:42" x14ac:dyDescent="0.2">
      <c r="A956" t="str">
        <f t="shared" si="14"/>
        <v>44308carneretailcompensadoc100-200standrewsamerica</v>
      </c>
      <c r="B956" s="2">
        <v>44308</v>
      </c>
      <c r="C956" t="s">
        <v>35</v>
      </c>
      <c r="D956" t="s">
        <v>206</v>
      </c>
      <c r="E956" t="s">
        <v>35</v>
      </c>
      <c r="F956" t="s">
        <v>206</v>
      </c>
      <c r="G956" t="s">
        <v>72</v>
      </c>
      <c r="H956" t="s">
        <v>72</v>
      </c>
      <c r="I956" t="s">
        <v>521</v>
      </c>
      <c r="J956" t="s">
        <v>296</v>
      </c>
      <c r="K956">
        <v>1816</v>
      </c>
      <c r="L956">
        <v>4.4000000000000004</v>
      </c>
      <c r="M956" t="str">
        <f>SUBSTITUTE(LOWER(_xlfn.CONCAT(B956,C956,F956,G956,J956,I956))," ","")</f>
        <v>44308carneretailcompensadoc100-200standrewsamerica</v>
      </c>
      <c r="N956">
        <f>+VLOOKUP(M956,JUP!$B:$I,7,0)</f>
        <v>1816</v>
      </c>
      <c r="O956">
        <f>+VLOOKUP(M956,JUP!$B:$I,8,0)</f>
        <v>4.4000000000000004</v>
      </c>
      <c r="P956">
        <f>+K956-N956</f>
        <v>0</v>
      </c>
      <c r="Q956" s="3">
        <f>+L956-O956</f>
        <v>0</v>
      </c>
      <c r="R956" t="str">
        <f>+SUBSTITUTE(LOWER(_xlfn.CONCAT(B956,C956,F956,H956,J956,I956))," ","")</f>
        <v>44308carneretailcompensadoc100-200standrewsamerica</v>
      </c>
      <c r="S956" t="e">
        <f>+VLOOKUP(R956,JUP!D:L,7,0)</f>
        <v>#N/A</v>
      </c>
      <c r="T956" t="e">
        <f>+VLOOKUP(R956,JUP!D:L,7,0)</f>
        <v>#N/A</v>
      </c>
      <c r="W956" t="s">
        <v>320</v>
      </c>
      <c r="X956">
        <v>16</v>
      </c>
      <c r="Y956" t="s">
        <v>310</v>
      </c>
      <c r="Z956" t="s">
        <v>310</v>
      </c>
      <c r="AA956" t="s">
        <v>310</v>
      </c>
      <c r="AB956" t="s">
        <v>208</v>
      </c>
      <c r="AC956" t="s">
        <v>173</v>
      </c>
      <c r="AD956">
        <v>3.9600000000000004</v>
      </c>
      <c r="AH956">
        <v>2021</v>
      </c>
      <c r="AI956">
        <v>4</v>
      </c>
      <c r="AJ956">
        <v>7191.3600000000006</v>
      </c>
      <c r="AK956" t="e">
        <v>#N/A</v>
      </c>
      <c r="AL956">
        <v>4.8888888888888893</v>
      </c>
      <c r="AO956">
        <v>-0.92888888888888888</v>
      </c>
      <c r="AP956">
        <v>4</v>
      </c>
    </row>
    <row r="957" spans="1:42" x14ac:dyDescent="0.2">
      <c r="A957" t="str">
        <f t="shared" si="14"/>
        <v>44308enterosinsalsastandrewsamerica</v>
      </c>
      <c r="B957" s="2">
        <v>44308</v>
      </c>
      <c r="C957" t="s">
        <v>59</v>
      </c>
      <c r="D957" t="s">
        <v>155</v>
      </c>
      <c r="E957" t="s">
        <v>59</v>
      </c>
      <c r="F957" t="s">
        <v>155</v>
      </c>
      <c r="G957" t="s">
        <v>299</v>
      </c>
      <c r="H957" t="s">
        <v>303</v>
      </c>
      <c r="I957" t="s">
        <v>521</v>
      </c>
      <c r="J957" t="s">
        <v>296</v>
      </c>
      <c r="K957">
        <v>11350</v>
      </c>
      <c r="L957">
        <v>2.33</v>
      </c>
      <c r="M957" t="str">
        <f>SUBSTITUTE(LOWER(_xlfn.CONCAT(B957,C957,F957,G957,J957,I957))," ","")</f>
        <v>44308enterosinsalsastandrewsamerica</v>
      </c>
      <c r="N957" t="e">
        <f>+VLOOKUP(M957,JUP!$B:$I,7,0)</f>
        <v>#N/A</v>
      </c>
      <c r="O957" t="e">
        <f>+VLOOKUP(M957,JUP!$B:$I,8,0)</f>
        <v>#N/A</v>
      </c>
      <c r="R957" t="str">
        <f>+SUBSTITUTE(LOWER(_xlfn.CONCAT(B957,C957,F957,H957,J957,I957))," ","")</f>
        <v>44308enterosinsalsae-40-60standrewsamerica</v>
      </c>
      <c r="S957" t="e">
        <f>+VLOOKUP(R957,JUP!D:L,7,0)</f>
        <v>#N/A</v>
      </c>
      <c r="T957" t="e">
        <f>+VLOOKUP(R957,JUP!D:L,7,0)</f>
        <v>#N/A</v>
      </c>
      <c r="W957" t="s">
        <v>320</v>
      </c>
      <c r="X957">
        <v>16</v>
      </c>
      <c r="Y957" t="s">
        <v>310</v>
      </c>
      <c r="Z957" t="s">
        <v>310</v>
      </c>
      <c r="AA957" t="s">
        <v>310</v>
      </c>
      <c r="AB957" t="s">
        <v>160</v>
      </c>
      <c r="AC957" t="s">
        <v>159</v>
      </c>
      <c r="AD957">
        <v>2.33</v>
      </c>
      <c r="AH957">
        <v>2021</v>
      </c>
      <c r="AI957">
        <v>4</v>
      </c>
      <c r="AJ957">
        <v>26445.5</v>
      </c>
      <c r="AK957" t="e">
        <v>#N/A</v>
      </c>
      <c r="AL957">
        <v>2.33</v>
      </c>
      <c r="AO957">
        <v>0</v>
      </c>
      <c r="AP957">
        <v>4</v>
      </c>
    </row>
    <row r="958" spans="1:42" x14ac:dyDescent="0.2">
      <c r="A958" t="str">
        <f t="shared" si="14"/>
        <v>44308enterosinsalsastandrewsamerica</v>
      </c>
      <c r="B958" s="2">
        <v>44308</v>
      </c>
      <c r="C958" t="s">
        <v>59</v>
      </c>
      <c r="D958" t="s">
        <v>155</v>
      </c>
      <c r="E958" t="s">
        <v>59</v>
      </c>
      <c r="F958" t="s">
        <v>155</v>
      </c>
      <c r="G958" t="s">
        <v>299</v>
      </c>
      <c r="H958" t="s">
        <v>98</v>
      </c>
      <c r="I958" t="s">
        <v>521</v>
      </c>
      <c r="J958" t="s">
        <v>296</v>
      </c>
      <c r="K958">
        <v>17079.48</v>
      </c>
      <c r="L958">
        <v>2.31</v>
      </c>
      <c r="M958" t="str">
        <f>SUBSTITUTE(LOWER(_xlfn.CONCAT(B958,C958,F958,G958,J958,I958))," ","")</f>
        <v>44308enterosinsalsastandrewsamerica</v>
      </c>
      <c r="N958" t="e">
        <f>+VLOOKUP(M958,JUP!$B:$I,7,0)</f>
        <v>#N/A</v>
      </c>
      <c r="O958" t="e">
        <f>+VLOOKUP(M958,JUP!$B:$I,8,0)</f>
        <v>#N/A</v>
      </c>
      <c r="R958" t="str">
        <f>+SUBSTITUTE(LOWER(_xlfn.CONCAT(B958,C958,F958,H958,J958,I958))," ","")</f>
        <v>44308enterosinsalsa18-27u/lbstandrewsamerica</v>
      </c>
      <c r="S958" t="e">
        <f>+VLOOKUP(R958,JUP!D:L,7,0)</f>
        <v>#N/A</v>
      </c>
      <c r="T958" t="e">
        <f>+VLOOKUP(R958,JUP!D:L,7,0)</f>
        <v>#N/A</v>
      </c>
      <c r="W958" t="s">
        <v>320</v>
      </c>
      <c r="X958">
        <v>16</v>
      </c>
      <c r="Y958" t="s">
        <v>310</v>
      </c>
      <c r="Z958" t="s">
        <v>310</v>
      </c>
      <c r="AA958" t="s">
        <v>310</v>
      </c>
      <c r="AB958" t="s">
        <v>160</v>
      </c>
      <c r="AC958" t="s">
        <v>159</v>
      </c>
      <c r="AD958">
        <v>2.31</v>
      </c>
      <c r="AH958">
        <v>2021</v>
      </c>
      <c r="AI958">
        <v>4</v>
      </c>
      <c r="AJ958">
        <v>39453.5988</v>
      </c>
      <c r="AK958" t="e">
        <v>#N/A</v>
      </c>
      <c r="AL958">
        <v>2.31</v>
      </c>
      <c r="AO958">
        <v>0</v>
      </c>
      <c r="AP958">
        <v>4</v>
      </c>
    </row>
    <row r="959" spans="1:42" x14ac:dyDescent="0.2">
      <c r="A959" t="str">
        <f t="shared" si="14"/>
        <v>44308enterosinsalsastandrewsamerica</v>
      </c>
      <c r="B959" s="2">
        <v>44308</v>
      </c>
      <c r="C959" t="s">
        <v>59</v>
      </c>
      <c r="D959" t="s">
        <v>155</v>
      </c>
      <c r="E959" t="s">
        <v>59</v>
      </c>
      <c r="F959" t="s">
        <v>155</v>
      </c>
      <c r="G959" t="s">
        <v>299</v>
      </c>
      <c r="H959" t="s">
        <v>98</v>
      </c>
      <c r="I959" t="s">
        <v>521</v>
      </c>
      <c r="J959" t="s">
        <v>296</v>
      </c>
      <c r="K959">
        <v>17079.48</v>
      </c>
      <c r="L959">
        <v>2.31</v>
      </c>
      <c r="M959" t="str">
        <f>SUBSTITUTE(LOWER(_xlfn.CONCAT(B959,C959,F959,G959,J959,I959))," ","")</f>
        <v>44308enterosinsalsastandrewsamerica</v>
      </c>
      <c r="N959" t="e">
        <f>+VLOOKUP(M959,JUP!$B:$I,7,0)</f>
        <v>#N/A</v>
      </c>
      <c r="O959" t="e">
        <f>+VLOOKUP(M959,JUP!$B:$I,8,0)</f>
        <v>#N/A</v>
      </c>
      <c r="R959" t="str">
        <f>+SUBSTITUTE(LOWER(_xlfn.CONCAT(B959,C959,F959,H959,J959,I959))," ","")</f>
        <v>44308enterosinsalsa18-27u/lbstandrewsamerica</v>
      </c>
      <c r="S959" t="e">
        <f>+VLOOKUP(R959,JUP!D:L,7,0)</f>
        <v>#N/A</v>
      </c>
      <c r="T959" t="e">
        <f>+VLOOKUP(R959,JUP!D:L,7,0)</f>
        <v>#N/A</v>
      </c>
      <c r="W959" t="s">
        <v>320</v>
      </c>
      <c r="X959">
        <v>16</v>
      </c>
      <c r="Y959" t="s">
        <v>310</v>
      </c>
      <c r="Z959" t="s">
        <v>310</v>
      </c>
      <c r="AA959" t="s">
        <v>310</v>
      </c>
      <c r="AB959" t="s">
        <v>160</v>
      </c>
      <c r="AC959" t="s">
        <v>159</v>
      </c>
      <c r="AD959">
        <v>2.31</v>
      </c>
      <c r="AH959">
        <v>2021</v>
      </c>
      <c r="AI959">
        <v>4</v>
      </c>
      <c r="AJ959">
        <v>39453.5988</v>
      </c>
      <c r="AK959" t="e">
        <v>#N/A</v>
      </c>
      <c r="AL959">
        <v>2.31</v>
      </c>
      <c r="AO959">
        <v>0</v>
      </c>
      <c r="AP959">
        <v>4</v>
      </c>
    </row>
    <row r="960" spans="1:42" x14ac:dyDescent="0.2">
      <c r="A960" t="str">
        <f t="shared" si="14"/>
        <v>44308enterosinsalsastandrewsamerica</v>
      </c>
      <c r="B960" s="2">
        <v>44308</v>
      </c>
      <c r="C960" t="s">
        <v>59</v>
      </c>
      <c r="D960" t="s">
        <v>155</v>
      </c>
      <c r="E960" t="s">
        <v>59</v>
      </c>
      <c r="F960" t="s">
        <v>155</v>
      </c>
      <c r="G960" t="s">
        <v>299</v>
      </c>
      <c r="H960" t="s">
        <v>98</v>
      </c>
      <c r="I960" t="s">
        <v>521</v>
      </c>
      <c r="J960" t="s">
        <v>296</v>
      </c>
      <c r="K960">
        <v>17079.48</v>
      </c>
      <c r="L960">
        <v>2.31</v>
      </c>
      <c r="M960" t="str">
        <f>SUBSTITUTE(LOWER(_xlfn.CONCAT(B960,C960,F960,G960,J960,I960))," ","")</f>
        <v>44308enterosinsalsastandrewsamerica</v>
      </c>
      <c r="N960" t="e">
        <f>+VLOOKUP(M960,JUP!$B:$I,7,0)</f>
        <v>#N/A</v>
      </c>
      <c r="O960" t="e">
        <f>+VLOOKUP(M960,JUP!$B:$I,8,0)</f>
        <v>#N/A</v>
      </c>
      <c r="R960" t="str">
        <f>+SUBSTITUTE(LOWER(_xlfn.CONCAT(B960,C960,F960,H960,J960,I960))," ","")</f>
        <v>44308enterosinsalsa18-27u/lbstandrewsamerica</v>
      </c>
      <c r="S960" t="e">
        <f>+VLOOKUP(R960,JUP!D:L,7,0)</f>
        <v>#N/A</v>
      </c>
      <c r="T960" t="e">
        <f>+VLOOKUP(R960,JUP!D:L,7,0)</f>
        <v>#N/A</v>
      </c>
      <c r="W960" t="s">
        <v>320</v>
      </c>
      <c r="X960">
        <v>16</v>
      </c>
      <c r="Y960" t="s">
        <v>310</v>
      </c>
      <c r="Z960" t="s">
        <v>310</v>
      </c>
      <c r="AA960" t="s">
        <v>310</v>
      </c>
      <c r="AB960" t="s">
        <v>160</v>
      </c>
      <c r="AC960" t="s">
        <v>159</v>
      </c>
      <c r="AD960">
        <v>2.31</v>
      </c>
      <c r="AH960">
        <v>2021</v>
      </c>
      <c r="AI960">
        <v>4</v>
      </c>
      <c r="AJ960">
        <v>39453.5988</v>
      </c>
      <c r="AK960" t="e">
        <v>#N/A</v>
      </c>
      <c r="AL960">
        <v>2.31</v>
      </c>
      <c r="AO960">
        <v>0</v>
      </c>
      <c r="AP960">
        <v>4</v>
      </c>
    </row>
    <row r="961" spans="1:42" x14ac:dyDescent="0.2">
      <c r="A961" t="str">
        <f t="shared" si="14"/>
        <v>44308carnegranelc200-300manuelitaitalia</v>
      </c>
      <c r="B961" s="2">
        <v>44308</v>
      </c>
      <c r="C961" t="s">
        <v>35</v>
      </c>
      <c r="D961" t="s">
        <v>30</v>
      </c>
      <c r="E961" t="s">
        <v>35</v>
      </c>
      <c r="F961" t="s">
        <v>30</v>
      </c>
      <c r="G961" t="s">
        <v>39</v>
      </c>
      <c r="H961" t="s">
        <v>39</v>
      </c>
      <c r="I961" t="s">
        <v>328</v>
      </c>
      <c r="J961" t="s">
        <v>93</v>
      </c>
      <c r="K961">
        <v>12000</v>
      </c>
      <c r="L961">
        <v>3</v>
      </c>
      <c r="M961" t="str">
        <f>SUBSTITUTE(LOWER(_xlfn.CONCAT(B961,C961,F961,G961,J961,I961))," ","")</f>
        <v>44308carnegranelc200-300manuelitaitalia</v>
      </c>
      <c r="N961">
        <f>+VLOOKUP(M961,JUP!$B:$I,7,0)</f>
        <v>12000</v>
      </c>
      <c r="O961">
        <f>+VLOOKUP(M961,JUP!$B:$I,8,0)</f>
        <v>3</v>
      </c>
      <c r="P961">
        <f>+K961-N961</f>
        <v>0</v>
      </c>
      <c r="Q961" s="3">
        <f>+L961-O961</f>
        <v>0</v>
      </c>
      <c r="W961" t="s">
        <v>167</v>
      </c>
      <c r="X961">
        <v>16</v>
      </c>
      <c r="Y961" t="s">
        <v>297</v>
      </c>
      <c r="Z961" t="s">
        <v>328</v>
      </c>
      <c r="AA961" t="s">
        <v>328</v>
      </c>
      <c r="AB961" t="s">
        <v>36</v>
      </c>
      <c r="AC961" t="s">
        <v>37</v>
      </c>
      <c r="AD961">
        <v>3</v>
      </c>
      <c r="AH961">
        <v>2021</v>
      </c>
      <c r="AI961">
        <v>4</v>
      </c>
      <c r="AJ961">
        <v>36000</v>
      </c>
      <c r="AK961" t="e">
        <v>#N/A</v>
      </c>
      <c r="AL961">
        <v>3</v>
      </c>
      <c r="AO961">
        <v>0</v>
      </c>
      <c r="AP961">
        <v>4</v>
      </c>
    </row>
    <row r="962" spans="1:42" x14ac:dyDescent="0.2">
      <c r="A962" t="str">
        <f t="shared" si="14"/>
        <v>44308mediaconchamediaconchac60-80manuelitaitalia</v>
      </c>
      <c r="B962" s="2">
        <v>44308</v>
      </c>
      <c r="C962" t="s">
        <v>212</v>
      </c>
      <c r="D962" t="e">
        <v>#N/A</v>
      </c>
      <c r="E962" t="s">
        <v>212</v>
      </c>
      <c r="F962" t="s">
        <v>212</v>
      </c>
      <c r="G962" t="s">
        <v>168</v>
      </c>
      <c r="H962" t="s">
        <v>116</v>
      </c>
      <c r="I962" t="s">
        <v>328</v>
      </c>
      <c r="J962" t="s">
        <v>93</v>
      </c>
      <c r="K962">
        <v>12000</v>
      </c>
      <c r="L962">
        <v>4</v>
      </c>
      <c r="M962" t="str">
        <f>SUBSTITUTE(LOWER(_xlfn.CONCAT(B962,C962,F962,G962,J962,I962))," ","")</f>
        <v>44308mediaconchamediaconchac60-80manuelitaitalia</v>
      </c>
      <c r="N962">
        <f>+VLOOKUP(M962,JUP!$B:$I,7,0)</f>
        <v>12000</v>
      </c>
      <c r="O962">
        <f>+VLOOKUP(M962,JUP!$B:$I,8,0)</f>
        <v>4</v>
      </c>
      <c r="W962" t="s">
        <v>167</v>
      </c>
      <c r="X962">
        <v>16</v>
      </c>
      <c r="Y962" t="s">
        <v>297</v>
      </c>
      <c r="Z962" t="s">
        <v>328</v>
      </c>
      <c r="AA962" t="s">
        <v>328</v>
      </c>
      <c r="AB962" t="e">
        <v>#N/A</v>
      </c>
      <c r="AC962" t="e">
        <v>#N/A</v>
      </c>
      <c r="AD962" t="e">
        <v>#N/A</v>
      </c>
      <c r="AH962">
        <v>2021</v>
      </c>
      <c r="AI962">
        <v>4</v>
      </c>
      <c r="AJ962" t="e">
        <v>#N/A</v>
      </c>
      <c r="AK962" t="e">
        <v>#N/A</v>
      </c>
      <c r="AL962" t="e">
        <v>#N/A</v>
      </c>
      <c r="AO962" t="e">
        <v>#N/A</v>
      </c>
      <c r="AP962">
        <v>4</v>
      </c>
    </row>
    <row r="963" spans="1:42" x14ac:dyDescent="0.2">
      <c r="A963" t="str">
        <f t="shared" ref="A963:A1026" si="15">+M963</f>
        <v>44308carnegranelc200-300manuelitaotroseuropa</v>
      </c>
      <c r="B963" s="2">
        <v>44308</v>
      </c>
      <c r="C963" t="s">
        <v>35</v>
      </c>
      <c r="D963" t="s">
        <v>30</v>
      </c>
      <c r="E963" t="s">
        <v>35</v>
      </c>
      <c r="F963" t="s">
        <v>30</v>
      </c>
      <c r="G963" t="s">
        <v>39</v>
      </c>
      <c r="H963" t="s">
        <v>39</v>
      </c>
      <c r="I963" t="s">
        <v>298</v>
      </c>
      <c r="J963" t="s">
        <v>93</v>
      </c>
      <c r="K963">
        <v>24000</v>
      </c>
      <c r="L963">
        <v>3</v>
      </c>
      <c r="M963" t="str">
        <f>SUBSTITUTE(LOWER(_xlfn.CONCAT(B963,C963,F963,G963,J963,I963))," ","")</f>
        <v>44308carnegranelc200-300manuelitaotroseuropa</v>
      </c>
      <c r="N963">
        <f>+VLOOKUP(M963,JUP!$B:$I,7,0)</f>
        <v>24000</v>
      </c>
      <c r="O963">
        <f>+VLOOKUP(M963,JUP!$B:$I,8,0)</f>
        <v>3</v>
      </c>
      <c r="P963">
        <f>+K963-N963</f>
        <v>0</v>
      </c>
      <c r="Q963" s="3">
        <f>+L963-O963</f>
        <v>0</v>
      </c>
      <c r="W963" t="s">
        <v>176</v>
      </c>
      <c r="X963">
        <v>16</v>
      </c>
      <c r="Y963" t="s">
        <v>297</v>
      </c>
      <c r="Z963" t="s">
        <v>298</v>
      </c>
      <c r="AA963" t="s">
        <v>298</v>
      </c>
      <c r="AB963" t="s">
        <v>36</v>
      </c>
      <c r="AC963" t="s">
        <v>37</v>
      </c>
      <c r="AD963">
        <v>3</v>
      </c>
      <c r="AH963">
        <v>2021</v>
      </c>
      <c r="AI963">
        <v>4</v>
      </c>
      <c r="AJ963">
        <v>72000</v>
      </c>
      <c r="AK963" t="e">
        <v>#N/A</v>
      </c>
      <c r="AL963">
        <v>3</v>
      </c>
      <c r="AO963">
        <v>0</v>
      </c>
      <c r="AP963">
        <v>4</v>
      </c>
    </row>
    <row r="964" spans="1:42" x14ac:dyDescent="0.2">
      <c r="A964" t="str">
        <f t="shared" si="15"/>
        <v>44308carnegranelc100-200manuelitaotrosuee</v>
      </c>
      <c r="B964" s="2">
        <v>44308</v>
      </c>
      <c r="C964" t="s">
        <v>35</v>
      </c>
      <c r="D964" t="s">
        <v>30</v>
      </c>
      <c r="E964" t="s">
        <v>35</v>
      </c>
      <c r="F964" t="s">
        <v>30</v>
      </c>
      <c r="G964" t="s">
        <v>72</v>
      </c>
      <c r="H964" t="s">
        <v>103</v>
      </c>
      <c r="I964" t="s">
        <v>316</v>
      </c>
      <c r="J964" t="s">
        <v>93</v>
      </c>
      <c r="K964">
        <v>24000</v>
      </c>
      <c r="L964">
        <v>3.1</v>
      </c>
      <c r="M964" t="str">
        <f>SUBSTITUTE(LOWER(_xlfn.CONCAT(B964,C964,F964,G964,J964,I964))," ","")</f>
        <v>44308carnegranelc100-200manuelitaotrosuee</v>
      </c>
      <c r="N964">
        <f>+VLOOKUP(M964,JUP!$B:$I,7,0)</f>
        <v>24000</v>
      </c>
      <c r="O964">
        <f>+VLOOKUP(M964,JUP!$B:$I,8,0)</f>
        <v>3.1</v>
      </c>
      <c r="P964">
        <f>+K964-N964</f>
        <v>0</v>
      </c>
      <c r="Q964" s="3">
        <f>+L964-O964</f>
        <v>0</v>
      </c>
      <c r="W964" t="s">
        <v>184</v>
      </c>
      <c r="X964">
        <v>16</v>
      </c>
      <c r="Y964" t="s">
        <v>305</v>
      </c>
      <c r="Z964" t="s">
        <v>305</v>
      </c>
      <c r="AA964" t="s">
        <v>316</v>
      </c>
      <c r="AB964" t="s">
        <v>36</v>
      </c>
      <c r="AC964" t="s">
        <v>37</v>
      </c>
      <c r="AD964">
        <v>3.1</v>
      </c>
      <c r="AH964">
        <v>2021</v>
      </c>
      <c r="AI964">
        <v>4</v>
      </c>
      <c r="AJ964">
        <v>74400</v>
      </c>
      <c r="AK964" t="e">
        <v>#N/A</v>
      </c>
      <c r="AL964">
        <v>3.1</v>
      </c>
      <c r="AO964">
        <v>0</v>
      </c>
      <c r="AP964">
        <v>4</v>
      </c>
    </row>
    <row r="965" spans="1:42" x14ac:dyDescent="0.2">
      <c r="A965" t="str">
        <f t="shared" si="15"/>
        <v>44308carnegranelc200-300manuelitafrancia</v>
      </c>
      <c r="B965" s="2">
        <v>44308</v>
      </c>
      <c r="C965" t="s">
        <v>35</v>
      </c>
      <c r="D965" t="s">
        <v>30</v>
      </c>
      <c r="E965" t="s">
        <v>35</v>
      </c>
      <c r="F965" t="s">
        <v>30</v>
      </c>
      <c r="G965" t="s">
        <v>39</v>
      </c>
      <c r="H965" t="s">
        <v>39</v>
      </c>
      <c r="I965" t="s">
        <v>326</v>
      </c>
      <c r="J965" t="s">
        <v>93</v>
      </c>
      <c r="K965">
        <v>24000</v>
      </c>
      <c r="L965">
        <v>2.95</v>
      </c>
      <c r="M965" t="str">
        <f>SUBSTITUTE(LOWER(_xlfn.CONCAT(B965,C965,F965,G965,J965,I965))," ","")</f>
        <v>44308carnegranelc200-300manuelitafrancia</v>
      </c>
      <c r="N965">
        <f>+VLOOKUP(M965,JUP!$B:$I,7,0)</f>
        <v>24000</v>
      </c>
      <c r="O965">
        <f>+VLOOKUP(M965,JUP!$B:$I,8,0)</f>
        <v>2.95</v>
      </c>
      <c r="P965">
        <f>+K965-N965</f>
        <v>0</v>
      </c>
      <c r="Q965" s="3">
        <f>+L965-O965</f>
        <v>0</v>
      </c>
      <c r="W965" t="s">
        <v>172</v>
      </c>
      <c r="X965">
        <v>16</v>
      </c>
      <c r="Y965" t="s">
        <v>297</v>
      </c>
      <c r="Z965" t="s">
        <v>326</v>
      </c>
      <c r="AA965" t="s">
        <v>326</v>
      </c>
      <c r="AB965" t="s">
        <v>36</v>
      </c>
      <c r="AC965" t="s">
        <v>37</v>
      </c>
      <c r="AD965">
        <v>2.95</v>
      </c>
      <c r="AH965">
        <v>2021</v>
      </c>
      <c r="AI965">
        <v>4</v>
      </c>
      <c r="AJ965">
        <v>70800</v>
      </c>
      <c r="AK965" t="e">
        <v>#N/A</v>
      </c>
      <c r="AL965">
        <v>2.95</v>
      </c>
      <c r="AO965">
        <v>0</v>
      </c>
      <c r="AP965">
        <v>4</v>
      </c>
    </row>
    <row r="966" spans="1:42" x14ac:dyDescent="0.2">
      <c r="A966" t="str">
        <f t="shared" si="15"/>
        <v>44308enterosinsalsamanuelitaamerica</v>
      </c>
      <c r="B966" s="2">
        <v>44308</v>
      </c>
      <c r="C966" t="s">
        <v>59</v>
      </c>
      <c r="D966" t="s">
        <v>155</v>
      </c>
      <c r="E966" t="s">
        <v>59</v>
      </c>
      <c r="F966" t="s">
        <v>155</v>
      </c>
      <c r="G966" t="s">
        <v>299</v>
      </c>
      <c r="H966" t="s">
        <v>106</v>
      </c>
      <c r="I966" t="s">
        <v>521</v>
      </c>
      <c r="J966" t="s">
        <v>93</v>
      </c>
      <c r="K966">
        <v>18069.2</v>
      </c>
      <c r="L966">
        <v>1.8502202643171806</v>
      </c>
      <c r="M966" t="str">
        <f>SUBSTITUTE(LOWER(_xlfn.CONCAT(B966,C966,F966,G966,J966,I966))," ","")</f>
        <v>44308enterosinsalsamanuelitaamerica</v>
      </c>
      <c r="N966" t="e">
        <f>+VLOOKUP(M966,JUP!$B:$I,7,0)</f>
        <v>#N/A</v>
      </c>
      <c r="O966" t="e">
        <f>+VLOOKUP(M966,JUP!$B:$I,8,0)</f>
        <v>#N/A</v>
      </c>
      <c r="R966" t="str">
        <f>+SUBSTITUTE(LOWER(_xlfn.CONCAT(B966,C966,F966,H966,J966,I966))," ","")</f>
        <v>44308enterosinsalsa18-27manuelitaamerica</v>
      </c>
      <c r="S966" t="e">
        <f>+VLOOKUP(R966,JUP!D:L,7,0)</f>
        <v>#N/A</v>
      </c>
      <c r="T966" t="e">
        <f>+VLOOKUP(R966,JUP!D:L,7,0)</f>
        <v>#N/A</v>
      </c>
      <c r="W966" t="s">
        <v>320</v>
      </c>
      <c r="X966">
        <v>16</v>
      </c>
      <c r="Y966" t="s">
        <v>310</v>
      </c>
      <c r="Z966" t="s">
        <v>310</v>
      </c>
      <c r="AA966" t="s">
        <v>310</v>
      </c>
      <c r="AB966" t="s">
        <v>160</v>
      </c>
      <c r="AC966" t="s">
        <v>159</v>
      </c>
      <c r="AD966">
        <v>1.8502202643171806</v>
      </c>
      <c r="AH966">
        <v>2021</v>
      </c>
      <c r="AI966">
        <v>4</v>
      </c>
      <c r="AJ966">
        <v>33432</v>
      </c>
      <c r="AK966" t="e">
        <v>#N/A</v>
      </c>
      <c r="AL966">
        <v>1.8502202643171806</v>
      </c>
      <c r="AO966">
        <v>0</v>
      </c>
      <c r="AP966">
        <v>4</v>
      </c>
    </row>
    <row r="967" spans="1:42" x14ac:dyDescent="0.2">
      <c r="A967" t="str">
        <f t="shared" si="15"/>
        <v>44309carnegranelc200-300sudmarisrusia</v>
      </c>
      <c r="B967" s="2">
        <v>44309</v>
      </c>
      <c r="C967" t="s">
        <v>35</v>
      </c>
      <c r="D967" t="s">
        <v>30</v>
      </c>
      <c r="E967" t="s">
        <v>343</v>
      </c>
      <c r="F967" t="s">
        <v>344</v>
      </c>
      <c r="G967" t="s">
        <v>39</v>
      </c>
      <c r="H967" t="s">
        <v>107</v>
      </c>
      <c r="I967" t="s">
        <v>306</v>
      </c>
      <c r="J967" t="s">
        <v>286</v>
      </c>
      <c r="K967">
        <v>24000</v>
      </c>
      <c r="L967">
        <v>3.15</v>
      </c>
      <c r="M967" t="str">
        <f>SUBSTITUTE(LOWER(_xlfn.CONCAT(B967,C967,F967,G967,J967,I967))," ","")</f>
        <v>44309carnegranelc200-300sudmarisrusia</v>
      </c>
      <c r="N967">
        <f>+VLOOKUP(M967,JUP!$B:$I,7,0)</f>
        <v>24000</v>
      </c>
      <c r="O967">
        <f>+VLOOKUP(M967,JUP!$B:$I,8,0)</f>
        <v>3.15</v>
      </c>
      <c r="P967">
        <f>+K967-N967</f>
        <v>0</v>
      </c>
      <c r="Q967" s="3">
        <f>+L967-O967</f>
        <v>0</v>
      </c>
      <c r="W967" t="s">
        <v>166</v>
      </c>
      <c r="X967">
        <v>16</v>
      </c>
      <c r="Y967" t="s">
        <v>305</v>
      </c>
      <c r="Z967" t="s">
        <v>305</v>
      </c>
      <c r="AA967" t="s">
        <v>306</v>
      </c>
      <c r="AB967" t="s">
        <v>36</v>
      </c>
      <c r="AC967" t="s">
        <v>37</v>
      </c>
      <c r="AD967">
        <v>3.15</v>
      </c>
      <c r="AH967">
        <v>2021</v>
      </c>
      <c r="AI967">
        <v>4</v>
      </c>
      <c r="AJ967">
        <v>75600</v>
      </c>
      <c r="AK967" t="e">
        <v>#N/A</v>
      </c>
      <c r="AL967">
        <v>3.15</v>
      </c>
      <c r="AO967">
        <v>0</v>
      </c>
      <c r="AP967">
        <v>4</v>
      </c>
    </row>
    <row r="968" spans="1:42" x14ac:dyDescent="0.2">
      <c r="A968" t="str">
        <f t="shared" si="15"/>
        <v>44309carnegranelc300-500sudmarisotroseuropa</v>
      </c>
      <c r="B968" s="2">
        <v>44309</v>
      </c>
      <c r="C968" t="s">
        <v>35</v>
      </c>
      <c r="D968" t="s">
        <v>30</v>
      </c>
      <c r="E968" t="s">
        <v>343</v>
      </c>
      <c r="F968" t="s">
        <v>344</v>
      </c>
      <c r="G968" t="s">
        <v>49</v>
      </c>
      <c r="H968" t="s">
        <v>108</v>
      </c>
      <c r="I968" t="s">
        <v>298</v>
      </c>
      <c r="J968" t="s">
        <v>286</v>
      </c>
      <c r="K968">
        <v>24000</v>
      </c>
      <c r="L968">
        <v>2.87</v>
      </c>
      <c r="M968" t="str">
        <f>SUBSTITUTE(LOWER(_xlfn.CONCAT(B968,C968,F968,G968,J968,I968))," ","")</f>
        <v>44309carnegranelc300-500sudmarisotroseuropa</v>
      </c>
      <c r="N968">
        <f>+VLOOKUP(M968,JUP!$B:$I,7,0)</f>
        <v>24000</v>
      </c>
      <c r="O968">
        <f>+VLOOKUP(M968,JUP!$B:$I,8,0)</f>
        <v>2.87</v>
      </c>
      <c r="P968">
        <f>+K968-N968</f>
        <v>0</v>
      </c>
      <c r="Q968" s="3">
        <f>+L968-O968</f>
        <v>0</v>
      </c>
      <c r="W968" t="s">
        <v>231</v>
      </c>
      <c r="X968">
        <v>16</v>
      </c>
      <c r="Y968" t="s">
        <v>297</v>
      </c>
      <c r="Z968" t="s">
        <v>298</v>
      </c>
      <c r="AA968" t="s">
        <v>298</v>
      </c>
      <c r="AB968" t="s">
        <v>36</v>
      </c>
      <c r="AC968" t="s">
        <v>37</v>
      </c>
      <c r="AD968">
        <v>2.87</v>
      </c>
      <c r="AH968">
        <v>2021</v>
      </c>
      <c r="AI968">
        <v>4</v>
      </c>
      <c r="AJ968">
        <v>68880</v>
      </c>
      <c r="AK968" t="e">
        <v>#N/A</v>
      </c>
      <c r="AL968">
        <v>2.87</v>
      </c>
      <c r="AO968">
        <v>0</v>
      </c>
      <c r="AP968">
        <v>4</v>
      </c>
    </row>
    <row r="969" spans="1:42" x14ac:dyDescent="0.2">
      <c r="A969" t="str">
        <f t="shared" si="15"/>
        <v>44309enterosinsalsastandrewsfrancia</v>
      </c>
      <c r="B969" s="2">
        <v>44309</v>
      </c>
      <c r="C969" t="s">
        <v>59</v>
      </c>
      <c r="D969" t="s">
        <v>155</v>
      </c>
      <c r="E969" t="s">
        <v>59</v>
      </c>
      <c r="F969" t="s">
        <v>155</v>
      </c>
      <c r="G969" t="s">
        <v>299</v>
      </c>
      <c r="H969" t="s">
        <v>300</v>
      </c>
      <c r="I969" t="s">
        <v>326</v>
      </c>
      <c r="J969" t="s">
        <v>296</v>
      </c>
      <c r="K969">
        <v>18564</v>
      </c>
      <c r="L969">
        <v>1.9</v>
      </c>
      <c r="M969" t="str">
        <f>SUBSTITUTE(LOWER(_xlfn.CONCAT(B969,C969,F969,G969,J969,I969))," ","")</f>
        <v>44309enterosinsalsastandrewsfrancia</v>
      </c>
      <c r="N969" t="e">
        <f>+VLOOKUP(M969,JUP!$B:$I,7,0)</f>
        <v>#N/A</v>
      </c>
      <c r="O969" t="e">
        <f>+VLOOKUP(M969,JUP!$B:$I,8,0)</f>
        <v>#N/A</v>
      </c>
      <c r="R969" t="str">
        <f>+SUBSTITUTE(LOWER(_xlfn.CONCAT(B969,C969,F969,H969,J969,I969))," ","")</f>
        <v>44309enterosinsalsae-60-80standrewsfrancia</v>
      </c>
      <c r="S969" t="e">
        <f>+VLOOKUP(R969,JUP!D:L,7,0)</f>
        <v>#N/A</v>
      </c>
      <c r="T969" t="e">
        <f>+VLOOKUP(R969,JUP!D:L,7,0)</f>
        <v>#N/A</v>
      </c>
      <c r="W969" t="s">
        <v>325</v>
      </c>
      <c r="X969">
        <v>16</v>
      </c>
      <c r="Y969" t="s">
        <v>297</v>
      </c>
      <c r="Z969" t="s">
        <v>326</v>
      </c>
      <c r="AA969" t="s">
        <v>326</v>
      </c>
      <c r="AB969" t="s">
        <v>160</v>
      </c>
      <c r="AC969" t="s">
        <v>159</v>
      </c>
      <c r="AD969">
        <v>1.9</v>
      </c>
      <c r="AH969">
        <v>2021</v>
      </c>
      <c r="AI969">
        <v>4</v>
      </c>
      <c r="AJ969">
        <v>35271.599999999999</v>
      </c>
      <c r="AK969" t="e">
        <v>#N/A</v>
      </c>
      <c r="AL969">
        <v>1.9</v>
      </c>
      <c r="AO969">
        <v>0</v>
      </c>
      <c r="AP969">
        <v>4</v>
      </c>
    </row>
    <row r="970" spans="1:42" x14ac:dyDescent="0.2">
      <c r="A970" t="str">
        <f t="shared" si="15"/>
        <v>44309carnegranelc200-300standrewsrusia</v>
      </c>
      <c r="B970" s="2">
        <v>44309</v>
      </c>
      <c r="C970" t="s">
        <v>35</v>
      </c>
      <c r="D970" t="s">
        <v>30</v>
      </c>
      <c r="E970" t="s">
        <v>35</v>
      </c>
      <c r="F970" t="s">
        <v>30</v>
      </c>
      <c r="G970" t="s">
        <v>39</v>
      </c>
      <c r="H970" t="s">
        <v>39</v>
      </c>
      <c r="I970" t="s">
        <v>306</v>
      </c>
      <c r="J970" t="s">
        <v>296</v>
      </c>
      <c r="K970">
        <v>23000</v>
      </c>
      <c r="L970">
        <v>3.1</v>
      </c>
      <c r="M970" t="str">
        <f>SUBSTITUTE(LOWER(_xlfn.CONCAT(B970,C970,F970,G970,J970,I970))," ","")</f>
        <v>44309carnegranelc200-300standrewsrusia</v>
      </c>
      <c r="N970">
        <f>+VLOOKUP(M970,JUP!$B:$I,7,0)</f>
        <v>23000</v>
      </c>
      <c r="O970">
        <f>+VLOOKUP(M970,JUP!$B:$I,8,0)</f>
        <v>3.1</v>
      </c>
      <c r="P970">
        <f>+K970-N970</f>
        <v>0</v>
      </c>
      <c r="Q970" s="3">
        <f>+L970-O970</f>
        <v>0</v>
      </c>
      <c r="W970" t="s">
        <v>304</v>
      </c>
      <c r="X970">
        <v>16</v>
      </c>
      <c r="Y970" t="s">
        <v>305</v>
      </c>
      <c r="Z970" t="s">
        <v>305</v>
      </c>
      <c r="AA970" t="s">
        <v>306</v>
      </c>
      <c r="AB970" t="s">
        <v>36</v>
      </c>
      <c r="AC970" t="s">
        <v>37</v>
      </c>
      <c r="AD970">
        <v>3.1</v>
      </c>
      <c r="AH970">
        <v>2021</v>
      </c>
      <c r="AI970">
        <v>4</v>
      </c>
      <c r="AJ970">
        <v>71300</v>
      </c>
      <c r="AK970" t="e">
        <v>#N/A</v>
      </c>
      <c r="AL970">
        <v>3.1</v>
      </c>
      <c r="AO970">
        <v>0</v>
      </c>
      <c r="AP970">
        <v>4</v>
      </c>
    </row>
    <row r="971" spans="1:42" x14ac:dyDescent="0.2">
      <c r="A971" t="str">
        <f t="shared" si="15"/>
        <v>44309carnegranelc300-500standrewsrusia</v>
      </c>
      <c r="B971" s="2">
        <v>44309</v>
      </c>
      <c r="C971" t="s">
        <v>35</v>
      </c>
      <c r="D971" t="s">
        <v>30</v>
      </c>
      <c r="E971" t="s">
        <v>35</v>
      </c>
      <c r="F971" t="s">
        <v>30</v>
      </c>
      <c r="G971" t="s">
        <v>49</v>
      </c>
      <c r="H971" t="s">
        <v>49</v>
      </c>
      <c r="I971" t="s">
        <v>306</v>
      </c>
      <c r="J971" t="s">
        <v>296</v>
      </c>
      <c r="K971">
        <v>23000</v>
      </c>
      <c r="L971">
        <v>2.9</v>
      </c>
      <c r="M971" t="str">
        <f>SUBSTITUTE(LOWER(_xlfn.CONCAT(B971,C971,F971,G971,J971,I971))," ","")</f>
        <v>44309carnegranelc300-500standrewsrusia</v>
      </c>
      <c r="N971">
        <f>+VLOOKUP(M971,JUP!$B:$I,7,0)</f>
        <v>23000</v>
      </c>
      <c r="O971">
        <f>+VLOOKUP(M971,JUP!$B:$I,8,0)</f>
        <v>2.9</v>
      </c>
      <c r="P971">
        <f>+K971-N971</f>
        <v>0</v>
      </c>
      <c r="Q971" s="3">
        <f>+L971-O971</f>
        <v>0</v>
      </c>
      <c r="W971" t="s">
        <v>304</v>
      </c>
      <c r="X971">
        <v>16</v>
      </c>
      <c r="Y971" t="s">
        <v>305</v>
      </c>
      <c r="Z971" t="s">
        <v>305</v>
      </c>
      <c r="AA971" t="s">
        <v>306</v>
      </c>
      <c r="AB971" t="s">
        <v>36</v>
      </c>
      <c r="AC971" t="s">
        <v>37</v>
      </c>
      <c r="AD971">
        <v>2.9</v>
      </c>
      <c r="AH971">
        <v>2021</v>
      </c>
      <c r="AI971">
        <v>4</v>
      </c>
      <c r="AJ971">
        <v>66700</v>
      </c>
      <c r="AK971" t="e">
        <v>#N/A</v>
      </c>
      <c r="AL971">
        <v>2.9</v>
      </c>
      <c r="AO971">
        <v>0</v>
      </c>
      <c r="AP971">
        <v>4</v>
      </c>
    </row>
    <row r="972" spans="1:42" x14ac:dyDescent="0.2">
      <c r="A972" t="str">
        <f t="shared" si="15"/>
        <v>44309enterosinsalsastandrewsamerica</v>
      </c>
      <c r="B972" s="2">
        <v>44309</v>
      </c>
      <c r="C972" t="s">
        <v>59</v>
      </c>
      <c r="D972" t="s">
        <v>155</v>
      </c>
      <c r="E972" t="s">
        <v>59</v>
      </c>
      <c r="F972" t="s">
        <v>155</v>
      </c>
      <c r="G972" t="s">
        <v>299</v>
      </c>
      <c r="H972" t="s">
        <v>350</v>
      </c>
      <c r="I972" t="s">
        <v>521</v>
      </c>
      <c r="J972" t="s">
        <v>296</v>
      </c>
      <c r="K972">
        <v>17615.2</v>
      </c>
      <c r="L972">
        <v>2.0299999999999998</v>
      </c>
      <c r="M972" t="str">
        <f>SUBSTITUTE(LOWER(_xlfn.CONCAT(B972,C972,F972,G972,J972,I972))," ","")</f>
        <v>44309enterosinsalsastandrewsamerica</v>
      </c>
      <c r="N972" t="e">
        <f>+VLOOKUP(M972,JUP!$B:$I,7,0)</f>
        <v>#N/A</v>
      </c>
      <c r="O972" t="e">
        <f>+VLOOKUP(M972,JUP!$B:$I,8,0)</f>
        <v>#N/A</v>
      </c>
      <c r="R972" t="str">
        <f>+SUBSTITUTE(LOWER(_xlfn.CONCAT(B972,C972,F972,H972,J972,I972))," ","")</f>
        <v>44309enterosinsalsae-23-29standrewsamerica</v>
      </c>
      <c r="S972" t="e">
        <f>+VLOOKUP(R972,JUP!D:L,7,0)</f>
        <v>#N/A</v>
      </c>
      <c r="T972" t="e">
        <f>+VLOOKUP(R972,JUP!D:L,7,0)</f>
        <v>#N/A</v>
      </c>
      <c r="W972" t="s">
        <v>320</v>
      </c>
      <c r="X972">
        <v>16</v>
      </c>
      <c r="Y972" t="s">
        <v>310</v>
      </c>
      <c r="Z972" t="s">
        <v>310</v>
      </c>
      <c r="AA972" t="s">
        <v>310</v>
      </c>
      <c r="AB972" t="s">
        <v>160</v>
      </c>
      <c r="AC972" t="s">
        <v>159</v>
      </c>
      <c r="AD972">
        <v>2.0299999999999998</v>
      </c>
      <c r="AH972">
        <v>2021</v>
      </c>
      <c r="AI972">
        <v>4</v>
      </c>
      <c r="AJ972">
        <v>35758.856</v>
      </c>
      <c r="AK972" t="e">
        <v>#N/A</v>
      </c>
      <c r="AL972">
        <v>2.0299999999999998</v>
      </c>
      <c r="AO972">
        <v>0</v>
      </c>
      <c r="AP972">
        <v>4</v>
      </c>
    </row>
    <row r="973" spans="1:42" x14ac:dyDescent="0.2">
      <c r="A973" t="str">
        <f t="shared" si="15"/>
        <v>44309carneretailnocompensadoc300-500standrewsasia</v>
      </c>
      <c r="B973" s="2">
        <v>44309</v>
      </c>
      <c r="C973" t="s">
        <v>35</v>
      </c>
      <c r="D973" t="s">
        <v>251</v>
      </c>
      <c r="E973" t="s">
        <v>35</v>
      </c>
      <c r="F973" t="s">
        <v>251</v>
      </c>
      <c r="G973" t="s">
        <v>49</v>
      </c>
      <c r="H973" t="s">
        <v>49</v>
      </c>
      <c r="I973" t="s">
        <v>309</v>
      </c>
      <c r="J973" t="s">
        <v>296</v>
      </c>
      <c r="K973">
        <v>22000</v>
      </c>
      <c r="L973">
        <v>3.3</v>
      </c>
      <c r="M973" t="str">
        <f>SUBSTITUTE(LOWER(_xlfn.CONCAT(B973,C973,F973,G973,J973,I973))," ","")</f>
        <v>44309carneretailnocompensadoc300-500standrewsasia</v>
      </c>
      <c r="N973">
        <f>+VLOOKUP(M973,JUP!$B:$I,7,0)</f>
        <v>22000</v>
      </c>
      <c r="O973">
        <f>+VLOOKUP(M973,JUP!$B:$I,8,0)</f>
        <v>3.3</v>
      </c>
      <c r="P973">
        <f>+K973-N973</f>
        <v>0</v>
      </c>
      <c r="Q973" s="3">
        <f>+L973-O973</f>
        <v>0</v>
      </c>
      <c r="W973" t="s">
        <v>308</v>
      </c>
      <c r="X973">
        <v>16</v>
      </c>
      <c r="Y973" t="s">
        <v>309</v>
      </c>
      <c r="Z973" t="s">
        <v>309</v>
      </c>
      <c r="AA973" t="s">
        <v>309</v>
      </c>
      <c r="AB973" t="s">
        <v>252</v>
      </c>
      <c r="AC973" t="s">
        <v>173</v>
      </c>
      <c r="AD973">
        <v>3.3</v>
      </c>
      <c r="AH973">
        <v>2021</v>
      </c>
      <c r="AI973">
        <v>4</v>
      </c>
      <c r="AJ973">
        <v>72600</v>
      </c>
      <c r="AK973" t="e">
        <v>#N/A</v>
      </c>
      <c r="AL973">
        <v>3.3</v>
      </c>
      <c r="AO973">
        <v>0</v>
      </c>
      <c r="AP973">
        <v>4</v>
      </c>
    </row>
    <row r="974" spans="1:42" x14ac:dyDescent="0.2">
      <c r="A974" t="str">
        <f t="shared" si="15"/>
        <v>44309enterosinsalsastandrewsamerica</v>
      </c>
      <c r="B974" s="2">
        <v>44309</v>
      </c>
      <c r="C974" t="s">
        <v>59</v>
      </c>
      <c r="D974" t="s">
        <v>155</v>
      </c>
      <c r="E974" t="s">
        <v>59</v>
      </c>
      <c r="F974" t="s">
        <v>155</v>
      </c>
      <c r="G974" t="s">
        <v>299</v>
      </c>
      <c r="H974" t="s">
        <v>98</v>
      </c>
      <c r="I974" t="s">
        <v>521</v>
      </c>
      <c r="J974" t="s">
        <v>296</v>
      </c>
      <c r="K974">
        <v>17079.48</v>
      </c>
      <c r="L974">
        <v>2.31</v>
      </c>
      <c r="M974" t="str">
        <f>SUBSTITUTE(LOWER(_xlfn.CONCAT(B974,C974,F974,G974,J974,I974))," ","")</f>
        <v>44309enterosinsalsastandrewsamerica</v>
      </c>
      <c r="N974" t="e">
        <f>+VLOOKUP(M974,JUP!$B:$I,7,0)</f>
        <v>#N/A</v>
      </c>
      <c r="O974" t="e">
        <f>+VLOOKUP(M974,JUP!$B:$I,8,0)</f>
        <v>#N/A</v>
      </c>
      <c r="R974" t="str">
        <f>+SUBSTITUTE(LOWER(_xlfn.CONCAT(B974,C974,F974,H974,J974,I974))," ","")</f>
        <v>44309enterosinsalsa18-27u/lbstandrewsamerica</v>
      </c>
      <c r="S974" t="e">
        <f>+VLOOKUP(R974,JUP!D:L,7,0)</f>
        <v>#N/A</v>
      </c>
      <c r="T974" t="e">
        <f>+VLOOKUP(R974,JUP!D:L,7,0)</f>
        <v>#N/A</v>
      </c>
      <c r="W974" t="s">
        <v>320</v>
      </c>
      <c r="X974">
        <v>16</v>
      </c>
      <c r="Y974" t="s">
        <v>310</v>
      </c>
      <c r="Z974" t="s">
        <v>310</v>
      </c>
      <c r="AA974" t="s">
        <v>310</v>
      </c>
      <c r="AB974" t="s">
        <v>160</v>
      </c>
      <c r="AC974" t="s">
        <v>159</v>
      </c>
      <c r="AD974">
        <v>2.31</v>
      </c>
      <c r="AH974">
        <v>2021</v>
      </c>
      <c r="AI974">
        <v>4</v>
      </c>
      <c r="AJ974">
        <v>39453.5988</v>
      </c>
      <c r="AK974" t="e">
        <v>#N/A</v>
      </c>
      <c r="AL974">
        <v>2.31</v>
      </c>
      <c r="AO974">
        <v>0</v>
      </c>
      <c r="AP974">
        <v>4</v>
      </c>
    </row>
    <row r="975" spans="1:42" x14ac:dyDescent="0.2">
      <c r="A975" t="str">
        <f t="shared" si="15"/>
        <v>44309carnegranelc100-200manuelitaasia</v>
      </c>
      <c r="B975" s="2">
        <v>44309</v>
      </c>
      <c r="C975" t="s">
        <v>35</v>
      </c>
      <c r="D975" t="s">
        <v>30</v>
      </c>
      <c r="E975" t="s">
        <v>35</v>
      </c>
      <c r="F975" t="s">
        <v>30</v>
      </c>
      <c r="G975" t="s">
        <v>72</v>
      </c>
      <c r="H975" t="s">
        <v>103</v>
      </c>
      <c r="I975" t="s">
        <v>309</v>
      </c>
      <c r="J975" t="s">
        <v>93</v>
      </c>
      <c r="K975">
        <v>2000</v>
      </c>
      <c r="L975">
        <v>3.25</v>
      </c>
      <c r="M975" t="str">
        <f>SUBSTITUTE(LOWER(_xlfn.CONCAT(B975,C975,F975,G975,J975,I975))," ","")</f>
        <v>44309carnegranelc100-200manuelitaasia</v>
      </c>
      <c r="N975">
        <f>+VLOOKUP(M975,JUP!$B:$I,7,0)</f>
        <v>2000</v>
      </c>
      <c r="O975">
        <f>+VLOOKUP(M975,JUP!$B:$I,8,0)</f>
        <v>3.25</v>
      </c>
      <c r="P975">
        <f>+K975-N975</f>
        <v>0</v>
      </c>
      <c r="Q975" s="3">
        <f>+L975-O975</f>
        <v>0</v>
      </c>
      <c r="W975" t="s">
        <v>225</v>
      </c>
      <c r="X975">
        <v>16</v>
      </c>
      <c r="Y975" t="s">
        <v>309</v>
      </c>
      <c r="Z975" t="s">
        <v>309</v>
      </c>
      <c r="AA975" t="s">
        <v>309</v>
      </c>
      <c r="AB975" t="s">
        <v>36</v>
      </c>
      <c r="AC975" t="s">
        <v>37</v>
      </c>
      <c r="AD975">
        <v>3.25</v>
      </c>
      <c r="AH975">
        <v>2021</v>
      </c>
      <c r="AI975">
        <v>4</v>
      </c>
      <c r="AJ975">
        <v>6500</v>
      </c>
      <c r="AK975" t="e">
        <v>#N/A</v>
      </c>
      <c r="AL975">
        <v>3.25</v>
      </c>
      <c r="AO975">
        <v>0</v>
      </c>
      <c r="AP975">
        <v>4</v>
      </c>
    </row>
    <row r="976" spans="1:42" x14ac:dyDescent="0.2">
      <c r="A976" t="str">
        <f t="shared" si="15"/>
        <v>44309carnegranelc200-300manuelitaasia</v>
      </c>
      <c r="B976" s="2">
        <v>44309</v>
      </c>
      <c r="C976" t="s">
        <v>35</v>
      </c>
      <c r="D976" t="s">
        <v>30</v>
      </c>
      <c r="E976" t="s">
        <v>35</v>
      </c>
      <c r="F976" t="s">
        <v>30</v>
      </c>
      <c r="G976" t="s">
        <v>39</v>
      </c>
      <c r="H976" t="s">
        <v>39</v>
      </c>
      <c r="I976" t="s">
        <v>309</v>
      </c>
      <c r="J976" t="s">
        <v>93</v>
      </c>
      <c r="K976">
        <v>22000</v>
      </c>
      <c r="L976">
        <v>3.1</v>
      </c>
      <c r="M976" t="str">
        <f>SUBSTITUTE(LOWER(_xlfn.CONCAT(B976,C976,F976,G976,J976,I976))," ","")</f>
        <v>44309carnegranelc200-300manuelitaasia</v>
      </c>
      <c r="N976">
        <f>+VLOOKUP(M976,JUP!$B:$I,7,0)</f>
        <v>22000</v>
      </c>
      <c r="O976">
        <f>+VLOOKUP(M976,JUP!$B:$I,8,0)</f>
        <v>3.1</v>
      </c>
      <c r="P976">
        <f>+K976-N976</f>
        <v>0</v>
      </c>
      <c r="Q976" s="3">
        <f>+L976-O976</f>
        <v>0</v>
      </c>
      <c r="W976" t="s">
        <v>225</v>
      </c>
      <c r="X976">
        <v>16</v>
      </c>
      <c r="Y976" t="s">
        <v>309</v>
      </c>
      <c r="Z976" t="s">
        <v>309</v>
      </c>
      <c r="AA976" t="s">
        <v>309</v>
      </c>
      <c r="AB976" t="s">
        <v>36</v>
      </c>
      <c r="AC976" t="s">
        <v>37</v>
      </c>
      <c r="AD976">
        <v>3.1</v>
      </c>
      <c r="AH976">
        <v>2021</v>
      </c>
      <c r="AI976">
        <v>4</v>
      </c>
      <c r="AJ976">
        <v>68200</v>
      </c>
      <c r="AK976" t="e">
        <v>#N/A</v>
      </c>
      <c r="AL976">
        <v>3.1</v>
      </c>
      <c r="AO976">
        <v>0</v>
      </c>
      <c r="AP976">
        <v>4</v>
      </c>
    </row>
    <row r="977" spans="1:42" x14ac:dyDescent="0.2">
      <c r="A977" t="str">
        <f t="shared" si="15"/>
        <v>44309enterosinsalsamanuelitaamerica</v>
      </c>
      <c r="B977" s="2">
        <v>44309</v>
      </c>
      <c r="C977" t="s">
        <v>59</v>
      </c>
      <c r="D977" t="s">
        <v>155</v>
      </c>
      <c r="E977" t="s">
        <v>59</v>
      </c>
      <c r="F977" t="s">
        <v>155</v>
      </c>
      <c r="G977" t="s">
        <v>299</v>
      </c>
      <c r="H977" t="s">
        <v>126</v>
      </c>
      <c r="I977" t="s">
        <v>521</v>
      </c>
      <c r="J977" t="s">
        <v>93</v>
      </c>
      <c r="K977">
        <v>2356</v>
      </c>
      <c r="L977">
        <v>1.5</v>
      </c>
      <c r="M977" t="str">
        <f>SUBSTITUTE(LOWER(_xlfn.CONCAT(B977,C977,F977,G977,J977,I977))," ","")</f>
        <v>44309enterosinsalsamanuelitaamerica</v>
      </c>
      <c r="N977" t="e">
        <f>+VLOOKUP(M977,JUP!$B:$I,7,0)</f>
        <v>#N/A</v>
      </c>
      <c r="O977" t="e">
        <f>+VLOOKUP(M977,JUP!$B:$I,8,0)</f>
        <v>#N/A</v>
      </c>
      <c r="R977" t="str">
        <f>+SUBSTITUTE(LOWER(_xlfn.CONCAT(B977,C977,F977,H977,J977,I977))," ","")</f>
        <v>44309enterosinsalsa20-40manuelitaamerica</v>
      </c>
      <c r="S977" t="e">
        <f>+VLOOKUP(R977,JUP!D:L,7,0)</f>
        <v>#N/A</v>
      </c>
      <c r="T977" t="e">
        <f>+VLOOKUP(R977,JUP!D:L,7,0)</f>
        <v>#N/A</v>
      </c>
      <c r="W977" t="s">
        <v>477</v>
      </c>
      <c r="X977">
        <v>16</v>
      </c>
      <c r="Y977" t="s">
        <v>310</v>
      </c>
      <c r="Z977" t="s">
        <v>310</v>
      </c>
      <c r="AA977" t="s">
        <v>310</v>
      </c>
      <c r="AB977" t="s">
        <v>160</v>
      </c>
      <c r="AC977" t="s">
        <v>159</v>
      </c>
      <c r="AD977">
        <v>1.5</v>
      </c>
      <c r="AH977">
        <v>2021</v>
      </c>
      <c r="AI977">
        <v>4</v>
      </c>
      <c r="AJ977">
        <v>3534</v>
      </c>
      <c r="AK977" t="e">
        <v>#N/A</v>
      </c>
      <c r="AL977">
        <v>1.5</v>
      </c>
      <c r="AO977">
        <v>0</v>
      </c>
      <c r="AP977">
        <v>4</v>
      </c>
    </row>
    <row r="978" spans="1:42" x14ac:dyDescent="0.2">
      <c r="A978" t="str">
        <f t="shared" si="15"/>
        <v>44309mediaconcharetailc40-60manuelitaamerica</v>
      </c>
      <c r="B978" s="2">
        <v>44309</v>
      </c>
      <c r="C978" t="s">
        <v>212</v>
      </c>
      <c r="D978" t="s">
        <v>251</v>
      </c>
      <c r="E978" t="s">
        <v>212</v>
      </c>
      <c r="F978" t="s">
        <v>161</v>
      </c>
      <c r="G978" t="s">
        <v>180</v>
      </c>
      <c r="H978" t="s">
        <v>112</v>
      </c>
      <c r="I978" t="s">
        <v>521</v>
      </c>
      <c r="J978" t="s">
        <v>93</v>
      </c>
      <c r="K978">
        <v>268</v>
      </c>
      <c r="L978">
        <v>4</v>
      </c>
      <c r="M978" t="str">
        <f>SUBSTITUTE(LOWER(_xlfn.CONCAT(B978,C978,F978,G978,J978,I978))," ","")</f>
        <v>44309mediaconcharetailc40-60manuelitaamerica</v>
      </c>
      <c r="N978">
        <f>+VLOOKUP(M978,JUP!$B:$I,7,0)</f>
        <v>268</v>
      </c>
      <c r="O978">
        <f>+VLOOKUP(M978,JUP!$B:$I,8,0)</f>
        <v>4</v>
      </c>
      <c r="R978" t="str">
        <f>+SUBSTITUTE(LOWER(_xlfn.CONCAT(B978,C978,F978,H978,J978,I978))," ","")</f>
        <v>44309mediaconcharetail40-60manuelitaamerica</v>
      </c>
      <c r="S978" t="e">
        <f>+VLOOKUP(R978,JUP!D:L,7,0)</f>
        <v>#N/A</v>
      </c>
      <c r="T978" t="e">
        <f>+VLOOKUP(R978,JUP!D:L,7,0)</f>
        <v>#N/A</v>
      </c>
      <c r="W978" t="s">
        <v>477</v>
      </c>
      <c r="X978">
        <v>16</v>
      </c>
      <c r="Y978" t="s">
        <v>310</v>
      </c>
      <c r="Z978" t="s">
        <v>310</v>
      </c>
      <c r="AA978" t="s">
        <v>310</v>
      </c>
      <c r="AB978" t="s">
        <v>268</v>
      </c>
      <c r="AC978" t="e">
        <v>#N/A</v>
      </c>
      <c r="AD978" t="e">
        <v>#N/A</v>
      </c>
      <c r="AH978">
        <v>2021</v>
      </c>
      <c r="AI978">
        <v>4</v>
      </c>
      <c r="AJ978" t="e">
        <v>#N/A</v>
      </c>
      <c r="AK978" t="e">
        <v>#N/A</v>
      </c>
      <c r="AL978" t="e">
        <v>#N/A</v>
      </c>
      <c r="AO978" t="e">
        <v>#N/A</v>
      </c>
      <c r="AP978">
        <v>4</v>
      </c>
    </row>
    <row r="979" spans="1:42" x14ac:dyDescent="0.2">
      <c r="A979" t="str">
        <f t="shared" si="15"/>
        <v>44309mediaconcharetailc40-60manuelitaamerica</v>
      </c>
      <c r="B979" s="2">
        <v>44309</v>
      </c>
      <c r="C979" t="s">
        <v>212</v>
      </c>
      <c r="D979" t="s">
        <v>251</v>
      </c>
      <c r="E979" t="s">
        <v>212</v>
      </c>
      <c r="F979" t="s">
        <v>161</v>
      </c>
      <c r="G979" t="s">
        <v>180</v>
      </c>
      <c r="H979" t="s">
        <v>112</v>
      </c>
      <c r="I979" t="s">
        <v>521</v>
      </c>
      <c r="J979" t="s">
        <v>93</v>
      </c>
      <c r="K979">
        <v>3274</v>
      </c>
      <c r="L979">
        <v>4.8499999999999996</v>
      </c>
      <c r="M979" t="str">
        <f>SUBSTITUTE(LOWER(_xlfn.CONCAT(B979,C979,F979,G979,J979,I979))," ","")</f>
        <v>44309mediaconcharetailc40-60manuelitaamerica</v>
      </c>
      <c r="N979">
        <f>+VLOOKUP(M979,JUP!$B:$I,7,0)</f>
        <v>268</v>
      </c>
      <c r="O979">
        <f>+VLOOKUP(M979,JUP!$B:$I,8,0)</f>
        <v>4</v>
      </c>
      <c r="R979" t="str">
        <f>+SUBSTITUTE(LOWER(_xlfn.CONCAT(B979,C979,F979,H979,J979,I979))," ","")</f>
        <v>44309mediaconcharetail40-60manuelitaamerica</v>
      </c>
      <c r="S979" t="e">
        <f>+VLOOKUP(R979,JUP!D:L,7,0)</f>
        <v>#N/A</v>
      </c>
      <c r="T979" t="e">
        <f>+VLOOKUP(R979,JUP!D:L,7,0)</f>
        <v>#N/A</v>
      </c>
      <c r="W979" t="s">
        <v>477</v>
      </c>
      <c r="X979">
        <v>16</v>
      </c>
      <c r="Y979" t="s">
        <v>310</v>
      </c>
      <c r="Z979" t="s">
        <v>310</v>
      </c>
      <c r="AA979" t="s">
        <v>310</v>
      </c>
      <c r="AB979" t="s">
        <v>268</v>
      </c>
      <c r="AC979" t="e">
        <v>#N/A</v>
      </c>
      <c r="AD979" t="e">
        <v>#N/A</v>
      </c>
      <c r="AH979">
        <v>2021</v>
      </c>
      <c r="AI979">
        <v>4</v>
      </c>
      <c r="AJ979" t="e">
        <v>#N/A</v>
      </c>
      <c r="AK979" t="e">
        <v>#N/A</v>
      </c>
      <c r="AL979" t="e">
        <v>#N/A</v>
      </c>
      <c r="AO979" t="e">
        <v>#N/A</v>
      </c>
      <c r="AP979">
        <v>4</v>
      </c>
    </row>
    <row r="980" spans="1:42" x14ac:dyDescent="0.2">
      <c r="A980" t="str">
        <f t="shared" si="15"/>
        <v>44309mediaconcharetailc60-80manuelitaamerica</v>
      </c>
      <c r="B980" s="2">
        <v>44309</v>
      </c>
      <c r="C980" t="s">
        <v>212</v>
      </c>
      <c r="D980" t="s">
        <v>251</v>
      </c>
      <c r="E980" t="s">
        <v>212</v>
      </c>
      <c r="F980" t="s">
        <v>161</v>
      </c>
      <c r="G980" t="s">
        <v>168</v>
      </c>
      <c r="H980" t="s">
        <v>116</v>
      </c>
      <c r="I980" t="s">
        <v>521</v>
      </c>
      <c r="J980" t="s">
        <v>93</v>
      </c>
      <c r="K980">
        <v>806</v>
      </c>
      <c r="L980">
        <v>4.5999999999999996</v>
      </c>
      <c r="M980" t="str">
        <f>SUBSTITUTE(LOWER(_xlfn.CONCAT(B980,C980,F980,G980,J980,I980))," ","")</f>
        <v>44309mediaconcharetailc60-80manuelitaamerica</v>
      </c>
      <c r="N980">
        <f>+VLOOKUP(M980,JUP!$B:$I,7,0)</f>
        <v>806</v>
      </c>
      <c r="O980">
        <f>+VLOOKUP(M980,JUP!$B:$I,8,0)</f>
        <v>4.5999999999999996</v>
      </c>
      <c r="R980" t="str">
        <f>+SUBSTITUTE(LOWER(_xlfn.CONCAT(B980,C980,F980,H980,J980,I980))," ","")</f>
        <v>44309mediaconcharetail60-80manuelitaamerica</v>
      </c>
      <c r="S980" t="e">
        <f>+VLOOKUP(R980,JUP!D:L,7,0)</f>
        <v>#N/A</v>
      </c>
      <c r="T980" t="e">
        <f>+VLOOKUP(R980,JUP!D:L,7,0)</f>
        <v>#N/A</v>
      </c>
      <c r="W980" t="s">
        <v>477</v>
      </c>
      <c r="X980">
        <v>16</v>
      </c>
      <c r="Y980" t="s">
        <v>310</v>
      </c>
      <c r="Z980" t="s">
        <v>310</v>
      </c>
      <c r="AA980" t="s">
        <v>310</v>
      </c>
      <c r="AB980" t="s">
        <v>268</v>
      </c>
      <c r="AC980" t="e">
        <v>#N/A</v>
      </c>
      <c r="AD980" t="e">
        <v>#N/A</v>
      </c>
      <c r="AH980">
        <v>2021</v>
      </c>
      <c r="AI980">
        <v>4</v>
      </c>
      <c r="AJ980" t="e">
        <v>#N/A</v>
      </c>
      <c r="AK980" t="e">
        <v>#N/A</v>
      </c>
      <c r="AL980" t="e">
        <v>#N/A</v>
      </c>
      <c r="AO980" t="e">
        <v>#N/A</v>
      </c>
      <c r="AP980">
        <v>4</v>
      </c>
    </row>
    <row r="981" spans="1:42" x14ac:dyDescent="0.2">
      <c r="A981" t="str">
        <f t="shared" si="15"/>
        <v>44311carnegranelc200-300standrewsotroseuropa</v>
      </c>
      <c r="B981" s="2">
        <v>44311</v>
      </c>
      <c r="C981" t="s">
        <v>35</v>
      </c>
      <c r="D981" t="s">
        <v>30</v>
      </c>
      <c r="E981" t="s">
        <v>35</v>
      </c>
      <c r="F981" t="s">
        <v>30</v>
      </c>
      <c r="G981" t="s">
        <v>39</v>
      </c>
      <c r="H981" t="s">
        <v>39</v>
      </c>
      <c r="I981" t="s">
        <v>298</v>
      </c>
      <c r="J981" t="s">
        <v>296</v>
      </c>
      <c r="K981">
        <v>5000</v>
      </c>
      <c r="L981">
        <v>3.2</v>
      </c>
      <c r="M981" t="str">
        <f>SUBSTITUTE(LOWER(_xlfn.CONCAT(B981,C981,F981,G981,J981,I981))," ","")</f>
        <v>44311carnegranelc200-300standrewsotroseuropa</v>
      </c>
      <c r="N981">
        <f>+VLOOKUP(M981,JUP!$B:$I,7,0)</f>
        <v>5000</v>
      </c>
      <c r="O981">
        <f>+VLOOKUP(M981,JUP!$B:$I,8,0)</f>
        <v>3.2</v>
      </c>
      <c r="P981">
        <f>+K981-N981</f>
        <v>0</v>
      </c>
      <c r="Q981" s="3">
        <f>+L981-O981</f>
        <v>0</v>
      </c>
      <c r="W981" t="s">
        <v>295</v>
      </c>
      <c r="X981">
        <v>16</v>
      </c>
      <c r="Y981" t="s">
        <v>297</v>
      </c>
      <c r="Z981" t="s">
        <v>298</v>
      </c>
      <c r="AA981" t="s">
        <v>298</v>
      </c>
      <c r="AB981" t="s">
        <v>36</v>
      </c>
      <c r="AC981" t="s">
        <v>37</v>
      </c>
      <c r="AD981">
        <v>3.2</v>
      </c>
      <c r="AH981">
        <v>2021</v>
      </c>
      <c r="AI981">
        <v>4</v>
      </c>
      <c r="AJ981">
        <v>16000</v>
      </c>
      <c r="AK981" t="e">
        <v>#N/A</v>
      </c>
      <c r="AL981">
        <v>3.2</v>
      </c>
      <c r="AO981">
        <v>0</v>
      </c>
      <c r="AP981">
        <v>4</v>
      </c>
    </row>
    <row r="982" spans="1:42" x14ac:dyDescent="0.2">
      <c r="A982" t="str">
        <f t="shared" si="15"/>
        <v>44311carneretailnocompensadoc200-300standrewsotroseuropa</v>
      </c>
      <c r="B982" s="2">
        <v>44311</v>
      </c>
      <c r="C982" t="s">
        <v>35</v>
      </c>
      <c r="D982" t="s">
        <v>251</v>
      </c>
      <c r="E982" t="s">
        <v>35</v>
      </c>
      <c r="F982" t="s">
        <v>251</v>
      </c>
      <c r="G982" t="s">
        <v>39</v>
      </c>
      <c r="H982" t="s">
        <v>39</v>
      </c>
      <c r="I982" t="s">
        <v>298</v>
      </c>
      <c r="J982" t="s">
        <v>296</v>
      </c>
      <c r="K982">
        <v>5000</v>
      </c>
      <c r="L982">
        <v>3.4</v>
      </c>
      <c r="M982" t="str">
        <f>SUBSTITUTE(LOWER(_xlfn.CONCAT(B982,C982,F982,G982,J982,I982))," ","")</f>
        <v>44311carneretailnocompensadoc200-300standrewsotroseuropa</v>
      </c>
      <c r="N982">
        <f>+VLOOKUP(M982,JUP!$B:$I,7,0)</f>
        <v>5000</v>
      </c>
      <c r="O982">
        <f>+VLOOKUP(M982,JUP!$B:$I,8,0)</f>
        <v>3.4</v>
      </c>
      <c r="P982">
        <f>+K982-N982</f>
        <v>0</v>
      </c>
      <c r="Q982" s="3">
        <f>+L982-O982</f>
        <v>0</v>
      </c>
      <c r="W982" t="s">
        <v>295</v>
      </c>
      <c r="X982">
        <v>16</v>
      </c>
      <c r="Y982" t="s">
        <v>297</v>
      </c>
      <c r="Z982" t="s">
        <v>298</v>
      </c>
      <c r="AA982" t="s">
        <v>298</v>
      </c>
      <c r="AB982" t="s">
        <v>252</v>
      </c>
      <c r="AC982" t="s">
        <v>173</v>
      </c>
      <c r="AD982">
        <v>3.4</v>
      </c>
      <c r="AH982">
        <v>2021</v>
      </c>
      <c r="AI982">
        <v>4</v>
      </c>
      <c r="AJ982">
        <v>17000</v>
      </c>
      <c r="AK982" t="e">
        <v>#N/A</v>
      </c>
      <c r="AL982">
        <v>3.4</v>
      </c>
      <c r="AO982">
        <v>0</v>
      </c>
      <c r="AP982">
        <v>4</v>
      </c>
    </row>
    <row r="983" spans="1:42" x14ac:dyDescent="0.2">
      <c r="A983" t="str">
        <f t="shared" si="15"/>
        <v>44311carneretailnocompensadoc100-200standrewsotroseuropa</v>
      </c>
      <c r="B983" s="2">
        <v>44311</v>
      </c>
      <c r="C983" t="s">
        <v>35</v>
      </c>
      <c r="D983" t="s">
        <v>251</v>
      </c>
      <c r="E983" t="s">
        <v>35</v>
      </c>
      <c r="F983" t="s">
        <v>251</v>
      </c>
      <c r="G983" t="s">
        <v>72</v>
      </c>
      <c r="H983" t="s">
        <v>72</v>
      </c>
      <c r="I983" t="s">
        <v>298</v>
      </c>
      <c r="J983" t="s">
        <v>296</v>
      </c>
      <c r="K983">
        <v>5000</v>
      </c>
      <c r="L983">
        <v>3.5</v>
      </c>
      <c r="M983" t="str">
        <f>SUBSTITUTE(LOWER(_xlfn.CONCAT(B983,C983,F983,G983,J983,I983))," ","")</f>
        <v>44311carneretailnocompensadoc100-200standrewsotroseuropa</v>
      </c>
      <c r="N983">
        <f>+VLOOKUP(M983,JUP!$B:$I,7,0)</f>
        <v>5000</v>
      </c>
      <c r="O983">
        <f>+VLOOKUP(M983,JUP!$B:$I,8,0)</f>
        <v>3.5</v>
      </c>
      <c r="P983">
        <f>+K983-N983</f>
        <v>0</v>
      </c>
      <c r="Q983" s="3">
        <f>+L983-O983</f>
        <v>0</v>
      </c>
      <c r="W983" t="s">
        <v>295</v>
      </c>
      <c r="X983">
        <v>16</v>
      </c>
      <c r="Y983" t="s">
        <v>297</v>
      </c>
      <c r="Z983" t="s">
        <v>298</v>
      </c>
      <c r="AA983" t="s">
        <v>298</v>
      </c>
      <c r="AB983" t="s">
        <v>252</v>
      </c>
      <c r="AC983" t="s">
        <v>173</v>
      </c>
      <c r="AD983">
        <v>3.5</v>
      </c>
      <c r="AH983">
        <v>2021</v>
      </c>
      <c r="AI983">
        <v>4</v>
      </c>
      <c r="AJ983">
        <v>17500</v>
      </c>
      <c r="AK983" t="e">
        <v>#N/A</v>
      </c>
      <c r="AL983">
        <v>3.5</v>
      </c>
      <c r="AO983">
        <v>0</v>
      </c>
      <c r="AP983">
        <v>4</v>
      </c>
    </row>
    <row r="984" spans="1:42" x14ac:dyDescent="0.2">
      <c r="A984" t="str">
        <f t="shared" si="15"/>
        <v>44311carneretailnocompensadoc200-300standrewsotroseuropa</v>
      </c>
      <c r="B984" s="2">
        <v>44311</v>
      </c>
      <c r="C984" t="s">
        <v>35</v>
      </c>
      <c r="D984" t="s">
        <v>251</v>
      </c>
      <c r="E984" t="s">
        <v>35</v>
      </c>
      <c r="F984" t="s">
        <v>251</v>
      </c>
      <c r="G984" t="s">
        <v>39</v>
      </c>
      <c r="H984" t="s">
        <v>39</v>
      </c>
      <c r="I984" t="s">
        <v>298</v>
      </c>
      <c r="J984" t="s">
        <v>296</v>
      </c>
      <c r="K984">
        <v>5000</v>
      </c>
      <c r="L984">
        <v>3.4</v>
      </c>
      <c r="M984" t="str">
        <f>SUBSTITUTE(LOWER(_xlfn.CONCAT(B984,C984,F984,G984,J984,I984))," ","")</f>
        <v>44311carneretailnocompensadoc200-300standrewsotroseuropa</v>
      </c>
      <c r="N984">
        <f>+VLOOKUP(M984,JUP!$B:$I,7,0)</f>
        <v>5000</v>
      </c>
      <c r="O984">
        <f>+VLOOKUP(M984,JUP!$B:$I,8,0)</f>
        <v>3.4</v>
      </c>
      <c r="P984">
        <f>+K984-N984</f>
        <v>0</v>
      </c>
      <c r="Q984" s="3">
        <f>+L984-O984</f>
        <v>0</v>
      </c>
      <c r="W984" t="s">
        <v>295</v>
      </c>
      <c r="X984">
        <v>16</v>
      </c>
      <c r="Y984" t="s">
        <v>297</v>
      </c>
      <c r="Z984" t="s">
        <v>298</v>
      </c>
      <c r="AA984" t="s">
        <v>298</v>
      </c>
      <c r="AB984" t="s">
        <v>252</v>
      </c>
      <c r="AC984" t="s">
        <v>173</v>
      </c>
      <c r="AD984">
        <v>3.4</v>
      </c>
      <c r="AH984">
        <v>2021</v>
      </c>
      <c r="AI984">
        <v>4</v>
      </c>
      <c r="AJ984">
        <v>17000</v>
      </c>
      <c r="AK984" t="e">
        <v>#N/A</v>
      </c>
      <c r="AL984">
        <v>3.4</v>
      </c>
      <c r="AO984">
        <v>0</v>
      </c>
      <c r="AP984">
        <v>4</v>
      </c>
    </row>
    <row r="985" spans="1:42" x14ac:dyDescent="0.2">
      <c r="A985" t="str">
        <f t="shared" si="15"/>
        <v>44312enterosinsalsastandrewsamerica</v>
      </c>
      <c r="B985" s="2">
        <v>44312</v>
      </c>
      <c r="C985" t="s">
        <v>59</v>
      </c>
      <c r="D985" t="s">
        <v>155</v>
      </c>
      <c r="E985" t="s">
        <v>59</v>
      </c>
      <c r="F985" t="s">
        <v>155</v>
      </c>
      <c r="G985" t="s">
        <v>299</v>
      </c>
      <c r="H985" t="s">
        <v>431</v>
      </c>
      <c r="I985" t="s">
        <v>521</v>
      </c>
      <c r="J985" t="s">
        <v>296</v>
      </c>
      <c r="K985">
        <v>13933.26</v>
      </c>
      <c r="L985">
        <v>2.4</v>
      </c>
      <c r="M985" t="str">
        <f>SUBSTITUTE(LOWER(_xlfn.CONCAT(B985,C985,F985,G985,J985,I985))," ","")</f>
        <v>44312enterosinsalsastandrewsamerica</v>
      </c>
      <c r="N985" t="e">
        <f>+VLOOKUP(M985,JUP!$B:$I,7,0)</f>
        <v>#N/A</v>
      </c>
      <c r="O985" t="e">
        <f>+VLOOKUP(M985,JUP!$B:$I,8,0)</f>
        <v>#N/A</v>
      </c>
      <c r="R985" t="str">
        <f>+SUBSTITUTE(LOWER(_xlfn.CONCAT(B985,C985,F985,H985,J985,I985))," ","")</f>
        <v>44312enterosinsalsae-23-32/lbstandrewsamerica</v>
      </c>
      <c r="S985" t="e">
        <f>+VLOOKUP(R985,JUP!D:L,7,0)</f>
        <v>#N/A</v>
      </c>
      <c r="T985" t="e">
        <f>+VLOOKUP(R985,JUP!D:L,7,0)</f>
        <v>#N/A</v>
      </c>
      <c r="W985" t="s">
        <v>320</v>
      </c>
      <c r="X985">
        <v>17</v>
      </c>
      <c r="Y985" t="s">
        <v>310</v>
      </c>
      <c r="Z985" t="s">
        <v>310</v>
      </c>
      <c r="AA985" t="s">
        <v>310</v>
      </c>
      <c r="AB985" t="s">
        <v>160</v>
      </c>
      <c r="AC985" t="s">
        <v>159</v>
      </c>
      <c r="AD985">
        <v>2.4</v>
      </c>
      <c r="AH985">
        <v>2021</v>
      </c>
      <c r="AI985">
        <v>4</v>
      </c>
      <c r="AJ985">
        <v>33439.824000000001</v>
      </c>
      <c r="AK985" t="e">
        <v>#N/A</v>
      </c>
      <c r="AL985">
        <v>2.4</v>
      </c>
      <c r="AO985">
        <v>0</v>
      </c>
      <c r="AP985">
        <v>4</v>
      </c>
    </row>
    <row r="986" spans="1:42" x14ac:dyDescent="0.2">
      <c r="A986" t="e">
        <f t="shared" si="15"/>
        <v>#N/A</v>
      </c>
      <c r="B986" s="2">
        <v>44312</v>
      </c>
      <c r="C986" t="s">
        <v>35</v>
      </c>
      <c r="D986" t="s">
        <v>30</v>
      </c>
      <c r="E986" t="s">
        <v>35</v>
      </c>
      <c r="F986" t="s">
        <v>30</v>
      </c>
      <c r="G986" t="s">
        <v>39</v>
      </c>
      <c r="H986" t="s">
        <v>39</v>
      </c>
      <c r="I986" t="e">
        <v>#N/A</v>
      </c>
      <c r="J986" t="s">
        <v>296</v>
      </c>
      <c r="K986">
        <v>23000</v>
      </c>
      <c r="L986">
        <v>3.25</v>
      </c>
      <c r="M986" t="e">
        <f>SUBSTITUTE(LOWER(_xlfn.CONCAT(B986,C986,F986,G986,J986,I986))," ","")</f>
        <v>#N/A</v>
      </c>
      <c r="N986" t="e">
        <f>+VLOOKUP(M986,JUP!$B:$I,7,0)</f>
        <v>#N/A</v>
      </c>
      <c r="O986" t="e">
        <f>+VLOOKUP(M986,JUP!$B:$I,8,0)</f>
        <v>#N/A</v>
      </c>
      <c r="P986" t="e">
        <f>+K986-N986</f>
        <v>#N/A</v>
      </c>
      <c r="Q986" s="3" t="e">
        <f>+L986-O986</f>
        <v>#N/A</v>
      </c>
      <c r="R986" t="e">
        <f>+SUBSTITUTE(LOWER(_xlfn.CONCAT(B986,C986,F986,H986,J986,I986))," ","")</f>
        <v>#N/A</v>
      </c>
      <c r="S986" t="e">
        <f>+VLOOKUP(R986,JUP!D:L,7,0)</f>
        <v>#N/A</v>
      </c>
      <c r="T986" t="e">
        <f>+VLOOKUP(R986,JUP!D:L,7,0)</f>
        <v>#N/A</v>
      </c>
      <c r="W986" t="s">
        <v>432</v>
      </c>
      <c r="X986">
        <v>17</v>
      </c>
      <c r="Y986" t="e">
        <v>#N/A</v>
      </c>
      <c r="Z986" t="e">
        <v>#N/A</v>
      </c>
      <c r="AA986" t="e">
        <v>#N/A</v>
      </c>
      <c r="AB986" t="s">
        <v>36</v>
      </c>
      <c r="AC986" t="s">
        <v>37</v>
      </c>
      <c r="AD986">
        <v>3.25</v>
      </c>
      <c r="AH986">
        <v>2021</v>
      </c>
      <c r="AI986">
        <v>4</v>
      </c>
      <c r="AJ986">
        <v>74750</v>
      </c>
      <c r="AK986" t="e">
        <v>#N/A</v>
      </c>
      <c r="AL986">
        <v>3.25</v>
      </c>
      <c r="AO986">
        <v>0</v>
      </c>
      <c r="AP986">
        <v>4</v>
      </c>
    </row>
    <row r="987" spans="1:42" x14ac:dyDescent="0.2">
      <c r="A987" t="str">
        <f t="shared" si="15"/>
        <v>44312carnegranelc200-300standrewsotrosuee</v>
      </c>
      <c r="B987" s="2">
        <v>44312</v>
      </c>
      <c r="C987" t="s">
        <v>35</v>
      </c>
      <c r="D987" t="s">
        <v>30</v>
      </c>
      <c r="E987" t="s">
        <v>35</v>
      </c>
      <c r="F987" t="s">
        <v>30</v>
      </c>
      <c r="G987" t="s">
        <v>39</v>
      </c>
      <c r="H987" t="s">
        <v>39</v>
      </c>
      <c r="I987" t="s">
        <v>316</v>
      </c>
      <c r="J987" t="s">
        <v>296</v>
      </c>
      <c r="K987">
        <v>2000</v>
      </c>
      <c r="L987">
        <v>3.15</v>
      </c>
      <c r="M987" t="str">
        <f>SUBSTITUTE(LOWER(_xlfn.CONCAT(B987,C987,F987,G987,J987,I987))," ","")</f>
        <v>44312carnegranelc200-300standrewsotrosuee</v>
      </c>
      <c r="N987">
        <f>+VLOOKUP(M987,JUP!$B:$I,7,0)</f>
        <v>2000</v>
      </c>
      <c r="O987">
        <f>+VLOOKUP(M987,JUP!$B:$I,8,0)</f>
        <v>3.15</v>
      </c>
      <c r="P987">
        <f>+K987-N987</f>
        <v>0</v>
      </c>
      <c r="Q987" s="3">
        <f>+L987-O987</f>
        <v>0</v>
      </c>
      <c r="W987" t="s">
        <v>319</v>
      </c>
      <c r="X987">
        <v>17</v>
      </c>
      <c r="Y987" t="s">
        <v>305</v>
      </c>
      <c r="Z987" t="s">
        <v>305</v>
      </c>
      <c r="AA987" t="s">
        <v>316</v>
      </c>
      <c r="AB987" t="s">
        <v>36</v>
      </c>
      <c r="AC987" t="s">
        <v>37</v>
      </c>
      <c r="AD987">
        <v>3.15</v>
      </c>
      <c r="AH987">
        <v>2021</v>
      </c>
      <c r="AI987">
        <v>4</v>
      </c>
      <c r="AJ987">
        <v>6300</v>
      </c>
      <c r="AK987" t="e">
        <v>#N/A</v>
      </c>
      <c r="AL987">
        <v>3.15</v>
      </c>
      <c r="AO987">
        <v>0</v>
      </c>
      <c r="AP987">
        <v>4</v>
      </c>
    </row>
    <row r="988" spans="1:42" x14ac:dyDescent="0.2">
      <c r="A988" t="str">
        <f t="shared" si="15"/>
        <v>44312carneretailnocompensadoc300-500standrewsotrosuee</v>
      </c>
      <c r="B988" s="2">
        <v>44312</v>
      </c>
      <c r="C988" t="s">
        <v>35</v>
      </c>
      <c r="D988" t="s">
        <v>251</v>
      </c>
      <c r="E988" t="s">
        <v>35</v>
      </c>
      <c r="F988" t="s">
        <v>251</v>
      </c>
      <c r="G988" t="s">
        <v>49</v>
      </c>
      <c r="H988" t="s">
        <v>49</v>
      </c>
      <c r="I988" t="s">
        <v>316</v>
      </c>
      <c r="J988" t="s">
        <v>296</v>
      </c>
      <c r="K988">
        <v>3000</v>
      </c>
      <c r="L988">
        <v>3.15</v>
      </c>
      <c r="M988" t="str">
        <f>SUBSTITUTE(LOWER(_xlfn.CONCAT(B988,C988,F988,G988,J988,I988))," ","")</f>
        <v>44312carneretailnocompensadoc300-500standrewsotrosuee</v>
      </c>
      <c r="N988">
        <f>+VLOOKUP(M988,JUP!$B:$I,7,0)</f>
        <v>3000</v>
      </c>
      <c r="O988">
        <f>+VLOOKUP(M988,JUP!$B:$I,8,0)</f>
        <v>3.15</v>
      </c>
      <c r="P988">
        <f>+K988-N988</f>
        <v>0</v>
      </c>
      <c r="Q988" s="3">
        <f>+L988-O988</f>
        <v>0</v>
      </c>
      <c r="W988" t="s">
        <v>319</v>
      </c>
      <c r="X988">
        <v>17</v>
      </c>
      <c r="Y988" t="s">
        <v>305</v>
      </c>
      <c r="Z988" t="s">
        <v>305</v>
      </c>
      <c r="AA988" t="s">
        <v>316</v>
      </c>
      <c r="AB988" t="s">
        <v>252</v>
      </c>
      <c r="AC988" t="s">
        <v>173</v>
      </c>
      <c r="AD988">
        <v>3.15</v>
      </c>
      <c r="AH988">
        <v>2021</v>
      </c>
      <c r="AI988">
        <v>4</v>
      </c>
      <c r="AJ988">
        <v>9450</v>
      </c>
      <c r="AK988" t="e">
        <v>#N/A</v>
      </c>
      <c r="AL988">
        <v>3.15</v>
      </c>
      <c r="AO988">
        <v>0</v>
      </c>
      <c r="AP988">
        <v>4</v>
      </c>
    </row>
    <row r="989" spans="1:42" x14ac:dyDescent="0.2">
      <c r="A989" t="str">
        <f t="shared" si="15"/>
        <v>44312carneretailnocompensadoc200-300standrewsotrosuee</v>
      </c>
      <c r="B989" s="2">
        <v>44312</v>
      </c>
      <c r="C989" t="s">
        <v>35</v>
      </c>
      <c r="D989" t="s">
        <v>251</v>
      </c>
      <c r="E989" t="s">
        <v>35</v>
      </c>
      <c r="F989" t="s">
        <v>251</v>
      </c>
      <c r="G989" t="s">
        <v>39</v>
      </c>
      <c r="H989" t="s">
        <v>39</v>
      </c>
      <c r="I989" t="s">
        <v>316</v>
      </c>
      <c r="J989" t="s">
        <v>296</v>
      </c>
      <c r="K989">
        <v>3000</v>
      </c>
      <c r="L989">
        <v>3.35</v>
      </c>
      <c r="M989" t="str">
        <f>SUBSTITUTE(LOWER(_xlfn.CONCAT(B989,C989,F989,G989,J989,I989))," ","")</f>
        <v>44312carneretailnocompensadoc200-300standrewsotrosuee</v>
      </c>
      <c r="N989">
        <f>+VLOOKUP(M989,JUP!$B:$I,7,0)</f>
        <v>3000</v>
      </c>
      <c r="O989">
        <f>+VLOOKUP(M989,JUP!$B:$I,8,0)</f>
        <v>3.35</v>
      </c>
      <c r="P989">
        <f>+K989-N989</f>
        <v>0</v>
      </c>
      <c r="Q989" s="3">
        <f>+L989-O989</f>
        <v>0</v>
      </c>
      <c r="W989" t="s">
        <v>319</v>
      </c>
      <c r="X989">
        <v>17</v>
      </c>
      <c r="Y989" t="s">
        <v>305</v>
      </c>
      <c r="Z989" t="s">
        <v>305</v>
      </c>
      <c r="AA989" t="s">
        <v>316</v>
      </c>
      <c r="AB989" t="s">
        <v>252</v>
      </c>
      <c r="AC989" t="s">
        <v>173</v>
      </c>
      <c r="AD989">
        <v>3.35</v>
      </c>
      <c r="AH989">
        <v>2021</v>
      </c>
      <c r="AI989">
        <v>4</v>
      </c>
      <c r="AJ989">
        <v>10050</v>
      </c>
      <c r="AK989" t="e">
        <v>#N/A</v>
      </c>
      <c r="AL989">
        <v>3.35</v>
      </c>
      <c r="AO989">
        <v>0</v>
      </c>
      <c r="AP989">
        <v>4</v>
      </c>
    </row>
    <row r="990" spans="1:42" x14ac:dyDescent="0.2">
      <c r="A990" t="str">
        <f t="shared" si="15"/>
        <v>44312carneretailnocompensadoc100-200standrewsotrosuee</v>
      </c>
      <c r="B990" s="2">
        <v>44312</v>
      </c>
      <c r="C990" t="s">
        <v>35</v>
      </c>
      <c r="D990" t="s">
        <v>251</v>
      </c>
      <c r="E990" t="s">
        <v>35</v>
      </c>
      <c r="F990" t="s">
        <v>251</v>
      </c>
      <c r="G990" t="s">
        <v>72</v>
      </c>
      <c r="H990" t="s">
        <v>72</v>
      </c>
      <c r="I990" t="s">
        <v>316</v>
      </c>
      <c r="J990" t="s">
        <v>296</v>
      </c>
      <c r="K990">
        <v>2000</v>
      </c>
      <c r="L990">
        <v>3.6</v>
      </c>
      <c r="M990" t="str">
        <f>SUBSTITUTE(LOWER(_xlfn.CONCAT(B990,C990,F990,G990,J990,I990))," ","")</f>
        <v>44312carneretailnocompensadoc100-200standrewsotrosuee</v>
      </c>
      <c r="N990">
        <f>+VLOOKUP(M990,JUP!$B:$I,7,0)</f>
        <v>2000</v>
      </c>
      <c r="O990">
        <f>+VLOOKUP(M990,JUP!$B:$I,8,0)</f>
        <v>3.6</v>
      </c>
      <c r="P990">
        <f>+K990-N990</f>
        <v>0</v>
      </c>
      <c r="Q990" s="3">
        <f>+L990-O990</f>
        <v>0</v>
      </c>
      <c r="W990" t="s">
        <v>319</v>
      </c>
      <c r="X990">
        <v>17</v>
      </c>
      <c r="Y990" t="s">
        <v>305</v>
      </c>
      <c r="Z990" t="s">
        <v>305</v>
      </c>
      <c r="AA990" t="s">
        <v>316</v>
      </c>
      <c r="AB990" t="s">
        <v>252</v>
      </c>
      <c r="AC990" t="s">
        <v>173</v>
      </c>
      <c r="AD990">
        <v>3.6</v>
      </c>
      <c r="AH990">
        <v>2021</v>
      </c>
      <c r="AI990">
        <v>4</v>
      </c>
      <c r="AJ990">
        <v>7200</v>
      </c>
      <c r="AK990" t="e">
        <v>#N/A</v>
      </c>
      <c r="AL990">
        <v>3.6</v>
      </c>
      <c r="AO990">
        <v>0</v>
      </c>
      <c r="AP990">
        <v>4</v>
      </c>
    </row>
    <row r="991" spans="1:42" x14ac:dyDescent="0.2">
      <c r="A991" t="str">
        <f t="shared" si="15"/>
        <v>44312enterosinsalsastandrewsotrosuee</v>
      </c>
      <c r="B991" s="2">
        <v>44312</v>
      </c>
      <c r="C991" t="s">
        <v>59</v>
      </c>
      <c r="D991" t="s">
        <v>155</v>
      </c>
      <c r="E991" t="s">
        <v>59</v>
      </c>
      <c r="F991" t="s">
        <v>155</v>
      </c>
      <c r="G991" t="s">
        <v>299</v>
      </c>
      <c r="H991" t="s">
        <v>303</v>
      </c>
      <c r="I991" t="s">
        <v>316</v>
      </c>
      <c r="J991" t="s">
        <v>296</v>
      </c>
      <c r="K991">
        <v>8000</v>
      </c>
      <c r="L991">
        <v>2.0499999999999998</v>
      </c>
      <c r="M991" t="str">
        <f>SUBSTITUTE(LOWER(_xlfn.CONCAT(B991,C991,F991,G991,J991,I991))," ","")</f>
        <v>44312enterosinsalsastandrewsotrosuee</v>
      </c>
      <c r="N991" t="e">
        <f>+VLOOKUP(M991,JUP!$B:$I,7,0)</f>
        <v>#N/A</v>
      </c>
      <c r="O991" t="e">
        <f>+VLOOKUP(M991,JUP!$B:$I,8,0)</f>
        <v>#N/A</v>
      </c>
      <c r="R991" t="str">
        <f>+SUBSTITUTE(LOWER(_xlfn.CONCAT(B991,C991,F991,H991,J991,I991))," ","")</f>
        <v>44312enterosinsalsae-40-60standrewsotrosuee</v>
      </c>
      <c r="S991" t="e">
        <f>+VLOOKUP(R991,JUP!D:L,7,0)</f>
        <v>#N/A</v>
      </c>
      <c r="T991" t="e">
        <f>+VLOOKUP(R991,JUP!D:L,7,0)</f>
        <v>#N/A</v>
      </c>
      <c r="W991" t="s">
        <v>319</v>
      </c>
      <c r="X991">
        <v>17</v>
      </c>
      <c r="Y991" t="s">
        <v>305</v>
      </c>
      <c r="Z991" t="s">
        <v>305</v>
      </c>
      <c r="AA991" t="s">
        <v>316</v>
      </c>
      <c r="AB991" t="s">
        <v>160</v>
      </c>
      <c r="AC991" t="s">
        <v>159</v>
      </c>
      <c r="AD991">
        <v>2.0499999999999998</v>
      </c>
      <c r="AH991">
        <v>2021</v>
      </c>
      <c r="AI991">
        <v>4</v>
      </c>
      <c r="AJ991">
        <v>16400</v>
      </c>
      <c r="AK991" t="e">
        <v>#N/A</v>
      </c>
      <c r="AL991">
        <v>2.0499999999999998</v>
      </c>
      <c r="AO991">
        <v>0</v>
      </c>
      <c r="AP991">
        <v>4</v>
      </c>
    </row>
    <row r="992" spans="1:42" x14ac:dyDescent="0.2">
      <c r="A992" t="str">
        <f t="shared" si="15"/>
        <v>44312enterosinsalsastandrewsotrosuee</v>
      </c>
      <c r="B992" s="2">
        <v>44312</v>
      </c>
      <c r="C992" t="s">
        <v>59</v>
      </c>
      <c r="D992" t="s">
        <v>155</v>
      </c>
      <c r="E992" t="s">
        <v>59</v>
      </c>
      <c r="F992" t="s">
        <v>155</v>
      </c>
      <c r="G992" t="s">
        <v>299</v>
      </c>
      <c r="H992" t="s">
        <v>300</v>
      </c>
      <c r="I992" t="s">
        <v>316</v>
      </c>
      <c r="J992" t="s">
        <v>296</v>
      </c>
      <c r="K992">
        <v>3000</v>
      </c>
      <c r="L992">
        <v>1.9</v>
      </c>
      <c r="M992" t="str">
        <f>SUBSTITUTE(LOWER(_xlfn.CONCAT(B992,C992,F992,G992,J992,I992))," ","")</f>
        <v>44312enterosinsalsastandrewsotrosuee</v>
      </c>
      <c r="N992" t="e">
        <f>+VLOOKUP(M992,JUP!$B:$I,7,0)</f>
        <v>#N/A</v>
      </c>
      <c r="O992" t="e">
        <f>+VLOOKUP(M992,JUP!$B:$I,8,0)</f>
        <v>#N/A</v>
      </c>
      <c r="R992" t="str">
        <f>+SUBSTITUTE(LOWER(_xlfn.CONCAT(B992,C992,F992,H992,J992,I992))," ","")</f>
        <v>44312enterosinsalsae-60-80standrewsotrosuee</v>
      </c>
      <c r="S992" t="e">
        <f>+VLOOKUP(R992,JUP!D:L,7,0)</f>
        <v>#N/A</v>
      </c>
      <c r="T992" t="e">
        <f>+VLOOKUP(R992,JUP!D:L,7,0)</f>
        <v>#N/A</v>
      </c>
      <c r="W992" t="s">
        <v>319</v>
      </c>
      <c r="X992">
        <v>17</v>
      </c>
      <c r="Y992" t="s">
        <v>305</v>
      </c>
      <c r="Z992" t="s">
        <v>305</v>
      </c>
      <c r="AA992" t="s">
        <v>316</v>
      </c>
      <c r="AB992" t="s">
        <v>160</v>
      </c>
      <c r="AC992" t="s">
        <v>159</v>
      </c>
      <c r="AD992">
        <v>1.9</v>
      </c>
      <c r="AH992">
        <v>2021</v>
      </c>
      <c r="AI992">
        <v>4</v>
      </c>
      <c r="AJ992">
        <v>5700</v>
      </c>
      <c r="AK992" t="e">
        <v>#N/A</v>
      </c>
      <c r="AL992">
        <v>1.9</v>
      </c>
      <c r="AO992">
        <v>0</v>
      </c>
      <c r="AP992">
        <v>4</v>
      </c>
    </row>
    <row r="993" spans="1:42" x14ac:dyDescent="0.2">
      <c r="A993" t="str">
        <f t="shared" si="15"/>
        <v>44312carnegranelc200-300standrewsrusia</v>
      </c>
      <c r="B993" s="2">
        <v>44312</v>
      </c>
      <c r="C993" t="s">
        <v>35</v>
      </c>
      <c r="D993" t="s">
        <v>30</v>
      </c>
      <c r="E993" t="s">
        <v>35</v>
      </c>
      <c r="F993" t="s">
        <v>30</v>
      </c>
      <c r="G993" t="s">
        <v>39</v>
      </c>
      <c r="H993" t="s">
        <v>39</v>
      </c>
      <c r="I993" t="s">
        <v>306</v>
      </c>
      <c r="J993" t="s">
        <v>296</v>
      </c>
      <c r="K993">
        <v>23000</v>
      </c>
      <c r="L993">
        <v>3.1</v>
      </c>
      <c r="M993" t="str">
        <f>SUBSTITUTE(LOWER(_xlfn.CONCAT(B993,C993,F993,G993,J993,I993))," ","")</f>
        <v>44312carnegranelc200-300standrewsrusia</v>
      </c>
      <c r="N993">
        <f>+VLOOKUP(M993,JUP!$B:$I,7,0)</f>
        <v>23000</v>
      </c>
      <c r="O993">
        <f>+VLOOKUP(M993,JUP!$B:$I,8,0)</f>
        <v>3.1</v>
      </c>
      <c r="P993">
        <f>+K993-N993</f>
        <v>0</v>
      </c>
      <c r="Q993" s="3">
        <f>+L993-O993</f>
        <v>0</v>
      </c>
      <c r="W993" t="s">
        <v>304</v>
      </c>
      <c r="X993">
        <v>17</v>
      </c>
      <c r="Y993" t="s">
        <v>305</v>
      </c>
      <c r="Z993" t="s">
        <v>305</v>
      </c>
      <c r="AA993" t="s">
        <v>306</v>
      </c>
      <c r="AB993" t="s">
        <v>36</v>
      </c>
      <c r="AC993" t="s">
        <v>37</v>
      </c>
      <c r="AD993">
        <v>3.1</v>
      </c>
      <c r="AH993">
        <v>2021</v>
      </c>
      <c r="AI993">
        <v>4</v>
      </c>
      <c r="AJ993">
        <v>71300</v>
      </c>
      <c r="AK993" t="e">
        <v>#N/A</v>
      </c>
      <c r="AL993">
        <v>3.1</v>
      </c>
      <c r="AO993">
        <v>0</v>
      </c>
      <c r="AP993">
        <v>4</v>
      </c>
    </row>
    <row r="994" spans="1:42" x14ac:dyDescent="0.2">
      <c r="A994" t="str">
        <f t="shared" si="15"/>
        <v>44312carnegranelc200-300sudmarisrusia</v>
      </c>
      <c r="B994" s="2">
        <v>44312</v>
      </c>
      <c r="C994" t="s">
        <v>35</v>
      </c>
      <c r="D994" t="s">
        <v>30</v>
      </c>
      <c r="E994" t="s">
        <v>343</v>
      </c>
      <c r="F994" t="s">
        <v>344</v>
      </c>
      <c r="G994" t="s">
        <v>39</v>
      </c>
      <c r="H994" t="s">
        <v>107</v>
      </c>
      <c r="I994" t="s">
        <v>306</v>
      </c>
      <c r="J994" t="s">
        <v>286</v>
      </c>
      <c r="K994">
        <v>24000</v>
      </c>
      <c r="L994">
        <v>2.6</v>
      </c>
      <c r="M994" t="str">
        <f>SUBSTITUTE(LOWER(_xlfn.CONCAT(B994,C994,F994,G994,J994,I994))," ","")</f>
        <v>44312carnegranelc200-300sudmarisrusia</v>
      </c>
      <c r="N994">
        <f>+VLOOKUP(M994,JUP!$B:$I,7,0)</f>
        <v>24000</v>
      </c>
      <c r="O994">
        <f>+VLOOKUP(M994,JUP!$B:$I,8,0)</f>
        <v>2.6</v>
      </c>
      <c r="P994">
        <f>+K994-N994</f>
        <v>0</v>
      </c>
      <c r="Q994" s="3">
        <f>+L994-O994</f>
        <v>0</v>
      </c>
      <c r="W994" t="s">
        <v>166</v>
      </c>
      <c r="X994">
        <v>17</v>
      </c>
      <c r="Y994" t="s">
        <v>305</v>
      </c>
      <c r="Z994" t="s">
        <v>305</v>
      </c>
      <c r="AA994" t="s">
        <v>306</v>
      </c>
      <c r="AB994" t="s">
        <v>36</v>
      </c>
      <c r="AC994" t="s">
        <v>37</v>
      </c>
      <c r="AD994">
        <v>2.6</v>
      </c>
      <c r="AH994">
        <v>2021</v>
      </c>
      <c r="AI994">
        <v>4</v>
      </c>
      <c r="AJ994">
        <v>62400</v>
      </c>
      <c r="AK994" t="e">
        <v>#N/A</v>
      </c>
      <c r="AL994">
        <v>2.6</v>
      </c>
      <c r="AO994">
        <v>0</v>
      </c>
      <c r="AP994">
        <v>4</v>
      </c>
    </row>
    <row r="995" spans="1:42" x14ac:dyDescent="0.2">
      <c r="A995" t="str">
        <f t="shared" si="15"/>
        <v>44312carnegranelc200-300manuelitaamerica</v>
      </c>
      <c r="B995" s="2">
        <v>44312</v>
      </c>
      <c r="C995" t="s">
        <v>35</v>
      </c>
      <c r="D995" t="s">
        <v>30</v>
      </c>
      <c r="E995" t="s">
        <v>35</v>
      </c>
      <c r="F995" t="s">
        <v>30</v>
      </c>
      <c r="G995" t="s">
        <v>39</v>
      </c>
      <c r="H995" t="s">
        <v>39</v>
      </c>
      <c r="I995" t="s">
        <v>521</v>
      </c>
      <c r="J995" t="s">
        <v>93</v>
      </c>
      <c r="K995">
        <v>3000</v>
      </c>
      <c r="L995">
        <v>2.95</v>
      </c>
      <c r="M995" t="str">
        <f>SUBSTITUTE(LOWER(_xlfn.CONCAT(B995,C995,F995,G995,J995,I995))," ","")</f>
        <v>44312carnegranelc200-300manuelitaamerica</v>
      </c>
      <c r="N995">
        <f>+VLOOKUP(M995,JUP!$B:$I,7,0)</f>
        <v>3000</v>
      </c>
      <c r="O995">
        <f>+VLOOKUP(M995,JUP!$B:$I,8,0)</f>
        <v>2.95</v>
      </c>
      <c r="P995">
        <f>+K995-N995</f>
        <v>0</v>
      </c>
      <c r="Q995" s="3">
        <f>+L995-O995</f>
        <v>0</v>
      </c>
      <c r="R995" t="str">
        <f>+SUBSTITUTE(LOWER(_xlfn.CONCAT(B995,C995,F995,H995,J995,I995))," ","")</f>
        <v>44312carnegranelc200-300manuelitaamerica</v>
      </c>
      <c r="S995" t="e">
        <f>+VLOOKUP(R995,JUP!D:L,7,0)</f>
        <v>#N/A</v>
      </c>
      <c r="T995" t="e">
        <f>+VLOOKUP(R995,JUP!D:L,7,0)</f>
        <v>#N/A</v>
      </c>
      <c r="W995" t="s">
        <v>226</v>
      </c>
      <c r="X995">
        <v>17</v>
      </c>
      <c r="Y995" t="s">
        <v>310</v>
      </c>
      <c r="Z995" t="s">
        <v>310</v>
      </c>
      <c r="AA995" t="s">
        <v>310</v>
      </c>
      <c r="AB995" t="s">
        <v>36</v>
      </c>
      <c r="AC995" t="s">
        <v>37</v>
      </c>
      <c r="AD995">
        <v>2.95</v>
      </c>
      <c r="AH995">
        <v>2021</v>
      </c>
      <c r="AI995">
        <v>4</v>
      </c>
      <c r="AJ995">
        <v>8850</v>
      </c>
      <c r="AK995" t="e">
        <v>#N/A</v>
      </c>
      <c r="AL995">
        <v>2.95</v>
      </c>
      <c r="AO995">
        <v>0</v>
      </c>
      <c r="AP995">
        <v>4</v>
      </c>
    </row>
    <row r="996" spans="1:42" x14ac:dyDescent="0.2">
      <c r="A996" t="str">
        <f t="shared" si="15"/>
        <v>44312carnegranelc200-300manuelitaamerica</v>
      </c>
      <c r="B996" s="2">
        <v>44312</v>
      </c>
      <c r="C996" t="s">
        <v>35</v>
      </c>
      <c r="D996" t="s">
        <v>30</v>
      </c>
      <c r="E996" t="s">
        <v>35</v>
      </c>
      <c r="F996" t="s">
        <v>30</v>
      </c>
      <c r="G996" t="s">
        <v>39</v>
      </c>
      <c r="H996" t="s">
        <v>39</v>
      </c>
      <c r="I996" t="s">
        <v>521</v>
      </c>
      <c r="J996" t="s">
        <v>93</v>
      </c>
      <c r="K996">
        <v>8000</v>
      </c>
      <c r="L996">
        <v>2.7</v>
      </c>
      <c r="M996" t="str">
        <f>SUBSTITUTE(LOWER(_xlfn.CONCAT(B996,C996,F996,G996,J996,I996))," ","")</f>
        <v>44312carnegranelc200-300manuelitaamerica</v>
      </c>
      <c r="N996">
        <f>+VLOOKUP(M996,JUP!$B:$I,7,0)</f>
        <v>3000</v>
      </c>
      <c r="O996">
        <f>+VLOOKUP(M996,JUP!$B:$I,8,0)</f>
        <v>2.95</v>
      </c>
      <c r="P996">
        <f>+K996-N996</f>
        <v>5000</v>
      </c>
      <c r="Q996" s="3">
        <f>+L996-O996</f>
        <v>-0.25</v>
      </c>
      <c r="R996" t="str">
        <f>+SUBSTITUTE(LOWER(_xlfn.CONCAT(B996,C996,F996,H996,J996,I996))," ","")</f>
        <v>44312carnegranelc200-300manuelitaamerica</v>
      </c>
      <c r="S996" t="e">
        <f>+VLOOKUP(R996,JUP!D:L,7,0)</f>
        <v>#N/A</v>
      </c>
      <c r="T996" t="e">
        <f>+VLOOKUP(R996,JUP!D:L,7,0)</f>
        <v>#N/A</v>
      </c>
      <c r="W996" t="s">
        <v>226</v>
      </c>
      <c r="X996">
        <v>17</v>
      </c>
      <c r="Y996" t="s">
        <v>310</v>
      </c>
      <c r="Z996" t="s">
        <v>310</v>
      </c>
      <c r="AA996" t="s">
        <v>310</v>
      </c>
      <c r="AB996" t="s">
        <v>36</v>
      </c>
      <c r="AC996" t="s">
        <v>37</v>
      </c>
      <c r="AD996">
        <v>2.7</v>
      </c>
      <c r="AH996">
        <v>2021</v>
      </c>
      <c r="AI996">
        <v>4</v>
      </c>
      <c r="AJ996">
        <v>21600</v>
      </c>
      <c r="AK996" t="e">
        <v>#N/A</v>
      </c>
      <c r="AL996">
        <v>2.7</v>
      </c>
      <c r="AO996">
        <v>0</v>
      </c>
      <c r="AP996">
        <v>4</v>
      </c>
    </row>
    <row r="997" spans="1:42" x14ac:dyDescent="0.2">
      <c r="A997" t="str">
        <f t="shared" si="15"/>
        <v>44312carnegranelc300-500manuelitarusia</v>
      </c>
      <c r="B997" s="2">
        <v>44312</v>
      </c>
      <c r="C997" t="s">
        <v>35</v>
      </c>
      <c r="D997" t="s">
        <v>30</v>
      </c>
      <c r="E997" t="s">
        <v>35</v>
      </c>
      <c r="F997" t="s">
        <v>30</v>
      </c>
      <c r="G997" t="s">
        <v>49</v>
      </c>
      <c r="H997" t="s">
        <v>108</v>
      </c>
      <c r="I997" t="s">
        <v>306</v>
      </c>
      <c r="J997" t="s">
        <v>93</v>
      </c>
      <c r="K997">
        <v>24000</v>
      </c>
      <c r="L997">
        <v>2.9</v>
      </c>
      <c r="M997" t="str">
        <f>SUBSTITUTE(LOWER(_xlfn.CONCAT(B997,C997,F997,G997,J997,I997))," ","")</f>
        <v>44312carnegranelc300-500manuelitarusia</v>
      </c>
      <c r="N997">
        <f>+VLOOKUP(M997,JUP!$B:$I,7,0)</f>
        <v>24000</v>
      </c>
      <c r="O997">
        <f>+VLOOKUP(M997,JUP!$B:$I,8,0)</f>
        <v>2.9</v>
      </c>
      <c r="P997">
        <f>+K997-N997</f>
        <v>0</v>
      </c>
      <c r="Q997" s="3">
        <f>+L997-O997</f>
        <v>0</v>
      </c>
      <c r="W997" t="s">
        <v>166</v>
      </c>
      <c r="X997">
        <v>17</v>
      </c>
      <c r="Y997" t="s">
        <v>305</v>
      </c>
      <c r="Z997" t="s">
        <v>305</v>
      </c>
      <c r="AA997" t="s">
        <v>306</v>
      </c>
      <c r="AB997" t="s">
        <v>36</v>
      </c>
      <c r="AC997" t="s">
        <v>37</v>
      </c>
      <c r="AD997">
        <v>2.9</v>
      </c>
      <c r="AH997">
        <v>2021</v>
      </c>
      <c r="AI997">
        <v>4</v>
      </c>
      <c r="AJ997">
        <v>69600</v>
      </c>
      <c r="AK997" t="e">
        <v>#N/A</v>
      </c>
      <c r="AL997">
        <v>2.9</v>
      </c>
      <c r="AO997">
        <v>0</v>
      </c>
      <c r="AP997">
        <v>4</v>
      </c>
    </row>
    <row r="998" spans="1:42" x14ac:dyDescent="0.2">
      <c r="A998" t="str">
        <f t="shared" si="15"/>
        <v>44312carnegranelc300-500manuelitarusia</v>
      </c>
      <c r="B998" s="2">
        <v>44312</v>
      </c>
      <c r="C998" t="s">
        <v>35</v>
      </c>
      <c r="D998" t="s">
        <v>30</v>
      </c>
      <c r="E998" t="s">
        <v>35</v>
      </c>
      <c r="F998" t="s">
        <v>30</v>
      </c>
      <c r="G998" t="s">
        <v>49</v>
      </c>
      <c r="H998" t="s">
        <v>108</v>
      </c>
      <c r="I998" t="s">
        <v>306</v>
      </c>
      <c r="J998" t="s">
        <v>93</v>
      </c>
      <c r="K998">
        <v>24000</v>
      </c>
      <c r="L998">
        <v>2.9</v>
      </c>
      <c r="M998" t="str">
        <f>SUBSTITUTE(LOWER(_xlfn.CONCAT(B998,C998,F998,G998,J998,I998))," ","")</f>
        <v>44312carnegranelc300-500manuelitarusia</v>
      </c>
      <c r="N998">
        <f>+VLOOKUP(M998,JUP!$B:$I,7,0)</f>
        <v>24000</v>
      </c>
      <c r="O998">
        <f>+VLOOKUP(M998,JUP!$B:$I,8,0)</f>
        <v>2.9</v>
      </c>
      <c r="P998">
        <f>+K998-N998</f>
        <v>0</v>
      </c>
      <c r="Q998" s="3">
        <f>+L998-O998</f>
        <v>0</v>
      </c>
      <c r="W998" t="s">
        <v>166</v>
      </c>
      <c r="X998">
        <v>17</v>
      </c>
      <c r="Y998" t="s">
        <v>305</v>
      </c>
      <c r="Z998" t="s">
        <v>305</v>
      </c>
      <c r="AA998" t="s">
        <v>306</v>
      </c>
      <c r="AB998" t="s">
        <v>36</v>
      </c>
      <c r="AC998" t="s">
        <v>37</v>
      </c>
      <c r="AD998">
        <v>2.9</v>
      </c>
      <c r="AH998">
        <v>2021</v>
      </c>
      <c r="AI998">
        <v>4</v>
      </c>
      <c r="AJ998">
        <v>69600</v>
      </c>
      <c r="AK998" t="e">
        <v>#N/A</v>
      </c>
      <c r="AL998">
        <v>2.9</v>
      </c>
      <c r="AO998">
        <v>0</v>
      </c>
      <c r="AP998">
        <v>4</v>
      </c>
    </row>
    <row r="999" spans="1:42" x14ac:dyDescent="0.2">
      <c r="A999" t="str">
        <f t="shared" si="15"/>
        <v>44313carnegranel0standrewschile</v>
      </c>
      <c r="B999" s="2">
        <v>44313</v>
      </c>
      <c r="C999" t="s">
        <v>35</v>
      </c>
      <c r="D999" t="s">
        <v>30</v>
      </c>
      <c r="E999" t="s">
        <v>35</v>
      </c>
      <c r="F999" t="s">
        <v>30</v>
      </c>
      <c r="G999">
        <v>0</v>
      </c>
      <c r="H999" t="s">
        <v>318</v>
      </c>
      <c r="I999" t="s">
        <v>34</v>
      </c>
      <c r="J999" t="s">
        <v>296</v>
      </c>
      <c r="K999">
        <v>8730</v>
      </c>
      <c r="L999" t="s">
        <v>418</v>
      </c>
      <c r="M999" t="str">
        <f>SUBSTITUTE(LOWER(_xlfn.CONCAT(B999,C999,F999,G999,J999,I999))," ","")</f>
        <v>44313carnegranel0standrewschile</v>
      </c>
      <c r="N999" t="e">
        <f>+VLOOKUP(M999,JUP!$B:$I,7,0)</f>
        <v>#N/A</v>
      </c>
      <c r="O999" t="e">
        <f>+VLOOKUP(M999,JUP!$B:$I,8,0)</f>
        <v>#N/A</v>
      </c>
      <c r="R999" t="str">
        <f>+SUBSTITUTE(LOWER(_xlfn.CONCAT(B999,C999,F999,H999,J999,I999))," ","")</f>
        <v>44313carnegranelsincalibrestandrewschile</v>
      </c>
      <c r="S999" t="e">
        <f>+VLOOKUP(R999,JUP!D:L,7,0)</f>
        <v>#N/A</v>
      </c>
      <c r="T999" t="e">
        <f>+VLOOKUP(R999,JUP!D:L,7,0)</f>
        <v>#N/A</v>
      </c>
      <c r="W999" t="s">
        <v>34</v>
      </c>
      <c r="X999">
        <v>17</v>
      </c>
      <c r="Y999" t="s">
        <v>34</v>
      </c>
      <c r="Z999" t="s">
        <v>34</v>
      </c>
      <c r="AA999" t="s">
        <v>34</v>
      </c>
      <c r="AB999" t="s">
        <v>36</v>
      </c>
      <c r="AC999" t="s">
        <v>37</v>
      </c>
      <c r="AD999" t="e">
        <v>#VALUE!</v>
      </c>
      <c r="AH999">
        <v>2021</v>
      </c>
      <c r="AI999">
        <v>4</v>
      </c>
      <c r="AJ999" t="e">
        <v>#VALUE!</v>
      </c>
      <c r="AK999" t="e">
        <v>#N/A</v>
      </c>
      <c r="AL999" t="e">
        <v>#VALUE!</v>
      </c>
      <c r="AO999" t="e">
        <v>#VALUE!</v>
      </c>
      <c r="AP999">
        <v>4</v>
      </c>
    </row>
    <row r="1000" spans="1:42" x14ac:dyDescent="0.2">
      <c r="A1000" t="str">
        <f t="shared" si="15"/>
        <v>44313carnegranelc100-200standrewschile</v>
      </c>
      <c r="B1000" s="2">
        <v>44313</v>
      </c>
      <c r="C1000" t="s">
        <v>35</v>
      </c>
      <c r="D1000" t="s">
        <v>30</v>
      </c>
      <c r="E1000" t="s">
        <v>35</v>
      </c>
      <c r="F1000" t="s">
        <v>30</v>
      </c>
      <c r="G1000" t="s">
        <v>72</v>
      </c>
      <c r="H1000" t="s">
        <v>72</v>
      </c>
      <c r="I1000" t="s">
        <v>34</v>
      </c>
      <c r="J1000" t="s">
        <v>296</v>
      </c>
      <c r="K1000">
        <v>5000</v>
      </c>
      <c r="L1000" t="s">
        <v>418</v>
      </c>
      <c r="M1000" t="str">
        <f>SUBSTITUTE(LOWER(_xlfn.CONCAT(B1000,C1000,F1000,G1000,J1000,I1000))," ","")</f>
        <v>44313carnegranelc100-200standrewschile</v>
      </c>
      <c r="N1000">
        <f>+VLOOKUP(M1000,JUP!$B:$I,7,0)</f>
        <v>5000</v>
      </c>
      <c r="O1000">
        <f>+VLOOKUP(M1000,JUP!$B:$I,8,0)</f>
        <v>0</v>
      </c>
      <c r="P1000">
        <f>+K1000-N1000</f>
        <v>0</v>
      </c>
      <c r="Q1000" s="3" t="e">
        <f>+L1000-O1000</f>
        <v>#VALUE!</v>
      </c>
      <c r="W1000" t="s">
        <v>34</v>
      </c>
      <c r="X1000">
        <v>17</v>
      </c>
      <c r="Y1000" t="s">
        <v>34</v>
      </c>
      <c r="Z1000" t="s">
        <v>34</v>
      </c>
      <c r="AA1000" t="s">
        <v>34</v>
      </c>
      <c r="AB1000" t="s">
        <v>36</v>
      </c>
      <c r="AC1000" t="s">
        <v>37</v>
      </c>
      <c r="AD1000" t="e">
        <v>#VALUE!</v>
      </c>
      <c r="AH1000">
        <v>2021</v>
      </c>
      <c r="AI1000">
        <v>4</v>
      </c>
      <c r="AJ1000" t="e">
        <v>#VALUE!</v>
      </c>
      <c r="AK1000" t="e">
        <v>#N/A</v>
      </c>
      <c r="AL1000" t="e">
        <v>#VALUE!</v>
      </c>
      <c r="AO1000" t="e">
        <v>#VALUE!</v>
      </c>
      <c r="AP1000">
        <v>4</v>
      </c>
    </row>
    <row r="1001" spans="1:42" x14ac:dyDescent="0.2">
      <c r="A1001" t="str">
        <f t="shared" si="15"/>
        <v>44313carnegranel0standrewschile</v>
      </c>
      <c r="B1001" s="2">
        <v>44313</v>
      </c>
      <c r="C1001" t="s">
        <v>35</v>
      </c>
      <c r="D1001" t="s">
        <v>30</v>
      </c>
      <c r="E1001" t="s">
        <v>35</v>
      </c>
      <c r="F1001" t="s">
        <v>30</v>
      </c>
      <c r="G1001">
        <v>0</v>
      </c>
      <c r="H1001" t="s">
        <v>318</v>
      </c>
      <c r="I1001" t="s">
        <v>34</v>
      </c>
      <c r="J1001" t="s">
        <v>296</v>
      </c>
      <c r="K1001">
        <v>6150</v>
      </c>
      <c r="L1001" t="s">
        <v>418</v>
      </c>
      <c r="M1001" t="str">
        <f>SUBSTITUTE(LOWER(_xlfn.CONCAT(B1001,C1001,F1001,G1001,J1001,I1001))," ","")</f>
        <v>44313carnegranel0standrewschile</v>
      </c>
      <c r="N1001" t="e">
        <f>+VLOOKUP(M1001,JUP!$B:$I,7,0)</f>
        <v>#N/A</v>
      </c>
      <c r="O1001" t="e">
        <f>+VLOOKUP(M1001,JUP!$B:$I,8,0)</f>
        <v>#N/A</v>
      </c>
      <c r="R1001" t="str">
        <f>+SUBSTITUTE(LOWER(_xlfn.CONCAT(B1001,C1001,F1001,H1001,J1001,I1001))," ","")</f>
        <v>44313carnegranelsincalibrestandrewschile</v>
      </c>
      <c r="S1001" t="e">
        <f>+VLOOKUP(R1001,JUP!D:L,7,0)</f>
        <v>#N/A</v>
      </c>
      <c r="T1001" t="e">
        <f>+VLOOKUP(R1001,JUP!D:L,7,0)</f>
        <v>#N/A</v>
      </c>
      <c r="W1001" t="s">
        <v>34</v>
      </c>
      <c r="X1001">
        <v>17</v>
      </c>
      <c r="Y1001" t="s">
        <v>34</v>
      </c>
      <c r="Z1001" t="s">
        <v>34</v>
      </c>
      <c r="AA1001" t="s">
        <v>34</v>
      </c>
      <c r="AB1001" t="s">
        <v>36</v>
      </c>
      <c r="AC1001" t="s">
        <v>37</v>
      </c>
      <c r="AD1001" t="e">
        <v>#VALUE!</v>
      </c>
      <c r="AH1001">
        <v>2021</v>
      </c>
      <c r="AI1001">
        <v>4</v>
      </c>
      <c r="AJ1001" t="e">
        <v>#VALUE!</v>
      </c>
      <c r="AK1001" t="e">
        <v>#N/A</v>
      </c>
      <c r="AL1001" t="e">
        <v>#VALUE!</v>
      </c>
      <c r="AO1001" t="e">
        <v>#VALUE!</v>
      </c>
      <c r="AP1001">
        <v>4</v>
      </c>
    </row>
    <row r="1002" spans="1:42" x14ac:dyDescent="0.2">
      <c r="A1002" t="str">
        <f t="shared" si="15"/>
        <v>44313carnegranel0standrewschile</v>
      </c>
      <c r="B1002" s="2">
        <v>44313</v>
      </c>
      <c r="C1002" t="s">
        <v>35</v>
      </c>
      <c r="D1002" t="s">
        <v>30</v>
      </c>
      <c r="E1002" t="s">
        <v>35</v>
      </c>
      <c r="F1002" t="s">
        <v>30</v>
      </c>
      <c r="G1002">
        <v>0</v>
      </c>
      <c r="H1002" t="s">
        <v>318</v>
      </c>
      <c r="I1002" t="s">
        <v>34</v>
      </c>
      <c r="J1002" t="s">
        <v>296</v>
      </c>
      <c r="K1002">
        <v>2180</v>
      </c>
      <c r="L1002" t="s">
        <v>418</v>
      </c>
      <c r="M1002" t="str">
        <f>SUBSTITUTE(LOWER(_xlfn.CONCAT(B1002,C1002,F1002,G1002,J1002,I1002))," ","")</f>
        <v>44313carnegranel0standrewschile</v>
      </c>
      <c r="N1002" t="e">
        <f>+VLOOKUP(M1002,JUP!$B:$I,7,0)</f>
        <v>#N/A</v>
      </c>
      <c r="O1002" t="e">
        <f>+VLOOKUP(M1002,JUP!$B:$I,8,0)</f>
        <v>#N/A</v>
      </c>
      <c r="R1002" t="str">
        <f>+SUBSTITUTE(LOWER(_xlfn.CONCAT(B1002,C1002,F1002,H1002,J1002,I1002))," ","")</f>
        <v>44313carnegranelsincalibrestandrewschile</v>
      </c>
      <c r="S1002" t="e">
        <f>+VLOOKUP(R1002,JUP!D:L,7,0)</f>
        <v>#N/A</v>
      </c>
      <c r="T1002" t="e">
        <f>+VLOOKUP(R1002,JUP!D:L,7,0)</f>
        <v>#N/A</v>
      </c>
      <c r="W1002" t="s">
        <v>34</v>
      </c>
      <c r="X1002">
        <v>17</v>
      </c>
      <c r="Y1002" t="s">
        <v>34</v>
      </c>
      <c r="Z1002" t="s">
        <v>34</v>
      </c>
      <c r="AA1002" t="s">
        <v>34</v>
      </c>
      <c r="AB1002" t="s">
        <v>36</v>
      </c>
      <c r="AC1002" t="s">
        <v>37</v>
      </c>
      <c r="AD1002" t="e">
        <v>#VALUE!</v>
      </c>
      <c r="AH1002">
        <v>2021</v>
      </c>
      <c r="AI1002">
        <v>4</v>
      </c>
      <c r="AJ1002" t="e">
        <v>#VALUE!</v>
      </c>
      <c r="AK1002" t="e">
        <v>#N/A</v>
      </c>
      <c r="AL1002" t="e">
        <v>#VALUE!</v>
      </c>
      <c r="AO1002" t="e">
        <v>#VALUE!</v>
      </c>
      <c r="AP1002">
        <v>4</v>
      </c>
    </row>
    <row r="1003" spans="1:42" x14ac:dyDescent="0.2">
      <c r="A1003" t="str">
        <f t="shared" si="15"/>
        <v>44313carnegranelc500-upstandrewschile</v>
      </c>
      <c r="B1003" s="2">
        <v>44313</v>
      </c>
      <c r="C1003" t="s">
        <v>35</v>
      </c>
      <c r="D1003" t="s">
        <v>30</v>
      </c>
      <c r="E1003" t="s">
        <v>35</v>
      </c>
      <c r="F1003" t="s">
        <v>30</v>
      </c>
      <c r="G1003" t="s">
        <v>183</v>
      </c>
      <c r="H1003" t="s">
        <v>139</v>
      </c>
      <c r="I1003" t="s">
        <v>34</v>
      </c>
      <c r="J1003" t="s">
        <v>296</v>
      </c>
      <c r="K1003">
        <v>7000</v>
      </c>
      <c r="L1003" t="s">
        <v>418</v>
      </c>
      <c r="M1003" t="str">
        <f>SUBSTITUTE(LOWER(_xlfn.CONCAT(B1003,C1003,F1003,G1003,J1003,I1003))," ","")</f>
        <v>44313carnegranelc500-upstandrewschile</v>
      </c>
      <c r="N1003">
        <f>+VLOOKUP(M1003,JUP!$B:$I,7,0)</f>
        <v>7000</v>
      </c>
      <c r="O1003">
        <f>+VLOOKUP(M1003,JUP!$B:$I,8,0)</f>
        <v>0</v>
      </c>
      <c r="P1003">
        <f>+K1003-N1003</f>
        <v>0</v>
      </c>
      <c r="Q1003" s="3" t="e">
        <f>+L1003-O1003</f>
        <v>#VALUE!</v>
      </c>
      <c r="W1003" t="s">
        <v>34</v>
      </c>
      <c r="X1003">
        <v>17</v>
      </c>
      <c r="Y1003" t="s">
        <v>34</v>
      </c>
      <c r="Z1003" t="s">
        <v>34</v>
      </c>
      <c r="AA1003" t="s">
        <v>34</v>
      </c>
      <c r="AB1003" t="s">
        <v>36</v>
      </c>
      <c r="AC1003" t="s">
        <v>37</v>
      </c>
      <c r="AD1003" t="e">
        <v>#VALUE!</v>
      </c>
      <c r="AH1003">
        <v>2021</v>
      </c>
      <c r="AI1003">
        <v>4</v>
      </c>
      <c r="AJ1003" t="e">
        <v>#VALUE!</v>
      </c>
      <c r="AK1003" t="e">
        <v>#N/A</v>
      </c>
      <c r="AL1003" t="e">
        <v>#VALUE!</v>
      </c>
      <c r="AO1003" t="e">
        <v>#VALUE!</v>
      </c>
      <c r="AP1003">
        <v>4</v>
      </c>
    </row>
    <row r="1004" spans="1:42" x14ac:dyDescent="0.2">
      <c r="A1004" t="str">
        <f t="shared" si="15"/>
        <v>44313carnegranel0standrewschile</v>
      </c>
      <c r="B1004" s="2">
        <v>44313</v>
      </c>
      <c r="C1004" t="s">
        <v>35</v>
      </c>
      <c r="D1004" t="s">
        <v>30</v>
      </c>
      <c r="E1004" t="s">
        <v>35</v>
      </c>
      <c r="F1004" t="s">
        <v>30</v>
      </c>
      <c r="G1004">
        <v>0</v>
      </c>
      <c r="H1004" t="s">
        <v>318</v>
      </c>
      <c r="I1004" t="s">
        <v>34</v>
      </c>
      <c r="J1004" t="s">
        <v>296</v>
      </c>
      <c r="K1004">
        <v>22000</v>
      </c>
      <c r="L1004" t="s">
        <v>418</v>
      </c>
      <c r="M1004" t="str">
        <f>SUBSTITUTE(LOWER(_xlfn.CONCAT(B1004,C1004,F1004,G1004,J1004,I1004))," ","")</f>
        <v>44313carnegranel0standrewschile</v>
      </c>
      <c r="N1004" t="e">
        <f>+VLOOKUP(M1004,JUP!$B:$I,7,0)</f>
        <v>#N/A</v>
      </c>
      <c r="O1004" t="e">
        <f>+VLOOKUP(M1004,JUP!$B:$I,8,0)</f>
        <v>#N/A</v>
      </c>
      <c r="R1004" t="str">
        <f>+SUBSTITUTE(LOWER(_xlfn.CONCAT(B1004,C1004,F1004,H1004,J1004,I1004))," ","")</f>
        <v>44313carnegranelsincalibrestandrewschile</v>
      </c>
      <c r="S1004" t="e">
        <f>+VLOOKUP(R1004,JUP!D:L,7,0)</f>
        <v>#N/A</v>
      </c>
      <c r="T1004" t="e">
        <f>+VLOOKUP(R1004,JUP!D:L,7,0)</f>
        <v>#N/A</v>
      </c>
      <c r="W1004" t="s">
        <v>34</v>
      </c>
      <c r="X1004">
        <v>17</v>
      </c>
      <c r="Y1004" t="s">
        <v>34</v>
      </c>
      <c r="Z1004" t="s">
        <v>34</v>
      </c>
      <c r="AA1004" t="s">
        <v>34</v>
      </c>
      <c r="AB1004" t="s">
        <v>36</v>
      </c>
      <c r="AC1004" t="s">
        <v>37</v>
      </c>
      <c r="AD1004" t="e">
        <v>#VALUE!</v>
      </c>
      <c r="AH1004">
        <v>2021</v>
      </c>
      <c r="AI1004">
        <v>4</v>
      </c>
      <c r="AJ1004" t="e">
        <v>#VALUE!</v>
      </c>
      <c r="AK1004" t="e">
        <v>#N/A</v>
      </c>
      <c r="AL1004" t="e">
        <v>#VALUE!</v>
      </c>
      <c r="AO1004" t="e">
        <v>#VALUE!</v>
      </c>
      <c r="AP1004">
        <v>4</v>
      </c>
    </row>
    <row r="1005" spans="1:42" x14ac:dyDescent="0.2">
      <c r="A1005" t="str">
        <f t="shared" si="15"/>
        <v>44313carnegranelc100-200standrewsrusia</v>
      </c>
      <c r="B1005" s="2">
        <v>44313</v>
      </c>
      <c r="C1005" t="s">
        <v>35</v>
      </c>
      <c r="D1005" t="s">
        <v>30</v>
      </c>
      <c r="E1005" t="s">
        <v>35</v>
      </c>
      <c r="F1005" t="s">
        <v>30</v>
      </c>
      <c r="G1005" t="s">
        <v>72</v>
      </c>
      <c r="H1005" t="s">
        <v>72</v>
      </c>
      <c r="I1005" t="s">
        <v>306</v>
      </c>
      <c r="J1005" t="s">
        <v>296</v>
      </c>
      <c r="K1005">
        <v>23000</v>
      </c>
      <c r="L1005">
        <v>3.25</v>
      </c>
      <c r="M1005" t="str">
        <f>SUBSTITUTE(LOWER(_xlfn.CONCAT(B1005,C1005,F1005,G1005,J1005,I1005))," ","")</f>
        <v>44313carnegranelc100-200standrewsrusia</v>
      </c>
      <c r="N1005">
        <f>+VLOOKUP(M1005,JUP!$B:$I,7,0)</f>
        <v>23000</v>
      </c>
      <c r="O1005">
        <f>+VLOOKUP(M1005,JUP!$B:$I,8,0)</f>
        <v>3.25</v>
      </c>
      <c r="P1005">
        <f>+K1005-N1005</f>
        <v>0</v>
      </c>
      <c r="Q1005" s="3">
        <f>+L1005-O1005</f>
        <v>0</v>
      </c>
      <c r="W1005" t="s">
        <v>304</v>
      </c>
      <c r="X1005">
        <v>17</v>
      </c>
      <c r="Y1005" t="s">
        <v>305</v>
      </c>
      <c r="Z1005" t="s">
        <v>305</v>
      </c>
      <c r="AA1005" t="s">
        <v>306</v>
      </c>
      <c r="AB1005" t="s">
        <v>36</v>
      </c>
      <c r="AC1005" t="s">
        <v>37</v>
      </c>
      <c r="AD1005">
        <v>3.25</v>
      </c>
      <c r="AH1005">
        <v>2021</v>
      </c>
      <c r="AI1005">
        <v>4</v>
      </c>
      <c r="AJ1005">
        <v>74750</v>
      </c>
      <c r="AK1005" t="e">
        <v>#N/A</v>
      </c>
      <c r="AL1005">
        <v>3.25</v>
      </c>
      <c r="AO1005">
        <v>0</v>
      </c>
      <c r="AP1005">
        <v>4</v>
      </c>
    </row>
    <row r="1006" spans="1:42" x14ac:dyDescent="0.2">
      <c r="A1006" t="str">
        <f t="shared" si="15"/>
        <v>44313carneretailcompensadoc100-200standrewsamerica</v>
      </c>
      <c r="B1006" s="2">
        <v>44313</v>
      </c>
      <c r="C1006" t="s">
        <v>35</v>
      </c>
      <c r="D1006" t="s">
        <v>206</v>
      </c>
      <c r="E1006" t="s">
        <v>35</v>
      </c>
      <c r="F1006" t="s">
        <v>206</v>
      </c>
      <c r="G1006" t="s">
        <v>72</v>
      </c>
      <c r="H1006" t="s">
        <v>72</v>
      </c>
      <c r="I1006" t="s">
        <v>521</v>
      </c>
      <c r="J1006" t="s">
        <v>296</v>
      </c>
      <c r="K1006">
        <v>20800</v>
      </c>
      <c r="L1006">
        <v>4.1900000000000004</v>
      </c>
      <c r="M1006" t="str">
        <f>SUBSTITUTE(LOWER(_xlfn.CONCAT(B1006,C1006,F1006,G1006,J1006,I1006))," ","")</f>
        <v>44313carneretailcompensadoc100-200standrewsamerica</v>
      </c>
      <c r="N1006">
        <f>+VLOOKUP(M1006,JUP!$B:$I,7,0)</f>
        <v>20800</v>
      </c>
      <c r="O1006">
        <f>+VLOOKUP(M1006,JUP!$B:$I,8,0)</f>
        <v>4.1900000000000004</v>
      </c>
      <c r="P1006">
        <f>+K1006-N1006</f>
        <v>0</v>
      </c>
      <c r="Q1006" s="3">
        <f>+L1006-O1006</f>
        <v>0</v>
      </c>
      <c r="R1006" t="str">
        <f>+SUBSTITUTE(LOWER(_xlfn.CONCAT(B1006,C1006,F1006,H1006,J1006,I1006))," ","")</f>
        <v>44313carneretailcompensadoc100-200standrewsamerica</v>
      </c>
      <c r="S1006" t="e">
        <f>+VLOOKUP(R1006,JUP!D:L,7,0)</f>
        <v>#N/A</v>
      </c>
      <c r="T1006" t="e">
        <f>+VLOOKUP(R1006,JUP!D:L,7,0)</f>
        <v>#N/A</v>
      </c>
      <c r="W1006" t="s">
        <v>348</v>
      </c>
      <c r="X1006">
        <v>17</v>
      </c>
      <c r="Y1006" t="s">
        <v>310</v>
      </c>
      <c r="Z1006" t="s">
        <v>310</v>
      </c>
      <c r="AA1006" t="s">
        <v>310</v>
      </c>
      <c r="AB1006" t="s">
        <v>208</v>
      </c>
      <c r="AC1006" t="s">
        <v>173</v>
      </c>
      <c r="AD1006">
        <v>3.7710000000000004</v>
      </c>
      <c r="AH1006">
        <v>2021</v>
      </c>
      <c r="AI1006">
        <v>4</v>
      </c>
      <c r="AJ1006">
        <v>78436.800000000003</v>
      </c>
      <c r="AK1006" t="e">
        <v>#N/A</v>
      </c>
      <c r="AL1006">
        <v>4.6555555555555559</v>
      </c>
      <c r="AO1006">
        <v>-0.88455555555555554</v>
      </c>
      <c r="AP1006">
        <v>4</v>
      </c>
    </row>
    <row r="1007" spans="1:42" x14ac:dyDescent="0.2">
      <c r="A1007" t="e">
        <f t="shared" si="15"/>
        <v>#N/A</v>
      </c>
      <c r="B1007" s="2">
        <v>44313</v>
      </c>
      <c r="C1007" t="s">
        <v>35</v>
      </c>
      <c r="D1007" t="s">
        <v>30</v>
      </c>
      <c r="E1007" t="s">
        <v>35</v>
      </c>
      <c r="F1007" t="s">
        <v>30</v>
      </c>
      <c r="G1007" t="s">
        <v>39</v>
      </c>
      <c r="H1007" t="s">
        <v>39</v>
      </c>
      <c r="I1007" t="e">
        <v>#N/A</v>
      </c>
      <c r="J1007" t="s">
        <v>296</v>
      </c>
      <c r="K1007">
        <v>23000</v>
      </c>
      <c r="L1007">
        <v>3.25</v>
      </c>
      <c r="M1007" t="e">
        <f>SUBSTITUTE(LOWER(_xlfn.CONCAT(B1007,C1007,F1007,G1007,J1007,I1007))," ","")</f>
        <v>#N/A</v>
      </c>
      <c r="N1007" t="e">
        <f>+VLOOKUP(M1007,JUP!$B:$I,7,0)</f>
        <v>#N/A</v>
      </c>
      <c r="O1007" t="e">
        <f>+VLOOKUP(M1007,JUP!$B:$I,8,0)</f>
        <v>#N/A</v>
      </c>
      <c r="P1007" t="e">
        <f>+K1007-N1007</f>
        <v>#N/A</v>
      </c>
      <c r="Q1007" s="3" t="e">
        <f>+L1007-O1007</f>
        <v>#N/A</v>
      </c>
      <c r="R1007" t="e">
        <f>+SUBSTITUTE(LOWER(_xlfn.CONCAT(B1007,C1007,F1007,H1007,J1007,I1007))," ","")</f>
        <v>#N/A</v>
      </c>
      <c r="S1007" t="e">
        <f>+VLOOKUP(R1007,JUP!D:L,7,0)</f>
        <v>#N/A</v>
      </c>
      <c r="T1007" t="e">
        <f>+VLOOKUP(R1007,JUP!D:L,7,0)</f>
        <v>#N/A</v>
      </c>
      <c r="W1007" t="s">
        <v>432</v>
      </c>
      <c r="X1007">
        <v>17</v>
      </c>
      <c r="Y1007" t="e">
        <v>#N/A</v>
      </c>
      <c r="Z1007" t="e">
        <v>#N/A</v>
      </c>
      <c r="AA1007" t="e">
        <v>#N/A</v>
      </c>
      <c r="AB1007" t="s">
        <v>36</v>
      </c>
      <c r="AC1007" t="s">
        <v>37</v>
      </c>
      <c r="AD1007">
        <v>3.25</v>
      </c>
      <c r="AH1007">
        <v>2021</v>
      </c>
      <c r="AI1007">
        <v>4</v>
      </c>
      <c r="AJ1007">
        <v>74750</v>
      </c>
      <c r="AK1007" t="e">
        <v>#N/A</v>
      </c>
      <c r="AL1007">
        <v>3.25</v>
      </c>
      <c r="AO1007">
        <v>0</v>
      </c>
      <c r="AP1007">
        <v>4</v>
      </c>
    </row>
    <row r="1008" spans="1:42" x14ac:dyDescent="0.2">
      <c r="A1008" t="str">
        <f t="shared" si="15"/>
        <v>44313enterosinsalsasudmarisamerica</v>
      </c>
      <c r="B1008" s="2">
        <v>44313</v>
      </c>
      <c r="C1008" t="s">
        <v>59</v>
      </c>
      <c r="D1008" t="s">
        <v>155</v>
      </c>
      <c r="E1008" t="s">
        <v>339</v>
      </c>
      <c r="F1008" t="s">
        <v>347</v>
      </c>
      <c r="G1008" t="s">
        <v>299</v>
      </c>
      <c r="H1008" t="s">
        <v>116</v>
      </c>
      <c r="I1008" t="s">
        <v>521</v>
      </c>
      <c r="J1008" t="s">
        <v>286</v>
      </c>
      <c r="K1008">
        <v>18220</v>
      </c>
      <c r="L1008">
        <v>2</v>
      </c>
      <c r="M1008" t="str">
        <f>SUBSTITUTE(LOWER(_xlfn.CONCAT(B1008,C1008,F1008,G1008,J1008,I1008))," ","")</f>
        <v>44313enterosinsalsasudmarisamerica</v>
      </c>
      <c r="N1008" t="e">
        <f>+VLOOKUP(M1008,JUP!$B:$I,7,0)</f>
        <v>#N/A</v>
      </c>
      <c r="O1008" t="e">
        <f>+VLOOKUP(M1008,JUP!$B:$I,8,0)</f>
        <v>#N/A</v>
      </c>
      <c r="R1008" t="str">
        <f>+SUBSTITUTE(LOWER(_xlfn.CONCAT(B1008,C1008,F1008,H1008,J1008,I1008))," ","")</f>
        <v>44313enterosinsalsa60-80sudmarisamerica</v>
      </c>
      <c r="S1008" t="e">
        <f>+VLOOKUP(R1008,JUP!D:L,7,0)</f>
        <v>#N/A</v>
      </c>
      <c r="T1008" t="e">
        <f>+VLOOKUP(R1008,JUP!D:L,7,0)</f>
        <v>#N/A</v>
      </c>
      <c r="W1008" t="s">
        <v>254</v>
      </c>
      <c r="X1008">
        <v>17</v>
      </c>
      <c r="Y1008" t="s">
        <v>310</v>
      </c>
      <c r="Z1008" t="s">
        <v>310</v>
      </c>
      <c r="AA1008" t="s">
        <v>310</v>
      </c>
      <c r="AB1008" t="s">
        <v>160</v>
      </c>
      <c r="AC1008" t="s">
        <v>159</v>
      </c>
      <c r="AD1008">
        <v>2</v>
      </c>
      <c r="AH1008">
        <v>2021</v>
      </c>
      <c r="AI1008">
        <v>4</v>
      </c>
      <c r="AJ1008">
        <v>36440</v>
      </c>
      <c r="AK1008" t="e">
        <v>#N/A</v>
      </c>
      <c r="AL1008">
        <v>2</v>
      </c>
      <c r="AO1008">
        <v>0</v>
      </c>
      <c r="AP1008">
        <v>4</v>
      </c>
    </row>
    <row r="1009" spans="1:42" x14ac:dyDescent="0.2">
      <c r="A1009" t="str">
        <f t="shared" si="15"/>
        <v>44313enterosinsalsasudmarisitalia</v>
      </c>
      <c r="B1009" s="2">
        <v>44313</v>
      </c>
      <c r="C1009" t="s">
        <v>59</v>
      </c>
      <c r="D1009" t="s">
        <v>155</v>
      </c>
      <c r="E1009" t="s">
        <v>339</v>
      </c>
      <c r="F1009" t="s">
        <v>347</v>
      </c>
      <c r="G1009" t="s">
        <v>299</v>
      </c>
      <c r="H1009" t="s">
        <v>434</v>
      </c>
      <c r="I1009" t="s">
        <v>328</v>
      </c>
      <c r="J1009" t="s">
        <v>286</v>
      </c>
      <c r="K1009">
        <v>18700</v>
      </c>
      <c r="L1009">
        <v>1.82</v>
      </c>
      <c r="M1009" t="str">
        <f>SUBSTITUTE(LOWER(_xlfn.CONCAT(B1009,C1009,F1009,G1009,J1009,I1009))," ","")</f>
        <v>44313enterosinsalsasudmarisitalia</v>
      </c>
      <c r="N1009" t="e">
        <f>+VLOOKUP(M1009,JUP!$B:$I,7,0)</f>
        <v>#N/A</v>
      </c>
      <c r="O1009" t="e">
        <f>+VLOOKUP(M1009,JUP!$B:$I,8,0)</f>
        <v>#N/A</v>
      </c>
      <c r="R1009" t="str">
        <f>+SUBSTITUTE(LOWER(_xlfn.CONCAT(B1009,C1009,F1009,H1009,J1009,I1009))," ","")</f>
        <v>44313enterosinsalsa70-90sudmarisitalia</v>
      </c>
      <c r="S1009" t="e">
        <f>+VLOOKUP(R1009,JUP!D:L,7,0)</f>
        <v>#N/A</v>
      </c>
      <c r="T1009" t="e">
        <f>+VLOOKUP(R1009,JUP!D:L,7,0)</f>
        <v>#N/A</v>
      </c>
      <c r="W1009" t="s">
        <v>167</v>
      </c>
      <c r="X1009">
        <v>17</v>
      </c>
      <c r="Y1009" t="s">
        <v>297</v>
      </c>
      <c r="Z1009" t="s">
        <v>328</v>
      </c>
      <c r="AA1009" t="s">
        <v>328</v>
      </c>
      <c r="AB1009" t="s">
        <v>160</v>
      </c>
      <c r="AC1009" t="s">
        <v>159</v>
      </c>
      <c r="AD1009">
        <v>1.82</v>
      </c>
      <c r="AH1009">
        <v>2021</v>
      </c>
      <c r="AI1009">
        <v>4</v>
      </c>
      <c r="AJ1009">
        <v>34034</v>
      </c>
      <c r="AK1009" t="e">
        <v>#N/A</v>
      </c>
      <c r="AL1009">
        <v>1.82</v>
      </c>
      <c r="AO1009">
        <v>0</v>
      </c>
      <c r="AP1009">
        <v>4</v>
      </c>
    </row>
    <row r="1010" spans="1:42" x14ac:dyDescent="0.2">
      <c r="A1010" t="str">
        <f t="shared" si="15"/>
        <v>44313carnegranelc200-300sudmarisrusia</v>
      </c>
      <c r="B1010" s="2">
        <v>44313</v>
      </c>
      <c r="C1010" t="s">
        <v>35</v>
      </c>
      <c r="D1010" t="s">
        <v>30</v>
      </c>
      <c r="E1010" t="s">
        <v>343</v>
      </c>
      <c r="F1010" t="s">
        <v>344</v>
      </c>
      <c r="G1010" t="s">
        <v>39</v>
      </c>
      <c r="H1010" t="s">
        <v>107</v>
      </c>
      <c r="I1010" t="s">
        <v>306</v>
      </c>
      <c r="J1010" t="s">
        <v>286</v>
      </c>
      <c r="K1010">
        <v>24000</v>
      </c>
      <c r="L1010">
        <v>2.5</v>
      </c>
      <c r="M1010" t="str">
        <f>SUBSTITUTE(LOWER(_xlfn.CONCAT(B1010,C1010,F1010,G1010,J1010,I1010))," ","")</f>
        <v>44313carnegranelc200-300sudmarisrusia</v>
      </c>
      <c r="N1010">
        <f>+VLOOKUP(M1010,JUP!$B:$I,7,0)</f>
        <v>24000</v>
      </c>
      <c r="O1010">
        <f>+VLOOKUP(M1010,JUP!$B:$I,8,0)</f>
        <v>2.5</v>
      </c>
      <c r="P1010">
        <f>+K1010-N1010</f>
        <v>0</v>
      </c>
      <c r="Q1010" s="3">
        <f>+L1010-O1010</f>
        <v>0</v>
      </c>
      <c r="W1010" t="s">
        <v>166</v>
      </c>
      <c r="X1010">
        <v>17</v>
      </c>
      <c r="Y1010" t="s">
        <v>305</v>
      </c>
      <c r="Z1010" t="s">
        <v>305</v>
      </c>
      <c r="AA1010" t="s">
        <v>306</v>
      </c>
      <c r="AB1010" t="s">
        <v>36</v>
      </c>
      <c r="AC1010" t="s">
        <v>37</v>
      </c>
      <c r="AD1010">
        <v>2.5</v>
      </c>
      <c r="AH1010">
        <v>2021</v>
      </c>
      <c r="AI1010">
        <v>4</v>
      </c>
      <c r="AJ1010">
        <v>60000</v>
      </c>
      <c r="AK1010" t="e">
        <v>#N/A</v>
      </c>
      <c r="AL1010">
        <v>2.5</v>
      </c>
      <c r="AO1010">
        <v>0</v>
      </c>
      <c r="AP1010">
        <v>4</v>
      </c>
    </row>
    <row r="1011" spans="1:42" x14ac:dyDescent="0.2">
      <c r="A1011" t="str">
        <f t="shared" si="15"/>
        <v>44313carnegranelc200-300manuelitarusia</v>
      </c>
      <c r="B1011" s="2">
        <v>44313</v>
      </c>
      <c r="C1011" t="s">
        <v>35</v>
      </c>
      <c r="D1011" t="s">
        <v>30</v>
      </c>
      <c r="E1011" t="s">
        <v>35</v>
      </c>
      <c r="F1011" t="s">
        <v>30</v>
      </c>
      <c r="G1011" t="s">
        <v>39</v>
      </c>
      <c r="H1011" t="s">
        <v>39</v>
      </c>
      <c r="I1011" t="s">
        <v>306</v>
      </c>
      <c r="J1011" t="s">
        <v>93</v>
      </c>
      <c r="K1011">
        <v>24000</v>
      </c>
      <c r="L1011">
        <v>3.05</v>
      </c>
      <c r="M1011" t="str">
        <f>SUBSTITUTE(LOWER(_xlfn.CONCAT(B1011,C1011,F1011,G1011,J1011,I1011))," ","")</f>
        <v>44313carnegranelc200-300manuelitarusia</v>
      </c>
      <c r="N1011">
        <f>+VLOOKUP(M1011,JUP!$B:$I,7,0)</f>
        <v>24000</v>
      </c>
      <c r="O1011">
        <f>+VLOOKUP(M1011,JUP!$B:$I,8,0)</f>
        <v>3.05</v>
      </c>
      <c r="P1011">
        <f>+K1011-N1011</f>
        <v>0</v>
      </c>
      <c r="Q1011" s="3">
        <f>+L1011-O1011</f>
        <v>0</v>
      </c>
      <c r="W1011" t="s">
        <v>166</v>
      </c>
      <c r="X1011">
        <v>17</v>
      </c>
      <c r="Y1011" t="s">
        <v>305</v>
      </c>
      <c r="Z1011" t="s">
        <v>305</v>
      </c>
      <c r="AA1011" t="s">
        <v>306</v>
      </c>
      <c r="AB1011" t="s">
        <v>36</v>
      </c>
      <c r="AC1011" t="s">
        <v>37</v>
      </c>
      <c r="AD1011">
        <v>3.05</v>
      </c>
      <c r="AH1011">
        <v>2021</v>
      </c>
      <c r="AI1011">
        <v>4</v>
      </c>
      <c r="AJ1011">
        <v>73200</v>
      </c>
      <c r="AK1011" t="e">
        <v>#N/A</v>
      </c>
      <c r="AL1011">
        <v>3.05</v>
      </c>
      <c r="AO1011">
        <v>0</v>
      </c>
      <c r="AP1011">
        <v>4</v>
      </c>
    </row>
    <row r="1012" spans="1:42" x14ac:dyDescent="0.2">
      <c r="A1012" t="str">
        <f t="shared" si="15"/>
        <v>44314carnegranelc300-500standrewsfrancia</v>
      </c>
      <c r="B1012" s="2">
        <v>44314</v>
      </c>
      <c r="C1012" t="s">
        <v>35</v>
      </c>
      <c r="D1012" t="s">
        <v>30</v>
      </c>
      <c r="E1012" t="s">
        <v>35</v>
      </c>
      <c r="F1012" t="s">
        <v>30</v>
      </c>
      <c r="G1012" t="s">
        <v>49</v>
      </c>
      <c r="H1012" t="s">
        <v>49</v>
      </c>
      <c r="I1012" t="s">
        <v>326</v>
      </c>
      <c r="J1012" t="s">
        <v>296</v>
      </c>
      <c r="K1012">
        <v>23000</v>
      </c>
      <c r="L1012">
        <v>2.95</v>
      </c>
      <c r="M1012" t="str">
        <f>SUBSTITUTE(LOWER(_xlfn.CONCAT(B1012,C1012,F1012,G1012,J1012,I1012))," ","")</f>
        <v>44314carnegranelc300-500standrewsfrancia</v>
      </c>
      <c r="N1012">
        <f>+VLOOKUP(M1012,JUP!$B:$I,7,0)</f>
        <v>23000</v>
      </c>
      <c r="O1012">
        <f>+VLOOKUP(M1012,JUP!$B:$I,8,0)</f>
        <v>2.95</v>
      </c>
      <c r="P1012">
        <f>+K1012-N1012</f>
        <v>0</v>
      </c>
      <c r="Q1012" s="3">
        <f>+L1012-O1012</f>
        <v>0</v>
      </c>
      <c r="W1012" t="s">
        <v>325</v>
      </c>
      <c r="X1012">
        <v>17</v>
      </c>
      <c r="Y1012" t="s">
        <v>297</v>
      </c>
      <c r="Z1012" t="s">
        <v>326</v>
      </c>
      <c r="AA1012" t="s">
        <v>326</v>
      </c>
      <c r="AB1012" t="s">
        <v>36</v>
      </c>
      <c r="AC1012" t="s">
        <v>37</v>
      </c>
      <c r="AD1012">
        <v>2.95</v>
      </c>
      <c r="AH1012">
        <v>2021</v>
      </c>
      <c r="AI1012">
        <v>4</v>
      </c>
      <c r="AJ1012">
        <v>67850</v>
      </c>
      <c r="AK1012" t="e">
        <v>#N/A</v>
      </c>
      <c r="AL1012">
        <v>2.95</v>
      </c>
      <c r="AO1012">
        <v>0</v>
      </c>
      <c r="AP1012">
        <v>4</v>
      </c>
    </row>
    <row r="1013" spans="1:42" x14ac:dyDescent="0.2">
      <c r="A1013" t="str">
        <f t="shared" si="15"/>
        <v>44314enterosinsalsastandrewsamerica</v>
      </c>
      <c r="B1013" s="2">
        <v>44314</v>
      </c>
      <c r="C1013" t="s">
        <v>59</v>
      </c>
      <c r="D1013" t="s">
        <v>155</v>
      </c>
      <c r="E1013" t="s">
        <v>59</v>
      </c>
      <c r="F1013" t="s">
        <v>155</v>
      </c>
      <c r="G1013" t="s">
        <v>299</v>
      </c>
      <c r="H1013" t="s">
        <v>431</v>
      </c>
      <c r="I1013" t="s">
        <v>521</v>
      </c>
      <c r="J1013" t="s">
        <v>296</v>
      </c>
      <c r="K1013">
        <v>13605</v>
      </c>
      <c r="L1013">
        <v>2.4</v>
      </c>
      <c r="M1013" t="str">
        <f>SUBSTITUTE(LOWER(_xlfn.CONCAT(B1013,C1013,F1013,G1013,J1013,I1013))," ","")</f>
        <v>44314enterosinsalsastandrewsamerica</v>
      </c>
      <c r="N1013" t="e">
        <f>+VLOOKUP(M1013,JUP!$B:$I,7,0)</f>
        <v>#N/A</v>
      </c>
      <c r="O1013" t="e">
        <f>+VLOOKUP(M1013,JUP!$B:$I,8,0)</f>
        <v>#N/A</v>
      </c>
      <c r="R1013" t="str">
        <f>+SUBSTITUTE(LOWER(_xlfn.CONCAT(B1013,C1013,F1013,H1013,J1013,I1013))," ","")</f>
        <v>44314enterosinsalsae-23-32/lbstandrewsamerica</v>
      </c>
      <c r="S1013" t="e">
        <f>+VLOOKUP(R1013,JUP!D:L,7,0)</f>
        <v>#N/A</v>
      </c>
      <c r="T1013" t="e">
        <f>+VLOOKUP(R1013,JUP!D:L,7,0)</f>
        <v>#N/A</v>
      </c>
      <c r="W1013" t="s">
        <v>320</v>
      </c>
      <c r="X1013">
        <v>17</v>
      </c>
      <c r="Y1013" t="s">
        <v>310</v>
      </c>
      <c r="Z1013" t="s">
        <v>310</v>
      </c>
      <c r="AA1013" t="s">
        <v>310</v>
      </c>
      <c r="AB1013" t="s">
        <v>160</v>
      </c>
      <c r="AC1013" t="s">
        <v>159</v>
      </c>
      <c r="AD1013">
        <v>2.4</v>
      </c>
      <c r="AH1013">
        <v>2021</v>
      </c>
      <c r="AI1013">
        <v>4</v>
      </c>
      <c r="AJ1013">
        <v>32652</v>
      </c>
      <c r="AK1013" t="e">
        <v>#N/A</v>
      </c>
      <c r="AL1013">
        <v>2.4</v>
      </c>
      <c r="AO1013">
        <v>0</v>
      </c>
      <c r="AP1013">
        <v>4</v>
      </c>
    </row>
    <row r="1014" spans="1:42" x14ac:dyDescent="0.2">
      <c r="A1014" t="str">
        <f t="shared" si="15"/>
        <v>44314carneretailc200-300sudmarisitalia</v>
      </c>
      <c r="B1014" s="2">
        <v>44314</v>
      </c>
      <c r="C1014" t="s">
        <v>35</v>
      </c>
      <c r="D1014" t="s">
        <v>251</v>
      </c>
      <c r="E1014" t="s">
        <v>343</v>
      </c>
      <c r="F1014" t="s">
        <v>342</v>
      </c>
      <c r="G1014" t="s">
        <v>39</v>
      </c>
      <c r="H1014" t="s">
        <v>107</v>
      </c>
      <c r="I1014" t="s">
        <v>328</v>
      </c>
      <c r="J1014" t="s">
        <v>286</v>
      </c>
      <c r="K1014">
        <v>17000</v>
      </c>
      <c r="L1014">
        <v>3.48</v>
      </c>
      <c r="M1014" t="str">
        <f>SUBSTITUTE(LOWER(_xlfn.CONCAT(B1014,C1014,F1014,G1014,J1014,I1014))," ","")</f>
        <v>44314carneretailc200-300sudmarisitalia</v>
      </c>
      <c r="N1014">
        <f>+VLOOKUP(M1014,JUP!$B:$I,7,0)</f>
        <v>17000</v>
      </c>
      <c r="O1014">
        <f>+VLOOKUP(M1014,JUP!$B:$I,8,0)</f>
        <v>3.48</v>
      </c>
      <c r="P1014">
        <f>+K1014-N1014</f>
        <v>0</v>
      </c>
      <c r="Q1014" s="3">
        <f>+L1014-O1014</f>
        <v>0</v>
      </c>
      <c r="W1014" t="s">
        <v>167</v>
      </c>
      <c r="X1014">
        <v>17</v>
      </c>
      <c r="Y1014" t="s">
        <v>297</v>
      </c>
      <c r="Z1014" t="s">
        <v>328</v>
      </c>
      <c r="AA1014" t="s">
        <v>328</v>
      </c>
      <c r="AB1014" t="s">
        <v>252</v>
      </c>
      <c r="AC1014" t="s">
        <v>173</v>
      </c>
      <c r="AD1014">
        <v>3.48</v>
      </c>
      <c r="AH1014">
        <v>2021</v>
      </c>
      <c r="AI1014">
        <v>4</v>
      </c>
      <c r="AJ1014">
        <v>59160</v>
      </c>
      <c r="AK1014" t="e">
        <v>#N/A</v>
      </c>
      <c r="AL1014">
        <v>3.48</v>
      </c>
      <c r="AO1014">
        <v>0</v>
      </c>
      <c r="AP1014">
        <v>4</v>
      </c>
    </row>
    <row r="1015" spans="1:42" x14ac:dyDescent="0.2">
      <c r="A1015" t="str">
        <f t="shared" si="15"/>
        <v>44314carneretailc200-300sudmarisitalia</v>
      </c>
      <c r="B1015" s="2">
        <v>44314</v>
      </c>
      <c r="C1015" t="s">
        <v>35</v>
      </c>
      <c r="D1015" t="s">
        <v>251</v>
      </c>
      <c r="E1015" t="s">
        <v>343</v>
      </c>
      <c r="F1015" t="s">
        <v>342</v>
      </c>
      <c r="G1015" t="s">
        <v>39</v>
      </c>
      <c r="H1015" t="s">
        <v>107</v>
      </c>
      <c r="I1015" t="s">
        <v>328</v>
      </c>
      <c r="J1015" t="s">
        <v>286</v>
      </c>
      <c r="K1015">
        <v>2250</v>
      </c>
      <c r="L1015">
        <v>4.1100000000000003</v>
      </c>
      <c r="M1015" t="str">
        <f>SUBSTITUTE(LOWER(_xlfn.CONCAT(B1015,C1015,F1015,G1015,J1015,I1015))," ","")</f>
        <v>44314carneretailc200-300sudmarisitalia</v>
      </c>
      <c r="N1015">
        <f>+VLOOKUP(M1015,JUP!$B:$I,7,0)</f>
        <v>17000</v>
      </c>
      <c r="O1015">
        <f>+VLOOKUP(M1015,JUP!$B:$I,8,0)</f>
        <v>3.48</v>
      </c>
      <c r="P1015">
        <f>+K1015-N1015</f>
        <v>-14750</v>
      </c>
      <c r="Q1015" s="3">
        <f>+L1015-O1015</f>
        <v>0.63000000000000034</v>
      </c>
      <c r="W1015" t="s">
        <v>167</v>
      </c>
      <c r="X1015">
        <v>17</v>
      </c>
      <c r="Y1015" t="s">
        <v>297</v>
      </c>
      <c r="Z1015" t="s">
        <v>328</v>
      </c>
      <c r="AA1015" t="s">
        <v>328</v>
      </c>
      <c r="AB1015" t="s">
        <v>252</v>
      </c>
      <c r="AC1015" t="s">
        <v>173</v>
      </c>
      <c r="AD1015">
        <v>4.1100000000000003</v>
      </c>
      <c r="AH1015">
        <v>2021</v>
      </c>
      <c r="AI1015">
        <v>4</v>
      </c>
      <c r="AJ1015">
        <v>9247.5</v>
      </c>
      <c r="AK1015" t="e">
        <v>#N/A</v>
      </c>
      <c r="AL1015">
        <v>4.1100000000000003</v>
      </c>
      <c r="AO1015">
        <v>0</v>
      </c>
      <c r="AP1015">
        <v>4</v>
      </c>
    </row>
    <row r="1016" spans="1:42" x14ac:dyDescent="0.2">
      <c r="A1016" t="str">
        <f t="shared" si="15"/>
        <v>44314mediaconchagranelc60-80sudmarisitalia</v>
      </c>
      <c r="B1016" s="2">
        <v>44314</v>
      </c>
      <c r="C1016" t="s">
        <v>212</v>
      </c>
      <c r="D1016" t="s">
        <v>30</v>
      </c>
      <c r="E1016" t="s">
        <v>341</v>
      </c>
      <c r="F1016" t="s">
        <v>344</v>
      </c>
      <c r="G1016" t="s">
        <v>168</v>
      </c>
      <c r="H1016" t="s">
        <v>116</v>
      </c>
      <c r="I1016" t="s">
        <v>328</v>
      </c>
      <c r="J1016" t="s">
        <v>286</v>
      </c>
      <c r="K1016">
        <v>4444</v>
      </c>
      <c r="L1016">
        <v>4.25</v>
      </c>
      <c r="M1016" t="str">
        <f>SUBSTITUTE(LOWER(_xlfn.CONCAT(B1016,C1016,F1016,G1016,J1016,I1016))," ","")</f>
        <v>44314mediaconchagranelc60-80sudmarisitalia</v>
      </c>
      <c r="N1016">
        <f>+VLOOKUP(M1016,JUP!$B:$I,7,0)</f>
        <v>4444</v>
      </c>
      <c r="O1016">
        <f>+VLOOKUP(M1016,JUP!$B:$I,8,0)</f>
        <v>4.25</v>
      </c>
      <c r="W1016" t="s">
        <v>167</v>
      </c>
      <c r="X1016">
        <v>17</v>
      </c>
      <c r="Y1016" t="s">
        <v>297</v>
      </c>
      <c r="Z1016" t="s">
        <v>328</v>
      </c>
      <c r="AA1016" t="s">
        <v>328</v>
      </c>
      <c r="AB1016" t="s">
        <v>216</v>
      </c>
      <c r="AC1016" t="e">
        <v>#N/A</v>
      </c>
      <c r="AD1016" t="e">
        <v>#N/A</v>
      </c>
      <c r="AH1016">
        <v>2021</v>
      </c>
      <c r="AI1016">
        <v>4</v>
      </c>
      <c r="AJ1016" t="e">
        <v>#N/A</v>
      </c>
      <c r="AK1016" t="e">
        <v>#N/A</v>
      </c>
      <c r="AL1016" t="e">
        <v>#N/A</v>
      </c>
      <c r="AO1016" t="e">
        <v>#N/A</v>
      </c>
      <c r="AP1016">
        <v>4</v>
      </c>
    </row>
    <row r="1017" spans="1:42" x14ac:dyDescent="0.2">
      <c r="A1017" t="str">
        <f t="shared" si="15"/>
        <v>44314carnegranelc200-300sudmarisrusia</v>
      </c>
      <c r="B1017" s="2">
        <v>44314</v>
      </c>
      <c r="C1017" t="s">
        <v>35</v>
      </c>
      <c r="D1017" t="s">
        <v>30</v>
      </c>
      <c r="E1017" t="s">
        <v>343</v>
      </c>
      <c r="F1017" t="s">
        <v>344</v>
      </c>
      <c r="G1017" t="s">
        <v>39</v>
      </c>
      <c r="H1017" t="s">
        <v>107</v>
      </c>
      <c r="I1017" t="s">
        <v>306</v>
      </c>
      <c r="J1017" t="s">
        <v>286</v>
      </c>
      <c r="K1017">
        <v>24000</v>
      </c>
      <c r="L1017">
        <v>3.15</v>
      </c>
      <c r="M1017" t="str">
        <f>SUBSTITUTE(LOWER(_xlfn.CONCAT(B1017,C1017,F1017,G1017,J1017,I1017))," ","")</f>
        <v>44314carnegranelc200-300sudmarisrusia</v>
      </c>
      <c r="N1017">
        <f>+VLOOKUP(M1017,JUP!$B:$I,7,0)</f>
        <v>24000</v>
      </c>
      <c r="O1017">
        <f>+VLOOKUP(M1017,JUP!$B:$I,8,0)</f>
        <v>3.15</v>
      </c>
      <c r="P1017">
        <f>+K1017-N1017</f>
        <v>0</v>
      </c>
      <c r="Q1017" s="3">
        <f>+L1017-O1017</f>
        <v>0</v>
      </c>
      <c r="W1017" t="s">
        <v>166</v>
      </c>
      <c r="X1017">
        <v>17</v>
      </c>
      <c r="Y1017" t="s">
        <v>305</v>
      </c>
      <c r="Z1017" t="s">
        <v>305</v>
      </c>
      <c r="AA1017" t="s">
        <v>306</v>
      </c>
      <c r="AB1017" t="s">
        <v>36</v>
      </c>
      <c r="AC1017" t="s">
        <v>37</v>
      </c>
      <c r="AD1017">
        <v>3.15</v>
      </c>
      <c r="AH1017">
        <v>2021</v>
      </c>
      <c r="AI1017">
        <v>4</v>
      </c>
      <c r="AJ1017">
        <v>75600</v>
      </c>
      <c r="AK1017" t="e">
        <v>#N/A</v>
      </c>
      <c r="AL1017">
        <v>3.15</v>
      </c>
      <c r="AO1017">
        <v>0</v>
      </c>
      <c r="AP1017">
        <v>4</v>
      </c>
    </row>
    <row r="1018" spans="1:42" x14ac:dyDescent="0.2">
      <c r="A1018" t="str">
        <f t="shared" si="15"/>
        <v>44314enterosinsalsasudmarisotrosuee</v>
      </c>
      <c r="B1018" s="2">
        <v>44314</v>
      </c>
      <c r="C1018" t="s">
        <v>59</v>
      </c>
      <c r="D1018" t="s">
        <v>155</v>
      </c>
      <c r="E1018" t="s">
        <v>339</v>
      </c>
      <c r="F1018" t="s">
        <v>347</v>
      </c>
      <c r="G1018" t="s">
        <v>299</v>
      </c>
      <c r="H1018" t="s">
        <v>116</v>
      </c>
      <c r="I1018" t="s">
        <v>316</v>
      </c>
      <c r="J1018" t="s">
        <v>286</v>
      </c>
      <c r="K1018">
        <v>17970</v>
      </c>
      <c r="L1018">
        <v>1.81</v>
      </c>
      <c r="M1018" t="str">
        <f>SUBSTITUTE(LOWER(_xlfn.CONCAT(B1018,C1018,F1018,G1018,J1018,I1018))," ","")</f>
        <v>44314enterosinsalsasudmarisotrosuee</v>
      </c>
      <c r="N1018" t="e">
        <f>+VLOOKUP(M1018,JUP!$B:$I,7,0)</f>
        <v>#N/A</v>
      </c>
      <c r="O1018" t="e">
        <f>+VLOOKUP(M1018,JUP!$B:$I,8,0)</f>
        <v>#N/A</v>
      </c>
      <c r="R1018" t="str">
        <f>+SUBSTITUTE(LOWER(_xlfn.CONCAT(B1018,C1018,F1018,H1018,J1018,I1018))," ","")</f>
        <v>44314enterosinsalsa60-80sudmarisotrosuee</v>
      </c>
      <c r="S1018" t="e">
        <f>+VLOOKUP(R1018,JUP!D:L,7,0)</f>
        <v>#N/A</v>
      </c>
      <c r="T1018" t="e">
        <f>+VLOOKUP(R1018,JUP!D:L,7,0)</f>
        <v>#N/A</v>
      </c>
      <c r="W1018" t="s">
        <v>233</v>
      </c>
      <c r="X1018">
        <v>17</v>
      </c>
      <c r="Y1018" t="s">
        <v>305</v>
      </c>
      <c r="Z1018" t="s">
        <v>305</v>
      </c>
      <c r="AA1018" t="s">
        <v>316</v>
      </c>
      <c r="AB1018" t="s">
        <v>160</v>
      </c>
      <c r="AC1018" t="s">
        <v>159</v>
      </c>
      <c r="AD1018">
        <v>1.81</v>
      </c>
      <c r="AH1018">
        <v>2021</v>
      </c>
      <c r="AI1018">
        <v>4</v>
      </c>
      <c r="AJ1018">
        <v>32525.7</v>
      </c>
      <c r="AK1018" t="e">
        <v>#N/A</v>
      </c>
      <c r="AL1018">
        <v>1.81</v>
      </c>
      <c r="AO1018">
        <v>0</v>
      </c>
      <c r="AP1018">
        <v>4</v>
      </c>
    </row>
    <row r="1019" spans="1:42" x14ac:dyDescent="0.2">
      <c r="A1019" t="str">
        <f t="shared" si="15"/>
        <v>44314carnegranelc100-200sudmarisotrosuee</v>
      </c>
      <c r="B1019" s="2">
        <v>44314</v>
      </c>
      <c r="C1019" t="s">
        <v>35</v>
      </c>
      <c r="D1019" t="s">
        <v>30</v>
      </c>
      <c r="E1019" t="s">
        <v>343</v>
      </c>
      <c r="F1019" t="s">
        <v>344</v>
      </c>
      <c r="G1019" t="s">
        <v>72</v>
      </c>
      <c r="H1019" t="s">
        <v>103</v>
      </c>
      <c r="I1019" t="s">
        <v>316</v>
      </c>
      <c r="J1019" t="s">
        <v>286</v>
      </c>
      <c r="K1019">
        <v>2000</v>
      </c>
      <c r="L1019">
        <v>3.25</v>
      </c>
      <c r="M1019" t="str">
        <f>SUBSTITUTE(LOWER(_xlfn.CONCAT(B1019,C1019,F1019,G1019,J1019,I1019))," ","")</f>
        <v>44314carnegranelc100-200sudmarisotrosuee</v>
      </c>
      <c r="N1019">
        <f>+VLOOKUP(M1019,JUP!$B:$I,7,0)</f>
        <v>2000</v>
      </c>
      <c r="O1019">
        <f>+VLOOKUP(M1019,JUP!$B:$I,8,0)</f>
        <v>3.25</v>
      </c>
      <c r="P1019">
        <f>+K1019-N1019</f>
        <v>0</v>
      </c>
      <c r="Q1019" s="3">
        <f>+L1019-O1019</f>
        <v>0</v>
      </c>
      <c r="W1019" t="s">
        <v>233</v>
      </c>
      <c r="X1019">
        <v>17</v>
      </c>
      <c r="Y1019" t="s">
        <v>305</v>
      </c>
      <c r="Z1019" t="s">
        <v>305</v>
      </c>
      <c r="AA1019" t="s">
        <v>316</v>
      </c>
      <c r="AB1019" t="s">
        <v>36</v>
      </c>
      <c r="AC1019" t="s">
        <v>37</v>
      </c>
      <c r="AD1019">
        <v>3.25</v>
      </c>
      <c r="AH1019">
        <v>2021</v>
      </c>
      <c r="AI1019">
        <v>4</v>
      </c>
      <c r="AJ1019">
        <v>6500</v>
      </c>
      <c r="AK1019" t="e">
        <v>#N/A</v>
      </c>
      <c r="AL1019">
        <v>3.25</v>
      </c>
      <c r="AO1019">
        <v>0</v>
      </c>
      <c r="AP1019">
        <v>4</v>
      </c>
    </row>
    <row r="1020" spans="1:42" x14ac:dyDescent="0.2">
      <c r="A1020" t="str">
        <f t="shared" si="15"/>
        <v>44314carnegranelc200-300manuelitarusia</v>
      </c>
      <c r="B1020" s="2">
        <v>44314</v>
      </c>
      <c r="C1020" t="s">
        <v>35</v>
      </c>
      <c r="D1020" t="s">
        <v>30</v>
      </c>
      <c r="E1020" t="s">
        <v>35</v>
      </c>
      <c r="F1020" t="s">
        <v>30</v>
      </c>
      <c r="G1020" t="s">
        <v>39</v>
      </c>
      <c r="H1020" t="s">
        <v>39</v>
      </c>
      <c r="I1020" t="s">
        <v>306</v>
      </c>
      <c r="J1020" t="s">
        <v>93</v>
      </c>
      <c r="K1020">
        <v>12000</v>
      </c>
      <c r="L1020">
        <v>3.05</v>
      </c>
      <c r="M1020" t="str">
        <f>SUBSTITUTE(LOWER(_xlfn.CONCAT(B1020,C1020,F1020,G1020,J1020,I1020))," ","")</f>
        <v>44314carnegranelc200-300manuelitarusia</v>
      </c>
      <c r="N1020">
        <f>+VLOOKUP(M1020,JUP!$B:$I,7,0)</f>
        <v>12000</v>
      </c>
      <c r="O1020">
        <f>+VLOOKUP(M1020,JUP!$B:$I,8,0)</f>
        <v>3.05</v>
      </c>
      <c r="P1020">
        <f>+K1020-N1020</f>
        <v>0</v>
      </c>
      <c r="Q1020" s="3">
        <f>+L1020-O1020</f>
        <v>0</v>
      </c>
      <c r="W1020" t="s">
        <v>166</v>
      </c>
      <c r="X1020">
        <v>17</v>
      </c>
      <c r="Y1020" t="s">
        <v>305</v>
      </c>
      <c r="Z1020" t="s">
        <v>305</v>
      </c>
      <c r="AA1020" t="s">
        <v>306</v>
      </c>
      <c r="AB1020" t="s">
        <v>36</v>
      </c>
      <c r="AC1020" t="s">
        <v>37</v>
      </c>
      <c r="AD1020">
        <v>3.05</v>
      </c>
      <c r="AH1020">
        <v>2021</v>
      </c>
      <c r="AI1020">
        <v>4</v>
      </c>
      <c r="AJ1020">
        <v>36600</v>
      </c>
      <c r="AK1020" t="e">
        <v>#N/A</v>
      </c>
      <c r="AL1020">
        <v>3.05</v>
      </c>
      <c r="AO1020">
        <v>0</v>
      </c>
      <c r="AP1020">
        <v>4</v>
      </c>
    </row>
    <row r="1021" spans="1:42" x14ac:dyDescent="0.2">
      <c r="A1021" t="str">
        <f t="shared" si="15"/>
        <v>44314carnegranelc300-500manuelitarusia</v>
      </c>
      <c r="B1021" s="2">
        <v>44314</v>
      </c>
      <c r="C1021" t="s">
        <v>35</v>
      </c>
      <c r="D1021" t="s">
        <v>30</v>
      </c>
      <c r="E1021" t="s">
        <v>35</v>
      </c>
      <c r="F1021" t="s">
        <v>30</v>
      </c>
      <c r="G1021" t="s">
        <v>49</v>
      </c>
      <c r="H1021" t="s">
        <v>108</v>
      </c>
      <c r="I1021" t="s">
        <v>306</v>
      </c>
      <c r="J1021" t="s">
        <v>93</v>
      </c>
      <c r="K1021">
        <v>12000</v>
      </c>
      <c r="L1021">
        <v>2.9</v>
      </c>
      <c r="M1021" t="str">
        <f>SUBSTITUTE(LOWER(_xlfn.CONCAT(B1021,C1021,F1021,G1021,J1021,I1021))," ","")</f>
        <v>44314carnegranelc300-500manuelitarusia</v>
      </c>
      <c r="N1021">
        <f>+VLOOKUP(M1021,JUP!$B:$I,7,0)</f>
        <v>12000</v>
      </c>
      <c r="O1021">
        <f>+VLOOKUP(M1021,JUP!$B:$I,8,0)</f>
        <v>2.9</v>
      </c>
      <c r="P1021">
        <f>+K1021-N1021</f>
        <v>0</v>
      </c>
      <c r="Q1021" s="3">
        <f>+L1021-O1021</f>
        <v>0</v>
      </c>
      <c r="W1021" t="s">
        <v>166</v>
      </c>
      <c r="X1021">
        <v>17</v>
      </c>
      <c r="Y1021" t="s">
        <v>305</v>
      </c>
      <c r="Z1021" t="s">
        <v>305</v>
      </c>
      <c r="AA1021" t="s">
        <v>306</v>
      </c>
      <c r="AB1021" t="s">
        <v>36</v>
      </c>
      <c r="AC1021" t="s">
        <v>37</v>
      </c>
      <c r="AD1021">
        <v>2.9</v>
      </c>
      <c r="AH1021">
        <v>2021</v>
      </c>
      <c r="AI1021">
        <v>4</v>
      </c>
      <c r="AJ1021">
        <v>34800</v>
      </c>
      <c r="AK1021" t="e">
        <v>#N/A</v>
      </c>
      <c r="AL1021">
        <v>2.9</v>
      </c>
      <c r="AO1021">
        <v>0</v>
      </c>
      <c r="AP1021">
        <v>4</v>
      </c>
    </row>
    <row r="1022" spans="1:42" x14ac:dyDescent="0.2">
      <c r="A1022" t="str">
        <f t="shared" si="15"/>
        <v>44314carnegranelc200-300manuelitaasia</v>
      </c>
      <c r="B1022" s="2">
        <v>44314</v>
      </c>
      <c r="C1022" t="s">
        <v>35</v>
      </c>
      <c r="D1022" t="s">
        <v>30</v>
      </c>
      <c r="E1022" t="s">
        <v>35</v>
      </c>
      <c r="F1022" t="s">
        <v>30</v>
      </c>
      <c r="G1022" t="s">
        <v>39</v>
      </c>
      <c r="H1022" t="s">
        <v>39</v>
      </c>
      <c r="I1022" t="s">
        <v>309</v>
      </c>
      <c r="J1022" t="s">
        <v>93</v>
      </c>
      <c r="K1022">
        <v>12500</v>
      </c>
      <c r="L1022">
        <v>3.25</v>
      </c>
      <c r="M1022" t="str">
        <f>SUBSTITUTE(LOWER(_xlfn.CONCAT(B1022,C1022,F1022,G1022,J1022,I1022))," ","")</f>
        <v>44314carnegranelc200-300manuelitaasia</v>
      </c>
      <c r="N1022">
        <f>+VLOOKUP(M1022,JUP!$B:$I,7,0)</f>
        <v>12500</v>
      </c>
      <c r="O1022">
        <f>+VLOOKUP(M1022,JUP!$B:$I,8,0)</f>
        <v>3.25</v>
      </c>
      <c r="P1022">
        <f>+K1022-N1022</f>
        <v>0</v>
      </c>
      <c r="Q1022" s="3">
        <f>+L1022-O1022</f>
        <v>0</v>
      </c>
      <c r="W1022" t="s">
        <v>478</v>
      </c>
      <c r="X1022">
        <v>17</v>
      </c>
      <c r="Y1022" t="s">
        <v>309</v>
      </c>
      <c r="Z1022" t="s">
        <v>309</v>
      </c>
      <c r="AA1022" t="s">
        <v>309</v>
      </c>
      <c r="AB1022" t="s">
        <v>36</v>
      </c>
      <c r="AC1022" t="s">
        <v>37</v>
      </c>
      <c r="AD1022">
        <v>3.25</v>
      </c>
      <c r="AH1022">
        <v>2021</v>
      </c>
      <c r="AI1022">
        <v>4</v>
      </c>
      <c r="AJ1022">
        <v>40625</v>
      </c>
      <c r="AK1022" t="e">
        <v>#N/A</v>
      </c>
      <c r="AL1022">
        <v>3.25</v>
      </c>
      <c r="AO1022">
        <v>0</v>
      </c>
      <c r="AP1022">
        <v>4</v>
      </c>
    </row>
    <row r="1023" spans="1:42" x14ac:dyDescent="0.2">
      <c r="A1023" t="str">
        <f t="shared" si="15"/>
        <v>44314enterosinsalsamanuelitaasia</v>
      </c>
      <c r="B1023" s="2">
        <v>44314</v>
      </c>
      <c r="C1023" t="s">
        <v>59</v>
      </c>
      <c r="D1023" t="s">
        <v>155</v>
      </c>
      <c r="E1023" t="s">
        <v>59</v>
      </c>
      <c r="F1023" t="s">
        <v>155</v>
      </c>
      <c r="G1023" t="s">
        <v>299</v>
      </c>
      <c r="H1023" t="s">
        <v>126</v>
      </c>
      <c r="I1023" t="s">
        <v>309</v>
      </c>
      <c r="J1023" t="s">
        <v>93</v>
      </c>
      <c r="K1023">
        <v>1362</v>
      </c>
      <c r="L1023">
        <v>2.4500000000000002</v>
      </c>
      <c r="M1023" t="str">
        <f>SUBSTITUTE(LOWER(_xlfn.CONCAT(B1023,C1023,F1023,G1023,J1023,I1023))," ","")</f>
        <v>44314enterosinsalsamanuelitaasia</v>
      </c>
      <c r="N1023" t="e">
        <f>+VLOOKUP(M1023,JUP!$B:$I,7,0)</f>
        <v>#N/A</v>
      </c>
      <c r="O1023" t="e">
        <f>+VLOOKUP(M1023,JUP!$B:$I,8,0)</f>
        <v>#N/A</v>
      </c>
      <c r="R1023" t="str">
        <f>+SUBSTITUTE(LOWER(_xlfn.CONCAT(B1023,C1023,F1023,H1023,J1023,I1023))," ","")</f>
        <v>44314enterosinsalsa20-40manuelitaasia</v>
      </c>
      <c r="S1023" t="e">
        <f>+VLOOKUP(R1023,JUP!D:L,7,0)</f>
        <v>#N/A</v>
      </c>
      <c r="T1023" t="e">
        <f>+VLOOKUP(R1023,JUP!D:L,7,0)</f>
        <v>#N/A</v>
      </c>
      <c r="W1023" t="s">
        <v>478</v>
      </c>
      <c r="X1023">
        <v>17</v>
      </c>
      <c r="Y1023" t="s">
        <v>309</v>
      </c>
      <c r="Z1023" t="s">
        <v>309</v>
      </c>
      <c r="AA1023" t="s">
        <v>309</v>
      </c>
      <c r="AB1023" t="s">
        <v>160</v>
      </c>
      <c r="AC1023" t="s">
        <v>159</v>
      </c>
      <c r="AD1023">
        <v>2.4500000000000002</v>
      </c>
      <c r="AH1023">
        <v>2021</v>
      </c>
      <c r="AI1023">
        <v>4</v>
      </c>
      <c r="AJ1023">
        <v>3336.9</v>
      </c>
      <c r="AK1023" t="e">
        <v>#N/A</v>
      </c>
      <c r="AL1023">
        <v>2.4500000000000002</v>
      </c>
      <c r="AO1023">
        <v>0</v>
      </c>
      <c r="AP1023">
        <v>4</v>
      </c>
    </row>
    <row r="1024" spans="1:42" x14ac:dyDescent="0.2">
      <c r="A1024" t="str">
        <f t="shared" si="15"/>
        <v>44314carnegranelc200-300manuelitaotroseuropa</v>
      </c>
      <c r="B1024" s="2">
        <v>44314</v>
      </c>
      <c r="C1024" t="s">
        <v>35</v>
      </c>
      <c r="D1024" t="s">
        <v>30</v>
      </c>
      <c r="E1024" t="s">
        <v>35</v>
      </c>
      <c r="F1024" t="s">
        <v>30</v>
      </c>
      <c r="G1024" t="s">
        <v>39</v>
      </c>
      <c r="H1024" t="s">
        <v>39</v>
      </c>
      <c r="I1024" t="s">
        <v>298</v>
      </c>
      <c r="J1024" t="s">
        <v>93</v>
      </c>
      <c r="K1024">
        <v>24000</v>
      </c>
      <c r="L1024">
        <v>3</v>
      </c>
      <c r="M1024" t="str">
        <f>SUBSTITUTE(LOWER(_xlfn.CONCAT(B1024,C1024,F1024,G1024,J1024,I1024))," ","")</f>
        <v>44314carnegranelc200-300manuelitaotroseuropa</v>
      </c>
      <c r="N1024">
        <f>+VLOOKUP(M1024,JUP!$B:$I,7,0)</f>
        <v>24000</v>
      </c>
      <c r="O1024">
        <f>+VLOOKUP(M1024,JUP!$B:$I,8,0)</f>
        <v>3</v>
      </c>
      <c r="P1024">
        <f>+K1024-N1024</f>
        <v>0</v>
      </c>
      <c r="Q1024" s="3">
        <f>+L1024-O1024</f>
        <v>0</v>
      </c>
      <c r="W1024" t="s">
        <v>176</v>
      </c>
      <c r="X1024">
        <v>17</v>
      </c>
      <c r="Y1024" t="s">
        <v>297</v>
      </c>
      <c r="Z1024" t="s">
        <v>298</v>
      </c>
      <c r="AA1024" t="s">
        <v>298</v>
      </c>
      <c r="AB1024" t="s">
        <v>36</v>
      </c>
      <c r="AC1024" t="s">
        <v>37</v>
      </c>
      <c r="AD1024">
        <v>3</v>
      </c>
      <c r="AH1024">
        <v>2021</v>
      </c>
      <c r="AI1024">
        <v>4</v>
      </c>
      <c r="AJ1024">
        <v>72000</v>
      </c>
      <c r="AK1024" t="e">
        <v>#N/A</v>
      </c>
      <c r="AL1024">
        <v>3</v>
      </c>
      <c r="AO1024">
        <v>0</v>
      </c>
      <c r="AP1024">
        <v>4</v>
      </c>
    </row>
    <row r="1025" spans="1:42" x14ac:dyDescent="0.2">
      <c r="A1025" t="str">
        <f t="shared" si="15"/>
        <v>44315enterosinsalsastandrewsamerica</v>
      </c>
      <c r="B1025" s="2">
        <v>44315</v>
      </c>
      <c r="C1025" t="s">
        <v>59</v>
      </c>
      <c r="D1025" t="s">
        <v>155</v>
      </c>
      <c r="E1025" t="s">
        <v>59</v>
      </c>
      <c r="F1025" t="s">
        <v>155</v>
      </c>
      <c r="G1025" t="s">
        <v>299</v>
      </c>
      <c r="H1025" t="s">
        <v>303</v>
      </c>
      <c r="I1025" t="s">
        <v>521</v>
      </c>
      <c r="J1025" t="s">
        <v>296</v>
      </c>
      <c r="K1025">
        <v>10000</v>
      </c>
      <c r="L1025">
        <v>1.9</v>
      </c>
      <c r="M1025" t="str">
        <f>SUBSTITUTE(LOWER(_xlfn.CONCAT(B1025,C1025,F1025,G1025,J1025,I1025))," ","")</f>
        <v>44315enterosinsalsastandrewsamerica</v>
      </c>
      <c r="N1025" t="e">
        <f>+VLOOKUP(M1025,JUP!$B:$I,7,0)</f>
        <v>#N/A</v>
      </c>
      <c r="O1025" t="e">
        <f>+VLOOKUP(M1025,JUP!$B:$I,8,0)</f>
        <v>#N/A</v>
      </c>
      <c r="R1025" t="str">
        <f>+SUBSTITUTE(LOWER(_xlfn.CONCAT(B1025,C1025,F1025,H1025,J1025,I1025))," ","")</f>
        <v>44315enterosinsalsae-40-60standrewsamerica</v>
      </c>
      <c r="S1025" t="e">
        <f>+VLOOKUP(R1025,JUP!D:L,7,0)</f>
        <v>#N/A</v>
      </c>
      <c r="T1025" t="e">
        <f>+VLOOKUP(R1025,JUP!D:L,7,0)</f>
        <v>#N/A</v>
      </c>
      <c r="W1025" t="s">
        <v>406</v>
      </c>
      <c r="X1025">
        <v>17</v>
      </c>
      <c r="Y1025" t="s">
        <v>310</v>
      </c>
      <c r="Z1025" t="s">
        <v>310</v>
      </c>
      <c r="AA1025" t="s">
        <v>310</v>
      </c>
      <c r="AB1025" t="s">
        <v>160</v>
      </c>
      <c r="AC1025" t="s">
        <v>159</v>
      </c>
      <c r="AD1025">
        <v>1.9</v>
      </c>
      <c r="AH1025">
        <v>2021</v>
      </c>
      <c r="AI1025">
        <v>4</v>
      </c>
      <c r="AJ1025">
        <v>19000</v>
      </c>
      <c r="AK1025" t="e">
        <v>#N/A</v>
      </c>
      <c r="AL1025">
        <v>1.9</v>
      </c>
      <c r="AO1025">
        <v>0</v>
      </c>
      <c r="AP1025">
        <v>4</v>
      </c>
    </row>
    <row r="1026" spans="1:42" x14ac:dyDescent="0.2">
      <c r="A1026" t="str">
        <f t="shared" si="15"/>
        <v>44315carnegranelc100-200standrewsamerica</v>
      </c>
      <c r="B1026" s="2">
        <v>44315</v>
      </c>
      <c r="C1026" t="s">
        <v>35</v>
      </c>
      <c r="D1026" t="s">
        <v>30</v>
      </c>
      <c r="E1026" t="s">
        <v>35</v>
      </c>
      <c r="F1026" t="s">
        <v>30</v>
      </c>
      <c r="G1026" t="s">
        <v>72</v>
      </c>
      <c r="H1026" t="s">
        <v>72</v>
      </c>
      <c r="I1026" t="s">
        <v>521</v>
      </c>
      <c r="J1026" t="s">
        <v>296</v>
      </c>
      <c r="K1026">
        <v>12000</v>
      </c>
      <c r="L1026">
        <v>2.1</v>
      </c>
      <c r="M1026" t="str">
        <f>SUBSTITUTE(LOWER(_xlfn.CONCAT(B1026,C1026,F1026,G1026,J1026,I1026))," ","")</f>
        <v>44315carnegranelc100-200standrewsamerica</v>
      </c>
      <c r="N1026">
        <f>+VLOOKUP(M1026,JUP!$B:$I,7,0)</f>
        <v>12000</v>
      </c>
      <c r="O1026">
        <f>+VLOOKUP(M1026,JUP!$B:$I,8,0)</f>
        <v>2.1</v>
      </c>
      <c r="P1026">
        <f>+K1026-N1026</f>
        <v>0</v>
      </c>
      <c r="Q1026" s="3">
        <f>+L1026-O1026</f>
        <v>0</v>
      </c>
      <c r="R1026" t="str">
        <f>+SUBSTITUTE(LOWER(_xlfn.CONCAT(B1026,C1026,F1026,H1026,J1026,I1026))," ","")</f>
        <v>44315carnegranelc100-200standrewsamerica</v>
      </c>
      <c r="S1026" t="e">
        <f>+VLOOKUP(R1026,JUP!D:L,7,0)</f>
        <v>#N/A</v>
      </c>
      <c r="T1026" t="e">
        <f>+VLOOKUP(R1026,JUP!D:L,7,0)</f>
        <v>#N/A</v>
      </c>
      <c r="W1026" t="s">
        <v>406</v>
      </c>
      <c r="X1026">
        <v>17</v>
      </c>
      <c r="Y1026" t="s">
        <v>310</v>
      </c>
      <c r="Z1026" t="s">
        <v>310</v>
      </c>
      <c r="AA1026" t="s">
        <v>310</v>
      </c>
      <c r="AB1026" t="s">
        <v>36</v>
      </c>
      <c r="AC1026" t="s">
        <v>37</v>
      </c>
      <c r="AD1026">
        <v>2.1</v>
      </c>
      <c r="AH1026">
        <v>2021</v>
      </c>
      <c r="AI1026">
        <v>4</v>
      </c>
      <c r="AJ1026">
        <v>25200</v>
      </c>
      <c r="AK1026" t="e">
        <v>#N/A</v>
      </c>
      <c r="AL1026">
        <v>2.1</v>
      </c>
      <c r="AO1026">
        <v>0</v>
      </c>
      <c r="AP1026">
        <v>4</v>
      </c>
    </row>
    <row r="1027" spans="1:42" x14ac:dyDescent="0.2">
      <c r="A1027" t="str">
        <f t="shared" ref="A1027:A1090" si="16">+M1027</f>
        <v>44315carneretailcompensadoc200-300standrewsamerica</v>
      </c>
      <c r="B1027" s="2">
        <v>44315</v>
      </c>
      <c r="C1027" t="s">
        <v>35</v>
      </c>
      <c r="D1027" t="s">
        <v>206</v>
      </c>
      <c r="E1027" t="s">
        <v>35</v>
      </c>
      <c r="F1027" t="s">
        <v>206</v>
      </c>
      <c r="G1027" t="s">
        <v>39</v>
      </c>
      <c r="H1027" t="s">
        <v>39</v>
      </c>
      <c r="I1027" t="s">
        <v>521</v>
      </c>
      <c r="J1027" t="s">
        <v>296</v>
      </c>
      <c r="K1027">
        <v>15890</v>
      </c>
      <c r="L1027">
        <v>3.7</v>
      </c>
      <c r="M1027" t="str">
        <f>SUBSTITUTE(LOWER(_xlfn.CONCAT(B1027,C1027,F1027,G1027,J1027,I1027))," ","")</f>
        <v>44315carneretailcompensadoc200-300standrewsamerica</v>
      </c>
      <c r="N1027">
        <f>+VLOOKUP(M1027,JUP!$B:$I,7,0)</f>
        <v>15890</v>
      </c>
      <c r="O1027">
        <f>+VLOOKUP(M1027,JUP!$B:$I,8,0)</f>
        <v>3.7</v>
      </c>
      <c r="P1027">
        <f>+K1027-N1027</f>
        <v>0</v>
      </c>
      <c r="Q1027" s="3">
        <f>+L1027-O1027</f>
        <v>0</v>
      </c>
      <c r="R1027" t="str">
        <f>+SUBSTITUTE(LOWER(_xlfn.CONCAT(B1027,C1027,F1027,H1027,J1027,I1027))," ","")</f>
        <v>44315carneretailcompensadoc200-300standrewsamerica</v>
      </c>
      <c r="S1027" t="e">
        <f>+VLOOKUP(R1027,JUP!D:L,7,0)</f>
        <v>#N/A</v>
      </c>
      <c r="T1027" t="e">
        <f>+VLOOKUP(R1027,JUP!D:L,7,0)</f>
        <v>#N/A</v>
      </c>
      <c r="W1027" t="s">
        <v>320</v>
      </c>
      <c r="X1027">
        <v>17</v>
      </c>
      <c r="Y1027" t="s">
        <v>310</v>
      </c>
      <c r="Z1027" t="s">
        <v>310</v>
      </c>
      <c r="AA1027" t="s">
        <v>310</v>
      </c>
      <c r="AB1027" t="s">
        <v>208</v>
      </c>
      <c r="AC1027" t="s">
        <v>173</v>
      </c>
      <c r="AD1027">
        <v>3.33</v>
      </c>
      <c r="AH1027">
        <v>2021</v>
      </c>
      <c r="AI1027">
        <v>4</v>
      </c>
      <c r="AJ1027">
        <v>52913.700000000004</v>
      </c>
      <c r="AK1027" t="e">
        <v>#N/A</v>
      </c>
      <c r="AL1027">
        <v>4.1111111111111116</v>
      </c>
      <c r="AO1027">
        <v>-0.78111111111111153</v>
      </c>
      <c r="AP1027">
        <v>4</v>
      </c>
    </row>
    <row r="1028" spans="1:42" x14ac:dyDescent="0.2">
      <c r="A1028" t="str">
        <f t="shared" si="16"/>
        <v>44315enterosinsalsastandrewsrusia</v>
      </c>
      <c r="B1028" s="2">
        <v>44315</v>
      </c>
      <c r="C1028" t="s">
        <v>59</v>
      </c>
      <c r="D1028" t="s">
        <v>155</v>
      </c>
      <c r="E1028" t="s">
        <v>59</v>
      </c>
      <c r="F1028" t="s">
        <v>155</v>
      </c>
      <c r="G1028" t="s">
        <v>299</v>
      </c>
      <c r="H1028" t="s">
        <v>303</v>
      </c>
      <c r="I1028" t="s">
        <v>306</v>
      </c>
      <c r="J1028" t="s">
        <v>296</v>
      </c>
      <c r="K1028">
        <v>20000</v>
      </c>
      <c r="L1028">
        <v>2.1</v>
      </c>
      <c r="M1028" t="str">
        <f>SUBSTITUTE(LOWER(_xlfn.CONCAT(B1028,C1028,F1028,G1028,J1028,I1028))," ","")</f>
        <v>44315enterosinsalsastandrewsrusia</v>
      </c>
      <c r="N1028" t="e">
        <f>+VLOOKUP(M1028,JUP!$B:$I,7,0)</f>
        <v>#N/A</v>
      </c>
      <c r="O1028" t="e">
        <f>+VLOOKUP(M1028,JUP!$B:$I,8,0)</f>
        <v>#N/A</v>
      </c>
      <c r="R1028" t="str">
        <f>+SUBSTITUTE(LOWER(_xlfn.CONCAT(B1028,C1028,F1028,H1028,J1028,I1028))," ","")</f>
        <v>44315enterosinsalsae-40-60standrewsrusia</v>
      </c>
      <c r="S1028" t="e">
        <f>+VLOOKUP(R1028,JUP!D:L,7,0)</f>
        <v>#N/A</v>
      </c>
      <c r="T1028" t="e">
        <f>+VLOOKUP(R1028,JUP!D:L,7,0)</f>
        <v>#N/A</v>
      </c>
      <c r="W1028" t="s">
        <v>304</v>
      </c>
      <c r="X1028">
        <v>17</v>
      </c>
      <c r="Y1028" t="s">
        <v>305</v>
      </c>
      <c r="Z1028" t="s">
        <v>305</v>
      </c>
      <c r="AA1028" t="s">
        <v>306</v>
      </c>
      <c r="AB1028" t="s">
        <v>160</v>
      </c>
      <c r="AC1028" t="s">
        <v>159</v>
      </c>
      <c r="AD1028">
        <v>2.1</v>
      </c>
      <c r="AH1028">
        <v>2021</v>
      </c>
      <c r="AI1028">
        <v>4</v>
      </c>
      <c r="AJ1028">
        <v>42000</v>
      </c>
      <c r="AK1028" t="e">
        <v>#N/A</v>
      </c>
      <c r="AL1028">
        <v>2.1</v>
      </c>
      <c r="AO1028">
        <v>0</v>
      </c>
      <c r="AP1028">
        <v>4</v>
      </c>
    </row>
    <row r="1029" spans="1:42" x14ac:dyDescent="0.2">
      <c r="A1029" t="str">
        <f t="shared" si="16"/>
        <v>44315enterosinsalsastandrewsamerica</v>
      </c>
      <c r="B1029" s="2">
        <v>44315</v>
      </c>
      <c r="C1029" t="s">
        <v>59</v>
      </c>
      <c r="D1029" t="s">
        <v>155</v>
      </c>
      <c r="E1029" t="s">
        <v>59</v>
      </c>
      <c r="F1029" t="s">
        <v>155</v>
      </c>
      <c r="G1029" t="s">
        <v>299</v>
      </c>
      <c r="H1029" t="s">
        <v>433</v>
      </c>
      <c r="I1029" t="s">
        <v>521</v>
      </c>
      <c r="J1029" t="s">
        <v>296</v>
      </c>
      <c r="K1029">
        <v>17070.400000000001</v>
      </c>
      <c r="L1029">
        <v>2.23</v>
      </c>
      <c r="M1029" t="str">
        <f>SUBSTITUTE(LOWER(_xlfn.CONCAT(B1029,C1029,F1029,G1029,J1029,I1029))," ","")</f>
        <v>44315enterosinsalsastandrewsamerica</v>
      </c>
      <c r="N1029" t="e">
        <f>+VLOOKUP(M1029,JUP!$B:$I,7,0)</f>
        <v>#N/A</v>
      </c>
      <c r="O1029" t="e">
        <f>+VLOOKUP(M1029,JUP!$B:$I,8,0)</f>
        <v>#N/A</v>
      </c>
      <c r="R1029" t="str">
        <f>+SUBSTITUTE(LOWER(_xlfn.CONCAT(B1029,C1029,F1029,H1029,J1029,I1029))," ","")</f>
        <v>44315enterosinsalsae-23-29/lbstandrewsamerica</v>
      </c>
      <c r="S1029" t="e">
        <f>+VLOOKUP(R1029,JUP!D:L,7,0)</f>
        <v>#N/A</v>
      </c>
      <c r="T1029" t="e">
        <f>+VLOOKUP(R1029,JUP!D:L,7,0)</f>
        <v>#N/A</v>
      </c>
      <c r="W1029" t="s">
        <v>320</v>
      </c>
      <c r="X1029">
        <v>17</v>
      </c>
      <c r="Y1029" t="s">
        <v>310</v>
      </c>
      <c r="Z1029" t="s">
        <v>310</v>
      </c>
      <c r="AA1029" t="s">
        <v>310</v>
      </c>
      <c r="AB1029" t="s">
        <v>160</v>
      </c>
      <c r="AC1029" t="s">
        <v>159</v>
      </c>
      <c r="AD1029">
        <v>2.23</v>
      </c>
      <c r="AH1029">
        <v>2021</v>
      </c>
      <c r="AI1029">
        <v>4</v>
      </c>
      <c r="AJ1029">
        <v>38066.992000000006</v>
      </c>
      <c r="AK1029" t="e">
        <v>#N/A</v>
      </c>
      <c r="AL1029">
        <v>2.23</v>
      </c>
      <c r="AO1029">
        <v>0</v>
      </c>
      <c r="AP1029">
        <v>4</v>
      </c>
    </row>
    <row r="1030" spans="1:42" x14ac:dyDescent="0.2">
      <c r="A1030" t="str">
        <f t="shared" si="16"/>
        <v>44315enterosinsalsastandrewsamerica</v>
      </c>
      <c r="B1030" s="2">
        <v>44315</v>
      </c>
      <c r="C1030" t="s">
        <v>59</v>
      </c>
      <c r="D1030" t="s">
        <v>155</v>
      </c>
      <c r="E1030" t="s">
        <v>59</v>
      </c>
      <c r="F1030" t="s">
        <v>155</v>
      </c>
      <c r="G1030" t="s">
        <v>299</v>
      </c>
      <c r="H1030" t="s">
        <v>98</v>
      </c>
      <c r="I1030" t="s">
        <v>521</v>
      </c>
      <c r="J1030" t="s">
        <v>296</v>
      </c>
      <c r="K1030">
        <v>17079.48</v>
      </c>
      <c r="L1030">
        <v>2.31</v>
      </c>
      <c r="M1030" t="str">
        <f>SUBSTITUTE(LOWER(_xlfn.CONCAT(B1030,C1030,F1030,G1030,J1030,I1030))," ","")</f>
        <v>44315enterosinsalsastandrewsamerica</v>
      </c>
      <c r="N1030" t="e">
        <f>+VLOOKUP(M1030,JUP!$B:$I,7,0)</f>
        <v>#N/A</v>
      </c>
      <c r="O1030" t="e">
        <f>+VLOOKUP(M1030,JUP!$B:$I,8,0)</f>
        <v>#N/A</v>
      </c>
      <c r="R1030" t="str">
        <f>+SUBSTITUTE(LOWER(_xlfn.CONCAT(B1030,C1030,F1030,H1030,J1030,I1030))," ","")</f>
        <v>44315enterosinsalsa18-27u/lbstandrewsamerica</v>
      </c>
      <c r="S1030" t="e">
        <f>+VLOOKUP(R1030,JUP!D:L,7,0)</f>
        <v>#N/A</v>
      </c>
      <c r="T1030" t="e">
        <f>+VLOOKUP(R1030,JUP!D:L,7,0)</f>
        <v>#N/A</v>
      </c>
      <c r="W1030" t="s">
        <v>320</v>
      </c>
      <c r="X1030">
        <v>17</v>
      </c>
      <c r="Y1030" t="s">
        <v>310</v>
      </c>
      <c r="Z1030" t="s">
        <v>310</v>
      </c>
      <c r="AA1030" t="s">
        <v>310</v>
      </c>
      <c r="AB1030" t="s">
        <v>160</v>
      </c>
      <c r="AC1030" t="s">
        <v>159</v>
      </c>
      <c r="AD1030">
        <v>2.31</v>
      </c>
      <c r="AH1030">
        <v>2021</v>
      </c>
      <c r="AI1030">
        <v>4</v>
      </c>
      <c r="AJ1030">
        <v>39453.5988</v>
      </c>
      <c r="AK1030" t="e">
        <v>#N/A</v>
      </c>
      <c r="AL1030">
        <v>2.31</v>
      </c>
      <c r="AO1030">
        <v>0</v>
      </c>
      <c r="AP1030">
        <v>4</v>
      </c>
    </row>
    <row r="1031" spans="1:42" x14ac:dyDescent="0.2">
      <c r="A1031" t="str">
        <f t="shared" si="16"/>
        <v>44315mediaconchagranelc40-60standrewsespaña</v>
      </c>
      <c r="B1031" s="2">
        <v>44315</v>
      </c>
      <c r="C1031" t="s">
        <v>212</v>
      </c>
      <c r="D1031" t="s">
        <v>30</v>
      </c>
      <c r="E1031" t="s">
        <v>212</v>
      </c>
      <c r="F1031" t="s">
        <v>30</v>
      </c>
      <c r="G1031" t="s">
        <v>180</v>
      </c>
      <c r="H1031" t="s">
        <v>368</v>
      </c>
      <c r="I1031" t="s">
        <v>302</v>
      </c>
      <c r="J1031" t="s">
        <v>296</v>
      </c>
      <c r="K1031">
        <v>22500</v>
      </c>
      <c r="L1031">
        <v>4.2</v>
      </c>
      <c r="M1031" t="str">
        <f>SUBSTITUTE(LOWER(_xlfn.CONCAT(B1031,C1031,F1031,G1031,J1031,I1031))," ","")</f>
        <v>44315mediaconchagranelc40-60standrewsespaña</v>
      </c>
      <c r="N1031">
        <f>+VLOOKUP(M1031,JUP!$B:$I,7,0)</f>
        <v>22500</v>
      </c>
      <c r="O1031">
        <f>+VLOOKUP(M1031,JUP!$B:$I,8,0)</f>
        <v>4.2</v>
      </c>
      <c r="W1031" t="s">
        <v>302</v>
      </c>
      <c r="X1031">
        <v>17</v>
      </c>
      <c r="Y1031" t="s">
        <v>297</v>
      </c>
      <c r="Z1031" t="s">
        <v>302</v>
      </c>
      <c r="AA1031" t="s">
        <v>298</v>
      </c>
      <c r="AB1031" t="s">
        <v>216</v>
      </c>
      <c r="AC1031" t="e">
        <v>#N/A</v>
      </c>
      <c r="AD1031" t="e">
        <v>#N/A</v>
      </c>
      <c r="AH1031">
        <v>2021</v>
      </c>
      <c r="AI1031">
        <v>4</v>
      </c>
      <c r="AJ1031" t="e">
        <v>#N/A</v>
      </c>
      <c r="AK1031" t="e">
        <v>#N/A</v>
      </c>
      <c r="AL1031" t="e">
        <v>#N/A</v>
      </c>
      <c r="AO1031" t="e">
        <v>#N/A</v>
      </c>
      <c r="AP1031">
        <v>4</v>
      </c>
    </row>
    <row r="1032" spans="1:42" x14ac:dyDescent="0.2">
      <c r="A1032" t="str">
        <f t="shared" si="16"/>
        <v>44315carnegranelindustrialsudmarischile</v>
      </c>
      <c r="B1032" s="2">
        <v>44315</v>
      </c>
      <c r="C1032" t="s">
        <v>35</v>
      </c>
      <c r="D1032" t="s">
        <v>30</v>
      </c>
      <c r="E1032" t="s">
        <v>343</v>
      </c>
      <c r="F1032" t="s">
        <v>344</v>
      </c>
      <c r="G1032" t="s">
        <v>345</v>
      </c>
      <c r="H1032" t="s">
        <v>345</v>
      </c>
      <c r="I1032" t="s">
        <v>34</v>
      </c>
      <c r="J1032" t="s">
        <v>286</v>
      </c>
      <c r="K1032">
        <v>7380</v>
      </c>
      <c r="M1032" t="str">
        <f>SUBSTITUTE(LOWER(_xlfn.CONCAT(B1032,C1032,F1032,G1032,J1032,I1032))," ","")</f>
        <v>44315carnegranelindustrialsudmarischile</v>
      </c>
      <c r="N1032" t="e">
        <f>+VLOOKUP(M1032,JUP!$B:$I,7,0)</f>
        <v>#N/A</v>
      </c>
      <c r="O1032" t="e">
        <f>+VLOOKUP(M1032,JUP!$B:$I,8,0)</f>
        <v>#N/A</v>
      </c>
      <c r="R1032" t="str">
        <f>+SUBSTITUTE(LOWER(_xlfn.CONCAT(B1032,C1032,F1032,H1032,J1032,I1032))," ","")</f>
        <v>44315carnegranelindustrialsudmarischile</v>
      </c>
      <c r="S1032" t="e">
        <f>+VLOOKUP(R1032,JUP!D:L,7,0)</f>
        <v>#N/A</v>
      </c>
      <c r="T1032" t="e">
        <f>+VLOOKUP(R1032,JUP!D:L,7,0)</f>
        <v>#N/A</v>
      </c>
      <c r="W1032" t="s">
        <v>32</v>
      </c>
      <c r="X1032">
        <v>17</v>
      </c>
      <c r="Y1032" t="s">
        <v>34</v>
      </c>
      <c r="Z1032" t="s">
        <v>34</v>
      </c>
      <c r="AA1032" t="s">
        <v>34</v>
      </c>
      <c r="AB1032" t="s">
        <v>36</v>
      </c>
      <c r="AC1032" t="s">
        <v>37</v>
      </c>
      <c r="AD1032">
        <v>0</v>
      </c>
      <c r="AH1032">
        <v>2021</v>
      </c>
      <c r="AI1032">
        <v>4</v>
      </c>
      <c r="AJ1032">
        <v>0</v>
      </c>
      <c r="AK1032" t="e">
        <v>#N/A</v>
      </c>
      <c r="AL1032">
        <v>0</v>
      </c>
      <c r="AO1032">
        <v>0</v>
      </c>
      <c r="AP1032">
        <v>4</v>
      </c>
    </row>
    <row r="1033" spans="1:42" x14ac:dyDescent="0.2">
      <c r="A1033" t="str">
        <f t="shared" si="16"/>
        <v>44315carnegranelc100-200manuelitaotrosuee</v>
      </c>
      <c r="B1033" s="2">
        <v>44315</v>
      </c>
      <c r="C1033" t="s">
        <v>35</v>
      </c>
      <c r="D1033" t="s">
        <v>30</v>
      </c>
      <c r="E1033" t="s">
        <v>35</v>
      </c>
      <c r="F1033" t="s">
        <v>30</v>
      </c>
      <c r="G1033" t="s">
        <v>72</v>
      </c>
      <c r="H1033" t="s">
        <v>103</v>
      </c>
      <c r="I1033" t="s">
        <v>316</v>
      </c>
      <c r="J1033" t="s">
        <v>93</v>
      </c>
      <c r="K1033">
        <v>24000</v>
      </c>
      <c r="L1033">
        <v>3.1</v>
      </c>
      <c r="M1033" t="str">
        <f>SUBSTITUTE(LOWER(_xlfn.CONCAT(B1033,C1033,F1033,G1033,J1033,I1033))," ","")</f>
        <v>44315carnegranelc100-200manuelitaotrosuee</v>
      </c>
      <c r="N1033">
        <f>+VLOOKUP(M1033,JUP!$B:$I,7,0)</f>
        <v>24000</v>
      </c>
      <c r="O1033">
        <f>+VLOOKUP(M1033,JUP!$B:$I,8,0)</f>
        <v>3.1</v>
      </c>
      <c r="P1033">
        <f>+K1033-N1033</f>
        <v>0</v>
      </c>
      <c r="Q1033" s="3">
        <f>+L1033-O1033</f>
        <v>0</v>
      </c>
      <c r="W1033" t="s">
        <v>184</v>
      </c>
      <c r="X1033">
        <v>17</v>
      </c>
      <c r="Y1033" t="s">
        <v>305</v>
      </c>
      <c r="Z1033" t="s">
        <v>305</v>
      </c>
      <c r="AA1033" t="s">
        <v>316</v>
      </c>
      <c r="AB1033" t="s">
        <v>36</v>
      </c>
      <c r="AC1033" t="s">
        <v>37</v>
      </c>
      <c r="AD1033">
        <v>3.1</v>
      </c>
      <c r="AH1033">
        <v>2021</v>
      </c>
      <c r="AI1033">
        <v>4</v>
      </c>
      <c r="AJ1033">
        <v>74400</v>
      </c>
      <c r="AK1033" t="e">
        <v>#N/A</v>
      </c>
      <c r="AL1033">
        <v>3.1</v>
      </c>
      <c r="AO1033">
        <v>0</v>
      </c>
      <c r="AP1033">
        <v>4</v>
      </c>
    </row>
    <row r="1034" spans="1:42" x14ac:dyDescent="0.2">
      <c r="A1034" t="str">
        <f t="shared" si="16"/>
        <v>44315carnegranelc200-300manuelitarusia</v>
      </c>
      <c r="B1034" s="2">
        <v>44315</v>
      </c>
      <c r="C1034" t="s">
        <v>35</v>
      </c>
      <c r="D1034" t="s">
        <v>30</v>
      </c>
      <c r="E1034" t="s">
        <v>35</v>
      </c>
      <c r="F1034" t="s">
        <v>30</v>
      </c>
      <c r="G1034" t="s">
        <v>39</v>
      </c>
      <c r="H1034" t="s">
        <v>39</v>
      </c>
      <c r="I1034" t="s">
        <v>306</v>
      </c>
      <c r="J1034" t="s">
        <v>93</v>
      </c>
      <c r="K1034">
        <v>24000</v>
      </c>
      <c r="L1034">
        <v>3.05</v>
      </c>
      <c r="M1034" t="str">
        <f>SUBSTITUTE(LOWER(_xlfn.CONCAT(B1034,C1034,F1034,G1034,J1034,I1034))," ","")</f>
        <v>44315carnegranelc200-300manuelitarusia</v>
      </c>
      <c r="N1034">
        <f>+VLOOKUP(M1034,JUP!$B:$I,7,0)</f>
        <v>24000</v>
      </c>
      <c r="O1034">
        <f>+VLOOKUP(M1034,JUP!$B:$I,8,0)</f>
        <v>3.05</v>
      </c>
      <c r="P1034">
        <f>+K1034-N1034</f>
        <v>0</v>
      </c>
      <c r="Q1034" s="3">
        <f>+L1034-O1034</f>
        <v>0</v>
      </c>
      <c r="W1034" t="s">
        <v>166</v>
      </c>
      <c r="X1034">
        <v>17</v>
      </c>
      <c r="Y1034" t="s">
        <v>305</v>
      </c>
      <c r="Z1034" t="s">
        <v>305</v>
      </c>
      <c r="AA1034" t="s">
        <v>306</v>
      </c>
      <c r="AB1034" t="s">
        <v>36</v>
      </c>
      <c r="AC1034" t="s">
        <v>37</v>
      </c>
      <c r="AD1034">
        <v>3.05</v>
      </c>
      <c r="AH1034">
        <v>2021</v>
      </c>
      <c r="AI1034">
        <v>4</v>
      </c>
      <c r="AJ1034">
        <v>73200</v>
      </c>
      <c r="AK1034" t="e">
        <v>#N/A</v>
      </c>
      <c r="AL1034">
        <v>3.05</v>
      </c>
      <c r="AO1034">
        <v>0</v>
      </c>
      <c r="AP1034">
        <v>4</v>
      </c>
    </row>
    <row r="1035" spans="1:42" x14ac:dyDescent="0.2">
      <c r="A1035" t="str">
        <f t="shared" si="16"/>
        <v>44316carnegranelc200-300standrewsrusia</v>
      </c>
      <c r="B1035" s="2">
        <v>44316</v>
      </c>
      <c r="C1035" t="s">
        <v>35</v>
      </c>
      <c r="D1035" t="s">
        <v>30</v>
      </c>
      <c r="E1035" t="s">
        <v>35</v>
      </c>
      <c r="F1035" t="s">
        <v>30</v>
      </c>
      <c r="G1035" t="s">
        <v>39</v>
      </c>
      <c r="H1035" t="s">
        <v>39</v>
      </c>
      <c r="I1035" t="s">
        <v>306</v>
      </c>
      <c r="J1035" t="s">
        <v>296</v>
      </c>
      <c r="K1035">
        <v>23000</v>
      </c>
      <c r="L1035">
        <v>2.95</v>
      </c>
      <c r="M1035" t="str">
        <f>SUBSTITUTE(LOWER(_xlfn.CONCAT(B1035,C1035,F1035,G1035,J1035,I1035))," ","")</f>
        <v>44316carnegranelc200-300standrewsrusia</v>
      </c>
      <c r="N1035">
        <f>+VLOOKUP(M1035,JUP!$B:$I,7,0)</f>
        <v>23000</v>
      </c>
      <c r="O1035">
        <f>+VLOOKUP(M1035,JUP!$B:$I,8,0)</f>
        <v>2.95</v>
      </c>
      <c r="P1035">
        <f>+K1035-N1035</f>
        <v>0</v>
      </c>
      <c r="Q1035" s="3">
        <f>+L1035-O1035</f>
        <v>0</v>
      </c>
      <c r="W1035" t="s">
        <v>304</v>
      </c>
      <c r="X1035">
        <v>17</v>
      </c>
      <c r="Y1035" t="s">
        <v>305</v>
      </c>
      <c r="Z1035" t="s">
        <v>305</v>
      </c>
      <c r="AA1035" t="s">
        <v>306</v>
      </c>
      <c r="AB1035" t="s">
        <v>36</v>
      </c>
      <c r="AC1035" t="s">
        <v>37</v>
      </c>
      <c r="AD1035">
        <v>2.95</v>
      </c>
      <c r="AH1035">
        <v>2021</v>
      </c>
      <c r="AI1035">
        <v>4</v>
      </c>
      <c r="AJ1035">
        <v>67850</v>
      </c>
      <c r="AK1035" t="e">
        <v>#N/A</v>
      </c>
      <c r="AL1035">
        <v>2.95</v>
      </c>
      <c r="AO1035">
        <v>0</v>
      </c>
      <c r="AP1035">
        <v>4</v>
      </c>
    </row>
    <row r="1036" spans="1:42" x14ac:dyDescent="0.2">
      <c r="A1036" t="str">
        <f t="shared" si="16"/>
        <v>44316carnegranelc200-300standrewsrusia</v>
      </c>
      <c r="B1036" s="2">
        <v>44316</v>
      </c>
      <c r="C1036" t="s">
        <v>35</v>
      </c>
      <c r="D1036" t="s">
        <v>30</v>
      </c>
      <c r="E1036" t="s">
        <v>35</v>
      </c>
      <c r="F1036" t="s">
        <v>30</v>
      </c>
      <c r="G1036" t="s">
        <v>39</v>
      </c>
      <c r="H1036" t="s">
        <v>39</v>
      </c>
      <c r="I1036" t="s">
        <v>306</v>
      </c>
      <c r="J1036" t="s">
        <v>296</v>
      </c>
      <c r="K1036">
        <v>23000</v>
      </c>
      <c r="L1036">
        <v>2.95</v>
      </c>
      <c r="M1036" t="str">
        <f>SUBSTITUTE(LOWER(_xlfn.CONCAT(B1036,C1036,F1036,G1036,J1036,I1036))," ","")</f>
        <v>44316carnegranelc200-300standrewsrusia</v>
      </c>
      <c r="N1036">
        <f>+VLOOKUP(M1036,JUP!$B:$I,7,0)</f>
        <v>23000</v>
      </c>
      <c r="O1036">
        <f>+VLOOKUP(M1036,JUP!$B:$I,8,0)</f>
        <v>2.95</v>
      </c>
      <c r="P1036">
        <f>+K1036-N1036</f>
        <v>0</v>
      </c>
      <c r="Q1036" s="3">
        <f>+L1036-O1036</f>
        <v>0</v>
      </c>
      <c r="W1036" t="s">
        <v>304</v>
      </c>
      <c r="X1036">
        <v>17</v>
      </c>
      <c r="Y1036" t="s">
        <v>305</v>
      </c>
      <c r="Z1036" t="s">
        <v>305</v>
      </c>
      <c r="AA1036" t="s">
        <v>306</v>
      </c>
      <c r="AB1036" t="s">
        <v>36</v>
      </c>
      <c r="AC1036" t="s">
        <v>37</v>
      </c>
      <c r="AD1036">
        <v>2.95</v>
      </c>
      <c r="AH1036">
        <v>2021</v>
      </c>
      <c r="AI1036">
        <v>4</v>
      </c>
      <c r="AJ1036">
        <v>67850</v>
      </c>
      <c r="AK1036" t="e">
        <v>#N/A</v>
      </c>
      <c r="AL1036">
        <v>2.95</v>
      </c>
      <c r="AO1036">
        <v>0</v>
      </c>
      <c r="AP1036">
        <v>4</v>
      </c>
    </row>
    <row r="1037" spans="1:42" x14ac:dyDescent="0.2">
      <c r="A1037" t="str">
        <f t="shared" si="16"/>
        <v>44316carnegranelc200-300manuelitaotrosuee</v>
      </c>
      <c r="B1037" s="2">
        <v>44316</v>
      </c>
      <c r="C1037" t="s">
        <v>35</v>
      </c>
      <c r="D1037" t="s">
        <v>30</v>
      </c>
      <c r="E1037" t="s">
        <v>35</v>
      </c>
      <c r="F1037" t="s">
        <v>30</v>
      </c>
      <c r="G1037" t="s">
        <v>39</v>
      </c>
      <c r="H1037" t="s">
        <v>39</v>
      </c>
      <c r="I1037" t="s">
        <v>316</v>
      </c>
      <c r="J1037" t="s">
        <v>93</v>
      </c>
      <c r="K1037">
        <v>24000</v>
      </c>
      <c r="L1037">
        <v>2.9</v>
      </c>
      <c r="M1037" t="str">
        <f>SUBSTITUTE(LOWER(_xlfn.CONCAT(B1037,C1037,F1037,G1037,J1037,I1037))," ","")</f>
        <v>44316carnegranelc200-300manuelitaotrosuee</v>
      </c>
      <c r="N1037">
        <f>+VLOOKUP(M1037,JUP!$B:$I,7,0)</f>
        <v>24000</v>
      </c>
      <c r="O1037">
        <f>+VLOOKUP(M1037,JUP!$B:$I,8,0)</f>
        <v>2.9</v>
      </c>
      <c r="P1037">
        <f>+K1037-N1037</f>
        <v>0</v>
      </c>
      <c r="Q1037" s="3">
        <f>+L1037-O1037</f>
        <v>0</v>
      </c>
      <c r="W1037" t="s">
        <v>184</v>
      </c>
      <c r="X1037">
        <v>17</v>
      </c>
      <c r="Y1037" t="s">
        <v>305</v>
      </c>
      <c r="Z1037" t="s">
        <v>305</v>
      </c>
      <c r="AA1037" t="s">
        <v>316</v>
      </c>
      <c r="AB1037" t="s">
        <v>36</v>
      </c>
      <c r="AC1037" t="s">
        <v>37</v>
      </c>
      <c r="AD1037">
        <v>2.9</v>
      </c>
      <c r="AH1037">
        <v>2021</v>
      </c>
      <c r="AI1037">
        <v>4</v>
      </c>
      <c r="AJ1037">
        <v>69600</v>
      </c>
      <c r="AK1037" t="e">
        <v>#N/A</v>
      </c>
      <c r="AL1037">
        <v>2.9</v>
      </c>
      <c r="AO1037">
        <v>0</v>
      </c>
      <c r="AP1037">
        <v>4</v>
      </c>
    </row>
    <row r="1038" spans="1:42" x14ac:dyDescent="0.2">
      <c r="A1038" t="str">
        <f t="shared" si="16"/>
        <v>44316carnegranelc300-500manuelitarusia</v>
      </c>
      <c r="B1038" s="2">
        <v>44316</v>
      </c>
      <c r="C1038" t="s">
        <v>35</v>
      </c>
      <c r="D1038" t="s">
        <v>30</v>
      </c>
      <c r="E1038" t="s">
        <v>35</v>
      </c>
      <c r="F1038" t="s">
        <v>30</v>
      </c>
      <c r="G1038" t="s">
        <v>49</v>
      </c>
      <c r="H1038" t="s">
        <v>108</v>
      </c>
      <c r="I1038" t="s">
        <v>306</v>
      </c>
      <c r="J1038" t="s">
        <v>93</v>
      </c>
      <c r="K1038">
        <v>12480</v>
      </c>
      <c r="L1038">
        <v>2.9</v>
      </c>
      <c r="M1038" t="str">
        <f>SUBSTITUTE(LOWER(_xlfn.CONCAT(B1038,C1038,F1038,G1038,J1038,I1038))," ","")</f>
        <v>44316carnegranelc300-500manuelitarusia</v>
      </c>
      <c r="N1038">
        <f>+VLOOKUP(M1038,JUP!$B:$I,7,0)</f>
        <v>12480</v>
      </c>
      <c r="O1038">
        <f>+VLOOKUP(M1038,JUP!$B:$I,8,0)</f>
        <v>2.9</v>
      </c>
      <c r="P1038">
        <f>+K1038-N1038</f>
        <v>0</v>
      </c>
      <c r="Q1038" s="3">
        <f>+L1038-O1038</f>
        <v>0</v>
      </c>
      <c r="W1038" t="s">
        <v>166</v>
      </c>
      <c r="X1038">
        <v>17</v>
      </c>
      <c r="Y1038" t="s">
        <v>305</v>
      </c>
      <c r="Z1038" t="s">
        <v>305</v>
      </c>
      <c r="AA1038" t="s">
        <v>306</v>
      </c>
      <c r="AB1038" t="s">
        <v>36</v>
      </c>
      <c r="AC1038" t="s">
        <v>37</v>
      </c>
      <c r="AD1038">
        <v>2.9</v>
      </c>
      <c r="AH1038">
        <v>2021</v>
      </c>
      <c r="AI1038">
        <v>4</v>
      </c>
      <c r="AJ1038">
        <v>36192</v>
      </c>
      <c r="AK1038" t="e">
        <v>#N/A</v>
      </c>
      <c r="AL1038">
        <v>2.9</v>
      </c>
      <c r="AO1038">
        <v>0</v>
      </c>
      <c r="AP1038">
        <v>4</v>
      </c>
    </row>
    <row r="1039" spans="1:42" x14ac:dyDescent="0.2">
      <c r="A1039" t="str">
        <f t="shared" si="16"/>
        <v>44316enterosinsalsamanuelitarusia</v>
      </c>
      <c r="B1039" s="2">
        <v>44316</v>
      </c>
      <c r="C1039" t="s">
        <v>59</v>
      </c>
      <c r="D1039" t="s">
        <v>155</v>
      </c>
      <c r="E1039" t="s">
        <v>59</v>
      </c>
      <c r="F1039" t="s">
        <v>155</v>
      </c>
      <c r="G1039" t="s">
        <v>299</v>
      </c>
      <c r="H1039" t="s">
        <v>112</v>
      </c>
      <c r="I1039" t="s">
        <v>306</v>
      </c>
      <c r="J1039" t="s">
        <v>93</v>
      </c>
      <c r="K1039">
        <v>10110</v>
      </c>
      <c r="L1039">
        <v>2</v>
      </c>
      <c r="M1039" t="str">
        <f>SUBSTITUTE(LOWER(_xlfn.CONCAT(B1039,C1039,F1039,G1039,J1039,I1039))," ","")</f>
        <v>44316enterosinsalsamanuelitarusia</v>
      </c>
      <c r="N1039" t="e">
        <f>+VLOOKUP(M1039,JUP!$B:$I,7,0)</f>
        <v>#N/A</v>
      </c>
      <c r="O1039" t="e">
        <f>+VLOOKUP(M1039,JUP!$B:$I,8,0)</f>
        <v>#N/A</v>
      </c>
      <c r="R1039" t="str">
        <f>+SUBSTITUTE(LOWER(_xlfn.CONCAT(B1039,C1039,F1039,H1039,J1039,I1039))," ","")</f>
        <v>44316enterosinsalsa40-60manuelitarusia</v>
      </c>
      <c r="S1039" t="e">
        <f>+VLOOKUP(R1039,JUP!D:L,7,0)</f>
        <v>#N/A</v>
      </c>
      <c r="T1039" t="e">
        <f>+VLOOKUP(R1039,JUP!D:L,7,0)</f>
        <v>#N/A</v>
      </c>
      <c r="W1039" t="s">
        <v>166</v>
      </c>
      <c r="X1039">
        <v>17</v>
      </c>
      <c r="Y1039" t="s">
        <v>305</v>
      </c>
      <c r="Z1039" t="s">
        <v>305</v>
      </c>
      <c r="AA1039" t="s">
        <v>306</v>
      </c>
      <c r="AB1039" t="s">
        <v>160</v>
      </c>
      <c r="AC1039" t="s">
        <v>159</v>
      </c>
      <c r="AD1039">
        <v>2</v>
      </c>
      <c r="AH1039">
        <v>2021</v>
      </c>
      <c r="AI1039">
        <v>4</v>
      </c>
      <c r="AJ1039">
        <v>20220</v>
      </c>
      <c r="AK1039" t="e">
        <v>#N/A</v>
      </c>
      <c r="AL1039">
        <v>2</v>
      </c>
      <c r="AO1039">
        <v>0</v>
      </c>
      <c r="AP1039">
        <v>4</v>
      </c>
    </row>
    <row r="1040" spans="1:42" x14ac:dyDescent="0.2">
      <c r="A1040" t="str">
        <f t="shared" si="16"/>
        <v>44319enterosinsalsastandrewsfrancia</v>
      </c>
      <c r="B1040" s="2">
        <v>44319</v>
      </c>
      <c r="C1040" t="s">
        <v>59</v>
      </c>
      <c r="D1040" t="s">
        <v>155</v>
      </c>
      <c r="E1040" t="s">
        <v>59</v>
      </c>
      <c r="F1040" t="s">
        <v>155</v>
      </c>
      <c r="G1040" t="s">
        <v>299</v>
      </c>
      <c r="H1040" t="s">
        <v>253</v>
      </c>
      <c r="I1040" t="s">
        <v>326</v>
      </c>
      <c r="J1040" t="s">
        <v>296</v>
      </c>
      <c r="K1040">
        <v>20000</v>
      </c>
      <c r="L1040">
        <v>1.85</v>
      </c>
      <c r="M1040" t="str">
        <f>SUBSTITUTE(LOWER(_xlfn.CONCAT(B1040,C1040,F1040,G1040,J1040,I1040))," ","")</f>
        <v>44319enterosinsalsastandrewsfrancia</v>
      </c>
      <c r="N1040" t="e">
        <f>+VLOOKUP(M1040,JUP!$B:$I,7,0)</f>
        <v>#N/A</v>
      </c>
      <c r="O1040" t="e">
        <f>+VLOOKUP(M1040,JUP!$B:$I,8,0)</f>
        <v>#N/A</v>
      </c>
      <c r="R1040" t="str">
        <f>+SUBSTITUTE(LOWER(_xlfn.CONCAT(B1040,C1040,F1040,H1040,J1040,I1040))," ","")</f>
        <v>44319enterosinsalsae60-80standrewsfrancia</v>
      </c>
      <c r="S1040" t="e">
        <f>+VLOOKUP(R1040,JUP!D:L,7,0)</f>
        <v>#N/A</v>
      </c>
      <c r="T1040" t="e">
        <f>+VLOOKUP(R1040,JUP!D:L,7,0)</f>
        <v>#N/A</v>
      </c>
      <c r="W1040" t="s">
        <v>325</v>
      </c>
      <c r="X1040">
        <v>18</v>
      </c>
      <c r="Y1040" t="s">
        <v>297</v>
      </c>
      <c r="Z1040" t="s">
        <v>326</v>
      </c>
      <c r="AA1040" t="s">
        <v>326</v>
      </c>
      <c r="AB1040" t="s">
        <v>160</v>
      </c>
      <c r="AC1040" t="s">
        <v>159</v>
      </c>
      <c r="AD1040">
        <v>1.85</v>
      </c>
      <c r="AH1040">
        <v>2021</v>
      </c>
      <c r="AI1040">
        <v>5</v>
      </c>
      <c r="AJ1040">
        <v>37000</v>
      </c>
      <c r="AK1040" t="e">
        <v>#N/A</v>
      </c>
      <c r="AL1040">
        <v>1.85</v>
      </c>
      <c r="AO1040">
        <v>0</v>
      </c>
      <c r="AP1040">
        <v>5</v>
      </c>
    </row>
    <row r="1041" spans="1:42" x14ac:dyDescent="0.2">
      <c r="A1041" t="e">
        <f t="shared" si="16"/>
        <v>#N/A</v>
      </c>
      <c r="B1041" s="2">
        <v>44319</v>
      </c>
      <c r="C1041" t="s">
        <v>212</v>
      </c>
      <c r="D1041" t="s">
        <v>251</v>
      </c>
      <c r="E1041" t="s">
        <v>212</v>
      </c>
      <c r="F1041" t="s">
        <v>251</v>
      </c>
      <c r="G1041" t="e">
        <v>#N/A</v>
      </c>
      <c r="H1041" t="s">
        <v>388</v>
      </c>
      <c r="I1041" t="s">
        <v>309</v>
      </c>
      <c r="J1041" t="s">
        <v>296</v>
      </c>
      <c r="K1041">
        <v>6000</v>
      </c>
      <c r="L1041">
        <v>4.9000000000000004</v>
      </c>
      <c r="M1041" t="e">
        <f>SUBSTITUTE(LOWER(_xlfn.CONCAT(B1041,C1041,F1041,G1041,J1041,I1041))," ","")</f>
        <v>#N/A</v>
      </c>
      <c r="N1041" t="e">
        <f>+VLOOKUP(M1041,JUP!$B:$I,7,0)</f>
        <v>#N/A</v>
      </c>
      <c r="O1041" t="e">
        <f>+VLOOKUP(M1041,JUP!$B:$I,8,0)</f>
        <v>#N/A</v>
      </c>
      <c r="R1041" t="str">
        <f>+SUBSTITUTE(LOWER(_xlfn.CONCAT(B1041,C1041,F1041,H1041,J1041,I1041))," ","")</f>
        <v>44319mediaconcharetailnocompensadomc20-40standrewsasia</v>
      </c>
      <c r="S1041" t="e">
        <f>+VLOOKUP(R1041,JUP!D:L,7,0)</f>
        <v>#N/A</v>
      </c>
      <c r="T1041" t="e">
        <f>+VLOOKUP(R1041,JUP!D:L,7,0)</f>
        <v>#N/A</v>
      </c>
      <c r="W1041" t="s">
        <v>308</v>
      </c>
      <c r="X1041">
        <v>18</v>
      </c>
      <c r="Y1041" t="s">
        <v>309</v>
      </c>
      <c r="Z1041" t="s">
        <v>309</v>
      </c>
      <c r="AA1041" t="s">
        <v>309</v>
      </c>
      <c r="AB1041" t="s">
        <v>268</v>
      </c>
      <c r="AC1041" t="e">
        <v>#N/A</v>
      </c>
      <c r="AD1041" t="e">
        <v>#N/A</v>
      </c>
      <c r="AH1041">
        <v>2021</v>
      </c>
      <c r="AI1041">
        <v>5</v>
      </c>
      <c r="AJ1041" t="e">
        <v>#N/A</v>
      </c>
      <c r="AK1041" t="e">
        <v>#N/A</v>
      </c>
      <c r="AL1041" t="e">
        <v>#N/A</v>
      </c>
      <c r="AO1041" t="e">
        <v>#N/A</v>
      </c>
      <c r="AP1041">
        <v>5</v>
      </c>
    </row>
    <row r="1042" spans="1:42" x14ac:dyDescent="0.2">
      <c r="A1042" t="str">
        <f t="shared" si="16"/>
        <v>44319mediaconcharetailnocompensadoc40-60standrewsasia</v>
      </c>
      <c r="B1042" s="2">
        <v>44319</v>
      </c>
      <c r="C1042" t="s">
        <v>212</v>
      </c>
      <c r="D1042" t="s">
        <v>251</v>
      </c>
      <c r="E1042" t="s">
        <v>212</v>
      </c>
      <c r="F1042" t="s">
        <v>251</v>
      </c>
      <c r="G1042" t="s">
        <v>180</v>
      </c>
      <c r="H1042" t="s">
        <v>368</v>
      </c>
      <c r="I1042" t="s">
        <v>309</v>
      </c>
      <c r="J1042" t="s">
        <v>296</v>
      </c>
      <c r="K1042">
        <v>6000</v>
      </c>
      <c r="L1042">
        <v>4.7</v>
      </c>
      <c r="M1042" t="str">
        <f>SUBSTITUTE(LOWER(_xlfn.CONCAT(B1042,C1042,F1042,G1042,J1042,I1042))," ","")</f>
        <v>44319mediaconcharetailnocompensadoc40-60standrewsasia</v>
      </c>
      <c r="N1042">
        <f>+VLOOKUP(M1042,JUP!$B:$I,7,0)</f>
        <v>6000</v>
      </c>
      <c r="O1042">
        <f>+VLOOKUP(M1042,JUP!$B:$I,8,0)</f>
        <v>4.7</v>
      </c>
      <c r="W1042" t="s">
        <v>308</v>
      </c>
      <c r="X1042">
        <v>18</v>
      </c>
      <c r="Y1042" t="s">
        <v>309</v>
      </c>
      <c r="Z1042" t="s">
        <v>309</v>
      </c>
      <c r="AA1042" t="s">
        <v>309</v>
      </c>
      <c r="AB1042" t="s">
        <v>268</v>
      </c>
      <c r="AC1042" t="e">
        <v>#N/A</v>
      </c>
      <c r="AD1042" t="e">
        <v>#N/A</v>
      </c>
      <c r="AH1042">
        <v>2021</v>
      </c>
      <c r="AI1042">
        <v>5</v>
      </c>
      <c r="AJ1042" t="e">
        <v>#N/A</v>
      </c>
      <c r="AK1042" t="e">
        <v>#N/A</v>
      </c>
      <c r="AL1042" t="e">
        <v>#N/A</v>
      </c>
      <c r="AO1042" t="e">
        <v>#N/A</v>
      </c>
      <c r="AP1042">
        <v>5</v>
      </c>
    </row>
    <row r="1043" spans="1:42" x14ac:dyDescent="0.2">
      <c r="A1043" t="str">
        <f t="shared" si="16"/>
        <v>44319mediaconcharetailnocompensadoc60-80standrewsasia</v>
      </c>
      <c r="B1043" s="2">
        <v>44319</v>
      </c>
      <c r="C1043" t="s">
        <v>212</v>
      </c>
      <c r="D1043" t="s">
        <v>251</v>
      </c>
      <c r="E1043" t="s">
        <v>212</v>
      </c>
      <c r="F1043" t="s">
        <v>251</v>
      </c>
      <c r="G1043" t="s">
        <v>168</v>
      </c>
      <c r="H1043" t="s">
        <v>331</v>
      </c>
      <c r="I1043" t="s">
        <v>309</v>
      </c>
      <c r="J1043" t="s">
        <v>296</v>
      </c>
      <c r="K1043">
        <v>8000</v>
      </c>
      <c r="L1043">
        <v>4.5</v>
      </c>
      <c r="M1043" t="str">
        <f>SUBSTITUTE(LOWER(_xlfn.CONCAT(B1043,C1043,F1043,G1043,J1043,I1043))," ","")</f>
        <v>44319mediaconcharetailnocompensadoc60-80standrewsasia</v>
      </c>
      <c r="N1043">
        <f>+VLOOKUP(M1043,JUP!$B:$I,7,0)</f>
        <v>8000</v>
      </c>
      <c r="O1043">
        <f>+VLOOKUP(M1043,JUP!$B:$I,8,0)</f>
        <v>4.5</v>
      </c>
      <c r="W1043" t="s">
        <v>308</v>
      </c>
      <c r="X1043">
        <v>18</v>
      </c>
      <c r="Y1043" t="s">
        <v>309</v>
      </c>
      <c r="Z1043" t="s">
        <v>309</v>
      </c>
      <c r="AA1043" t="s">
        <v>309</v>
      </c>
      <c r="AB1043" t="s">
        <v>268</v>
      </c>
      <c r="AC1043" t="e">
        <v>#N/A</v>
      </c>
      <c r="AD1043" t="e">
        <v>#N/A</v>
      </c>
      <c r="AH1043">
        <v>2021</v>
      </c>
      <c r="AI1043">
        <v>5</v>
      </c>
      <c r="AJ1043" t="e">
        <v>#N/A</v>
      </c>
      <c r="AK1043" t="e">
        <v>#N/A</v>
      </c>
      <c r="AL1043" t="e">
        <v>#N/A</v>
      </c>
      <c r="AO1043" t="e">
        <v>#N/A</v>
      </c>
      <c r="AP1043">
        <v>5</v>
      </c>
    </row>
    <row r="1044" spans="1:42" x14ac:dyDescent="0.2">
      <c r="A1044" t="str">
        <f t="shared" si="16"/>
        <v>44319carnegranelc200-300standrewsitalia</v>
      </c>
      <c r="B1044" s="2">
        <v>44319</v>
      </c>
      <c r="C1044" t="s">
        <v>35</v>
      </c>
      <c r="D1044" t="s">
        <v>30</v>
      </c>
      <c r="E1044" t="s">
        <v>35</v>
      </c>
      <c r="F1044" t="s">
        <v>30</v>
      </c>
      <c r="G1044" t="s">
        <v>39</v>
      </c>
      <c r="H1044" t="s">
        <v>39</v>
      </c>
      <c r="I1044" t="s">
        <v>328</v>
      </c>
      <c r="J1044" t="s">
        <v>296</v>
      </c>
      <c r="K1044">
        <v>23000</v>
      </c>
      <c r="L1044">
        <v>3.1</v>
      </c>
      <c r="M1044" t="str">
        <f>SUBSTITUTE(LOWER(_xlfn.CONCAT(B1044,C1044,F1044,G1044,J1044,I1044))," ","")</f>
        <v>44319carnegranelc200-300standrewsitalia</v>
      </c>
      <c r="N1044">
        <f>+VLOOKUP(M1044,JUP!$B:$I,7,0)</f>
        <v>23000</v>
      </c>
      <c r="O1044">
        <f>+VLOOKUP(M1044,JUP!$B:$I,8,0)</f>
        <v>3.1</v>
      </c>
      <c r="P1044">
        <f>+K1044-N1044</f>
        <v>0</v>
      </c>
      <c r="Q1044" s="3">
        <f>+L1044-O1044</f>
        <v>0</v>
      </c>
      <c r="W1044" t="s">
        <v>327</v>
      </c>
      <c r="X1044">
        <v>18</v>
      </c>
      <c r="Y1044" t="s">
        <v>297</v>
      </c>
      <c r="Z1044" t="s">
        <v>328</v>
      </c>
      <c r="AA1044" t="s">
        <v>328</v>
      </c>
      <c r="AB1044" t="s">
        <v>36</v>
      </c>
      <c r="AC1044" t="s">
        <v>37</v>
      </c>
      <c r="AD1044">
        <v>3.1</v>
      </c>
      <c r="AH1044">
        <v>2021</v>
      </c>
      <c r="AI1044">
        <v>5</v>
      </c>
      <c r="AJ1044">
        <v>71300</v>
      </c>
      <c r="AK1044" t="e">
        <v>#N/A</v>
      </c>
      <c r="AL1044">
        <v>3.1</v>
      </c>
      <c r="AO1044">
        <v>0</v>
      </c>
      <c r="AP1044">
        <v>5</v>
      </c>
    </row>
    <row r="1045" spans="1:42" x14ac:dyDescent="0.2">
      <c r="A1045" t="str">
        <f t="shared" si="16"/>
        <v>44319enterosinsalsasudmarisamerica</v>
      </c>
      <c r="B1045" s="2">
        <v>44319</v>
      </c>
      <c r="C1045" t="s">
        <v>59</v>
      </c>
      <c r="D1045" t="s">
        <v>155</v>
      </c>
      <c r="E1045" t="s">
        <v>339</v>
      </c>
      <c r="F1045" t="s">
        <v>347</v>
      </c>
      <c r="G1045" t="s">
        <v>299</v>
      </c>
      <c r="H1045" t="s">
        <v>112</v>
      </c>
      <c r="I1045" t="s">
        <v>521</v>
      </c>
      <c r="J1045" t="s">
        <v>286</v>
      </c>
      <c r="K1045">
        <v>17978.400000000001</v>
      </c>
      <c r="L1045">
        <v>2.0499999999999998</v>
      </c>
      <c r="M1045" t="str">
        <f>SUBSTITUTE(LOWER(_xlfn.CONCAT(B1045,C1045,F1045,G1045,J1045,I1045))," ","")</f>
        <v>44319enterosinsalsasudmarisamerica</v>
      </c>
      <c r="N1045" t="e">
        <f>+VLOOKUP(M1045,JUP!$B:$I,7,0)</f>
        <v>#N/A</v>
      </c>
      <c r="O1045" t="e">
        <f>+VLOOKUP(M1045,JUP!$B:$I,8,0)</f>
        <v>#N/A</v>
      </c>
      <c r="R1045" t="str">
        <f>+SUBSTITUTE(LOWER(_xlfn.CONCAT(B1045,C1045,F1045,H1045,J1045,I1045))," ","")</f>
        <v>44319enterosinsalsa40-60sudmarisamerica</v>
      </c>
      <c r="S1045" t="e">
        <f>+VLOOKUP(R1045,JUP!D:L,7,0)</f>
        <v>#N/A</v>
      </c>
      <c r="T1045" t="e">
        <f>+VLOOKUP(R1045,JUP!D:L,7,0)</f>
        <v>#N/A</v>
      </c>
      <c r="W1045" t="s">
        <v>320</v>
      </c>
      <c r="X1045">
        <v>18</v>
      </c>
      <c r="Y1045" t="s">
        <v>310</v>
      </c>
      <c r="Z1045" t="s">
        <v>310</v>
      </c>
      <c r="AA1045" t="s">
        <v>310</v>
      </c>
      <c r="AB1045" t="s">
        <v>160</v>
      </c>
      <c r="AC1045" t="s">
        <v>159</v>
      </c>
      <c r="AD1045">
        <v>2.0499999999999998</v>
      </c>
      <c r="AH1045">
        <v>2021</v>
      </c>
      <c r="AI1045">
        <v>5</v>
      </c>
      <c r="AJ1045">
        <v>36855.72</v>
      </c>
      <c r="AK1045" t="e">
        <v>#N/A</v>
      </c>
      <c r="AL1045">
        <v>2.0499999999999998</v>
      </c>
      <c r="AO1045">
        <v>0</v>
      </c>
      <c r="AP1045">
        <v>5</v>
      </c>
    </row>
    <row r="1046" spans="1:42" x14ac:dyDescent="0.2">
      <c r="A1046" t="str">
        <f t="shared" si="16"/>
        <v>44319carnegranelc200-300sudmarisotroseuropa</v>
      </c>
      <c r="B1046" s="2">
        <v>44319</v>
      </c>
      <c r="C1046" t="s">
        <v>35</v>
      </c>
      <c r="D1046" t="s">
        <v>30</v>
      </c>
      <c r="E1046" t="s">
        <v>343</v>
      </c>
      <c r="F1046" t="s">
        <v>344</v>
      </c>
      <c r="G1046" t="s">
        <v>39</v>
      </c>
      <c r="H1046" t="s">
        <v>107</v>
      </c>
      <c r="I1046" t="s">
        <v>298</v>
      </c>
      <c r="J1046" t="s">
        <v>286</v>
      </c>
      <c r="K1046">
        <v>24000</v>
      </c>
      <c r="L1046">
        <v>2.97</v>
      </c>
      <c r="M1046" t="str">
        <f>SUBSTITUTE(LOWER(_xlfn.CONCAT(B1046,C1046,F1046,G1046,J1046,I1046))," ","")</f>
        <v>44319carnegranelc200-300sudmarisotroseuropa</v>
      </c>
      <c r="N1046">
        <f>+VLOOKUP(M1046,JUP!$B:$I,7,0)</f>
        <v>24000</v>
      </c>
      <c r="O1046">
        <f>+VLOOKUP(M1046,JUP!$B:$I,8,0)</f>
        <v>2.97</v>
      </c>
      <c r="P1046">
        <f>+K1046-N1046</f>
        <v>0</v>
      </c>
      <c r="Q1046" s="3">
        <f>+L1046-O1046</f>
        <v>0</v>
      </c>
      <c r="W1046" t="s">
        <v>177</v>
      </c>
      <c r="X1046">
        <v>18</v>
      </c>
      <c r="Y1046" t="s">
        <v>297</v>
      </c>
      <c r="Z1046" t="s">
        <v>298</v>
      </c>
      <c r="AA1046" t="s">
        <v>298</v>
      </c>
      <c r="AB1046" t="s">
        <v>36</v>
      </c>
      <c r="AC1046" t="s">
        <v>37</v>
      </c>
      <c r="AD1046">
        <v>2.97</v>
      </c>
      <c r="AH1046">
        <v>2021</v>
      </c>
      <c r="AI1046">
        <v>5</v>
      </c>
      <c r="AJ1046">
        <v>71280</v>
      </c>
      <c r="AK1046" t="e">
        <v>#N/A</v>
      </c>
      <c r="AL1046">
        <v>2.97</v>
      </c>
      <c r="AO1046">
        <v>0</v>
      </c>
      <c r="AP1046">
        <v>5</v>
      </c>
    </row>
    <row r="1047" spans="1:42" x14ac:dyDescent="0.2">
      <c r="A1047" t="str">
        <f t="shared" si="16"/>
        <v>44319carnegranelc200-300sudmarisrusia</v>
      </c>
      <c r="B1047" s="2">
        <v>44319</v>
      </c>
      <c r="C1047" t="s">
        <v>35</v>
      </c>
      <c r="D1047" t="s">
        <v>30</v>
      </c>
      <c r="E1047" t="s">
        <v>343</v>
      </c>
      <c r="F1047" t="s">
        <v>344</v>
      </c>
      <c r="G1047" t="s">
        <v>39</v>
      </c>
      <c r="H1047" t="s">
        <v>107</v>
      </c>
      <c r="I1047" t="s">
        <v>306</v>
      </c>
      <c r="J1047" t="s">
        <v>286</v>
      </c>
      <c r="K1047">
        <v>24000</v>
      </c>
      <c r="L1047">
        <v>3.12</v>
      </c>
      <c r="M1047" t="str">
        <f>SUBSTITUTE(LOWER(_xlfn.CONCAT(B1047,C1047,F1047,G1047,J1047,I1047))," ","")</f>
        <v>44319carnegranelc200-300sudmarisrusia</v>
      </c>
      <c r="N1047">
        <f>+VLOOKUP(M1047,JUP!$B:$I,7,0)</f>
        <v>24000</v>
      </c>
      <c r="O1047">
        <f>+VLOOKUP(M1047,JUP!$B:$I,8,0)</f>
        <v>3.12</v>
      </c>
      <c r="P1047">
        <f>+K1047-N1047</f>
        <v>0</v>
      </c>
      <c r="Q1047" s="3">
        <f>+L1047-O1047</f>
        <v>0</v>
      </c>
      <c r="W1047" t="s">
        <v>166</v>
      </c>
      <c r="X1047">
        <v>18</v>
      </c>
      <c r="Y1047" t="s">
        <v>305</v>
      </c>
      <c r="Z1047" t="s">
        <v>305</v>
      </c>
      <c r="AA1047" t="s">
        <v>306</v>
      </c>
      <c r="AB1047" t="s">
        <v>36</v>
      </c>
      <c r="AC1047" t="s">
        <v>37</v>
      </c>
      <c r="AD1047">
        <v>3.12</v>
      </c>
      <c r="AH1047">
        <v>2021</v>
      </c>
      <c r="AI1047">
        <v>5</v>
      </c>
      <c r="AJ1047">
        <v>74880</v>
      </c>
      <c r="AK1047" t="e">
        <v>#N/A</v>
      </c>
      <c r="AL1047">
        <v>3.12</v>
      </c>
      <c r="AO1047">
        <v>0</v>
      </c>
      <c r="AP1047">
        <v>5</v>
      </c>
    </row>
    <row r="1048" spans="1:42" x14ac:dyDescent="0.2">
      <c r="A1048" t="str">
        <f t="shared" si="16"/>
        <v>44319carnegranelc200-300manuelitafrancia</v>
      </c>
      <c r="B1048" s="2">
        <v>44319</v>
      </c>
      <c r="C1048" t="s">
        <v>35</v>
      </c>
      <c r="D1048" t="s">
        <v>30</v>
      </c>
      <c r="E1048" t="s">
        <v>35</v>
      </c>
      <c r="F1048" t="s">
        <v>30</v>
      </c>
      <c r="G1048" t="s">
        <v>39</v>
      </c>
      <c r="H1048" t="s">
        <v>39</v>
      </c>
      <c r="I1048" t="s">
        <v>326</v>
      </c>
      <c r="J1048" t="s">
        <v>93</v>
      </c>
      <c r="K1048">
        <v>24000</v>
      </c>
      <c r="L1048">
        <v>2.95</v>
      </c>
      <c r="M1048" t="str">
        <f>SUBSTITUTE(LOWER(_xlfn.CONCAT(B1048,C1048,F1048,G1048,J1048,I1048))," ","")</f>
        <v>44319carnegranelc200-300manuelitafrancia</v>
      </c>
      <c r="N1048">
        <f>+VLOOKUP(M1048,JUP!$B:$I,7,0)</f>
        <v>24000</v>
      </c>
      <c r="O1048">
        <f>+VLOOKUP(M1048,JUP!$B:$I,8,0)</f>
        <v>2.95</v>
      </c>
      <c r="P1048">
        <f>+K1048-N1048</f>
        <v>0</v>
      </c>
      <c r="Q1048" s="3">
        <f>+L1048-O1048</f>
        <v>0</v>
      </c>
      <c r="W1048" t="s">
        <v>172</v>
      </c>
      <c r="X1048">
        <v>18</v>
      </c>
      <c r="Y1048" t="s">
        <v>297</v>
      </c>
      <c r="Z1048" t="s">
        <v>326</v>
      </c>
      <c r="AA1048" t="s">
        <v>326</v>
      </c>
      <c r="AB1048" t="s">
        <v>36</v>
      </c>
      <c r="AC1048" t="s">
        <v>37</v>
      </c>
      <c r="AD1048">
        <v>2.95</v>
      </c>
      <c r="AH1048">
        <v>2021</v>
      </c>
      <c r="AI1048">
        <v>5</v>
      </c>
      <c r="AJ1048">
        <v>70800</v>
      </c>
      <c r="AK1048" t="e">
        <v>#N/A</v>
      </c>
      <c r="AL1048">
        <v>2.95</v>
      </c>
      <c r="AO1048">
        <v>0</v>
      </c>
      <c r="AP1048">
        <v>5</v>
      </c>
    </row>
    <row r="1049" spans="1:42" x14ac:dyDescent="0.2">
      <c r="A1049" t="str">
        <f t="shared" si="16"/>
        <v>44319carnegranelc100-200manuelitaamerica</v>
      </c>
      <c r="B1049" s="2">
        <v>44319</v>
      </c>
      <c r="C1049" t="s">
        <v>35</v>
      </c>
      <c r="D1049" t="s">
        <v>30</v>
      </c>
      <c r="E1049" t="s">
        <v>35</v>
      </c>
      <c r="F1049" t="s">
        <v>30</v>
      </c>
      <c r="G1049" t="s">
        <v>72</v>
      </c>
      <c r="H1049" t="s">
        <v>103</v>
      </c>
      <c r="I1049" t="s">
        <v>521</v>
      </c>
      <c r="J1049" t="s">
        <v>93</v>
      </c>
      <c r="K1049">
        <v>12000</v>
      </c>
      <c r="L1049">
        <v>3.1</v>
      </c>
      <c r="M1049" t="str">
        <f>SUBSTITUTE(LOWER(_xlfn.CONCAT(B1049,C1049,F1049,G1049,J1049,I1049))," ","")</f>
        <v>44319carnegranelc100-200manuelitaamerica</v>
      </c>
      <c r="N1049">
        <f>+VLOOKUP(M1049,JUP!$B:$I,7,0)</f>
        <v>12000</v>
      </c>
      <c r="O1049">
        <f>+VLOOKUP(M1049,JUP!$B:$I,8,0)</f>
        <v>3.1</v>
      </c>
      <c r="P1049">
        <f>+K1049-N1049</f>
        <v>0</v>
      </c>
      <c r="Q1049" s="3">
        <f>+L1049-O1049</f>
        <v>0</v>
      </c>
      <c r="R1049" t="str">
        <f>+SUBSTITUTE(LOWER(_xlfn.CONCAT(B1049,C1049,F1049,H1049,J1049,I1049))," ","")</f>
        <v>44319carnegranel100-200manuelitaamerica</v>
      </c>
      <c r="S1049" t="e">
        <f>+VLOOKUP(R1049,JUP!D:L,7,0)</f>
        <v>#N/A</v>
      </c>
      <c r="T1049" t="e">
        <f>+VLOOKUP(R1049,JUP!D:L,7,0)</f>
        <v>#N/A</v>
      </c>
      <c r="W1049" t="s">
        <v>369</v>
      </c>
      <c r="X1049">
        <v>18</v>
      </c>
      <c r="Y1049" t="s">
        <v>310</v>
      </c>
      <c r="Z1049" t="s">
        <v>310</v>
      </c>
      <c r="AA1049" t="s">
        <v>310</v>
      </c>
      <c r="AB1049" t="s">
        <v>36</v>
      </c>
      <c r="AC1049" t="s">
        <v>37</v>
      </c>
      <c r="AD1049">
        <v>3.1</v>
      </c>
      <c r="AH1049">
        <v>2021</v>
      </c>
      <c r="AI1049">
        <v>5</v>
      </c>
      <c r="AJ1049">
        <v>37200</v>
      </c>
      <c r="AK1049" t="e">
        <v>#N/A</v>
      </c>
      <c r="AL1049">
        <v>3.1</v>
      </c>
      <c r="AO1049">
        <v>0</v>
      </c>
      <c r="AP1049">
        <v>5</v>
      </c>
    </row>
    <row r="1050" spans="1:42" x14ac:dyDescent="0.2">
      <c r="A1050" t="str">
        <f t="shared" si="16"/>
        <v>44319carnegranelc200-300manuelitaamerica</v>
      </c>
      <c r="B1050" s="2">
        <v>44319</v>
      </c>
      <c r="C1050" t="s">
        <v>35</v>
      </c>
      <c r="D1050" t="s">
        <v>30</v>
      </c>
      <c r="E1050" t="s">
        <v>35</v>
      </c>
      <c r="F1050" t="s">
        <v>30</v>
      </c>
      <c r="G1050" t="s">
        <v>39</v>
      </c>
      <c r="H1050" t="s">
        <v>39</v>
      </c>
      <c r="I1050" t="s">
        <v>521</v>
      </c>
      <c r="J1050" t="s">
        <v>93</v>
      </c>
      <c r="K1050">
        <v>12000</v>
      </c>
      <c r="L1050">
        <v>2.95</v>
      </c>
      <c r="M1050" t="str">
        <f>SUBSTITUTE(LOWER(_xlfn.CONCAT(B1050,C1050,F1050,G1050,J1050,I1050))," ","")</f>
        <v>44319carnegranelc200-300manuelitaamerica</v>
      </c>
      <c r="N1050">
        <f>+VLOOKUP(M1050,JUP!$B:$I,7,0)</f>
        <v>12000</v>
      </c>
      <c r="O1050">
        <f>+VLOOKUP(M1050,JUP!$B:$I,8,0)</f>
        <v>2.95</v>
      </c>
      <c r="P1050">
        <f>+K1050-N1050</f>
        <v>0</v>
      </c>
      <c r="Q1050" s="3">
        <f>+L1050-O1050</f>
        <v>0</v>
      </c>
      <c r="R1050" t="str">
        <f>+SUBSTITUTE(LOWER(_xlfn.CONCAT(B1050,C1050,F1050,H1050,J1050,I1050))," ","")</f>
        <v>44319carnegranelc200-300manuelitaamerica</v>
      </c>
      <c r="S1050" t="e">
        <f>+VLOOKUP(R1050,JUP!D:L,7,0)</f>
        <v>#N/A</v>
      </c>
      <c r="T1050" t="e">
        <f>+VLOOKUP(R1050,JUP!D:L,7,0)</f>
        <v>#N/A</v>
      </c>
      <c r="W1050" t="s">
        <v>369</v>
      </c>
      <c r="X1050">
        <v>18</v>
      </c>
      <c r="Y1050" t="s">
        <v>310</v>
      </c>
      <c r="Z1050" t="s">
        <v>310</v>
      </c>
      <c r="AA1050" t="s">
        <v>310</v>
      </c>
      <c r="AB1050" t="s">
        <v>36</v>
      </c>
      <c r="AC1050" t="s">
        <v>37</v>
      </c>
      <c r="AD1050">
        <v>2.95</v>
      </c>
      <c r="AH1050">
        <v>2021</v>
      </c>
      <c r="AI1050">
        <v>5</v>
      </c>
      <c r="AJ1050">
        <v>35400</v>
      </c>
      <c r="AK1050" t="e">
        <v>#N/A</v>
      </c>
      <c r="AL1050">
        <v>2.95</v>
      </c>
      <c r="AO1050">
        <v>0</v>
      </c>
      <c r="AP1050">
        <v>5</v>
      </c>
    </row>
    <row r="1051" spans="1:42" x14ac:dyDescent="0.2">
      <c r="A1051" t="str">
        <f t="shared" si="16"/>
        <v>44320carneretailnocompensadoc200-300standrewsotroseuropa</v>
      </c>
      <c r="B1051" s="2">
        <v>44320</v>
      </c>
      <c r="C1051" t="s">
        <v>35</v>
      </c>
      <c r="D1051" t="s">
        <v>251</v>
      </c>
      <c r="E1051" t="s">
        <v>35</v>
      </c>
      <c r="F1051" t="s">
        <v>251</v>
      </c>
      <c r="G1051" t="s">
        <v>39</v>
      </c>
      <c r="H1051" t="s">
        <v>39</v>
      </c>
      <c r="I1051" t="s">
        <v>298</v>
      </c>
      <c r="J1051" t="s">
        <v>296</v>
      </c>
      <c r="K1051">
        <v>10000</v>
      </c>
      <c r="L1051">
        <v>3.6</v>
      </c>
      <c r="M1051" t="str">
        <f>SUBSTITUTE(LOWER(_xlfn.CONCAT(B1051,C1051,F1051,G1051,J1051,I1051))," ","")</f>
        <v>44320carneretailnocompensadoc200-300standrewsotroseuropa</v>
      </c>
      <c r="N1051">
        <f>+VLOOKUP(M1051,JUP!$B:$I,7,0)</f>
        <v>4000</v>
      </c>
      <c r="O1051">
        <f>+VLOOKUP(M1051,JUP!$B:$I,8,0)</f>
        <v>3.45</v>
      </c>
      <c r="P1051">
        <f>+K1051-N1051</f>
        <v>6000</v>
      </c>
      <c r="Q1051" s="3">
        <f>+L1051-O1051</f>
        <v>0.14999999999999991</v>
      </c>
      <c r="W1051" t="s">
        <v>317</v>
      </c>
      <c r="X1051">
        <v>18</v>
      </c>
      <c r="Y1051" t="s">
        <v>297</v>
      </c>
      <c r="Z1051" t="s">
        <v>298</v>
      </c>
      <c r="AA1051" t="s">
        <v>298</v>
      </c>
      <c r="AB1051" t="s">
        <v>252</v>
      </c>
      <c r="AC1051" t="s">
        <v>173</v>
      </c>
      <c r="AD1051">
        <v>3.6</v>
      </c>
      <c r="AH1051">
        <v>2021</v>
      </c>
      <c r="AI1051">
        <v>5</v>
      </c>
      <c r="AJ1051">
        <v>36000</v>
      </c>
      <c r="AK1051" t="e">
        <v>#N/A</v>
      </c>
      <c r="AL1051">
        <v>3.6</v>
      </c>
      <c r="AO1051">
        <v>0</v>
      </c>
      <c r="AP1051">
        <v>5</v>
      </c>
    </row>
    <row r="1052" spans="1:42" x14ac:dyDescent="0.2">
      <c r="A1052" t="str">
        <f t="shared" si="16"/>
        <v>44320carneretailnocompensadoc100-200standrewsotroseuropa</v>
      </c>
      <c r="B1052" s="2">
        <v>44320</v>
      </c>
      <c r="C1052" t="s">
        <v>35</v>
      </c>
      <c r="D1052" t="s">
        <v>251</v>
      </c>
      <c r="E1052" t="s">
        <v>35</v>
      </c>
      <c r="F1052" t="s">
        <v>251</v>
      </c>
      <c r="G1052" t="s">
        <v>72</v>
      </c>
      <c r="H1052" t="s">
        <v>72</v>
      </c>
      <c r="I1052" t="s">
        <v>298</v>
      </c>
      <c r="J1052" t="s">
        <v>296</v>
      </c>
      <c r="K1052">
        <v>4000</v>
      </c>
      <c r="L1052">
        <v>3.6</v>
      </c>
      <c r="M1052" t="str">
        <f>SUBSTITUTE(LOWER(_xlfn.CONCAT(B1052,C1052,F1052,G1052,J1052,I1052))," ","")</f>
        <v>44320carneretailnocompensadoc100-200standrewsotroseuropa</v>
      </c>
      <c r="N1052">
        <f>+VLOOKUP(M1052,JUP!$B:$I,7,0)</f>
        <v>4000</v>
      </c>
      <c r="O1052">
        <f>+VLOOKUP(M1052,JUP!$B:$I,8,0)</f>
        <v>3.6</v>
      </c>
      <c r="P1052">
        <f>+K1052-N1052</f>
        <v>0</v>
      </c>
      <c r="Q1052" s="3">
        <f>+L1052-O1052</f>
        <v>0</v>
      </c>
      <c r="W1052" t="s">
        <v>317</v>
      </c>
      <c r="X1052">
        <v>18</v>
      </c>
      <c r="Y1052" t="s">
        <v>297</v>
      </c>
      <c r="Z1052" t="s">
        <v>298</v>
      </c>
      <c r="AA1052" t="s">
        <v>298</v>
      </c>
      <c r="AB1052" t="s">
        <v>252</v>
      </c>
      <c r="AC1052" t="s">
        <v>173</v>
      </c>
      <c r="AD1052">
        <v>3.6</v>
      </c>
      <c r="AH1052">
        <v>2021</v>
      </c>
      <c r="AI1052">
        <v>5</v>
      </c>
      <c r="AJ1052">
        <v>14400</v>
      </c>
      <c r="AK1052" t="e">
        <v>#N/A</v>
      </c>
      <c r="AL1052">
        <v>3.6</v>
      </c>
      <c r="AO1052">
        <v>0</v>
      </c>
      <c r="AP1052">
        <v>5</v>
      </c>
    </row>
    <row r="1053" spans="1:42" x14ac:dyDescent="0.2">
      <c r="A1053" t="str">
        <f t="shared" si="16"/>
        <v>44320carneretailnocompensadoc200-300standrewsotroseuropa</v>
      </c>
      <c r="B1053" s="2">
        <v>44320</v>
      </c>
      <c r="C1053" t="s">
        <v>35</v>
      </c>
      <c r="D1053" t="s">
        <v>251</v>
      </c>
      <c r="E1053" t="s">
        <v>35</v>
      </c>
      <c r="F1053" t="s">
        <v>251</v>
      </c>
      <c r="G1053" t="s">
        <v>39</v>
      </c>
      <c r="H1053" t="s">
        <v>39</v>
      </c>
      <c r="I1053" t="s">
        <v>298</v>
      </c>
      <c r="J1053" t="s">
        <v>296</v>
      </c>
      <c r="K1053">
        <v>4000</v>
      </c>
      <c r="L1053">
        <v>3.45</v>
      </c>
      <c r="M1053" t="str">
        <f>SUBSTITUTE(LOWER(_xlfn.CONCAT(B1053,C1053,F1053,G1053,J1053,I1053))," ","")</f>
        <v>44320carneretailnocompensadoc200-300standrewsotroseuropa</v>
      </c>
      <c r="N1053">
        <f>+VLOOKUP(M1053,JUP!$B:$I,7,0)</f>
        <v>4000</v>
      </c>
      <c r="O1053">
        <f>+VLOOKUP(M1053,JUP!$B:$I,8,0)</f>
        <v>3.45</v>
      </c>
      <c r="P1053">
        <f>+K1053-N1053</f>
        <v>0</v>
      </c>
      <c r="Q1053" s="3">
        <f>+L1053-O1053</f>
        <v>0</v>
      </c>
      <c r="W1053" t="s">
        <v>317</v>
      </c>
      <c r="X1053">
        <v>18</v>
      </c>
      <c r="Y1053" t="s">
        <v>297</v>
      </c>
      <c r="Z1053" t="s">
        <v>298</v>
      </c>
      <c r="AA1053" t="s">
        <v>298</v>
      </c>
      <c r="AB1053" t="s">
        <v>252</v>
      </c>
      <c r="AC1053" t="s">
        <v>173</v>
      </c>
      <c r="AD1053">
        <v>3.45</v>
      </c>
      <c r="AH1053">
        <v>2021</v>
      </c>
      <c r="AI1053">
        <v>5</v>
      </c>
      <c r="AJ1053">
        <v>13800</v>
      </c>
      <c r="AK1053" t="e">
        <v>#N/A</v>
      </c>
      <c r="AL1053">
        <v>3.45</v>
      </c>
      <c r="AO1053">
        <v>0</v>
      </c>
      <c r="AP1053">
        <v>5</v>
      </c>
    </row>
    <row r="1054" spans="1:42" x14ac:dyDescent="0.2">
      <c r="A1054" t="str">
        <f t="shared" si="16"/>
        <v>44320enterosinsalsastandrewsasia</v>
      </c>
      <c r="B1054" s="2">
        <v>44320</v>
      </c>
      <c r="C1054" t="s">
        <v>59</v>
      </c>
      <c r="D1054" t="s">
        <v>155</v>
      </c>
      <c r="E1054" t="s">
        <v>59</v>
      </c>
      <c r="F1054" t="s">
        <v>155</v>
      </c>
      <c r="G1054" t="s">
        <v>299</v>
      </c>
      <c r="H1054" t="s">
        <v>321</v>
      </c>
      <c r="I1054" t="s">
        <v>309</v>
      </c>
      <c r="J1054" t="s">
        <v>296</v>
      </c>
      <c r="K1054">
        <v>17678.759999999998</v>
      </c>
      <c r="L1054">
        <v>2.1</v>
      </c>
      <c r="M1054" t="str">
        <f>SUBSTITUTE(LOWER(_xlfn.CONCAT(B1054,C1054,F1054,G1054,J1054,I1054))," ","")</f>
        <v>44320enterosinsalsastandrewsasia</v>
      </c>
      <c r="N1054" t="e">
        <f>+VLOOKUP(M1054,JUP!$B:$I,7,0)</f>
        <v>#N/A</v>
      </c>
      <c r="O1054" t="e">
        <f>+VLOOKUP(M1054,JUP!$B:$I,8,0)</f>
        <v>#N/A</v>
      </c>
      <c r="R1054" t="str">
        <f>+SUBSTITUTE(LOWER(_xlfn.CONCAT(B1054,C1054,F1054,H1054,J1054,I1054))," ","")</f>
        <v>44320enterosinsalsae-50-70standrewsasia</v>
      </c>
      <c r="S1054" t="e">
        <f>+VLOOKUP(R1054,JUP!D:L,7,0)</f>
        <v>#N/A</v>
      </c>
      <c r="T1054" t="e">
        <f>+VLOOKUP(R1054,JUP!D:L,7,0)</f>
        <v>#N/A</v>
      </c>
      <c r="W1054" t="s">
        <v>357</v>
      </c>
      <c r="X1054">
        <v>18</v>
      </c>
      <c r="Y1054" t="s">
        <v>309</v>
      </c>
      <c r="Z1054" t="s">
        <v>309</v>
      </c>
      <c r="AA1054" t="s">
        <v>309</v>
      </c>
      <c r="AB1054" t="s">
        <v>160</v>
      </c>
      <c r="AC1054" t="s">
        <v>159</v>
      </c>
      <c r="AD1054">
        <v>2.1</v>
      </c>
      <c r="AH1054">
        <v>2021</v>
      </c>
      <c r="AI1054">
        <v>5</v>
      </c>
      <c r="AJ1054">
        <v>37125.396000000001</v>
      </c>
      <c r="AK1054" t="e">
        <v>#N/A</v>
      </c>
      <c r="AL1054">
        <v>2.1</v>
      </c>
      <c r="AO1054">
        <v>0</v>
      </c>
      <c r="AP1054">
        <v>5</v>
      </c>
    </row>
    <row r="1055" spans="1:42" x14ac:dyDescent="0.2">
      <c r="A1055" t="str">
        <f t="shared" si="16"/>
        <v>44320carneretailnocompensadoc100-200standrewsasia</v>
      </c>
      <c r="B1055" s="2">
        <v>44320</v>
      </c>
      <c r="C1055" t="s">
        <v>35</v>
      </c>
      <c r="D1055" t="s">
        <v>251</v>
      </c>
      <c r="E1055" t="s">
        <v>35</v>
      </c>
      <c r="F1055" t="s">
        <v>251</v>
      </c>
      <c r="G1055" t="s">
        <v>72</v>
      </c>
      <c r="H1055" t="s">
        <v>72</v>
      </c>
      <c r="I1055" t="s">
        <v>309</v>
      </c>
      <c r="J1055" t="s">
        <v>296</v>
      </c>
      <c r="K1055">
        <v>22000</v>
      </c>
      <c r="L1055">
        <v>3.65</v>
      </c>
      <c r="M1055" t="str">
        <f>SUBSTITUTE(LOWER(_xlfn.CONCAT(B1055,C1055,F1055,G1055,J1055,I1055))," ","")</f>
        <v>44320carneretailnocompensadoc100-200standrewsasia</v>
      </c>
      <c r="N1055">
        <f>+VLOOKUP(M1055,JUP!$B:$I,7,0)</f>
        <v>22000</v>
      </c>
      <c r="O1055">
        <f>+VLOOKUP(M1055,JUP!$B:$I,8,0)</f>
        <v>3.65</v>
      </c>
      <c r="P1055">
        <f>+K1055-N1055</f>
        <v>0</v>
      </c>
      <c r="Q1055" s="3">
        <f>+L1055-O1055</f>
        <v>0</v>
      </c>
      <c r="W1055" t="s">
        <v>308</v>
      </c>
      <c r="X1055">
        <v>18</v>
      </c>
      <c r="Y1055" t="s">
        <v>309</v>
      </c>
      <c r="Z1055" t="s">
        <v>309</v>
      </c>
      <c r="AA1055" t="s">
        <v>309</v>
      </c>
      <c r="AB1055" t="s">
        <v>252</v>
      </c>
      <c r="AC1055" t="s">
        <v>173</v>
      </c>
      <c r="AD1055">
        <v>3.65</v>
      </c>
      <c r="AH1055">
        <v>2021</v>
      </c>
      <c r="AI1055">
        <v>5</v>
      </c>
      <c r="AJ1055">
        <v>80300</v>
      </c>
      <c r="AK1055" t="e">
        <v>#N/A</v>
      </c>
      <c r="AL1055">
        <v>3.65</v>
      </c>
      <c r="AO1055">
        <v>0</v>
      </c>
      <c r="AP1055">
        <v>5</v>
      </c>
    </row>
    <row r="1056" spans="1:42" x14ac:dyDescent="0.2">
      <c r="A1056" t="str">
        <f t="shared" si="16"/>
        <v>44320carnegranelc200-300standrewsitalia</v>
      </c>
      <c r="B1056" s="2">
        <v>44320</v>
      </c>
      <c r="C1056" t="s">
        <v>35</v>
      </c>
      <c r="D1056" t="s">
        <v>30</v>
      </c>
      <c r="E1056" t="s">
        <v>35</v>
      </c>
      <c r="F1056" t="s">
        <v>30</v>
      </c>
      <c r="G1056" t="s">
        <v>39</v>
      </c>
      <c r="H1056" t="s">
        <v>39</v>
      </c>
      <c r="I1056" t="s">
        <v>328</v>
      </c>
      <c r="J1056" t="s">
        <v>296</v>
      </c>
      <c r="K1056">
        <v>19989</v>
      </c>
      <c r="L1056">
        <v>3.5</v>
      </c>
      <c r="M1056" t="str">
        <f>SUBSTITUTE(LOWER(_xlfn.CONCAT(B1056,C1056,F1056,G1056,J1056,I1056))," ","")</f>
        <v>44320carnegranelc200-300standrewsitalia</v>
      </c>
      <c r="N1056">
        <f>+VLOOKUP(M1056,JUP!$B:$I,7,0)</f>
        <v>19989</v>
      </c>
      <c r="O1056">
        <f>+VLOOKUP(M1056,JUP!$B:$I,8,0)</f>
        <v>3.5</v>
      </c>
      <c r="P1056">
        <f>+K1056-N1056</f>
        <v>0</v>
      </c>
      <c r="Q1056" s="3">
        <f>+L1056-O1056</f>
        <v>0</v>
      </c>
      <c r="W1056" t="s">
        <v>327</v>
      </c>
      <c r="X1056">
        <v>18</v>
      </c>
      <c r="Y1056" t="s">
        <v>297</v>
      </c>
      <c r="Z1056" t="s">
        <v>328</v>
      </c>
      <c r="AA1056" t="s">
        <v>328</v>
      </c>
      <c r="AB1056" t="s">
        <v>36</v>
      </c>
      <c r="AC1056" t="s">
        <v>37</v>
      </c>
      <c r="AD1056">
        <v>3.5</v>
      </c>
      <c r="AH1056">
        <v>2021</v>
      </c>
      <c r="AI1056">
        <v>5</v>
      </c>
      <c r="AJ1056">
        <v>69961.5</v>
      </c>
      <c r="AK1056" t="e">
        <v>#N/A</v>
      </c>
      <c r="AL1056">
        <v>3.5</v>
      </c>
      <c r="AO1056">
        <v>0</v>
      </c>
      <c r="AP1056">
        <v>5</v>
      </c>
    </row>
    <row r="1057" spans="1:42" x14ac:dyDescent="0.2">
      <c r="A1057" t="str">
        <f t="shared" si="16"/>
        <v>44320mediaconchagranelc60-80standrewsitalia</v>
      </c>
      <c r="B1057" s="2">
        <v>44320</v>
      </c>
      <c r="C1057" t="s">
        <v>212</v>
      </c>
      <c r="D1057" t="s">
        <v>30</v>
      </c>
      <c r="E1057" t="s">
        <v>212</v>
      </c>
      <c r="F1057" t="s">
        <v>30</v>
      </c>
      <c r="G1057" t="s">
        <v>168</v>
      </c>
      <c r="H1057" t="s">
        <v>331</v>
      </c>
      <c r="I1057" t="s">
        <v>328</v>
      </c>
      <c r="J1057" t="s">
        <v>296</v>
      </c>
      <c r="K1057">
        <v>3005.1</v>
      </c>
      <c r="L1057">
        <v>4.0999999999999996</v>
      </c>
      <c r="M1057" t="str">
        <f>SUBSTITUTE(LOWER(_xlfn.CONCAT(B1057,C1057,F1057,G1057,J1057,I1057))," ","")</f>
        <v>44320mediaconchagranelc60-80standrewsitalia</v>
      </c>
      <c r="N1057">
        <f>+VLOOKUP(M1057,JUP!$B:$I,7,0)</f>
        <v>3005.1</v>
      </c>
      <c r="O1057">
        <f>+VLOOKUP(M1057,JUP!$B:$I,8,0)</f>
        <v>4.0999999999999996</v>
      </c>
      <c r="W1057" t="s">
        <v>327</v>
      </c>
      <c r="X1057">
        <v>18</v>
      </c>
      <c r="Y1057" t="s">
        <v>297</v>
      </c>
      <c r="Z1057" t="s">
        <v>328</v>
      </c>
      <c r="AA1057" t="s">
        <v>328</v>
      </c>
      <c r="AB1057" t="s">
        <v>216</v>
      </c>
      <c r="AC1057" t="e">
        <v>#N/A</v>
      </c>
      <c r="AD1057" t="e">
        <v>#N/A</v>
      </c>
      <c r="AH1057">
        <v>2021</v>
      </c>
      <c r="AI1057">
        <v>5</v>
      </c>
      <c r="AJ1057" t="e">
        <v>#N/A</v>
      </c>
      <c r="AK1057" t="e">
        <v>#N/A</v>
      </c>
      <c r="AL1057" t="e">
        <v>#N/A</v>
      </c>
      <c r="AO1057" t="e">
        <v>#N/A</v>
      </c>
      <c r="AP1057">
        <v>5</v>
      </c>
    </row>
    <row r="1058" spans="1:42" x14ac:dyDescent="0.2">
      <c r="A1058" t="str">
        <f t="shared" si="16"/>
        <v>44320carnegranelc200-300sudmarisasia</v>
      </c>
      <c r="B1058" s="2">
        <v>44320</v>
      </c>
      <c r="C1058" t="s">
        <v>35</v>
      </c>
      <c r="D1058" t="s">
        <v>30</v>
      </c>
      <c r="E1058" t="s">
        <v>343</v>
      </c>
      <c r="F1058" t="s">
        <v>344</v>
      </c>
      <c r="G1058" t="s">
        <v>39</v>
      </c>
      <c r="H1058" t="s">
        <v>107</v>
      </c>
      <c r="I1058" t="s">
        <v>309</v>
      </c>
      <c r="J1058" t="s">
        <v>286</v>
      </c>
      <c r="K1058">
        <v>24000</v>
      </c>
      <c r="L1058">
        <v>3.15</v>
      </c>
      <c r="M1058" t="str">
        <f>SUBSTITUTE(LOWER(_xlfn.CONCAT(B1058,C1058,F1058,G1058,J1058,I1058))," ","")</f>
        <v>44320carnegranelc200-300sudmarisasia</v>
      </c>
      <c r="N1058">
        <f>+VLOOKUP(M1058,JUP!$B:$I,7,0)</f>
        <v>24000</v>
      </c>
      <c r="O1058">
        <f>+VLOOKUP(M1058,JUP!$B:$I,8,0)</f>
        <v>3.15</v>
      </c>
      <c r="P1058">
        <f>+K1058-N1058</f>
        <v>0</v>
      </c>
      <c r="Q1058" s="3">
        <f>+L1058-O1058</f>
        <v>0</v>
      </c>
      <c r="W1058" t="s">
        <v>225</v>
      </c>
      <c r="X1058">
        <v>18</v>
      </c>
      <c r="Y1058" t="s">
        <v>309</v>
      </c>
      <c r="Z1058" t="s">
        <v>309</v>
      </c>
      <c r="AA1058" t="s">
        <v>309</v>
      </c>
      <c r="AB1058" t="s">
        <v>36</v>
      </c>
      <c r="AC1058" t="s">
        <v>37</v>
      </c>
      <c r="AD1058">
        <v>3.15</v>
      </c>
      <c r="AH1058">
        <v>2021</v>
      </c>
      <c r="AI1058">
        <v>5</v>
      </c>
      <c r="AJ1058">
        <v>75600</v>
      </c>
      <c r="AK1058" t="e">
        <v>#N/A</v>
      </c>
      <c r="AL1058">
        <v>3.15</v>
      </c>
      <c r="AO1058">
        <v>0</v>
      </c>
      <c r="AP1058">
        <v>5</v>
      </c>
    </row>
    <row r="1059" spans="1:42" x14ac:dyDescent="0.2">
      <c r="A1059" t="str">
        <f t="shared" si="16"/>
        <v>44320mediaconchagranelc60-80sudmarisamerica</v>
      </c>
      <c r="B1059" s="2">
        <v>44320</v>
      </c>
      <c r="C1059" t="s">
        <v>212</v>
      </c>
      <c r="D1059" t="s">
        <v>30</v>
      </c>
      <c r="E1059" t="s">
        <v>341</v>
      </c>
      <c r="F1059" t="s">
        <v>344</v>
      </c>
      <c r="G1059" t="s">
        <v>168</v>
      </c>
      <c r="H1059" t="s">
        <v>116</v>
      </c>
      <c r="I1059" t="s">
        <v>521</v>
      </c>
      <c r="J1059" t="s">
        <v>286</v>
      </c>
      <c r="K1059">
        <v>24002</v>
      </c>
      <c r="L1059">
        <v>4.2</v>
      </c>
      <c r="M1059" t="str">
        <f>SUBSTITUTE(LOWER(_xlfn.CONCAT(B1059,C1059,F1059,G1059,J1059,I1059))," ","")</f>
        <v>44320mediaconchagranelc60-80sudmarisamerica</v>
      </c>
      <c r="N1059">
        <f>+VLOOKUP(M1059,JUP!$B:$I,7,0)</f>
        <v>24002</v>
      </c>
      <c r="O1059">
        <f>+VLOOKUP(M1059,JUP!$B:$I,8,0)</f>
        <v>4.2</v>
      </c>
      <c r="R1059" t="str">
        <f>+SUBSTITUTE(LOWER(_xlfn.CONCAT(B1059,C1059,F1059,H1059,J1059,I1059))," ","")</f>
        <v>44320mediaconchagranel60-80sudmarisamerica</v>
      </c>
      <c r="S1059" t="e">
        <f>+VLOOKUP(R1059,JUP!D:L,7,0)</f>
        <v>#N/A</v>
      </c>
      <c r="T1059" t="e">
        <f>+VLOOKUP(R1059,JUP!D:L,7,0)</f>
        <v>#N/A</v>
      </c>
      <c r="W1059" t="s">
        <v>320</v>
      </c>
      <c r="X1059">
        <v>18</v>
      </c>
      <c r="Y1059" t="s">
        <v>310</v>
      </c>
      <c r="Z1059" t="s">
        <v>310</v>
      </c>
      <c r="AA1059" t="s">
        <v>310</v>
      </c>
      <c r="AB1059" t="s">
        <v>216</v>
      </c>
      <c r="AC1059" t="e">
        <v>#N/A</v>
      </c>
      <c r="AD1059" t="e">
        <v>#N/A</v>
      </c>
      <c r="AH1059">
        <v>2021</v>
      </c>
      <c r="AI1059">
        <v>5</v>
      </c>
      <c r="AJ1059" t="e">
        <v>#N/A</v>
      </c>
      <c r="AK1059" t="e">
        <v>#N/A</v>
      </c>
      <c r="AL1059" t="e">
        <v>#N/A</v>
      </c>
      <c r="AO1059" t="e">
        <v>#N/A</v>
      </c>
      <c r="AP1059">
        <v>5</v>
      </c>
    </row>
    <row r="1060" spans="1:42" x14ac:dyDescent="0.2">
      <c r="A1060" t="str">
        <f t="shared" si="16"/>
        <v>44320carnegranelc200-300sudmarisitalia</v>
      </c>
      <c r="B1060" s="2">
        <v>44320</v>
      </c>
      <c r="C1060" t="s">
        <v>35</v>
      </c>
      <c r="D1060" t="s">
        <v>30</v>
      </c>
      <c r="E1060" t="s">
        <v>343</v>
      </c>
      <c r="F1060" t="s">
        <v>344</v>
      </c>
      <c r="G1060" t="s">
        <v>39</v>
      </c>
      <c r="H1060" t="s">
        <v>127</v>
      </c>
      <c r="I1060" t="s">
        <v>328</v>
      </c>
      <c r="J1060" t="s">
        <v>286</v>
      </c>
      <c r="K1060">
        <v>24000</v>
      </c>
      <c r="L1060">
        <v>2.95</v>
      </c>
      <c r="M1060" t="str">
        <f>SUBSTITUTE(LOWER(_xlfn.CONCAT(B1060,C1060,F1060,G1060,J1060,I1060))," ","")</f>
        <v>44320carnegranelc200-300sudmarisitalia</v>
      </c>
      <c r="N1060" t="e">
        <f>+VLOOKUP(M1060,JUP!$B:$I,7,0)</f>
        <v>#N/A</v>
      </c>
      <c r="O1060" t="e">
        <f>+VLOOKUP(M1060,JUP!$B:$I,8,0)</f>
        <v>#N/A</v>
      </c>
      <c r="P1060" t="e">
        <f>+K1060-N1060</f>
        <v>#N/A</v>
      </c>
      <c r="Q1060" s="3" t="e">
        <f>+L1060-O1060</f>
        <v>#N/A</v>
      </c>
      <c r="R1060" t="str">
        <f>+SUBSTITUTE(LOWER(_xlfn.CONCAT(B1060,C1060,F1060,H1060,J1060,I1060))," ","")</f>
        <v>44320carnegranel200-400sudmarisitalia</v>
      </c>
      <c r="S1060" t="e">
        <f>+VLOOKUP(R1060,JUP!D:L,7,0)</f>
        <v>#N/A</v>
      </c>
      <c r="T1060" t="e">
        <f>+VLOOKUP(R1060,JUP!D:L,7,0)</f>
        <v>#N/A</v>
      </c>
      <c r="W1060" t="s">
        <v>167</v>
      </c>
      <c r="X1060">
        <v>18</v>
      </c>
      <c r="Y1060" t="s">
        <v>297</v>
      </c>
      <c r="Z1060" t="s">
        <v>328</v>
      </c>
      <c r="AA1060" t="s">
        <v>328</v>
      </c>
      <c r="AB1060" t="s">
        <v>36</v>
      </c>
      <c r="AC1060" t="s">
        <v>37</v>
      </c>
      <c r="AD1060">
        <v>2.95</v>
      </c>
      <c r="AH1060">
        <v>2021</v>
      </c>
      <c r="AI1060">
        <v>5</v>
      </c>
      <c r="AJ1060">
        <v>70800</v>
      </c>
      <c r="AK1060" t="e">
        <v>#N/A</v>
      </c>
      <c r="AL1060">
        <v>2.95</v>
      </c>
      <c r="AO1060">
        <v>0</v>
      </c>
      <c r="AP1060">
        <v>5</v>
      </c>
    </row>
    <row r="1061" spans="1:42" x14ac:dyDescent="0.2">
      <c r="A1061" t="e">
        <f t="shared" si="16"/>
        <v>#N/A</v>
      </c>
      <c r="B1061" s="2">
        <v>44320</v>
      </c>
      <c r="C1061" t="e">
        <v>#N/A</v>
      </c>
      <c r="D1061" t="s">
        <v>30</v>
      </c>
      <c r="E1061" t="s">
        <v>345</v>
      </c>
      <c r="F1061" t="s">
        <v>344</v>
      </c>
      <c r="G1061" t="s">
        <v>345</v>
      </c>
      <c r="H1061" t="s">
        <v>345</v>
      </c>
      <c r="I1061" t="s">
        <v>34</v>
      </c>
      <c r="J1061" t="s">
        <v>286</v>
      </c>
      <c r="K1061">
        <v>300</v>
      </c>
      <c r="M1061" t="e">
        <f>SUBSTITUTE(LOWER(_xlfn.CONCAT(B1061,C1061,F1061,G1061,J1061,I1061))," ","")</f>
        <v>#N/A</v>
      </c>
      <c r="N1061" t="e">
        <f>+VLOOKUP(M1061,JUP!$B:$I,7,0)</f>
        <v>#N/A</v>
      </c>
      <c r="O1061" t="e">
        <f>+VLOOKUP(M1061,JUP!$B:$I,8,0)</f>
        <v>#N/A</v>
      </c>
      <c r="R1061" t="e">
        <f>+SUBSTITUTE(LOWER(_xlfn.CONCAT(B1061,C1061,F1061,H1061,J1061,I1061))," ","")</f>
        <v>#N/A</v>
      </c>
      <c r="S1061" t="e">
        <f>+VLOOKUP(R1061,JUP!D:L,7,0)</f>
        <v>#N/A</v>
      </c>
      <c r="T1061" t="e">
        <f>+VLOOKUP(R1061,JUP!D:L,7,0)</f>
        <v>#N/A</v>
      </c>
      <c r="W1061" t="s">
        <v>32</v>
      </c>
      <c r="X1061">
        <v>18</v>
      </c>
      <c r="Y1061" t="s">
        <v>34</v>
      </c>
      <c r="Z1061" t="s">
        <v>34</v>
      </c>
      <c r="AA1061" t="s">
        <v>34</v>
      </c>
      <c r="AB1061" t="e">
        <v>#N/A</v>
      </c>
      <c r="AC1061" t="e">
        <v>#N/A</v>
      </c>
      <c r="AD1061" t="e">
        <v>#N/A</v>
      </c>
      <c r="AH1061">
        <v>2021</v>
      </c>
      <c r="AI1061">
        <v>5</v>
      </c>
      <c r="AJ1061" t="e">
        <v>#N/A</v>
      </c>
      <c r="AK1061" t="e">
        <v>#N/A</v>
      </c>
      <c r="AL1061" t="e">
        <v>#N/A</v>
      </c>
      <c r="AO1061" t="e">
        <v>#N/A</v>
      </c>
      <c r="AP1061">
        <v>5</v>
      </c>
    </row>
    <row r="1062" spans="1:42" x14ac:dyDescent="0.2">
      <c r="A1062" t="str">
        <f t="shared" si="16"/>
        <v>44320carnegranelc300-500manuelitaotrosuee</v>
      </c>
      <c r="B1062" s="2">
        <v>44320</v>
      </c>
      <c r="C1062" t="s">
        <v>35</v>
      </c>
      <c r="D1062" t="s">
        <v>30</v>
      </c>
      <c r="E1062" t="s">
        <v>35</v>
      </c>
      <c r="F1062" t="s">
        <v>30</v>
      </c>
      <c r="G1062" t="s">
        <v>49</v>
      </c>
      <c r="H1062" t="s">
        <v>108</v>
      </c>
      <c r="I1062" t="s">
        <v>316</v>
      </c>
      <c r="J1062" t="s">
        <v>93</v>
      </c>
      <c r="K1062">
        <v>24000</v>
      </c>
      <c r="L1062">
        <v>3</v>
      </c>
      <c r="M1062" t="str">
        <f>SUBSTITUTE(LOWER(_xlfn.CONCAT(B1062,C1062,F1062,G1062,J1062,I1062))," ","")</f>
        <v>44320carnegranelc300-500manuelitaotrosuee</v>
      </c>
      <c r="N1062">
        <f>+VLOOKUP(M1062,JUP!$B:$I,7,0)</f>
        <v>24000</v>
      </c>
      <c r="O1062">
        <f>+VLOOKUP(M1062,JUP!$B:$I,8,0)</f>
        <v>3</v>
      </c>
      <c r="P1062">
        <f>+K1062-N1062</f>
        <v>0</v>
      </c>
      <c r="Q1062" s="3">
        <f>+L1062-O1062</f>
        <v>0</v>
      </c>
      <c r="W1062" t="s">
        <v>198</v>
      </c>
      <c r="X1062">
        <v>18</v>
      </c>
      <c r="Y1062" t="s">
        <v>305</v>
      </c>
      <c r="Z1062" t="s">
        <v>305</v>
      </c>
      <c r="AA1062" t="s">
        <v>316</v>
      </c>
      <c r="AB1062" t="s">
        <v>36</v>
      </c>
      <c r="AC1062" t="s">
        <v>37</v>
      </c>
      <c r="AD1062">
        <v>3</v>
      </c>
      <c r="AH1062">
        <v>2021</v>
      </c>
      <c r="AI1062">
        <v>5</v>
      </c>
      <c r="AJ1062">
        <v>72000</v>
      </c>
      <c r="AK1062" t="e">
        <v>#N/A</v>
      </c>
      <c r="AL1062">
        <v>3</v>
      </c>
      <c r="AO1062">
        <v>0</v>
      </c>
      <c r="AP1062">
        <v>5</v>
      </c>
    </row>
    <row r="1063" spans="1:42" x14ac:dyDescent="0.2">
      <c r="A1063" t="str">
        <f t="shared" si="16"/>
        <v>44321carnegranelc200-300standrewsamerica</v>
      </c>
      <c r="B1063" s="2">
        <v>44321</v>
      </c>
      <c r="C1063" t="s">
        <v>35</v>
      </c>
      <c r="D1063" t="s">
        <v>30</v>
      </c>
      <c r="E1063" t="s">
        <v>35</v>
      </c>
      <c r="F1063" t="s">
        <v>30</v>
      </c>
      <c r="G1063" t="s">
        <v>39</v>
      </c>
      <c r="H1063" t="s">
        <v>39</v>
      </c>
      <c r="I1063" t="s">
        <v>521</v>
      </c>
      <c r="J1063" t="s">
        <v>296</v>
      </c>
      <c r="K1063">
        <v>22500</v>
      </c>
      <c r="L1063">
        <v>3.79</v>
      </c>
      <c r="M1063" t="str">
        <f>SUBSTITUTE(LOWER(_xlfn.CONCAT(B1063,C1063,F1063,G1063,J1063,I1063))," ","")</f>
        <v>44321carnegranelc200-300standrewsamerica</v>
      </c>
      <c r="N1063">
        <f>+VLOOKUP(M1063,JUP!$B:$I,7,0)</f>
        <v>22500</v>
      </c>
      <c r="O1063">
        <f>+VLOOKUP(M1063,JUP!$B:$I,8,0)</f>
        <v>3.79</v>
      </c>
      <c r="P1063">
        <f>+K1063-N1063</f>
        <v>0</v>
      </c>
      <c r="Q1063" s="3">
        <f>+L1063-O1063</f>
        <v>0</v>
      </c>
      <c r="R1063" t="str">
        <f>+SUBSTITUTE(LOWER(_xlfn.CONCAT(B1063,C1063,F1063,H1063,J1063,I1063))," ","")</f>
        <v>44321carnegranelc200-300standrewsamerica</v>
      </c>
      <c r="S1063" t="e">
        <f>+VLOOKUP(R1063,JUP!D:L,7,0)</f>
        <v>#N/A</v>
      </c>
      <c r="T1063" t="e">
        <f>+VLOOKUP(R1063,JUP!D:L,7,0)</f>
        <v>#N/A</v>
      </c>
      <c r="W1063" t="s">
        <v>320</v>
      </c>
      <c r="X1063">
        <v>18</v>
      </c>
      <c r="Y1063" t="s">
        <v>310</v>
      </c>
      <c r="Z1063" t="s">
        <v>310</v>
      </c>
      <c r="AA1063" t="s">
        <v>310</v>
      </c>
      <c r="AB1063" t="s">
        <v>36</v>
      </c>
      <c r="AC1063" t="s">
        <v>37</v>
      </c>
      <c r="AD1063">
        <v>3.79</v>
      </c>
      <c r="AH1063">
        <v>2021</v>
      </c>
      <c r="AI1063">
        <v>5</v>
      </c>
      <c r="AJ1063">
        <v>85275</v>
      </c>
      <c r="AK1063" t="e">
        <v>#N/A</v>
      </c>
      <c r="AL1063">
        <v>3.79</v>
      </c>
      <c r="AO1063">
        <v>0</v>
      </c>
      <c r="AP1063">
        <v>5</v>
      </c>
    </row>
    <row r="1064" spans="1:42" x14ac:dyDescent="0.2">
      <c r="A1064" t="str">
        <f t="shared" si="16"/>
        <v>44321carnegranelc200-300standrewsrusia</v>
      </c>
      <c r="B1064" s="2">
        <v>44321</v>
      </c>
      <c r="C1064" t="s">
        <v>35</v>
      </c>
      <c r="D1064" t="s">
        <v>30</v>
      </c>
      <c r="E1064" t="s">
        <v>35</v>
      </c>
      <c r="F1064" t="s">
        <v>30</v>
      </c>
      <c r="G1064" t="s">
        <v>39</v>
      </c>
      <c r="H1064" t="s">
        <v>39</v>
      </c>
      <c r="I1064" t="s">
        <v>306</v>
      </c>
      <c r="J1064" t="s">
        <v>296</v>
      </c>
      <c r="K1064">
        <v>23000</v>
      </c>
      <c r="L1064">
        <v>3.13</v>
      </c>
      <c r="M1064" t="str">
        <f>SUBSTITUTE(LOWER(_xlfn.CONCAT(B1064,C1064,F1064,G1064,J1064,I1064))," ","")</f>
        <v>44321carnegranelc200-300standrewsrusia</v>
      </c>
      <c r="N1064">
        <f>+VLOOKUP(M1064,JUP!$B:$I,7,0)</f>
        <v>23000</v>
      </c>
      <c r="O1064">
        <f>+VLOOKUP(M1064,JUP!$B:$I,8,0)</f>
        <v>3.13</v>
      </c>
      <c r="P1064">
        <f>+K1064-N1064</f>
        <v>0</v>
      </c>
      <c r="Q1064" s="3">
        <f>+L1064-O1064</f>
        <v>0</v>
      </c>
      <c r="W1064" t="s">
        <v>304</v>
      </c>
      <c r="X1064">
        <v>18</v>
      </c>
      <c r="Y1064" t="s">
        <v>305</v>
      </c>
      <c r="Z1064" t="s">
        <v>305</v>
      </c>
      <c r="AA1064" t="s">
        <v>306</v>
      </c>
      <c r="AB1064" t="s">
        <v>36</v>
      </c>
      <c r="AC1064" t="s">
        <v>37</v>
      </c>
      <c r="AD1064">
        <v>3.13</v>
      </c>
      <c r="AH1064">
        <v>2021</v>
      </c>
      <c r="AI1064">
        <v>5</v>
      </c>
      <c r="AJ1064">
        <v>71990</v>
      </c>
      <c r="AK1064" t="e">
        <v>#N/A</v>
      </c>
      <c r="AL1064">
        <v>3.13</v>
      </c>
      <c r="AO1064">
        <v>0</v>
      </c>
      <c r="AP1064">
        <v>5</v>
      </c>
    </row>
    <row r="1065" spans="1:42" x14ac:dyDescent="0.2">
      <c r="A1065" t="str">
        <f t="shared" si="16"/>
        <v>44321enterosinsalsasudmarisamerica</v>
      </c>
      <c r="B1065" s="2">
        <v>44321</v>
      </c>
      <c r="C1065" t="s">
        <v>59</v>
      </c>
      <c r="D1065" t="s">
        <v>155</v>
      </c>
      <c r="E1065" t="s">
        <v>339</v>
      </c>
      <c r="F1065" t="s">
        <v>347</v>
      </c>
      <c r="G1065" t="s">
        <v>299</v>
      </c>
      <c r="H1065" t="s">
        <v>116</v>
      </c>
      <c r="I1065" t="s">
        <v>521</v>
      </c>
      <c r="J1065" t="s">
        <v>286</v>
      </c>
      <c r="K1065">
        <v>17978.400000000001</v>
      </c>
      <c r="L1065">
        <v>2.0299999999999998</v>
      </c>
      <c r="M1065" t="str">
        <f>SUBSTITUTE(LOWER(_xlfn.CONCAT(B1065,C1065,F1065,G1065,J1065,I1065))," ","")</f>
        <v>44321enterosinsalsasudmarisamerica</v>
      </c>
      <c r="N1065" t="e">
        <f>+VLOOKUP(M1065,JUP!$B:$I,7,0)</f>
        <v>#N/A</v>
      </c>
      <c r="O1065" t="e">
        <f>+VLOOKUP(M1065,JUP!$B:$I,8,0)</f>
        <v>#N/A</v>
      </c>
      <c r="R1065" t="str">
        <f>+SUBSTITUTE(LOWER(_xlfn.CONCAT(B1065,C1065,F1065,H1065,J1065,I1065))," ","")</f>
        <v>44321enterosinsalsa60-80sudmarisamerica</v>
      </c>
      <c r="S1065" t="e">
        <f>+VLOOKUP(R1065,JUP!D:L,7,0)</f>
        <v>#N/A</v>
      </c>
      <c r="T1065" t="e">
        <f>+VLOOKUP(R1065,JUP!D:L,7,0)</f>
        <v>#N/A</v>
      </c>
      <c r="W1065" t="s">
        <v>320</v>
      </c>
      <c r="X1065">
        <v>18</v>
      </c>
      <c r="Y1065" t="s">
        <v>310</v>
      </c>
      <c r="Z1065" t="s">
        <v>310</v>
      </c>
      <c r="AA1065" t="s">
        <v>310</v>
      </c>
      <c r="AB1065" t="s">
        <v>160</v>
      </c>
      <c r="AC1065" t="s">
        <v>159</v>
      </c>
      <c r="AD1065">
        <v>2.0299999999999998</v>
      </c>
      <c r="AH1065">
        <v>2021</v>
      </c>
      <c r="AI1065">
        <v>5</v>
      </c>
      <c r="AJ1065">
        <v>36496.152000000002</v>
      </c>
      <c r="AK1065" t="e">
        <v>#N/A</v>
      </c>
      <c r="AL1065">
        <v>2.0299999999999998</v>
      </c>
      <c r="AO1065">
        <v>0</v>
      </c>
      <c r="AP1065">
        <v>5</v>
      </c>
    </row>
    <row r="1066" spans="1:42" x14ac:dyDescent="0.2">
      <c r="A1066" t="str">
        <f t="shared" si="16"/>
        <v>44321carnegranelc200-300sudmarisotroseuropa</v>
      </c>
      <c r="B1066" s="2">
        <v>44321</v>
      </c>
      <c r="C1066" t="s">
        <v>35</v>
      </c>
      <c r="D1066" t="s">
        <v>30</v>
      </c>
      <c r="E1066" t="s">
        <v>343</v>
      </c>
      <c r="F1066" t="s">
        <v>344</v>
      </c>
      <c r="G1066" t="s">
        <v>39</v>
      </c>
      <c r="H1066" t="s">
        <v>107</v>
      </c>
      <c r="I1066" t="s">
        <v>298</v>
      </c>
      <c r="J1066" t="s">
        <v>286</v>
      </c>
      <c r="K1066">
        <v>24000</v>
      </c>
      <c r="L1066">
        <v>2.97</v>
      </c>
      <c r="M1066" t="str">
        <f>SUBSTITUTE(LOWER(_xlfn.CONCAT(B1066,C1066,F1066,G1066,J1066,I1066))," ","")</f>
        <v>44321carnegranelc200-300sudmarisotroseuropa</v>
      </c>
      <c r="N1066">
        <f>+VLOOKUP(M1066,JUP!$B:$I,7,0)</f>
        <v>24000</v>
      </c>
      <c r="O1066">
        <f>+VLOOKUP(M1066,JUP!$B:$I,8,0)</f>
        <v>2.97</v>
      </c>
      <c r="P1066">
        <f>+K1066-N1066</f>
        <v>0</v>
      </c>
      <c r="Q1066" s="3">
        <f>+L1066-O1066</f>
        <v>0</v>
      </c>
      <c r="W1066" t="s">
        <v>177</v>
      </c>
      <c r="X1066">
        <v>18</v>
      </c>
      <c r="Y1066" t="s">
        <v>297</v>
      </c>
      <c r="Z1066" t="s">
        <v>298</v>
      </c>
      <c r="AA1066" t="s">
        <v>298</v>
      </c>
      <c r="AB1066" t="s">
        <v>36</v>
      </c>
      <c r="AC1066" t="s">
        <v>37</v>
      </c>
      <c r="AD1066">
        <v>2.97</v>
      </c>
      <c r="AH1066">
        <v>2021</v>
      </c>
      <c r="AI1066">
        <v>5</v>
      </c>
      <c r="AJ1066">
        <v>71280</v>
      </c>
      <c r="AK1066" t="e">
        <v>#N/A</v>
      </c>
      <c r="AL1066">
        <v>2.97</v>
      </c>
      <c r="AO1066">
        <v>0</v>
      </c>
      <c r="AP1066">
        <v>5</v>
      </c>
    </row>
    <row r="1067" spans="1:42" x14ac:dyDescent="0.2">
      <c r="A1067" t="str">
        <f t="shared" si="16"/>
        <v>44321carnegranelc300-500sudmarisfrancia</v>
      </c>
      <c r="B1067" s="2">
        <v>44321</v>
      </c>
      <c r="C1067" t="s">
        <v>35</v>
      </c>
      <c r="D1067" t="s">
        <v>30</v>
      </c>
      <c r="E1067" t="s">
        <v>343</v>
      </c>
      <c r="F1067" t="s">
        <v>344</v>
      </c>
      <c r="G1067" t="s">
        <v>49</v>
      </c>
      <c r="H1067" t="s">
        <v>108</v>
      </c>
      <c r="I1067" t="s">
        <v>326</v>
      </c>
      <c r="J1067" t="s">
        <v>286</v>
      </c>
      <c r="K1067">
        <v>24000</v>
      </c>
      <c r="L1067">
        <v>3</v>
      </c>
      <c r="M1067" t="str">
        <f>SUBSTITUTE(LOWER(_xlfn.CONCAT(B1067,C1067,F1067,G1067,J1067,I1067))," ","")</f>
        <v>44321carnegranelc300-500sudmarisfrancia</v>
      </c>
      <c r="N1067">
        <f>+VLOOKUP(M1067,JUP!$B:$I,7,0)</f>
        <v>24000</v>
      </c>
      <c r="O1067">
        <f>+VLOOKUP(M1067,JUP!$B:$I,8,0)</f>
        <v>3</v>
      </c>
      <c r="P1067">
        <f>+K1067-N1067</f>
        <v>0</v>
      </c>
      <c r="Q1067" s="3">
        <f>+L1067-O1067</f>
        <v>0</v>
      </c>
      <c r="W1067" t="s">
        <v>172</v>
      </c>
      <c r="X1067">
        <v>18</v>
      </c>
      <c r="Y1067" t="s">
        <v>297</v>
      </c>
      <c r="Z1067" t="s">
        <v>326</v>
      </c>
      <c r="AA1067" t="s">
        <v>326</v>
      </c>
      <c r="AB1067" t="s">
        <v>36</v>
      </c>
      <c r="AC1067" t="s">
        <v>37</v>
      </c>
      <c r="AD1067">
        <v>3</v>
      </c>
      <c r="AH1067">
        <v>2021</v>
      </c>
      <c r="AI1067">
        <v>5</v>
      </c>
      <c r="AJ1067">
        <v>72000</v>
      </c>
      <c r="AK1067" t="e">
        <v>#N/A</v>
      </c>
      <c r="AL1067">
        <v>3</v>
      </c>
      <c r="AO1067">
        <v>0</v>
      </c>
      <c r="AP1067">
        <v>5</v>
      </c>
    </row>
    <row r="1068" spans="1:42" x14ac:dyDescent="0.2">
      <c r="A1068" t="str">
        <f t="shared" si="16"/>
        <v>44321carnegranelc100-200manuelitaamerica</v>
      </c>
      <c r="B1068" s="2">
        <v>44321</v>
      </c>
      <c r="C1068" t="s">
        <v>35</v>
      </c>
      <c r="D1068" t="s">
        <v>30</v>
      </c>
      <c r="E1068" t="s">
        <v>35</v>
      </c>
      <c r="F1068" t="s">
        <v>30</v>
      </c>
      <c r="G1068" t="s">
        <v>72</v>
      </c>
      <c r="H1068" t="s">
        <v>103</v>
      </c>
      <c r="I1068" t="s">
        <v>521</v>
      </c>
      <c r="J1068" t="s">
        <v>93</v>
      </c>
      <c r="K1068">
        <v>2000</v>
      </c>
      <c r="L1068">
        <v>3.1</v>
      </c>
      <c r="M1068" t="str">
        <f>SUBSTITUTE(LOWER(_xlfn.CONCAT(B1068,C1068,F1068,G1068,J1068,I1068))," ","")</f>
        <v>44321carnegranelc100-200manuelitaamerica</v>
      </c>
      <c r="N1068">
        <f>+VLOOKUP(M1068,JUP!$B:$I,7,0)</f>
        <v>2000</v>
      </c>
      <c r="O1068">
        <f>+VLOOKUP(M1068,JUP!$B:$I,8,0)</f>
        <v>3.1</v>
      </c>
      <c r="P1068">
        <f>+K1068-N1068</f>
        <v>0</v>
      </c>
      <c r="Q1068" s="3">
        <f>+L1068-O1068</f>
        <v>0</v>
      </c>
      <c r="R1068" t="str">
        <f>+SUBSTITUTE(LOWER(_xlfn.CONCAT(B1068,C1068,F1068,H1068,J1068,I1068))," ","")</f>
        <v>44321carnegranel100-200manuelitaamerica</v>
      </c>
      <c r="S1068" t="e">
        <f>+VLOOKUP(R1068,JUP!D:L,7,0)</f>
        <v>#N/A</v>
      </c>
      <c r="T1068" t="e">
        <f>+VLOOKUP(R1068,JUP!D:L,7,0)</f>
        <v>#N/A</v>
      </c>
      <c r="W1068" t="s">
        <v>201</v>
      </c>
      <c r="X1068">
        <v>18</v>
      </c>
      <c r="Y1068" t="s">
        <v>310</v>
      </c>
      <c r="Z1068" t="s">
        <v>310</v>
      </c>
      <c r="AA1068" t="s">
        <v>310</v>
      </c>
      <c r="AB1068" t="s">
        <v>36</v>
      </c>
      <c r="AC1068" t="s">
        <v>37</v>
      </c>
      <c r="AD1068">
        <v>3.1</v>
      </c>
      <c r="AH1068">
        <v>2021</v>
      </c>
      <c r="AI1068">
        <v>5</v>
      </c>
      <c r="AJ1068">
        <v>6200</v>
      </c>
      <c r="AK1068" t="e">
        <v>#N/A</v>
      </c>
      <c r="AL1068">
        <v>3.1</v>
      </c>
      <c r="AO1068">
        <v>0</v>
      </c>
      <c r="AP1068">
        <v>5</v>
      </c>
    </row>
    <row r="1069" spans="1:42" x14ac:dyDescent="0.2">
      <c r="A1069" t="str">
        <f t="shared" si="16"/>
        <v>44321enterosinsalsamanuelitaamerica</v>
      </c>
      <c r="B1069" s="2">
        <v>44321</v>
      </c>
      <c r="C1069" t="s">
        <v>59</v>
      </c>
      <c r="D1069" t="s">
        <v>155</v>
      </c>
      <c r="E1069" t="s">
        <v>59</v>
      </c>
      <c r="F1069" t="s">
        <v>155</v>
      </c>
      <c r="G1069" t="s">
        <v>299</v>
      </c>
      <c r="H1069" t="s">
        <v>126</v>
      </c>
      <c r="I1069" t="s">
        <v>521</v>
      </c>
      <c r="J1069" t="s">
        <v>93</v>
      </c>
      <c r="K1069">
        <v>1998</v>
      </c>
      <c r="L1069">
        <v>2</v>
      </c>
      <c r="M1069" t="str">
        <f>SUBSTITUTE(LOWER(_xlfn.CONCAT(B1069,C1069,F1069,G1069,J1069,I1069))," ","")</f>
        <v>44321enterosinsalsamanuelitaamerica</v>
      </c>
      <c r="N1069" t="e">
        <f>+VLOOKUP(M1069,JUP!$B:$I,7,0)</f>
        <v>#N/A</v>
      </c>
      <c r="O1069" t="e">
        <f>+VLOOKUP(M1069,JUP!$B:$I,8,0)</f>
        <v>#N/A</v>
      </c>
      <c r="R1069" t="str">
        <f>+SUBSTITUTE(LOWER(_xlfn.CONCAT(B1069,C1069,F1069,H1069,J1069,I1069))," ","")</f>
        <v>44321enterosinsalsa20-40manuelitaamerica</v>
      </c>
      <c r="S1069" t="e">
        <f>+VLOOKUP(R1069,JUP!D:L,7,0)</f>
        <v>#N/A</v>
      </c>
      <c r="T1069" t="e">
        <f>+VLOOKUP(R1069,JUP!D:L,7,0)</f>
        <v>#N/A</v>
      </c>
      <c r="W1069" t="s">
        <v>201</v>
      </c>
      <c r="X1069">
        <v>18</v>
      </c>
      <c r="Y1069" t="s">
        <v>310</v>
      </c>
      <c r="Z1069" t="s">
        <v>310</v>
      </c>
      <c r="AA1069" t="s">
        <v>310</v>
      </c>
      <c r="AB1069" t="s">
        <v>160</v>
      </c>
      <c r="AC1069" t="s">
        <v>159</v>
      </c>
      <c r="AD1069">
        <v>2</v>
      </c>
      <c r="AH1069">
        <v>2021</v>
      </c>
      <c r="AI1069">
        <v>5</v>
      </c>
      <c r="AJ1069">
        <v>3996</v>
      </c>
      <c r="AK1069" t="e">
        <v>#N/A</v>
      </c>
      <c r="AL1069">
        <v>2</v>
      </c>
      <c r="AO1069">
        <v>0</v>
      </c>
      <c r="AP1069">
        <v>5</v>
      </c>
    </row>
    <row r="1070" spans="1:42" x14ac:dyDescent="0.2">
      <c r="A1070" t="str">
        <f t="shared" si="16"/>
        <v>44321carnegranelc100-200manuelitarusia</v>
      </c>
      <c r="B1070" s="2">
        <v>44321</v>
      </c>
      <c r="C1070" t="s">
        <v>35</v>
      </c>
      <c r="D1070" t="s">
        <v>30</v>
      </c>
      <c r="E1070" t="s">
        <v>35</v>
      </c>
      <c r="F1070" t="s">
        <v>30</v>
      </c>
      <c r="G1070" t="s">
        <v>72</v>
      </c>
      <c r="H1070" t="s">
        <v>103</v>
      </c>
      <c r="I1070" t="s">
        <v>306</v>
      </c>
      <c r="J1070" t="s">
        <v>93</v>
      </c>
      <c r="K1070">
        <v>23990</v>
      </c>
      <c r="L1070">
        <v>3.05</v>
      </c>
      <c r="M1070" t="str">
        <f>SUBSTITUTE(LOWER(_xlfn.CONCAT(B1070,C1070,F1070,G1070,J1070,I1070))," ","")</f>
        <v>44321carnegranelc100-200manuelitarusia</v>
      </c>
      <c r="N1070">
        <f>+VLOOKUP(M1070,JUP!$B:$I,7,0)</f>
        <v>23990</v>
      </c>
      <c r="O1070">
        <f>+VLOOKUP(M1070,JUP!$B:$I,8,0)</f>
        <v>3.05</v>
      </c>
      <c r="P1070">
        <f>+K1070-N1070</f>
        <v>0</v>
      </c>
      <c r="Q1070" s="3">
        <f>+L1070-O1070</f>
        <v>0</v>
      </c>
      <c r="W1070" t="s">
        <v>166</v>
      </c>
      <c r="X1070">
        <v>18</v>
      </c>
      <c r="Y1070" t="s">
        <v>305</v>
      </c>
      <c r="Z1070" t="s">
        <v>305</v>
      </c>
      <c r="AA1070" t="s">
        <v>306</v>
      </c>
      <c r="AB1070" t="s">
        <v>36</v>
      </c>
      <c r="AC1070" t="s">
        <v>37</v>
      </c>
      <c r="AD1070">
        <v>3.05</v>
      </c>
      <c r="AH1070">
        <v>2021</v>
      </c>
      <c r="AI1070">
        <v>5</v>
      </c>
      <c r="AJ1070">
        <v>73169.5</v>
      </c>
      <c r="AK1070" t="e">
        <v>#N/A</v>
      </c>
      <c r="AL1070">
        <v>3.05</v>
      </c>
      <c r="AO1070">
        <v>0</v>
      </c>
      <c r="AP1070">
        <v>5</v>
      </c>
    </row>
    <row r="1071" spans="1:42" x14ac:dyDescent="0.2">
      <c r="A1071" t="str">
        <f t="shared" si="16"/>
        <v>44321carnegranelc100-200manuelitarusia</v>
      </c>
      <c r="B1071" s="2">
        <v>44321</v>
      </c>
      <c r="C1071" t="s">
        <v>35</v>
      </c>
      <c r="D1071" t="s">
        <v>30</v>
      </c>
      <c r="E1071" t="s">
        <v>35</v>
      </c>
      <c r="F1071" t="s">
        <v>30</v>
      </c>
      <c r="G1071" t="s">
        <v>72</v>
      </c>
      <c r="H1071" t="s">
        <v>103</v>
      </c>
      <c r="I1071" t="s">
        <v>306</v>
      </c>
      <c r="J1071" t="s">
        <v>93</v>
      </c>
      <c r="K1071">
        <v>10</v>
      </c>
      <c r="L1071">
        <v>3.05</v>
      </c>
      <c r="M1071" t="str">
        <f>SUBSTITUTE(LOWER(_xlfn.CONCAT(B1071,C1071,F1071,G1071,J1071,I1071))," ","")</f>
        <v>44321carnegranelc100-200manuelitarusia</v>
      </c>
      <c r="N1071">
        <f>+VLOOKUP(M1071,JUP!$B:$I,7,0)</f>
        <v>23990</v>
      </c>
      <c r="O1071">
        <f>+VLOOKUP(M1071,JUP!$B:$I,8,0)</f>
        <v>3.05</v>
      </c>
      <c r="P1071">
        <f>+K1071-N1071</f>
        <v>-23980</v>
      </c>
      <c r="Q1071" s="3">
        <f>+L1071-O1071</f>
        <v>0</v>
      </c>
      <c r="W1071" t="s">
        <v>166</v>
      </c>
      <c r="X1071">
        <v>18</v>
      </c>
      <c r="Y1071" t="s">
        <v>305</v>
      </c>
      <c r="Z1071" t="s">
        <v>305</v>
      </c>
      <c r="AA1071" t="s">
        <v>306</v>
      </c>
      <c r="AB1071" t="s">
        <v>36</v>
      </c>
      <c r="AC1071" t="s">
        <v>37</v>
      </c>
      <c r="AD1071">
        <v>3.05</v>
      </c>
      <c r="AH1071">
        <v>2021</v>
      </c>
      <c r="AI1071">
        <v>5</v>
      </c>
      <c r="AJ1071">
        <v>30.5</v>
      </c>
      <c r="AK1071" t="e">
        <v>#N/A</v>
      </c>
      <c r="AL1071">
        <v>3.05</v>
      </c>
      <c r="AO1071">
        <v>0</v>
      </c>
      <c r="AP1071">
        <v>5</v>
      </c>
    </row>
    <row r="1072" spans="1:42" x14ac:dyDescent="0.2">
      <c r="A1072" t="str">
        <f t="shared" si="16"/>
        <v>44322carnegranelc200-300standrewsrusia</v>
      </c>
      <c r="B1072" s="2">
        <v>44322</v>
      </c>
      <c r="C1072" t="s">
        <v>35</v>
      </c>
      <c r="D1072" t="s">
        <v>30</v>
      </c>
      <c r="E1072" t="s">
        <v>35</v>
      </c>
      <c r="F1072" t="s">
        <v>30</v>
      </c>
      <c r="G1072" t="s">
        <v>39</v>
      </c>
      <c r="H1072" t="s">
        <v>39</v>
      </c>
      <c r="I1072" t="s">
        <v>306</v>
      </c>
      <c r="J1072" t="s">
        <v>296</v>
      </c>
      <c r="K1072">
        <v>18000</v>
      </c>
      <c r="L1072">
        <v>3.15</v>
      </c>
      <c r="M1072" t="str">
        <f>SUBSTITUTE(LOWER(_xlfn.CONCAT(B1072,C1072,F1072,G1072,J1072,I1072))," ","")</f>
        <v>44322carnegranelc200-300standrewsrusia</v>
      </c>
      <c r="N1072">
        <f>+VLOOKUP(M1072,JUP!$B:$I,7,0)</f>
        <v>23000</v>
      </c>
      <c r="O1072">
        <f>+VLOOKUP(M1072,JUP!$B:$I,8,0)</f>
        <v>3.1</v>
      </c>
      <c r="P1072">
        <f>+K1072-N1072</f>
        <v>-5000</v>
      </c>
      <c r="Q1072" s="3">
        <f>+L1072-O1072</f>
        <v>4.9999999999999822E-2</v>
      </c>
      <c r="W1072" t="s">
        <v>304</v>
      </c>
      <c r="X1072">
        <v>18</v>
      </c>
      <c r="Y1072" t="s">
        <v>305</v>
      </c>
      <c r="Z1072" t="s">
        <v>305</v>
      </c>
      <c r="AA1072" t="s">
        <v>306</v>
      </c>
      <c r="AB1072" t="s">
        <v>36</v>
      </c>
      <c r="AC1072" t="s">
        <v>37</v>
      </c>
      <c r="AD1072">
        <v>3.15</v>
      </c>
      <c r="AH1072">
        <v>2021</v>
      </c>
      <c r="AI1072">
        <v>5</v>
      </c>
      <c r="AJ1072">
        <v>56700</v>
      </c>
      <c r="AK1072" t="e">
        <v>#N/A</v>
      </c>
      <c r="AL1072">
        <v>3.15</v>
      </c>
      <c r="AO1072">
        <v>0</v>
      </c>
      <c r="AP1072">
        <v>5</v>
      </c>
    </row>
    <row r="1073" spans="1:42" x14ac:dyDescent="0.2">
      <c r="A1073" t="str">
        <f t="shared" si="16"/>
        <v>44322carnegranelc300-500standrewsrusia</v>
      </c>
      <c r="B1073" s="2">
        <v>44322</v>
      </c>
      <c r="C1073" t="s">
        <v>35</v>
      </c>
      <c r="D1073" t="s">
        <v>30</v>
      </c>
      <c r="E1073" t="s">
        <v>35</v>
      </c>
      <c r="F1073" t="s">
        <v>30</v>
      </c>
      <c r="G1073" t="s">
        <v>49</v>
      </c>
      <c r="H1073" t="s">
        <v>49</v>
      </c>
      <c r="I1073" t="s">
        <v>306</v>
      </c>
      <c r="J1073" t="s">
        <v>296</v>
      </c>
      <c r="K1073">
        <v>5000</v>
      </c>
      <c r="L1073">
        <v>3</v>
      </c>
      <c r="M1073" t="str">
        <f>SUBSTITUTE(LOWER(_xlfn.CONCAT(B1073,C1073,F1073,G1073,J1073,I1073))," ","")</f>
        <v>44322carnegranelc300-500standrewsrusia</v>
      </c>
      <c r="N1073">
        <f>+VLOOKUP(M1073,JUP!$B:$I,7,0)</f>
        <v>5000</v>
      </c>
      <c r="O1073">
        <f>+VLOOKUP(M1073,JUP!$B:$I,8,0)</f>
        <v>3</v>
      </c>
      <c r="P1073">
        <f>+K1073-N1073</f>
        <v>0</v>
      </c>
      <c r="Q1073" s="3">
        <f>+L1073-O1073</f>
        <v>0</v>
      </c>
      <c r="W1073" t="s">
        <v>304</v>
      </c>
      <c r="X1073">
        <v>18</v>
      </c>
      <c r="Y1073" t="s">
        <v>305</v>
      </c>
      <c r="Z1073" t="s">
        <v>305</v>
      </c>
      <c r="AA1073" t="s">
        <v>306</v>
      </c>
      <c r="AB1073" t="s">
        <v>36</v>
      </c>
      <c r="AC1073" t="s">
        <v>37</v>
      </c>
      <c r="AD1073">
        <v>3</v>
      </c>
      <c r="AH1073">
        <v>2021</v>
      </c>
      <c r="AI1073">
        <v>5</v>
      </c>
      <c r="AJ1073">
        <v>15000</v>
      </c>
      <c r="AK1073" t="e">
        <v>#N/A</v>
      </c>
      <c r="AL1073">
        <v>3</v>
      </c>
      <c r="AO1073">
        <v>0</v>
      </c>
      <c r="AP1073">
        <v>5</v>
      </c>
    </row>
    <row r="1074" spans="1:42" x14ac:dyDescent="0.2">
      <c r="A1074" t="str">
        <f t="shared" si="16"/>
        <v>44322carnegranelc200-300standrewsrusia</v>
      </c>
      <c r="B1074" s="2">
        <v>44322</v>
      </c>
      <c r="C1074" t="s">
        <v>35</v>
      </c>
      <c r="D1074" t="s">
        <v>30</v>
      </c>
      <c r="E1074" t="s">
        <v>35</v>
      </c>
      <c r="F1074" t="s">
        <v>30</v>
      </c>
      <c r="G1074" t="s">
        <v>39</v>
      </c>
      <c r="H1074" t="s">
        <v>39</v>
      </c>
      <c r="I1074" t="s">
        <v>306</v>
      </c>
      <c r="J1074" t="s">
        <v>296</v>
      </c>
      <c r="K1074">
        <v>23000</v>
      </c>
      <c r="L1074">
        <v>3.1</v>
      </c>
      <c r="M1074" t="str">
        <f>SUBSTITUTE(LOWER(_xlfn.CONCAT(B1074,C1074,F1074,G1074,J1074,I1074))," ","")</f>
        <v>44322carnegranelc200-300standrewsrusia</v>
      </c>
      <c r="N1074">
        <f>+VLOOKUP(M1074,JUP!$B:$I,7,0)</f>
        <v>23000</v>
      </c>
      <c r="O1074">
        <f>+VLOOKUP(M1074,JUP!$B:$I,8,0)</f>
        <v>3.1</v>
      </c>
      <c r="P1074">
        <f>+K1074-N1074</f>
        <v>0</v>
      </c>
      <c r="Q1074" s="3">
        <f>+L1074-O1074</f>
        <v>0</v>
      </c>
      <c r="W1074" t="s">
        <v>304</v>
      </c>
      <c r="X1074">
        <v>18</v>
      </c>
      <c r="Y1074" t="s">
        <v>305</v>
      </c>
      <c r="Z1074" t="s">
        <v>305</v>
      </c>
      <c r="AA1074" t="s">
        <v>306</v>
      </c>
      <c r="AB1074" t="s">
        <v>36</v>
      </c>
      <c r="AC1074" t="s">
        <v>37</v>
      </c>
      <c r="AD1074">
        <v>3.1</v>
      </c>
      <c r="AH1074">
        <v>2021</v>
      </c>
      <c r="AI1074">
        <v>5</v>
      </c>
      <c r="AJ1074">
        <v>71300</v>
      </c>
      <c r="AK1074" t="e">
        <v>#N/A</v>
      </c>
      <c r="AL1074">
        <v>3.1</v>
      </c>
      <c r="AO1074">
        <v>0</v>
      </c>
      <c r="AP1074">
        <v>5</v>
      </c>
    </row>
    <row r="1075" spans="1:42" x14ac:dyDescent="0.2">
      <c r="A1075" t="str">
        <f t="shared" si="16"/>
        <v>44322carnegranelc200-300standrewsasia</v>
      </c>
      <c r="B1075" s="2">
        <v>44322</v>
      </c>
      <c r="C1075" t="s">
        <v>35</v>
      </c>
      <c r="D1075" t="s">
        <v>30</v>
      </c>
      <c r="E1075" t="s">
        <v>35</v>
      </c>
      <c r="F1075" t="s">
        <v>30</v>
      </c>
      <c r="G1075" t="s">
        <v>39</v>
      </c>
      <c r="H1075" t="s">
        <v>39</v>
      </c>
      <c r="I1075" t="s">
        <v>309</v>
      </c>
      <c r="J1075" t="s">
        <v>296</v>
      </c>
      <c r="K1075">
        <v>24000</v>
      </c>
      <c r="L1075">
        <v>3.2</v>
      </c>
      <c r="M1075" t="str">
        <f>SUBSTITUTE(LOWER(_xlfn.CONCAT(B1075,C1075,F1075,G1075,J1075,I1075))," ","")</f>
        <v>44322carnegranelc200-300standrewsasia</v>
      </c>
      <c r="N1075">
        <f>+VLOOKUP(M1075,JUP!$B:$I,7,0)</f>
        <v>24000</v>
      </c>
      <c r="O1075">
        <f>+VLOOKUP(M1075,JUP!$B:$I,8,0)</f>
        <v>3.2</v>
      </c>
      <c r="P1075">
        <f>+K1075-N1075</f>
        <v>0</v>
      </c>
      <c r="Q1075" s="3">
        <f>+L1075-O1075</f>
        <v>0</v>
      </c>
      <c r="W1075" t="s">
        <v>358</v>
      </c>
      <c r="X1075">
        <v>18</v>
      </c>
      <c r="Y1075" t="s">
        <v>309</v>
      </c>
      <c r="Z1075" t="s">
        <v>309</v>
      </c>
      <c r="AA1075" t="s">
        <v>309</v>
      </c>
      <c r="AB1075" t="s">
        <v>36</v>
      </c>
      <c r="AC1075" t="s">
        <v>37</v>
      </c>
      <c r="AD1075">
        <v>3.2</v>
      </c>
      <c r="AH1075">
        <v>2021</v>
      </c>
      <c r="AI1075">
        <v>5</v>
      </c>
      <c r="AJ1075">
        <v>76800</v>
      </c>
      <c r="AK1075" t="e">
        <v>#N/A</v>
      </c>
      <c r="AL1075">
        <v>3.2</v>
      </c>
      <c r="AO1075">
        <v>0</v>
      </c>
      <c r="AP1075">
        <v>5</v>
      </c>
    </row>
    <row r="1076" spans="1:42" x14ac:dyDescent="0.2">
      <c r="A1076" t="e">
        <f t="shared" si="16"/>
        <v>#N/A</v>
      </c>
      <c r="B1076" s="2">
        <v>44322</v>
      </c>
      <c r="C1076" t="e">
        <v>#N/A</v>
      </c>
      <c r="D1076" t="s">
        <v>30</v>
      </c>
      <c r="E1076" t="s">
        <v>345</v>
      </c>
      <c r="F1076" t="s">
        <v>344</v>
      </c>
      <c r="G1076" t="s">
        <v>345</v>
      </c>
      <c r="H1076" t="s">
        <v>345</v>
      </c>
      <c r="I1076" t="s">
        <v>34</v>
      </c>
      <c r="J1076" t="s">
        <v>286</v>
      </c>
      <c r="K1076">
        <v>925</v>
      </c>
      <c r="M1076" t="e">
        <f>SUBSTITUTE(LOWER(_xlfn.CONCAT(B1076,C1076,F1076,G1076,J1076,I1076))," ","")</f>
        <v>#N/A</v>
      </c>
      <c r="N1076" t="e">
        <f>+VLOOKUP(M1076,JUP!$B:$I,7,0)</f>
        <v>#N/A</v>
      </c>
      <c r="O1076" t="e">
        <f>+VLOOKUP(M1076,JUP!$B:$I,8,0)</f>
        <v>#N/A</v>
      </c>
      <c r="R1076" t="e">
        <f>+SUBSTITUTE(LOWER(_xlfn.CONCAT(B1076,C1076,F1076,H1076,J1076,I1076))," ","")</f>
        <v>#N/A</v>
      </c>
      <c r="S1076" t="e">
        <f>+VLOOKUP(R1076,JUP!D:L,7,0)</f>
        <v>#N/A</v>
      </c>
      <c r="T1076" t="e">
        <f>+VLOOKUP(R1076,JUP!D:L,7,0)</f>
        <v>#N/A</v>
      </c>
      <c r="W1076" t="s">
        <v>32</v>
      </c>
      <c r="X1076">
        <v>18</v>
      </c>
      <c r="Y1076" t="s">
        <v>34</v>
      </c>
      <c r="Z1076" t="s">
        <v>34</v>
      </c>
      <c r="AA1076" t="s">
        <v>34</v>
      </c>
      <c r="AB1076" t="e">
        <v>#N/A</v>
      </c>
      <c r="AC1076" t="e">
        <v>#N/A</v>
      </c>
      <c r="AD1076" t="e">
        <v>#N/A</v>
      </c>
      <c r="AH1076">
        <v>2021</v>
      </c>
      <c r="AI1076">
        <v>5</v>
      </c>
      <c r="AJ1076" t="e">
        <v>#N/A</v>
      </c>
      <c r="AK1076" t="e">
        <v>#N/A</v>
      </c>
      <c r="AL1076" t="e">
        <v>#N/A</v>
      </c>
      <c r="AO1076" t="e">
        <v>#N/A</v>
      </c>
      <c r="AP1076">
        <v>5</v>
      </c>
    </row>
    <row r="1077" spans="1:42" x14ac:dyDescent="0.2">
      <c r="A1077" t="e">
        <f t="shared" si="16"/>
        <v>#N/A</v>
      </c>
      <c r="B1077" s="2">
        <v>44322</v>
      </c>
      <c r="C1077" t="e">
        <v>#N/A</v>
      </c>
      <c r="D1077" t="s">
        <v>30</v>
      </c>
      <c r="E1077" t="s">
        <v>345</v>
      </c>
      <c r="F1077" t="s">
        <v>344</v>
      </c>
      <c r="G1077" t="s">
        <v>345</v>
      </c>
      <c r="H1077" t="s">
        <v>345</v>
      </c>
      <c r="I1077" t="s">
        <v>34</v>
      </c>
      <c r="J1077" t="s">
        <v>286</v>
      </c>
      <c r="K1077">
        <v>12170</v>
      </c>
      <c r="M1077" t="e">
        <f>SUBSTITUTE(LOWER(_xlfn.CONCAT(B1077,C1077,F1077,G1077,J1077,I1077))," ","")</f>
        <v>#N/A</v>
      </c>
      <c r="N1077" t="e">
        <f>+VLOOKUP(M1077,JUP!$B:$I,7,0)</f>
        <v>#N/A</v>
      </c>
      <c r="O1077" t="e">
        <f>+VLOOKUP(M1077,JUP!$B:$I,8,0)</f>
        <v>#N/A</v>
      </c>
      <c r="R1077" t="e">
        <f>+SUBSTITUTE(LOWER(_xlfn.CONCAT(B1077,C1077,F1077,H1077,J1077,I1077))," ","")</f>
        <v>#N/A</v>
      </c>
      <c r="S1077" t="e">
        <f>+VLOOKUP(R1077,JUP!D:L,7,0)</f>
        <v>#N/A</v>
      </c>
      <c r="T1077" t="e">
        <f>+VLOOKUP(R1077,JUP!D:L,7,0)</f>
        <v>#N/A</v>
      </c>
      <c r="W1077" t="s">
        <v>32</v>
      </c>
      <c r="X1077">
        <v>18</v>
      </c>
      <c r="Y1077" t="s">
        <v>34</v>
      </c>
      <c r="Z1077" t="s">
        <v>34</v>
      </c>
      <c r="AA1077" t="s">
        <v>34</v>
      </c>
      <c r="AB1077" t="e">
        <v>#N/A</v>
      </c>
      <c r="AC1077" t="e">
        <v>#N/A</v>
      </c>
      <c r="AD1077" t="e">
        <v>#N/A</v>
      </c>
      <c r="AH1077">
        <v>2021</v>
      </c>
      <c r="AI1077">
        <v>5</v>
      </c>
      <c r="AJ1077" t="e">
        <v>#N/A</v>
      </c>
      <c r="AK1077" t="e">
        <v>#N/A</v>
      </c>
      <c r="AL1077" t="e">
        <v>#N/A</v>
      </c>
      <c r="AO1077" t="e">
        <v>#N/A</v>
      </c>
      <c r="AP1077">
        <v>5</v>
      </c>
    </row>
    <row r="1078" spans="1:42" x14ac:dyDescent="0.2">
      <c r="A1078" t="str">
        <f t="shared" si="16"/>
        <v>44322carnegranelc100-200manuelitarusia</v>
      </c>
      <c r="B1078" s="2">
        <v>44322</v>
      </c>
      <c r="C1078" t="s">
        <v>35</v>
      </c>
      <c r="D1078" t="s">
        <v>30</v>
      </c>
      <c r="E1078" t="s">
        <v>35</v>
      </c>
      <c r="F1078" t="s">
        <v>30</v>
      </c>
      <c r="G1078" t="s">
        <v>72</v>
      </c>
      <c r="H1078" t="s">
        <v>103</v>
      </c>
      <c r="I1078" t="s">
        <v>306</v>
      </c>
      <c r="J1078" t="s">
        <v>93</v>
      </c>
      <c r="K1078">
        <v>24000</v>
      </c>
      <c r="L1078">
        <v>3.05</v>
      </c>
      <c r="M1078" t="str">
        <f>SUBSTITUTE(LOWER(_xlfn.CONCAT(B1078,C1078,F1078,G1078,J1078,I1078))," ","")</f>
        <v>44322carnegranelc100-200manuelitarusia</v>
      </c>
      <c r="N1078">
        <f>+VLOOKUP(M1078,JUP!$B:$I,7,0)</f>
        <v>24000</v>
      </c>
      <c r="O1078">
        <f>+VLOOKUP(M1078,JUP!$B:$I,8,0)</f>
        <v>3.05</v>
      </c>
      <c r="P1078">
        <f>+K1078-N1078</f>
        <v>0</v>
      </c>
      <c r="Q1078" s="3">
        <f>+L1078-O1078</f>
        <v>0</v>
      </c>
      <c r="W1078" t="s">
        <v>166</v>
      </c>
      <c r="X1078">
        <v>18</v>
      </c>
      <c r="Y1078" t="s">
        <v>305</v>
      </c>
      <c r="Z1078" t="s">
        <v>305</v>
      </c>
      <c r="AA1078" t="s">
        <v>306</v>
      </c>
      <c r="AB1078" t="s">
        <v>36</v>
      </c>
      <c r="AC1078" t="s">
        <v>37</v>
      </c>
      <c r="AD1078">
        <v>3.05</v>
      </c>
      <c r="AH1078">
        <v>2021</v>
      </c>
      <c r="AI1078">
        <v>5</v>
      </c>
      <c r="AJ1078">
        <v>73200</v>
      </c>
      <c r="AK1078" t="e">
        <v>#N/A</v>
      </c>
      <c r="AL1078">
        <v>3.05</v>
      </c>
      <c r="AO1078">
        <v>0</v>
      </c>
      <c r="AP1078">
        <v>5</v>
      </c>
    </row>
    <row r="1079" spans="1:42" x14ac:dyDescent="0.2">
      <c r="A1079" t="str">
        <f t="shared" si="16"/>
        <v>44322carnegranelc100-200manuelitaotrosuee</v>
      </c>
      <c r="B1079" s="2">
        <v>44322</v>
      </c>
      <c r="C1079" t="s">
        <v>35</v>
      </c>
      <c r="D1079" t="s">
        <v>30</v>
      </c>
      <c r="E1079" t="s">
        <v>35</v>
      </c>
      <c r="F1079" t="s">
        <v>30</v>
      </c>
      <c r="G1079" t="s">
        <v>72</v>
      </c>
      <c r="H1079" t="s">
        <v>103</v>
      </c>
      <c r="I1079" t="s">
        <v>316</v>
      </c>
      <c r="J1079" t="s">
        <v>93</v>
      </c>
      <c r="K1079">
        <v>23600</v>
      </c>
      <c r="L1079">
        <v>3.04</v>
      </c>
      <c r="M1079" t="str">
        <f>SUBSTITUTE(LOWER(_xlfn.CONCAT(B1079,C1079,F1079,G1079,J1079,I1079))," ","")</f>
        <v>44322carnegranelc100-200manuelitaotrosuee</v>
      </c>
      <c r="N1079">
        <f>+VLOOKUP(M1079,JUP!$B:$I,7,0)</f>
        <v>23600</v>
      </c>
      <c r="O1079">
        <f>+VLOOKUP(M1079,JUP!$B:$I,8,0)</f>
        <v>3.04</v>
      </c>
      <c r="P1079">
        <f>+K1079-N1079</f>
        <v>0</v>
      </c>
      <c r="Q1079" s="3">
        <f>+L1079-O1079</f>
        <v>0</v>
      </c>
      <c r="W1079" t="s">
        <v>184</v>
      </c>
      <c r="X1079">
        <v>18</v>
      </c>
      <c r="Y1079" t="s">
        <v>305</v>
      </c>
      <c r="Z1079" t="s">
        <v>305</v>
      </c>
      <c r="AA1079" t="s">
        <v>316</v>
      </c>
      <c r="AB1079" t="s">
        <v>36</v>
      </c>
      <c r="AC1079" t="s">
        <v>37</v>
      </c>
      <c r="AD1079">
        <v>3.04</v>
      </c>
      <c r="AH1079">
        <v>2021</v>
      </c>
      <c r="AI1079">
        <v>5</v>
      </c>
      <c r="AJ1079">
        <v>71744</v>
      </c>
      <c r="AK1079" t="e">
        <v>#N/A</v>
      </c>
      <c r="AL1079">
        <v>3.04</v>
      </c>
      <c r="AO1079">
        <v>0</v>
      </c>
      <c r="AP1079">
        <v>5</v>
      </c>
    </row>
    <row r="1080" spans="1:42" x14ac:dyDescent="0.2">
      <c r="A1080" t="str">
        <f t="shared" si="16"/>
        <v>44322enteroconsalsamanuelitaotrosuee</v>
      </c>
      <c r="B1080" s="2">
        <v>44322</v>
      </c>
      <c r="C1080" t="s">
        <v>59</v>
      </c>
      <c r="D1080" t="s">
        <v>227</v>
      </c>
      <c r="E1080" t="s">
        <v>59</v>
      </c>
      <c r="F1080" t="s">
        <v>227</v>
      </c>
      <c r="G1080" t="s">
        <v>299</v>
      </c>
      <c r="H1080" t="s">
        <v>128</v>
      </c>
      <c r="I1080" t="s">
        <v>316</v>
      </c>
      <c r="J1080" t="s">
        <v>93</v>
      </c>
      <c r="K1080">
        <v>400</v>
      </c>
      <c r="L1080">
        <v>2.5</v>
      </c>
      <c r="M1080" t="str">
        <f>SUBSTITUTE(LOWER(_xlfn.CONCAT(B1080,C1080,F1080,G1080,J1080,I1080))," ","")</f>
        <v>44322enteroconsalsamanuelitaotrosuee</v>
      </c>
      <c r="N1080" t="e">
        <f>+VLOOKUP(M1080,JUP!$B:$I,7,0)</f>
        <v>#N/A</v>
      </c>
      <c r="O1080" t="e">
        <f>+VLOOKUP(M1080,JUP!$B:$I,8,0)</f>
        <v>#N/A</v>
      </c>
      <c r="R1080" t="str">
        <f>+SUBSTITUTE(LOWER(_xlfn.CONCAT(B1080,C1080,F1080,H1080,J1080,I1080))," ","")</f>
        <v>44322enteroconsalsa22-36manuelitaotrosuee</v>
      </c>
      <c r="S1080" t="e">
        <f>+VLOOKUP(R1080,JUP!D:L,7,0)</f>
        <v>#N/A</v>
      </c>
      <c r="T1080" t="e">
        <f>+VLOOKUP(R1080,JUP!D:L,7,0)</f>
        <v>#N/A</v>
      </c>
      <c r="W1080" t="s">
        <v>184</v>
      </c>
      <c r="X1080">
        <v>18</v>
      </c>
      <c r="Y1080" t="s">
        <v>305</v>
      </c>
      <c r="Z1080" t="s">
        <v>305</v>
      </c>
      <c r="AA1080" t="s">
        <v>316</v>
      </c>
      <c r="AB1080" t="s">
        <v>229</v>
      </c>
      <c r="AC1080" t="s">
        <v>61</v>
      </c>
      <c r="AD1080">
        <v>2.5</v>
      </c>
      <c r="AH1080">
        <v>2021</v>
      </c>
      <c r="AI1080">
        <v>5</v>
      </c>
      <c r="AJ1080">
        <v>1000</v>
      </c>
      <c r="AK1080" t="e">
        <v>#N/A</v>
      </c>
      <c r="AL1080">
        <v>2.5</v>
      </c>
      <c r="AO1080">
        <v>0</v>
      </c>
      <c r="AP1080">
        <v>5</v>
      </c>
    </row>
    <row r="1081" spans="1:42" x14ac:dyDescent="0.2">
      <c r="A1081" t="str">
        <f t="shared" si="16"/>
        <v>44323enterosinsalsastandrewsamerica</v>
      </c>
      <c r="B1081" s="2">
        <v>44323</v>
      </c>
      <c r="C1081" t="s">
        <v>59</v>
      </c>
      <c r="D1081" t="s">
        <v>155</v>
      </c>
      <c r="E1081" t="s">
        <v>59</v>
      </c>
      <c r="F1081" t="s">
        <v>155</v>
      </c>
      <c r="G1081" t="s">
        <v>299</v>
      </c>
      <c r="H1081" t="s">
        <v>350</v>
      </c>
      <c r="I1081" t="s">
        <v>521</v>
      </c>
      <c r="J1081" t="s">
        <v>296</v>
      </c>
      <c r="K1081">
        <v>6810</v>
      </c>
      <c r="L1081">
        <v>2.0299999999999998</v>
      </c>
      <c r="M1081" t="str">
        <f>SUBSTITUTE(LOWER(_xlfn.CONCAT(B1081,C1081,F1081,G1081,J1081,I1081))," ","")</f>
        <v>44323enterosinsalsastandrewsamerica</v>
      </c>
      <c r="N1081" t="e">
        <f>+VLOOKUP(M1081,JUP!$B:$I,7,0)</f>
        <v>#N/A</v>
      </c>
      <c r="O1081" t="e">
        <f>+VLOOKUP(M1081,JUP!$B:$I,8,0)</f>
        <v>#N/A</v>
      </c>
      <c r="R1081" t="str">
        <f>+SUBSTITUTE(LOWER(_xlfn.CONCAT(B1081,C1081,F1081,H1081,J1081,I1081))," ","")</f>
        <v>44323enterosinsalsae-23-29standrewsamerica</v>
      </c>
      <c r="S1081" t="e">
        <f>+VLOOKUP(R1081,JUP!D:L,7,0)</f>
        <v>#N/A</v>
      </c>
      <c r="T1081" t="e">
        <f>+VLOOKUP(R1081,JUP!D:L,7,0)</f>
        <v>#N/A</v>
      </c>
      <c r="W1081" t="s">
        <v>320</v>
      </c>
      <c r="X1081">
        <v>18</v>
      </c>
      <c r="Y1081" t="s">
        <v>310</v>
      </c>
      <c r="Z1081" t="s">
        <v>310</v>
      </c>
      <c r="AA1081" t="s">
        <v>310</v>
      </c>
      <c r="AB1081" t="s">
        <v>160</v>
      </c>
      <c r="AC1081" t="s">
        <v>159</v>
      </c>
      <c r="AD1081">
        <v>2.0299999999999998</v>
      </c>
      <c r="AH1081">
        <v>2021</v>
      </c>
      <c r="AI1081">
        <v>5</v>
      </c>
      <c r="AJ1081">
        <v>13824.3</v>
      </c>
      <c r="AK1081" t="e">
        <v>#N/A</v>
      </c>
      <c r="AL1081">
        <v>2.0299999999999998</v>
      </c>
      <c r="AO1081">
        <v>0</v>
      </c>
      <c r="AP1081">
        <v>5</v>
      </c>
    </row>
    <row r="1082" spans="1:42" x14ac:dyDescent="0.2">
      <c r="A1082" t="str">
        <f t="shared" si="16"/>
        <v>44323enterosinsalsastandrewsamerica</v>
      </c>
      <c r="B1082" s="2">
        <v>44323</v>
      </c>
      <c r="C1082" t="s">
        <v>59</v>
      </c>
      <c r="D1082" t="s">
        <v>155</v>
      </c>
      <c r="E1082" t="s">
        <v>59</v>
      </c>
      <c r="F1082" t="s">
        <v>155</v>
      </c>
      <c r="G1082" t="s">
        <v>299</v>
      </c>
      <c r="H1082" t="s">
        <v>350</v>
      </c>
      <c r="I1082" t="s">
        <v>521</v>
      </c>
      <c r="J1082" t="s">
        <v>296</v>
      </c>
      <c r="K1082">
        <v>2724</v>
      </c>
      <c r="L1082">
        <v>2.23</v>
      </c>
      <c r="M1082" t="str">
        <f>SUBSTITUTE(LOWER(_xlfn.CONCAT(B1082,C1082,F1082,G1082,J1082,I1082))," ","")</f>
        <v>44323enterosinsalsastandrewsamerica</v>
      </c>
      <c r="N1082" t="e">
        <f>+VLOOKUP(M1082,JUP!$B:$I,7,0)</f>
        <v>#N/A</v>
      </c>
      <c r="O1082" t="e">
        <f>+VLOOKUP(M1082,JUP!$B:$I,8,0)</f>
        <v>#N/A</v>
      </c>
      <c r="R1082" t="str">
        <f>+SUBSTITUTE(LOWER(_xlfn.CONCAT(B1082,C1082,F1082,H1082,J1082,I1082))," ","")</f>
        <v>44323enterosinsalsae-23-29standrewsamerica</v>
      </c>
      <c r="S1082" t="e">
        <f>+VLOOKUP(R1082,JUP!D:L,7,0)</f>
        <v>#N/A</v>
      </c>
      <c r="T1082" t="e">
        <f>+VLOOKUP(R1082,JUP!D:L,7,0)</f>
        <v>#N/A</v>
      </c>
      <c r="W1082" t="s">
        <v>320</v>
      </c>
      <c r="X1082">
        <v>18</v>
      </c>
      <c r="Y1082" t="s">
        <v>310</v>
      </c>
      <c r="Z1082" t="s">
        <v>310</v>
      </c>
      <c r="AA1082" t="s">
        <v>310</v>
      </c>
      <c r="AB1082" t="s">
        <v>160</v>
      </c>
      <c r="AC1082" t="s">
        <v>159</v>
      </c>
      <c r="AD1082">
        <v>2.23</v>
      </c>
      <c r="AH1082">
        <v>2021</v>
      </c>
      <c r="AI1082">
        <v>5</v>
      </c>
      <c r="AJ1082">
        <v>6074.5199999999995</v>
      </c>
      <c r="AK1082" t="e">
        <v>#N/A</v>
      </c>
      <c r="AL1082">
        <v>2.23</v>
      </c>
      <c r="AO1082">
        <v>0</v>
      </c>
      <c r="AP1082">
        <v>5</v>
      </c>
    </row>
    <row r="1083" spans="1:42" x14ac:dyDescent="0.2">
      <c r="A1083" t="str">
        <f t="shared" si="16"/>
        <v>44323enterosinsalsastandrewsamerica</v>
      </c>
      <c r="B1083" s="2">
        <v>44323</v>
      </c>
      <c r="C1083" t="s">
        <v>59</v>
      </c>
      <c r="D1083" t="s">
        <v>155</v>
      </c>
      <c r="E1083" t="s">
        <v>59</v>
      </c>
      <c r="F1083" t="s">
        <v>155</v>
      </c>
      <c r="G1083" t="s">
        <v>299</v>
      </c>
      <c r="H1083" t="s">
        <v>350</v>
      </c>
      <c r="I1083" t="s">
        <v>521</v>
      </c>
      <c r="J1083" t="s">
        <v>296</v>
      </c>
      <c r="K1083">
        <v>5448</v>
      </c>
      <c r="L1083">
        <v>2.0299999999999998</v>
      </c>
      <c r="M1083" t="str">
        <f>SUBSTITUTE(LOWER(_xlfn.CONCAT(B1083,C1083,F1083,G1083,J1083,I1083))," ","")</f>
        <v>44323enterosinsalsastandrewsamerica</v>
      </c>
      <c r="N1083" t="e">
        <f>+VLOOKUP(M1083,JUP!$B:$I,7,0)</f>
        <v>#N/A</v>
      </c>
      <c r="O1083" t="e">
        <f>+VLOOKUP(M1083,JUP!$B:$I,8,0)</f>
        <v>#N/A</v>
      </c>
      <c r="R1083" t="str">
        <f>+SUBSTITUTE(LOWER(_xlfn.CONCAT(B1083,C1083,F1083,H1083,J1083,I1083))," ","")</f>
        <v>44323enterosinsalsae-23-29standrewsamerica</v>
      </c>
      <c r="S1083" t="e">
        <f>+VLOOKUP(R1083,JUP!D:L,7,0)</f>
        <v>#N/A</v>
      </c>
      <c r="T1083" t="e">
        <f>+VLOOKUP(R1083,JUP!D:L,7,0)</f>
        <v>#N/A</v>
      </c>
      <c r="W1083" t="s">
        <v>320</v>
      </c>
      <c r="X1083">
        <v>18</v>
      </c>
      <c r="Y1083" t="s">
        <v>310</v>
      </c>
      <c r="Z1083" t="s">
        <v>310</v>
      </c>
      <c r="AA1083" t="s">
        <v>310</v>
      </c>
      <c r="AB1083" t="s">
        <v>160</v>
      </c>
      <c r="AC1083" t="s">
        <v>159</v>
      </c>
      <c r="AD1083">
        <v>2.0299999999999998</v>
      </c>
      <c r="AH1083">
        <v>2021</v>
      </c>
      <c r="AI1083">
        <v>5</v>
      </c>
      <c r="AJ1083">
        <v>11059.439999999999</v>
      </c>
      <c r="AK1083" t="e">
        <v>#N/A</v>
      </c>
      <c r="AL1083">
        <v>2.0299999999999998</v>
      </c>
      <c r="AO1083">
        <v>0</v>
      </c>
      <c r="AP1083">
        <v>5</v>
      </c>
    </row>
    <row r="1084" spans="1:42" x14ac:dyDescent="0.2">
      <c r="A1084" t="str">
        <f t="shared" si="16"/>
        <v>44323carneretailcompensadoc200-300standrewsamerica</v>
      </c>
      <c r="B1084" s="2">
        <v>44323</v>
      </c>
      <c r="C1084" t="s">
        <v>35</v>
      </c>
      <c r="D1084" t="s">
        <v>206</v>
      </c>
      <c r="E1084" t="s">
        <v>35</v>
      </c>
      <c r="F1084" t="s">
        <v>206</v>
      </c>
      <c r="G1084" t="s">
        <v>39</v>
      </c>
      <c r="H1084" t="s">
        <v>351</v>
      </c>
      <c r="I1084" t="s">
        <v>521</v>
      </c>
      <c r="J1084" t="s">
        <v>296</v>
      </c>
      <c r="K1084">
        <v>1362</v>
      </c>
      <c r="L1084">
        <v>3.81</v>
      </c>
      <c r="M1084" t="str">
        <f>SUBSTITUTE(LOWER(_xlfn.CONCAT(B1084,C1084,F1084,G1084,J1084,I1084))," ","")</f>
        <v>44323carneretailcompensadoc200-300standrewsamerica</v>
      </c>
      <c r="N1084">
        <f>+VLOOKUP(M1084,JUP!$B:$I,7,0)</f>
        <v>1362</v>
      </c>
      <c r="O1084">
        <f>+VLOOKUP(M1084,JUP!$B:$I,8,0)</f>
        <v>3.81</v>
      </c>
      <c r="P1084">
        <f>+K1084-N1084</f>
        <v>0</v>
      </c>
      <c r="Q1084" s="3">
        <f>+L1084-O1084</f>
        <v>0</v>
      </c>
      <c r="R1084" t="str">
        <f>+SUBSTITUTE(LOWER(_xlfn.CONCAT(B1084,C1084,F1084,H1084,J1084,I1084))," ","")</f>
        <v>44323carneretailcompensadoc90-150standrewsamerica</v>
      </c>
      <c r="S1084" t="e">
        <f>+VLOOKUP(R1084,JUP!D:L,7,0)</f>
        <v>#N/A</v>
      </c>
      <c r="T1084" t="e">
        <f>+VLOOKUP(R1084,JUP!D:L,7,0)</f>
        <v>#N/A</v>
      </c>
      <c r="W1084" t="s">
        <v>320</v>
      </c>
      <c r="X1084">
        <v>18</v>
      </c>
      <c r="Y1084" t="s">
        <v>310</v>
      </c>
      <c r="Z1084" t="s">
        <v>310</v>
      </c>
      <c r="AA1084" t="s">
        <v>310</v>
      </c>
      <c r="AB1084" t="s">
        <v>208</v>
      </c>
      <c r="AC1084" t="s">
        <v>173</v>
      </c>
      <c r="AD1084">
        <v>3.4290000000000003</v>
      </c>
      <c r="AH1084">
        <v>2021</v>
      </c>
      <c r="AI1084">
        <v>5</v>
      </c>
      <c r="AJ1084">
        <v>4670.2980000000007</v>
      </c>
      <c r="AK1084" t="e">
        <v>#N/A</v>
      </c>
      <c r="AL1084">
        <v>4.2333333333333334</v>
      </c>
      <c r="AO1084">
        <v>-0.80433333333333312</v>
      </c>
      <c r="AP1084">
        <v>5</v>
      </c>
    </row>
    <row r="1085" spans="1:42" x14ac:dyDescent="0.2">
      <c r="A1085" t="str">
        <f t="shared" si="16"/>
        <v>44323enterosinsalsastandrewsamerica</v>
      </c>
      <c r="B1085" s="2">
        <v>44323</v>
      </c>
      <c r="C1085" t="s">
        <v>59</v>
      </c>
      <c r="D1085" t="s">
        <v>155</v>
      </c>
      <c r="E1085" t="s">
        <v>59</v>
      </c>
      <c r="F1085" t="s">
        <v>155</v>
      </c>
      <c r="G1085" t="s">
        <v>299</v>
      </c>
      <c r="H1085" t="s">
        <v>350</v>
      </c>
      <c r="I1085" t="s">
        <v>521</v>
      </c>
      <c r="J1085" t="s">
        <v>296</v>
      </c>
      <c r="K1085">
        <v>9080</v>
      </c>
      <c r="L1085">
        <v>2.1800000000000002</v>
      </c>
      <c r="M1085" t="str">
        <f>SUBSTITUTE(LOWER(_xlfn.CONCAT(B1085,C1085,F1085,G1085,J1085,I1085))," ","")</f>
        <v>44323enterosinsalsastandrewsamerica</v>
      </c>
      <c r="N1085" t="e">
        <f>+VLOOKUP(M1085,JUP!$B:$I,7,0)</f>
        <v>#N/A</v>
      </c>
      <c r="O1085" t="e">
        <f>+VLOOKUP(M1085,JUP!$B:$I,8,0)</f>
        <v>#N/A</v>
      </c>
      <c r="R1085" t="str">
        <f>+SUBSTITUTE(LOWER(_xlfn.CONCAT(B1085,C1085,F1085,H1085,J1085,I1085))," ","")</f>
        <v>44323enterosinsalsae-23-29standrewsamerica</v>
      </c>
      <c r="S1085" t="e">
        <f>+VLOOKUP(R1085,JUP!D:L,7,0)</f>
        <v>#N/A</v>
      </c>
      <c r="T1085" t="e">
        <f>+VLOOKUP(R1085,JUP!D:L,7,0)</f>
        <v>#N/A</v>
      </c>
      <c r="W1085" t="s">
        <v>348</v>
      </c>
      <c r="X1085">
        <v>18</v>
      </c>
      <c r="Y1085" t="s">
        <v>310</v>
      </c>
      <c r="Z1085" t="s">
        <v>310</v>
      </c>
      <c r="AA1085" t="s">
        <v>310</v>
      </c>
      <c r="AB1085" t="s">
        <v>160</v>
      </c>
      <c r="AC1085" t="s">
        <v>159</v>
      </c>
      <c r="AD1085">
        <v>2.1800000000000002</v>
      </c>
      <c r="AH1085">
        <v>2021</v>
      </c>
      <c r="AI1085">
        <v>5</v>
      </c>
      <c r="AJ1085">
        <v>19794.400000000001</v>
      </c>
      <c r="AK1085" t="e">
        <v>#N/A</v>
      </c>
      <c r="AL1085">
        <v>2.1800000000000002</v>
      </c>
      <c r="AO1085">
        <v>0</v>
      </c>
      <c r="AP1085">
        <v>5</v>
      </c>
    </row>
    <row r="1086" spans="1:42" x14ac:dyDescent="0.2">
      <c r="A1086" t="str">
        <f t="shared" si="16"/>
        <v>44323enterosinsalsasudmarisamerica</v>
      </c>
      <c r="B1086" s="2">
        <v>44323</v>
      </c>
      <c r="C1086" t="s">
        <v>59</v>
      </c>
      <c r="D1086" t="s">
        <v>155</v>
      </c>
      <c r="E1086" t="s">
        <v>339</v>
      </c>
      <c r="F1086" t="s">
        <v>347</v>
      </c>
      <c r="G1086" t="s">
        <v>299</v>
      </c>
      <c r="H1086" t="s">
        <v>116</v>
      </c>
      <c r="I1086" t="s">
        <v>521</v>
      </c>
      <c r="J1086" t="s">
        <v>286</v>
      </c>
      <c r="K1086">
        <v>17978.400000000001</v>
      </c>
      <c r="L1086">
        <v>1.81</v>
      </c>
      <c r="M1086" t="str">
        <f>SUBSTITUTE(LOWER(_xlfn.CONCAT(B1086,C1086,F1086,G1086,J1086,I1086))," ","")</f>
        <v>44323enterosinsalsasudmarisamerica</v>
      </c>
      <c r="N1086" t="e">
        <f>+VLOOKUP(M1086,JUP!$B:$I,7,0)</f>
        <v>#N/A</v>
      </c>
      <c r="O1086" t="e">
        <f>+VLOOKUP(M1086,JUP!$B:$I,8,0)</f>
        <v>#N/A</v>
      </c>
      <c r="R1086" t="str">
        <f>+SUBSTITUTE(LOWER(_xlfn.CONCAT(B1086,C1086,F1086,H1086,J1086,I1086))," ","")</f>
        <v>44323enterosinsalsa60-80sudmarisamerica</v>
      </c>
      <c r="S1086" t="e">
        <f>+VLOOKUP(R1086,JUP!D:L,7,0)</f>
        <v>#N/A</v>
      </c>
      <c r="T1086" t="e">
        <f>+VLOOKUP(R1086,JUP!D:L,7,0)</f>
        <v>#N/A</v>
      </c>
      <c r="W1086" t="s">
        <v>320</v>
      </c>
      <c r="X1086">
        <v>18</v>
      </c>
      <c r="Y1086" t="s">
        <v>310</v>
      </c>
      <c r="Z1086" t="s">
        <v>310</v>
      </c>
      <c r="AA1086" t="s">
        <v>310</v>
      </c>
      <c r="AB1086" t="s">
        <v>160</v>
      </c>
      <c r="AC1086" t="s">
        <v>159</v>
      </c>
      <c r="AD1086">
        <v>1.81</v>
      </c>
      <c r="AH1086">
        <v>2021</v>
      </c>
      <c r="AI1086">
        <v>5</v>
      </c>
      <c r="AJ1086">
        <v>32540.904000000002</v>
      </c>
      <c r="AK1086" t="e">
        <v>#N/A</v>
      </c>
      <c r="AL1086">
        <v>1.81</v>
      </c>
      <c r="AO1086">
        <v>0</v>
      </c>
      <c r="AP1086">
        <v>5</v>
      </c>
    </row>
    <row r="1087" spans="1:42" x14ac:dyDescent="0.2">
      <c r="A1087" t="e">
        <f t="shared" si="16"/>
        <v>#N/A</v>
      </c>
      <c r="B1087" s="2">
        <v>44323</v>
      </c>
      <c r="C1087" t="e">
        <v>#N/A</v>
      </c>
      <c r="D1087" t="s">
        <v>30</v>
      </c>
      <c r="E1087" t="s">
        <v>345</v>
      </c>
      <c r="F1087" t="s">
        <v>344</v>
      </c>
      <c r="G1087" t="s">
        <v>345</v>
      </c>
      <c r="H1087" t="s">
        <v>345</v>
      </c>
      <c r="I1087" t="s">
        <v>34</v>
      </c>
      <c r="J1087" t="s">
        <v>286</v>
      </c>
      <c r="K1087">
        <v>10000</v>
      </c>
      <c r="M1087" t="e">
        <f>SUBSTITUTE(LOWER(_xlfn.CONCAT(B1087,C1087,F1087,G1087,J1087,I1087))," ","")</f>
        <v>#N/A</v>
      </c>
      <c r="N1087" t="e">
        <f>+VLOOKUP(M1087,JUP!$B:$I,7,0)</f>
        <v>#N/A</v>
      </c>
      <c r="O1087" t="e">
        <f>+VLOOKUP(M1087,JUP!$B:$I,8,0)</f>
        <v>#N/A</v>
      </c>
      <c r="R1087" t="e">
        <f>+SUBSTITUTE(LOWER(_xlfn.CONCAT(B1087,C1087,F1087,H1087,J1087,I1087))," ","")</f>
        <v>#N/A</v>
      </c>
      <c r="S1087" t="e">
        <f>+VLOOKUP(R1087,JUP!D:L,7,0)</f>
        <v>#N/A</v>
      </c>
      <c r="T1087" t="e">
        <f>+VLOOKUP(R1087,JUP!D:L,7,0)</f>
        <v>#N/A</v>
      </c>
      <c r="W1087" t="s">
        <v>32</v>
      </c>
      <c r="X1087">
        <v>18</v>
      </c>
      <c r="Y1087" t="s">
        <v>34</v>
      </c>
      <c r="Z1087" t="s">
        <v>34</v>
      </c>
      <c r="AA1087" t="s">
        <v>34</v>
      </c>
      <c r="AB1087" t="e">
        <v>#N/A</v>
      </c>
      <c r="AC1087" t="e">
        <v>#N/A</v>
      </c>
      <c r="AD1087" t="e">
        <v>#N/A</v>
      </c>
      <c r="AH1087">
        <v>2021</v>
      </c>
      <c r="AI1087">
        <v>5</v>
      </c>
      <c r="AJ1087" t="e">
        <v>#N/A</v>
      </c>
      <c r="AK1087" t="e">
        <v>#N/A</v>
      </c>
      <c r="AL1087" t="e">
        <v>#N/A</v>
      </c>
      <c r="AO1087" t="e">
        <v>#N/A</v>
      </c>
      <c r="AP1087">
        <v>5</v>
      </c>
    </row>
    <row r="1088" spans="1:42" x14ac:dyDescent="0.2">
      <c r="A1088" t="str">
        <f t="shared" si="16"/>
        <v>44326carnegranelc200-300sudmarisfrancia</v>
      </c>
      <c r="B1088" s="2">
        <v>44326</v>
      </c>
      <c r="C1088" t="s">
        <v>35</v>
      </c>
      <c r="D1088" t="s">
        <v>30</v>
      </c>
      <c r="E1088" t="s">
        <v>343</v>
      </c>
      <c r="F1088" t="s">
        <v>344</v>
      </c>
      <c r="G1088" t="s">
        <v>39</v>
      </c>
      <c r="H1088" t="s">
        <v>107</v>
      </c>
      <c r="I1088" t="s">
        <v>326</v>
      </c>
      <c r="J1088" t="s">
        <v>286</v>
      </c>
      <c r="K1088">
        <v>7000</v>
      </c>
      <c r="L1088">
        <v>3.2</v>
      </c>
      <c r="M1088" t="str">
        <f>SUBSTITUTE(LOWER(_xlfn.CONCAT(B1088,C1088,F1088,G1088,J1088,I1088))," ","")</f>
        <v>44326carnegranelc200-300sudmarisfrancia</v>
      </c>
      <c r="N1088">
        <f>+VLOOKUP(M1088,JUP!$B:$I,7,0)</f>
        <v>16000</v>
      </c>
      <c r="O1088">
        <f>+VLOOKUP(M1088,JUP!$B:$I,8,0)</f>
        <v>3.1</v>
      </c>
      <c r="P1088">
        <f>+K1088-N1088</f>
        <v>-9000</v>
      </c>
      <c r="Q1088" s="3">
        <f>+L1088-O1088</f>
        <v>0.10000000000000009</v>
      </c>
      <c r="W1088" t="s">
        <v>172</v>
      </c>
      <c r="X1088">
        <v>19</v>
      </c>
      <c r="Y1088" t="s">
        <v>297</v>
      </c>
      <c r="Z1088" t="s">
        <v>326</v>
      </c>
      <c r="AA1088" t="s">
        <v>326</v>
      </c>
      <c r="AB1088" t="s">
        <v>36</v>
      </c>
      <c r="AC1088" t="s">
        <v>37</v>
      </c>
      <c r="AD1088">
        <v>3.2</v>
      </c>
      <c r="AH1088">
        <v>2021</v>
      </c>
      <c r="AI1088">
        <v>5</v>
      </c>
      <c r="AJ1088">
        <v>22400</v>
      </c>
      <c r="AK1088" t="e">
        <v>#N/A</v>
      </c>
      <c r="AL1088">
        <v>3.2</v>
      </c>
      <c r="AO1088">
        <v>0</v>
      </c>
      <c r="AP1088">
        <v>5</v>
      </c>
    </row>
    <row r="1089" spans="1:42" x14ac:dyDescent="0.2">
      <c r="A1089" t="str">
        <f t="shared" si="16"/>
        <v>44326carnegranelc200-300sudmarisfrancia</v>
      </c>
      <c r="B1089" s="2">
        <v>44326</v>
      </c>
      <c r="C1089" t="s">
        <v>35</v>
      </c>
      <c r="D1089" t="s">
        <v>30</v>
      </c>
      <c r="E1089" t="s">
        <v>343</v>
      </c>
      <c r="F1089" t="s">
        <v>344</v>
      </c>
      <c r="G1089" t="s">
        <v>39</v>
      </c>
      <c r="H1089" t="s">
        <v>107</v>
      </c>
      <c r="I1089" t="s">
        <v>326</v>
      </c>
      <c r="J1089" t="s">
        <v>286</v>
      </c>
      <c r="K1089">
        <v>16000</v>
      </c>
      <c r="L1089">
        <v>3.1</v>
      </c>
      <c r="M1089" t="str">
        <f>SUBSTITUTE(LOWER(_xlfn.CONCAT(B1089,C1089,F1089,G1089,J1089,I1089))," ","")</f>
        <v>44326carnegranelc200-300sudmarisfrancia</v>
      </c>
      <c r="N1089">
        <f>+VLOOKUP(M1089,JUP!$B:$I,7,0)</f>
        <v>16000</v>
      </c>
      <c r="O1089">
        <f>+VLOOKUP(M1089,JUP!$B:$I,8,0)</f>
        <v>3.1</v>
      </c>
      <c r="P1089">
        <f>+K1089-N1089</f>
        <v>0</v>
      </c>
      <c r="Q1089" s="3">
        <f>+L1089-O1089</f>
        <v>0</v>
      </c>
      <c r="W1089" t="s">
        <v>172</v>
      </c>
      <c r="X1089">
        <v>19</v>
      </c>
      <c r="Y1089" t="s">
        <v>297</v>
      </c>
      <c r="Z1089" t="s">
        <v>326</v>
      </c>
      <c r="AA1089" t="s">
        <v>326</v>
      </c>
      <c r="AB1089" t="s">
        <v>36</v>
      </c>
      <c r="AC1089" t="s">
        <v>37</v>
      </c>
      <c r="AD1089">
        <v>3.1</v>
      </c>
      <c r="AH1089">
        <v>2021</v>
      </c>
      <c r="AI1089">
        <v>5</v>
      </c>
      <c r="AJ1089">
        <v>49600</v>
      </c>
      <c r="AK1089" t="e">
        <v>#N/A</v>
      </c>
      <c r="AL1089">
        <v>3.1</v>
      </c>
      <c r="AO1089">
        <v>0</v>
      </c>
      <c r="AP1089">
        <v>5</v>
      </c>
    </row>
    <row r="1090" spans="1:42" x14ac:dyDescent="0.2">
      <c r="A1090" t="e">
        <f t="shared" si="16"/>
        <v>#N/A</v>
      </c>
      <c r="B1090" s="2">
        <v>44326</v>
      </c>
      <c r="C1090" t="e">
        <v>#N/A</v>
      </c>
      <c r="D1090" t="s">
        <v>30</v>
      </c>
      <c r="E1090" t="s">
        <v>345</v>
      </c>
      <c r="F1090" t="s">
        <v>344</v>
      </c>
      <c r="G1090" t="s">
        <v>345</v>
      </c>
      <c r="H1090" t="s">
        <v>345</v>
      </c>
      <c r="I1090" t="s">
        <v>34</v>
      </c>
      <c r="J1090" t="s">
        <v>286</v>
      </c>
      <c r="K1090">
        <v>200</v>
      </c>
      <c r="M1090" t="e">
        <f>SUBSTITUTE(LOWER(_xlfn.CONCAT(B1090,C1090,F1090,G1090,J1090,I1090))," ","")</f>
        <v>#N/A</v>
      </c>
      <c r="N1090" t="e">
        <f>+VLOOKUP(M1090,JUP!$B:$I,7,0)</f>
        <v>#N/A</v>
      </c>
      <c r="O1090" t="e">
        <f>+VLOOKUP(M1090,JUP!$B:$I,8,0)</f>
        <v>#N/A</v>
      </c>
      <c r="R1090" t="e">
        <f>+SUBSTITUTE(LOWER(_xlfn.CONCAT(B1090,C1090,F1090,H1090,J1090,I1090))," ","")</f>
        <v>#N/A</v>
      </c>
      <c r="S1090" t="e">
        <f>+VLOOKUP(R1090,JUP!D:L,7,0)</f>
        <v>#N/A</v>
      </c>
      <c r="T1090" t="e">
        <f>+VLOOKUP(R1090,JUP!D:L,7,0)</f>
        <v>#N/A</v>
      </c>
      <c r="W1090" t="s">
        <v>32</v>
      </c>
      <c r="X1090">
        <v>19</v>
      </c>
      <c r="Y1090" t="s">
        <v>34</v>
      </c>
      <c r="Z1090" t="s">
        <v>34</v>
      </c>
      <c r="AA1090" t="s">
        <v>34</v>
      </c>
      <c r="AB1090" t="e">
        <v>#N/A</v>
      </c>
      <c r="AC1090" t="e">
        <v>#N/A</v>
      </c>
      <c r="AD1090" t="e">
        <v>#N/A</v>
      </c>
      <c r="AH1090">
        <v>2021</v>
      </c>
      <c r="AI1090">
        <v>5</v>
      </c>
      <c r="AJ1090" t="e">
        <v>#N/A</v>
      </c>
      <c r="AK1090" t="e">
        <v>#N/A</v>
      </c>
      <c r="AL1090" t="e">
        <v>#N/A</v>
      </c>
      <c r="AO1090" t="e">
        <v>#N/A</v>
      </c>
      <c r="AP1090">
        <v>5</v>
      </c>
    </row>
    <row r="1091" spans="1:42" x14ac:dyDescent="0.2">
      <c r="A1091" t="str">
        <f t="shared" ref="A1091:A1154" si="17">+M1091</f>
        <v>44326carnegranelc200-300standrewsrusia</v>
      </c>
      <c r="B1091" s="2">
        <v>44326</v>
      </c>
      <c r="C1091" t="s">
        <v>35</v>
      </c>
      <c r="D1091" t="s">
        <v>30</v>
      </c>
      <c r="E1091" t="s">
        <v>35</v>
      </c>
      <c r="F1091" t="s">
        <v>30</v>
      </c>
      <c r="G1091" t="s">
        <v>39</v>
      </c>
      <c r="H1091" t="s">
        <v>39</v>
      </c>
      <c r="I1091" t="s">
        <v>306</v>
      </c>
      <c r="J1091" t="s">
        <v>296</v>
      </c>
      <c r="K1091">
        <v>23000</v>
      </c>
      <c r="L1091">
        <v>3.1</v>
      </c>
      <c r="M1091" t="str">
        <f>SUBSTITUTE(LOWER(_xlfn.CONCAT(B1091,C1091,F1091,G1091,J1091,I1091))," ","")</f>
        <v>44326carnegranelc200-300standrewsrusia</v>
      </c>
      <c r="N1091">
        <f>+VLOOKUP(M1091,JUP!$B:$I,7,0)</f>
        <v>7000</v>
      </c>
      <c r="O1091">
        <f>+VLOOKUP(M1091,JUP!$B:$I,8,0)</f>
        <v>3.2</v>
      </c>
      <c r="P1091">
        <f>+K1091-N1091</f>
        <v>16000</v>
      </c>
      <c r="Q1091" s="3">
        <f>+L1091-O1091</f>
        <v>-0.10000000000000009</v>
      </c>
      <c r="W1091" t="s">
        <v>304</v>
      </c>
      <c r="X1091">
        <v>19</v>
      </c>
      <c r="Y1091" t="s">
        <v>305</v>
      </c>
      <c r="Z1091" t="s">
        <v>305</v>
      </c>
      <c r="AA1091" t="s">
        <v>306</v>
      </c>
      <c r="AB1091" t="s">
        <v>36</v>
      </c>
      <c r="AC1091" t="s">
        <v>37</v>
      </c>
      <c r="AD1091">
        <v>3.1</v>
      </c>
      <c r="AH1091">
        <v>2021</v>
      </c>
      <c r="AI1091">
        <v>5</v>
      </c>
      <c r="AJ1091">
        <v>71300</v>
      </c>
      <c r="AK1091" t="e">
        <v>#N/A</v>
      </c>
      <c r="AL1091">
        <v>3.1</v>
      </c>
      <c r="AO1091">
        <v>0</v>
      </c>
      <c r="AP1091">
        <v>5</v>
      </c>
    </row>
    <row r="1092" spans="1:42" x14ac:dyDescent="0.2">
      <c r="A1092" t="str">
        <f t="shared" si="17"/>
        <v>44326carnegranelc200-300standrewsrusia</v>
      </c>
      <c r="B1092" s="2">
        <v>44326</v>
      </c>
      <c r="C1092" t="s">
        <v>35</v>
      </c>
      <c r="D1092" t="s">
        <v>30</v>
      </c>
      <c r="E1092" t="s">
        <v>35</v>
      </c>
      <c r="F1092" t="s">
        <v>30</v>
      </c>
      <c r="G1092" t="s">
        <v>39</v>
      </c>
      <c r="H1092" t="s">
        <v>39</v>
      </c>
      <c r="I1092" t="s">
        <v>306</v>
      </c>
      <c r="J1092" t="s">
        <v>296</v>
      </c>
      <c r="K1092">
        <v>23000</v>
      </c>
      <c r="L1092">
        <v>3.1</v>
      </c>
      <c r="M1092" t="str">
        <f>SUBSTITUTE(LOWER(_xlfn.CONCAT(B1092,C1092,F1092,G1092,J1092,I1092))," ","")</f>
        <v>44326carnegranelc200-300standrewsrusia</v>
      </c>
      <c r="N1092">
        <f>+VLOOKUP(M1092,JUP!$B:$I,7,0)</f>
        <v>7000</v>
      </c>
      <c r="O1092">
        <f>+VLOOKUP(M1092,JUP!$B:$I,8,0)</f>
        <v>3.2</v>
      </c>
      <c r="P1092">
        <f>+K1092-N1092</f>
        <v>16000</v>
      </c>
      <c r="Q1092" s="3">
        <f>+L1092-O1092</f>
        <v>-0.10000000000000009</v>
      </c>
      <c r="W1092" t="s">
        <v>304</v>
      </c>
      <c r="X1092">
        <v>19</v>
      </c>
      <c r="Y1092" t="s">
        <v>305</v>
      </c>
      <c r="Z1092" t="s">
        <v>305</v>
      </c>
      <c r="AA1092" t="s">
        <v>306</v>
      </c>
      <c r="AB1092" t="s">
        <v>36</v>
      </c>
      <c r="AC1092" t="s">
        <v>37</v>
      </c>
      <c r="AD1092">
        <v>3.1</v>
      </c>
      <c r="AH1092">
        <v>2021</v>
      </c>
      <c r="AI1092">
        <v>5</v>
      </c>
      <c r="AJ1092">
        <v>71300</v>
      </c>
      <c r="AK1092" t="e">
        <v>#N/A</v>
      </c>
      <c r="AL1092">
        <v>3.1</v>
      </c>
      <c r="AO1092">
        <v>0</v>
      </c>
      <c r="AP1092">
        <v>5</v>
      </c>
    </row>
    <row r="1093" spans="1:42" x14ac:dyDescent="0.2">
      <c r="A1093" t="str">
        <f t="shared" si="17"/>
        <v>44326carneretailcompensadoc200-300standrewsfrancia</v>
      </c>
      <c r="B1093" s="2">
        <v>44326</v>
      </c>
      <c r="C1093" t="s">
        <v>35</v>
      </c>
      <c r="D1093" t="s">
        <v>206</v>
      </c>
      <c r="E1093" t="s">
        <v>35</v>
      </c>
      <c r="F1093" t="s">
        <v>206</v>
      </c>
      <c r="G1093" t="s">
        <v>39</v>
      </c>
      <c r="H1093" t="s">
        <v>39</v>
      </c>
      <c r="I1093" t="s">
        <v>326</v>
      </c>
      <c r="J1093" t="s">
        <v>296</v>
      </c>
      <c r="K1093">
        <v>9996</v>
      </c>
      <c r="L1093">
        <v>3.8</v>
      </c>
      <c r="M1093" t="str">
        <f>SUBSTITUTE(LOWER(_xlfn.CONCAT(B1093,C1093,F1093,G1093,J1093,I1093))," ","")</f>
        <v>44326carneretailcompensadoc200-300standrewsfrancia</v>
      </c>
      <c r="N1093">
        <f>+VLOOKUP(M1093,JUP!$B:$I,7,0)</f>
        <v>9996</v>
      </c>
      <c r="O1093">
        <f>+VLOOKUP(M1093,JUP!$B:$I,8,0)</f>
        <v>3.8</v>
      </c>
      <c r="P1093">
        <f>+K1093-N1093</f>
        <v>0</v>
      </c>
      <c r="Q1093" s="3">
        <f>+L1093-O1093</f>
        <v>0</v>
      </c>
      <c r="W1093" t="s">
        <v>325</v>
      </c>
      <c r="X1093">
        <v>19</v>
      </c>
      <c r="Y1093" t="s">
        <v>297</v>
      </c>
      <c r="Z1093" t="s">
        <v>326</v>
      </c>
      <c r="AA1093" t="s">
        <v>326</v>
      </c>
      <c r="AB1093" t="s">
        <v>208</v>
      </c>
      <c r="AC1093" t="s">
        <v>173</v>
      </c>
      <c r="AD1093">
        <v>3.42</v>
      </c>
      <c r="AH1093">
        <v>2021</v>
      </c>
      <c r="AI1093">
        <v>5</v>
      </c>
      <c r="AJ1093">
        <v>34186.32</v>
      </c>
      <c r="AK1093" t="e">
        <v>#N/A</v>
      </c>
      <c r="AL1093">
        <v>4.2222222222222223</v>
      </c>
      <c r="AO1093">
        <v>-0.80222222222222239</v>
      </c>
      <c r="AP1093">
        <v>5</v>
      </c>
    </row>
    <row r="1094" spans="1:42" x14ac:dyDescent="0.2">
      <c r="A1094" t="str">
        <f t="shared" si="17"/>
        <v>44326carnegranelc100-200standrewsrusia</v>
      </c>
      <c r="B1094" s="2">
        <v>44326</v>
      </c>
      <c r="C1094" t="s">
        <v>35</v>
      </c>
      <c r="D1094" t="s">
        <v>30</v>
      </c>
      <c r="E1094" t="s">
        <v>35</v>
      </c>
      <c r="F1094" t="s">
        <v>30</v>
      </c>
      <c r="G1094" t="s">
        <v>72</v>
      </c>
      <c r="H1094" t="s">
        <v>72</v>
      </c>
      <c r="I1094" t="s">
        <v>306</v>
      </c>
      <c r="J1094" t="s">
        <v>296</v>
      </c>
      <c r="K1094">
        <v>6000</v>
      </c>
      <c r="L1094">
        <v>3.4</v>
      </c>
      <c r="M1094" t="str">
        <f>SUBSTITUTE(LOWER(_xlfn.CONCAT(B1094,C1094,F1094,G1094,J1094,I1094))," ","")</f>
        <v>44326carnegranelc100-200standrewsrusia</v>
      </c>
      <c r="N1094">
        <f>+VLOOKUP(M1094,JUP!$B:$I,7,0)</f>
        <v>6000</v>
      </c>
      <c r="O1094">
        <f>+VLOOKUP(M1094,JUP!$B:$I,8,0)</f>
        <v>3.4</v>
      </c>
      <c r="P1094">
        <f>+K1094-N1094</f>
        <v>0</v>
      </c>
      <c r="Q1094" s="3">
        <f>+L1094-O1094</f>
        <v>0</v>
      </c>
      <c r="W1094" t="s">
        <v>304</v>
      </c>
      <c r="X1094">
        <v>19</v>
      </c>
      <c r="Y1094" t="s">
        <v>305</v>
      </c>
      <c r="Z1094" t="s">
        <v>305</v>
      </c>
      <c r="AA1094" t="s">
        <v>306</v>
      </c>
      <c r="AB1094" t="s">
        <v>36</v>
      </c>
      <c r="AC1094" t="s">
        <v>37</v>
      </c>
      <c r="AD1094">
        <v>3.4</v>
      </c>
      <c r="AH1094">
        <v>2021</v>
      </c>
      <c r="AI1094">
        <v>5</v>
      </c>
      <c r="AJ1094">
        <v>20400</v>
      </c>
      <c r="AK1094" t="e">
        <v>#N/A</v>
      </c>
      <c r="AL1094">
        <v>3.4</v>
      </c>
      <c r="AO1094">
        <v>0</v>
      </c>
      <c r="AP1094">
        <v>5</v>
      </c>
    </row>
    <row r="1095" spans="1:42" x14ac:dyDescent="0.2">
      <c r="A1095" t="str">
        <f t="shared" si="17"/>
        <v>44326carnegranelc200-300standrewsrusia</v>
      </c>
      <c r="B1095" s="2">
        <v>44326</v>
      </c>
      <c r="C1095" t="s">
        <v>35</v>
      </c>
      <c r="D1095" t="s">
        <v>30</v>
      </c>
      <c r="E1095" t="s">
        <v>35</v>
      </c>
      <c r="F1095" t="s">
        <v>30</v>
      </c>
      <c r="G1095" t="s">
        <v>39</v>
      </c>
      <c r="H1095" t="s">
        <v>39</v>
      </c>
      <c r="I1095" t="s">
        <v>306</v>
      </c>
      <c r="J1095" t="s">
        <v>296</v>
      </c>
      <c r="K1095">
        <v>7000</v>
      </c>
      <c r="L1095">
        <v>3.2</v>
      </c>
      <c r="M1095" t="str">
        <f>SUBSTITUTE(LOWER(_xlfn.CONCAT(B1095,C1095,F1095,G1095,J1095,I1095))," ","")</f>
        <v>44326carnegranelc200-300standrewsrusia</v>
      </c>
      <c r="N1095">
        <f>+VLOOKUP(M1095,JUP!$B:$I,7,0)</f>
        <v>7000</v>
      </c>
      <c r="O1095">
        <f>+VLOOKUP(M1095,JUP!$B:$I,8,0)</f>
        <v>3.2</v>
      </c>
      <c r="P1095">
        <f>+K1095-N1095</f>
        <v>0</v>
      </c>
      <c r="Q1095" s="3">
        <f>+L1095-O1095</f>
        <v>0</v>
      </c>
      <c r="W1095" t="s">
        <v>304</v>
      </c>
      <c r="X1095">
        <v>19</v>
      </c>
      <c r="Y1095" t="s">
        <v>305</v>
      </c>
      <c r="Z1095" t="s">
        <v>305</v>
      </c>
      <c r="AA1095" t="s">
        <v>306</v>
      </c>
      <c r="AB1095" t="s">
        <v>36</v>
      </c>
      <c r="AC1095" t="s">
        <v>37</v>
      </c>
      <c r="AD1095">
        <v>3.2</v>
      </c>
      <c r="AH1095">
        <v>2021</v>
      </c>
      <c r="AI1095">
        <v>5</v>
      </c>
      <c r="AJ1095">
        <v>22400</v>
      </c>
      <c r="AK1095" t="e">
        <v>#N/A</v>
      </c>
      <c r="AL1095">
        <v>3.2</v>
      </c>
      <c r="AO1095">
        <v>0</v>
      </c>
      <c r="AP1095">
        <v>5</v>
      </c>
    </row>
    <row r="1096" spans="1:42" x14ac:dyDescent="0.2">
      <c r="A1096" t="str">
        <f t="shared" si="17"/>
        <v>44326carnegranelc300-500standrewsrusia</v>
      </c>
      <c r="B1096" s="2">
        <v>44326</v>
      </c>
      <c r="C1096" t="s">
        <v>35</v>
      </c>
      <c r="D1096" t="s">
        <v>30</v>
      </c>
      <c r="E1096" t="s">
        <v>35</v>
      </c>
      <c r="F1096" t="s">
        <v>30</v>
      </c>
      <c r="G1096" t="s">
        <v>49</v>
      </c>
      <c r="H1096" t="s">
        <v>49</v>
      </c>
      <c r="I1096" t="s">
        <v>306</v>
      </c>
      <c r="J1096" t="s">
        <v>296</v>
      </c>
      <c r="K1096">
        <v>10000</v>
      </c>
      <c r="L1096">
        <v>3</v>
      </c>
      <c r="M1096" t="str">
        <f>SUBSTITUTE(LOWER(_xlfn.CONCAT(B1096,C1096,F1096,G1096,J1096,I1096))," ","")</f>
        <v>44326carnegranelc300-500standrewsrusia</v>
      </c>
      <c r="N1096">
        <f>+VLOOKUP(M1096,JUP!$B:$I,7,0)</f>
        <v>10000</v>
      </c>
      <c r="O1096">
        <f>+VLOOKUP(M1096,JUP!$B:$I,8,0)</f>
        <v>3</v>
      </c>
      <c r="P1096">
        <f>+K1096-N1096</f>
        <v>0</v>
      </c>
      <c r="Q1096" s="3">
        <f>+L1096-O1096</f>
        <v>0</v>
      </c>
      <c r="W1096" t="s">
        <v>304</v>
      </c>
      <c r="X1096">
        <v>19</v>
      </c>
      <c r="Y1096" t="s">
        <v>305</v>
      </c>
      <c r="Z1096" t="s">
        <v>305</v>
      </c>
      <c r="AA1096" t="s">
        <v>306</v>
      </c>
      <c r="AB1096" t="s">
        <v>36</v>
      </c>
      <c r="AC1096" t="s">
        <v>37</v>
      </c>
      <c r="AD1096">
        <v>3</v>
      </c>
      <c r="AH1096">
        <v>2021</v>
      </c>
      <c r="AI1096">
        <v>5</v>
      </c>
      <c r="AJ1096">
        <v>30000</v>
      </c>
      <c r="AK1096" t="e">
        <v>#N/A</v>
      </c>
      <c r="AL1096">
        <v>3</v>
      </c>
      <c r="AO1096">
        <v>0</v>
      </c>
      <c r="AP1096">
        <v>5</v>
      </c>
    </row>
    <row r="1097" spans="1:42" x14ac:dyDescent="0.2">
      <c r="A1097" t="str">
        <f t="shared" si="17"/>
        <v>44326carneretailnocompensadoc100-200standrewsasia</v>
      </c>
      <c r="B1097" s="2">
        <v>44326</v>
      </c>
      <c r="C1097" t="s">
        <v>35</v>
      </c>
      <c r="D1097" t="s">
        <v>251</v>
      </c>
      <c r="E1097" t="s">
        <v>35</v>
      </c>
      <c r="F1097" t="s">
        <v>251</v>
      </c>
      <c r="G1097" t="s">
        <v>72</v>
      </c>
      <c r="H1097" t="s">
        <v>72</v>
      </c>
      <c r="I1097" t="s">
        <v>309</v>
      </c>
      <c r="J1097" t="s">
        <v>296</v>
      </c>
      <c r="K1097">
        <v>22000</v>
      </c>
      <c r="L1097">
        <v>3.62</v>
      </c>
      <c r="M1097" t="str">
        <f>SUBSTITUTE(LOWER(_xlfn.CONCAT(B1097,C1097,F1097,G1097,J1097,I1097))," ","")</f>
        <v>44326carneretailnocompensadoc100-200standrewsasia</v>
      </c>
      <c r="N1097">
        <f>+VLOOKUP(M1097,JUP!$B:$I,7,0)</f>
        <v>22000</v>
      </c>
      <c r="O1097">
        <f>+VLOOKUP(M1097,JUP!$B:$I,8,0)</f>
        <v>3.62</v>
      </c>
      <c r="P1097">
        <f>+K1097-N1097</f>
        <v>0</v>
      </c>
      <c r="Q1097" s="3">
        <f>+L1097-O1097</f>
        <v>0</v>
      </c>
      <c r="W1097" t="s">
        <v>308</v>
      </c>
      <c r="X1097">
        <v>19</v>
      </c>
      <c r="Y1097" t="s">
        <v>309</v>
      </c>
      <c r="Z1097" t="s">
        <v>309</v>
      </c>
      <c r="AA1097" t="s">
        <v>309</v>
      </c>
      <c r="AB1097" t="s">
        <v>252</v>
      </c>
      <c r="AC1097" t="s">
        <v>173</v>
      </c>
      <c r="AD1097">
        <v>3.62</v>
      </c>
      <c r="AH1097">
        <v>2021</v>
      </c>
      <c r="AI1097">
        <v>5</v>
      </c>
      <c r="AJ1097">
        <v>79640</v>
      </c>
      <c r="AK1097" t="e">
        <v>#N/A</v>
      </c>
      <c r="AL1097">
        <v>3.62</v>
      </c>
      <c r="AO1097">
        <v>0</v>
      </c>
      <c r="AP1097">
        <v>5</v>
      </c>
    </row>
    <row r="1098" spans="1:42" x14ac:dyDescent="0.2">
      <c r="A1098" t="str">
        <f t="shared" si="17"/>
        <v>44326carnegranelc500-upstandrewschile</v>
      </c>
      <c r="B1098" s="2">
        <v>44326</v>
      </c>
      <c r="C1098" t="s">
        <v>35</v>
      </c>
      <c r="D1098" t="s">
        <v>30</v>
      </c>
      <c r="E1098" t="s">
        <v>35</v>
      </c>
      <c r="F1098" t="s">
        <v>30</v>
      </c>
      <c r="G1098" t="s">
        <v>183</v>
      </c>
      <c r="H1098" t="s">
        <v>139</v>
      </c>
      <c r="I1098" t="s">
        <v>34</v>
      </c>
      <c r="J1098" t="s">
        <v>296</v>
      </c>
      <c r="K1098">
        <v>7000</v>
      </c>
      <c r="L1098" t="s">
        <v>418</v>
      </c>
      <c r="M1098" t="str">
        <f>SUBSTITUTE(LOWER(_xlfn.CONCAT(B1098,C1098,F1098,G1098,J1098,I1098))," ","")</f>
        <v>44326carnegranelc500-upstandrewschile</v>
      </c>
      <c r="N1098">
        <f>+VLOOKUP(M1098,JUP!$B:$I,7,0)</f>
        <v>7000</v>
      </c>
      <c r="O1098">
        <f>+VLOOKUP(M1098,JUP!$B:$I,8,0)</f>
        <v>0</v>
      </c>
      <c r="P1098">
        <f>+K1098-N1098</f>
        <v>0</v>
      </c>
      <c r="Q1098" s="3" t="e">
        <f>+L1098-O1098</f>
        <v>#VALUE!</v>
      </c>
      <c r="W1098" t="s">
        <v>34</v>
      </c>
      <c r="X1098">
        <v>19</v>
      </c>
      <c r="Y1098" t="s">
        <v>34</v>
      </c>
      <c r="Z1098" t="s">
        <v>34</v>
      </c>
      <c r="AA1098" t="s">
        <v>34</v>
      </c>
      <c r="AB1098" t="s">
        <v>36</v>
      </c>
      <c r="AC1098" t="s">
        <v>37</v>
      </c>
      <c r="AD1098" t="e">
        <v>#VALUE!</v>
      </c>
      <c r="AH1098">
        <v>2021</v>
      </c>
      <c r="AI1098">
        <v>5</v>
      </c>
      <c r="AJ1098" t="e">
        <v>#VALUE!</v>
      </c>
      <c r="AK1098" t="e">
        <v>#N/A</v>
      </c>
      <c r="AL1098" t="e">
        <v>#VALUE!</v>
      </c>
      <c r="AO1098" t="e">
        <v>#VALUE!</v>
      </c>
      <c r="AP1098">
        <v>5</v>
      </c>
    </row>
    <row r="1099" spans="1:42" x14ac:dyDescent="0.2">
      <c r="A1099" t="str">
        <f t="shared" si="17"/>
        <v>44326enterosinsalsamanuelitarusia</v>
      </c>
      <c r="B1099" s="2">
        <v>44326</v>
      </c>
      <c r="C1099" t="s">
        <v>59</v>
      </c>
      <c r="D1099" t="s">
        <v>155</v>
      </c>
      <c r="E1099" t="s">
        <v>59</v>
      </c>
      <c r="F1099" t="s">
        <v>155</v>
      </c>
      <c r="G1099" t="s">
        <v>299</v>
      </c>
      <c r="H1099" t="s">
        <v>126</v>
      </c>
      <c r="I1099" t="s">
        <v>306</v>
      </c>
      <c r="J1099" t="s">
        <v>93</v>
      </c>
      <c r="K1099">
        <v>19613</v>
      </c>
      <c r="L1099">
        <v>2.0999785856319786</v>
      </c>
      <c r="M1099" t="str">
        <f>SUBSTITUTE(LOWER(_xlfn.CONCAT(B1099,C1099,F1099,G1099,J1099,I1099))," ","")</f>
        <v>44326enterosinsalsamanuelitarusia</v>
      </c>
      <c r="N1099" t="e">
        <f>+VLOOKUP(M1099,JUP!$B:$I,7,0)</f>
        <v>#N/A</v>
      </c>
      <c r="O1099" t="e">
        <f>+VLOOKUP(M1099,JUP!$B:$I,8,0)</f>
        <v>#N/A</v>
      </c>
      <c r="R1099" t="str">
        <f>+SUBSTITUTE(LOWER(_xlfn.CONCAT(B1099,C1099,F1099,H1099,J1099,I1099))," ","")</f>
        <v>44326enterosinsalsa20-40manuelitarusia</v>
      </c>
      <c r="S1099" t="e">
        <f>+VLOOKUP(R1099,JUP!D:L,7,0)</f>
        <v>#N/A</v>
      </c>
      <c r="T1099" t="e">
        <f>+VLOOKUP(R1099,JUP!D:L,7,0)</f>
        <v>#N/A</v>
      </c>
      <c r="W1099" t="s">
        <v>166</v>
      </c>
      <c r="X1099">
        <v>19</v>
      </c>
      <c r="Y1099" t="s">
        <v>305</v>
      </c>
      <c r="Z1099" t="s">
        <v>305</v>
      </c>
      <c r="AA1099" t="s">
        <v>306</v>
      </c>
      <c r="AB1099" t="s">
        <v>160</v>
      </c>
      <c r="AC1099" t="s">
        <v>159</v>
      </c>
      <c r="AD1099">
        <v>2.0999785856319786</v>
      </c>
      <c r="AH1099">
        <v>2021</v>
      </c>
      <c r="AI1099">
        <v>5</v>
      </c>
      <c r="AJ1099">
        <v>41186.879999999997</v>
      </c>
      <c r="AK1099" t="e">
        <v>#N/A</v>
      </c>
      <c r="AL1099">
        <v>2.0999785856319786</v>
      </c>
      <c r="AO1099">
        <v>0</v>
      </c>
      <c r="AP1099">
        <v>5</v>
      </c>
    </row>
    <row r="1100" spans="1:42" x14ac:dyDescent="0.2">
      <c r="A1100" t="str">
        <f t="shared" si="17"/>
        <v>44326enterosinsalsamanuelitaamerica</v>
      </c>
      <c r="B1100" s="2">
        <v>44326</v>
      </c>
      <c r="C1100" t="s">
        <v>59</v>
      </c>
      <c r="D1100" t="s">
        <v>155</v>
      </c>
      <c r="E1100" t="s">
        <v>59</v>
      </c>
      <c r="F1100" t="s">
        <v>155</v>
      </c>
      <c r="G1100" t="s">
        <v>299</v>
      </c>
      <c r="H1100" t="s">
        <v>131</v>
      </c>
      <c r="I1100" t="s">
        <v>521</v>
      </c>
      <c r="J1100" t="s">
        <v>93</v>
      </c>
      <c r="K1100">
        <v>18069.2</v>
      </c>
      <c r="L1100">
        <v>1.8502202643171806</v>
      </c>
      <c r="M1100" t="str">
        <f>SUBSTITUTE(LOWER(_xlfn.CONCAT(B1100,C1100,F1100,G1100,J1100,I1100))," ","")</f>
        <v>44326enterosinsalsamanuelitaamerica</v>
      </c>
      <c r="N1100" t="e">
        <f>+VLOOKUP(M1100,JUP!$B:$I,7,0)</f>
        <v>#N/A</v>
      </c>
      <c r="O1100" t="e">
        <f>+VLOOKUP(M1100,JUP!$B:$I,8,0)</f>
        <v>#N/A</v>
      </c>
      <c r="R1100" t="str">
        <f>+SUBSTITUTE(LOWER(_xlfn.CONCAT(B1100,C1100,F1100,H1100,J1100,I1100))," ","")</f>
        <v>44326enterosinsalsa36-54manuelitaamerica</v>
      </c>
      <c r="S1100" t="e">
        <f>+VLOOKUP(R1100,JUP!D:L,7,0)</f>
        <v>#N/A</v>
      </c>
      <c r="T1100" t="e">
        <f>+VLOOKUP(R1100,JUP!D:L,7,0)</f>
        <v>#N/A</v>
      </c>
      <c r="W1100" t="s">
        <v>320</v>
      </c>
      <c r="X1100">
        <v>19</v>
      </c>
      <c r="Y1100" t="s">
        <v>310</v>
      </c>
      <c r="Z1100" t="s">
        <v>310</v>
      </c>
      <c r="AA1100" t="s">
        <v>310</v>
      </c>
      <c r="AB1100" t="s">
        <v>160</v>
      </c>
      <c r="AC1100" t="s">
        <v>159</v>
      </c>
      <c r="AD1100">
        <v>1.8502202643171806</v>
      </c>
      <c r="AH1100">
        <v>2021</v>
      </c>
      <c r="AI1100">
        <v>5</v>
      </c>
      <c r="AJ1100">
        <v>33432</v>
      </c>
      <c r="AK1100" t="e">
        <v>#N/A</v>
      </c>
      <c r="AL1100">
        <v>1.8502202643171806</v>
      </c>
      <c r="AO1100">
        <v>0</v>
      </c>
      <c r="AP1100">
        <v>5</v>
      </c>
    </row>
    <row r="1101" spans="1:42" x14ac:dyDescent="0.2">
      <c r="A1101" t="str">
        <f t="shared" si="17"/>
        <v>44327enterosinsalsasudmarisitalia</v>
      </c>
      <c r="B1101" s="2">
        <v>44327</v>
      </c>
      <c r="C1101" t="s">
        <v>59</v>
      </c>
      <c r="D1101" t="s">
        <v>155</v>
      </c>
      <c r="E1101" t="s">
        <v>339</v>
      </c>
      <c r="F1101" t="s">
        <v>347</v>
      </c>
      <c r="G1101" t="s">
        <v>299</v>
      </c>
      <c r="H1101" t="s">
        <v>116</v>
      </c>
      <c r="I1101" t="s">
        <v>328</v>
      </c>
      <c r="J1101" t="s">
        <v>286</v>
      </c>
      <c r="K1101">
        <v>18700</v>
      </c>
      <c r="L1101">
        <v>1.82</v>
      </c>
      <c r="M1101" t="str">
        <f>SUBSTITUTE(LOWER(_xlfn.CONCAT(B1101,C1101,F1101,G1101,J1101,I1101))," ","")</f>
        <v>44327enterosinsalsasudmarisitalia</v>
      </c>
      <c r="N1101" t="e">
        <f>+VLOOKUP(M1101,JUP!$B:$I,7,0)</f>
        <v>#N/A</v>
      </c>
      <c r="O1101" t="e">
        <f>+VLOOKUP(M1101,JUP!$B:$I,8,0)</f>
        <v>#N/A</v>
      </c>
      <c r="R1101" t="str">
        <f>+SUBSTITUTE(LOWER(_xlfn.CONCAT(B1101,C1101,F1101,H1101,J1101,I1101))," ","")</f>
        <v>44327enterosinsalsa60-80sudmarisitalia</v>
      </c>
      <c r="S1101" t="e">
        <f>+VLOOKUP(R1101,JUP!D:L,7,0)</f>
        <v>#N/A</v>
      </c>
      <c r="T1101" t="e">
        <f>+VLOOKUP(R1101,JUP!D:L,7,0)</f>
        <v>#N/A</v>
      </c>
      <c r="W1101" t="s">
        <v>167</v>
      </c>
      <c r="X1101">
        <v>19</v>
      </c>
      <c r="Y1101" t="s">
        <v>297</v>
      </c>
      <c r="Z1101" t="s">
        <v>328</v>
      </c>
      <c r="AA1101" t="s">
        <v>328</v>
      </c>
      <c r="AB1101" t="s">
        <v>160</v>
      </c>
      <c r="AC1101" t="s">
        <v>159</v>
      </c>
      <c r="AD1101">
        <v>1.82</v>
      </c>
      <c r="AH1101">
        <v>2021</v>
      </c>
      <c r="AI1101">
        <v>5</v>
      </c>
      <c r="AJ1101">
        <v>34034</v>
      </c>
      <c r="AK1101" t="e">
        <v>#N/A</v>
      </c>
      <c r="AL1101">
        <v>1.82</v>
      </c>
      <c r="AO1101">
        <v>0</v>
      </c>
      <c r="AP1101">
        <v>5</v>
      </c>
    </row>
    <row r="1102" spans="1:42" x14ac:dyDescent="0.2">
      <c r="A1102" t="str">
        <f t="shared" si="17"/>
        <v>44327carnegranelc300-500sudmarisfrancia</v>
      </c>
      <c r="B1102" s="2">
        <v>44327</v>
      </c>
      <c r="C1102" t="s">
        <v>35</v>
      </c>
      <c r="D1102" t="s">
        <v>30</v>
      </c>
      <c r="E1102" t="s">
        <v>343</v>
      </c>
      <c r="F1102" t="s">
        <v>344</v>
      </c>
      <c r="G1102" t="s">
        <v>49</v>
      </c>
      <c r="H1102" t="s">
        <v>108</v>
      </c>
      <c r="I1102" t="s">
        <v>326</v>
      </c>
      <c r="J1102" t="s">
        <v>286</v>
      </c>
      <c r="K1102">
        <v>24000</v>
      </c>
      <c r="L1102">
        <v>2.9</v>
      </c>
      <c r="M1102" t="str">
        <f>SUBSTITUTE(LOWER(_xlfn.CONCAT(B1102,C1102,F1102,G1102,J1102,I1102))," ","")</f>
        <v>44327carnegranelc300-500sudmarisfrancia</v>
      </c>
      <c r="N1102">
        <f>+VLOOKUP(M1102,JUP!$B:$I,7,0)</f>
        <v>24000</v>
      </c>
      <c r="O1102">
        <f>+VLOOKUP(M1102,JUP!$B:$I,8,0)</f>
        <v>2.9</v>
      </c>
      <c r="P1102">
        <f>+K1102-N1102</f>
        <v>0</v>
      </c>
      <c r="Q1102" s="3">
        <f>+L1102-O1102</f>
        <v>0</v>
      </c>
      <c r="W1102" t="s">
        <v>172</v>
      </c>
      <c r="X1102">
        <v>19</v>
      </c>
      <c r="Y1102" t="s">
        <v>297</v>
      </c>
      <c r="Z1102" t="s">
        <v>326</v>
      </c>
      <c r="AA1102" t="s">
        <v>326</v>
      </c>
      <c r="AB1102" t="s">
        <v>36</v>
      </c>
      <c r="AC1102" t="s">
        <v>37</v>
      </c>
      <c r="AD1102">
        <v>2.9</v>
      </c>
      <c r="AH1102">
        <v>2021</v>
      </c>
      <c r="AI1102">
        <v>5</v>
      </c>
      <c r="AJ1102">
        <v>69600</v>
      </c>
      <c r="AK1102" t="e">
        <v>#N/A</v>
      </c>
      <c r="AL1102">
        <v>2.9</v>
      </c>
      <c r="AO1102">
        <v>0</v>
      </c>
      <c r="AP1102">
        <v>5</v>
      </c>
    </row>
    <row r="1103" spans="1:42" x14ac:dyDescent="0.2">
      <c r="A1103" t="e">
        <f t="shared" si="17"/>
        <v>#N/A</v>
      </c>
      <c r="B1103" s="2">
        <v>44327</v>
      </c>
      <c r="C1103" t="s">
        <v>212</v>
      </c>
      <c r="D1103" t="s">
        <v>30</v>
      </c>
      <c r="E1103" t="s">
        <v>212</v>
      </c>
      <c r="F1103" t="s">
        <v>30</v>
      </c>
      <c r="G1103" t="e">
        <v>#N/A</v>
      </c>
      <c r="H1103" t="s">
        <v>388</v>
      </c>
      <c r="I1103" t="s">
        <v>34</v>
      </c>
      <c r="J1103" t="s">
        <v>296</v>
      </c>
      <c r="K1103">
        <v>549</v>
      </c>
      <c r="L1103" t="s">
        <v>418</v>
      </c>
      <c r="M1103" t="e">
        <f>SUBSTITUTE(LOWER(_xlfn.CONCAT(B1103,C1103,F1103,G1103,J1103,I1103))," ","")</f>
        <v>#N/A</v>
      </c>
      <c r="N1103" t="e">
        <f>+VLOOKUP(M1103,JUP!$B:$I,7,0)</f>
        <v>#N/A</v>
      </c>
      <c r="O1103" t="e">
        <f>+VLOOKUP(M1103,JUP!$B:$I,8,0)</f>
        <v>#N/A</v>
      </c>
      <c r="R1103" t="str">
        <f>+SUBSTITUTE(LOWER(_xlfn.CONCAT(B1103,C1103,F1103,H1103,J1103,I1103))," ","")</f>
        <v>44327mediaconchagranelmc20-40standrewschile</v>
      </c>
      <c r="S1103" t="e">
        <f>+VLOOKUP(R1103,JUP!D:L,7,0)</f>
        <v>#N/A</v>
      </c>
      <c r="T1103" t="e">
        <f>+VLOOKUP(R1103,JUP!D:L,7,0)</f>
        <v>#N/A</v>
      </c>
      <c r="W1103" t="s">
        <v>34</v>
      </c>
      <c r="X1103">
        <v>19</v>
      </c>
      <c r="Y1103" t="s">
        <v>34</v>
      </c>
      <c r="Z1103" t="s">
        <v>34</v>
      </c>
      <c r="AA1103" t="s">
        <v>34</v>
      </c>
      <c r="AB1103" t="s">
        <v>216</v>
      </c>
      <c r="AC1103" t="e">
        <v>#N/A</v>
      </c>
      <c r="AD1103" t="e">
        <v>#VALUE!</v>
      </c>
      <c r="AH1103">
        <v>2021</v>
      </c>
      <c r="AI1103">
        <v>5</v>
      </c>
      <c r="AJ1103" t="e">
        <v>#VALUE!</v>
      </c>
      <c r="AK1103" t="e">
        <v>#N/A</v>
      </c>
      <c r="AL1103" t="e">
        <v>#VALUE!</v>
      </c>
      <c r="AO1103" t="e">
        <v>#VALUE!</v>
      </c>
      <c r="AP1103">
        <v>5</v>
      </c>
    </row>
    <row r="1104" spans="1:42" x14ac:dyDescent="0.2">
      <c r="A1104" t="str">
        <f t="shared" si="17"/>
        <v>44327mediaconchagranelc100-200standrewschile</v>
      </c>
      <c r="B1104" s="2">
        <v>44327</v>
      </c>
      <c r="C1104" t="s">
        <v>212</v>
      </c>
      <c r="D1104" t="s">
        <v>30</v>
      </c>
      <c r="E1104" t="s">
        <v>212</v>
      </c>
      <c r="F1104" t="s">
        <v>30</v>
      </c>
      <c r="G1104" t="s">
        <v>72</v>
      </c>
      <c r="H1104" t="s">
        <v>389</v>
      </c>
      <c r="I1104" t="s">
        <v>34</v>
      </c>
      <c r="J1104" t="s">
        <v>296</v>
      </c>
      <c r="K1104">
        <v>8775</v>
      </c>
      <c r="L1104" t="s">
        <v>418</v>
      </c>
      <c r="M1104" t="str">
        <f>SUBSTITUTE(LOWER(_xlfn.CONCAT(B1104,C1104,F1104,G1104,J1104,I1104))," ","")</f>
        <v>44327mediaconchagranelc100-200standrewschile</v>
      </c>
      <c r="N1104">
        <f>+VLOOKUP(M1104,JUP!$B:$I,7,0)</f>
        <v>8775</v>
      </c>
      <c r="O1104">
        <f>+VLOOKUP(M1104,JUP!$B:$I,8,0)</f>
        <v>0</v>
      </c>
      <c r="P1104">
        <f>+K1104-N1104</f>
        <v>0</v>
      </c>
      <c r="Q1104" s="3" t="e">
        <f>+L1104-O1104</f>
        <v>#VALUE!</v>
      </c>
      <c r="W1104" t="s">
        <v>34</v>
      </c>
      <c r="X1104">
        <v>19</v>
      </c>
      <c r="Y1104" t="s">
        <v>34</v>
      </c>
      <c r="Z1104" t="s">
        <v>34</v>
      </c>
      <c r="AA1104" t="s">
        <v>34</v>
      </c>
      <c r="AB1104" t="s">
        <v>216</v>
      </c>
      <c r="AC1104" t="e">
        <v>#N/A</v>
      </c>
      <c r="AD1104" t="e">
        <v>#VALUE!</v>
      </c>
      <c r="AH1104">
        <v>2021</v>
      </c>
      <c r="AI1104">
        <v>5</v>
      </c>
      <c r="AJ1104" t="e">
        <v>#VALUE!</v>
      </c>
      <c r="AK1104" t="e">
        <v>#N/A</v>
      </c>
      <c r="AL1104" t="e">
        <v>#VALUE!</v>
      </c>
      <c r="AO1104" t="e">
        <v>#VALUE!</v>
      </c>
      <c r="AP1104">
        <v>5</v>
      </c>
    </row>
    <row r="1105" spans="1:42" x14ac:dyDescent="0.2">
      <c r="A1105" t="str">
        <f t="shared" si="17"/>
        <v>44327enteroconsalsaconestuchestandrewschile</v>
      </c>
      <c r="B1105" s="2">
        <v>44327</v>
      </c>
      <c r="C1105" t="s">
        <v>59</v>
      </c>
      <c r="D1105" t="s">
        <v>57</v>
      </c>
      <c r="E1105" t="s">
        <v>59</v>
      </c>
      <c r="F1105" t="s">
        <v>57</v>
      </c>
      <c r="G1105" t="s">
        <v>299</v>
      </c>
      <c r="H1105" t="s">
        <v>321</v>
      </c>
      <c r="I1105" t="s">
        <v>34</v>
      </c>
      <c r="J1105" t="s">
        <v>296</v>
      </c>
      <c r="K1105">
        <v>100</v>
      </c>
      <c r="L1105" t="s">
        <v>418</v>
      </c>
      <c r="M1105" t="str">
        <f>SUBSTITUTE(LOWER(_xlfn.CONCAT(B1105,C1105,F1105,G1105,J1105,I1105))," ","")</f>
        <v>44327enteroconsalsaconestuchestandrewschile</v>
      </c>
      <c r="N1105" t="e">
        <f>+VLOOKUP(M1105,JUP!$B:$I,7,0)</f>
        <v>#N/A</v>
      </c>
      <c r="O1105" t="e">
        <f>+VLOOKUP(M1105,JUP!$B:$I,8,0)</f>
        <v>#N/A</v>
      </c>
      <c r="R1105" t="str">
        <f>+SUBSTITUTE(LOWER(_xlfn.CONCAT(B1105,C1105,F1105,H1105,J1105,I1105))," ","")</f>
        <v>44327enteroconsalsaconestuchee-50-70standrewschile</v>
      </c>
      <c r="S1105" t="e">
        <f>+VLOOKUP(R1105,JUP!D:L,7,0)</f>
        <v>#N/A</v>
      </c>
      <c r="T1105" t="e">
        <f>+VLOOKUP(R1105,JUP!D:L,7,0)</f>
        <v>#N/A</v>
      </c>
      <c r="W1105" t="s">
        <v>34</v>
      </c>
      <c r="X1105">
        <v>19</v>
      </c>
      <c r="Y1105" t="s">
        <v>34</v>
      </c>
      <c r="Z1105" t="s">
        <v>34</v>
      </c>
      <c r="AA1105" t="s">
        <v>34</v>
      </c>
      <c r="AB1105" t="s">
        <v>60</v>
      </c>
      <c r="AC1105" t="s">
        <v>61</v>
      </c>
      <c r="AD1105" t="e">
        <v>#VALUE!</v>
      </c>
      <c r="AH1105">
        <v>2021</v>
      </c>
      <c r="AI1105">
        <v>5</v>
      </c>
      <c r="AJ1105" t="e">
        <v>#VALUE!</v>
      </c>
      <c r="AK1105" t="e">
        <v>#N/A</v>
      </c>
      <c r="AL1105" t="e">
        <v>#VALUE!</v>
      </c>
      <c r="AO1105" t="e">
        <v>#VALUE!</v>
      </c>
      <c r="AP1105">
        <v>5</v>
      </c>
    </row>
    <row r="1106" spans="1:42" x14ac:dyDescent="0.2">
      <c r="A1106" t="str">
        <f t="shared" si="17"/>
        <v>44327carnegranel0standrewschile</v>
      </c>
      <c r="B1106" s="2">
        <v>44327</v>
      </c>
      <c r="C1106" t="s">
        <v>35</v>
      </c>
      <c r="D1106" t="s">
        <v>30</v>
      </c>
      <c r="E1106" t="s">
        <v>35</v>
      </c>
      <c r="F1106" t="s">
        <v>30</v>
      </c>
      <c r="G1106">
        <v>0</v>
      </c>
      <c r="H1106" t="s">
        <v>318</v>
      </c>
      <c r="I1106" t="s">
        <v>34</v>
      </c>
      <c r="J1106" t="s">
        <v>296</v>
      </c>
      <c r="K1106">
        <v>3660</v>
      </c>
      <c r="L1106" t="s">
        <v>418</v>
      </c>
      <c r="M1106" t="str">
        <f>SUBSTITUTE(LOWER(_xlfn.CONCAT(B1106,C1106,F1106,G1106,J1106,I1106))," ","")</f>
        <v>44327carnegranel0standrewschile</v>
      </c>
      <c r="N1106" t="e">
        <f>+VLOOKUP(M1106,JUP!$B:$I,7,0)</f>
        <v>#N/A</v>
      </c>
      <c r="O1106" t="e">
        <f>+VLOOKUP(M1106,JUP!$B:$I,8,0)</f>
        <v>#N/A</v>
      </c>
      <c r="R1106" t="str">
        <f>+SUBSTITUTE(LOWER(_xlfn.CONCAT(B1106,C1106,F1106,H1106,J1106,I1106))," ","")</f>
        <v>44327carnegranelsincalibrestandrewschile</v>
      </c>
      <c r="S1106" t="e">
        <f>+VLOOKUP(R1106,JUP!D:L,7,0)</f>
        <v>#N/A</v>
      </c>
      <c r="T1106" t="e">
        <f>+VLOOKUP(R1106,JUP!D:L,7,0)</f>
        <v>#N/A</v>
      </c>
      <c r="W1106" t="s">
        <v>34</v>
      </c>
      <c r="X1106">
        <v>19</v>
      </c>
      <c r="Y1106" t="s">
        <v>34</v>
      </c>
      <c r="Z1106" t="s">
        <v>34</v>
      </c>
      <c r="AA1106" t="s">
        <v>34</v>
      </c>
      <c r="AB1106" t="s">
        <v>36</v>
      </c>
      <c r="AC1106" t="s">
        <v>37</v>
      </c>
      <c r="AD1106" t="e">
        <v>#VALUE!</v>
      </c>
      <c r="AH1106">
        <v>2021</v>
      </c>
      <c r="AI1106">
        <v>5</v>
      </c>
      <c r="AJ1106" t="e">
        <v>#VALUE!</v>
      </c>
      <c r="AK1106" t="e">
        <v>#N/A</v>
      </c>
      <c r="AL1106" t="e">
        <v>#VALUE!</v>
      </c>
      <c r="AO1106" t="e">
        <v>#VALUE!</v>
      </c>
      <c r="AP1106">
        <v>5</v>
      </c>
    </row>
    <row r="1107" spans="1:42" x14ac:dyDescent="0.2">
      <c r="A1107" t="str">
        <f t="shared" si="17"/>
        <v>44327carnegranelc300-500standrewsrusia</v>
      </c>
      <c r="B1107" s="2">
        <v>44327</v>
      </c>
      <c r="C1107" t="s">
        <v>35</v>
      </c>
      <c r="D1107" t="s">
        <v>30</v>
      </c>
      <c r="E1107" t="s">
        <v>35</v>
      </c>
      <c r="F1107" t="s">
        <v>30</v>
      </c>
      <c r="G1107" t="s">
        <v>49</v>
      </c>
      <c r="H1107" t="s">
        <v>49</v>
      </c>
      <c r="I1107" t="s">
        <v>306</v>
      </c>
      <c r="J1107" t="s">
        <v>296</v>
      </c>
      <c r="K1107">
        <v>23000</v>
      </c>
      <c r="L1107">
        <v>2.95</v>
      </c>
      <c r="M1107" t="str">
        <f>SUBSTITUTE(LOWER(_xlfn.CONCAT(B1107,C1107,F1107,G1107,J1107,I1107))," ","")</f>
        <v>44327carnegranelc300-500standrewsrusia</v>
      </c>
      <c r="N1107">
        <f>+VLOOKUP(M1107,JUP!$B:$I,7,0)</f>
        <v>23000</v>
      </c>
      <c r="O1107">
        <f>+VLOOKUP(M1107,JUP!$B:$I,8,0)</f>
        <v>2.95</v>
      </c>
      <c r="P1107">
        <f>+K1107-N1107</f>
        <v>0</v>
      </c>
      <c r="Q1107" s="3">
        <f>+L1107-O1107</f>
        <v>0</v>
      </c>
      <c r="W1107" t="s">
        <v>304</v>
      </c>
      <c r="X1107">
        <v>19</v>
      </c>
      <c r="Y1107" t="s">
        <v>305</v>
      </c>
      <c r="Z1107" t="s">
        <v>305</v>
      </c>
      <c r="AA1107" t="s">
        <v>306</v>
      </c>
      <c r="AB1107" t="s">
        <v>36</v>
      </c>
      <c r="AC1107" t="s">
        <v>37</v>
      </c>
      <c r="AD1107">
        <v>2.95</v>
      </c>
      <c r="AH1107">
        <v>2021</v>
      </c>
      <c r="AI1107">
        <v>5</v>
      </c>
      <c r="AJ1107">
        <v>67850</v>
      </c>
      <c r="AK1107" t="e">
        <v>#N/A</v>
      </c>
      <c r="AL1107">
        <v>2.95</v>
      </c>
      <c r="AO1107">
        <v>0</v>
      </c>
      <c r="AP1107">
        <v>5</v>
      </c>
    </row>
    <row r="1108" spans="1:42" x14ac:dyDescent="0.2">
      <c r="A1108" t="str">
        <f t="shared" si="17"/>
        <v>44327carnegranelc300-500standrewsrusia</v>
      </c>
      <c r="B1108" s="2">
        <v>44327</v>
      </c>
      <c r="C1108" t="s">
        <v>35</v>
      </c>
      <c r="D1108" t="s">
        <v>30</v>
      </c>
      <c r="E1108" t="s">
        <v>35</v>
      </c>
      <c r="F1108" t="s">
        <v>30</v>
      </c>
      <c r="G1108" t="s">
        <v>49</v>
      </c>
      <c r="H1108" t="s">
        <v>49</v>
      </c>
      <c r="I1108" t="s">
        <v>306</v>
      </c>
      <c r="J1108" t="s">
        <v>296</v>
      </c>
      <c r="K1108">
        <v>23000</v>
      </c>
      <c r="L1108">
        <v>2.95</v>
      </c>
      <c r="M1108" t="str">
        <f>SUBSTITUTE(LOWER(_xlfn.CONCAT(B1108,C1108,F1108,G1108,J1108,I1108))," ","")</f>
        <v>44327carnegranelc300-500standrewsrusia</v>
      </c>
      <c r="N1108">
        <f>+VLOOKUP(M1108,JUP!$B:$I,7,0)</f>
        <v>23000</v>
      </c>
      <c r="O1108">
        <f>+VLOOKUP(M1108,JUP!$B:$I,8,0)</f>
        <v>2.95</v>
      </c>
      <c r="P1108">
        <f>+K1108-N1108</f>
        <v>0</v>
      </c>
      <c r="Q1108" s="3">
        <f>+L1108-O1108</f>
        <v>0</v>
      </c>
      <c r="W1108" t="s">
        <v>304</v>
      </c>
      <c r="X1108">
        <v>19</v>
      </c>
      <c r="Y1108" t="s">
        <v>305</v>
      </c>
      <c r="Z1108" t="s">
        <v>305</v>
      </c>
      <c r="AA1108" t="s">
        <v>306</v>
      </c>
      <c r="AB1108" t="s">
        <v>36</v>
      </c>
      <c r="AC1108" t="s">
        <v>37</v>
      </c>
      <c r="AD1108">
        <v>2.95</v>
      </c>
      <c r="AH1108">
        <v>2021</v>
      </c>
      <c r="AI1108">
        <v>5</v>
      </c>
      <c r="AJ1108">
        <v>67850</v>
      </c>
      <c r="AK1108" t="e">
        <v>#N/A</v>
      </c>
      <c r="AL1108">
        <v>2.95</v>
      </c>
      <c r="AO1108">
        <v>0</v>
      </c>
      <c r="AP1108">
        <v>5</v>
      </c>
    </row>
    <row r="1109" spans="1:42" x14ac:dyDescent="0.2">
      <c r="A1109" t="str">
        <f t="shared" si="17"/>
        <v>44327carnegranel0standrewschile</v>
      </c>
      <c r="B1109" s="2">
        <v>44327</v>
      </c>
      <c r="C1109" t="s">
        <v>35</v>
      </c>
      <c r="D1109" t="s">
        <v>30</v>
      </c>
      <c r="E1109" t="s">
        <v>35</v>
      </c>
      <c r="F1109" t="s">
        <v>30</v>
      </c>
      <c r="G1109">
        <v>0</v>
      </c>
      <c r="H1109" t="s">
        <v>318</v>
      </c>
      <c r="I1109" t="s">
        <v>34</v>
      </c>
      <c r="J1109" t="s">
        <v>296</v>
      </c>
      <c r="K1109">
        <v>2840</v>
      </c>
      <c r="L1109" t="s">
        <v>418</v>
      </c>
      <c r="M1109" t="str">
        <f>SUBSTITUTE(LOWER(_xlfn.CONCAT(B1109,C1109,F1109,G1109,J1109,I1109))," ","")</f>
        <v>44327carnegranel0standrewschile</v>
      </c>
      <c r="N1109" t="e">
        <f>+VLOOKUP(M1109,JUP!$B:$I,7,0)</f>
        <v>#N/A</v>
      </c>
      <c r="O1109" t="e">
        <f>+VLOOKUP(M1109,JUP!$B:$I,8,0)</f>
        <v>#N/A</v>
      </c>
      <c r="R1109" t="str">
        <f>+SUBSTITUTE(LOWER(_xlfn.CONCAT(B1109,C1109,F1109,H1109,J1109,I1109))," ","")</f>
        <v>44327carnegranelsincalibrestandrewschile</v>
      </c>
      <c r="S1109" t="e">
        <f>+VLOOKUP(R1109,JUP!D:L,7,0)</f>
        <v>#N/A</v>
      </c>
      <c r="T1109" t="e">
        <f>+VLOOKUP(R1109,JUP!D:L,7,0)</f>
        <v>#N/A</v>
      </c>
      <c r="W1109" t="s">
        <v>34</v>
      </c>
      <c r="X1109">
        <v>19</v>
      </c>
      <c r="Y1109" t="s">
        <v>34</v>
      </c>
      <c r="Z1109" t="s">
        <v>34</v>
      </c>
      <c r="AA1109" t="s">
        <v>34</v>
      </c>
      <c r="AB1109" t="s">
        <v>36</v>
      </c>
      <c r="AC1109" t="s">
        <v>37</v>
      </c>
      <c r="AD1109" t="e">
        <v>#VALUE!</v>
      </c>
      <c r="AH1109">
        <v>2021</v>
      </c>
      <c r="AI1109">
        <v>5</v>
      </c>
      <c r="AJ1109" t="e">
        <v>#VALUE!</v>
      </c>
      <c r="AK1109" t="e">
        <v>#N/A</v>
      </c>
      <c r="AL1109" t="e">
        <v>#VALUE!</v>
      </c>
      <c r="AO1109" t="e">
        <v>#VALUE!</v>
      </c>
      <c r="AP1109">
        <v>5</v>
      </c>
    </row>
    <row r="1110" spans="1:42" x14ac:dyDescent="0.2">
      <c r="A1110" t="str">
        <f t="shared" si="17"/>
        <v>44327enterosinsalsastandrewsamerica</v>
      </c>
      <c r="B1110" s="2">
        <v>44327</v>
      </c>
      <c r="C1110" t="s">
        <v>59</v>
      </c>
      <c r="D1110" t="s">
        <v>155</v>
      </c>
      <c r="E1110" t="s">
        <v>59</v>
      </c>
      <c r="F1110" t="s">
        <v>155</v>
      </c>
      <c r="G1110" t="s">
        <v>299</v>
      </c>
      <c r="H1110" t="s">
        <v>98</v>
      </c>
      <c r="I1110" t="s">
        <v>521</v>
      </c>
      <c r="J1110" t="s">
        <v>296</v>
      </c>
      <c r="K1110">
        <v>17079.48</v>
      </c>
      <c r="L1110">
        <v>2.31</v>
      </c>
      <c r="M1110" t="str">
        <f>SUBSTITUTE(LOWER(_xlfn.CONCAT(B1110,C1110,F1110,G1110,J1110,I1110))," ","")</f>
        <v>44327enterosinsalsastandrewsamerica</v>
      </c>
      <c r="N1110" t="e">
        <f>+VLOOKUP(M1110,JUP!$B:$I,7,0)</f>
        <v>#N/A</v>
      </c>
      <c r="O1110" t="e">
        <f>+VLOOKUP(M1110,JUP!$B:$I,8,0)</f>
        <v>#N/A</v>
      </c>
      <c r="R1110" t="str">
        <f>+SUBSTITUTE(LOWER(_xlfn.CONCAT(B1110,C1110,F1110,H1110,J1110,I1110))," ","")</f>
        <v>44327enterosinsalsa18-27u/lbstandrewsamerica</v>
      </c>
      <c r="S1110" t="e">
        <f>+VLOOKUP(R1110,JUP!D:L,7,0)</f>
        <v>#N/A</v>
      </c>
      <c r="T1110" t="e">
        <f>+VLOOKUP(R1110,JUP!D:L,7,0)</f>
        <v>#N/A</v>
      </c>
      <c r="W1110" t="s">
        <v>320</v>
      </c>
      <c r="X1110">
        <v>19</v>
      </c>
      <c r="Y1110" t="s">
        <v>310</v>
      </c>
      <c r="Z1110" t="s">
        <v>310</v>
      </c>
      <c r="AA1110" t="s">
        <v>310</v>
      </c>
      <c r="AB1110" t="s">
        <v>160</v>
      </c>
      <c r="AC1110" t="s">
        <v>159</v>
      </c>
      <c r="AD1110">
        <v>2.31</v>
      </c>
      <c r="AH1110">
        <v>2021</v>
      </c>
      <c r="AI1110">
        <v>5</v>
      </c>
      <c r="AJ1110">
        <v>39453.5988</v>
      </c>
      <c r="AK1110" t="e">
        <v>#N/A</v>
      </c>
      <c r="AL1110">
        <v>2.31</v>
      </c>
      <c r="AO1110">
        <v>0</v>
      </c>
      <c r="AP1110">
        <v>5</v>
      </c>
    </row>
    <row r="1111" spans="1:42" x14ac:dyDescent="0.2">
      <c r="A1111" t="str">
        <f t="shared" si="17"/>
        <v>44327carneretailcompensadoc200-300standrewsamerica</v>
      </c>
      <c r="B1111" s="2">
        <v>44327</v>
      </c>
      <c r="C1111" t="s">
        <v>35</v>
      </c>
      <c r="D1111" t="s">
        <v>206</v>
      </c>
      <c r="E1111" t="s">
        <v>35</v>
      </c>
      <c r="F1111" t="s">
        <v>206</v>
      </c>
      <c r="G1111" t="s">
        <v>39</v>
      </c>
      <c r="H1111" t="s">
        <v>39</v>
      </c>
      <c r="I1111" t="s">
        <v>521</v>
      </c>
      <c r="J1111" t="s">
        <v>296</v>
      </c>
      <c r="K1111">
        <v>5902.9080000000004</v>
      </c>
      <c r="L1111">
        <v>5.29</v>
      </c>
      <c r="M1111" t="str">
        <f>SUBSTITUTE(LOWER(_xlfn.CONCAT(B1111,C1111,F1111,G1111,J1111,I1111))," ","")</f>
        <v>44327carneretailcompensadoc200-300standrewsamerica</v>
      </c>
      <c r="N1111">
        <f>+VLOOKUP(M1111,JUP!$B:$I,7,0)</f>
        <v>5902.9080000000004</v>
      </c>
      <c r="O1111">
        <f>+VLOOKUP(M1111,JUP!$B:$I,8,0)</f>
        <v>5.29</v>
      </c>
      <c r="P1111">
        <f>+K1111-N1111</f>
        <v>0</v>
      </c>
      <c r="Q1111" s="3">
        <f>+L1111-O1111</f>
        <v>0</v>
      </c>
      <c r="R1111" t="str">
        <f>+SUBSTITUTE(LOWER(_xlfn.CONCAT(B1111,C1111,F1111,H1111,J1111,I1111))," ","")</f>
        <v>44327carneretailcompensadoc200-300standrewsamerica</v>
      </c>
      <c r="S1111" t="e">
        <f>+VLOOKUP(R1111,JUP!D:L,7,0)</f>
        <v>#N/A</v>
      </c>
      <c r="T1111" t="e">
        <f>+VLOOKUP(R1111,JUP!D:L,7,0)</f>
        <v>#N/A</v>
      </c>
      <c r="W1111" t="s">
        <v>320</v>
      </c>
      <c r="X1111">
        <v>19</v>
      </c>
      <c r="Y1111" t="s">
        <v>310</v>
      </c>
      <c r="Z1111" t="s">
        <v>310</v>
      </c>
      <c r="AA1111" t="s">
        <v>310</v>
      </c>
      <c r="AB1111" t="s">
        <v>208</v>
      </c>
      <c r="AC1111" t="s">
        <v>173</v>
      </c>
      <c r="AD1111">
        <v>4.7610000000000001</v>
      </c>
      <c r="AH1111">
        <v>2021</v>
      </c>
      <c r="AI1111">
        <v>5</v>
      </c>
      <c r="AJ1111">
        <v>28103.744988000002</v>
      </c>
      <c r="AK1111" t="e">
        <v>#N/A</v>
      </c>
      <c r="AL1111">
        <v>5.8777777777777773</v>
      </c>
      <c r="AO1111">
        <v>-1.1167777777777772</v>
      </c>
      <c r="AP1111">
        <v>5</v>
      </c>
    </row>
    <row r="1112" spans="1:42" x14ac:dyDescent="0.2">
      <c r="A1112" t="str">
        <f t="shared" si="17"/>
        <v>44327enterosinsalsastandrewsamerica</v>
      </c>
      <c r="B1112" s="2">
        <v>44327</v>
      </c>
      <c r="C1112" t="s">
        <v>59</v>
      </c>
      <c r="D1112" t="s">
        <v>155</v>
      </c>
      <c r="E1112" t="s">
        <v>59</v>
      </c>
      <c r="F1112" t="s">
        <v>155</v>
      </c>
      <c r="G1112" t="s">
        <v>299</v>
      </c>
      <c r="H1112" t="s">
        <v>350</v>
      </c>
      <c r="I1112" t="s">
        <v>521</v>
      </c>
      <c r="J1112" t="s">
        <v>296</v>
      </c>
      <c r="K1112">
        <v>6460.42</v>
      </c>
      <c r="L1112">
        <v>2.23</v>
      </c>
      <c r="M1112" t="str">
        <f>SUBSTITUTE(LOWER(_xlfn.CONCAT(B1112,C1112,F1112,G1112,J1112,I1112))," ","")</f>
        <v>44327enterosinsalsastandrewsamerica</v>
      </c>
      <c r="N1112" t="e">
        <f>+VLOOKUP(M1112,JUP!$B:$I,7,0)</f>
        <v>#N/A</v>
      </c>
      <c r="O1112" t="e">
        <f>+VLOOKUP(M1112,JUP!$B:$I,8,0)</f>
        <v>#N/A</v>
      </c>
      <c r="R1112" t="str">
        <f>+SUBSTITUTE(LOWER(_xlfn.CONCAT(B1112,C1112,F1112,H1112,J1112,I1112))," ","")</f>
        <v>44327enterosinsalsae-23-29standrewsamerica</v>
      </c>
      <c r="S1112" t="e">
        <f>+VLOOKUP(R1112,JUP!D:L,7,0)</f>
        <v>#N/A</v>
      </c>
      <c r="T1112" t="e">
        <f>+VLOOKUP(R1112,JUP!D:L,7,0)</f>
        <v>#N/A</v>
      </c>
      <c r="W1112" t="s">
        <v>320</v>
      </c>
      <c r="X1112">
        <v>19</v>
      </c>
      <c r="Y1112" t="s">
        <v>310</v>
      </c>
      <c r="Z1112" t="s">
        <v>310</v>
      </c>
      <c r="AA1112" t="s">
        <v>310</v>
      </c>
      <c r="AB1112" t="s">
        <v>160</v>
      </c>
      <c r="AC1112" t="s">
        <v>159</v>
      </c>
      <c r="AD1112">
        <v>2.23</v>
      </c>
      <c r="AH1112">
        <v>2021</v>
      </c>
      <c r="AI1112">
        <v>5</v>
      </c>
      <c r="AJ1112">
        <v>14406.7366</v>
      </c>
      <c r="AK1112" t="e">
        <v>#N/A</v>
      </c>
      <c r="AL1112">
        <v>2.23</v>
      </c>
      <c r="AO1112">
        <v>0</v>
      </c>
      <c r="AP1112">
        <v>5</v>
      </c>
    </row>
    <row r="1113" spans="1:42" x14ac:dyDescent="0.2">
      <c r="A1113" t="e">
        <f t="shared" si="17"/>
        <v>#N/A</v>
      </c>
      <c r="B1113" s="2">
        <v>44327</v>
      </c>
      <c r="C1113" t="s">
        <v>212</v>
      </c>
      <c r="D1113" t="s">
        <v>206</v>
      </c>
      <c r="E1113" t="s">
        <v>212</v>
      </c>
      <c r="F1113" t="s">
        <v>206</v>
      </c>
      <c r="G1113" t="e">
        <v>#N/A</v>
      </c>
      <c r="H1113" t="s">
        <v>387</v>
      </c>
      <c r="I1113" t="s">
        <v>521</v>
      </c>
      <c r="J1113" t="s">
        <v>296</v>
      </c>
      <c r="K1113">
        <v>1362</v>
      </c>
      <c r="L1113">
        <v>4.67</v>
      </c>
      <c r="M1113" t="e">
        <f>SUBSTITUTE(LOWER(_xlfn.CONCAT(B1113,C1113,F1113,G1113,J1113,I1113))," ","")</f>
        <v>#N/A</v>
      </c>
      <c r="N1113" t="e">
        <f>+VLOOKUP(M1113,JUP!$B:$I,7,0)</f>
        <v>#N/A</v>
      </c>
      <c r="O1113" t="e">
        <f>+VLOOKUP(M1113,JUP!$B:$I,8,0)</f>
        <v>#N/A</v>
      </c>
      <c r="R1113" t="str">
        <f>+SUBSTITUTE(LOWER(_xlfn.CONCAT(B1113,C1113,F1113,H1113,J1113,I1113))," ","")</f>
        <v>44327mediaconcharetailcompensado35-45standrewsamerica</v>
      </c>
      <c r="S1113" t="e">
        <f>+VLOOKUP(R1113,JUP!D:L,7,0)</f>
        <v>#N/A</v>
      </c>
      <c r="T1113" t="e">
        <f>+VLOOKUP(R1113,JUP!D:L,7,0)</f>
        <v>#N/A</v>
      </c>
      <c r="W1113" t="s">
        <v>320</v>
      </c>
      <c r="X1113">
        <v>19</v>
      </c>
      <c r="Y1113" t="s">
        <v>310</v>
      </c>
      <c r="Z1113" t="s">
        <v>310</v>
      </c>
      <c r="AA1113" t="s">
        <v>310</v>
      </c>
      <c r="AB1113" t="s">
        <v>259</v>
      </c>
      <c r="AC1113" t="e">
        <v>#N/A</v>
      </c>
      <c r="AD1113" t="e">
        <v>#N/A</v>
      </c>
      <c r="AH1113">
        <v>2021</v>
      </c>
      <c r="AI1113">
        <v>5</v>
      </c>
      <c r="AJ1113" t="e">
        <v>#N/A</v>
      </c>
      <c r="AK1113" t="e">
        <v>#N/A</v>
      </c>
      <c r="AL1113" t="e">
        <v>#N/A</v>
      </c>
      <c r="AO1113" t="e">
        <v>#N/A</v>
      </c>
      <c r="AP1113">
        <v>5</v>
      </c>
    </row>
    <row r="1114" spans="1:42" x14ac:dyDescent="0.2">
      <c r="A1114" t="str">
        <f t="shared" si="17"/>
        <v>44327carnegranelc200-300standrewsespaña</v>
      </c>
      <c r="B1114" s="2">
        <v>44327</v>
      </c>
      <c r="C1114" t="s">
        <v>35</v>
      </c>
      <c r="D1114" t="s">
        <v>30</v>
      </c>
      <c r="E1114" t="s">
        <v>35</v>
      </c>
      <c r="F1114" t="s">
        <v>30</v>
      </c>
      <c r="G1114" t="s">
        <v>39</v>
      </c>
      <c r="H1114" t="s">
        <v>39</v>
      </c>
      <c r="I1114" t="s">
        <v>302</v>
      </c>
      <c r="J1114" t="s">
        <v>296</v>
      </c>
      <c r="K1114">
        <v>24000</v>
      </c>
      <c r="L1114">
        <v>3.161</v>
      </c>
      <c r="M1114" t="str">
        <f>SUBSTITUTE(LOWER(_xlfn.CONCAT(B1114,C1114,F1114,G1114,J1114,I1114))," ","")</f>
        <v>44327carnegranelc200-300standrewsespaña</v>
      </c>
      <c r="N1114">
        <f>+VLOOKUP(M1114,JUP!$B:$I,7,0)</f>
        <v>24000</v>
      </c>
      <c r="O1114">
        <f>+VLOOKUP(M1114,JUP!$B:$I,8,0)</f>
        <v>3.161</v>
      </c>
      <c r="P1114">
        <f>+K1114-N1114</f>
        <v>0</v>
      </c>
      <c r="Q1114" s="3">
        <f>+L1114-O1114</f>
        <v>0</v>
      </c>
      <c r="W1114" t="s">
        <v>302</v>
      </c>
      <c r="X1114">
        <v>19</v>
      </c>
      <c r="Y1114" t="s">
        <v>297</v>
      </c>
      <c r="Z1114" t="s">
        <v>302</v>
      </c>
      <c r="AA1114" t="s">
        <v>298</v>
      </c>
      <c r="AB1114" t="s">
        <v>36</v>
      </c>
      <c r="AC1114" t="s">
        <v>37</v>
      </c>
      <c r="AD1114">
        <v>3.161</v>
      </c>
      <c r="AH1114">
        <v>2021</v>
      </c>
      <c r="AI1114">
        <v>5</v>
      </c>
      <c r="AJ1114">
        <v>75864</v>
      </c>
      <c r="AK1114" t="e">
        <v>#N/A</v>
      </c>
      <c r="AL1114">
        <v>3.161</v>
      </c>
      <c r="AO1114">
        <v>0</v>
      </c>
      <c r="AP1114">
        <v>5</v>
      </c>
    </row>
    <row r="1115" spans="1:42" x14ac:dyDescent="0.2">
      <c r="A1115" t="str">
        <f t="shared" si="17"/>
        <v>44327carnegranelc100-200manuelitarusia</v>
      </c>
      <c r="B1115" s="2">
        <v>44327</v>
      </c>
      <c r="C1115" t="s">
        <v>35</v>
      </c>
      <c r="D1115" t="s">
        <v>30</v>
      </c>
      <c r="E1115" t="s">
        <v>35</v>
      </c>
      <c r="F1115" t="s">
        <v>30</v>
      </c>
      <c r="G1115" t="s">
        <v>72</v>
      </c>
      <c r="H1115" t="s">
        <v>103</v>
      </c>
      <c r="I1115" t="s">
        <v>306</v>
      </c>
      <c r="J1115" t="s">
        <v>93</v>
      </c>
      <c r="K1115">
        <v>24000</v>
      </c>
      <c r="L1115">
        <v>3.05</v>
      </c>
      <c r="M1115" t="str">
        <f>SUBSTITUTE(LOWER(_xlfn.CONCAT(B1115,C1115,F1115,G1115,J1115,I1115))," ","")</f>
        <v>44327carnegranelc100-200manuelitarusia</v>
      </c>
      <c r="N1115">
        <f>+VLOOKUP(M1115,JUP!$B:$I,7,0)</f>
        <v>24000</v>
      </c>
      <c r="O1115">
        <f>+VLOOKUP(M1115,JUP!$B:$I,8,0)</f>
        <v>3.05</v>
      </c>
      <c r="P1115">
        <f>+K1115-N1115</f>
        <v>0</v>
      </c>
      <c r="Q1115" s="3">
        <f>+L1115-O1115</f>
        <v>0</v>
      </c>
      <c r="W1115" t="s">
        <v>166</v>
      </c>
      <c r="X1115">
        <v>19</v>
      </c>
      <c r="Y1115" t="s">
        <v>305</v>
      </c>
      <c r="Z1115" t="s">
        <v>305</v>
      </c>
      <c r="AA1115" t="s">
        <v>306</v>
      </c>
      <c r="AB1115" t="s">
        <v>36</v>
      </c>
      <c r="AC1115" t="s">
        <v>37</v>
      </c>
      <c r="AD1115">
        <v>3.05</v>
      </c>
      <c r="AH1115">
        <v>2021</v>
      </c>
      <c r="AI1115">
        <v>5</v>
      </c>
      <c r="AJ1115">
        <v>73200</v>
      </c>
      <c r="AK1115" t="e">
        <v>#N/A</v>
      </c>
      <c r="AL1115">
        <v>3.05</v>
      </c>
      <c r="AO1115">
        <v>0</v>
      </c>
      <c r="AP1115">
        <v>5</v>
      </c>
    </row>
    <row r="1116" spans="1:42" x14ac:dyDescent="0.2">
      <c r="A1116" t="str">
        <f t="shared" si="17"/>
        <v>44328carneretailc200-300sudmarisfrancia</v>
      </c>
      <c r="B1116" s="2">
        <v>44328</v>
      </c>
      <c r="C1116" t="s">
        <v>35</v>
      </c>
      <c r="D1116" t="s">
        <v>251</v>
      </c>
      <c r="E1116" t="s">
        <v>343</v>
      </c>
      <c r="F1116" t="s">
        <v>342</v>
      </c>
      <c r="G1116" t="s">
        <v>39</v>
      </c>
      <c r="H1116" t="s">
        <v>107</v>
      </c>
      <c r="I1116" t="s">
        <v>326</v>
      </c>
      <c r="J1116" t="s">
        <v>286</v>
      </c>
      <c r="K1116">
        <v>14856</v>
      </c>
      <c r="L1116">
        <v>3.88</v>
      </c>
      <c r="M1116" t="str">
        <f>SUBSTITUTE(LOWER(_xlfn.CONCAT(B1116,C1116,F1116,G1116,J1116,I1116))," ","")</f>
        <v>44328carneretailc200-300sudmarisfrancia</v>
      </c>
      <c r="N1116">
        <f>+VLOOKUP(M1116,JUP!$B:$I,7,0)</f>
        <v>14856</v>
      </c>
      <c r="O1116">
        <f>+VLOOKUP(M1116,JUP!$B:$I,8,0)</f>
        <v>3.88</v>
      </c>
      <c r="P1116">
        <f>+K1116-N1116</f>
        <v>0</v>
      </c>
      <c r="Q1116" s="3">
        <f>+L1116-O1116</f>
        <v>0</v>
      </c>
      <c r="W1116" t="s">
        <v>172</v>
      </c>
      <c r="X1116">
        <v>19</v>
      </c>
      <c r="Y1116" t="s">
        <v>297</v>
      </c>
      <c r="Z1116" t="s">
        <v>326</v>
      </c>
      <c r="AA1116" t="s">
        <v>326</v>
      </c>
      <c r="AB1116" t="s">
        <v>252</v>
      </c>
      <c r="AC1116" t="s">
        <v>173</v>
      </c>
      <c r="AD1116">
        <v>3.88</v>
      </c>
      <c r="AH1116">
        <v>2021</v>
      </c>
      <c r="AI1116">
        <v>5</v>
      </c>
      <c r="AJ1116">
        <v>57641.279999999999</v>
      </c>
      <c r="AK1116" t="e">
        <v>#N/A</v>
      </c>
      <c r="AL1116">
        <v>3.88</v>
      </c>
      <c r="AO1116">
        <v>0</v>
      </c>
      <c r="AP1116">
        <v>5</v>
      </c>
    </row>
    <row r="1117" spans="1:42" x14ac:dyDescent="0.2">
      <c r="A1117" t="str">
        <f t="shared" si="17"/>
        <v>44328carnegranelc200-300sudmarisfrancia</v>
      </c>
      <c r="B1117" s="2">
        <v>44328</v>
      </c>
      <c r="C1117" t="s">
        <v>35</v>
      </c>
      <c r="D1117" t="s">
        <v>30</v>
      </c>
      <c r="E1117" t="s">
        <v>343</v>
      </c>
      <c r="F1117" t="s">
        <v>344</v>
      </c>
      <c r="G1117" t="s">
        <v>39</v>
      </c>
      <c r="H1117" t="s">
        <v>107</v>
      </c>
      <c r="I1117" t="s">
        <v>326</v>
      </c>
      <c r="J1117" t="s">
        <v>286</v>
      </c>
      <c r="K1117">
        <v>6120</v>
      </c>
      <c r="L1117">
        <v>3.1</v>
      </c>
      <c r="M1117" t="str">
        <f>SUBSTITUTE(LOWER(_xlfn.CONCAT(B1117,C1117,F1117,G1117,J1117,I1117))," ","")</f>
        <v>44328carnegranelc200-300sudmarisfrancia</v>
      </c>
      <c r="N1117">
        <f>+VLOOKUP(M1117,JUP!$B:$I,7,0)</f>
        <v>6120</v>
      </c>
      <c r="O1117">
        <f>+VLOOKUP(M1117,JUP!$B:$I,8,0)</f>
        <v>3.1</v>
      </c>
      <c r="P1117">
        <f>+K1117-N1117</f>
        <v>0</v>
      </c>
      <c r="Q1117" s="3">
        <f>+L1117-O1117</f>
        <v>0</v>
      </c>
      <c r="W1117" t="s">
        <v>172</v>
      </c>
      <c r="X1117">
        <v>19</v>
      </c>
      <c r="Y1117" t="s">
        <v>297</v>
      </c>
      <c r="Z1117" t="s">
        <v>326</v>
      </c>
      <c r="AA1117" t="s">
        <v>326</v>
      </c>
      <c r="AB1117" t="s">
        <v>36</v>
      </c>
      <c r="AC1117" t="s">
        <v>37</v>
      </c>
      <c r="AD1117">
        <v>3.1</v>
      </c>
      <c r="AH1117">
        <v>2021</v>
      </c>
      <c r="AI1117">
        <v>5</v>
      </c>
      <c r="AJ1117">
        <v>18972</v>
      </c>
      <c r="AK1117" t="e">
        <v>#N/A</v>
      </c>
      <c r="AL1117">
        <v>3.1</v>
      </c>
      <c r="AO1117">
        <v>0</v>
      </c>
      <c r="AP1117">
        <v>5</v>
      </c>
    </row>
    <row r="1118" spans="1:42" x14ac:dyDescent="0.2">
      <c r="A1118" t="str">
        <f t="shared" si="17"/>
        <v>44328carnegranelc300-500sudmarisfrancia</v>
      </c>
      <c r="B1118" s="2">
        <v>44328</v>
      </c>
      <c r="C1118" t="s">
        <v>35</v>
      </c>
      <c r="D1118" t="s">
        <v>30</v>
      </c>
      <c r="E1118" t="s">
        <v>343</v>
      </c>
      <c r="F1118" t="s">
        <v>344</v>
      </c>
      <c r="G1118" t="s">
        <v>49</v>
      </c>
      <c r="H1118" t="s">
        <v>108</v>
      </c>
      <c r="I1118" t="s">
        <v>326</v>
      </c>
      <c r="J1118" t="s">
        <v>286</v>
      </c>
      <c r="K1118">
        <v>580</v>
      </c>
      <c r="L1118">
        <v>2.9</v>
      </c>
      <c r="M1118" t="str">
        <f>SUBSTITUTE(LOWER(_xlfn.CONCAT(B1118,C1118,F1118,G1118,J1118,I1118))," ","")</f>
        <v>44328carnegranelc300-500sudmarisfrancia</v>
      </c>
      <c r="N1118">
        <f>+VLOOKUP(M1118,JUP!$B:$I,7,0)</f>
        <v>580</v>
      </c>
      <c r="O1118">
        <f>+VLOOKUP(M1118,JUP!$B:$I,8,0)</f>
        <v>2.9</v>
      </c>
      <c r="P1118">
        <f>+K1118-N1118</f>
        <v>0</v>
      </c>
      <c r="Q1118" s="3">
        <f>+L1118-O1118</f>
        <v>0</v>
      </c>
      <c r="W1118" t="s">
        <v>172</v>
      </c>
      <c r="X1118">
        <v>19</v>
      </c>
      <c r="Y1118" t="s">
        <v>297</v>
      </c>
      <c r="Z1118" t="s">
        <v>326</v>
      </c>
      <c r="AA1118" t="s">
        <v>326</v>
      </c>
      <c r="AB1118" t="s">
        <v>36</v>
      </c>
      <c r="AC1118" t="s">
        <v>37</v>
      </c>
      <c r="AD1118">
        <v>2.9</v>
      </c>
      <c r="AH1118">
        <v>2021</v>
      </c>
      <c r="AI1118">
        <v>5</v>
      </c>
      <c r="AJ1118">
        <v>1682</v>
      </c>
      <c r="AK1118" t="e">
        <v>#N/A</v>
      </c>
      <c r="AL1118">
        <v>2.9</v>
      </c>
      <c r="AO1118">
        <v>0</v>
      </c>
      <c r="AP1118">
        <v>5</v>
      </c>
    </row>
    <row r="1119" spans="1:42" x14ac:dyDescent="0.2">
      <c r="A1119" t="str">
        <f t="shared" si="17"/>
        <v>44328mediaconchagranelc40-60sudmarisamerica</v>
      </c>
      <c r="B1119" s="2">
        <v>44328</v>
      </c>
      <c r="C1119" t="s">
        <v>212</v>
      </c>
      <c r="D1119" t="s">
        <v>30</v>
      </c>
      <c r="E1119" t="s">
        <v>341</v>
      </c>
      <c r="F1119" t="s">
        <v>344</v>
      </c>
      <c r="G1119" t="s">
        <v>180</v>
      </c>
      <c r="H1119" t="s">
        <v>112</v>
      </c>
      <c r="I1119" t="s">
        <v>521</v>
      </c>
      <c r="J1119" t="s">
        <v>286</v>
      </c>
      <c r="K1119">
        <v>3498</v>
      </c>
      <c r="L1119">
        <v>4.25</v>
      </c>
      <c r="M1119" t="str">
        <f>SUBSTITUTE(LOWER(_xlfn.CONCAT(B1119,C1119,F1119,G1119,J1119,I1119))," ","")</f>
        <v>44328mediaconchagranelc40-60sudmarisamerica</v>
      </c>
      <c r="N1119">
        <f>+VLOOKUP(M1119,JUP!$B:$I,7,0)</f>
        <v>3498</v>
      </c>
      <c r="O1119">
        <f>+VLOOKUP(M1119,JUP!$B:$I,8,0)</f>
        <v>4.25</v>
      </c>
      <c r="R1119" t="str">
        <f>+SUBSTITUTE(LOWER(_xlfn.CONCAT(B1119,C1119,F1119,H1119,J1119,I1119))," ","")</f>
        <v>44328mediaconchagranel40-60sudmarisamerica</v>
      </c>
      <c r="S1119" t="e">
        <f>+VLOOKUP(R1119,JUP!D:L,7,0)</f>
        <v>#N/A</v>
      </c>
      <c r="T1119" t="e">
        <f>+VLOOKUP(R1119,JUP!D:L,7,0)</f>
        <v>#N/A</v>
      </c>
      <c r="W1119" t="s">
        <v>320</v>
      </c>
      <c r="X1119">
        <v>19</v>
      </c>
      <c r="Y1119" t="s">
        <v>310</v>
      </c>
      <c r="Z1119" t="s">
        <v>310</v>
      </c>
      <c r="AA1119" t="s">
        <v>310</v>
      </c>
      <c r="AB1119" t="s">
        <v>216</v>
      </c>
      <c r="AC1119" t="e">
        <v>#N/A</v>
      </c>
      <c r="AD1119" t="e">
        <v>#N/A</v>
      </c>
      <c r="AH1119">
        <v>2021</v>
      </c>
      <c r="AI1119">
        <v>5</v>
      </c>
      <c r="AJ1119" t="e">
        <v>#N/A</v>
      </c>
      <c r="AK1119" t="e">
        <v>#N/A</v>
      </c>
      <c r="AL1119" t="e">
        <v>#N/A</v>
      </c>
      <c r="AO1119" t="e">
        <v>#N/A</v>
      </c>
      <c r="AP1119">
        <v>5</v>
      </c>
    </row>
    <row r="1120" spans="1:42" x14ac:dyDescent="0.2">
      <c r="A1120" t="str">
        <f t="shared" si="17"/>
        <v>44328mediaconchagranelc60-80sudmarisamerica</v>
      </c>
      <c r="B1120" s="2">
        <v>44328</v>
      </c>
      <c r="C1120" t="s">
        <v>212</v>
      </c>
      <c r="D1120" t="s">
        <v>30</v>
      </c>
      <c r="E1120" t="s">
        <v>341</v>
      </c>
      <c r="F1120" t="s">
        <v>344</v>
      </c>
      <c r="G1120" t="s">
        <v>168</v>
      </c>
      <c r="H1120" t="s">
        <v>116</v>
      </c>
      <c r="I1120" t="s">
        <v>521</v>
      </c>
      <c r="J1120" t="s">
        <v>286</v>
      </c>
      <c r="K1120">
        <v>20504</v>
      </c>
      <c r="L1120">
        <v>4.18</v>
      </c>
      <c r="M1120" t="str">
        <f>SUBSTITUTE(LOWER(_xlfn.CONCAT(B1120,C1120,F1120,G1120,J1120,I1120))," ","")</f>
        <v>44328mediaconchagranelc60-80sudmarisamerica</v>
      </c>
      <c r="N1120">
        <f>+VLOOKUP(M1120,JUP!$B:$I,7,0)</f>
        <v>20504</v>
      </c>
      <c r="O1120">
        <f>+VLOOKUP(M1120,JUP!$B:$I,8,0)</f>
        <v>4.18</v>
      </c>
      <c r="R1120" t="str">
        <f>+SUBSTITUTE(LOWER(_xlfn.CONCAT(B1120,C1120,F1120,H1120,J1120,I1120))," ","")</f>
        <v>44328mediaconchagranel60-80sudmarisamerica</v>
      </c>
      <c r="S1120" t="e">
        <f>+VLOOKUP(R1120,JUP!D:L,7,0)</f>
        <v>#N/A</v>
      </c>
      <c r="T1120" t="e">
        <f>+VLOOKUP(R1120,JUP!D:L,7,0)</f>
        <v>#N/A</v>
      </c>
      <c r="W1120" t="s">
        <v>320</v>
      </c>
      <c r="X1120">
        <v>19</v>
      </c>
      <c r="Y1120" t="s">
        <v>310</v>
      </c>
      <c r="Z1120" t="s">
        <v>310</v>
      </c>
      <c r="AA1120" t="s">
        <v>310</v>
      </c>
      <c r="AB1120" t="s">
        <v>216</v>
      </c>
      <c r="AC1120" t="e">
        <v>#N/A</v>
      </c>
      <c r="AD1120" t="e">
        <v>#N/A</v>
      </c>
      <c r="AH1120">
        <v>2021</v>
      </c>
      <c r="AI1120">
        <v>5</v>
      </c>
      <c r="AJ1120" t="e">
        <v>#N/A</v>
      </c>
      <c r="AK1120" t="e">
        <v>#N/A</v>
      </c>
      <c r="AL1120" t="e">
        <v>#N/A</v>
      </c>
      <c r="AO1120" t="e">
        <v>#N/A</v>
      </c>
      <c r="AP1120">
        <v>5</v>
      </c>
    </row>
    <row r="1121" spans="1:42" x14ac:dyDescent="0.2">
      <c r="A1121" t="str">
        <f t="shared" si="17"/>
        <v>44328enterosinsalsastandrewsamerica</v>
      </c>
      <c r="B1121" s="2">
        <v>44328</v>
      </c>
      <c r="C1121" t="s">
        <v>59</v>
      </c>
      <c r="D1121" t="s">
        <v>155</v>
      </c>
      <c r="E1121" t="s">
        <v>59</v>
      </c>
      <c r="F1121" t="s">
        <v>155</v>
      </c>
      <c r="G1121" t="s">
        <v>299</v>
      </c>
      <c r="H1121" t="s">
        <v>98</v>
      </c>
      <c r="I1121" t="s">
        <v>521</v>
      </c>
      <c r="J1121" t="s">
        <v>296</v>
      </c>
      <c r="K1121">
        <v>17079.48</v>
      </c>
      <c r="L1121">
        <v>2.31</v>
      </c>
      <c r="M1121" t="str">
        <f>SUBSTITUTE(LOWER(_xlfn.CONCAT(B1121,C1121,F1121,G1121,J1121,I1121))," ","")</f>
        <v>44328enterosinsalsastandrewsamerica</v>
      </c>
      <c r="N1121" t="e">
        <f>+VLOOKUP(M1121,JUP!$B:$I,7,0)</f>
        <v>#N/A</v>
      </c>
      <c r="O1121" t="e">
        <f>+VLOOKUP(M1121,JUP!$B:$I,8,0)</f>
        <v>#N/A</v>
      </c>
      <c r="R1121" t="str">
        <f>+SUBSTITUTE(LOWER(_xlfn.CONCAT(B1121,C1121,F1121,H1121,J1121,I1121))," ","")</f>
        <v>44328enterosinsalsa18-27u/lbstandrewsamerica</v>
      </c>
      <c r="S1121" t="e">
        <f>+VLOOKUP(R1121,JUP!D:L,7,0)</f>
        <v>#N/A</v>
      </c>
      <c r="T1121" t="e">
        <f>+VLOOKUP(R1121,JUP!D:L,7,0)</f>
        <v>#N/A</v>
      </c>
      <c r="W1121" t="s">
        <v>320</v>
      </c>
      <c r="X1121">
        <v>19</v>
      </c>
      <c r="Y1121" t="s">
        <v>310</v>
      </c>
      <c r="Z1121" t="s">
        <v>310</v>
      </c>
      <c r="AA1121" t="s">
        <v>310</v>
      </c>
      <c r="AB1121" t="s">
        <v>160</v>
      </c>
      <c r="AC1121" t="s">
        <v>159</v>
      </c>
      <c r="AD1121">
        <v>2.31</v>
      </c>
      <c r="AH1121">
        <v>2021</v>
      </c>
      <c r="AI1121">
        <v>5</v>
      </c>
      <c r="AJ1121">
        <v>39453.5988</v>
      </c>
      <c r="AK1121" t="e">
        <v>#N/A</v>
      </c>
      <c r="AL1121">
        <v>2.31</v>
      </c>
      <c r="AO1121">
        <v>0</v>
      </c>
      <c r="AP1121">
        <v>5</v>
      </c>
    </row>
    <row r="1122" spans="1:42" x14ac:dyDescent="0.2">
      <c r="A1122" t="str">
        <f t="shared" si="17"/>
        <v>44328carnegranelc200-300standrewsespaña</v>
      </c>
      <c r="B1122" s="2">
        <v>44328</v>
      </c>
      <c r="C1122" t="s">
        <v>35</v>
      </c>
      <c r="D1122" t="s">
        <v>30</v>
      </c>
      <c r="E1122" t="s">
        <v>35</v>
      </c>
      <c r="F1122" t="s">
        <v>30</v>
      </c>
      <c r="G1122" t="s">
        <v>39</v>
      </c>
      <c r="H1122" t="s">
        <v>39</v>
      </c>
      <c r="I1122" t="s">
        <v>302</v>
      </c>
      <c r="J1122" t="s">
        <v>296</v>
      </c>
      <c r="K1122">
        <v>18000</v>
      </c>
      <c r="L1122">
        <v>3.15</v>
      </c>
      <c r="M1122" t="str">
        <f>SUBSTITUTE(LOWER(_xlfn.CONCAT(B1122,C1122,F1122,G1122,J1122,I1122))," ","")</f>
        <v>44328carnegranelc200-300standrewsespaña</v>
      </c>
      <c r="N1122">
        <f>+VLOOKUP(M1122,JUP!$B:$I,7,0)</f>
        <v>18000</v>
      </c>
      <c r="O1122">
        <f>+VLOOKUP(M1122,JUP!$B:$I,8,0)</f>
        <v>3.15</v>
      </c>
      <c r="P1122">
        <f>+K1122-N1122</f>
        <v>0</v>
      </c>
      <c r="Q1122" s="3">
        <f>+L1122-O1122</f>
        <v>0</v>
      </c>
      <c r="W1122" t="s">
        <v>302</v>
      </c>
      <c r="X1122">
        <v>19</v>
      </c>
      <c r="Y1122" t="s">
        <v>297</v>
      </c>
      <c r="Z1122" t="s">
        <v>302</v>
      </c>
      <c r="AA1122" t="s">
        <v>298</v>
      </c>
      <c r="AB1122" t="s">
        <v>36</v>
      </c>
      <c r="AC1122" t="s">
        <v>37</v>
      </c>
      <c r="AD1122">
        <v>3.15</v>
      </c>
      <c r="AH1122">
        <v>2021</v>
      </c>
      <c r="AI1122">
        <v>5</v>
      </c>
      <c r="AJ1122">
        <v>56700</v>
      </c>
      <c r="AK1122" t="e">
        <v>#N/A</v>
      </c>
      <c r="AL1122">
        <v>3.15</v>
      </c>
      <c r="AO1122">
        <v>0</v>
      </c>
      <c r="AP1122">
        <v>5</v>
      </c>
    </row>
    <row r="1123" spans="1:42" x14ac:dyDescent="0.2">
      <c r="A1123" t="str">
        <f t="shared" si="17"/>
        <v>44328carnegranelc300-500standrewsespaña</v>
      </c>
      <c r="B1123" s="2">
        <v>44328</v>
      </c>
      <c r="C1123" t="s">
        <v>35</v>
      </c>
      <c r="D1123" t="s">
        <v>30</v>
      </c>
      <c r="E1123" t="s">
        <v>35</v>
      </c>
      <c r="F1123" t="s">
        <v>30</v>
      </c>
      <c r="G1123" t="s">
        <v>49</v>
      </c>
      <c r="H1123" t="s">
        <v>49</v>
      </c>
      <c r="I1123" t="s">
        <v>302</v>
      </c>
      <c r="J1123" t="s">
        <v>296</v>
      </c>
      <c r="K1123">
        <v>6000</v>
      </c>
      <c r="L1123">
        <v>2.95</v>
      </c>
      <c r="M1123" t="str">
        <f>SUBSTITUTE(LOWER(_xlfn.CONCAT(B1123,C1123,F1123,G1123,J1123,I1123))," ","")</f>
        <v>44328carnegranelc300-500standrewsespaña</v>
      </c>
      <c r="N1123">
        <f>+VLOOKUP(M1123,JUP!$B:$I,7,0)</f>
        <v>6000</v>
      </c>
      <c r="O1123">
        <f>+VLOOKUP(M1123,JUP!$B:$I,8,0)</f>
        <v>2.95</v>
      </c>
      <c r="P1123">
        <f>+K1123-N1123</f>
        <v>0</v>
      </c>
      <c r="Q1123" s="3">
        <f>+L1123-O1123</f>
        <v>0</v>
      </c>
      <c r="W1123" t="s">
        <v>302</v>
      </c>
      <c r="X1123">
        <v>19</v>
      </c>
      <c r="Y1123" t="s">
        <v>297</v>
      </c>
      <c r="Z1123" t="s">
        <v>302</v>
      </c>
      <c r="AA1123" t="s">
        <v>298</v>
      </c>
      <c r="AB1123" t="s">
        <v>36</v>
      </c>
      <c r="AC1123" t="s">
        <v>37</v>
      </c>
      <c r="AD1123">
        <v>2.95</v>
      </c>
      <c r="AH1123">
        <v>2021</v>
      </c>
      <c r="AI1123">
        <v>5</v>
      </c>
      <c r="AJ1123">
        <v>17700</v>
      </c>
      <c r="AK1123" t="e">
        <v>#N/A</v>
      </c>
      <c r="AL1123">
        <v>2.95</v>
      </c>
      <c r="AO1123">
        <v>0</v>
      </c>
      <c r="AP1123">
        <v>5</v>
      </c>
    </row>
    <row r="1124" spans="1:42" x14ac:dyDescent="0.2">
      <c r="A1124" t="str">
        <f t="shared" si="17"/>
        <v>44328carneretailcompensadoc100-200standrewsasia</v>
      </c>
      <c r="B1124" s="2">
        <v>44328</v>
      </c>
      <c r="C1124" t="s">
        <v>35</v>
      </c>
      <c r="D1124" t="s">
        <v>206</v>
      </c>
      <c r="E1124" t="s">
        <v>35</v>
      </c>
      <c r="F1124" t="s">
        <v>206</v>
      </c>
      <c r="G1124" t="s">
        <v>72</v>
      </c>
      <c r="H1124" t="s">
        <v>72</v>
      </c>
      <c r="I1124" t="s">
        <v>309</v>
      </c>
      <c r="J1124" t="s">
        <v>296</v>
      </c>
      <c r="K1124">
        <v>20160</v>
      </c>
      <c r="L1124">
        <v>3.9</v>
      </c>
      <c r="M1124" t="str">
        <f>SUBSTITUTE(LOWER(_xlfn.CONCAT(B1124,C1124,F1124,G1124,J1124,I1124))," ","")</f>
        <v>44328carneretailcompensadoc100-200standrewsasia</v>
      </c>
      <c r="N1124">
        <f>+VLOOKUP(M1124,JUP!$B:$I,7,0)</f>
        <v>20160</v>
      </c>
      <c r="O1124">
        <f>+VLOOKUP(M1124,JUP!$B:$I,8,0)</f>
        <v>3.9</v>
      </c>
      <c r="P1124">
        <f>+K1124-N1124</f>
        <v>0</v>
      </c>
      <c r="Q1124" s="3">
        <f>+L1124-O1124</f>
        <v>0</v>
      </c>
      <c r="W1124" t="s">
        <v>356</v>
      </c>
      <c r="X1124">
        <v>19</v>
      </c>
      <c r="Y1124" t="s">
        <v>309</v>
      </c>
      <c r="Z1124" t="s">
        <v>309</v>
      </c>
      <c r="AA1124" t="s">
        <v>309</v>
      </c>
      <c r="AB1124" t="s">
        <v>208</v>
      </c>
      <c r="AC1124" t="s">
        <v>173</v>
      </c>
      <c r="AD1124">
        <v>3.51</v>
      </c>
      <c r="AH1124">
        <v>2021</v>
      </c>
      <c r="AI1124">
        <v>5</v>
      </c>
      <c r="AJ1124">
        <v>70761.599999999991</v>
      </c>
      <c r="AK1124" t="e">
        <v>#N/A</v>
      </c>
      <c r="AL1124">
        <v>4.333333333333333</v>
      </c>
      <c r="AO1124">
        <v>-0.82333333333333325</v>
      </c>
      <c r="AP1124">
        <v>5</v>
      </c>
    </row>
    <row r="1125" spans="1:42" x14ac:dyDescent="0.2">
      <c r="A1125" t="str">
        <f t="shared" si="17"/>
        <v>44328enterosinsalsastandrewsamerica</v>
      </c>
      <c r="B1125" s="2">
        <v>44328</v>
      </c>
      <c r="C1125" t="s">
        <v>59</v>
      </c>
      <c r="D1125" t="s">
        <v>155</v>
      </c>
      <c r="E1125" t="s">
        <v>59</v>
      </c>
      <c r="F1125" t="s">
        <v>155</v>
      </c>
      <c r="G1125" t="s">
        <v>299</v>
      </c>
      <c r="H1125" t="s">
        <v>350</v>
      </c>
      <c r="I1125" t="s">
        <v>521</v>
      </c>
      <c r="J1125" t="s">
        <v>296</v>
      </c>
      <c r="K1125">
        <v>17070.400000000001</v>
      </c>
      <c r="L1125">
        <v>2.23</v>
      </c>
      <c r="M1125" t="str">
        <f>SUBSTITUTE(LOWER(_xlfn.CONCAT(B1125,C1125,F1125,G1125,J1125,I1125))," ","")</f>
        <v>44328enterosinsalsastandrewsamerica</v>
      </c>
      <c r="N1125" t="e">
        <f>+VLOOKUP(M1125,JUP!$B:$I,7,0)</f>
        <v>#N/A</v>
      </c>
      <c r="O1125" t="e">
        <f>+VLOOKUP(M1125,JUP!$B:$I,8,0)</f>
        <v>#N/A</v>
      </c>
      <c r="R1125" t="str">
        <f>+SUBSTITUTE(LOWER(_xlfn.CONCAT(B1125,C1125,F1125,H1125,J1125,I1125))," ","")</f>
        <v>44328enterosinsalsae-23-29standrewsamerica</v>
      </c>
      <c r="S1125" t="e">
        <f>+VLOOKUP(R1125,JUP!D:L,7,0)</f>
        <v>#N/A</v>
      </c>
      <c r="T1125" t="e">
        <f>+VLOOKUP(R1125,JUP!D:L,7,0)</f>
        <v>#N/A</v>
      </c>
      <c r="W1125" t="s">
        <v>320</v>
      </c>
      <c r="X1125">
        <v>19</v>
      </c>
      <c r="Y1125" t="s">
        <v>310</v>
      </c>
      <c r="Z1125" t="s">
        <v>310</v>
      </c>
      <c r="AA1125" t="s">
        <v>310</v>
      </c>
      <c r="AB1125" t="s">
        <v>160</v>
      </c>
      <c r="AC1125" t="s">
        <v>159</v>
      </c>
      <c r="AD1125">
        <v>2.23</v>
      </c>
      <c r="AH1125">
        <v>2021</v>
      </c>
      <c r="AI1125">
        <v>5</v>
      </c>
      <c r="AJ1125">
        <v>38066.992000000006</v>
      </c>
      <c r="AK1125" t="e">
        <v>#N/A</v>
      </c>
      <c r="AL1125">
        <v>2.23</v>
      </c>
      <c r="AO1125">
        <v>0</v>
      </c>
      <c r="AP1125">
        <v>5</v>
      </c>
    </row>
    <row r="1126" spans="1:42" x14ac:dyDescent="0.2">
      <c r="A1126" t="str">
        <f t="shared" si="17"/>
        <v>44328enteroconsalsaconestuchestandrewsasia</v>
      </c>
      <c r="B1126" s="2">
        <v>44328</v>
      </c>
      <c r="C1126" t="s">
        <v>59</v>
      </c>
      <c r="D1126" t="s">
        <v>57</v>
      </c>
      <c r="E1126" t="s">
        <v>59</v>
      </c>
      <c r="F1126" t="s">
        <v>57</v>
      </c>
      <c r="G1126" t="s">
        <v>299</v>
      </c>
      <c r="H1126" t="s">
        <v>303</v>
      </c>
      <c r="I1126" t="s">
        <v>309</v>
      </c>
      <c r="J1126" t="s">
        <v>296</v>
      </c>
      <c r="K1126">
        <v>18000</v>
      </c>
      <c r="L1126">
        <v>2.4</v>
      </c>
      <c r="M1126" t="str">
        <f>SUBSTITUTE(LOWER(_xlfn.CONCAT(B1126,C1126,F1126,G1126,J1126,I1126))," ","")</f>
        <v>44328enteroconsalsaconestuchestandrewsasia</v>
      </c>
      <c r="N1126" t="e">
        <f>+VLOOKUP(M1126,JUP!$B:$I,7,0)</f>
        <v>#N/A</v>
      </c>
      <c r="O1126" t="e">
        <f>+VLOOKUP(M1126,JUP!$B:$I,8,0)</f>
        <v>#N/A</v>
      </c>
      <c r="R1126" t="str">
        <f>+SUBSTITUTE(LOWER(_xlfn.CONCAT(B1126,C1126,F1126,H1126,J1126,I1126))," ","")</f>
        <v>44328enteroconsalsaconestuchee-40-60standrewsasia</v>
      </c>
      <c r="S1126" t="e">
        <f>+VLOOKUP(R1126,JUP!D:L,7,0)</f>
        <v>#N/A</v>
      </c>
      <c r="T1126" t="e">
        <f>+VLOOKUP(R1126,JUP!D:L,7,0)</f>
        <v>#N/A</v>
      </c>
      <c r="W1126" t="s">
        <v>323</v>
      </c>
      <c r="X1126">
        <v>19</v>
      </c>
      <c r="Y1126" t="s">
        <v>309</v>
      </c>
      <c r="Z1126" t="s">
        <v>309</v>
      </c>
      <c r="AA1126" t="s">
        <v>309</v>
      </c>
      <c r="AB1126" t="s">
        <v>60</v>
      </c>
      <c r="AC1126" t="s">
        <v>61</v>
      </c>
      <c r="AD1126">
        <v>2.1</v>
      </c>
      <c r="AH1126">
        <v>2021</v>
      </c>
      <c r="AI1126">
        <v>5</v>
      </c>
      <c r="AJ1126">
        <v>37800</v>
      </c>
      <c r="AK1126" t="e">
        <v>#N/A</v>
      </c>
      <c r="AL1126">
        <v>2.1</v>
      </c>
      <c r="AO1126">
        <v>0</v>
      </c>
      <c r="AP1126">
        <v>5</v>
      </c>
    </row>
    <row r="1127" spans="1:42" x14ac:dyDescent="0.2">
      <c r="A1127" t="str">
        <f t="shared" si="17"/>
        <v>44328enterosinsalsastandrewsfrancia</v>
      </c>
      <c r="B1127" s="2">
        <v>44328</v>
      </c>
      <c r="C1127" t="s">
        <v>59</v>
      </c>
      <c r="D1127" t="s">
        <v>155</v>
      </c>
      <c r="E1127" t="s">
        <v>59</v>
      </c>
      <c r="F1127" t="s">
        <v>155</v>
      </c>
      <c r="G1127" t="s">
        <v>299</v>
      </c>
      <c r="H1127" t="s">
        <v>300</v>
      </c>
      <c r="I1127" t="s">
        <v>326</v>
      </c>
      <c r="J1127" t="s">
        <v>296</v>
      </c>
      <c r="K1127">
        <v>20000</v>
      </c>
      <c r="L1127">
        <v>1.85</v>
      </c>
      <c r="M1127" t="str">
        <f>SUBSTITUTE(LOWER(_xlfn.CONCAT(B1127,C1127,F1127,G1127,J1127,I1127))," ","")</f>
        <v>44328enterosinsalsastandrewsfrancia</v>
      </c>
      <c r="N1127" t="e">
        <f>+VLOOKUP(M1127,JUP!$B:$I,7,0)</f>
        <v>#N/A</v>
      </c>
      <c r="O1127" t="e">
        <f>+VLOOKUP(M1127,JUP!$B:$I,8,0)</f>
        <v>#N/A</v>
      </c>
      <c r="R1127" t="str">
        <f>+SUBSTITUTE(LOWER(_xlfn.CONCAT(B1127,C1127,F1127,H1127,J1127,I1127))," ","")</f>
        <v>44328enterosinsalsae-60-80standrewsfrancia</v>
      </c>
      <c r="S1127" t="e">
        <f>+VLOOKUP(R1127,JUP!D:L,7,0)</f>
        <v>#N/A</v>
      </c>
      <c r="T1127" t="e">
        <f>+VLOOKUP(R1127,JUP!D:L,7,0)</f>
        <v>#N/A</v>
      </c>
      <c r="W1127" t="s">
        <v>325</v>
      </c>
      <c r="X1127">
        <v>19</v>
      </c>
      <c r="Y1127" t="s">
        <v>297</v>
      </c>
      <c r="Z1127" t="s">
        <v>326</v>
      </c>
      <c r="AA1127" t="s">
        <v>326</v>
      </c>
      <c r="AB1127" t="s">
        <v>160</v>
      </c>
      <c r="AC1127" t="s">
        <v>159</v>
      </c>
      <c r="AD1127">
        <v>1.85</v>
      </c>
      <c r="AH1127">
        <v>2021</v>
      </c>
      <c r="AI1127">
        <v>5</v>
      </c>
      <c r="AJ1127">
        <v>37000</v>
      </c>
      <c r="AK1127" t="e">
        <v>#N/A</v>
      </c>
      <c r="AL1127">
        <v>1.85</v>
      </c>
      <c r="AO1127">
        <v>0</v>
      </c>
      <c r="AP1127">
        <v>5</v>
      </c>
    </row>
    <row r="1128" spans="1:42" x14ac:dyDescent="0.2">
      <c r="A1128" t="str">
        <f t="shared" si="17"/>
        <v>44328carneretailcompensadoc100-200standrewsamerica</v>
      </c>
      <c r="B1128" s="2">
        <v>44328</v>
      </c>
      <c r="C1128" t="s">
        <v>35</v>
      </c>
      <c r="D1128" t="s">
        <v>206</v>
      </c>
      <c r="E1128" t="s">
        <v>35</v>
      </c>
      <c r="F1128" t="s">
        <v>206</v>
      </c>
      <c r="G1128" t="s">
        <v>72</v>
      </c>
      <c r="H1128" t="s">
        <v>352</v>
      </c>
      <c r="I1128" t="s">
        <v>521</v>
      </c>
      <c r="J1128" t="s">
        <v>296</v>
      </c>
      <c r="K1128">
        <v>908</v>
      </c>
      <c r="L1128">
        <v>3.74</v>
      </c>
      <c r="M1128" t="str">
        <f>SUBSTITUTE(LOWER(_xlfn.CONCAT(B1128,C1128,F1128,G1128,J1128,I1128))," ","")</f>
        <v>44328carneretailcompensadoc100-200standrewsamerica</v>
      </c>
      <c r="N1128">
        <f>+VLOOKUP(M1128,JUP!$B:$I,7,0)</f>
        <v>908</v>
      </c>
      <c r="O1128">
        <f>+VLOOKUP(M1128,JUP!$B:$I,8,0)</f>
        <v>3.74</v>
      </c>
      <c r="P1128">
        <f>+K1128-N1128</f>
        <v>0</v>
      </c>
      <c r="Q1128" s="3">
        <f>+L1128-O1128</f>
        <v>0</v>
      </c>
      <c r="R1128" t="str">
        <f>+SUBSTITUTE(LOWER(_xlfn.CONCAT(B1128,C1128,F1128,H1128,J1128,I1128))," ","")</f>
        <v>44328carneretailcompensadoc-91-136standrewsamerica</v>
      </c>
      <c r="S1128" t="e">
        <f>+VLOOKUP(R1128,JUP!D:L,7,0)</f>
        <v>#N/A</v>
      </c>
      <c r="T1128" t="e">
        <f>+VLOOKUP(R1128,JUP!D:L,7,0)</f>
        <v>#N/A</v>
      </c>
      <c r="W1128" t="s">
        <v>320</v>
      </c>
      <c r="X1128">
        <v>19</v>
      </c>
      <c r="Y1128" t="s">
        <v>310</v>
      </c>
      <c r="Z1128" t="s">
        <v>310</v>
      </c>
      <c r="AA1128" t="s">
        <v>310</v>
      </c>
      <c r="AB1128" t="s">
        <v>208</v>
      </c>
      <c r="AC1128" t="s">
        <v>173</v>
      </c>
      <c r="AD1128">
        <v>3.3660000000000001</v>
      </c>
      <c r="AH1128">
        <v>2021</v>
      </c>
      <c r="AI1128">
        <v>5</v>
      </c>
      <c r="AJ1128">
        <v>3056.328</v>
      </c>
      <c r="AK1128" t="e">
        <v>#N/A</v>
      </c>
      <c r="AL1128">
        <v>4.1555555555555559</v>
      </c>
      <c r="AO1128">
        <v>-0.78955555555555579</v>
      </c>
      <c r="AP1128">
        <v>5</v>
      </c>
    </row>
    <row r="1129" spans="1:42" x14ac:dyDescent="0.2">
      <c r="A1129" t="str">
        <f t="shared" si="17"/>
        <v>44328enterosinsalsastandrewsamerica</v>
      </c>
      <c r="B1129" s="2">
        <v>44328</v>
      </c>
      <c r="C1129" t="s">
        <v>59</v>
      </c>
      <c r="D1129" t="s">
        <v>155</v>
      </c>
      <c r="E1129" t="s">
        <v>59</v>
      </c>
      <c r="F1129" t="s">
        <v>155</v>
      </c>
      <c r="G1129" t="s">
        <v>299</v>
      </c>
      <c r="H1129" t="s">
        <v>128</v>
      </c>
      <c r="I1129" t="s">
        <v>521</v>
      </c>
      <c r="J1129" t="s">
        <v>296</v>
      </c>
      <c r="K1129">
        <v>9080</v>
      </c>
      <c r="L1129">
        <v>2.2000000000000002</v>
      </c>
      <c r="M1129" t="str">
        <f>SUBSTITUTE(LOWER(_xlfn.CONCAT(B1129,C1129,F1129,G1129,J1129,I1129))," ","")</f>
        <v>44328enterosinsalsastandrewsamerica</v>
      </c>
      <c r="N1129" t="e">
        <f>+VLOOKUP(M1129,JUP!$B:$I,7,0)</f>
        <v>#N/A</v>
      </c>
      <c r="O1129" t="e">
        <f>+VLOOKUP(M1129,JUP!$B:$I,8,0)</f>
        <v>#N/A</v>
      </c>
      <c r="R1129" t="str">
        <f>+SUBSTITUTE(LOWER(_xlfn.CONCAT(B1129,C1129,F1129,H1129,J1129,I1129))," ","")</f>
        <v>44328enterosinsalsa22-36standrewsamerica</v>
      </c>
      <c r="S1129" t="e">
        <f>+VLOOKUP(R1129,JUP!D:L,7,0)</f>
        <v>#N/A</v>
      </c>
      <c r="T1129" t="e">
        <f>+VLOOKUP(R1129,JUP!D:L,7,0)</f>
        <v>#N/A</v>
      </c>
      <c r="W1129" t="s">
        <v>320</v>
      </c>
      <c r="X1129">
        <v>19</v>
      </c>
      <c r="Y1129" t="s">
        <v>310</v>
      </c>
      <c r="Z1129" t="s">
        <v>310</v>
      </c>
      <c r="AA1129" t="s">
        <v>310</v>
      </c>
      <c r="AB1129" t="s">
        <v>160</v>
      </c>
      <c r="AC1129" t="s">
        <v>159</v>
      </c>
      <c r="AD1129">
        <v>2.2000000000000002</v>
      </c>
      <c r="AH1129">
        <v>2021</v>
      </c>
      <c r="AI1129">
        <v>5</v>
      </c>
      <c r="AJ1129">
        <v>19976</v>
      </c>
      <c r="AK1129" t="e">
        <v>#N/A</v>
      </c>
      <c r="AL1129">
        <v>2.2000000000000002</v>
      </c>
      <c r="AO1129">
        <v>0</v>
      </c>
      <c r="AP1129">
        <v>5</v>
      </c>
    </row>
    <row r="1130" spans="1:42" x14ac:dyDescent="0.2">
      <c r="A1130" t="str">
        <f t="shared" si="17"/>
        <v>44328enterosinsalsastandrewsamerica</v>
      </c>
      <c r="B1130" s="2">
        <v>44328</v>
      </c>
      <c r="C1130" t="s">
        <v>59</v>
      </c>
      <c r="D1130" t="s">
        <v>155</v>
      </c>
      <c r="E1130" t="s">
        <v>59</v>
      </c>
      <c r="F1130" t="s">
        <v>155</v>
      </c>
      <c r="G1130" t="s">
        <v>299</v>
      </c>
      <c r="H1130" t="s">
        <v>128</v>
      </c>
      <c r="I1130" t="s">
        <v>521</v>
      </c>
      <c r="J1130" t="s">
        <v>296</v>
      </c>
      <c r="K1130">
        <v>8172</v>
      </c>
      <c r="L1130">
        <v>2.2000000000000002</v>
      </c>
      <c r="M1130" t="str">
        <f>SUBSTITUTE(LOWER(_xlfn.CONCAT(B1130,C1130,F1130,G1130,J1130,I1130))," ","")</f>
        <v>44328enterosinsalsastandrewsamerica</v>
      </c>
      <c r="N1130" t="e">
        <f>+VLOOKUP(M1130,JUP!$B:$I,7,0)</f>
        <v>#N/A</v>
      </c>
      <c r="O1130" t="e">
        <f>+VLOOKUP(M1130,JUP!$B:$I,8,0)</f>
        <v>#N/A</v>
      </c>
      <c r="R1130" t="str">
        <f>+SUBSTITUTE(LOWER(_xlfn.CONCAT(B1130,C1130,F1130,H1130,J1130,I1130))," ","")</f>
        <v>44328enterosinsalsa22-36standrewsamerica</v>
      </c>
      <c r="S1130" t="e">
        <f>+VLOOKUP(R1130,JUP!D:L,7,0)</f>
        <v>#N/A</v>
      </c>
      <c r="T1130" t="e">
        <f>+VLOOKUP(R1130,JUP!D:L,7,0)</f>
        <v>#N/A</v>
      </c>
      <c r="W1130" t="s">
        <v>320</v>
      </c>
      <c r="X1130">
        <v>19</v>
      </c>
      <c r="Y1130" t="s">
        <v>310</v>
      </c>
      <c r="Z1130" t="s">
        <v>310</v>
      </c>
      <c r="AA1130" t="s">
        <v>310</v>
      </c>
      <c r="AB1130" t="s">
        <v>160</v>
      </c>
      <c r="AC1130" t="s">
        <v>159</v>
      </c>
      <c r="AD1130">
        <v>2.2000000000000002</v>
      </c>
      <c r="AH1130">
        <v>2021</v>
      </c>
      <c r="AI1130">
        <v>5</v>
      </c>
      <c r="AJ1130">
        <v>17978.400000000001</v>
      </c>
      <c r="AK1130" t="e">
        <v>#N/A</v>
      </c>
      <c r="AL1130">
        <v>2.2000000000000002</v>
      </c>
      <c r="AO1130">
        <v>0</v>
      </c>
      <c r="AP1130">
        <v>5</v>
      </c>
    </row>
    <row r="1131" spans="1:42" x14ac:dyDescent="0.2">
      <c r="A1131" t="str">
        <f t="shared" si="17"/>
        <v>44328carnegranelc300-500manuelitaotrosuee</v>
      </c>
      <c r="B1131" s="2">
        <v>44328</v>
      </c>
      <c r="C1131" t="s">
        <v>35</v>
      </c>
      <c r="D1131" t="s">
        <v>30</v>
      </c>
      <c r="E1131" t="s">
        <v>35</v>
      </c>
      <c r="F1131" t="s">
        <v>30</v>
      </c>
      <c r="G1131" t="s">
        <v>49</v>
      </c>
      <c r="H1131" t="s">
        <v>108</v>
      </c>
      <c r="I1131" t="s">
        <v>316</v>
      </c>
      <c r="J1131" t="s">
        <v>93</v>
      </c>
      <c r="K1131">
        <v>24000</v>
      </c>
      <c r="L1131">
        <v>2.95</v>
      </c>
      <c r="M1131" t="str">
        <f>SUBSTITUTE(LOWER(_xlfn.CONCAT(B1131,C1131,F1131,G1131,J1131,I1131))," ","")</f>
        <v>44328carnegranelc300-500manuelitaotrosuee</v>
      </c>
      <c r="N1131">
        <f>+VLOOKUP(M1131,JUP!$B:$I,7,0)</f>
        <v>24000</v>
      </c>
      <c r="O1131">
        <f>+VLOOKUP(M1131,JUP!$B:$I,8,0)</f>
        <v>2.95</v>
      </c>
      <c r="P1131">
        <f>+K1131-N1131</f>
        <v>0</v>
      </c>
      <c r="Q1131" s="3">
        <f>+L1131-O1131</f>
        <v>0</v>
      </c>
      <c r="W1131" t="s">
        <v>198</v>
      </c>
      <c r="X1131">
        <v>19</v>
      </c>
      <c r="Y1131" t="s">
        <v>305</v>
      </c>
      <c r="Z1131" t="s">
        <v>305</v>
      </c>
      <c r="AA1131" t="s">
        <v>316</v>
      </c>
      <c r="AB1131" t="s">
        <v>36</v>
      </c>
      <c r="AC1131" t="s">
        <v>37</v>
      </c>
      <c r="AD1131">
        <v>2.95</v>
      </c>
      <c r="AH1131">
        <v>2021</v>
      </c>
      <c r="AI1131">
        <v>5</v>
      </c>
      <c r="AJ1131">
        <v>70800</v>
      </c>
      <c r="AK1131" t="e">
        <v>#N/A</v>
      </c>
      <c r="AL1131">
        <v>2.95</v>
      </c>
      <c r="AO1131">
        <v>0</v>
      </c>
      <c r="AP1131">
        <v>5</v>
      </c>
    </row>
    <row r="1132" spans="1:42" x14ac:dyDescent="0.2">
      <c r="A1132" t="str">
        <f t="shared" si="17"/>
        <v>44328carnegranelc300-500manuelitaotroseuropa</v>
      </c>
      <c r="B1132" s="2">
        <v>44328</v>
      </c>
      <c r="C1132" t="s">
        <v>35</v>
      </c>
      <c r="D1132" t="s">
        <v>30</v>
      </c>
      <c r="E1132" t="s">
        <v>35</v>
      </c>
      <c r="F1132" t="s">
        <v>30</v>
      </c>
      <c r="G1132" t="s">
        <v>49</v>
      </c>
      <c r="H1132" t="s">
        <v>108</v>
      </c>
      <c r="I1132" t="s">
        <v>298</v>
      </c>
      <c r="J1132" t="s">
        <v>93</v>
      </c>
      <c r="K1132">
        <v>24000</v>
      </c>
      <c r="L1132">
        <v>2.95</v>
      </c>
      <c r="M1132" t="str">
        <f>SUBSTITUTE(LOWER(_xlfn.CONCAT(B1132,C1132,F1132,G1132,J1132,I1132))," ","")</f>
        <v>44328carnegranelc300-500manuelitaotroseuropa</v>
      </c>
      <c r="N1132">
        <f>+VLOOKUP(M1132,JUP!$B:$I,7,0)</f>
        <v>24000</v>
      </c>
      <c r="O1132">
        <f>+VLOOKUP(M1132,JUP!$B:$I,8,0)</f>
        <v>2.95</v>
      </c>
      <c r="P1132">
        <f>+K1132-N1132</f>
        <v>0</v>
      </c>
      <c r="Q1132" s="3">
        <f>+L1132-O1132</f>
        <v>0</v>
      </c>
      <c r="W1132" t="s">
        <v>231</v>
      </c>
      <c r="X1132">
        <v>19</v>
      </c>
      <c r="Y1132" t="s">
        <v>297</v>
      </c>
      <c r="Z1132" t="s">
        <v>298</v>
      </c>
      <c r="AA1132" t="s">
        <v>298</v>
      </c>
      <c r="AB1132" t="s">
        <v>36</v>
      </c>
      <c r="AC1132" t="s">
        <v>37</v>
      </c>
      <c r="AD1132">
        <v>2.95</v>
      </c>
      <c r="AH1132">
        <v>2021</v>
      </c>
      <c r="AI1132">
        <v>5</v>
      </c>
      <c r="AJ1132">
        <v>70800</v>
      </c>
      <c r="AK1132" t="e">
        <v>#N/A</v>
      </c>
      <c r="AL1132">
        <v>2.95</v>
      </c>
      <c r="AO1132">
        <v>0</v>
      </c>
      <c r="AP1132">
        <v>5</v>
      </c>
    </row>
    <row r="1133" spans="1:42" x14ac:dyDescent="0.2">
      <c r="A1133" t="str">
        <f t="shared" si="17"/>
        <v>44329carnegranelc200-300sudmarisrusia</v>
      </c>
      <c r="B1133" s="2">
        <v>44329</v>
      </c>
      <c r="C1133" t="s">
        <v>35</v>
      </c>
      <c r="D1133" t="s">
        <v>30</v>
      </c>
      <c r="E1133" t="s">
        <v>343</v>
      </c>
      <c r="F1133" t="s">
        <v>344</v>
      </c>
      <c r="G1133" t="s">
        <v>39</v>
      </c>
      <c r="H1133" t="s">
        <v>107</v>
      </c>
      <c r="I1133" t="s">
        <v>306</v>
      </c>
      <c r="J1133" t="s">
        <v>286</v>
      </c>
      <c r="K1133">
        <v>12000</v>
      </c>
      <c r="L1133">
        <v>3.15</v>
      </c>
      <c r="M1133" t="str">
        <f>SUBSTITUTE(LOWER(_xlfn.CONCAT(B1133,C1133,F1133,G1133,J1133,I1133))," ","")</f>
        <v>44329carnegranelc200-300sudmarisrusia</v>
      </c>
      <c r="N1133">
        <f>+VLOOKUP(M1133,JUP!$B:$I,7,0)</f>
        <v>12000</v>
      </c>
      <c r="O1133">
        <f>+VLOOKUP(M1133,JUP!$B:$I,8,0)</f>
        <v>3.15</v>
      </c>
      <c r="P1133">
        <f>+K1133-N1133</f>
        <v>0</v>
      </c>
      <c r="Q1133" s="3">
        <f>+L1133-O1133</f>
        <v>0</v>
      </c>
      <c r="W1133" t="s">
        <v>166</v>
      </c>
      <c r="X1133">
        <v>19</v>
      </c>
      <c r="Y1133" t="s">
        <v>305</v>
      </c>
      <c r="Z1133" t="s">
        <v>305</v>
      </c>
      <c r="AA1133" t="s">
        <v>306</v>
      </c>
      <c r="AB1133" t="s">
        <v>36</v>
      </c>
      <c r="AC1133" t="s">
        <v>37</v>
      </c>
      <c r="AD1133">
        <v>3.15</v>
      </c>
      <c r="AH1133">
        <v>2021</v>
      </c>
      <c r="AI1133">
        <v>5</v>
      </c>
      <c r="AJ1133">
        <v>37800</v>
      </c>
      <c r="AK1133" t="e">
        <v>#N/A</v>
      </c>
      <c r="AL1133">
        <v>3.15</v>
      </c>
      <c r="AO1133">
        <v>0</v>
      </c>
      <c r="AP1133">
        <v>5</v>
      </c>
    </row>
    <row r="1134" spans="1:42" x14ac:dyDescent="0.2">
      <c r="A1134" t="str">
        <f t="shared" si="17"/>
        <v>44329carnegranelc300-500sudmarisrusia</v>
      </c>
      <c r="B1134" s="2">
        <v>44329</v>
      </c>
      <c r="C1134" t="s">
        <v>35</v>
      </c>
      <c r="D1134" t="s">
        <v>30</v>
      </c>
      <c r="E1134" t="s">
        <v>343</v>
      </c>
      <c r="F1134" t="s">
        <v>344</v>
      </c>
      <c r="G1134" t="s">
        <v>49</v>
      </c>
      <c r="H1134" t="s">
        <v>108</v>
      </c>
      <c r="I1134" t="s">
        <v>306</v>
      </c>
      <c r="J1134" t="s">
        <v>286</v>
      </c>
      <c r="K1134">
        <v>12000</v>
      </c>
      <c r="L1134">
        <v>2.95</v>
      </c>
      <c r="M1134" t="str">
        <f>SUBSTITUTE(LOWER(_xlfn.CONCAT(B1134,C1134,F1134,G1134,J1134,I1134))," ","")</f>
        <v>44329carnegranelc300-500sudmarisrusia</v>
      </c>
      <c r="N1134">
        <f>+VLOOKUP(M1134,JUP!$B:$I,7,0)</f>
        <v>12000</v>
      </c>
      <c r="O1134">
        <f>+VLOOKUP(M1134,JUP!$B:$I,8,0)</f>
        <v>2.95</v>
      </c>
      <c r="P1134">
        <f>+K1134-N1134</f>
        <v>0</v>
      </c>
      <c r="Q1134" s="3">
        <f>+L1134-O1134</f>
        <v>0</v>
      </c>
      <c r="W1134" t="s">
        <v>166</v>
      </c>
      <c r="X1134">
        <v>19</v>
      </c>
      <c r="Y1134" t="s">
        <v>305</v>
      </c>
      <c r="Z1134" t="s">
        <v>305</v>
      </c>
      <c r="AA1134" t="s">
        <v>306</v>
      </c>
      <c r="AB1134" t="s">
        <v>36</v>
      </c>
      <c r="AC1134" t="s">
        <v>37</v>
      </c>
      <c r="AD1134">
        <v>2.95</v>
      </c>
      <c r="AH1134">
        <v>2021</v>
      </c>
      <c r="AI1134">
        <v>5</v>
      </c>
      <c r="AJ1134">
        <v>35400</v>
      </c>
      <c r="AK1134" t="e">
        <v>#N/A</v>
      </c>
      <c r="AL1134">
        <v>2.95</v>
      </c>
      <c r="AO1134">
        <v>0</v>
      </c>
      <c r="AP1134">
        <v>5</v>
      </c>
    </row>
    <row r="1135" spans="1:42" x14ac:dyDescent="0.2">
      <c r="A1135" t="str">
        <f t="shared" si="17"/>
        <v>44329carnegranelc300-500sudmarisrusia</v>
      </c>
      <c r="B1135" s="2">
        <v>44329</v>
      </c>
      <c r="C1135" t="s">
        <v>35</v>
      </c>
      <c r="D1135" t="s">
        <v>30</v>
      </c>
      <c r="E1135" t="s">
        <v>343</v>
      </c>
      <c r="F1135" t="s">
        <v>344</v>
      </c>
      <c r="G1135" t="s">
        <v>49</v>
      </c>
      <c r="H1135" t="s">
        <v>108</v>
      </c>
      <c r="I1135" t="s">
        <v>306</v>
      </c>
      <c r="J1135" t="s">
        <v>286</v>
      </c>
      <c r="K1135">
        <v>24000</v>
      </c>
      <c r="L1135">
        <v>2.9</v>
      </c>
      <c r="M1135" t="str">
        <f>SUBSTITUTE(LOWER(_xlfn.CONCAT(B1135,C1135,F1135,G1135,J1135,I1135))," ","")</f>
        <v>44329carnegranelc300-500sudmarisrusia</v>
      </c>
      <c r="N1135">
        <f>+VLOOKUP(M1135,JUP!$B:$I,7,0)</f>
        <v>12000</v>
      </c>
      <c r="O1135">
        <f>+VLOOKUP(M1135,JUP!$B:$I,8,0)</f>
        <v>2.95</v>
      </c>
      <c r="P1135">
        <f>+K1135-N1135</f>
        <v>12000</v>
      </c>
      <c r="Q1135" s="3">
        <f>+L1135-O1135</f>
        <v>-5.0000000000000266E-2</v>
      </c>
      <c r="W1135" t="s">
        <v>166</v>
      </c>
      <c r="X1135">
        <v>19</v>
      </c>
      <c r="Y1135" t="s">
        <v>305</v>
      </c>
      <c r="Z1135" t="s">
        <v>305</v>
      </c>
      <c r="AA1135" t="s">
        <v>306</v>
      </c>
      <c r="AB1135" t="s">
        <v>36</v>
      </c>
      <c r="AC1135" t="s">
        <v>37</v>
      </c>
      <c r="AD1135">
        <v>2.9</v>
      </c>
      <c r="AH1135">
        <v>2021</v>
      </c>
      <c r="AI1135">
        <v>5</v>
      </c>
      <c r="AJ1135">
        <v>69600</v>
      </c>
      <c r="AK1135" t="e">
        <v>#N/A</v>
      </c>
      <c r="AL1135">
        <v>2.9</v>
      </c>
      <c r="AO1135">
        <v>0</v>
      </c>
      <c r="AP1135">
        <v>5</v>
      </c>
    </row>
    <row r="1136" spans="1:42" x14ac:dyDescent="0.2">
      <c r="A1136" t="str">
        <f t="shared" si="17"/>
        <v>44329mediaconchagranelc60-80sudmarisespaña</v>
      </c>
      <c r="B1136" s="2">
        <v>44329</v>
      </c>
      <c r="C1136" t="s">
        <v>212</v>
      </c>
      <c r="D1136" t="s">
        <v>30</v>
      </c>
      <c r="E1136" t="s">
        <v>341</v>
      </c>
      <c r="F1136" t="s">
        <v>344</v>
      </c>
      <c r="G1136" t="s">
        <v>168</v>
      </c>
      <c r="H1136" t="s">
        <v>116</v>
      </c>
      <c r="I1136" t="s">
        <v>302</v>
      </c>
      <c r="J1136" t="s">
        <v>286</v>
      </c>
      <c r="K1136">
        <v>24002</v>
      </c>
      <c r="L1136">
        <v>3.75</v>
      </c>
      <c r="M1136" t="str">
        <f>SUBSTITUTE(LOWER(_xlfn.CONCAT(B1136,C1136,F1136,G1136,J1136,I1136))," ","")</f>
        <v>44329mediaconchagranelc60-80sudmarisespaña</v>
      </c>
      <c r="N1136">
        <f>+VLOOKUP(M1136,JUP!$B:$I,7,0)</f>
        <v>24002</v>
      </c>
      <c r="O1136">
        <f>+VLOOKUP(M1136,JUP!$B:$I,8,0)</f>
        <v>3.75</v>
      </c>
      <c r="W1136" t="s">
        <v>338</v>
      </c>
      <c r="X1136">
        <v>19</v>
      </c>
      <c r="Y1136" t="s">
        <v>297</v>
      </c>
      <c r="Z1136" t="s">
        <v>302</v>
      </c>
      <c r="AA1136" t="s">
        <v>298</v>
      </c>
      <c r="AB1136" t="s">
        <v>216</v>
      </c>
      <c r="AC1136" t="e">
        <v>#N/A</v>
      </c>
      <c r="AD1136" t="e">
        <v>#N/A</v>
      </c>
      <c r="AH1136">
        <v>2021</v>
      </c>
      <c r="AI1136">
        <v>5</v>
      </c>
      <c r="AJ1136" t="e">
        <v>#N/A</v>
      </c>
      <c r="AK1136" t="e">
        <v>#N/A</v>
      </c>
      <c r="AL1136" t="e">
        <v>#N/A</v>
      </c>
      <c r="AO1136" t="e">
        <v>#N/A</v>
      </c>
      <c r="AP1136">
        <v>5</v>
      </c>
    </row>
    <row r="1137" spans="1:42" x14ac:dyDescent="0.2">
      <c r="A1137" t="str">
        <f t="shared" si="17"/>
        <v>44329carnegranel0standrewschile</v>
      </c>
      <c r="B1137" s="2">
        <v>44329</v>
      </c>
      <c r="C1137" t="s">
        <v>35</v>
      </c>
      <c r="D1137" t="s">
        <v>30</v>
      </c>
      <c r="E1137" t="s">
        <v>35</v>
      </c>
      <c r="F1137" t="s">
        <v>30</v>
      </c>
      <c r="G1137">
        <v>0</v>
      </c>
      <c r="H1137" t="s">
        <v>318</v>
      </c>
      <c r="I1137" t="s">
        <v>34</v>
      </c>
      <c r="J1137" t="s">
        <v>296</v>
      </c>
      <c r="K1137">
        <v>2080</v>
      </c>
      <c r="L1137" t="s">
        <v>418</v>
      </c>
      <c r="M1137" t="str">
        <f>SUBSTITUTE(LOWER(_xlfn.CONCAT(B1137,C1137,F1137,G1137,J1137,I1137))," ","")</f>
        <v>44329carnegranel0standrewschile</v>
      </c>
      <c r="N1137" t="e">
        <f>+VLOOKUP(M1137,JUP!$B:$I,7,0)</f>
        <v>#N/A</v>
      </c>
      <c r="O1137" t="e">
        <f>+VLOOKUP(M1137,JUP!$B:$I,8,0)</f>
        <v>#N/A</v>
      </c>
      <c r="R1137" t="str">
        <f>+SUBSTITUTE(LOWER(_xlfn.CONCAT(B1137,C1137,F1137,H1137,J1137,I1137))," ","")</f>
        <v>44329carnegranelsincalibrestandrewschile</v>
      </c>
      <c r="S1137" t="e">
        <f>+VLOOKUP(R1137,JUP!D:L,7,0)</f>
        <v>#N/A</v>
      </c>
      <c r="T1137" t="e">
        <f>+VLOOKUP(R1137,JUP!D:L,7,0)</f>
        <v>#N/A</v>
      </c>
      <c r="W1137" t="s">
        <v>34</v>
      </c>
      <c r="X1137">
        <v>19</v>
      </c>
      <c r="Y1137" t="s">
        <v>34</v>
      </c>
      <c r="Z1137" t="s">
        <v>34</v>
      </c>
      <c r="AA1137" t="s">
        <v>34</v>
      </c>
      <c r="AB1137" t="s">
        <v>36</v>
      </c>
      <c r="AC1137" t="s">
        <v>37</v>
      </c>
      <c r="AD1137" t="e">
        <v>#VALUE!</v>
      </c>
      <c r="AH1137">
        <v>2021</v>
      </c>
      <c r="AI1137">
        <v>5</v>
      </c>
      <c r="AJ1137" t="e">
        <v>#VALUE!</v>
      </c>
      <c r="AK1137" t="e">
        <v>#N/A</v>
      </c>
      <c r="AL1137" t="e">
        <v>#VALUE!</v>
      </c>
      <c r="AO1137" t="e">
        <v>#VALUE!</v>
      </c>
      <c r="AP1137">
        <v>5</v>
      </c>
    </row>
    <row r="1138" spans="1:42" x14ac:dyDescent="0.2">
      <c r="A1138" t="str">
        <f t="shared" si="17"/>
        <v>44329carnegranel0standrewschile</v>
      </c>
      <c r="B1138" s="2">
        <v>44329</v>
      </c>
      <c r="C1138" t="s">
        <v>35</v>
      </c>
      <c r="D1138" t="s">
        <v>30</v>
      </c>
      <c r="E1138" t="s">
        <v>35</v>
      </c>
      <c r="F1138" t="s">
        <v>30</v>
      </c>
      <c r="G1138">
        <v>0</v>
      </c>
      <c r="H1138" t="s">
        <v>318</v>
      </c>
      <c r="I1138" t="s">
        <v>34</v>
      </c>
      <c r="J1138" t="s">
        <v>296</v>
      </c>
      <c r="K1138">
        <v>10</v>
      </c>
      <c r="L1138" t="s">
        <v>418</v>
      </c>
      <c r="M1138" t="str">
        <f>SUBSTITUTE(LOWER(_xlfn.CONCAT(B1138,C1138,F1138,G1138,J1138,I1138))," ","")</f>
        <v>44329carnegranel0standrewschile</v>
      </c>
      <c r="N1138" t="e">
        <f>+VLOOKUP(M1138,JUP!$B:$I,7,0)</f>
        <v>#N/A</v>
      </c>
      <c r="O1138" t="e">
        <f>+VLOOKUP(M1138,JUP!$B:$I,8,0)</f>
        <v>#N/A</v>
      </c>
      <c r="R1138" t="str">
        <f>+SUBSTITUTE(LOWER(_xlfn.CONCAT(B1138,C1138,F1138,H1138,J1138,I1138))," ","")</f>
        <v>44329carnegranelsincalibrestandrewschile</v>
      </c>
      <c r="S1138" t="e">
        <f>+VLOOKUP(R1138,JUP!D:L,7,0)</f>
        <v>#N/A</v>
      </c>
      <c r="T1138" t="e">
        <f>+VLOOKUP(R1138,JUP!D:L,7,0)</f>
        <v>#N/A</v>
      </c>
      <c r="W1138" t="s">
        <v>34</v>
      </c>
      <c r="X1138">
        <v>19</v>
      </c>
      <c r="Y1138" t="s">
        <v>34</v>
      </c>
      <c r="Z1138" t="s">
        <v>34</v>
      </c>
      <c r="AA1138" t="s">
        <v>34</v>
      </c>
      <c r="AB1138" t="s">
        <v>36</v>
      </c>
      <c r="AC1138" t="s">
        <v>37</v>
      </c>
      <c r="AD1138" t="e">
        <v>#VALUE!</v>
      </c>
      <c r="AH1138">
        <v>2021</v>
      </c>
      <c r="AI1138">
        <v>5</v>
      </c>
      <c r="AJ1138" t="e">
        <v>#VALUE!</v>
      </c>
      <c r="AK1138" t="e">
        <v>#N/A</v>
      </c>
      <c r="AL1138" t="e">
        <v>#VALUE!</v>
      </c>
      <c r="AO1138" t="e">
        <v>#VALUE!</v>
      </c>
      <c r="AP1138">
        <v>5</v>
      </c>
    </row>
    <row r="1139" spans="1:42" x14ac:dyDescent="0.2">
      <c r="A1139" t="str">
        <f t="shared" si="17"/>
        <v>44329carnegranel0standrewschile</v>
      </c>
      <c r="B1139" s="2">
        <v>44329</v>
      </c>
      <c r="C1139" t="s">
        <v>35</v>
      </c>
      <c r="D1139" t="s">
        <v>30</v>
      </c>
      <c r="E1139" t="s">
        <v>35</v>
      </c>
      <c r="F1139" t="s">
        <v>30</v>
      </c>
      <c r="G1139">
        <v>0</v>
      </c>
      <c r="H1139" t="s">
        <v>318</v>
      </c>
      <c r="I1139" t="s">
        <v>34</v>
      </c>
      <c r="J1139" t="s">
        <v>296</v>
      </c>
      <c r="K1139">
        <v>30</v>
      </c>
      <c r="L1139" t="s">
        <v>418</v>
      </c>
      <c r="M1139" t="str">
        <f>SUBSTITUTE(LOWER(_xlfn.CONCAT(B1139,C1139,F1139,G1139,J1139,I1139))," ","")</f>
        <v>44329carnegranel0standrewschile</v>
      </c>
      <c r="N1139" t="e">
        <f>+VLOOKUP(M1139,JUP!$B:$I,7,0)</f>
        <v>#N/A</v>
      </c>
      <c r="O1139" t="e">
        <f>+VLOOKUP(M1139,JUP!$B:$I,8,0)</f>
        <v>#N/A</v>
      </c>
      <c r="R1139" t="str">
        <f>+SUBSTITUTE(LOWER(_xlfn.CONCAT(B1139,C1139,F1139,H1139,J1139,I1139))," ","")</f>
        <v>44329carnegranelsincalibrestandrewschile</v>
      </c>
      <c r="S1139" t="e">
        <f>+VLOOKUP(R1139,JUP!D:L,7,0)</f>
        <v>#N/A</v>
      </c>
      <c r="T1139" t="e">
        <f>+VLOOKUP(R1139,JUP!D:L,7,0)</f>
        <v>#N/A</v>
      </c>
      <c r="W1139" t="s">
        <v>34</v>
      </c>
      <c r="X1139">
        <v>19</v>
      </c>
      <c r="Y1139" t="s">
        <v>34</v>
      </c>
      <c r="Z1139" t="s">
        <v>34</v>
      </c>
      <c r="AA1139" t="s">
        <v>34</v>
      </c>
      <c r="AB1139" t="s">
        <v>36</v>
      </c>
      <c r="AC1139" t="s">
        <v>37</v>
      </c>
      <c r="AD1139" t="e">
        <v>#VALUE!</v>
      </c>
      <c r="AH1139">
        <v>2021</v>
      </c>
      <c r="AI1139">
        <v>5</v>
      </c>
      <c r="AJ1139" t="e">
        <v>#VALUE!</v>
      </c>
      <c r="AK1139" t="e">
        <v>#N/A</v>
      </c>
      <c r="AL1139" t="e">
        <v>#VALUE!</v>
      </c>
      <c r="AO1139" t="e">
        <v>#VALUE!</v>
      </c>
      <c r="AP1139">
        <v>5</v>
      </c>
    </row>
    <row r="1140" spans="1:42" x14ac:dyDescent="0.2">
      <c r="A1140" t="str">
        <f t="shared" si="17"/>
        <v>44329carnegranelc500-upstandrewschile</v>
      </c>
      <c r="B1140" s="2">
        <v>44329</v>
      </c>
      <c r="C1140" t="s">
        <v>35</v>
      </c>
      <c r="D1140" t="s">
        <v>30</v>
      </c>
      <c r="E1140" t="s">
        <v>35</v>
      </c>
      <c r="F1140" t="s">
        <v>30</v>
      </c>
      <c r="G1140" t="s">
        <v>183</v>
      </c>
      <c r="H1140" t="s">
        <v>139</v>
      </c>
      <c r="I1140" t="s">
        <v>34</v>
      </c>
      <c r="J1140" t="s">
        <v>296</v>
      </c>
      <c r="K1140">
        <v>60</v>
      </c>
      <c r="L1140" t="s">
        <v>418</v>
      </c>
      <c r="M1140" t="str">
        <f>SUBSTITUTE(LOWER(_xlfn.CONCAT(B1140,C1140,F1140,G1140,J1140,I1140))," ","")</f>
        <v>44329carnegranelc500-upstandrewschile</v>
      </c>
      <c r="N1140">
        <f>+VLOOKUP(M1140,JUP!$B:$I,7,0)</f>
        <v>60</v>
      </c>
      <c r="O1140">
        <f>+VLOOKUP(M1140,JUP!$B:$I,8,0)</f>
        <v>0</v>
      </c>
      <c r="P1140">
        <f>+K1140-N1140</f>
        <v>0</v>
      </c>
      <c r="Q1140" s="3" t="e">
        <f>+L1140-O1140</f>
        <v>#VALUE!</v>
      </c>
      <c r="W1140" t="s">
        <v>34</v>
      </c>
      <c r="X1140">
        <v>19</v>
      </c>
      <c r="Y1140" t="s">
        <v>34</v>
      </c>
      <c r="Z1140" t="s">
        <v>34</v>
      </c>
      <c r="AA1140" t="s">
        <v>34</v>
      </c>
      <c r="AB1140" t="s">
        <v>36</v>
      </c>
      <c r="AC1140" t="s">
        <v>37</v>
      </c>
      <c r="AD1140" t="e">
        <v>#VALUE!</v>
      </c>
      <c r="AH1140">
        <v>2021</v>
      </c>
      <c r="AI1140">
        <v>5</v>
      </c>
      <c r="AJ1140" t="e">
        <v>#VALUE!</v>
      </c>
      <c r="AK1140" t="e">
        <v>#N/A</v>
      </c>
      <c r="AL1140" t="e">
        <v>#VALUE!</v>
      </c>
      <c r="AO1140" t="e">
        <v>#VALUE!</v>
      </c>
      <c r="AP1140">
        <v>5</v>
      </c>
    </row>
    <row r="1141" spans="1:42" x14ac:dyDescent="0.2">
      <c r="A1141" t="str">
        <f t="shared" si="17"/>
        <v>44329carneretailcompensadoc200-300standrewschile</v>
      </c>
      <c r="B1141" s="2">
        <v>44329</v>
      </c>
      <c r="C1141" t="s">
        <v>35</v>
      </c>
      <c r="D1141" t="s">
        <v>206</v>
      </c>
      <c r="E1141" t="s">
        <v>35</v>
      </c>
      <c r="F1141" t="s">
        <v>206</v>
      </c>
      <c r="G1141" t="s">
        <v>39</v>
      </c>
      <c r="H1141" t="s">
        <v>39</v>
      </c>
      <c r="I1141" t="s">
        <v>34</v>
      </c>
      <c r="J1141" t="s">
        <v>296</v>
      </c>
      <c r="K1141">
        <v>16.344000000000001</v>
      </c>
      <c r="L1141" t="s">
        <v>418</v>
      </c>
      <c r="M1141" t="str">
        <f>SUBSTITUTE(LOWER(_xlfn.CONCAT(B1141,C1141,F1141,G1141,J1141,I1141))," ","")</f>
        <v>44329carneretailcompensadoc200-300standrewschile</v>
      </c>
      <c r="N1141">
        <f>+VLOOKUP(M1141,JUP!$B:$I,7,0)</f>
        <v>16.344000000000001</v>
      </c>
      <c r="O1141">
        <f>+VLOOKUP(M1141,JUP!$B:$I,8,0)</f>
        <v>0</v>
      </c>
      <c r="P1141">
        <f>+K1141-N1141</f>
        <v>0</v>
      </c>
      <c r="Q1141" s="3" t="e">
        <f>+L1141-O1141</f>
        <v>#VALUE!</v>
      </c>
      <c r="W1141" t="s">
        <v>34</v>
      </c>
      <c r="X1141">
        <v>19</v>
      </c>
      <c r="Y1141" t="s">
        <v>34</v>
      </c>
      <c r="Z1141" t="s">
        <v>34</v>
      </c>
      <c r="AA1141" t="s">
        <v>34</v>
      </c>
      <c r="AB1141" t="s">
        <v>208</v>
      </c>
      <c r="AC1141" t="s">
        <v>173</v>
      </c>
      <c r="AD1141" t="e">
        <v>#VALUE!</v>
      </c>
      <c r="AH1141">
        <v>2021</v>
      </c>
      <c r="AI1141">
        <v>5</v>
      </c>
      <c r="AJ1141" t="e">
        <v>#VALUE!</v>
      </c>
      <c r="AK1141" t="e">
        <v>#N/A</v>
      </c>
      <c r="AL1141" t="e">
        <v>#VALUE!</v>
      </c>
      <c r="AO1141" t="e">
        <v>#VALUE!</v>
      </c>
      <c r="AP1141">
        <v>5</v>
      </c>
    </row>
    <row r="1142" spans="1:42" x14ac:dyDescent="0.2">
      <c r="A1142" t="str">
        <f t="shared" si="17"/>
        <v>44329carnegranelc200-300standrewschile</v>
      </c>
      <c r="B1142" s="2">
        <v>44329</v>
      </c>
      <c r="C1142" t="s">
        <v>35</v>
      </c>
      <c r="D1142" t="s">
        <v>30</v>
      </c>
      <c r="E1142" t="s">
        <v>35</v>
      </c>
      <c r="F1142" t="s">
        <v>30</v>
      </c>
      <c r="G1142" t="s">
        <v>39</v>
      </c>
      <c r="H1142" t="s">
        <v>39</v>
      </c>
      <c r="I1142" t="s">
        <v>34</v>
      </c>
      <c r="J1142" t="s">
        <v>296</v>
      </c>
      <c r="K1142">
        <v>200</v>
      </c>
      <c r="L1142" t="s">
        <v>418</v>
      </c>
      <c r="M1142" t="str">
        <f>SUBSTITUTE(LOWER(_xlfn.CONCAT(B1142,C1142,F1142,G1142,J1142,I1142))," ","")</f>
        <v>44329carnegranelc200-300standrewschile</v>
      </c>
      <c r="N1142">
        <f>+VLOOKUP(M1142,JUP!$B:$I,7,0)</f>
        <v>200</v>
      </c>
      <c r="O1142">
        <f>+VLOOKUP(M1142,JUP!$B:$I,8,0)</f>
        <v>0</v>
      </c>
      <c r="P1142">
        <f>+K1142-N1142</f>
        <v>0</v>
      </c>
      <c r="Q1142" s="3" t="e">
        <f>+L1142-O1142</f>
        <v>#VALUE!</v>
      </c>
      <c r="W1142" t="s">
        <v>34</v>
      </c>
      <c r="X1142">
        <v>19</v>
      </c>
      <c r="Y1142" t="s">
        <v>34</v>
      </c>
      <c r="Z1142" t="s">
        <v>34</v>
      </c>
      <c r="AA1142" t="s">
        <v>34</v>
      </c>
      <c r="AB1142" t="s">
        <v>36</v>
      </c>
      <c r="AC1142" t="s">
        <v>37</v>
      </c>
      <c r="AD1142" t="e">
        <v>#VALUE!</v>
      </c>
      <c r="AH1142">
        <v>2021</v>
      </c>
      <c r="AI1142">
        <v>5</v>
      </c>
      <c r="AJ1142" t="e">
        <v>#VALUE!</v>
      </c>
      <c r="AK1142" t="e">
        <v>#N/A</v>
      </c>
      <c r="AL1142" t="e">
        <v>#VALUE!</v>
      </c>
      <c r="AO1142" t="e">
        <v>#VALUE!</v>
      </c>
      <c r="AP1142">
        <v>5</v>
      </c>
    </row>
    <row r="1143" spans="1:42" x14ac:dyDescent="0.2">
      <c r="A1143" t="str">
        <f t="shared" si="17"/>
        <v>44329enterosinsalsastandrewschile</v>
      </c>
      <c r="B1143" s="2">
        <v>44329</v>
      </c>
      <c r="C1143" t="s">
        <v>59</v>
      </c>
      <c r="D1143" t="s">
        <v>155</v>
      </c>
      <c r="E1143" t="s">
        <v>59</v>
      </c>
      <c r="F1143" t="s">
        <v>155</v>
      </c>
      <c r="G1143" t="s">
        <v>299</v>
      </c>
      <c r="H1143" t="s">
        <v>350</v>
      </c>
      <c r="I1143" t="s">
        <v>34</v>
      </c>
      <c r="J1143" t="s">
        <v>296</v>
      </c>
      <c r="K1143">
        <v>740.02</v>
      </c>
      <c r="L1143" t="s">
        <v>418</v>
      </c>
      <c r="M1143" t="str">
        <f>SUBSTITUTE(LOWER(_xlfn.CONCAT(B1143,C1143,F1143,G1143,J1143,I1143))," ","")</f>
        <v>44329enterosinsalsastandrewschile</v>
      </c>
      <c r="N1143" t="e">
        <f>+VLOOKUP(M1143,JUP!$B:$I,7,0)</f>
        <v>#N/A</v>
      </c>
      <c r="O1143" t="e">
        <f>+VLOOKUP(M1143,JUP!$B:$I,8,0)</f>
        <v>#N/A</v>
      </c>
      <c r="R1143" t="str">
        <f>+SUBSTITUTE(LOWER(_xlfn.CONCAT(B1143,C1143,F1143,H1143,J1143,I1143))," ","")</f>
        <v>44329enterosinsalsae-23-29standrewschile</v>
      </c>
      <c r="S1143" t="e">
        <f>+VLOOKUP(R1143,JUP!D:L,7,0)</f>
        <v>#N/A</v>
      </c>
      <c r="T1143" t="e">
        <f>+VLOOKUP(R1143,JUP!D:L,7,0)</f>
        <v>#N/A</v>
      </c>
      <c r="W1143" t="s">
        <v>34</v>
      </c>
      <c r="X1143">
        <v>19</v>
      </c>
      <c r="Y1143" t="s">
        <v>34</v>
      </c>
      <c r="Z1143" t="s">
        <v>34</v>
      </c>
      <c r="AA1143" t="s">
        <v>34</v>
      </c>
      <c r="AB1143" t="s">
        <v>160</v>
      </c>
      <c r="AC1143" t="s">
        <v>159</v>
      </c>
      <c r="AD1143" t="e">
        <v>#VALUE!</v>
      </c>
      <c r="AH1143">
        <v>2021</v>
      </c>
      <c r="AI1143">
        <v>5</v>
      </c>
      <c r="AJ1143" t="e">
        <v>#VALUE!</v>
      </c>
      <c r="AK1143" t="e">
        <v>#N/A</v>
      </c>
      <c r="AL1143" t="e">
        <v>#VALUE!</v>
      </c>
      <c r="AO1143" t="e">
        <v>#VALUE!</v>
      </c>
      <c r="AP1143">
        <v>5</v>
      </c>
    </row>
    <row r="1144" spans="1:42" x14ac:dyDescent="0.2">
      <c r="A1144" t="str">
        <f t="shared" si="17"/>
        <v>44329enterosinsalsastandrewschile</v>
      </c>
      <c r="B1144" s="2">
        <v>44329</v>
      </c>
      <c r="C1144" t="s">
        <v>59</v>
      </c>
      <c r="D1144" t="s">
        <v>155</v>
      </c>
      <c r="E1144" t="s">
        <v>59</v>
      </c>
      <c r="F1144" t="s">
        <v>155</v>
      </c>
      <c r="G1144" t="s">
        <v>299</v>
      </c>
      <c r="H1144" t="s">
        <v>300</v>
      </c>
      <c r="I1144" t="s">
        <v>34</v>
      </c>
      <c r="J1144" t="s">
        <v>296</v>
      </c>
      <c r="K1144">
        <v>1055</v>
      </c>
      <c r="L1144" t="s">
        <v>418</v>
      </c>
      <c r="M1144" t="str">
        <f>SUBSTITUTE(LOWER(_xlfn.CONCAT(B1144,C1144,F1144,G1144,J1144,I1144))," ","")</f>
        <v>44329enterosinsalsastandrewschile</v>
      </c>
      <c r="N1144" t="e">
        <f>+VLOOKUP(M1144,JUP!$B:$I,7,0)</f>
        <v>#N/A</v>
      </c>
      <c r="O1144" t="e">
        <f>+VLOOKUP(M1144,JUP!$B:$I,8,0)</f>
        <v>#N/A</v>
      </c>
      <c r="R1144" t="str">
        <f>+SUBSTITUTE(LOWER(_xlfn.CONCAT(B1144,C1144,F1144,H1144,J1144,I1144))," ","")</f>
        <v>44329enterosinsalsae-60-80standrewschile</v>
      </c>
      <c r="S1144" t="e">
        <f>+VLOOKUP(R1144,JUP!D:L,7,0)</f>
        <v>#N/A</v>
      </c>
      <c r="T1144" t="e">
        <f>+VLOOKUP(R1144,JUP!D:L,7,0)</f>
        <v>#N/A</v>
      </c>
      <c r="W1144" t="s">
        <v>34</v>
      </c>
      <c r="X1144">
        <v>19</v>
      </c>
      <c r="Y1144" t="s">
        <v>34</v>
      </c>
      <c r="Z1144" t="s">
        <v>34</v>
      </c>
      <c r="AA1144" t="s">
        <v>34</v>
      </c>
      <c r="AB1144" t="s">
        <v>160</v>
      </c>
      <c r="AC1144" t="s">
        <v>159</v>
      </c>
      <c r="AD1144" t="e">
        <v>#VALUE!</v>
      </c>
      <c r="AH1144">
        <v>2021</v>
      </c>
      <c r="AI1144">
        <v>5</v>
      </c>
      <c r="AJ1144" t="e">
        <v>#VALUE!</v>
      </c>
      <c r="AK1144" t="e">
        <v>#N/A</v>
      </c>
      <c r="AL1144" t="e">
        <v>#VALUE!</v>
      </c>
      <c r="AO1144" t="e">
        <v>#VALUE!</v>
      </c>
      <c r="AP1144">
        <v>5</v>
      </c>
    </row>
    <row r="1145" spans="1:42" x14ac:dyDescent="0.2">
      <c r="A1145" t="str">
        <f t="shared" si="17"/>
        <v>44329enterosinsalsastandrewschile</v>
      </c>
      <c r="B1145" s="2">
        <v>44329</v>
      </c>
      <c r="C1145" t="s">
        <v>59</v>
      </c>
      <c r="D1145" t="s">
        <v>155</v>
      </c>
      <c r="E1145" t="s">
        <v>59</v>
      </c>
      <c r="F1145" t="s">
        <v>155</v>
      </c>
      <c r="G1145" t="s">
        <v>299</v>
      </c>
      <c r="H1145" t="s">
        <v>321</v>
      </c>
      <c r="I1145" t="s">
        <v>34</v>
      </c>
      <c r="J1145" t="s">
        <v>296</v>
      </c>
      <c r="K1145">
        <v>15</v>
      </c>
      <c r="L1145" t="s">
        <v>418</v>
      </c>
      <c r="M1145" t="str">
        <f>SUBSTITUTE(LOWER(_xlfn.CONCAT(B1145,C1145,F1145,G1145,J1145,I1145))," ","")</f>
        <v>44329enterosinsalsastandrewschile</v>
      </c>
      <c r="N1145" t="e">
        <f>+VLOOKUP(M1145,JUP!$B:$I,7,0)</f>
        <v>#N/A</v>
      </c>
      <c r="O1145" t="e">
        <f>+VLOOKUP(M1145,JUP!$B:$I,8,0)</f>
        <v>#N/A</v>
      </c>
      <c r="R1145" t="str">
        <f>+SUBSTITUTE(LOWER(_xlfn.CONCAT(B1145,C1145,F1145,H1145,J1145,I1145))," ","")</f>
        <v>44329enterosinsalsae-50-70standrewschile</v>
      </c>
      <c r="S1145" t="e">
        <f>+VLOOKUP(R1145,JUP!D:L,7,0)</f>
        <v>#N/A</v>
      </c>
      <c r="T1145" t="e">
        <f>+VLOOKUP(R1145,JUP!D:L,7,0)</f>
        <v>#N/A</v>
      </c>
      <c r="W1145" t="s">
        <v>34</v>
      </c>
      <c r="X1145">
        <v>19</v>
      </c>
      <c r="Y1145" t="s">
        <v>34</v>
      </c>
      <c r="Z1145" t="s">
        <v>34</v>
      </c>
      <c r="AA1145" t="s">
        <v>34</v>
      </c>
      <c r="AB1145" t="s">
        <v>160</v>
      </c>
      <c r="AC1145" t="s">
        <v>159</v>
      </c>
      <c r="AD1145" t="e">
        <v>#VALUE!</v>
      </c>
      <c r="AH1145">
        <v>2021</v>
      </c>
      <c r="AI1145">
        <v>5</v>
      </c>
      <c r="AJ1145" t="e">
        <v>#VALUE!</v>
      </c>
      <c r="AK1145" t="e">
        <v>#N/A</v>
      </c>
      <c r="AL1145" t="e">
        <v>#VALUE!</v>
      </c>
      <c r="AO1145" t="e">
        <v>#VALUE!</v>
      </c>
      <c r="AP1145">
        <v>5</v>
      </c>
    </row>
    <row r="1146" spans="1:42" x14ac:dyDescent="0.2">
      <c r="A1146" t="str">
        <f t="shared" si="17"/>
        <v>44329enterosinsalsastandrewschile</v>
      </c>
      <c r="B1146" s="2">
        <v>44329</v>
      </c>
      <c r="C1146" t="s">
        <v>59</v>
      </c>
      <c r="D1146" t="s">
        <v>155</v>
      </c>
      <c r="E1146" t="s">
        <v>59</v>
      </c>
      <c r="F1146" t="s">
        <v>155</v>
      </c>
      <c r="G1146" t="s">
        <v>299</v>
      </c>
      <c r="H1146" t="s">
        <v>350</v>
      </c>
      <c r="I1146" t="s">
        <v>34</v>
      </c>
      <c r="J1146" t="s">
        <v>296</v>
      </c>
      <c r="K1146">
        <v>13.62</v>
      </c>
      <c r="L1146" t="s">
        <v>418</v>
      </c>
      <c r="M1146" t="str">
        <f>SUBSTITUTE(LOWER(_xlfn.CONCAT(B1146,C1146,F1146,G1146,J1146,I1146))," ","")</f>
        <v>44329enterosinsalsastandrewschile</v>
      </c>
      <c r="N1146" t="e">
        <f>+VLOOKUP(M1146,JUP!$B:$I,7,0)</f>
        <v>#N/A</v>
      </c>
      <c r="O1146" t="e">
        <f>+VLOOKUP(M1146,JUP!$B:$I,8,0)</f>
        <v>#N/A</v>
      </c>
      <c r="R1146" t="str">
        <f>+SUBSTITUTE(LOWER(_xlfn.CONCAT(B1146,C1146,F1146,H1146,J1146,I1146))," ","")</f>
        <v>44329enterosinsalsae-23-29standrewschile</v>
      </c>
      <c r="S1146" t="e">
        <f>+VLOOKUP(R1146,JUP!D:L,7,0)</f>
        <v>#N/A</v>
      </c>
      <c r="T1146" t="e">
        <f>+VLOOKUP(R1146,JUP!D:L,7,0)</f>
        <v>#N/A</v>
      </c>
      <c r="W1146" t="s">
        <v>34</v>
      </c>
      <c r="X1146">
        <v>19</v>
      </c>
      <c r="Y1146" t="s">
        <v>34</v>
      </c>
      <c r="Z1146" t="s">
        <v>34</v>
      </c>
      <c r="AA1146" t="s">
        <v>34</v>
      </c>
      <c r="AB1146" t="s">
        <v>160</v>
      </c>
      <c r="AC1146" t="s">
        <v>159</v>
      </c>
      <c r="AD1146" t="e">
        <v>#VALUE!</v>
      </c>
      <c r="AH1146">
        <v>2021</v>
      </c>
      <c r="AI1146">
        <v>5</v>
      </c>
      <c r="AJ1146" t="e">
        <v>#VALUE!</v>
      </c>
      <c r="AK1146" t="e">
        <v>#N/A</v>
      </c>
      <c r="AL1146" t="e">
        <v>#VALUE!</v>
      </c>
      <c r="AO1146" t="e">
        <v>#VALUE!</v>
      </c>
      <c r="AP1146">
        <v>5</v>
      </c>
    </row>
    <row r="1147" spans="1:42" x14ac:dyDescent="0.2">
      <c r="A1147" t="str">
        <f t="shared" si="17"/>
        <v>44329mediaconchagranelc100-200standrewschile</v>
      </c>
      <c r="B1147" s="2">
        <v>44329</v>
      </c>
      <c r="C1147" t="s">
        <v>212</v>
      </c>
      <c r="D1147" t="s">
        <v>30</v>
      </c>
      <c r="E1147" t="s">
        <v>212</v>
      </c>
      <c r="F1147" t="s">
        <v>30</v>
      </c>
      <c r="G1147" t="s">
        <v>72</v>
      </c>
      <c r="H1147" t="s">
        <v>389</v>
      </c>
      <c r="I1147" t="s">
        <v>34</v>
      </c>
      <c r="J1147" t="s">
        <v>296</v>
      </c>
      <c r="K1147">
        <v>1953</v>
      </c>
      <c r="L1147" t="s">
        <v>418</v>
      </c>
      <c r="M1147" t="str">
        <f>SUBSTITUTE(LOWER(_xlfn.CONCAT(B1147,C1147,F1147,G1147,J1147,I1147))," ","")</f>
        <v>44329mediaconchagranelc100-200standrewschile</v>
      </c>
      <c r="N1147">
        <f>+VLOOKUP(M1147,JUP!$B:$I,7,0)</f>
        <v>1953</v>
      </c>
      <c r="O1147">
        <f>+VLOOKUP(M1147,JUP!$B:$I,8,0)</f>
        <v>0</v>
      </c>
      <c r="P1147">
        <f>+K1147-N1147</f>
        <v>0</v>
      </c>
      <c r="Q1147" s="3" t="e">
        <f>+L1147-O1147</f>
        <v>#VALUE!</v>
      </c>
      <c r="W1147" t="s">
        <v>34</v>
      </c>
      <c r="X1147">
        <v>19</v>
      </c>
      <c r="Y1147" t="s">
        <v>34</v>
      </c>
      <c r="Z1147" t="s">
        <v>34</v>
      </c>
      <c r="AA1147" t="s">
        <v>34</v>
      </c>
      <c r="AB1147" t="s">
        <v>216</v>
      </c>
      <c r="AC1147" t="e">
        <v>#N/A</v>
      </c>
      <c r="AD1147" t="e">
        <v>#VALUE!</v>
      </c>
      <c r="AH1147">
        <v>2021</v>
      </c>
      <c r="AI1147">
        <v>5</v>
      </c>
      <c r="AJ1147" t="e">
        <v>#VALUE!</v>
      </c>
      <c r="AK1147" t="e">
        <v>#N/A</v>
      </c>
      <c r="AL1147" t="e">
        <v>#VALUE!</v>
      </c>
      <c r="AO1147" t="e">
        <v>#VALUE!</v>
      </c>
      <c r="AP1147">
        <v>5</v>
      </c>
    </row>
    <row r="1148" spans="1:42" x14ac:dyDescent="0.2">
      <c r="A1148" t="str">
        <f t="shared" si="17"/>
        <v>44329mediaconchagranelc60-80standrewschile</v>
      </c>
      <c r="B1148" s="2">
        <v>44329</v>
      </c>
      <c r="C1148" t="s">
        <v>212</v>
      </c>
      <c r="D1148" t="s">
        <v>30</v>
      </c>
      <c r="E1148" t="s">
        <v>212</v>
      </c>
      <c r="F1148" t="s">
        <v>30</v>
      </c>
      <c r="G1148" t="s">
        <v>168</v>
      </c>
      <c r="H1148" t="s">
        <v>331</v>
      </c>
      <c r="I1148" t="s">
        <v>34</v>
      </c>
      <c r="J1148" t="s">
        <v>296</v>
      </c>
      <c r="K1148">
        <v>9</v>
      </c>
      <c r="L1148" t="s">
        <v>418</v>
      </c>
      <c r="M1148" t="str">
        <f>SUBSTITUTE(LOWER(_xlfn.CONCAT(B1148,C1148,F1148,G1148,J1148,I1148))," ","")</f>
        <v>44329mediaconchagranelc60-80standrewschile</v>
      </c>
      <c r="N1148">
        <f>+VLOOKUP(M1148,JUP!$B:$I,7,0)</f>
        <v>2475</v>
      </c>
      <c r="O1148">
        <f>+VLOOKUP(M1148,JUP!$B:$I,8,0)</f>
        <v>0</v>
      </c>
      <c r="W1148" t="s">
        <v>34</v>
      </c>
      <c r="X1148">
        <v>19</v>
      </c>
      <c r="Y1148" t="s">
        <v>34</v>
      </c>
      <c r="Z1148" t="s">
        <v>34</v>
      </c>
      <c r="AA1148" t="s">
        <v>34</v>
      </c>
      <c r="AB1148" t="s">
        <v>216</v>
      </c>
      <c r="AC1148" t="e">
        <v>#N/A</v>
      </c>
      <c r="AD1148" t="e">
        <v>#VALUE!</v>
      </c>
      <c r="AH1148">
        <v>2021</v>
      </c>
      <c r="AI1148">
        <v>5</v>
      </c>
      <c r="AJ1148" t="e">
        <v>#VALUE!</v>
      </c>
      <c r="AK1148" t="e">
        <v>#N/A</v>
      </c>
      <c r="AL1148" t="e">
        <v>#VALUE!</v>
      </c>
      <c r="AO1148" t="e">
        <v>#VALUE!</v>
      </c>
      <c r="AP1148">
        <v>5</v>
      </c>
    </row>
    <row r="1149" spans="1:42" x14ac:dyDescent="0.2">
      <c r="A1149" t="str">
        <f t="shared" si="17"/>
        <v>44329mediaconchagranelc100-200standrewschile</v>
      </c>
      <c r="B1149" s="2">
        <v>44329</v>
      </c>
      <c r="C1149" t="s">
        <v>212</v>
      </c>
      <c r="D1149" t="s">
        <v>30</v>
      </c>
      <c r="E1149" t="s">
        <v>212</v>
      </c>
      <c r="F1149" t="s">
        <v>30</v>
      </c>
      <c r="G1149" t="s">
        <v>72</v>
      </c>
      <c r="H1149" t="s">
        <v>389</v>
      </c>
      <c r="I1149" t="s">
        <v>34</v>
      </c>
      <c r="J1149" t="s">
        <v>296</v>
      </c>
      <c r="K1149">
        <v>18</v>
      </c>
      <c r="L1149" t="s">
        <v>418</v>
      </c>
      <c r="M1149" t="str">
        <f>SUBSTITUTE(LOWER(_xlfn.CONCAT(B1149,C1149,F1149,G1149,J1149,I1149))," ","")</f>
        <v>44329mediaconchagranelc100-200standrewschile</v>
      </c>
      <c r="N1149">
        <f>+VLOOKUP(M1149,JUP!$B:$I,7,0)</f>
        <v>1953</v>
      </c>
      <c r="O1149">
        <f>+VLOOKUP(M1149,JUP!$B:$I,8,0)</f>
        <v>0</v>
      </c>
      <c r="P1149">
        <f>+K1149-N1149</f>
        <v>-1935</v>
      </c>
      <c r="Q1149" s="3" t="e">
        <f>+L1149-O1149</f>
        <v>#VALUE!</v>
      </c>
      <c r="W1149" t="s">
        <v>34</v>
      </c>
      <c r="X1149">
        <v>19</v>
      </c>
      <c r="Y1149" t="s">
        <v>34</v>
      </c>
      <c r="Z1149" t="s">
        <v>34</v>
      </c>
      <c r="AA1149" t="s">
        <v>34</v>
      </c>
      <c r="AB1149" t="s">
        <v>216</v>
      </c>
      <c r="AC1149" t="e">
        <v>#N/A</v>
      </c>
      <c r="AD1149" t="e">
        <v>#VALUE!</v>
      </c>
      <c r="AH1149">
        <v>2021</v>
      </c>
      <c r="AI1149">
        <v>5</v>
      </c>
      <c r="AJ1149" t="e">
        <v>#VALUE!</v>
      </c>
      <c r="AK1149" t="e">
        <v>#N/A</v>
      </c>
      <c r="AL1149" t="e">
        <v>#VALUE!</v>
      </c>
      <c r="AO1149" t="e">
        <v>#VALUE!</v>
      </c>
      <c r="AP1149">
        <v>5</v>
      </c>
    </row>
    <row r="1150" spans="1:42" x14ac:dyDescent="0.2">
      <c r="A1150" t="e">
        <f t="shared" si="17"/>
        <v>#N/A</v>
      </c>
      <c r="B1150" s="2">
        <v>44329</v>
      </c>
      <c r="C1150" t="s">
        <v>212</v>
      </c>
      <c r="D1150" t="s">
        <v>30</v>
      </c>
      <c r="E1150" t="s">
        <v>212</v>
      </c>
      <c r="F1150" t="s">
        <v>30</v>
      </c>
      <c r="G1150" t="e">
        <v>#N/A</v>
      </c>
      <c r="H1150" t="s">
        <v>456</v>
      </c>
      <c r="I1150" t="s">
        <v>34</v>
      </c>
      <c r="J1150" t="s">
        <v>296</v>
      </c>
      <c r="K1150">
        <v>144</v>
      </c>
      <c r="L1150" t="s">
        <v>418</v>
      </c>
      <c r="M1150" t="e">
        <f>SUBSTITUTE(LOWER(_xlfn.CONCAT(B1150,C1150,F1150,G1150,J1150,I1150))," ","")</f>
        <v>#N/A</v>
      </c>
      <c r="N1150" t="e">
        <f>+VLOOKUP(M1150,JUP!$B:$I,7,0)</f>
        <v>#N/A</v>
      </c>
      <c r="O1150" t="e">
        <f>+VLOOKUP(M1150,JUP!$B:$I,8,0)</f>
        <v>#N/A</v>
      </c>
      <c r="R1150" t="str">
        <f>+SUBSTITUTE(LOWER(_xlfn.CONCAT(B1150,C1150,F1150,H1150,J1150,I1150))," ","")</f>
        <v>44329mediaconchagranelmc80-90standrewschile</v>
      </c>
      <c r="S1150" t="e">
        <f>+VLOOKUP(R1150,JUP!D:L,7,0)</f>
        <v>#N/A</v>
      </c>
      <c r="T1150" t="e">
        <f>+VLOOKUP(R1150,JUP!D:L,7,0)</f>
        <v>#N/A</v>
      </c>
      <c r="W1150" t="s">
        <v>34</v>
      </c>
      <c r="X1150">
        <v>19</v>
      </c>
      <c r="Y1150" t="s">
        <v>34</v>
      </c>
      <c r="Z1150" t="s">
        <v>34</v>
      </c>
      <c r="AA1150" t="s">
        <v>34</v>
      </c>
      <c r="AB1150" t="s">
        <v>216</v>
      </c>
      <c r="AC1150" t="e">
        <v>#N/A</v>
      </c>
      <c r="AD1150" t="e">
        <v>#VALUE!</v>
      </c>
      <c r="AH1150">
        <v>2021</v>
      </c>
      <c r="AI1150">
        <v>5</v>
      </c>
      <c r="AJ1150" t="e">
        <v>#VALUE!</v>
      </c>
      <c r="AK1150" t="e">
        <v>#N/A</v>
      </c>
      <c r="AL1150" t="e">
        <v>#VALUE!</v>
      </c>
      <c r="AO1150" t="e">
        <v>#VALUE!</v>
      </c>
      <c r="AP1150">
        <v>5</v>
      </c>
    </row>
    <row r="1151" spans="1:42" x14ac:dyDescent="0.2">
      <c r="A1151" t="e">
        <f t="shared" si="17"/>
        <v>#N/A</v>
      </c>
      <c r="B1151" s="2">
        <v>44329</v>
      </c>
      <c r="C1151" t="s">
        <v>212</v>
      </c>
      <c r="D1151" t="s">
        <v>30</v>
      </c>
      <c r="E1151" t="s">
        <v>212</v>
      </c>
      <c r="F1151" t="s">
        <v>30</v>
      </c>
      <c r="G1151" t="e">
        <v>#N/A</v>
      </c>
      <c r="H1151" t="s">
        <v>457</v>
      </c>
      <c r="I1151" t="s">
        <v>34</v>
      </c>
      <c r="J1151" t="s">
        <v>296</v>
      </c>
      <c r="K1151">
        <v>2925</v>
      </c>
      <c r="L1151" t="s">
        <v>418</v>
      </c>
      <c r="M1151" t="e">
        <f>SUBSTITUTE(LOWER(_xlfn.CONCAT(B1151,C1151,F1151,G1151,J1151,I1151))," ","")</f>
        <v>#N/A</v>
      </c>
      <c r="N1151" t="e">
        <f>+VLOOKUP(M1151,JUP!$B:$I,7,0)</f>
        <v>#N/A</v>
      </c>
      <c r="O1151" t="e">
        <f>+VLOOKUP(M1151,JUP!$B:$I,8,0)</f>
        <v>#N/A</v>
      </c>
      <c r="R1151" t="str">
        <f>+SUBSTITUTE(LOWER(_xlfn.CONCAT(B1151,C1151,F1151,H1151,J1151,I1151))," ","")</f>
        <v>44329mediaconchagranelmc120-upstandrewschile</v>
      </c>
      <c r="S1151" t="e">
        <f>+VLOOKUP(R1151,JUP!D:L,7,0)</f>
        <v>#N/A</v>
      </c>
      <c r="T1151" t="e">
        <f>+VLOOKUP(R1151,JUP!D:L,7,0)</f>
        <v>#N/A</v>
      </c>
      <c r="W1151" t="s">
        <v>34</v>
      </c>
      <c r="X1151">
        <v>19</v>
      </c>
      <c r="Y1151" t="s">
        <v>34</v>
      </c>
      <c r="Z1151" t="s">
        <v>34</v>
      </c>
      <c r="AA1151" t="s">
        <v>34</v>
      </c>
      <c r="AB1151" t="s">
        <v>216</v>
      </c>
      <c r="AC1151" t="e">
        <v>#N/A</v>
      </c>
      <c r="AD1151" t="e">
        <v>#VALUE!</v>
      </c>
      <c r="AH1151">
        <v>2021</v>
      </c>
      <c r="AI1151">
        <v>5</v>
      </c>
      <c r="AJ1151" t="e">
        <v>#VALUE!</v>
      </c>
      <c r="AK1151" t="e">
        <v>#N/A</v>
      </c>
      <c r="AL1151" t="e">
        <v>#VALUE!</v>
      </c>
      <c r="AO1151" t="e">
        <v>#VALUE!</v>
      </c>
      <c r="AP1151">
        <v>5</v>
      </c>
    </row>
    <row r="1152" spans="1:42" x14ac:dyDescent="0.2">
      <c r="A1152" t="str">
        <f t="shared" si="17"/>
        <v>44329mediaconchagranelc60-80standrewschile</v>
      </c>
      <c r="B1152" s="2">
        <v>44329</v>
      </c>
      <c r="C1152" t="s">
        <v>212</v>
      </c>
      <c r="D1152" t="s">
        <v>30</v>
      </c>
      <c r="E1152" t="s">
        <v>212</v>
      </c>
      <c r="F1152" t="s">
        <v>30</v>
      </c>
      <c r="G1152" t="s">
        <v>168</v>
      </c>
      <c r="H1152" t="s">
        <v>331</v>
      </c>
      <c r="I1152" t="s">
        <v>34</v>
      </c>
      <c r="J1152" t="s">
        <v>296</v>
      </c>
      <c r="K1152">
        <v>189</v>
      </c>
      <c r="L1152" t="s">
        <v>418</v>
      </c>
      <c r="M1152" t="str">
        <f>SUBSTITUTE(LOWER(_xlfn.CONCAT(B1152,C1152,F1152,G1152,J1152,I1152))," ","")</f>
        <v>44329mediaconchagranelc60-80standrewschile</v>
      </c>
      <c r="N1152">
        <f>+VLOOKUP(M1152,JUP!$B:$I,7,0)</f>
        <v>2475</v>
      </c>
      <c r="O1152">
        <f>+VLOOKUP(M1152,JUP!$B:$I,8,0)</f>
        <v>0</v>
      </c>
      <c r="W1152" t="s">
        <v>34</v>
      </c>
      <c r="X1152">
        <v>19</v>
      </c>
      <c r="Y1152" t="s">
        <v>34</v>
      </c>
      <c r="Z1152" t="s">
        <v>34</v>
      </c>
      <c r="AA1152" t="s">
        <v>34</v>
      </c>
      <c r="AB1152" t="s">
        <v>216</v>
      </c>
      <c r="AC1152" t="e">
        <v>#N/A</v>
      </c>
      <c r="AD1152" t="e">
        <v>#VALUE!</v>
      </c>
      <c r="AH1152">
        <v>2021</v>
      </c>
      <c r="AI1152">
        <v>5</v>
      </c>
      <c r="AJ1152" t="e">
        <v>#VALUE!</v>
      </c>
      <c r="AK1152" t="e">
        <v>#N/A</v>
      </c>
      <c r="AL1152" t="e">
        <v>#VALUE!</v>
      </c>
      <c r="AO1152" t="e">
        <v>#VALUE!</v>
      </c>
      <c r="AP1152">
        <v>5</v>
      </c>
    </row>
    <row r="1153" spans="1:42" x14ac:dyDescent="0.2">
      <c r="A1153" t="str">
        <f t="shared" si="17"/>
        <v>44329mediaconchagranelc80-100standrewschile</v>
      </c>
      <c r="B1153" s="2">
        <v>44329</v>
      </c>
      <c r="C1153" t="s">
        <v>212</v>
      </c>
      <c r="D1153" t="s">
        <v>30</v>
      </c>
      <c r="E1153" t="s">
        <v>212</v>
      </c>
      <c r="F1153" t="s">
        <v>30</v>
      </c>
      <c r="G1153" t="s">
        <v>215</v>
      </c>
      <c r="H1153" t="s">
        <v>359</v>
      </c>
      <c r="I1153" t="s">
        <v>34</v>
      </c>
      <c r="J1153" t="s">
        <v>296</v>
      </c>
      <c r="K1153">
        <v>63</v>
      </c>
      <c r="L1153" t="s">
        <v>418</v>
      </c>
      <c r="M1153" t="str">
        <f>SUBSTITUTE(LOWER(_xlfn.CONCAT(B1153,C1153,F1153,G1153,J1153,I1153))," ","")</f>
        <v>44329mediaconchagranelc80-100standrewschile</v>
      </c>
      <c r="N1153">
        <f>+VLOOKUP(M1153,JUP!$B:$I,7,0)</f>
        <v>6354</v>
      </c>
      <c r="O1153">
        <f>+VLOOKUP(M1153,JUP!$B:$I,8,0)</f>
        <v>0</v>
      </c>
      <c r="W1153" t="s">
        <v>34</v>
      </c>
      <c r="X1153">
        <v>19</v>
      </c>
      <c r="Y1153" t="s">
        <v>34</v>
      </c>
      <c r="Z1153" t="s">
        <v>34</v>
      </c>
      <c r="AA1153" t="s">
        <v>34</v>
      </c>
      <c r="AB1153" t="s">
        <v>216</v>
      </c>
      <c r="AC1153" t="e">
        <v>#N/A</v>
      </c>
      <c r="AD1153" t="e">
        <v>#VALUE!</v>
      </c>
      <c r="AH1153">
        <v>2021</v>
      </c>
      <c r="AI1153">
        <v>5</v>
      </c>
      <c r="AJ1153" t="e">
        <v>#VALUE!</v>
      </c>
      <c r="AK1153" t="e">
        <v>#N/A</v>
      </c>
      <c r="AL1153" t="e">
        <v>#VALUE!</v>
      </c>
      <c r="AO1153" t="e">
        <v>#VALUE!</v>
      </c>
      <c r="AP1153">
        <v>5</v>
      </c>
    </row>
    <row r="1154" spans="1:42" x14ac:dyDescent="0.2">
      <c r="A1154" t="str">
        <f t="shared" si="17"/>
        <v>44329mediaconchagranelc60-80standrewschile</v>
      </c>
      <c r="B1154" s="2">
        <v>44329</v>
      </c>
      <c r="C1154" t="s">
        <v>212</v>
      </c>
      <c r="D1154" t="s">
        <v>30</v>
      </c>
      <c r="E1154" t="s">
        <v>212</v>
      </c>
      <c r="F1154" t="s">
        <v>30</v>
      </c>
      <c r="G1154" t="s">
        <v>168</v>
      </c>
      <c r="H1154" t="s">
        <v>331</v>
      </c>
      <c r="I1154" t="s">
        <v>34</v>
      </c>
      <c r="J1154" t="s">
        <v>296</v>
      </c>
      <c r="K1154">
        <v>2475</v>
      </c>
      <c r="L1154" t="s">
        <v>418</v>
      </c>
      <c r="M1154" t="str">
        <f>SUBSTITUTE(LOWER(_xlfn.CONCAT(B1154,C1154,F1154,G1154,J1154,I1154))," ","")</f>
        <v>44329mediaconchagranelc60-80standrewschile</v>
      </c>
      <c r="N1154">
        <f>+VLOOKUP(M1154,JUP!$B:$I,7,0)</f>
        <v>2475</v>
      </c>
      <c r="O1154">
        <f>+VLOOKUP(M1154,JUP!$B:$I,8,0)</f>
        <v>0</v>
      </c>
      <c r="W1154" t="s">
        <v>34</v>
      </c>
      <c r="X1154">
        <v>19</v>
      </c>
      <c r="Y1154" t="s">
        <v>34</v>
      </c>
      <c r="Z1154" t="s">
        <v>34</v>
      </c>
      <c r="AA1154" t="s">
        <v>34</v>
      </c>
      <c r="AB1154" t="s">
        <v>216</v>
      </c>
      <c r="AC1154" t="e">
        <v>#N/A</v>
      </c>
      <c r="AD1154" t="e">
        <v>#VALUE!</v>
      </c>
      <c r="AH1154">
        <v>2021</v>
      </c>
      <c r="AI1154">
        <v>5</v>
      </c>
      <c r="AJ1154" t="e">
        <v>#VALUE!</v>
      </c>
      <c r="AK1154" t="e">
        <v>#N/A</v>
      </c>
      <c r="AL1154" t="e">
        <v>#VALUE!</v>
      </c>
      <c r="AO1154" t="e">
        <v>#VALUE!</v>
      </c>
      <c r="AP1154">
        <v>5</v>
      </c>
    </row>
    <row r="1155" spans="1:42" x14ac:dyDescent="0.2">
      <c r="A1155" t="str">
        <f t="shared" ref="A1155:A1218" si="18">+M1155</f>
        <v>44329mediaconchagranelc40-60standrewschile</v>
      </c>
      <c r="B1155" s="2">
        <v>44329</v>
      </c>
      <c r="C1155" t="s">
        <v>212</v>
      </c>
      <c r="D1155" t="s">
        <v>30</v>
      </c>
      <c r="E1155" t="s">
        <v>212</v>
      </c>
      <c r="F1155" t="s">
        <v>30</v>
      </c>
      <c r="G1155" t="s">
        <v>180</v>
      </c>
      <c r="H1155" t="s">
        <v>368</v>
      </c>
      <c r="I1155" t="s">
        <v>34</v>
      </c>
      <c r="J1155" t="s">
        <v>296</v>
      </c>
      <c r="K1155">
        <v>18</v>
      </c>
      <c r="L1155" t="s">
        <v>418</v>
      </c>
      <c r="M1155" t="str">
        <f>SUBSTITUTE(LOWER(_xlfn.CONCAT(B1155,C1155,F1155,G1155,J1155,I1155))," ","")</f>
        <v>44329mediaconchagranelc40-60standrewschile</v>
      </c>
      <c r="N1155">
        <f>+VLOOKUP(M1155,JUP!$B:$I,7,0)</f>
        <v>18</v>
      </c>
      <c r="O1155">
        <f>+VLOOKUP(M1155,JUP!$B:$I,8,0)</f>
        <v>0</v>
      </c>
      <c r="W1155" t="s">
        <v>34</v>
      </c>
      <c r="X1155">
        <v>19</v>
      </c>
      <c r="Y1155" t="s">
        <v>34</v>
      </c>
      <c r="Z1155" t="s">
        <v>34</v>
      </c>
      <c r="AA1155" t="s">
        <v>34</v>
      </c>
      <c r="AB1155" t="s">
        <v>216</v>
      </c>
      <c r="AC1155" t="e">
        <v>#N/A</v>
      </c>
      <c r="AD1155" t="e">
        <v>#VALUE!</v>
      </c>
      <c r="AH1155">
        <v>2021</v>
      </c>
      <c r="AI1155">
        <v>5</v>
      </c>
      <c r="AJ1155" t="e">
        <v>#VALUE!</v>
      </c>
      <c r="AK1155" t="e">
        <v>#N/A</v>
      </c>
      <c r="AL1155" t="e">
        <v>#VALUE!</v>
      </c>
      <c r="AO1155" t="e">
        <v>#VALUE!</v>
      </c>
      <c r="AP1155">
        <v>5</v>
      </c>
    </row>
    <row r="1156" spans="1:42" x14ac:dyDescent="0.2">
      <c r="A1156" t="e">
        <f t="shared" si="18"/>
        <v>#N/A</v>
      </c>
      <c r="B1156" s="2">
        <v>44329</v>
      </c>
      <c r="C1156" t="s">
        <v>212</v>
      </c>
      <c r="D1156" t="s">
        <v>30</v>
      </c>
      <c r="E1156" t="s">
        <v>212</v>
      </c>
      <c r="F1156" t="s">
        <v>30</v>
      </c>
      <c r="G1156" t="e">
        <v>#N/A</v>
      </c>
      <c r="H1156" t="s">
        <v>457</v>
      </c>
      <c r="I1156" t="s">
        <v>34</v>
      </c>
      <c r="J1156" t="s">
        <v>296</v>
      </c>
      <c r="K1156">
        <v>1440</v>
      </c>
      <c r="L1156" t="s">
        <v>418</v>
      </c>
      <c r="M1156" t="e">
        <f>SUBSTITUTE(LOWER(_xlfn.CONCAT(B1156,C1156,F1156,G1156,J1156,I1156))," ","")</f>
        <v>#N/A</v>
      </c>
      <c r="N1156" t="e">
        <f>+VLOOKUP(M1156,JUP!$B:$I,7,0)</f>
        <v>#N/A</v>
      </c>
      <c r="O1156" t="e">
        <f>+VLOOKUP(M1156,JUP!$B:$I,8,0)</f>
        <v>#N/A</v>
      </c>
      <c r="R1156" t="str">
        <f>+SUBSTITUTE(LOWER(_xlfn.CONCAT(B1156,C1156,F1156,H1156,J1156,I1156))," ","")</f>
        <v>44329mediaconchagranelmc120-upstandrewschile</v>
      </c>
      <c r="S1156" t="e">
        <f>+VLOOKUP(R1156,JUP!D:L,7,0)</f>
        <v>#N/A</v>
      </c>
      <c r="T1156" t="e">
        <f>+VLOOKUP(R1156,JUP!D:L,7,0)</f>
        <v>#N/A</v>
      </c>
      <c r="W1156" t="s">
        <v>34</v>
      </c>
      <c r="X1156">
        <v>19</v>
      </c>
      <c r="Y1156" t="s">
        <v>34</v>
      </c>
      <c r="Z1156" t="s">
        <v>34</v>
      </c>
      <c r="AA1156" t="s">
        <v>34</v>
      </c>
      <c r="AB1156" t="s">
        <v>216</v>
      </c>
      <c r="AC1156" t="e">
        <v>#N/A</v>
      </c>
      <c r="AD1156" t="e">
        <v>#VALUE!</v>
      </c>
      <c r="AH1156">
        <v>2021</v>
      </c>
      <c r="AI1156">
        <v>5</v>
      </c>
      <c r="AJ1156" t="e">
        <v>#VALUE!</v>
      </c>
      <c r="AK1156" t="e">
        <v>#N/A</v>
      </c>
      <c r="AL1156" t="e">
        <v>#VALUE!</v>
      </c>
      <c r="AO1156" t="e">
        <v>#VALUE!</v>
      </c>
      <c r="AP1156">
        <v>5</v>
      </c>
    </row>
    <row r="1157" spans="1:42" x14ac:dyDescent="0.2">
      <c r="A1157" t="str">
        <f t="shared" si="18"/>
        <v>44329mediaconchagranelc80-100standrewschile</v>
      </c>
      <c r="B1157" s="2">
        <v>44329</v>
      </c>
      <c r="C1157" t="s">
        <v>212</v>
      </c>
      <c r="D1157" t="s">
        <v>30</v>
      </c>
      <c r="E1157" t="s">
        <v>212</v>
      </c>
      <c r="F1157" t="s">
        <v>30</v>
      </c>
      <c r="G1157" t="s">
        <v>215</v>
      </c>
      <c r="H1157" t="s">
        <v>359</v>
      </c>
      <c r="I1157" t="s">
        <v>34</v>
      </c>
      <c r="J1157" t="s">
        <v>296</v>
      </c>
      <c r="K1157">
        <v>6354</v>
      </c>
      <c r="L1157" t="s">
        <v>418</v>
      </c>
      <c r="M1157" t="str">
        <f>SUBSTITUTE(LOWER(_xlfn.CONCAT(B1157,C1157,F1157,G1157,J1157,I1157))," ","")</f>
        <v>44329mediaconchagranelc80-100standrewschile</v>
      </c>
      <c r="N1157">
        <f>+VLOOKUP(M1157,JUP!$B:$I,7,0)</f>
        <v>6354</v>
      </c>
      <c r="O1157">
        <f>+VLOOKUP(M1157,JUP!$B:$I,8,0)</f>
        <v>0</v>
      </c>
      <c r="W1157" t="s">
        <v>34</v>
      </c>
      <c r="X1157">
        <v>19</v>
      </c>
      <c r="Y1157" t="s">
        <v>34</v>
      </c>
      <c r="Z1157" t="s">
        <v>34</v>
      </c>
      <c r="AA1157" t="s">
        <v>34</v>
      </c>
      <c r="AB1157" t="s">
        <v>216</v>
      </c>
      <c r="AC1157" t="e">
        <v>#N/A</v>
      </c>
      <c r="AD1157" t="e">
        <v>#VALUE!</v>
      </c>
      <c r="AH1157">
        <v>2021</v>
      </c>
      <c r="AI1157">
        <v>5</v>
      </c>
      <c r="AJ1157" t="e">
        <v>#VALUE!</v>
      </c>
      <c r="AK1157" t="e">
        <v>#N/A</v>
      </c>
      <c r="AL1157" t="e">
        <v>#VALUE!</v>
      </c>
      <c r="AO1157" t="e">
        <v>#VALUE!</v>
      </c>
      <c r="AP1157">
        <v>5</v>
      </c>
    </row>
    <row r="1158" spans="1:42" x14ac:dyDescent="0.2">
      <c r="A1158" t="str">
        <f t="shared" si="18"/>
        <v>44329carnegranelc300-500standrewschile</v>
      </c>
      <c r="B1158" s="2">
        <v>44329</v>
      </c>
      <c r="C1158" t="s">
        <v>35</v>
      </c>
      <c r="D1158" t="s">
        <v>30</v>
      </c>
      <c r="E1158" t="s">
        <v>35</v>
      </c>
      <c r="F1158" t="s">
        <v>30</v>
      </c>
      <c r="G1158" t="s">
        <v>49</v>
      </c>
      <c r="H1158" t="s">
        <v>49</v>
      </c>
      <c r="I1158" t="s">
        <v>34</v>
      </c>
      <c r="J1158" t="s">
        <v>296</v>
      </c>
      <c r="K1158">
        <v>30</v>
      </c>
      <c r="L1158" t="s">
        <v>418</v>
      </c>
      <c r="M1158" t="str">
        <f>SUBSTITUTE(LOWER(_xlfn.CONCAT(B1158,C1158,F1158,G1158,J1158,I1158))," ","")</f>
        <v>44329carnegranelc300-500standrewschile</v>
      </c>
      <c r="N1158">
        <f>+VLOOKUP(M1158,JUP!$B:$I,7,0)</f>
        <v>30</v>
      </c>
      <c r="O1158">
        <f>+VLOOKUP(M1158,JUP!$B:$I,8,0)</f>
        <v>0</v>
      </c>
      <c r="P1158">
        <f>+K1158-N1158</f>
        <v>0</v>
      </c>
      <c r="Q1158" s="3" t="e">
        <f>+L1158-O1158</f>
        <v>#VALUE!</v>
      </c>
      <c r="W1158" t="s">
        <v>34</v>
      </c>
      <c r="X1158">
        <v>19</v>
      </c>
      <c r="Y1158" t="s">
        <v>34</v>
      </c>
      <c r="Z1158" t="s">
        <v>34</v>
      </c>
      <c r="AA1158" t="s">
        <v>34</v>
      </c>
      <c r="AB1158" t="s">
        <v>36</v>
      </c>
      <c r="AC1158" t="s">
        <v>37</v>
      </c>
      <c r="AD1158" t="e">
        <v>#VALUE!</v>
      </c>
      <c r="AH1158">
        <v>2021</v>
      </c>
      <c r="AI1158">
        <v>5</v>
      </c>
      <c r="AJ1158" t="e">
        <v>#VALUE!</v>
      </c>
      <c r="AK1158" t="e">
        <v>#N/A</v>
      </c>
      <c r="AL1158" t="e">
        <v>#VALUE!</v>
      </c>
      <c r="AO1158" t="e">
        <v>#VALUE!</v>
      </c>
      <c r="AP1158">
        <v>5</v>
      </c>
    </row>
    <row r="1159" spans="1:42" x14ac:dyDescent="0.2">
      <c r="A1159" t="str">
        <f t="shared" si="18"/>
        <v>44329enterosinsalsastandrewsamerica</v>
      </c>
      <c r="B1159" s="2">
        <v>44329</v>
      </c>
      <c r="C1159" t="s">
        <v>59</v>
      </c>
      <c r="D1159" t="s">
        <v>155</v>
      </c>
      <c r="E1159" t="s">
        <v>59</v>
      </c>
      <c r="F1159" t="s">
        <v>155</v>
      </c>
      <c r="G1159" t="s">
        <v>299</v>
      </c>
      <c r="H1159" t="s">
        <v>98</v>
      </c>
      <c r="I1159" t="s">
        <v>521</v>
      </c>
      <c r="J1159" t="s">
        <v>296</v>
      </c>
      <c r="K1159">
        <v>17079.48</v>
      </c>
      <c r="L1159">
        <v>2.31</v>
      </c>
      <c r="M1159" t="str">
        <f>SUBSTITUTE(LOWER(_xlfn.CONCAT(B1159,C1159,F1159,G1159,J1159,I1159))," ","")</f>
        <v>44329enterosinsalsastandrewsamerica</v>
      </c>
      <c r="N1159" t="e">
        <f>+VLOOKUP(M1159,JUP!$B:$I,7,0)</f>
        <v>#N/A</v>
      </c>
      <c r="O1159" t="e">
        <f>+VLOOKUP(M1159,JUP!$B:$I,8,0)</f>
        <v>#N/A</v>
      </c>
      <c r="R1159" t="str">
        <f>+SUBSTITUTE(LOWER(_xlfn.CONCAT(B1159,C1159,F1159,H1159,J1159,I1159))," ","")</f>
        <v>44329enterosinsalsa18-27u/lbstandrewsamerica</v>
      </c>
      <c r="S1159" t="e">
        <f>+VLOOKUP(R1159,JUP!D:L,7,0)</f>
        <v>#N/A</v>
      </c>
      <c r="T1159" t="e">
        <f>+VLOOKUP(R1159,JUP!D:L,7,0)</f>
        <v>#N/A</v>
      </c>
      <c r="W1159" t="s">
        <v>320</v>
      </c>
      <c r="X1159">
        <v>19</v>
      </c>
      <c r="Y1159" t="s">
        <v>310</v>
      </c>
      <c r="Z1159" t="s">
        <v>310</v>
      </c>
      <c r="AA1159" t="s">
        <v>310</v>
      </c>
      <c r="AB1159" t="s">
        <v>160</v>
      </c>
      <c r="AC1159" t="s">
        <v>159</v>
      </c>
      <c r="AD1159">
        <v>2.31</v>
      </c>
      <c r="AH1159">
        <v>2021</v>
      </c>
      <c r="AI1159">
        <v>5</v>
      </c>
      <c r="AJ1159">
        <v>39453.5988</v>
      </c>
      <c r="AK1159" t="e">
        <v>#N/A</v>
      </c>
      <c r="AL1159">
        <v>2.31</v>
      </c>
      <c r="AO1159">
        <v>0</v>
      </c>
      <c r="AP1159">
        <v>5</v>
      </c>
    </row>
    <row r="1160" spans="1:42" x14ac:dyDescent="0.2">
      <c r="A1160" t="str">
        <f t="shared" si="18"/>
        <v>44329carnegranelc300-500standrewsotroseuropa</v>
      </c>
      <c r="B1160" s="2">
        <v>44329</v>
      </c>
      <c r="C1160" t="s">
        <v>35</v>
      </c>
      <c r="D1160" t="s">
        <v>30</v>
      </c>
      <c r="E1160" t="s">
        <v>35</v>
      </c>
      <c r="F1160" t="s">
        <v>30</v>
      </c>
      <c r="G1160" t="s">
        <v>49</v>
      </c>
      <c r="H1160" t="s">
        <v>49</v>
      </c>
      <c r="I1160" t="s">
        <v>298</v>
      </c>
      <c r="J1160" t="s">
        <v>296</v>
      </c>
      <c r="K1160">
        <v>21000</v>
      </c>
      <c r="L1160">
        <v>3.08</v>
      </c>
      <c r="M1160" t="str">
        <f>SUBSTITUTE(LOWER(_xlfn.CONCAT(B1160,C1160,F1160,G1160,J1160,I1160))," ","")</f>
        <v>44329carnegranelc300-500standrewsotroseuropa</v>
      </c>
      <c r="N1160">
        <f>+VLOOKUP(M1160,JUP!$B:$I,7,0)</f>
        <v>21000</v>
      </c>
      <c r="O1160">
        <f>+VLOOKUP(M1160,JUP!$B:$I,8,0)</f>
        <v>3.08</v>
      </c>
      <c r="P1160">
        <f>+K1160-N1160</f>
        <v>0</v>
      </c>
      <c r="Q1160" s="3">
        <f>+L1160-O1160</f>
        <v>0</v>
      </c>
      <c r="W1160" t="s">
        <v>301</v>
      </c>
      <c r="X1160">
        <v>19</v>
      </c>
      <c r="Y1160" t="s">
        <v>297</v>
      </c>
      <c r="Z1160" t="s">
        <v>298</v>
      </c>
      <c r="AA1160" t="s">
        <v>298</v>
      </c>
      <c r="AB1160" t="s">
        <v>36</v>
      </c>
      <c r="AC1160" t="s">
        <v>37</v>
      </c>
      <c r="AD1160">
        <v>3.08</v>
      </c>
      <c r="AH1160">
        <v>2021</v>
      </c>
      <c r="AI1160">
        <v>5</v>
      </c>
      <c r="AJ1160">
        <v>64680</v>
      </c>
      <c r="AK1160" t="e">
        <v>#N/A</v>
      </c>
      <c r="AL1160">
        <v>3.08</v>
      </c>
      <c r="AO1160">
        <v>0</v>
      </c>
      <c r="AP1160">
        <v>5</v>
      </c>
    </row>
    <row r="1161" spans="1:42" x14ac:dyDescent="0.2">
      <c r="A1161" t="str">
        <f t="shared" si="18"/>
        <v>44329carnegranelc500-upstandrewsotroseuropa</v>
      </c>
      <c r="B1161" s="2">
        <v>44329</v>
      </c>
      <c r="C1161" t="s">
        <v>35</v>
      </c>
      <c r="D1161" t="s">
        <v>30</v>
      </c>
      <c r="E1161" t="s">
        <v>35</v>
      </c>
      <c r="F1161" t="s">
        <v>30</v>
      </c>
      <c r="G1161" t="s">
        <v>183</v>
      </c>
      <c r="H1161" t="s">
        <v>139</v>
      </c>
      <c r="I1161" t="s">
        <v>298</v>
      </c>
      <c r="J1161" t="s">
        <v>296</v>
      </c>
      <c r="K1161">
        <v>3000</v>
      </c>
      <c r="L1161">
        <v>2.9</v>
      </c>
      <c r="M1161" t="str">
        <f>SUBSTITUTE(LOWER(_xlfn.CONCAT(B1161,C1161,F1161,G1161,J1161,I1161))," ","")</f>
        <v>44329carnegranelc500-upstandrewsotroseuropa</v>
      </c>
      <c r="N1161">
        <f>+VLOOKUP(M1161,JUP!$B:$I,7,0)</f>
        <v>3000</v>
      </c>
      <c r="O1161">
        <f>+VLOOKUP(M1161,JUP!$B:$I,8,0)</f>
        <v>2.9</v>
      </c>
      <c r="P1161">
        <f>+K1161-N1161</f>
        <v>0</v>
      </c>
      <c r="Q1161" s="3">
        <f>+L1161-O1161</f>
        <v>0</v>
      </c>
      <c r="W1161" t="s">
        <v>301</v>
      </c>
      <c r="X1161">
        <v>19</v>
      </c>
      <c r="Y1161" t="s">
        <v>297</v>
      </c>
      <c r="Z1161" t="s">
        <v>298</v>
      </c>
      <c r="AA1161" t="s">
        <v>298</v>
      </c>
      <c r="AB1161" t="s">
        <v>36</v>
      </c>
      <c r="AC1161" t="s">
        <v>37</v>
      </c>
      <c r="AD1161">
        <v>2.9</v>
      </c>
      <c r="AH1161">
        <v>2021</v>
      </c>
      <c r="AI1161">
        <v>5</v>
      </c>
      <c r="AJ1161">
        <v>8700</v>
      </c>
      <c r="AK1161" t="e">
        <v>#N/A</v>
      </c>
      <c r="AL1161">
        <v>2.9</v>
      </c>
      <c r="AO1161">
        <v>0</v>
      </c>
      <c r="AP1161">
        <v>5</v>
      </c>
    </row>
    <row r="1162" spans="1:42" x14ac:dyDescent="0.2">
      <c r="A1162" t="str">
        <f t="shared" si="18"/>
        <v>44329enterosinsalsamanuelitaamerica</v>
      </c>
      <c r="B1162" s="2">
        <v>44329</v>
      </c>
      <c r="C1162" t="s">
        <v>59</v>
      </c>
      <c r="D1162" t="s">
        <v>155</v>
      </c>
      <c r="E1162" t="s">
        <v>59</v>
      </c>
      <c r="F1162" t="s">
        <v>155</v>
      </c>
      <c r="G1162" t="s">
        <v>299</v>
      </c>
      <c r="H1162" t="s">
        <v>126</v>
      </c>
      <c r="I1162" t="s">
        <v>521</v>
      </c>
      <c r="J1162" t="s">
        <v>93</v>
      </c>
      <c r="K1162">
        <v>21996</v>
      </c>
      <c r="L1162">
        <v>2.1</v>
      </c>
      <c r="M1162" t="str">
        <f>SUBSTITUTE(LOWER(_xlfn.CONCAT(B1162,C1162,F1162,G1162,J1162,I1162))," ","")</f>
        <v>44329enterosinsalsamanuelitaamerica</v>
      </c>
      <c r="N1162" t="e">
        <f>+VLOOKUP(M1162,JUP!$B:$I,7,0)</f>
        <v>#N/A</v>
      </c>
      <c r="O1162" t="e">
        <f>+VLOOKUP(M1162,JUP!$B:$I,8,0)</f>
        <v>#N/A</v>
      </c>
      <c r="R1162" t="str">
        <f>+SUBSTITUTE(LOWER(_xlfn.CONCAT(B1162,C1162,F1162,H1162,J1162,I1162))," ","")</f>
        <v>44329enterosinsalsa20-40manuelitaamerica</v>
      </c>
      <c r="S1162" t="e">
        <f>+VLOOKUP(R1162,JUP!D:L,7,0)</f>
        <v>#N/A</v>
      </c>
      <c r="T1162" t="e">
        <f>+VLOOKUP(R1162,JUP!D:L,7,0)</f>
        <v>#N/A</v>
      </c>
      <c r="W1162" t="s">
        <v>201</v>
      </c>
      <c r="X1162">
        <v>19</v>
      </c>
      <c r="Y1162" t="s">
        <v>310</v>
      </c>
      <c r="Z1162" t="s">
        <v>310</v>
      </c>
      <c r="AA1162" t="s">
        <v>310</v>
      </c>
      <c r="AB1162" t="s">
        <v>160</v>
      </c>
      <c r="AC1162" t="s">
        <v>159</v>
      </c>
      <c r="AD1162">
        <v>2.1</v>
      </c>
      <c r="AH1162">
        <v>2021</v>
      </c>
      <c r="AI1162">
        <v>5</v>
      </c>
      <c r="AJ1162">
        <v>46191.6</v>
      </c>
      <c r="AK1162" t="e">
        <v>#N/A</v>
      </c>
      <c r="AL1162">
        <v>2.1</v>
      </c>
      <c r="AO1162">
        <v>0</v>
      </c>
      <c r="AP1162">
        <v>5</v>
      </c>
    </row>
    <row r="1163" spans="1:42" x14ac:dyDescent="0.2">
      <c r="A1163" t="str">
        <f t="shared" si="18"/>
        <v>44329carnegranelc200-300manuelitaotrosuee</v>
      </c>
      <c r="B1163" s="2">
        <v>44329</v>
      </c>
      <c r="C1163" t="s">
        <v>35</v>
      </c>
      <c r="D1163" t="s">
        <v>30</v>
      </c>
      <c r="E1163" t="s">
        <v>35</v>
      </c>
      <c r="F1163" t="s">
        <v>30</v>
      </c>
      <c r="G1163" t="s">
        <v>39</v>
      </c>
      <c r="H1163" t="s">
        <v>39</v>
      </c>
      <c r="I1163" t="s">
        <v>316</v>
      </c>
      <c r="J1163" t="s">
        <v>93</v>
      </c>
      <c r="K1163">
        <v>21200</v>
      </c>
      <c r="L1163">
        <v>2.9</v>
      </c>
      <c r="M1163" t="str">
        <f>SUBSTITUTE(LOWER(_xlfn.CONCAT(B1163,C1163,F1163,G1163,J1163,I1163))," ","")</f>
        <v>44329carnegranelc200-300manuelitaotrosuee</v>
      </c>
      <c r="N1163">
        <f>+VLOOKUP(M1163,JUP!$B:$I,7,0)</f>
        <v>21200</v>
      </c>
      <c r="O1163">
        <f>+VLOOKUP(M1163,JUP!$B:$I,8,0)</f>
        <v>2.9</v>
      </c>
      <c r="P1163">
        <f>+K1163-N1163</f>
        <v>0</v>
      </c>
      <c r="Q1163" s="3">
        <f>+L1163-O1163</f>
        <v>0</v>
      </c>
      <c r="W1163" t="s">
        <v>184</v>
      </c>
      <c r="X1163">
        <v>19</v>
      </c>
      <c r="Y1163" t="s">
        <v>305</v>
      </c>
      <c r="Z1163" t="s">
        <v>305</v>
      </c>
      <c r="AA1163" t="s">
        <v>316</v>
      </c>
      <c r="AB1163" t="s">
        <v>36</v>
      </c>
      <c r="AC1163" t="s">
        <v>37</v>
      </c>
      <c r="AD1163">
        <v>2.9</v>
      </c>
      <c r="AH1163">
        <v>2021</v>
      </c>
      <c r="AI1163">
        <v>5</v>
      </c>
      <c r="AJ1163">
        <v>61480</v>
      </c>
      <c r="AK1163" t="e">
        <v>#N/A</v>
      </c>
      <c r="AL1163">
        <v>2.9</v>
      </c>
      <c r="AO1163">
        <v>0</v>
      </c>
      <c r="AP1163">
        <v>5</v>
      </c>
    </row>
    <row r="1164" spans="1:42" x14ac:dyDescent="0.2">
      <c r="A1164" t="str">
        <f t="shared" si="18"/>
        <v>44329enterosinsalsamanuelitaotrosuee</v>
      </c>
      <c r="B1164" s="2">
        <v>44329</v>
      </c>
      <c r="C1164" t="s">
        <v>59</v>
      </c>
      <c r="D1164" t="s">
        <v>155</v>
      </c>
      <c r="E1164" t="s">
        <v>59</v>
      </c>
      <c r="F1164" t="s">
        <v>155</v>
      </c>
      <c r="G1164" t="s">
        <v>299</v>
      </c>
      <c r="H1164" t="s">
        <v>112</v>
      </c>
      <c r="I1164" t="s">
        <v>316</v>
      </c>
      <c r="J1164" t="s">
        <v>93</v>
      </c>
      <c r="K1164">
        <v>1800</v>
      </c>
      <c r="L1164">
        <v>2</v>
      </c>
      <c r="M1164" t="str">
        <f>SUBSTITUTE(LOWER(_xlfn.CONCAT(B1164,C1164,F1164,G1164,J1164,I1164))," ","")</f>
        <v>44329enterosinsalsamanuelitaotrosuee</v>
      </c>
      <c r="N1164" t="e">
        <f>+VLOOKUP(M1164,JUP!$B:$I,7,0)</f>
        <v>#N/A</v>
      </c>
      <c r="O1164" t="e">
        <f>+VLOOKUP(M1164,JUP!$B:$I,8,0)</f>
        <v>#N/A</v>
      </c>
      <c r="R1164" t="str">
        <f>+SUBSTITUTE(LOWER(_xlfn.CONCAT(B1164,C1164,F1164,H1164,J1164,I1164))," ","")</f>
        <v>44329enterosinsalsa40-60manuelitaotrosuee</v>
      </c>
      <c r="S1164" t="e">
        <f>+VLOOKUP(R1164,JUP!D:L,7,0)</f>
        <v>#N/A</v>
      </c>
      <c r="T1164" t="e">
        <f>+VLOOKUP(R1164,JUP!D:L,7,0)</f>
        <v>#N/A</v>
      </c>
      <c r="W1164" t="s">
        <v>184</v>
      </c>
      <c r="X1164">
        <v>19</v>
      </c>
      <c r="Y1164" t="s">
        <v>305</v>
      </c>
      <c r="Z1164" t="s">
        <v>305</v>
      </c>
      <c r="AA1164" t="s">
        <v>316</v>
      </c>
      <c r="AB1164" t="s">
        <v>160</v>
      </c>
      <c r="AC1164" t="s">
        <v>159</v>
      </c>
      <c r="AD1164">
        <v>2</v>
      </c>
      <c r="AH1164">
        <v>2021</v>
      </c>
      <c r="AI1164">
        <v>5</v>
      </c>
      <c r="AJ1164">
        <v>3600</v>
      </c>
      <c r="AK1164" t="e">
        <v>#N/A</v>
      </c>
      <c r="AL1164">
        <v>2</v>
      </c>
      <c r="AO1164">
        <v>0</v>
      </c>
      <c r="AP1164">
        <v>5</v>
      </c>
    </row>
    <row r="1165" spans="1:42" x14ac:dyDescent="0.2">
      <c r="A1165" t="str">
        <f t="shared" si="18"/>
        <v>44329mediaconcharetailc60-80manuelitaotrosuee</v>
      </c>
      <c r="B1165" s="2">
        <v>44329</v>
      </c>
      <c r="C1165" t="s">
        <v>212</v>
      </c>
      <c r="D1165" t="s">
        <v>251</v>
      </c>
      <c r="E1165" t="s">
        <v>212</v>
      </c>
      <c r="F1165" t="s">
        <v>161</v>
      </c>
      <c r="G1165" t="s">
        <v>168</v>
      </c>
      <c r="H1165" t="s">
        <v>116</v>
      </c>
      <c r="I1165" t="s">
        <v>316</v>
      </c>
      <c r="J1165" t="s">
        <v>93</v>
      </c>
      <c r="K1165">
        <v>1000</v>
      </c>
      <c r="L1165">
        <v>4.0999999999999996</v>
      </c>
      <c r="M1165" t="str">
        <f>SUBSTITUTE(LOWER(_xlfn.CONCAT(B1165,C1165,F1165,G1165,J1165,I1165))," ","")</f>
        <v>44329mediaconcharetailc60-80manuelitaotrosuee</v>
      </c>
      <c r="N1165">
        <f>+VLOOKUP(M1165,JUP!$B:$I,7,0)</f>
        <v>1000</v>
      </c>
      <c r="O1165">
        <f>+VLOOKUP(M1165,JUP!$B:$I,8,0)</f>
        <v>4.0999999999999996</v>
      </c>
      <c r="W1165" t="s">
        <v>184</v>
      </c>
      <c r="X1165">
        <v>19</v>
      </c>
      <c r="Y1165" t="s">
        <v>305</v>
      </c>
      <c r="Z1165" t="s">
        <v>305</v>
      </c>
      <c r="AA1165" t="s">
        <v>316</v>
      </c>
      <c r="AB1165" t="s">
        <v>268</v>
      </c>
      <c r="AC1165" t="e">
        <v>#N/A</v>
      </c>
      <c r="AD1165" t="e">
        <v>#N/A</v>
      </c>
      <c r="AH1165">
        <v>2021</v>
      </c>
      <c r="AI1165">
        <v>5</v>
      </c>
      <c r="AJ1165" t="e">
        <v>#N/A</v>
      </c>
      <c r="AK1165" t="e">
        <v>#N/A</v>
      </c>
      <c r="AL1165" t="e">
        <v>#N/A</v>
      </c>
      <c r="AO1165" t="e">
        <v>#N/A</v>
      </c>
      <c r="AP1165">
        <v>5</v>
      </c>
    </row>
    <row r="1166" spans="1:42" x14ac:dyDescent="0.2">
      <c r="A1166" t="str">
        <f t="shared" si="18"/>
        <v>44329carnegranelc100-200manuelitaamerica</v>
      </c>
      <c r="B1166" s="2">
        <v>44329</v>
      </c>
      <c r="C1166" t="s">
        <v>35</v>
      </c>
      <c r="D1166" t="s">
        <v>30</v>
      </c>
      <c r="E1166" t="s">
        <v>35</v>
      </c>
      <c r="F1166" t="s">
        <v>30</v>
      </c>
      <c r="G1166" t="s">
        <v>72</v>
      </c>
      <c r="H1166" t="s">
        <v>103</v>
      </c>
      <c r="I1166" t="s">
        <v>521</v>
      </c>
      <c r="J1166" t="s">
        <v>93</v>
      </c>
      <c r="K1166">
        <v>2500</v>
      </c>
      <c r="L1166">
        <v>3.1</v>
      </c>
      <c r="M1166" t="str">
        <f>SUBSTITUTE(LOWER(_xlfn.CONCAT(B1166,C1166,F1166,G1166,J1166,I1166))," ","")</f>
        <v>44329carnegranelc100-200manuelitaamerica</v>
      </c>
      <c r="N1166">
        <f>+VLOOKUP(M1166,JUP!$B:$I,7,0)</f>
        <v>2500</v>
      </c>
      <c r="O1166">
        <f>+VLOOKUP(M1166,JUP!$B:$I,8,0)</f>
        <v>3.1</v>
      </c>
      <c r="P1166">
        <f>+K1166-N1166</f>
        <v>0</v>
      </c>
      <c r="Q1166" s="3">
        <f>+L1166-O1166</f>
        <v>0</v>
      </c>
      <c r="R1166" t="str">
        <f>+SUBSTITUTE(LOWER(_xlfn.CONCAT(B1166,C1166,F1166,H1166,J1166,I1166))," ","")</f>
        <v>44329carnegranel100-200manuelitaamerica</v>
      </c>
      <c r="S1166" t="e">
        <f>+VLOOKUP(R1166,JUP!D:L,7,0)</f>
        <v>#N/A</v>
      </c>
      <c r="T1166" t="e">
        <f>+VLOOKUP(R1166,JUP!D:L,7,0)</f>
        <v>#N/A</v>
      </c>
      <c r="W1166" t="s">
        <v>226</v>
      </c>
      <c r="X1166">
        <v>19</v>
      </c>
      <c r="Y1166" t="s">
        <v>310</v>
      </c>
      <c r="Z1166" t="s">
        <v>310</v>
      </c>
      <c r="AA1166" t="s">
        <v>310</v>
      </c>
      <c r="AB1166" t="s">
        <v>36</v>
      </c>
      <c r="AC1166" t="s">
        <v>37</v>
      </c>
      <c r="AD1166">
        <v>3.1</v>
      </c>
      <c r="AH1166">
        <v>2021</v>
      </c>
      <c r="AI1166">
        <v>5</v>
      </c>
      <c r="AJ1166">
        <v>7750</v>
      </c>
      <c r="AK1166" t="e">
        <v>#N/A</v>
      </c>
      <c r="AL1166">
        <v>3.1</v>
      </c>
      <c r="AO1166">
        <v>0</v>
      </c>
      <c r="AP1166">
        <v>5</v>
      </c>
    </row>
    <row r="1167" spans="1:42" x14ac:dyDescent="0.2">
      <c r="A1167" t="str">
        <f t="shared" si="18"/>
        <v>44329enterosinsalsamanuelitaamerica</v>
      </c>
      <c r="B1167" s="2">
        <v>44329</v>
      </c>
      <c r="C1167" t="s">
        <v>59</v>
      </c>
      <c r="D1167" t="s">
        <v>155</v>
      </c>
      <c r="E1167" t="s">
        <v>59</v>
      </c>
      <c r="F1167" t="s">
        <v>155</v>
      </c>
      <c r="G1167" t="s">
        <v>299</v>
      </c>
      <c r="H1167" t="s">
        <v>126</v>
      </c>
      <c r="I1167" t="s">
        <v>521</v>
      </c>
      <c r="J1167" t="s">
        <v>93</v>
      </c>
      <c r="K1167">
        <v>1998</v>
      </c>
      <c r="L1167">
        <v>2</v>
      </c>
      <c r="M1167" t="str">
        <f>SUBSTITUTE(LOWER(_xlfn.CONCAT(B1167,C1167,F1167,G1167,J1167,I1167))," ","")</f>
        <v>44329enterosinsalsamanuelitaamerica</v>
      </c>
      <c r="N1167" t="e">
        <f>+VLOOKUP(M1167,JUP!$B:$I,7,0)</f>
        <v>#N/A</v>
      </c>
      <c r="O1167" t="e">
        <f>+VLOOKUP(M1167,JUP!$B:$I,8,0)</f>
        <v>#N/A</v>
      </c>
      <c r="R1167" t="str">
        <f>+SUBSTITUTE(LOWER(_xlfn.CONCAT(B1167,C1167,F1167,H1167,J1167,I1167))," ","")</f>
        <v>44329enterosinsalsa20-40manuelitaamerica</v>
      </c>
      <c r="S1167" t="e">
        <f>+VLOOKUP(R1167,JUP!D:L,7,0)</f>
        <v>#N/A</v>
      </c>
      <c r="T1167" t="e">
        <f>+VLOOKUP(R1167,JUP!D:L,7,0)</f>
        <v>#N/A</v>
      </c>
      <c r="W1167" t="s">
        <v>226</v>
      </c>
      <c r="X1167">
        <v>19</v>
      </c>
      <c r="Y1167" t="s">
        <v>310</v>
      </c>
      <c r="Z1167" t="s">
        <v>310</v>
      </c>
      <c r="AA1167" t="s">
        <v>310</v>
      </c>
      <c r="AB1167" t="s">
        <v>160</v>
      </c>
      <c r="AC1167" t="s">
        <v>159</v>
      </c>
      <c r="AD1167">
        <v>2</v>
      </c>
      <c r="AH1167">
        <v>2021</v>
      </c>
      <c r="AI1167">
        <v>5</v>
      </c>
      <c r="AJ1167">
        <v>3996</v>
      </c>
      <c r="AK1167" t="e">
        <v>#N/A</v>
      </c>
      <c r="AL1167">
        <v>2</v>
      </c>
      <c r="AO1167">
        <v>0</v>
      </c>
      <c r="AP1167">
        <v>5</v>
      </c>
    </row>
    <row r="1168" spans="1:42" x14ac:dyDescent="0.2">
      <c r="A1168" t="str">
        <f t="shared" si="18"/>
        <v>44330enterosinsalsasudmarisamerica</v>
      </c>
      <c r="B1168" s="2">
        <v>44330</v>
      </c>
      <c r="C1168" t="s">
        <v>59</v>
      </c>
      <c r="D1168" t="s">
        <v>155</v>
      </c>
      <c r="E1168" t="s">
        <v>339</v>
      </c>
      <c r="F1168" t="s">
        <v>347</v>
      </c>
      <c r="G1168" t="s">
        <v>299</v>
      </c>
      <c r="H1168" t="s">
        <v>116</v>
      </c>
      <c r="I1168" t="s">
        <v>521</v>
      </c>
      <c r="J1168" t="s">
        <v>286</v>
      </c>
      <c r="K1168">
        <v>17978.400000000001</v>
      </c>
      <c r="L1168">
        <v>1.81</v>
      </c>
      <c r="M1168" t="str">
        <f>SUBSTITUTE(LOWER(_xlfn.CONCAT(B1168,C1168,F1168,G1168,J1168,I1168))," ","")</f>
        <v>44330enterosinsalsasudmarisamerica</v>
      </c>
      <c r="N1168" t="e">
        <f>+VLOOKUP(M1168,JUP!$B:$I,7,0)</f>
        <v>#N/A</v>
      </c>
      <c r="O1168" t="e">
        <f>+VLOOKUP(M1168,JUP!$B:$I,8,0)</f>
        <v>#N/A</v>
      </c>
      <c r="R1168" t="str">
        <f>+SUBSTITUTE(LOWER(_xlfn.CONCAT(B1168,C1168,F1168,H1168,J1168,I1168))," ","")</f>
        <v>44330enterosinsalsa60-80sudmarisamerica</v>
      </c>
      <c r="S1168" t="e">
        <f>+VLOOKUP(R1168,JUP!D:L,7,0)</f>
        <v>#N/A</v>
      </c>
      <c r="T1168" t="e">
        <f>+VLOOKUP(R1168,JUP!D:L,7,0)</f>
        <v>#N/A</v>
      </c>
      <c r="W1168" t="s">
        <v>320</v>
      </c>
      <c r="X1168">
        <v>19</v>
      </c>
      <c r="Y1168" t="s">
        <v>310</v>
      </c>
      <c r="Z1168" t="s">
        <v>310</v>
      </c>
      <c r="AA1168" t="s">
        <v>310</v>
      </c>
      <c r="AB1168" t="s">
        <v>160</v>
      </c>
      <c r="AC1168" t="s">
        <v>159</v>
      </c>
      <c r="AD1168">
        <v>1.81</v>
      </c>
      <c r="AH1168">
        <v>2021</v>
      </c>
      <c r="AI1168">
        <v>5</v>
      </c>
      <c r="AJ1168">
        <v>32540.904000000002</v>
      </c>
      <c r="AK1168" t="e">
        <v>#N/A</v>
      </c>
      <c r="AL1168">
        <v>1.81</v>
      </c>
      <c r="AO1168">
        <v>0</v>
      </c>
      <c r="AP1168">
        <v>5</v>
      </c>
    </row>
    <row r="1169" spans="1:42" x14ac:dyDescent="0.2">
      <c r="A1169" t="str">
        <f t="shared" si="18"/>
        <v>44330mediaconchagranelc60-80sudmarisamerica</v>
      </c>
      <c r="B1169" s="2">
        <v>44330</v>
      </c>
      <c r="C1169" t="s">
        <v>212</v>
      </c>
      <c r="D1169" t="s">
        <v>30</v>
      </c>
      <c r="E1169" t="s">
        <v>341</v>
      </c>
      <c r="F1169" t="s">
        <v>344</v>
      </c>
      <c r="G1169" t="s">
        <v>168</v>
      </c>
      <c r="H1169" t="s">
        <v>116</v>
      </c>
      <c r="I1169" t="s">
        <v>521</v>
      </c>
      <c r="J1169" t="s">
        <v>286</v>
      </c>
      <c r="K1169">
        <v>24002</v>
      </c>
      <c r="L1169">
        <v>3.97</v>
      </c>
      <c r="M1169" t="str">
        <f>SUBSTITUTE(LOWER(_xlfn.CONCAT(B1169,C1169,F1169,G1169,J1169,I1169))," ","")</f>
        <v>44330mediaconchagranelc60-80sudmarisamerica</v>
      </c>
      <c r="N1169">
        <f>+VLOOKUP(M1169,JUP!$B:$I,7,0)</f>
        <v>24002</v>
      </c>
      <c r="O1169">
        <f>+VLOOKUP(M1169,JUP!$B:$I,8,0)</f>
        <v>3.97</v>
      </c>
      <c r="R1169" t="str">
        <f>+SUBSTITUTE(LOWER(_xlfn.CONCAT(B1169,C1169,F1169,H1169,J1169,I1169))," ","")</f>
        <v>44330mediaconchagranel60-80sudmarisamerica</v>
      </c>
      <c r="S1169" t="e">
        <f>+VLOOKUP(R1169,JUP!D:L,7,0)</f>
        <v>#N/A</v>
      </c>
      <c r="T1169" t="e">
        <f>+VLOOKUP(R1169,JUP!D:L,7,0)</f>
        <v>#N/A</v>
      </c>
      <c r="W1169" t="s">
        <v>320</v>
      </c>
      <c r="X1169">
        <v>19</v>
      </c>
      <c r="Y1169" t="s">
        <v>310</v>
      </c>
      <c r="Z1169" t="s">
        <v>310</v>
      </c>
      <c r="AA1169" t="s">
        <v>310</v>
      </c>
      <c r="AB1169" t="s">
        <v>216</v>
      </c>
      <c r="AC1169" t="e">
        <v>#N/A</v>
      </c>
      <c r="AD1169" t="e">
        <v>#N/A</v>
      </c>
      <c r="AH1169">
        <v>2021</v>
      </c>
      <c r="AI1169">
        <v>5</v>
      </c>
      <c r="AJ1169" t="e">
        <v>#N/A</v>
      </c>
      <c r="AK1169" t="e">
        <v>#N/A</v>
      </c>
      <c r="AL1169" t="e">
        <v>#N/A</v>
      </c>
      <c r="AO1169" t="e">
        <v>#N/A</v>
      </c>
      <c r="AP1169">
        <v>5</v>
      </c>
    </row>
    <row r="1170" spans="1:42" x14ac:dyDescent="0.2">
      <c r="A1170" t="str">
        <f t="shared" si="18"/>
        <v>44330enterosinsalsastandrewsespaña</v>
      </c>
      <c r="B1170" s="2">
        <v>44330</v>
      </c>
      <c r="C1170" t="s">
        <v>59</v>
      </c>
      <c r="D1170" t="s">
        <v>155</v>
      </c>
      <c r="E1170" t="s">
        <v>59</v>
      </c>
      <c r="F1170" t="s">
        <v>155</v>
      </c>
      <c r="G1170" t="s">
        <v>299</v>
      </c>
      <c r="H1170" t="s">
        <v>300</v>
      </c>
      <c r="I1170" t="s">
        <v>302</v>
      </c>
      <c r="J1170" t="s">
        <v>296</v>
      </c>
      <c r="K1170">
        <v>13770</v>
      </c>
      <c r="L1170">
        <v>2.581</v>
      </c>
      <c r="M1170" t="str">
        <f>SUBSTITUTE(LOWER(_xlfn.CONCAT(B1170,C1170,F1170,G1170,J1170,I1170))," ","")</f>
        <v>44330enterosinsalsastandrewsespaña</v>
      </c>
      <c r="N1170" t="e">
        <f>+VLOOKUP(M1170,JUP!$B:$I,7,0)</f>
        <v>#N/A</v>
      </c>
      <c r="O1170" t="e">
        <f>+VLOOKUP(M1170,JUP!$B:$I,8,0)</f>
        <v>#N/A</v>
      </c>
      <c r="R1170" t="str">
        <f>+SUBSTITUTE(LOWER(_xlfn.CONCAT(B1170,C1170,F1170,H1170,J1170,I1170))," ","")</f>
        <v>44330enterosinsalsae-60-80standrewsespaña</v>
      </c>
      <c r="S1170" t="e">
        <f>+VLOOKUP(R1170,JUP!D:L,7,0)</f>
        <v>#N/A</v>
      </c>
      <c r="T1170" t="e">
        <f>+VLOOKUP(R1170,JUP!D:L,7,0)</f>
        <v>#N/A</v>
      </c>
      <c r="W1170" t="s">
        <v>302</v>
      </c>
      <c r="X1170">
        <v>19</v>
      </c>
      <c r="Y1170" t="s">
        <v>297</v>
      </c>
      <c r="Z1170" t="s">
        <v>302</v>
      </c>
      <c r="AA1170" t="s">
        <v>298</v>
      </c>
      <c r="AB1170" t="s">
        <v>160</v>
      </c>
      <c r="AC1170" t="s">
        <v>159</v>
      </c>
      <c r="AD1170">
        <v>2.581</v>
      </c>
      <c r="AH1170">
        <v>2021</v>
      </c>
      <c r="AI1170">
        <v>5</v>
      </c>
      <c r="AJ1170">
        <v>35540.370000000003</v>
      </c>
      <c r="AK1170" t="e">
        <v>#N/A</v>
      </c>
      <c r="AL1170">
        <v>2.581</v>
      </c>
      <c r="AO1170">
        <v>0</v>
      </c>
      <c r="AP1170">
        <v>5</v>
      </c>
    </row>
    <row r="1171" spans="1:42" x14ac:dyDescent="0.2">
      <c r="A1171" t="str">
        <f t="shared" si="18"/>
        <v>44330carnegranelc100-200standrewsrusia</v>
      </c>
      <c r="B1171" s="2">
        <v>44330</v>
      </c>
      <c r="C1171" t="s">
        <v>35</v>
      </c>
      <c r="D1171" t="s">
        <v>30</v>
      </c>
      <c r="E1171" t="s">
        <v>35</v>
      </c>
      <c r="F1171" t="s">
        <v>30</v>
      </c>
      <c r="G1171" t="s">
        <v>72</v>
      </c>
      <c r="H1171" t="s">
        <v>72</v>
      </c>
      <c r="I1171" t="s">
        <v>306</v>
      </c>
      <c r="J1171" t="s">
        <v>296</v>
      </c>
      <c r="K1171">
        <v>10000</v>
      </c>
      <c r="L1171">
        <v>3.4</v>
      </c>
      <c r="M1171" t="str">
        <f>SUBSTITUTE(LOWER(_xlfn.CONCAT(B1171,C1171,F1171,G1171,J1171,I1171))," ","")</f>
        <v>44330carnegranelc100-200standrewsrusia</v>
      </c>
      <c r="N1171">
        <f>+VLOOKUP(M1171,JUP!$B:$I,7,0)</f>
        <v>10000</v>
      </c>
      <c r="O1171">
        <f>+VLOOKUP(M1171,JUP!$B:$I,8,0)</f>
        <v>3.4</v>
      </c>
      <c r="P1171">
        <f>+K1171-N1171</f>
        <v>0</v>
      </c>
      <c r="Q1171" s="3">
        <f>+L1171-O1171</f>
        <v>0</v>
      </c>
      <c r="W1171" t="s">
        <v>304</v>
      </c>
      <c r="X1171">
        <v>19</v>
      </c>
      <c r="Y1171" t="s">
        <v>305</v>
      </c>
      <c r="Z1171" t="s">
        <v>305</v>
      </c>
      <c r="AA1171" t="s">
        <v>306</v>
      </c>
      <c r="AB1171" t="s">
        <v>36</v>
      </c>
      <c r="AC1171" t="s">
        <v>37</v>
      </c>
      <c r="AD1171">
        <v>3.4</v>
      </c>
      <c r="AH1171">
        <v>2021</v>
      </c>
      <c r="AI1171">
        <v>5</v>
      </c>
      <c r="AJ1171">
        <v>34000</v>
      </c>
      <c r="AK1171" t="e">
        <v>#N/A</v>
      </c>
      <c r="AL1171">
        <v>3.4</v>
      </c>
      <c r="AO1171">
        <v>0</v>
      </c>
      <c r="AP1171">
        <v>5</v>
      </c>
    </row>
    <row r="1172" spans="1:42" x14ac:dyDescent="0.2">
      <c r="A1172" t="str">
        <f t="shared" si="18"/>
        <v>44330carnegranelc200-300standrewsrusia</v>
      </c>
      <c r="B1172" s="2">
        <v>44330</v>
      </c>
      <c r="C1172" t="s">
        <v>35</v>
      </c>
      <c r="D1172" t="s">
        <v>30</v>
      </c>
      <c r="E1172" t="s">
        <v>35</v>
      </c>
      <c r="F1172" t="s">
        <v>30</v>
      </c>
      <c r="G1172" t="s">
        <v>39</v>
      </c>
      <c r="H1172" t="s">
        <v>39</v>
      </c>
      <c r="I1172" t="s">
        <v>306</v>
      </c>
      <c r="J1172" t="s">
        <v>296</v>
      </c>
      <c r="K1172">
        <v>10000</v>
      </c>
      <c r="L1172">
        <v>3.2</v>
      </c>
      <c r="M1172" t="str">
        <f>SUBSTITUTE(LOWER(_xlfn.CONCAT(B1172,C1172,F1172,G1172,J1172,I1172))," ","")</f>
        <v>44330carnegranelc200-300standrewsrusia</v>
      </c>
      <c r="N1172">
        <f>+VLOOKUP(M1172,JUP!$B:$I,7,0)</f>
        <v>10000</v>
      </c>
      <c r="O1172">
        <f>+VLOOKUP(M1172,JUP!$B:$I,8,0)</f>
        <v>3.2</v>
      </c>
      <c r="P1172">
        <f>+K1172-N1172</f>
        <v>0</v>
      </c>
      <c r="Q1172" s="3">
        <f>+L1172-O1172</f>
        <v>0</v>
      </c>
      <c r="W1172" t="s">
        <v>304</v>
      </c>
      <c r="X1172">
        <v>19</v>
      </c>
      <c r="Y1172" t="s">
        <v>305</v>
      </c>
      <c r="Z1172" t="s">
        <v>305</v>
      </c>
      <c r="AA1172" t="s">
        <v>306</v>
      </c>
      <c r="AB1172" t="s">
        <v>36</v>
      </c>
      <c r="AC1172" t="s">
        <v>37</v>
      </c>
      <c r="AD1172">
        <v>3.2</v>
      </c>
      <c r="AH1172">
        <v>2021</v>
      </c>
      <c r="AI1172">
        <v>5</v>
      </c>
      <c r="AJ1172">
        <v>32000</v>
      </c>
      <c r="AK1172" t="e">
        <v>#N/A</v>
      </c>
      <c r="AL1172">
        <v>3.2</v>
      </c>
      <c r="AO1172">
        <v>0</v>
      </c>
      <c r="AP1172">
        <v>5</v>
      </c>
    </row>
    <row r="1173" spans="1:42" x14ac:dyDescent="0.2">
      <c r="A1173" t="str">
        <f t="shared" si="18"/>
        <v>44330enterosinsalsastandrewsrusia</v>
      </c>
      <c r="B1173" s="2">
        <v>44330</v>
      </c>
      <c r="C1173" t="s">
        <v>59</v>
      </c>
      <c r="D1173" t="s">
        <v>155</v>
      </c>
      <c r="E1173" t="s">
        <v>59</v>
      </c>
      <c r="F1173" t="s">
        <v>155</v>
      </c>
      <c r="G1173" t="s">
        <v>299</v>
      </c>
      <c r="H1173" t="s">
        <v>294</v>
      </c>
      <c r="I1173" t="s">
        <v>306</v>
      </c>
      <c r="J1173" t="s">
        <v>296</v>
      </c>
      <c r="K1173">
        <v>2000</v>
      </c>
      <c r="L1173">
        <v>2.2000000000000002</v>
      </c>
      <c r="M1173" t="str">
        <f>SUBSTITUTE(LOWER(_xlfn.CONCAT(B1173,C1173,F1173,G1173,J1173,I1173))," ","")</f>
        <v>44330enterosinsalsastandrewsrusia</v>
      </c>
      <c r="N1173" t="e">
        <f>+VLOOKUP(M1173,JUP!$B:$I,7,0)</f>
        <v>#N/A</v>
      </c>
      <c r="O1173" t="e">
        <f>+VLOOKUP(M1173,JUP!$B:$I,8,0)</f>
        <v>#N/A</v>
      </c>
      <c r="R1173" t="str">
        <f>+SUBSTITUTE(LOWER(_xlfn.CONCAT(B1173,C1173,F1173,H1173,J1173,I1173))," ","")</f>
        <v>44330enterosinsalsae-50-80standrewsrusia</v>
      </c>
      <c r="S1173" t="e">
        <f>+VLOOKUP(R1173,JUP!D:L,7,0)</f>
        <v>#N/A</v>
      </c>
      <c r="T1173" t="e">
        <f>+VLOOKUP(R1173,JUP!D:L,7,0)</f>
        <v>#N/A</v>
      </c>
      <c r="W1173" t="s">
        <v>304</v>
      </c>
      <c r="X1173">
        <v>19</v>
      </c>
      <c r="Y1173" t="s">
        <v>305</v>
      </c>
      <c r="Z1173" t="s">
        <v>305</v>
      </c>
      <c r="AA1173" t="s">
        <v>306</v>
      </c>
      <c r="AB1173" t="s">
        <v>160</v>
      </c>
      <c r="AC1173" t="s">
        <v>159</v>
      </c>
      <c r="AD1173">
        <v>2.2000000000000002</v>
      </c>
      <c r="AH1173">
        <v>2021</v>
      </c>
      <c r="AI1173">
        <v>5</v>
      </c>
      <c r="AJ1173">
        <v>4400</v>
      </c>
      <c r="AK1173" t="e">
        <v>#N/A</v>
      </c>
      <c r="AL1173">
        <v>2.2000000000000002</v>
      </c>
      <c r="AO1173">
        <v>0</v>
      </c>
      <c r="AP1173">
        <v>5</v>
      </c>
    </row>
    <row r="1174" spans="1:42" x14ac:dyDescent="0.2">
      <c r="A1174" t="str">
        <f t="shared" si="18"/>
        <v>44330carnegranelc200-300standrewsitalia</v>
      </c>
      <c r="B1174" s="2">
        <v>44330</v>
      </c>
      <c r="C1174" t="s">
        <v>35</v>
      </c>
      <c r="D1174" t="s">
        <v>30</v>
      </c>
      <c r="E1174" t="s">
        <v>35</v>
      </c>
      <c r="F1174" t="s">
        <v>30</v>
      </c>
      <c r="G1174" t="s">
        <v>39</v>
      </c>
      <c r="H1174" t="s">
        <v>39</v>
      </c>
      <c r="I1174" t="s">
        <v>328</v>
      </c>
      <c r="J1174" t="s">
        <v>296</v>
      </c>
      <c r="K1174">
        <v>5328</v>
      </c>
      <c r="L1174">
        <v>3.37</v>
      </c>
      <c r="M1174" t="str">
        <f>SUBSTITUTE(LOWER(_xlfn.CONCAT(B1174,C1174,F1174,G1174,J1174,I1174))," ","")</f>
        <v>44330carnegranelc200-300standrewsitalia</v>
      </c>
      <c r="N1174">
        <f>+VLOOKUP(M1174,JUP!$B:$I,7,0)</f>
        <v>5328</v>
      </c>
      <c r="O1174">
        <f>+VLOOKUP(M1174,JUP!$B:$I,8,0)</f>
        <v>3.37</v>
      </c>
      <c r="P1174">
        <f>+K1174-N1174</f>
        <v>0</v>
      </c>
      <c r="Q1174" s="3">
        <f>+L1174-O1174</f>
        <v>0</v>
      </c>
      <c r="W1174" t="s">
        <v>327</v>
      </c>
      <c r="X1174">
        <v>19</v>
      </c>
      <c r="Y1174" t="s">
        <v>297</v>
      </c>
      <c r="Z1174" t="s">
        <v>328</v>
      </c>
      <c r="AA1174" t="s">
        <v>328</v>
      </c>
      <c r="AB1174" t="s">
        <v>36</v>
      </c>
      <c r="AC1174" t="s">
        <v>37</v>
      </c>
      <c r="AD1174">
        <v>3.37</v>
      </c>
      <c r="AH1174">
        <v>2021</v>
      </c>
      <c r="AI1174">
        <v>5</v>
      </c>
      <c r="AJ1174">
        <v>17955.36</v>
      </c>
      <c r="AK1174" t="e">
        <v>#N/A</v>
      </c>
      <c r="AL1174">
        <v>3.37</v>
      </c>
      <c r="AO1174">
        <v>0</v>
      </c>
      <c r="AP1174">
        <v>5</v>
      </c>
    </row>
    <row r="1175" spans="1:42" x14ac:dyDescent="0.2">
      <c r="A1175" t="str">
        <f t="shared" si="18"/>
        <v>44330mediaconchagranelc60-80standrewsitalia</v>
      </c>
      <c r="B1175" s="2">
        <v>44330</v>
      </c>
      <c r="C1175" t="s">
        <v>212</v>
      </c>
      <c r="D1175" t="s">
        <v>30</v>
      </c>
      <c r="E1175" t="s">
        <v>212</v>
      </c>
      <c r="F1175" t="s">
        <v>30</v>
      </c>
      <c r="G1175" t="s">
        <v>168</v>
      </c>
      <c r="H1175" t="s">
        <v>331</v>
      </c>
      <c r="I1175" t="s">
        <v>328</v>
      </c>
      <c r="J1175" t="s">
        <v>296</v>
      </c>
      <c r="K1175">
        <v>13446</v>
      </c>
      <c r="L1175">
        <v>4.67</v>
      </c>
      <c r="M1175" t="str">
        <f>SUBSTITUTE(LOWER(_xlfn.CONCAT(B1175,C1175,F1175,G1175,J1175,I1175))," ","")</f>
        <v>44330mediaconchagranelc60-80standrewsitalia</v>
      </c>
      <c r="N1175">
        <f>+VLOOKUP(M1175,JUP!$B:$I,7,0)</f>
        <v>13446</v>
      </c>
      <c r="O1175">
        <f>+VLOOKUP(M1175,JUP!$B:$I,8,0)</f>
        <v>4.67</v>
      </c>
      <c r="W1175" t="s">
        <v>327</v>
      </c>
      <c r="X1175">
        <v>19</v>
      </c>
      <c r="Y1175" t="s">
        <v>297</v>
      </c>
      <c r="Z1175" t="s">
        <v>328</v>
      </c>
      <c r="AA1175" t="s">
        <v>328</v>
      </c>
      <c r="AB1175" t="s">
        <v>216</v>
      </c>
      <c r="AC1175" t="e">
        <v>#N/A</v>
      </c>
      <c r="AD1175" t="e">
        <v>#N/A</v>
      </c>
      <c r="AH1175">
        <v>2021</v>
      </c>
      <c r="AI1175">
        <v>5</v>
      </c>
      <c r="AJ1175" t="e">
        <v>#N/A</v>
      </c>
      <c r="AK1175" t="e">
        <v>#N/A</v>
      </c>
      <c r="AL1175" t="e">
        <v>#N/A</v>
      </c>
      <c r="AO1175" t="e">
        <v>#N/A</v>
      </c>
      <c r="AP1175">
        <v>5</v>
      </c>
    </row>
    <row r="1176" spans="1:42" x14ac:dyDescent="0.2">
      <c r="A1176" t="str">
        <f t="shared" si="18"/>
        <v>44330carnegranelc100-200standrewsespaña</v>
      </c>
      <c r="B1176" s="2">
        <v>44330</v>
      </c>
      <c r="C1176" t="s">
        <v>35</v>
      </c>
      <c r="D1176" t="s">
        <v>30</v>
      </c>
      <c r="E1176" t="s">
        <v>35</v>
      </c>
      <c r="F1176" t="s">
        <v>30</v>
      </c>
      <c r="G1176" t="s">
        <v>72</v>
      </c>
      <c r="H1176" t="s">
        <v>72</v>
      </c>
      <c r="I1176" t="s">
        <v>302</v>
      </c>
      <c r="J1176" t="s">
        <v>296</v>
      </c>
      <c r="K1176">
        <v>24000</v>
      </c>
      <c r="L1176">
        <v>3.4239999999999999</v>
      </c>
      <c r="M1176" t="str">
        <f>SUBSTITUTE(LOWER(_xlfn.CONCAT(B1176,C1176,F1176,G1176,J1176,I1176))," ","")</f>
        <v>44330carnegranelc100-200standrewsespaña</v>
      </c>
      <c r="N1176">
        <f>+VLOOKUP(M1176,JUP!$B:$I,7,0)</f>
        <v>24000</v>
      </c>
      <c r="O1176">
        <f>+VLOOKUP(M1176,JUP!$B:$I,8,0)</f>
        <v>3.4239999999999999</v>
      </c>
      <c r="P1176">
        <f>+K1176-N1176</f>
        <v>0</v>
      </c>
      <c r="Q1176" s="3">
        <f>+L1176-O1176</f>
        <v>0</v>
      </c>
      <c r="W1176" t="s">
        <v>302</v>
      </c>
      <c r="X1176">
        <v>19</v>
      </c>
      <c r="Y1176" t="s">
        <v>297</v>
      </c>
      <c r="Z1176" t="s">
        <v>302</v>
      </c>
      <c r="AA1176" t="s">
        <v>298</v>
      </c>
      <c r="AB1176" t="s">
        <v>36</v>
      </c>
      <c r="AC1176" t="s">
        <v>37</v>
      </c>
      <c r="AD1176">
        <v>3.4239999999999999</v>
      </c>
      <c r="AH1176">
        <v>2021</v>
      </c>
      <c r="AI1176">
        <v>5</v>
      </c>
      <c r="AJ1176">
        <v>82176</v>
      </c>
      <c r="AK1176" t="e">
        <v>#N/A</v>
      </c>
      <c r="AL1176">
        <v>3.4239999999999999</v>
      </c>
      <c r="AO1176">
        <v>0</v>
      </c>
      <c r="AP1176">
        <v>5</v>
      </c>
    </row>
    <row r="1177" spans="1:42" x14ac:dyDescent="0.2">
      <c r="A1177" t="str">
        <f t="shared" si="18"/>
        <v>44330carnegranelc200-300manuelitarusia</v>
      </c>
      <c r="B1177" s="2">
        <v>44330</v>
      </c>
      <c r="C1177" t="s">
        <v>35</v>
      </c>
      <c r="D1177" t="s">
        <v>30</v>
      </c>
      <c r="E1177" t="s">
        <v>35</v>
      </c>
      <c r="F1177" t="s">
        <v>30</v>
      </c>
      <c r="G1177" t="s">
        <v>39</v>
      </c>
      <c r="H1177" t="s">
        <v>39</v>
      </c>
      <c r="I1177" t="s">
        <v>306</v>
      </c>
      <c r="J1177" t="s">
        <v>93</v>
      </c>
      <c r="K1177">
        <v>24000</v>
      </c>
      <c r="L1177">
        <v>2.9</v>
      </c>
      <c r="M1177" t="str">
        <f>SUBSTITUTE(LOWER(_xlfn.CONCAT(B1177,C1177,F1177,G1177,J1177,I1177))," ","")</f>
        <v>44330carnegranelc200-300manuelitarusia</v>
      </c>
      <c r="N1177">
        <f>+VLOOKUP(M1177,JUP!$B:$I,7,0)</f>
        <v>24000</v>
      </c>
      <c r="O1177">
        <f>+VLOOKUP(M1177,JUP!$B:$I,8,0)</f>
        <v>2.9</v>
      </c>
      <c r="P1177">
        <f>+K1177-N1177</f>
        <v>0</v>
      </c>
      <c r="Q1177" s="3">
        <f>+L1177-O1177</f>
        <v>0</v>
      </c>
      <c r="W1177" t="s">
        <v>166</v>
      </c>
      <c r="X1177">
        <v>19</v>
      </c>
      <c r="Y1177" t="s">
        <v>305</v>
      </c>
      <c r="Z1177" t="s">
        <v>305</v>
      </c>
      <c r="AA1177" t="s">
        <v>306</v>
      </c>
      <c r="AB1177" t="s">
        <v>36</v>
      </c>
      <c r="AC1177" t="s">
        <v>37</v>
      </c>
      <c r="AD1177">
        <v>2.9</v>
      </c>
      <c r="AH1177">
        <v>2021</v>
      </c>
      <c r="AI1177">
        <v>5</v>
      </c>
      <c r="AJ1177">
        <v>69600</v>
      </c>
      <c r="AK1177" t="e">
        <v>#N/A</v>
      </c>
      <c r="AL1177">
        <v>2.9</v>
      </c>
      <c r="AO1177">
        <v>0</v>
      </c>
      <c r="AP1177">
        <v>5</v>
      </c>
    </row>
    <row r="1178" spans="1:42" x14ac:dyDescent="0.2">
      <c r="A1178" t="str">
        <f t="shared" si="18"/>
        <v>44330carnegranelc200-300manuelitarusia</v>
      </c>
      <c r="B1178" s="2">
        <v>44330</v>
      </c>
      <c r="C1178" t="s">
        <v>35</v>
      </c>
      <c r="D1178" t="s">
        <v>30</v>
      </c>
      <c r="E1178" t="s">
        <v>35</v>
      </c>
      <c r="F1178" t="s">
        <v>30</v>
      </c>
      <c r="G1178" t="s">
        <v>39</v>
      </c>
      <c r="H1178" t="s">
        <v>39</v>
      </c>
      <c r="I1178" t="s">
        <v>306</v>
      </c>
      <c r="J1178" t="s">
        <v>93</v>
      </c>
      <c r="K1178">
        <v>24000</v>
      </c>
      <c r="L1178">
        <v>2.9</v>
      </c>
      <c r="M1178" t="str">
        <f>SUBSTITUTE(LOWER(_xlfn.CONCAT(B1178,C1178,F1178,G1178,J1178,I1178))," ","")</f>
        <v>44330carnegranelc200-300manuelitarusia</v>
      </c>
      <c r="N1178">
        <f>+VLOOKUP(M1178,JUP!$B:$I,7,0)</f>
        <v>24000</v>
      </c>
      <c r="O1178">
        <f>+VLOOKUP(M1178,JUP!$B:$I,8,0)</f>
        <v>2.9</v>
      </c>
      <c r="P1178">
        <f>+K1178-N1178</f>
        <v>0</v>
      </c>
      <c r="Q1178" s="3">
        <f>+L1178-O1178</f>
        <v>0</v>
      </c>
      <c r="W1178" t="s">
        <v>166</v>
      </c>
      <c r="X1178">
        <v>19</v>
      </c>
      <c r="Y1178" t="s">
        <v>305</v>
      </c>
      <c r="Z1178" t="s">
        <v>305</v>
      </c>
      <c r="AA1178" t="s">
        <v>306</v>
      </c>
      <c r="AB1178" t="s">
        <v>36</v>
      </c>
      <c r="AC1178" t="s">
        <v>37</v>
      </c>
      <c r="AD1178">
        <v>2.9</v>
      </c>
      <c r="AH1178">
        <v>2021</v>
      </c>
      <c r="AI1178">
        <v>5</v>
      </c>
      <c r="AJ1178">
        <v>69600</v>
      </c>
      <c r="AK1178" t="e">
        <v>#N/A</v>
      </c>
      <c r="AL1178">
        <v>2.9</v>
      </c>
      <c r="AO1178">
        <v>0</v>
      </c>
      <c r="AP1178">
        <v>5</v>
      </c>
    </row>
    <row r="1179" spans="1:42" x14ac:dyDescent="0.2">
      <c r="A1179" t="str">
        <f t="shared" si="18"/>
        <v>44333carnegranelc200-300sudmarisrusia</v>
      </c>
      <c r="B1179" s="2">
        <v>44333</v>
      </c>
      <c r="C1179" t="s">
        <v>35</v>
      </c>
      <c r="D1179" t="s">
        <v>30</v>
      </c>
      <c r="E1179" t="s">
        <v>343</v>
      </c>
      <c r="F1179" t="s">
        <v>344</v>
      </c>
      <c r="G1179" t="s">
        <v>39</v>
      </c>
      <c r="H1179" t="s">
        <v>107</v>
      </c>
      <c r="I1179" t="s">
        <v>306</v>
      </c>
      <c r="J1179" t="s">
        <v>286</v>
      </c>
      <c r="K1179">
        <v>23000</v>
      </c>
      <c r="L1179">
        <v>3.1</v>
      </c>
      <c r="M1179" t="str">
        <f>SUBSTITUTE(LOWER(_xlfn.CONCAT(B1179,C1179,F1179,G1179,J1179,I1179))," ","")</f>
        <v>44333carnegranelc200-300sudmarisrusia</v>
      </c>
      <c r="N1179">
        <f>+VLOOKUP(M1179,JUP!$B:$I,7,0)</f>
        <v>23000</v>
      </c>
      <c r="O1179">
        <f>+VLOOKUP(M1179,JUP!$B:$I,8,0)</f>
        <v>3.1</v>
      </c>
      <c r="P1179">
        <f>+K1179-N1179</f>
        <v>0</v>
      </c>
      <c r="Q1179" s="3">
        <f>+L1179-O1179</f>
        <v>0</v>
      </c>
      <c r="W1179" t="s">
        <v>166</v>
      </c>
      <c r="X1179">
        <v>20</v>
      </c>
      <c r="Y1179" t="s">
        <v>305</v>
      </c>
      <c r="Z1179" t="s">
        <v>305</v>
      </c>
      <c r="AA1179" t="s">
        <v>306</v>
      </c>
      <c r="AB1179" t="s">
        <v>36</v>
      </c>
      <c r="AC1179" t="s">
        <v>37</v>
      </c>
      <c r="AD1179">
        <v>3.1</v>
      </c>
      <c r="AH1179">
        <v>2021</v>
      </c>
      <c r="AI1179">
        <v>5</v>
      </c>
      <c r="AJ1179">
        <v>71300</v>
      </c>
      <c r="AK1179" t="e">
        <v>#N/A</v>
      </c>
      <c r="AL1179">
        <v>3.1</v>
      </c>
      <c r="AO1179">
        <v>0</v>
      </c>
      <c r="AP1179">
        <v>5</v>
      </c>
    </row>
    <row r="1180" spans="1:42" x14ac:dyDescent="0.2">
      <c r="A1180" t="str">
        <f t="shared" si="18"/>
        <v>44333carnegranelc200-300sudmarisrusia</v>
      </c>
      <c r="B1180" s="2">
        <v>44333</v>
      </c>
      <c r="C1180" t="s">
        <v>35</v>
      </c>
      <c r="D1180" t="s">
        <v>30</v>
      </c>
      <c r="E1180" t="s">
        <v>343</v>
      </c>
      <c r="F1180" t="s">
        <v>344</v>
      </c>
      <c r="G1180" t="s">
        <v>39</v>
      </c>
      <c r="H1180" t="s">
        <v>107</v>
      </c>
      <c r="I1180" t="s">
        <v>306</v>
      </c>
      <c r="J1180" t="s">
        <v>286</v>
      </c>
      <c r="K1180">
        <v>23000</v>
      </c>
      <c r="L1180">
        <v>3.1</v>
      </c>
      <c r="M1180" t="str">
        <f>SUBSTITUTE(LOWER(_xlfn.CONCAT(B1180,C1180,F1180,G1180,J1180,I1180))," ","")</f>
        <v>44333carnegranelc200-300sudmarisrusia</v>
      </c>
      <c r="N1180">
        <f>+VLOOKUP(M1180,JUP!$B:$I,7,0)</f>
        <v>23000</v>
      </c>
      <c r="O1180">
        <f>+VLOOKUP(M1180,JUP!$B:$I,8,0)</f>
        <v>3.1</v>
      </c>
      <c r="P1180">
        <f>+K1180-N1180</f>
        <v>0</v>
      </c>
      <c r="Q1180" s="3">
        <f>+L1180-O1180</f>
        <v>0</v>
      </c>
      <c r="W1180" t="s">
        <v>166</v>
      </c>
      <c r="X1180">
        <v>20</v>
      </c>
      <c r="Y1180" t="s">
        <v>305</v>
      </c>
      <c r="Z1180" t="s">
        <v>305</v>
      </c>
      <c r="AA1180" t="s">
        <v>306</v>
      </c>
      <c r="AB1180" t="s">
        <v>36</v>
      </c>
      <c r="AC1180" t="s">
        <v>37</v>
      </c>
      <c r="AD1180">
        <v>3.1</v>
      </c>
      <c r="AH1180">
        <v>2021</v>
      </c>
      <c r="AI1180">
        <v>5</v>
      </c>
      <c r="AJ1180">
        <v>71300</v>
      </c>
      <c r="AK1180" t="e">
        <v>#N/A</v>
      </c>
      <c r="AL1180">
        <v>3.1</v>
      </c>
      <c r="AO1180">
        <v>0</v>
      </c>
      <c r="AP1180">
        <v>5</v>
      </c>
    </row>
    <row r="1181" spans="1:42" x14ac:dyDescent="0.2">
      <c r="A1181" t="str">
        <f t="shared" si="18"/>
        <v>44333carnegranelc500-upsudmarisrusia</v>
      </c>
      <c r="B1181" s="2">
        <v>44333</v>
      </c>
      <c r="C1181" t="s">
        <v>35</v>
      </c>
      <c r="D1181" t="s">
        <v>30</v>
      </c>
      <c r="E1181" t="s">
        <v>343</v>
      </c>
      <c r="F1181" t="s">
        <v>344</v>
      </c>
      <c r="G1181" t="s">
        <v>183</v>
      </c>
      <c r="H1181" t="s">
        <v>346</v>
      </c>
      <c r="I1181" t="s">
        <v>306</v>
      </c>
      <c r="J1181" t="s">
        <v>286</v>
      </c>
      <c r="K1181">
        <v>23000</v>
      </c>
      <c r="L1181">
        <v>2.75</v>
      </c>
      <c r="M1181" t="str">
        <f>SUBSTITUTE(LOWER(_xlfn.CONCAT(B1181,C1181,F1181,G1181,J1181,I1181))," ","")</f>
        <v>44333carnegranelc500-upsudmarisrusia</v>
      </c>
      <c r="N1181">
        <f>+VLOOKUP(M1181,JUP!$B:$I,7,0)</f>
        <v>23000</v>
      </c>
      <c r="O1181">
        <f>+VLOOKUP(M1181,JUP!$B:$I,8,0)</f>
        <v>2.75</v>
      </c>
      <c r="P1181">
        <f>+K1181-N1181</f>
        <v>0</v>
      </c>
      <c r="Q1181" s="3">
        <f>+L1181-O1181</f>
        <v>0</v>
      </c>
      <c r="W1181" t="s">
        <v>166</v>
      </c>
      <c r="X1181">
        <v>20</v>
      </c>
      <c r="Y1181" t="s">
        <v>305</v>
      </c>
      <c r="Z1181" t="s">
        <v>305</v>
      </c>
      <c r="AA1181" t="s">
        <v>306</v>
      </c>
      <c r="AB1181" t="s">
        <v>36</v>
      </c>
      <c r="AC1181" t="s">
        <v>37</v>
      </c>
      <c r="AD1181">
        <v>2.75</v>
      </c>
      <c r="AH1181">
        <v>2021</v>
      </c>
      <c r="AI1181">
        <v>5</v>
      </c>
      <c r="AJ1181">
        <v>63250</v>
      </c>
      <c r="AK1181" t="e">
        <v>#N/A</v>
      </c>
      <c r="AL1181">
        <v>2.75</v>
      </c>
      <c r="AO1181">
        <v>0</v>
      </c>
      <c r="AP1181">
        <v>5</v>
      </c>
    </row>
    <row r="1182" spans="1:42" x14ac:dyDescent="0.2">
      <c r="A1182" t="str">
        <f t="shared" si="18"/>
        <v>44333mediaconchagranelc60-80sudmarisamerica</v>
      </c>
      <c r="B1182" s="2">
        <v>44333</v>
      </c>
      <c r="C1182" t="s">
        <v>212</v>
      </c>
      <c r="D1182" t="s">
        <v>30</v>
      </c>
      <c r="E1182" t="s">
        <v>341</v>
      </c>
      <c r="F1182" t="s">
        <v>344</v>
      </c>
      <c r="G1182" t="s">
        <v>168</v>
      </c>
      <c r="H1182" t="s">
        <v>116</v>
      </c>
      <c r="I1182" t="s">
        <v>521</v>
      </c>
      <c r="J1182" t="s">
        <v>286</v>
      </c>
      <c r="K1182">
        <v>24002</v>
      </c>
      <c r="L1182">
        <v>4.2</v>
      </c>
      <c r="M1182" t="str">
        <f>SUBSTITUTE(LOWER(_xlfn.CONCAT(B1182,C1182,F1182,G1182,J1182,I1182))," ","")</f>
        <v>44333mediaconchagranelc60-80sudmarisamerica</v>
      </c>
      <c r="N1182">
        <f>+VLOOKUP(M1182,JUP!$B:$I,7,0)</f>
        <v>24002</v>
      </c>
      <c r="O1182">
        <f>+VLOOKUP(M1182,JUP!$B:$I,8,0)</f>
        <v>4.2</v>
      </c>
      <c r="R1182" t="str">
        <f>+SUBSTITUTE(LOWER(_xlfn.CONCAT(B1182,C1182,F1182,H1182,J1182,I1182))," ","")</f>
        <v>44333mediaconchagranel60-80sudmarisamerica</v>
      </c>
      <c r="S1182" t="e">
        <f>+VLOOKUP(R1182,JUP!D:L,7,0)</f>
        <v>#N/A</v>
      </c>
      <c r="T1182" t="e">
        <f>+VLOOKUP(R1182,JUP!D:L,7,0)</f>
        <v>#N/A</v>
      </c>
      <c r="W1182" t="s">
        <v>320</v>
      </c>
      <c r="X1182">
        <v>20</v>
      </c>
      <c r="Y1182" t="s">
        <v>310</v>
      </c>
      <c r="Z1182" t="s">
        <v>310</v>
      </c>
      <c r="AA1182" t="s">
        <v>310</v>
      </c>
      <c r="AB1182" t="s">
        <v>216</v>
      </c>
      <c r="AC1182" t="e">
        <v>#N/A</v>
      </c>
      <c r="AD1182" t="e">
        <v>#N/A</v>
      </c>
      <c r="AH1182">
        <v>2021</v>
      </c>
      <c r="AI1182">
        <v>5</v>
      </c>
      <c r="AJ1182" t="e">
        <v>#N/A</v>
      </c>
      <c r="AK1182" t="e">
        <v>#N/A</v>
      </c>
      <c r="AL1182" t="e">
        <v>#N/A</v>
      </c>
      <c r="AO1182" t="e">
        <v>#N/A</v>
      </c>
      <c r="AP1182">
        <v>5</v>
      </c>
    </row>
    <row r="1183" spans="1:42" x14ac:dyDescent="0.2">
      <c r="A1183" t="str">
        <f t="shared" si="18"/>
        <v>44333carnegranelc200-300standrewsotrosuee</v>
      </c>
      <c r="B1183" s="2">
        <v>44333</v>
      </c>
      <c r="C1183" t="s">
        <v>35</v>
      </c>
      <c r="D1183" t="s">
        <v>30</v>
      </c>
      <c r="E1183" t="s">
        <v>35</v>
      </c>
      <c r="F1183" t="s">
        <v>30</v>
      </c>
      <c r="G1183" t="s">
        <v>39</v>
      </c>
      <c r="H1183" t="s">
        <v>39</v>
      </c>
      <c r="I1183" t="s">
        <v>316</v>
      </c>
      <c r="J1183" t="s">
        <v>296</v>
      </c>
      <c r="K1183">
        <v>24000</v>
      </c>
      <c r="L1183">
        <v>3.15</v>
      </c>
      <c r="M1183" t="str">
        <f>SUBSTITUTE(LOWER(_xlfn.CONCAT(B1183,C1183,F1183,G1183,J1183,I1183))," ","")</f>
        <v>44333carnegranelc200-300standrewsotrosuee</v>
      </c>
      <c r="N1183">
        <f>+VLOOKUP(M1183,JUP!$B:$I,7,0)</f>
        <v>24000</v>
      </c>
      <c r="O1183">
        <f>+VLOOKUP(M1183,JUP!$B:$I,8,0)</f>
        <v>3.15</v>
      </c>
      <c r="P1183">
        <f>+K1183-N1183</f>
        <v>0</v>
      </c>
      <c r="Q1183" s="3">
        <f>+L1183-O1183</f>
        <v>0</v>
      </c>
      <c r="W1183" t="s">
        <v>392</v>
      </c>
      <c r="X1183">
        <v>20</v>
      </c>
      <c r="Y1183" t="s">
        <v>305</v>
      </c>
      <c r="Z1183" t="s">
        <v>305</v>
      </c>
      <c r="AA1183" t="s">
        <v>316</v>
      </c>
      <c r="AB1183" t="s">
        <v>36</v>
      </c>
      <c r="AC1183" t="s">
        <v>37</v>
      </c>
      <c r="AD1183">
        <v>3.15</v>
      </c>
      <c r="AH1183">
        <v>2021</v>
      </c>
      <c r="AI1183">
        <v>5</v>
      </c>
      <c r="AJ1183">
        <v>75600</v>
      </c>
      <c r="AK1183" t="e">
        <v>#N/A</v>
      </c>
      <c r="AL1183">
        <v>3.15</v>
      </c>
      <c r="AO1183">
        <v>0</v>
      </c>
      <c r="AP1183">
        <v>5</v>
      </c>
    </row>
    <row r="1184" spans="1:42" x14ac:dyDescent="0.2">
      <c r="A1184" t="str">
        <f t="shared" si="18"/>
        <v>44333carnegranelc200-300standrewsotrosuee</v>
      </c>
      <c r="B1184" s="2">
        <v>44333</v>
      </c>
      <c r="C1184" t="s">
        <v>35</v>
      </c>
      <c r="D1184" t="s">
        <v>30</v>
      </c>
      <c r="E1184" t="s">
        <v>35</v>
      </c>
      <c r="F1184" t="s">
        <v>30</v>
      </c>
      <c r="G1184" t="s">
        <v>39</v>
      </c>
      <c r="H1184" t="s">
        <v>39</v>
      </c>
      <c r="I1184" t="s">
        <v>316</v>
      </c>
      <c r="J1184" t="s">
        <v>296</v>
      </c>
      <c r="K1184">
        <v>24000</v>
      </c>
      <c r="L1184">
        <v>3.15</v>
      </c>
      <c r="M1184" t="str">
        <f>SUBSTITUTE(LOWER(_xlfn.CONCAT(B1184,C1184,F1184,G1184,J1184,I1184))," ","")</f>
        <v>44333carnegranelc200-300standrewsotrosuee</v>
      </c>
      <c r="N1184">
        <f>+VLOOKUP(M1184,JUP!$B:$I,7,0)</f>
        <v>24000</v>
      </c>
      <c r="O1184">
        <f>+VLOOKUP(M1184,JUP!$B:$I,8,0)</f>
        <v>3.15</v>
      </c>
      <c r="P1184">
        <f>+K1184-N1184</f>
        <v>0</v>
      </c>
      <c r="Q1184" s="3">
        <f>+L1184-O1184</f>
        <v>0</v>
      </c>
      <c r="W1184" t="s">
        <v>392</v>
      </c>
      <c r="X1184">
        <v>20</v>
      </c>
      <c r="Y1184" t="s">
        <v>305</v>
      </c>
      <c r="Z1184" t="s">
        <v>305</v>
      </c>
      <c r="AA1184" t="s">
        <v>316</v>
      </c>
      <c r="AB1184" t="s">
        <v>36</v>
      </c>
      <c r="AC1184" t="s">
        <v>37</v>
      </c>
      <c r="AD1184">
        <v>3.15</v>
      </c>
      <c r="AH1184">
        <v>2021</v>
      </c>
      <c r="AI1184">
        <v>5</v>
      </c>
      <c r="AJ1184">
        <v>75600</v>
      </c>
      <c r="AK1184" t="e">
        <v>#N/A</v>
      </c>
      <c r="AL1184">
        <v>3.15</v>
      </c>
      <c r="AO1184">
        <v>0</v>
      </c>
      <c r="AP1184">
        <v>5</v>
      </c>
    </row>
    <row r="1185" spans="1:42" x14ac:dyDescent="0.2">
      <c r="A1185" t="str">
        <f t="shared" si="18"/>
        <v>44333carnegranelc200-300standrewsotrosuee</v>
      </c>
      <c r="B1185" s="2">
        <v>44333</v>
      </c>
      <c r="C1185" t="s">
        <v>35</v>
      </c>
      <c r="D1185" t="s">
        <v>30</v>
      </c>
      <c r="E1185" t="s">
        <v>35</v>
      </c>
      <c r="F1185" t="s">
        <v>30</v>
      </c>
      <c r="G1185" t="s">
        <v>39</v>
      </c>
      <c r="H1185" t="s">
        <v>39</v>
      </c>
      <c r="I1185" t="s">
        <v>316</v>
      </c>
      <c r="J1185" t="s">
        <v>296</v>
      </c>
      <c r="K1185">
        <v>24000</v>
      </c>
      <c r="L1185">
        <v>3.15</v>
      </c>
      <c r="M1185" t="str">
        <f>SUBSTITUTE(LOWER(_xlfn.CONCAT(B1185,C1185,F1185,G1185,J1185,I1185))," ","")</f>
        <v>44333carnegranelc200-300standrewsotrosuee</v>
      </c>
      <c r="N1185">
        <f>+VLOOKUP(M1185,JUP!$B:$I,7,0)</f>
        <v>24000</v>
      </c>
      <c r="O1185">
        <f>+VLOOKUP(M1185,JUP!$B:$I,8,0)</f>
        <v>3.15</v>
      </c>
      <c r="P1185">
        <f>+K1185-N1185</f>
        <v>0</v>
      </c>
      <c r="Q1185" s="3">
        <f>+L1185-O1185</f>
        <v>0</v>
      </c>
      <c r="W1185" t="s">
        <v>392</v>
      </c>
      <c r="X1185">
        <v>20</v>
      </c>
      <c r="Y1185" t="s">
        <v>305</v>
      </c>
      <c r="Z1185" t="s">
        <v>305</v>
      </c>
      <c r="AA1185" t="s">
        <v>316</v>
      </c>
      <c r="AB1185" t="s">
        <v>36</v>
      </c>
      <c r="AC1185" t="s">
        <v>37</v>
      </c>
      <c r="AD1185">
        <v>3.15</v>
      </c>
      <c r="AH1185">
        <v>2021</v>
      </c>
      <c r="AI1185">
        <v>5</v>
      </c>
      <c r="AJ1185">
        <v>75600</v>
      </c>
      <c r="AK1185" t="e">
        <v>#N/A</v>
      </c>
      <c r="AL1185">
        <v>3.15</v>
      </c>
      <c r="AO1185">
        <v>0</v>
      </c>
      <c r="AP1185">
        <v>5</v>
      </c>
    </row>
    <row r="1186" spans="1:42" x14ac:dyDescent="0.2">
      <c r="A1186" t="str">
        <f t="shared" si="18"/>
        <v>44333carnegranelc200-300standrewsotrosuee</v>
      </c>
      <c r="B1186" s="2">
        <v>44333</v>
      </c>
      <c r="C1186" t="s">
        <v>35</v>
      </c>
      <c r="D1186" t="s">
        <v>30</v>
      </c>
      <c r="E1186" t="s">
        <v>35</v>
      </c>
      <c r="F1186" t="s">
        <v>30</v>
      </c>
      <c r="G1186" t="s">
        <v>39</v>
      </c>
      <c r="H1186" t="s">
        <v>39</v>
      </c>
      <c r="I1186" t="s">
        <v>316</v>
      </c>
      <c r="J1186" t="s">
        <v>296</v>
      </c>
      <c r="K1186">
        <v>24000</v>
      </c>
      <c r="L1186">
        <v>3.15</v>
      </c>
      <c r="M1186" t="str">
        <f>SUBSTITUTE(LOWER(_xlfn.CONCAT(B1186,C1186,F1186,G1186,J1186,I1186))," ","")</f>
        <v>44333carnegranelc200-300standrewsotrosuee</v>
      </c>
      <c r="N1186">
        <f>+VLOOKUP(M1186,JUP!$B:$I,7,0)</f>
        <v>24000</v>
      </c>
      <c r="O1186">
        <f>+VLOOKUP(M1186,JUP!$B:$I,8,0)</f>
        <v>3.15</v>
      </c>
      <c r="P1186">
        <f>+K1186-N1186</f>
        <v>0</v>
      </c>
      <c r="Q1186" s="3">
        <f>+L1186-O1186</f>
        <v>0</v>
      </c>
      <c r="W1186" t="s">
        <v>392</v>
      </c>
      <c r="X1186">
        <v>20</v>
      </c>
      <c r="Y1186" t="s">
        <v>305</v>
      </c>
      <c r="Z1186" t="s">
        <v>305</v>
      </c>
      <c r="AA1186" t="s">
        <v>316</v>
      </c>
      <c r="AB1186" t="s">
        <v>36</v>
      </c>
      <c r="AC1186" t="s">
        <v>37</v>
      </c>
      <c r="AD1186">
        <v>3.15</v>
      </c>
      <c r="AH1186">
        <v>2021</v>
      </c>
      <c r="AI1186">
        <v>5</v>
      </c>
      <c r="AJ1186">
        <v>75600</v>
      </c>
      <c r="AK1186" t="e">
        <v>#N/A</v>
      </c>
      <c r="AL1186">
        <v>3.15</v>
      </c>
      <c r="AO1186">
        <v>0</v>
      </c>
      <c r="AP1186">
        <v>5</v>
      </c>
    </row>
    <row r="1187" spans="1:42" x14ac:dyDescent="0.2">
      <c r="A1187" t="str">
        <f t="shared" si="18"/>
        <v>44333carnegranel0standrewschile</v>
      </c>
      <c r="B1187" s="2">
        <v>44333</v>
      </c>
      <c r="C1187" t="s">
        <v>35</v>
      </c>
      <c r="D1187" t="s">
        <v>30</v>
      </c>
      <c r="E1187" t="s">
        <v>35</v>
      </c>
      <c r="F1187" t="s">
        <v>30</v>
      </c>
      <c r="G1187">
        <v>0</v>
      </c>
      <c r="H1187" t="s">
        <v>318</v>
      </c>
      <c r="I1187" t="s">
        <v>34</v>
      </c>
      <c r="J1187" t="s">
        <v>296</v>
      </c>
      <c r="K1187">
        <v>2830</v>
      </c>
      <c r="L1187" t="s">
        <v>418</v>
      </c>
      <c r="M1187" t="str">
        <f>SUBSTITUTE(LOWER(_xlfn.CONCAT(B1187,C1187,F1187,G1187,J1187,I1187))," ","")</f>
        <v>44333carnegranel0standrewschile</v>
      </c>
      <c r="N1187" t="e">
        <f>+VLOOKUP(M1187,JUP!$B:$I,7,0)</f>
        <v>#N/A</v>
      </c>
      <c r="O1187" t="e">
        <f>+VLOOKUP(M1187,JUP!$B:$I,8,0)</f>
        <v>#N/A</v>
      </c>
      <c r="R1187" t="str">
        <f>+SUBSTITUTE(LOWER(_xlfn.CONCAT(B1187,C1187,F1187,H1187,J1187,I1187))," ","")</f>
        <v>44333carnegranelsincalibrestandrewschile</v>
      </c>
      <c r="S1187" t="e">
        <f>+VLOOKUP(R1187,JUP!D:L,7,0)</f>
        <v>#N/A</v>
      </c>
      <c r="T1187" t="e">
        <f>+VLOOKUP(R1187,JUP!D:L,7,0)</f>
        <v>#N/A</v>
      </c>
      <c r="W1187" t="s">
        <v>34</v>
      </c>
      <c r="X1187">
        <v>20</v>
      </c>
      <c r="Y1187" t="s">
        <v>34</v>
      </c>
      <c r="Z1187" t="s">
        <v>34</v>
      </c>
      <c r="AA1187" t="s">
        <v>34</v>
      </c>
      <c r="AB1187" t="s">
        <v>36</v>
      </c>
      <c r="AC1187" t="s">
        <v>37</v>
      </c>
      <c r="AD1187" t="e">
        <v>#VALUE!</v>
      </c>
      <c r="AH1187">
        <v>2021</v>
      </c>
      <c r="AI1187">
        <v>5</v>
      </c>
      <c r="AJ1187" t="e">
        <v>#VALUE!</v>
      </c>
      <c r="AK1187" t="e">
        <v>#N/A</v>
      </c>
      <c r="AL1187" t="e">
        <v>#VALUE!</v>
      </c>
      <c r="AO1187" t="e">
        <v>#VALUE!</v>
      </c>
      <c r="AP1187">
        <v>5</v>
      </c>
    </row>
    <row r="1188" spans="1:42" x14ac:dyDescent="0.2">
      <c r="A1188" t="str">
        <f t="shared" si="18"/>
        <v>44333carnegranelc200-300standrewschile</v>
      </c>
      <c r="B1188" s="2">
        <v>44333</v>
      </c>
      <c r="C1188" t="s">
        <v>35</v>
      </c>
      <c r="D1188" t="s">
        <v>30</v>
      </c>
      <c r="E1188" t="s">
        <v>35</v>
      </c>
      <c r="F1188" t="s">
        <v>30</v>
      </c>
      <c r="G1188" t="s">
        <v>39</v>
      </c>
      <c r="H1188" t="s">
        <v>39</v>
      </c>
      <c r="I1188" t="s">
        <v>34</v>
      </c>
      <c r="J1188" t="s">
        <v>296</v>
      </c>
      <c r="K1188">
        <v>10</v>
      </c>
      <c r="L1188" t="s">
        <v>418</v>
      </c>
      <c r="M1188" t="str">
        <f>SUBSTITUTE(LOWER(_xlfn.CONCAT(B1188,C1188,F1188,G1188,J1188,I1188))," ","")</f>
        <v>44333carnegranelc200-300standrewschile</v>
      </c>
      <c r="N1188">
        <f>+VLOOKUP(M1188,JUP!$B:$I,7,0)</f>
        <v>30</v>
      </c>
      <c r="O1188">
        <f>+VLOOKUP(M1188,JUP!$B:$I,8,0)</f>
        <v>0</v>
      </c>
      <c r="P1188">
        <f>+K1188-N1188</f>
        <v>-20</v>
      </c>
      <c r="Q1188" s="3" t="e">
        <f>+L1188-O1188</f>
        <v>#VALUE!</v>
      </c>
      <c r="W1188" t="s">
        <v>34</v>
      </c>
      <c r="X1188">
        <v>20</v>
      </c>
      <c r="Y1188" t="s">
        <v>34</v>
      </c>
      <c r="Z1188" t="s">
        <v>34</v>
      </c>
      <c r="AA1188" t="s">
        <v>34</v>
      </c>
      <c r="AB1188" t="s">
        <v>36</v>
      </c>
      <c r="AC1188" t="s">
        <v>37</v>
      </c>
      <c r="AD1188" t="e">
        <v>#VALUE!</v>
      </c>
      <c r="AH1188">
        <v>2021</v>
      </c>
      <c r="AI1188">
        <v>5</v>
      </c>
      <c r="AJ1188" t="e">
        <v>#VALUE!</v>
      </c>
      <c r="AK1188" t="e">
        <v>#N/A</v>
      </c>
      <c r="AL1188" t="e">
        <v>#VALUE!</v>
      </c>
      <c r="AO1188" t="e">
        <v>#VALUE!</v>
      </c>
      <c r="AP1188">
        <v>5</v>
      </c>
    </row>
    <row r="1189" spans="1:42" x14ac:dyDescent="0.2">
      <c r="A1189" t="str">
        <f t="shared" si="18"/>
        <v>44333carnegranelc100-200standrewschile</v>
      </c>
      <c r="B1189" s="2">
        <v>44333</v>
      </c>
      <c r="C1189" t="s">
        <v>35</v>
      </c>
      <c r="D1189" t="s">
        <v>30</v>
      </c>
      <c r="E1189" t="s">
        <v>35</v>
      </c>
      <c r="F1189" t="s">
        <v>30</v>
      </c>
      <c r="G1189" t="s">
        <v>72</v>
      </c>
      <c r="H1189" t="s">
        <v>72</v>
      </c>
      <c r="I1189" t="s">
        <v>34</v>
      </c>
      <c r="J1189" t="s">
        <v>296</v>
      </c>
      <c r="K1189">
        <v>1360</v>
      </c>
      <c r="L1189" t="s">
        <v>418</v>
      </c>
      <c r="M1189" t="str">
        <f>SUBSTITUTE(LOWER(_xlfn.CONCAT(B1189,C1189,F1189,G1189,J1189,I1189))," ","")</f>
        <v>44333carnegranelc100-200standrewschile</v>
      </c>
      <c r="N1189">
        <f>+VLOOKUP(M1189,JUP!$B:$I,7,0)</f>
        <v>160</v>
      </c>
      <c r="O1189">
        <f>+VLOOKUP(M1189,JUP!$B:$I,8,0)</f>
        <v>0</v>
      </c>
      <c r="P1189">
        <f>+K1189-N1189</f>
        <v>1200</v>
      </c>
      <c r="Q1189" s="3" t="e">
        <f>+L1189-O1189</f>
        <v>#VALUE!</v>
      </c>
      <c r="W1189" t="s">
        <v>34</v>
      </c>
      <c r="X1189">
        <v>20</v>
      </c>
      <c r="Y1189" t="s">
        <v>34</v>
      </c>
      <c r="Z1189" t="s">
        <v>34</v>
      </c>
      <c r="AA1189" t="s">
        <v>34</v>
      </c>
      <c r="AB1189" t="s">
        <v>36</v>
      </c>
      <c r="AC1189" t="s">
        <v>37</v>
      </c>
      <c r="AD1189" t="e">
        <v>#VALUE!</v>
      </c>
      <c r="AH1189">
        <v>2021</v>
      </c>
      <c r="AI1189">
        <v>5</v>
      </c>
      <c r="AJ1189" t="e">
        <v>#VALUE!</v>
      </c>
      <c r="AK1189" t="e">
        <v>#N/A</v>
      </c>
      <c r="AL1189" t="e">
        <v>#VALUE!</v>
      </c>
      <c r="AO1189" t="e">
        <v>#VALUE!</v>
      </c>
      <c r="AP1189">
        <v>5</v>
      </c>
    </row>
    <row r="1190" spans="1:42" x14ac:dyDescent="0.2">
      <c r="A1190" t="str">
        <f t="shared" si="18"/>
        <v>44333carnegranelc100-200standrewschile</v>
      </c>
      <c r="B1190" s="2">
        <v>44333</v>
      </c>
      <c r="C1190" t="s">
        <v>35</v>
      </c>
      <c r="D1190" t="s">
        <v>30</v>
      </c>
      <c r="E1190" t="s">
        <v>35</v>
      </c>
      <c r="F1190" t="s">
        <v>30</v>
      </c>
      <c r="G1190" t="s">
        <v>72</v>
      </c>
      <c r="H1190" t="s">
        <v>72</v>
      </c>
      <c r="I1190" t="s">
        <v>34</v>
      </c>
      <c r="J1190" t="s">
        <v>296</v>
      </c>
      <c r="K1190">
        <v>160</v>
      </c>
      <c r="L1190" t="s">
        <v>418</v>
      </c>
      <c r="M1190" t="str">
        <f>SUBSTITUTE(LOWER(_xlfn.CONCAT(B1190,C1190,F1190,G1190,J1190,I1190))," ","")</f>
        <v>44333carnegranelc100-200standrewschile</v>
      </c>
      <c r="N1190">
        <f>+VLOOKUP(M1190,JUP!$B:$I,7,0)</f>
        <v>160</v>
      </c>
      <c r="O1190">
        <f>+VLOOKUP(M1190,JUP!$B:$I,8,0)</f>
        <v>0</v>
      </c>
      <c r="P1190">
        <f>+K1190-N1190</f>
        <v>0</v>
      </c>
      <c r="Q1190" s="3" t="e">
        <f>+L1190-O1190</f>
        <v>#VALUE!</v>
      </c>
      <c r="W1190" t="s">
        <v>34</v>
      </c>
      <c r="X1190">
        <v>20</v>
      </c>
      <c r="Y1190" t="s">
        <v>34</v>
      </c>
      <c r="Z1190" t="s">
        <v>34</v>
      </c>
      <c r="AA1190" t="s">
        <v>34</v>
      </c>
      <c r="AB1190" t="s">
        <v>36</v>
      </c>
      <c r="AC1190" t="s">
        <v>37</v>
      </c>
      <c r="AD1190" t="e">
        <v>#VALUE!</v>
      </c>
      <c r="AH1190">
        <v>2021</v>
      </c>
      <c r="AI1190">
        <v>5</v>
      </c>
      <c r="AJ1190" t="e">
        <v>#VALUE!</v>
      </c>
      <c r="AK1190" t="e">
        <v>#N/A</v>
      </c>
      <c r="AL1190" t="e">
        <v>#VALUE!</v>
      </c>
      <c r="AO1190" t="e">
        <v>#VALUE!</v>
      </c>
      <c r="AP1190">
        <v>5</v>
      </c>
    </row>
    <row r="1191" spans="1:42" x14ac:dyDescent="0.2">
      <c r="A1191" t="str">
        <f t="shared" si="18"/>
        <v>44333carnegranel0standrewschile</v>
      </c>
      <c r="B1191" s="2">
        <v>44333</v>
      </c>
      <c r="C1191" t="s">
        <v>35</v>
      </c>
      <c r="D1191" t="s">
        <v>30</v>
      </c>
      <c r="E1191" t="s">
        <v>35</v>
      </c>
      <c r="F1191" t="s">
        <v>30</v>
      </c>
      <c r="G1191">
        <v>0</v>
      </c>
      <c r="H1191" t="s">
        <v>318</v>
      </c>
      <c r="I1191" t="s">
        <v>34</v>
      </c>
      <c r="J1191" t="s">
        <v>296</v>
      </c>
      <c r="K1191">
        <v>960</v>
      </c>
      <c r="L1191" t="s">
        <v>418</v>
      </c>
      <c r="M1191" t="str">
        <f>SUBSTITUTE(LOWER(_xlfn.CONCAT(B1191,C1191,F1191,G1191,J1191,I1191))," ","")</f>
        <v>44333carnegranel0standrewschile</v>
      </c>
      <c r="N1191" t="e">
        <f>+VLOOKUP(M1191,JUP!$B:$I,7,0)</f>
        <v>#N/A</v>
      </c>
      <c r="O1191" t="e">
        <f>+VLOOKUP(M1191,JUP!$B:$I,8,0)</f>
        <v>#N/A</v>
      </c>
      <c r="R1191" t="str">
        <f>+SUBSTITUTE(LOWER(_xlfn.CONCAT(B1191,C1191,F1191,H1191,J1191,I1191))," ","")</f>
        <v>44333carnegranelsincalibrestandrewschile</v>
      </c>
      <c r="S1191" t="e">
        <f>+VLOOKUP(R1191,JUP!D:L,7,0)</f>
        <v>#N/A</v>
      </c>
      <c r="T1191" t="e">
        <f>+VLOOKUP(R1191,JUP!D:L,7,0)</f>
        <v>#N/A</v>
      </c>
      <c r="W1191" t="s">
        <v>34</v>
      </c>
      <c r="X1191">
        <v>20</v>
      </c>
      <c r="Y1191" t="s">
        <v>34</v>
      </c>
      <c r="Z1191" t="s">
        <v>34</v>
      </c>
      <c r="AA1191" t="s">
        <v>34</v>
      </c>
      <c r="AB1191" t="s">
        <v>36</v>
      </c>
      <c r="AC1191" t="s">
        <v>37</v>
      </c>
      <c r="AD1191" t="e">
        <v>#VALUE!</v>
      </c>
      <c r="AH1191">
        <v>2021</v>
      </c>
      <c r="AI1191">
        <v>5</v>
      </c>
      <c r="AJ1191" t="e">
        <v>#VALUE!</v>
      </c>
      <c r="AK1191" t="e">
        <v>#N/A</v>
      </c>
      <c r="AL1191" t="e">
        <v>#VALUE!</v>
      </c>
      <c r="AO1191" t="e">
        <v>#VALUE!</v>
      </c>
      <c r="AP1191">
        <v>5</v>
      </c>
    </row>
    <row r="1192" spans="1:42" x14ac:dyDescent="0.2">
      <c r="A1192" t="str">
        <f t="shared" si="18"/>
        <v>44333carnegranel0standrewschile</v>
      </c>
      <c r="B1192" s="2">
        <v>44333</v>
      </c>
      <c r="C1192" t="s">
        <v>35</v>
      </c>
      <c r="D1192" t="s">
        <v>30</v>
      </c>
      <c r="E1192" t="s">
        <v>35</v>
      </c>
      <c r="F1192" t="s">
        <v>30</v>
      </c>
      <c r="G1192">
        <v>0</v>
      </c>
      <c r="H1192" t="s">
        <v>318</v>
      </c>
      <c r="I1192" t="s">
        <v>34</v>
      </c>
      <c r="J1192" t="s">
        <v>296</v>
      </c>
      <c r="K1192">
        <v>20</v>
      </c>
      <c r="L1192" t="s">
        <v>418</v>
      </c>
      <c r="M1192" t="str">
        <f>SUBSTITUTE(LOWER(_xlfn.CONCAT(B1192,C1192,F1192,G1192,J1192,I1192))," ","")</f>
        <v>44333carnegranel0standrewschile</v>
      </c>
      <c r="N1192" t="e">
        <f>+VLOOKUP(M1192,JUP!$B:$I,7,0)</f>
        <v>#N/A</v>
      </c>
      <c r="O1192" t="e">
        <f>+VLOOKUP(M1192,JUP!$B:$I,8,0)</f>
        <v>#N/A</v>
      </c>
      <c r="R1192" t="str">
        <f>+SUBSTITUTE(LOWER(_xlfn.CONCAT(B1192,C1192,F1192,H1192,J1192,I1192))," ","")</f>
        <v>44333carnegranelsincalibrestandrewschile</v>
      </c>
      <c r="S1192" t="e">
        <f>+VLOOKUP(R1192,JUP!D:L,7,0)</f>
        <v>#N/A</v>
      </c>
      <c r="T1192" t="e">
        <f>+VLOOKUP(R1192,JUP!D:L,7,0)</f>
        <v>#N/A</v>
      </c>
      <c r="W1192" t="s">
        <v>34</v>
      </c>
      <c r="X1192">
        <v>20</v>
      </c>
      <c r="Y1192" t="s">
        <v>34</v>
      </c>
      <c r="Z1192" t="s">
        <v>34</v>
      </c>
      <c r="AA1192" t="s">
        <v>34</v>
      </c>
      <c r="AB1192" t="s">
        <v>36</v>
      </c>
      <c r="AC1192" t="s">
        <v>37</v>
      </c>
      <c r="AD1192" t="e">
        <v>#VALUE!</v>
      </c>
      <c r="AH1192">
        <v>2021</v>
      </c>
      <c r="AI1192">
        <v>5</v>
      </c>
      <c r="AJ1192" t="e">
        <v>#VALUE!</v>
      </c>
      <c r="AK1192" t="e">
        <v>#N/A</v>
      </c>
      <c r="AL1192" t="e">
        <v>#VALUE!</v>
      </c>
      <c r="AO1192" t="e">
        <v>#VALUE!</v>
      </c>
      <c r="AP1192">
        <v>5</v>
      </c>
    </row>
    <row r="1193" spans="1:42" x14ac:dyDescent="0.2">
      <c r="A1193" t="str">
        <f t="shared" si="18"/>
        <v>44333carnegranel0standrewschile</v>
      </c>
      <c r="B1193" s="2">
        <v>44333</v>
      </c>
      <c r="C1193" t="s">
        <v>35</v>
      </c>
      <c r="D1193" t="s">
        <v>30</v>
      </c>
      <c r="E1193" t="s">
        <v>35</v>
      </c>
      <c r="F1193" t="s">
        <v>30</v>
      </c>
      <c r="G1193">
        <v>0</v>
      </c>
      <c r="H1193" t="s">
        <v>318</v>
      </c>
      <c r="I1193" t="s">
        <v>34</v>
      </c>
      <c r="J1193" t="s">
        <v>296</v>
      </c>
      <c r="K1193">
        <v>160</v>
      </c>
      <c r="L1193" t="s">
        <v>418</v>
      </c>
      <c r="M1193" t="str">
        <f>SUBSTITUTE(LOWER(_xlfn.CONCAT(B1193,C1193,F1193,G1193,J1193,I1193))," ","")</f>
        <v>44333carnegranel0standrewschile</v>
      </c>
      <c r="N1193" t="e">
        <f>+VLOOKUP(M1193,JUP!$B:$I,7,0)</f>
        <v>#N/A</v>
      </c>
      <c r="O1193" t="e">
        <f>+VLOOKUP(M1193,JUP!$B:$I,8,0)</f>
        <v>#N/A</v>
      </c>
      <c r="R1193" t="str">
        <f>+SUBSTITUTE(LOWER(_xlfn.CONCAT(B1193,C1193,F1193,H1193,J1193,I1193))," ","")</f>
        <v>44333carnegranelsincalibrestandrewschile</v>
      </c>
      <c r="S1193" t="e">
        <f>+VLOOKUP(R1193,JUP!D:L,7,0)</f>
        <v>#N/A</v>
      </c>
      <c r="T1193" t="e">
        <f>+VLOOKUP(R1193,JUP!D:L,7,0)</f>
        <v>#N/A</v>
      </c>
      <c r="W1193" t="s">
        <v>34</v>
      </c>
      <c r="X1193">
        <v>20</v>
      </c>
      <c r="Y1193" t="s">
        <v>34</v>
      </c>
      <c r="Z1193" t="s">
        <v>34</v>
      </c>
      <c r="AA1193" t="s">
        <v>34</v>
      </c>
      <c r="AB1193" t="s">
        <v>36</v>
      </c>
      <c r="AC1193" t="s">
        <v>37</v>
      </c>
      <c r="AD1193" t="e">
        <v>#VALUE!</v>
      </c>
      <c r="AH1193">
        <v>2021</v>
      </c>
      <c r="AI1193">
        <v>5</v>
      </c>
      <c r="AJ1193" t="e">
        <v>#VALUE!</v>
      </c>
      <c r="AK1193" t="e">
        <v>#N/A</v>
      </c>
      <c r="AL1193" t="e">
        <v>#VALUE!</v>
      </c>
      <c r="AO1193" t="e">
        <v>#VALUE!</v>
      </c>
      <c r="AP1193">
        <v>5</v>
      </c>
    </row>
    <row r="1194" spans="1:42" x14ac:dyDescent="0.2">
      <c r="A1194" t="str">
        <f t="shared" si="18"/>
        <v>44333carnegranelc200-300standrewschile</v>
      </c>
      <c r="B1194" s="2">
        <v>44333</v>
      </c>
      <c r="C1194" t="s">
        <v>35</v>
      </c>
      <c r="D1194" t="s">
        <v>30</v>
      </c>
      <c r="E1194" t="s">
        <v>35</v>
      </c>
      <c r="F1194" t="s">
        <v>30</v>
      </c>
      <c r="G1194" t="s">
        <v>39</v>
      </c>
      <c r="H1194" t="s">
        <v>39</v>
      </c>
      <c r="I1194" t="s">
        <v>34</v>
      </c>
      <c r="J1194" t="s">
        <v>296</v>
      </c>
      <c r="K1194">
        <v>30</v>
      </c>
      <c r="L1194" t="s">
        <v>418</v>
      </c>
      <c r="M1194" t="str">
        <f>SUBSTITUTE(LOWER(_xlfn.CONCAT(B1194,C1194,F1194,G1194,J1194,I1194))," ","")</f>
        <v>44333carnegranelc200-300standrewschile</v>
      </c>
      <c r="N1194">
        <f>+VLOOKUP(M1194,JUP!$B:$I,7,0)</f>
        <v>30</v>
      </c>
      <c r="O1194">
        <f>+VLOOKUP(M1194,JUP!$B:$I,8,0)</f>
        <v>0</v>
      </c>
      <c r="P1194">
        <f>+K1194-N1194</f>
        <v>0</v>
      </c>
      <c r="Q1194" s="3" t="e">
        <f>+L1194-O1194</f>
        <v>#VALUE!</v>
      </c>
      <c r="W1194" t="s">
        <v>34</v>
      </c>
      <c r="X1194">
        <v>20</v>
      </c>
      <c r="Y1194" t="s">
        <v>34</v>
      </c>
      <c r="Z1194" t="s">
        <v>34</v>
      </c>
      <c r="AA1194" t="s">
        <v>34</v>
      </c>
      <c r="AB1194" t="s">
        <v>36</v>
      </c>
      <c r="AC1194" t="s">
        <v>37</v>
      </c>
      <c r="AD1194" t="e">
        <v>#VALUE!</v>
      </c>
      <c r="AH1194">
        <v>2021</v>
      </c>
      <c r="AI1194">
        <v>5</v>
      </c>
      <c r="AJ1194" t="e">
        <v>#VALUE!</v>
      </c>
      <c r="AK1194" t="e">
        <v>#N/A</v>
      </c>
      <c r="AL1194" t="e">
        <v>#VALUE!</v>
      </c>
      <c r="AO1194" t="e">
        <v>#VALUE!</v>
      </c>
      <c r="AP1194">
        <v>5</v>
      </c>
    </row>
    <row r="1195" spans="1:42" x14ac:dyDescent="0.2">
      <c r="A1195" t="str">
        <f t="shared" si="18"/>
        <v>44333enterosinsalsastandrewschile</v>
      </c>
      <c r="B1195" s="2">
        <v>44333</v>
      </c>
      <c r="C1195" t="s">
        <v>59</v>
      </c>
      <c r="D1195" t="s">
        <v>155</v>
      </c>
      <c r="E1195" t="s">
        <v>59</v>
      </c>
      <c r="F1195" t="s">
        <v>155</v>
      </c>
      <c r="G1195" t="s">
        <v>299</v>
      </c>
      <c r="H1195" t="s">
        <v>253</v>
      </c>
      <c r="I1195" t="s">
        <v>34</v>
      </c>
      <c r="J1195" t="s">
        <v>296</v>
      </c>
      <c r="K1195">
        <v>10</v>
      </c>
      <c r="L1195" t="s">
        <v>418</v>
      </c>
      <c r="M1195" t="str">
        <f>SUBSTITUTE(LOWER(_xlfn.CONCAT(B1195,C1195,F1195,G1195,J1195,I1195))," ","")</f>
        <v>44333enterosinsalsastandrewschile</v>
      </c>
      <c r="N1195" t="e">
        <f>+VLOOKUP(M1195,JUP!$B:$I,7,0)</f>
        <v>#N/A</v>
      </c>
      <c r="O1195" t="e">
        <f>+VLOOKUP(M1195,JUP!$B:$I,8,0)</f>
        <v>#N/A</v>
      </c>
      <c r="R1195" t="str">
        <f>+SUBSTITUTE(LOWER(_xlfn.CONCAT(B1195,C1195,F1195,H1195,J1195,I1195))," ","")</f>
        <v>44333enterosinsalsae60-80standrewschile</v>
      </c>
      <c r="S1195" t="e">
        <f>+VLOOKUP(R1195,JUP!D:L,7,0)</f>
        <v>#N/A</v>
      </c>
      <c r="T1195" t="e">
        <f>+VLOOKUP(R1195,JUP!D:L,7,0)</f>
        <v>#N/A</v>
      </c>
      <c r="W1195" t="s">
        <v>34</v>
      </c>
      <c r="X1195">
        <v>20</v>
      </c>
      <c r="Y1195" t="s">
        <v>34</v>
      </c>
      <c r="Z1195" t="s">
        <v>34</v>
      </c>
      <c r="AA1195" t="s">
        <v>34</v>
      </c>
      <c r="AB1195" t="s">
        <v>160</v>
      </c>
      <c r="AC1195" t="s">
        <v>159</v>
      </c>
      <c r="AD1195" t="e">
        <v>#VALUE!</v>
      </c>
      <c r="AH1195">
        <v>2021</v>
      </c>
      <c r="AI1195">
        <v>5</v>
      </c>
      <c r="AJ1195" t="e">
        <v>#VALUE!</v>
      </c>
      <c r="AK1195" t="e">
        <v>#N/A</v>
      </c>
      <c r="AL1195" t="e">
        <v>#VALUE!</v>
      </c>
      <c r="AO1195" t="e">
        <v>#VALUE!</v>
      </c>
      <c r="AP1195">
        <v>5</v>
      </c>
    </row>
    <row r="1196" spans="1:42" x14ac:dyDescent="0.2">
      <c r="A1196" t="e">
        <f t="shared" si="18"/>
        <v>#N/A</v>
      </c>
      <c r="B1196" s="2">
        <v>44333</v>
      </c>
      <c r="C1196" t="s">
        <v>212</v>
      </c>
      <c r="D1196" t="s">
        <v>30</v>
      </c>
      <c r="E1196" t="s">
        <v>212</v>
      </c>
      <c r="F1196" t="s">
        <v>30</v>
      </c>
      <c r="G1196" t="e">
        <v>#N/A</v>
      </c>
      <c r="H1196" t="s">
        <v>388</v>
      </c>
      <c r="I1196" t="s">
        <v>34</v>
      </c>
      <c r="J1196" t="s">
        <v>296</v>
      </c>
      <c r="K1196">
        <v>9</v>
      </c>
      <c r="L1196" t="s">
        <v>418</v>
      </c>
      <c r="M1196" t="e">
        <f>SUBSTITUTE(LOWER(_xlfn.CONCAT(B1196,C1196,F1196,G1196,J1196,I1196))," ","")</f>
        <v>#N/A</v>
      </c>
      <c r="N1196" t="e">
        <f>+VLOOKUP(M1196,JUP!$B:$I,7,0)</f>
        <v>#N/A</v>
      </c>
      <c r="O1196" t="e">
        <f>+VLOOKUP(M1196,JUP!$B:$I,8,0)</f>
        <v>#N/A</v>
      </c>
      <c r="R1196" t="str">
        <f>+SUBSTITUTE(LOWER(_xlfn.CONCAT(B1196,C1196,F1196,H1196,J1196,I1196))," ","")</f>
        <v>44333mediaconchagranelmc20-40standrewschile</v>
      </c>
      <c r="S1196" t="e">
        <f>+VLOOKUP(R1196,JUP!D:L,7,0)</f>
        <v>#N/A</v>
      </c>
      <c r="T1196" t="e">
        <f>+VLOOKUP(R1196,JUP!D:L,7,0)</f>
        <v>#N/A</v>
      </c>
      <c r="W1196" t="s">
        <v>34</v>
      </c>
      <c r="X1196">
        <v>20</v>
      </c>
      <c r="Y1196" t="s">
        <v>34</v>
      </c>
      <c r="Z1196" t="s">
        <v>34</v>
      </c>
      <c r="AA1196" t="s">
        <v>34</v>
      </c>
      <c r="AB1196" t="s">
        <v>216</v>
      </c>
      <c r="AC1196" t="e">
        <v>#N/A</v>
      </c>
      <c r="AD1196" t="e">
        <v>#VALUE!</v>
      </c>
      <c r="AH1196">
        <v>2021</v>
      </c>
      <c r="AI1196">
        <v>5</v>
      </c>
      <c r="AJ1196" t="e">
        <v>#VALUE!</v>
      </c>
      <c r="AK1196" t="e">
        <v>#N/A</v>
      </c>
      <c r="AL1196" t="e">
        <v>#VALUE!</v>
      </c>
      <c r="AO1196" t="e">
        <v>#VALUE!</v>
      </c>
      <c r="AP1196">
        <v>5</v>
      </c>
    </row>
    <row r="1197" spans="1:42" x14ac:dyDescent="0.2">
      <c r="A1197" t="str">
        <f t="shared" si="18"/>
        <v>44333carneretailnocompensadoc200-300standrewsasia</v>
      </c>
      <c r="B1197" s="2">
        <v>44333</v>
      </c>
      <c r="C1197" t="s">
        <v>35</v>
      </c>
      <c r="D1197" t="s">
        <v>251</v>
      </c>
      <c r="E1197" t="s">
        <v>35</v>
      </c>
      <c r="F1197" t="s">
        <v>251</v>
      </c>
      <c r="G1197" t="s">
        <v>39</v>
      </c>
      <c r="H1197" t="s">
        <v>39</v>
      </c>
      <c r="I1197" t="s">
        <v>309</v>
      </c>
      <c r="J1197" t="s">
        <v>296</v>
      </c>
      <c r="K1197">
        <v>3000</v>
      </c>
      <c r="L1197">
        <v>3.55</v>
      </c>
      <c r="M1197" t="str">
        <f>SUBSTITUTE(LOWER(_xlfn.CONCAT(B1197,C1197,F1197,G1197,J1197,I1197))," ","")</f>
        <v>44333carneretailnocompensadoc200-300standrewsasia</v>
      </c>
      <c r="N1197">
        <f>+VLOOKUP(M1197,JUP!$B:$I,7,0)</f>
        <v>3000</v>
      </c>
      <c r="O1197">
        <f>+VLOOKUP(M1197,JUP!$B:$I,8,0)</f>
        <v>3.5</v>
      </c>
      <c r="P1197">
        <f>+K1197-N1197</f>
        <v>0</v>
      </c>
      <c r="Q1197" s="3">
        <f>+L1197-O1197</f>
        <v>4.9999999999999822E-2</v>
      </c>
      <c r="W1197" t="s">
        <v>349</v>
      </c>
      <c r="X1197">
        <v>20</v>
      </c>
      <c r="Y1197" t="s">
        <v>309</v>
      </c>
      <c r="Z1197" t="s">
        <v>309</v>
      </c>
      <c r="AA1197" t="s">
        <v>309</v>
      </c>
      <c r="AB1197" t="s">
        <v>252</v>
      </c>
      <c r="AC1197" t="s">
        <v>173</v>
      </c>
      <c r="AD1197">
        <v>3.55</v>
      </c>
      <c r="AH1197">
        <v>2021</v>
      </c>
      <c r="AI1197">
        <v>5</v>
      </c>
      <c r="AJ1197">
        <v>10650</v>
      </c>
      <c r="AK1197" t="e">
        <v>#N/A</v>
      </c>
      <c r="AL1197">
        <v>3.55</v>
      </c>
      <c r="AO1197">
        <v>0</v>
      </c>
      <c r="AP1197">
        <v>5</v>
      </c>
    </row>
    <row r="1198" spans="1:42" x14ac:dyDescent="0.2">
      <c r="A1198" t="str">
        <f t="shared" si="18"/>
        <v>44333carneretailnocompensadoc100-200standrewsasia</v>
      </c>
      <c r="B1198" s="2">
        <v>44333</v>
      </c>
      <c r="C1198" t="s">
        <v>35</v>
      </c>
      <c r="D1198" t="s">
        <v>251</v>
      </c>
      <c r="E1198" t="s">
        <v>35</v>
      </c>
      <c r="F1198" t="s">
        <v>251</v>
      </c>
      <c r="G1198" t="s">
        <v>72</v>
      </c>
      <c r="H1198" t="s">
        <v>72</v>
      </c>
      <c r="I1198" t="s">
        <v>309</v>
      </c>
      <c r="J1198" t="s">
        <v>296</v>
      </c>
      <c r="K1198">
        <v>2997</v>
      </c>
      <c r="L1198">
        <v>3.9</v>
      </c>
      <c r="M1198" t="str">
        <f>SUBSTITUTE(LOWER(_xlfn.CONCAT(B1198,C1198,F1198,G1198,J1198,I1198))," ","")</f>
        <v>44333carneretailnocompensadoc100-200standrewsasia</v>
      </c>
      <c r="N1198">
        <f>+VLOOKUP(M1198,JUP!$B:$I,7,0)</f>
        <v>2997</v>
      </c>
      <c r="O1198">
        <f>+VLOOKUP(M1198,JUP!$B:$I,8,0)</f>
        <v>3.9</v>
      </c>
      <c r="P1198">
        <f>+K1198-N1198</f>
        <v>0</v>
      </c>
      <c r="Q1198" s="3">
        <f>+L1198-O1198</f>
        <v>0</v>
      </c>
      <c r="W1198" t="s">
        <v>349</v>
      </c>
      <c r="X1198">
        <v>20</v>
      </c>
      <c r="Y1198" t="s">
        <v>309</v>
      </c>
      <c r="Z1198" t="s">
        <v>309</v>
      </c>
      <c r="AA1198" t="s">
        <v>309</v>
      </c>
      <c r="AB1198" t="s">
        <v>252</v>
      </c>
      <c r="AC1198" t="s">
        <v>173</v>
      </c>
      <c r="AD1198">
        <v>3.9</v>
      </c>
      <c r="AH1198">
        <v>2021</v>
      </c>
      <c r="AI1198">
        <v>5</v>
      </c>
      <c r="AJ1198">
        <v>11688.3</v>
      </c>
      <c r="AK1198" t="e">
        <v>#N/A</v>
      </c>
      <c r="AL1198">
        <v>3.9</v>
      </c>
      <c r="AO1198">
        <v>0</v>
      </c>
      <c r="AP1198">
        <v>5</v>
      </c>
    </row>
    <row r="1199" spans="1:42" x14ac:dyDescent="0.2">
      <c r="A1199" t="str">
        <f t="shared" si="18"/>
        <v>44333carneretailnocompensadoc200-300standrewsasia</v>
      </c>
      <c r="B1199" s="2">
        <v>44333</v>
      </c>
      <c r="C1199" t="s">
        <v>35</v>
      </c>
      <c r="D1199" t="s">
        <v>251</v>
      </c>
      <c r="E1199" t="s">
        <v>35</v>
      </c>
      <c r="F1199" t="s">
        <v>251</v>
      </c>
      <c r="G1199" t="s">
        <v>39</v>
      </c>
      <c r="H1199" t="s">
        <v>39</v>
      </c>
      <c r="I1199" t="s">
        <v>309</v>
      </c>
      <c r="J1199" t="s">
        <v>296</v>
      </c>
      <c r="K1199">
        <v>3000</v>
      </c>
      <c r="L1199">
        <v>3.5</v>
      </c>
      <c r="M1199" t="str">
        <f>SUBSTITUTE(LOWER(_xlfn.CONCAT(B1199,C1199,F1199,G1199,J1199,I1199))," ","")</f>
        <v>44333carneretailnocompensadoc200-300standrewsasia</v>
      </c>
      <c r="N1199">
        <f>+VLOOKUP(M1199,JUP!$B:$I,7,0)</f>
        <v>3000</v>
      </c>
      <c r="O1199">
        <f>+VLOOKUP(M1199,JUP!$B:$I,8,0)</f>
        <v>3.5</v>
      </c>
      <c r="P1199">
        <f>+K1199-N1199</f>
        <v>0</v>
      </c>
      <c r="Q1199" s="3">
        <f>+L1199-O1199</f>
        <v>0</v>
      </c>
      <c r="W1199" t="s">
        <v>349</v>
      </c>
      <c r="X1199">
        <v>20</v>
      </c>
      <c r="Y1199" t="s">
        <v>309</v>
      </c>
      <c r="Z1199" t="s">
        <v>309</v>
      </c>
      <c r="AA1199" t="s">
        <v>309</v>
      </c>
      <c r="AB1199" t="s">
        <v>252</v>
      </c>
      <c r="AC1199" t="s">
        <v>173</v>
      </c>
      <c r="AD1199">
        <v>3.5</v>
      </c>
      <c r="AH1199">
        <v>2021</v>
      </c>
      <c r="AI1199">
        <v>5</v>
      </c>
      <c r="AJ1199">
        <v>10500</v>
      </c>
      <c r="AK1199" t="e">
        <v>#N/A</v>
      </c>
      <c r="AL1199">
        <v>3.5</v>
      </c>
      <c r="AO1199">
        <v>0</v>
      </c>
      <c r="AP1199">
        <v>5</v>
      </c>
    </row>
    <row r="1200" spans="1:42" x14ac:dyDescent="0.2">
      <c r="A1200" t="str">
        <f t="shared" si="18"/>
        <v>44333enterosinsalsastandrewsasia</v>
      </c>
      <c r="B1200" s="2">
        <v>44333</v>
      </c>
      <c r="C1200" t="s">
        <v>59</v>
      </c>
      <c r="D1200" t="s">
        <v>155</v>
      </c>
      <c r="E1200" t="s">
        <v>59</v>
      </c>
      <c r="F1200" t="s">
        <v>155</v>
      </c>
      <c r="G1200" t="s">
        <v>299</v>
      </c>
      <c r="H1200" t="s">
        <v>303</v>
      </c>
      <c r="I1200" t="s">
        <v>309</v>
      </c>
      <c r="J1200" t="s">
        <v>296</v>
      </c>
      <c r="K1200">
        <v>3000.94</v>
      </c>
      <c r="L1200">
        <v>2.15</v>
      </c>
      <c r="M1200" t="str">
        <f>SUBSTITUTE(LOWER(_xlfn.CONCAT(B1200,C1200,F1200,G1200,J1200,I1200))," ","")</f>
        <v>44333enterosinsalsastandrewsasia</v>
      </c>
      <c r="N1200" t="e">
        <f>+VLOOKUP(M1200,JUP!$B:$I,7,0)</f>
        <v>#N/A</v>
      </c>
      <c r="O1200" t="e">
        <f>+VLOOKUP(M1200,JUP!$B:$I,8,0)</f>
        <v>#N/A</v>
      </c>
      <c r="R1200" t="str">
        <f>+SUBSTITUTE(LOWER(_xlfn.CONCAT(B1200,C1200,F1200,H1200,J1200,I1200))," ","")</f>
        <v>44333enterosinsalsae-40-60standrewsasia</v>
      </c>
      <c r="S1200" t="e">
        <f>+VLOOKUP(R1200,JUP!D:L,7,0)</f>
        <v>#N/A</v>
      </c>
      <c r="T1200" t="e">
        <f>+VLOOKUP(R1200,JUP!D:L,7,0)</f>
        <v>#N/A</v>
      </c>
      <c r="W1200" t="s">
        <v>349</v>
      </c>
      <c r="X1200">
        <v>20</v>
      </c>
      <c r="Y1200" t="s">
        <v>309</v>
      </c>
      <c r="Z1200" t="s">
        <v>309</v>
      </c>
      <c r="AA1200" t="s">
        <v>309</v>
      </c>
      <c r="AB1200" t="s">
        <v>160</v>
      </c>
      <c r="AC1200" t="s">
        <v>159</v>
      </c>
      <c r="AD1200">
        <v>2.15</v>
      </c>
      <c r="AH1200">
        <v>2021</v>
      </c>
      <c r="AI1200">
        <v>5</v>
      </c>
      <c r="AJ1200">
        <v>6452.0209999999997</v>
      </c>
      <c r="AK1200" t="e">
        <v>#N/A</v>
      </c>
      <c r="AL1200">
        <v>2.15</v>
      </c>
      <c r="AO1200">
        <v>0</v>
      </c>
      <c r="AP1200">
        <v>5</v>
      </c>
    </row>
    <row r="1201" spans="1:42" x14ac:dyDescent="0.2">
      <c r="A1201" t="str">
        <f t="shared" si="18"/>
        <v>44333enterosinsalsastandrewsasia</v>
      </c>
      <c r="B1201" s="2">
        <v>44333</v>
      </c>
      <c r="C1201" t="s">
        <v>59</v>
      </c>
      <c r="D1201" t="s">
        <v>155</v>
      </c>
      <c r="E1201" t="s">
        <v>59</v>
      </c>
      <c r="F1201" t="s">
        <v>155</v>
      </c>
      <c r="G1201" t="s">
        <v>299</v>
      </c>
      <c r="H1201" t="s">
        <v>303</v>
      </c>
      <c r="I1201" t="s">
        <v>309</v>
      </c>
      <c r="J1201" t="s">
        <v>296</v>
      </c>
      <c r="K1201">
        <v>5440</v>
      </c>
      <c r="L1201">
        <v>2.2999999999999998</v>
      </c>
      <c r="M1201" t="str">
        <f>SUBSTITUTE(LOWER(_xlfn.CONCAT(B1201,C1201,F1201,G1201,J1201,I1201))," ","")</f>
        <v>44333enterosinsalsastandrewsasia</v>
      </c>
      <c r="N1201" t="e">
        <f>+VLOOKUP(M1201,JUP!$B:$I,7,0)</f>
        <v>#N/A</v>
      </c>
      <c r="O1201" t="e">
        <f>+VLOOKUP(M1201,JUP!$B:$I,8,0)</f>
        <v>#N/A</v>
      </c>
      <c r="R1201" t="str">
        <f>+SUBSTITUTE(LOWER(_xlfn.CONCAT(B1201,C1201,F1201,H1201,J1201,I1201))," ","")</f>
        <v>44333enterosinsalsae-40-60standrewsasia</v>
      </c>
      <c r="S1201" t="e">
        <f>+VLOOKUP(R1201,JUP!D:L,7,0)</f>
        <v>#N/A</v>
      </c>
      <c r="T1201" t="e">
        <f>+VLOOKUP(R1201,JUP!D:L,7,0)</f>
        <v>#N/A</v>
      </c>
      <c r="W1201" t="s">
        <v>349</v>
      </c>
      <c r="X1201">
        <v>20</v>
      </c>
      <c r="Y1201" t="s">
        <v>309</v>
      </c>
      <c r="Z1201" t="s">
        <v>309</v>
      </c>
      <c r="AA1201" t="s">
        <v>309</v>
      </c>
      <c r="AB1201" t="s">
        <v>160</v>
      </c>
      <c r="AC1201" t="s">
        <v>159</v>
      </c>
      <c r="AD1201">
        <v>2.2999999999999998</v>
      </c>
      <c r="AH1201">
        <v>2021</v>
      </c>
      <c r="AI1201">
        <v>5</v>
      </c>
      <c r="AJ1201">
        <v>12511.999999999998</v>
      </c>
      <c r="AK1201" t="e">
        <v>#N/A</v>
      </c>
      <c r="AL1201">
        <v>2.2999999999999998</v>
      </c>
      <c r="AO1201">
        <v>0</v>
      </c>
      <c r="AP1201">
        <v>5</v>
      </c>
    </row>
    <row r="1202" spans="1:42" x14ac:dyDescent="0.2">
      <c r="A1202" t="str">
        <f t="shared" si="18"/>
        <v>44333enterosinsalsastandrewsasia</v>
      </c>
      <c r="B1202" s="2">
        <v>44333</v>
      </c>
      <c r="C1202" t="s">
        <v>59</v>
      </c>
      <c r="D1202" t="s">
        <v>155</v>
      </c>
      <c r="E1202" t="s">
        <v>59</v>
      </c>
      <c r="F1202" t="s">
        <v>155</v>
      </c>
      <c r="G1202" t="s">
        <v>299</v>
      </c>
      <c r="H1202" t="s">
        <v>303</v>
      </c>
      <c r="I1202" t="s">
        <v>309</v>
      </c>
      <c r="J1202" t="s">
        <v>296</v>
      </c>
      <c r="K1202">
        <v>2500</v>
      </c>
      <c r="L1202">
        <v>2.25</v>
      </c>
      <c r="M1202" t="str">
        <f>SUBSTITUTE(LOWER(_xlfn.CONCAT(B1202,C1202,F1202,G1202,J1202,I1202))," ","")</f>
        <v>44333enterosinsalsastandrewsasia</v>
      </c>
      <c r="N1202" t="e">
        <f>+VLOOKUP(M1202,JUP!$B:$I,7,0)</f>
        <v>#N/A</v>
      </c>
      <c r="O1202" t="e">
        <f>+VLOOKUP(M1202,JUP!$B:$I,8,0)</f>
        <v>#N/A</v>
      </c>
      <c r="R1202" t="str">
        <f>+SUBSTITUTE(LOWER(_xlfn.CONCAT(B1202,C1202,F1202,H1202,J1202,I1202))," ","")</f>
        <v>44333enterosinsalsae-40-60standrewsasia</v>
      </c>
      <c r="S1202" t="e">
        <f>+VLOOKUP(R1202,JUP!D:L,7,0)</f>
        <v>#N/A</v>
      </c>
      <c r="T1202" t="e">
        <f>+VLOOKUP(R1202,JUP!D:L,7,0)</f>
        <v>#N/A</v>
      </c>
      <c r="W1202" t="s">
        <v>349</v>
      </c>
      <c r="X1202">
        <v>20</v>
      </c>
      <c r="Y1202" t="s">
        <v>309</v>
      </c>
      <c r="Z1202" t="s">
        <v>309</v>
      </c>
      <c r="AA1202" t="s">
        <v>309</v>
      </c>
      <c r="AB1202" t="s">
        <v>160</v>
      </c>
      <c r="AC1202" t="s">
        <v>159</v>
      </c>
      <c r="AD1202">
        <v>2.25</v>
      </c>
      <c r="AH1202">
        <v>2021</v>
      </c>
      <c r="AI1202">
        <v>5</v>
      </c>
      <c r="AJ1202">
        <v>5625</v>
      </c>
      <c r="AK1202" t="e">
        <v>#N/A</v>
      </c>
      <c r="AL1202">
        <v>2.25</v>
      </c>
      <c r="AO1202">
        <v>0</v>
      </c>
      <c r="AP1202">
        <v>5</v>
      </c>
    </row>
    <row r="1203" spans="1:42" x14ac:dyDescent="0.2">
      <c r="A1203" t="str">
        <f t="shared" si="18"/>
        <v>44333enterosinsalsastandrewsitalia</v>
      </c>
      <c r="B1203" s="2">
        <v>44333</v>
      </c>
      <c r="C1203" t="s">
        <v>59</v>
      </c>
      <c r="D1203" t="s">
        <v>155</v>
      </c>
      <c r="E1203" t="s">
        <v>59</v>
      </c>
      <c r="F1203" t="s">
        <v>155</v>
      </c>
      <c r="G1203" t="s">
        <v>299</v>
      </c>
      <c r="H1203" t="s">
        <v>300</v>
      </c>
      <c r="I1203" t="s">
        <v>328</v>
      </c>
      <c r="J1203" t="s">
        <v>296</v>
      </c>
      <c r="K1203">
        <v>19800</v>
      </c>
      <c r="L1203">
        <v>1.95</v>
      </c>
      <c r="M1203" t="str">
        <f>SUBSTITUTE(LOWER(_xlfn.CONCAT(B1203,C1203,F1203,G1203,J1203,I1203))," ","")</f>
        <v>44333enterosinsalsastandrewsitalia</v>
      </c>
      <c r="N1203" t="e">
        <f>+VLOOKUP(M1203,JUP!$B:$I,7,0)</f>
        <v>#N/A</v>
      </c>
      <c r="O1203" t="e">
        <f>+VLOOKUP(M1203,JUP!$B:$I,8,0)</f>
        <v>#N/A</v>
      </c>
      <c r="R1203" t="str">
        <f>+SUBSTITUTE(LOWER(_xlfn.CONCAT(B1203,C1203,F1203,H1203,J1203,I1203))," ","")</f>
        <v>44333enterosinsalsae-60-80standrewsitalia</v>
      </c>
      <c r="S1203" t="e">
        <f>+VLOOKUP(R1203,JUP!D:L,7,0)</f>
        <v>#N/A</v>
      </c>
      <c r="T1203" t="e">
        <f>+VLOOKUP(R1203,JUP!D:L,7,0)</f>
        <v>#N/A</v>
      </c>
      <c r="W1203" t="s">
        <v>327</v>
      </c>
      <c r="X1203">
        <v>20</v>
      </c>
      <c r="Y1203" t="s">
        <v>297</v>
      </c>
      <c r="Z1203" t="s">
        <v>328</v>
      </c>
      <c r="AA1203" t="s">
        <v>328</v>
      </c>
      <c r="AB1203" t="s">
        <v>160</v>
      </c>
      <c r="AC1203" t="s">
        <v>159</v>
      </c>
      <c r="AD1203">
        <v>1.95</v>
      </c>
      <c r="AH1203">
        <v>2021</v>
      </c>
      <c r="AI1203">
        <v>5</v>
      </c>
      <c r="AJ1203">
        <v>38610</v>
      </c>
      <c r="AK1203" t="e">
        <v>#N/A</v>
      </c>
      <c r="AL1203">
        <v>1.95</v>
      </c>
      <c r="AO1203">
        <v>0</v>
      </c>
      <c r="AP1203">
        <v>5</v>
      </c>
    </row>
    <row r="1204" spans="1:42" x14ac:dyDescent="0.2">
      <c r="A1204" t="str">
        <f t="shared" si="18"/>
        <v>44333enterosinsalsastandrewsamerica</v>
      </c>
      <c r="B1204" s="2">
        <v>44333</v>
      </c>
      <c r="C1204" t="s">
        <v>59</v>
      </c>
      <c r="D1204" t="s">
        <v>155</v>
      </c>
      <c r="E1204" t="s">
        <v>59</v>
      </c>
      <c r="F1204" t="s">
        <v>155</v>
      </c>
      <c r="G1204" t="s">
        <v>299</v>
      </c>
      <c r="H1204" t="s">
        <v>98</v>
      </c>
      <c r="I1204" t="s">
        <v>521</v>
      </c>
      <c r="J1204" t="s">
        <v>296</v>
      </c>
      <c r="K1204">
        <v>17079.48</v>
      </c>
      <c r="L1204">
        <v>2.35</v>
      </c>
      <c r="M1204" t="str">
        <f>SUBSTITUTE(LOWER(_xlfn.CONCAT(B1204,C1204,F1204,G1204,J1204,I1204))," ","")</f>
        <v>44333enterosinsalsastandrewsamerica</v>
      </c>
      <c r="N1204" t="e">
        <f>+VLOOKUP(M1204,JUP!$B:$I,7,0)</f>
        <v>#N/A</v>
      </c>
      <c r="O1204" t="e">
        <f>+VLOOKUP(M1204,JUP!$B:$I,8,0)</f>
        <v>#N/A</v>
      </c>
      <c r="R1204" t="str">
        <f>+SUBSTITUTE(LOWER(_xlfn.CONCAT(B1204,C1204,F1204,H1204,J1204,I1204))," ","")</f>
        <v>44333enterosinsalsa18-27u/lbstandrewsamerica</v>
      </c>
      <c r="S1204" t="e">
        <f>+VLOOKUP(R1204,JUP!D:L,7,0)</f>
        <v>#N/A</v>
      </c>
      <c r="T1204" t="e">
        <f>+VLOOKUP(R1204,JUP!D:L,7,0)</f>
        <v>#N/A</v>
      </c>
      <c r="W1204" t="s">
        <v>320</v>
      </c>
      <c r="X1204">
        <v>20</v>
      </c>
      <c r="Y1204" t="s">
        <v>310</v>
      </c>
      <c r="Z1204" t="s">
        <v>310</v>
      </c>
      <c r="AA1204" t="s">
        <v>310</v>
      </c>
      <c r="AB1204" t="s">
        <v>160</v>
      </c>
      <c r="AC1204" t="s">
        <v>159</v>
      </c>
      <c r="AD1204">
        <v>2.35</v>
      </c>
      <c r="AH1204">
        <v>2021</v>
      </c>
      <c r="AI1204">
        <v>5</v>
      </c>
      <c r="AJ1204">
        <v>40136.777999999998</v>
      </c>
      <c r="AK1204" t="e">
        <v>#N/A</v>
      </c>
      <c r="AL1204">
        <v>2.35</v>
      </c>
      <c r="AO1204">
        <v>0</v>
      </c>
      <c r="AP1204">
        <v>5</v>
      </c>
    </row>
    <row r="1205" spans="1:42" x14ac:dyDescent="0.2">
      <c r="A1205" t="str">
        <f t="shared" si="18"/>
        <v>44333enteroconsalsastandrewsamerica</v>
      </c>
      <c r="B1205" s="2">
        <v>44333</v>
      </c>
      <c r="C1205" t="s">
        <v>59</v>
      </c>
      <c r="D1205" t="s">
        <v>227</v>
      </c>
      <c r="E1205" t="s">
        <v>59</v>
      </c>
      <c r="F1205" t="s">
        <v>227</v>
      </c>
      <c r="G1205" t="s">
        <v>299</v>
      </c>
      <c r="H1205" t="s">
        <v>330</v>
      </c>
      <c r="I1205" t="s">
        <v>521</v>
      </c>
      <c r="J1205" t="s">
        <v>296</v>
      </c>
      <c r="K1205">
        <v>13605</v>
      </c>
      <c r="L1205">
        <v>3.08</v>
      </c>
      <c r="M1205" t="str">
        <f>SUBSTITUTE(LOWER(_xlfn.CONCAT(B1205,C1205,F1205,G1205,J1205,I1205))," ","")</f>
        <v>44333enteroconsalsastandrewsamerica</v>
      </c>
      <c r="N1205" t="e">
        <f>+VLOOKUP(M1205,JUP!$B:$I,7,0)</f>
        <v>#N/A</v>
      </c>
      <c r="O1205" t="e">
        <f>+VLOOKUP(M1205,JUP!$B:$I,8,0)</f>
        <v>#N/A</v>
      </c>
      <c r="R1205" t="str">
        <f>+SUBSTITUTE(LOWER(_xlfn.CONCAT(B1205,C1205,F1205,H1205,J1205,I1205))," ","")</f>
        <v>44333enteroconsalsae-23-32standrewsamerica</v>
      </c>
      <c r="S1205" t="e">
        <f>+VLOOKUP(R1205,JUP!D:L,7,0)</f>
        <v>#N/A</v>
      </c>
      <c r="T1205" t="e">
        <f>+VLOOKUP(R1205,JUP!D:L,7,0)</f>
        <v>#N/A</v>
      </c>
      <c r="W1205" t="s">
        <v>320</v>
      </c>
      <c r="X1205">
        <v>20</v>
      </c>
      <c r="Y1205" t="s">
        <v>310</v>
      </c>
      <c r="Z1205" t="s">
        <v>310</v>
      </c>
      <c r="AA1205" t="s">
        <v>310</v>
      </c>
      <c r="AB1205" t="s">
        <v>229</v>
      </c>
      <c r="AC1205" t="s">
        <v>61</v>
      </c>
      <c r="AD1205">
        <v>3.08</v>
      </c>
      <c r="AH1205">
        <v>2021</v>
      </c>
      <c r="AI1205">
        <v>5</v>
      </c>
      <c r="AJ1205">
        <v>41903.4</v>
      </c>
      <c r="AK1205" t="e">
        <v>#N/A</v>
      </c>
      <c r="AL1205">
        <v>3.08</v>
      </c>
      <c r="AO1205">
        <v>0</v>
      </c>
      <c r="AP1205">
        <v>5</v>
      </c>
    </row>
    <row r="1206" spans="1:42" x14ac:dyDescent="0.2">
      <c r="A1206" t="str">
        <f t="shared" si="18"/>
        <v>44333carneretailnocompensadoc300-500standrewsasia</v>
      </c>
      <c r="B1206" s="2">
        <v>44333</v>
      </c>
      <c r="C1206" t="s">
        <v>35</v>
      </c>
      <c r="D1206" t="s">
        <v>251</v>
      </c>
      <c r="E1206" t="s">
        <v>35</v>
      </c>
      <c r="F1206" t="s">
        <v>251</v>
      </c>
      <c r="G1206" t="s">
        <v>49</v>
      </c>
      <c r="H1206" t="s">
        <v>49</v>
      </c>
      <c r="I1206" t="s">
        <v>309</v>
      </c>
      <c r="J1206" t="s">
        <v>296</v>
      </c>
      <c r="K1206">
        <v>22000</v>
      </c>
      <c r="L1206">
        <v>3.3</v>
      </c>
      <c r="M1206" t="str">
        <f>SUBSTITUTE(LOWER(_xlfn.CONCAT(B1206,C1206,F1206,G1206,J1206,I1206))," ","")</f>
        <v>44333carneretailnocompensadoc300-500standrewsasia</v>
      </c>
      <c r="N1206">
        <f>+VLOOKUP(M1206,JUP!$B:$I,7,0)</f>
        <v>22000</v>
      </c>
      <c r="O1206">
        <f>+VLOOKUP(M1206,JUP!$B:$I,8,0)</f>
        <v>3.3</v>
      </c>
      <c r="P1206">
        <f>+K1206-N1206</f>
        <v>0</v>
      </c>
      <c r="Q1206" s="3">
        <f>+L1206-O1206</f>
        <v>0</v>
      </c>
      <c r="W1206" t="s">
        <v>308</v>
      </c>
      <c r="X1206">
        <v>20</v>
      </c>
      <c r="Y1206" t="s">
        <v>309</v>
      </c>
      <c r="Z1206" t="s">
        <v>309</v>
      </c>
      <c r="AA1206" t="s">
        <v>309</v>
      </c>
      <c r="AB1206" t="s">
        <v>252</v>
      </c>
      <c r="AC1206" t="s">
        <v>173</v>
      </c>
      <c r="AD1206">
        <v>3.3</v>
      </c>
      <c r="AH1206">
        <v>2021</v>
      </c>
      <c r="AI1206">
        <v>5</v>
      </c>
      <c r="AJ1206">
        <v>72600</v>
      </c>
      <c r="AK1206" t="e">
        <v>#N/A</v>
      </c>
      <c r="AL1206">
        <v>3.3</v>
      </c>
      <c r="AO1206">
        <v>0</v>
      </c>
      <c r="AP1206">
        <v>5</v>
      </c>
    </row>
    <row r="1207" spans="1:42" x14ac:dyDescent="0.2">
      <c r="A1207" t="str">
        <f t="shared" si="18"/>
        <v>44333carnegranelc200-300standrewsrusia</v>
      </c>
      <c r="B1207" s="2">
        <v>44333</v>
      </c>
      <c r="C1207" t="s">
        <v>35</v>
      </c>
      <c r="D1207" t="s">
        <v>30</v>
      </c>
      <c r="E1207" t="s">
        <v>35</v>
      </c>
      <c r="F1207" t="s">
        <v>30</v>
      </c>
      <c r="G1207" t="s">
        <v>39</v>
      </c>
      <c r="H1207" t="s">
        <v>39</v>
      </c>
      <c r="I1207" t="s">
        <v>306</v>
      </c>
      <c r="J1207" t="s">
        <v>296</v>
      </c>
      <c r="K1207">
        <v>23000</v>
      </c>
      <c r="L1207">
        <v>3.1</v>
      </c>
      <c r="M1207" t="str">
        <f>SUBSTITUTE(LOWER(_xlfn.CONCAT(B1207,C1207,F1207,G1207,J1207,I1207))," ","")</f>
        <v>44333carnegranelc200-300standrewsrusia</v>
      </c>
      <c r="N1207">
        <f>+VLOOKUP(M1207,JUP!$B:$I,7,0)</f>
        <v>23000</v>
      </c>
      <c r="O1207">
        <f>+VLOOKUP(M1207,JUP!$B:$I,8,0)</f>
        <v>3.1</v>
      </c>
      <c r="P1207">
        <f>+K1207-N1207</f>
        <v>0</v>
      </c>
      <c r="Q1207" s="3">
        <f>+L1207-O1207</f>
        <v>0</v>
      </c>
      <c r="W1207" t="s">
        <v>304</v>
      </c>
      <c r="X1207">
        <v>20</v>
      </c>
      <c r="Y1207" t="s">
        <v>305</v>
      </c>
      <c r="Z1207" t="s">
        <v>305</v>
      </c>
      <c r="AA1207" t="s">
        <v>306</v>
      </c>
      <c r="AB1207" t="s">
        <v>36</v>
      </c>
      <c r="AC1207" t="s">
        <v>37</v>
      </c>
      <c r="AD1207">
        <v>3.1</v>
      </c>
      <c r="AH1207">
        <v>2021</v>
      </c>
      <c r="AI1207">
        <v>5</v>
      </c>
      <c r="AJ1207">
        <v>71300</v>
      </c>
      <c r="AK1207" t="e">
        <v>#N/A</v>
      </c>
      <c r="AL1207">
        <v>3.1</v>
      </c>
      <c r="AO1207">
        <v>0</v>
      </c>
      <c r="AP1207">
        <v>5</v>
      </c>
    </row>
    <row r="1208" spans="1:42" x14ac:dyDescent="0.2">
      <c r="A1208" t="str">
        <f t="shared" si="18"/>
        <v>44333carnegranelc100-200manuelitaasia</v>
      </c>
      <c r="B1208" s="2">
        <v>44333</v>
      </c>
      <c r="C1208" t="s">
        <v>35</v>
      </c>
      <c r="D1208" t="s">
        <v>30</v>
      </c>
      <c r="E1208" t="s">
        <v>35</v>
      </c>
      <c r="F1208" t="s">
        <v>30</v>
      </c>
      <c r="G1208" t="s">
        <v>72</v>
      </c>
      <c r="H1208" t="s">
        <v>103</v>
      </c>
      <c r="I1208" t="s">
        <v>309</v>
      </c>
      <c r="J1208" t="s">
        <v>93</v>
      </c>
      <c r="K1208">
        <v>2000</v>
      </c>
      <c r="L1208">
        <v>3.25</v>
      </c>
      <c r="M1208" t="str">
        <f>SUBSTITUTE(LOWER(_xlfn.CONCAT(B1208,C1208,F1208,G1208,J1208,I1208))," ","")</f>
        <v>44333carnegranelc100-200manuelitaasia</v>
      </c>
      <c r="N1208">
        <f>+VLOOKUP(M1208,JUP!$B:$I,7,0)</f>
        <v>2000</v>
      </c>
      <c r="O1208">
        <f>+VLOOKUP(M1208,JUP!$B:$I,8,0)</f>
        <v>3.25</v>
      </c>
      <c r="P1208">
        <f>+K1208-N1208</f>
        <v>0</v>
      </c>
      <c r="Q1208" s="3">
        <f>+L1208-O1208</f>
        <v>0</v>
      </c>
      <c r="W1208" t="s">
        <v>225</v>
      </c>
      <c r="X1208">
        <v>20</v>
      </c>
      <c r="Y1208" t="s">
        <v>309</v>
      </c>
      <c r="Z1208" t="s">
        <v>309</v>
      </c>
      <c r="AA1208" t="s">
        <v>309</v>
      </c>
      <c r="AB1208" t="s">
        <v>36</v>
      </c>
      <c r="AC1208" t="s">
        <v>37</v>
      </c>
      <c r="AD1208">
        <v>3.25</v>
      </c>
      <c r="AH1208">
        <v>2021</v>
      </c>
      <c r="AI1208">
        <v>5</v>
      </c>
      <c r="AJ1208">
        <v>6500</v>
      </c>
      <c r="AK1208" t="e">
        <v>#N/A</v>
      </c>
      <c r="AL1208">
        <v>3.25</v>
      </c>
      <c r="AO1208">
        <v>0</v>
      </c>
      <c r="AP1208">
        <v>5</v>
      </c>
    </row>
    <row r="1209" spans="1:42" x14ac:dyDescent="0.2">
      <c r="A1209" t="str">
        <f t="shared" si="18"/>
        <v>44333carnegranelc200-300manuelitaasia</v>
      </c>
      <c r="B1209" s="2">
        <v>44333</v>
      </c>
      <c r="C1209" t="s">
        <v>35</v>
      </c>
      <c r="D1209" t="s">
        <v>30</v>
      </c>
      <c r="E1209" t="s">
        <v>35</v>
      </c>
      <c r="F1209" t="s">
        <v>30</v>
      </c>
      <c r="G1209" t="s">
        <v>39</v>
      </c>
      <c r="H1209" t="s">
        <v>39</v>
      </c>
      <c r="I1209" t="s">
        <v>309</v>
      </c>
      <c r="J1209" t="s">
        <v>93</v>
      </c>
      <c r="K1209">
        <v>22000</v>
      </c>
      <c r="L1209">
        <v>3.1</v>
      </c>
      <c r="M1209" t="str">
        <f>SUBSTITUTE(LOWER(_xlfn.CONCAT(B1209,C1209,F1209,G1209,J1209,I1209))," ","")</f>
        <v>44333carnegranelc200-300manuelitaasia</v>
      </c>
      <c r="N1209">
        <f>+VLOOKUP(M1209,JUP!$B:$I,7,0)</f>
        <v>22000</v>
      </c>
      <c r="O1209">
        <f>+VLOOKUP(M1209,JUP!$B:$I,8,0)</f>
        <v>3.1</v>
      </c>
      <c r="P1209">
        <f>+K1209-N1209</f>
        <v>0</v>
      </c>
      <c r="Q1209" s="3">
        <f>+L1209-O1209</f>
        <v>0</v>
      </c>
      <c r="W1209" t="s">
        <v>225</v>
      </c>
      <c r="X1209">
        <v>20</v>
      </c>
      <c r="Y1209" t="s">
        <v>309</v>
      </c>
      <c r="Z1209" t="s">
        <v>309</v>
      </c>
      <c r="AA1209" t="s">
        <v>309</v>
      </c>
      <c r="AB1209" t="s">
        <v>36</v>
      </c>
      <c r="AC1209" t="s">
        <v>37</v>
      </c>
      <c r="AD1209">
        <v>3.1</v>
      </c>
      <c r="AH1209">
        <v>2021</v>
      </c>
      <c r="AI1209">
        <v>5</v>
      </c>
      <c r="AJ1209">
        <v>68200</v>
      </c>
      <c r="AK1209" t="e">
        <v>#N/A</v>
      </c>
      <c r="AL1209">
        <v>3.1</v>
      </c>
      <c r="AO1209">
        <v>0</v>
      </c>
      <c r="AP1209">
        <v>5</v>
      </c>
    </row>
    <row r="1210" spans="1:42" x14ac:dyDescent="0.2">
      <c r="A1210" t="str">
        <f t="shared" si="18"/>
        <v>44334enterosinsalsasudmarisrusia</v>
      </c>
      <c r="B1210" s="2">
        <v>44334</v>
      </c>
      <c r="C1210" t="s">
        <v>59</v>
      </c>
      <c r="D1210" t="s">
        <v>155</v>
      </c>
      <c r="E1210" t="s">
        <v>339</v>
      </c>
      <c r="F1210" t="s">
        <v>347</v>
      </c>
      <c r="G1210" t="s">
        <v>299</v>
      </c>
      <c r="H1210" t="s">
        <v>112</v>
      </c>
      <c r="I1210" t="s">
        <v>306</v>
      </c>
      <c r="J1210" t="s">
        <v>286</v>
      </c>
      <c r="K1210">
        <v>12010</v>
      </c>
      <c r="L1210">
        <v>2.1</v>
      </c>
      <c r="M1210" t="str">
        <f>SUBSTITUTE(LOWER(_xlfn.CONCAT(B1210,C1210,F1210,G1210,J1210,I1210))," ","")</f>
        <v>44334enterosinsalsasudmarisrusia</v>
      </c>
      <c r="N1210" t="e">
        <f>+VLOOKUP(M1210,JUP!$B:$I,7,0)</f>
        <v>#N/A</v>
      </c>
      <c r="O1210" t="e">
        <f>+VLOOKUP(M1210,JUP!$B:$I,8,0)</f>
        <v>#N/A</v>
      </c>
      <c r="R1210" t="str">
        <f>+SUBSTITUTE(LOWER(_xlfn.CONCAT(B1210,C1210,F1210,H1210,J1210,I1210))," ","")</f>
        <v>44334enterosinsalsa40-60sudmarisrusia</v>
      </c>
      <c r="S1210" t="e">
        <f>+VLOOKUP(R1210,JUP!D:L,7,0)</f>
        <v>#N/A</v>
      </c>
      <c r="T1210" t="e">
        <f>+VLOOKUP(R1210,JUP!D:L,7,0)</f>
        <v>#N/A</v>
      </c>
      <c r="W1210" t="s">
        <v>166</v>
      </c>
      <c r="X1210">
        <v>20</v>
      </c>
      <c r="Y1210" t="s">
        <v>305</v>
      </c>
      <c r="Z1210" t="s">
        <v>305</v>
      </c>
      <c r="AA1210" t="s">
        <v>306</v>
      </c>
      <c r="AB1210" t="s">
        <v>160</v>
      </c>
      <c r="AC1210" t="s">
        <v>159</v>
      </c>
      <c r="AD1210">
        <v>2.1</v>
      </c>
      <c r="AH1210">
        <v>2021</v>
      </c>
      <c r="AI1210">
        <v>5</v>
      </c>
      <c r="AJ1210">
        <v>25221</v>
      </c>
      <c r="AK1210" t="e">
        <v>#N/A</v>
      </c>
      <c r="AL1210">
        <v>2.1</v>
      </c>
      <c r="AO1210">
        <v>0</v>
      </c>
      <c r="AP1210">
        <v>5</v>
      </c>
    </row>
    <row r="1211" spans="1:42" x14ac:dyDescent="0.2">
      <c r="A1211" t="str">
        <f t="shared" si="18"/>
        <v>44334enterosinsalsasudmarisrusia</v>
      </c>
      <c r="B1211" s="2">
        <v>44334</v>
      </c>
      <c r="C1211" t="s">
        <v>59</v>
      </c>
      <c r="D1211" t="s">
        <v>155</v>
      </c>
      <c r="E1211" t="s">
        <v>339</v>
      </c>
      <c r="F1211" t="s">
        <v>347</v>
      </c>
      <c r="G1211" t="s">
        <v>299</v>
      </c>
      <c r="H1211" t="s">
        <v>116</v>
      </c>
      <c r="I1211" t="s">
        <v>306</v>
      </c>
      <c r="J1211" t="s">
        <v>286</v>
      </c>
      <c r="K1211">
        <v>1795</v>
      </c>
      <c r="L1211">
        <v>1.98</v>
      </c>
      <c r="M1211" t="str">
        <f>SUBSTITUTE(LOWER(_xlfn.CONCAT(B1211,C1211,F1211,G1211,J1211,I1211))," ","")</f>
        <v>44334enterosinsalsasudmarisrusia</v>
      </c>
      <c r="N1211" t="e">
        <f>+VLOOKUP(M1211,JUP!$B:$I,7,0)</f>
        <v>#N/A</v>
      </c>
      <c r="O1211" t="e">
        <f>+VLOOKUP(M1211,JUP!$B:$I,8,0)</f>
        <v>#N/A</v>
      </c>
      <c r="R1211" t="str">
        <f>+SUBSTITUTE(LOWER(_xlfn.CONCAT(B1211,C1211,F1211,H1211,J1211,I1211))," ","")</f>
        <v>44334enterosinsalsa60-80sudmarisrusia</v>
      </c>
      <c r="S1211" t="e">
        <f>+VLOOKUP(R1211,JUP!D:L,7,0)</f>
        <v>#N/A</v>
      </c>
      <c r="T1211" t="e">
        <f>+VLOOKUP(R1211,JUP!D:L,7,0)</f>
        <v>#N/A</v>
      </c>
      <c r="W1211" t="s">
        <v>166</v>
      </c>
      <c r="X1211">
        <v>20</v>
      </c>
      <c r="Y1211" t="s">
        <v>305</v>
      </c>
      <c r="Z1211" t="s">
        <v>305</v>
      </c>
      <c r="AA1211" t="s">
        <v>306</v>
      </c>
      <c r="AB1211" t="s">
        <v>160</v>
      </c>
      <c r="AC1211" t="s">
        <v>159</v>
      </c>
      <c r="AD1211">
        <v>1.98</v>
      </c>
      <c r="AH1211">
        <v>2021</v>
      </c>
      <c r="AI1211">
        <v>5</v>
      </c>
      <c r="AJ1211">
        <v>3554.1</v>
      </c>
      <c r="AK1211" t="e">
        <v>#N/A</v>
      </c>
      <c r="AL1211">
        <v>1.98</v>
      </c>
      <c r="AO1211">
        <v>0</v>
      </c>
      <c r="AP1211">
        <v>5</v>
      </c>
    </row>
    <row r="1212" spans="1:42" x14ac:dyDescent="0.2">
      <c r="A1212" t="str">
        <f t="shared" si="18"/>
        <v>44334carnegranelc200-300sudmarisrusia</v>
      </c>
      <c r="B1212" s="2">
        <v>44334</v>
      </c>
      <c r="C1212" t="s">
        <v>35</v>
      </c>
      <c r="D1212" t="s">
        <v>30</v>
      </c>
      <c r="E1212" t="s">
        <v>343</v>
      </c>
      <c r="F1212" t="s">
        <v>344</v>
      </c>
      <c r="G1212" t="s">
        <v>39</v>
      </c>
      <c r="H1212" t="s">
        <v>107</v>
      </c>
      <c r="I1212" t="s">
        <v>306</v>
      </c>
      <c r="J1212" t="s">
        <v>286</v>
      </c>
      <c r="K1212">
        <v>6000</v>
      </c>
      <c r="L1212">
        <v>3.13</v>
      </c>
      <c r="M1212" t="str">
        <f>SUBSTITUTE(LOWER(_xlfn.CONCAT(B1212,C1212,F1212,G1212,J1212,I1212))," ","")</f>
        <v>44334carnegranelc200-300sudmarisrusia</v>
      </c>
      <c r="N1212">
        <f>+VLOOKUP(M1212,JUP!$B:$I,7,0)</f>
        <v>6000</v>
      </c>
      <c r="O1212">
        <f>+VLOOKUP(M1212,JUP!$B:$I,8,0)</f>
        <v>3.13</v>
      </c>
      <c r="P1212">
        <f>+K1212-N1212</f>
        <v>0</v>
      </c>
      <c r="Q1212" s="3">
        <f>+L1212-O1212</f>
        <v>0</v>
      </c>
      <c r="W1212" t="s">
        <v>166</v>
      </c>
      <c r="X1212">
        <v>20</v>
      </c>
      <c r="Y1212" t="s">
        <v>305</v>
      </c>
      <c r="Z1212" t="s">
        <v>305</v>
      </c>
      <c r="AA1212" t="s">
        <v>306</v>
      </c>
      <c r="AB1212" t="s">
        <v>36</v>
      </c>
      <c r="AC1212" t="s">
        <v>37</v>
      </c>
      <c r="AD1212">
        <v>3.13</v>
      </c>
      <c r="AH1212">
        <v>2021</v>
      </c>
      <c r="AI1212">
        <v>5</v>
      </c>
      <c r="AJ1212">
        <v>18780</v>
      </c>
      <c r="AK1212" t="e">
        <v>#N/A</v>
      </c>
      <c r="AL1212">
        <v>3.13</v>
      </c>
      <c r="AO1212">
        <v>0</v>
      </c>
      <c r="AP1212">
        <v>5</v>
      </c>
    </row>
    <row r="1213" spans="1:42" x14ac:dyDescent="0.2">
      <c r="A1213" t="str">
        <f t="shared" si="18"/>
        <v>44334carnegranelindustrialsudmarischile</v>
      </c>
      <c r="B1213" s="2">
        <v>44334</v>
      </c>
      <c r="C1213" t="s">
        <v>35</v>
      </c>
      <c r="D1213" t="s">
        <v>30</v>
      </c>
      <c r="E1213" t="s">
        <v>343</v>
      </c>
      <c r="F1213" t="s">
        <v>344</v>
      </c>
      <c r="G1213" t="s">
        <v>345</v>
      </c>
      <c r="H1213" t="s">
        <v>345</v>
      </c>
      <c r="I1213" t="s">
        <v>34</v>
      </c>
      <c r="J1213" t="s">
        <v>286</v>
      </c>
      <c r="K1213">
        <v>300</v>
      </c>
      <c r="M1213" t="str">
        <f>SUBSTITUTE(LOWER(_xlfn.CONCAT(B1213,C1213,F1213,G1213,J1213,I1213))," ","")</f>
        <v>44334carnegranelindustrialsudmarischile</v>
      </c>
      <c r="N1213" t="e">
        <f>+VLOOKUP(M1213,JUP!$B:$I,7,0)</f>
        <v>#N/A</v>
      </c>
      <c r="O1213" t="e">
        <f>+VLOOKUP(M1213,JUP!$B:$I,8,0)</f>
        <v>#N/A</v>
      </c>
      <c r="R1213" t="str">
        <f>+SUBSTITUTE(LOWER(_xlfn.CONCAT(B1213,C1213,F1213,H1213,J1213,I1213))," ","")</f>
        <v>44334carnegranelindustrialsudmarischile</v>
      </c>
      <c r="S1213" t="e">
        <f>+VLOOKUP(R1213,JUP!D:L,7,0)</f>
        <v>#N/A</v>
      </c>
      <c r="T1213" t="e">
        <f>+VLOOKUP(R1213,JUP!D:L,7,0)</f>
        <v>#N/A</v>
      </c>
      <c r="W1213" t="s">
        <v>32</v>
      </c>
      <c r="X1213">
        <v>20</v>
      </c>
      <c r="Y1213" t="s">
        <v>34</v>
      </c>
      <c r="Z1213" t="s">
        <v>34</v>
      </c>
      <c r="AA1213" t="s">
        <v>34</v>
      </c>
      <c r="AB1213" t="s">
        <v>36</v>
      </c>
      <c r="AC1213" t="s">
        <v>37</v>
      </c>
      <c r="AD1213">
        <v>0</v>
      </c>
      <c r="AH1213">
        <v>2021</v>
      </c>
      <c r="AI1213">
        <v>5</v>
      </c>
      <c r="AJ1213">
        <v>0</v>
      </c>
      <c r="AK1213" t="e">
        <v>#N/A</v>
      </c>
      <c r="AL1213">
        <v>0</v>
      </c>
      <c r="AO1213">
        <v>0</v>
      </c>
      <c r="AP1213">
        <v>5</v>
      </c>
    </row>
    <row r="1214" spans="1:42" x14ac:dyDescent="0.2">
      <c r="A1214" t="str">
        <f t="shared" si="18"/>
        <v>44334carnegranelindustrialsudmarischile</v>
      </c>
      <c r="B1214" s="2">
        <v>44334</v>
      </c>
      <c r="C1214" t="s">
        <v>35</v>
      </c>
      <c r="D1214" t="s">
        <v>30</v>
      </c>
      <c r="E1214" t="s">
        <v>343</v>
      </c>
      <c r="F1214" t="s">
        <v>344</v>
      </c>
      <c r="G1214" t="s">
        <v>345</v>
      </c>
      <c r="H1214" t="s">
        <v>345</v>
      </c>
      <c r="I1214" t="s">
        <v>34</v>
      </c>
      <c r="J1214" t="s">
        <v>286</v>
      </c>
      <c r="K1214">
        <v>24540</v>
      </c>
      <c r="M1214" t="str">
        <f>SUBSTITUTE(LOWER(_xlfn.CONCAT(B1214,C1214,F1214,G1214,J1214,I1214))," ","")</f>
        <v>44334carnegranelindustrialsudmarischile</v>
      </c>
      <c r="N1214" t="e">
        <f>+VLOOKUP(M1214,JUP!$B:$I,7,0)</f>
        <v>#N/A</v>
      </c>
      <c r="O1214" t="e">
        <f>+VLOOKUP(M1214,JUP!$B:$I,8,0)</f>
        <v>#N/A</v>
      </c>
      <c r="R1214" t="str">
        <f>+SUBSTITUTE(LOWER(_xlfn.CONCAT(B1214,C1214,F1214,H1214,J1214,I1214))," ","")</f>
        <v>44334carnegranelindustrialsudmarischile</v>
      </c>
      <c r="S1214" t="e">
        <f>+VLOOKUP(R1214,JUP!D:L,7,0)</f>
        <v>#N/A</v>
      </c>
      <c r="T1214" t="e">
        <f>+VLOOKUP(R1214,JUP!D:L,7,0)</f>
        <v>#N/A</v>
      </c>
      <c r="W1214" t="s">
        <v>32</v>
      </c>
      <c r="X1214">
        <v>20</v>
      </c>
      <c r="Y1214" t="s">
        <v>34</v>
      </c>
      <c r="Z1214" t="s">
        <v>34</v>
      </c>
      <c r="AA1214" t="s">
        <v>34</v>
      </c>
      <c r="AB1214" t="s">
        <v>36</v>
      </c>
      <c r="AC1214" t="s">
        <v>37</v>
      </c>
      <c r="AD1214">
        <v>0</v>
      </c>
      <c r="AH1214">
        <v>2021</v>
      </c>
      <c r="AI1214">
        <v>5</v>
      </c>
      <c r="AJ1214">
        <v>0</v>
      </c>
      <c r="AK1214" t="e">
        <v>#N/A</v>
      </c>
      <c r="AL1214">
        <v>0</v>
      </c>
      <c r="AO1214">
        <v>0</v>
      </c>
      <c r="AP1214">
        <v>5</v>
      </c>
    </row>
    <row r="1215" spans="1:42" x14ac:dyDescent="0.2">
      <c r="A1215" t="str">
        <f t="shared" si="18"/>
        <v>44334carnegranelc200-300standrewsasia</v>
      </c>
      <c r="B1215" s="2">
        <v>44334</v>
      </c>
      <c r="C1215" t="s">
        <v>35</v>
      </c>
      <c r="D1215" t="s">
        <v>30</v>
      </c>
      <c r="E1215" t="s">
        <v>35</v>
      </c>
      <c r="F1215" t="s">
        <v>30</v>
      </c>
      <c r="G1215" t="s">
        <v>39</v>
      </c>
      <c r="H1215" t="s">
        <v>39</v>
      </c>
      <c r="I1215" t="s">
        <v>309</v>
      </c>
      <c r="J1215" t="s">
        <v>296</v>
      </c>
      <c r="K1215">
        <v>20000</v>
      </c>
      <c r="L1215">
        <v>3.15</v>
      </c>
      <c r="M1215" t="str">
        <f>SUBSTITUTE(LOWER(_xlfn.CONCAT(B1215,C1215,F1215,G1215,J1215,I1215))," ","")</f>
        <v>44334carnegranelc200-300standrewsasia</v>
      </c>
      <c r="N1215">
        <f>+VLOOKUP(M1215,JUP!$B:$I,7,0)</f>
        <v>20000</v>
      </c>
      <c r="O1215">
        <f>+VLOOKUP(M1215,JUP!$B:$I,8,0)</f>
        <v>3.15</v>
      </c>
      <c r="P1215">
        <f>+K1215-N1215</f>
        <v>0</v>
      </c>
      <c r="Q1215" s="3">
        <f>+L1215-O1215</f>
        <v>0</v>
      </c>
      <c r="W1215" t="s">
        <v>349</v>
      </c>
      <c r="X1215">
        <v>20</v>
      </c>
      <c r="Y1215" t="s">
        <v>309</v>
      </c>
      <c r="Z1215" t="s">
        <v>309</v>
      </c>
      <c r="AA1215" t="s">
        <v>309</v>
      </c>
      <c r="AB1215" t="s">
        <v>36</v>
      </c>
      <c r="AC1215" t="s">
        <v>37</v>
      </c>
      <c r="AD1215">
        <v>3.15</v>
      </c>
      <c r="AH1215">
        <v>2021</v>
      </c>
      <c r="AI1215">
        <v>5</v>
      </c>
      <c r="AJ1215">
        <v>63000</v>
      </c>
      <c r="AK1215" t="e">
        <v>#N/A</v>
      </c>
      <c r="AL1215">
        <v>3.15</v>
      </c>
      <c r="AO1215">
        <v>0</v>
      </c>
      <c r="AP1215">
        <v>5</v>
      </c>
    </row>
    <row r="1216" spans="1:42" x14ac:dyDescent="0.2">
      <c r="A1216" t="str">
        <f t="shared" si="18"/>
        <v>44334carneretailcompensadoc300-500standrewsfrancia</v>
      </c>
      <c r="B1216" s="2">
        <v>44334</v>
      </c>
      <c r="C1216" t="s">
        <v>35</v>
      </c>
      <c r="D1216" t="s">
        <v>206</v>
      </c>
      <c r="E1216" t="s">
        <v>35</v>
      </c>
      <c r="F1216" t="s">
        <v>206</v>
      </c>
      <c r="G1216" t="s">
        <v>49</v>
      </c>
      <c r="H1216" t="s">
        <v>49</v>
      </c>
      <c r="I1216" t="s">
        <v>326</v>
      </c>
      <c r="J1216" t="s">
        <v>296</v>
      </c>
      <c r="K1216">
        <v>5000</v>
      </c>
      <c r="L1216">
        <v>3.75</v>
      </c>
      <c r="M1216" t="str">
        <f>SUBSTITUTE(LOWER(_xlfn.CONCAT(B1216,C1216,F1216,G1216,J1216,I1216))," ","")</f>
        <v>44334carneretailcompensadoc300-500standrewsfrancia</v>
      </c>
      <c r="N1216">
        <f>+VLOOKUP(M1216,JUP!$B:$I,7,0)</f>
        <v>5000</v>
      </c>
      <c r="O1216">
        <f>+VLOOKUP(M1216,JUP!$B:$I,8,0)</f>
        <v>3.75</v>
      </c>
      <c r="P1216">
        <f>+K1216-N1216</f>
        <v>0</v>
      </c>
      <c r="Q1216" s="3">
        <f>+L1216-O1216</f>
        <v>0</v>
      </c>
      <c r="W1216" t="s">
        <v>325</v>
      </c>
      <c r="X1216">
        <v>20</v>
      </c>
      <c r="Y1216" t="s">
        <v>297</v>
      </c>
      <c r="Z1216" t="s">
        <v>326</v>
      </c>
      <c r="AA1216" t="s">
        <v>326</v>
      </c>
      <c r="AB1216" t="s">
        <v>208</v>
      </c>
      <c r="AC1216" t="s">
        <v>173</v>
      </c>
      <c r="AD1216">
        <v>3.375</v>
      </c>
      <c r="AH1216">
        <v>2021</v>
      </c>
      <c r="AI1216">
        <v>5</v>
      </c>
      <c r="AJ1216">
        <v>16875</v>
      </c>
      <c r="AK1216" t="e">
        <v>#N/A</v>
      </c>
      <c r="AL1216">
        <v>4.166666666666667</v>
      </c>
      <c r="AO1216">
        <v>-0.79166666666666696</v>
      </c>
      <c r="AP1216">
        <v>5</v>
      </c>
    </row>
    <row r="1217" spans="1:42" x14ac:dyDescent="0.2">
      <c r="A1217" t="str">
        <f t="shared" si="18"/>
        <v>44334enterosinsalsastandrewsfrancia</v>
      </c>
      <c r="B1217" s="2">
        <v>44334</v>
      </c>
      <c r="C1217" t="s">
        <v>59</v>
      </c>
      <c r="D1217" t="s">
        <v>155</v>
      </c>
      <c r="E1217" t="s">
        <v>59</v>
      </c>
      <c r="F1217" t="s">
        <v>155</v>
      </c>
      <c r="G1217" t="s">
        <v>299</v>
      </c>
      <c r="H1217" t="s">
        <v>300</v>
      </c>
      <c r="I1217" t="s">
        <v>326</v>
      </c>
      <c r="J1217" t="s">
        <v>296</v>
      </c>
      <c r="K1217">
        <v>15000</v>
      </c>
      <c r="L1217">
        <v>1.9</v>
      </c>
      <c r="M1217" t="str">
        <f>SUBSTITUTE(LOWER(_xlfn.CONCAT(B1217,C1217,F1217,G1217,J1217,I1217))," ","")</f>
        <v>44334enterosinsalsastandrewsfrancia</v>
      </c>
      <c r="N1217" t="e">
        <f>+VLOOKUP(M1217,JUP!$B:$I,7,0)</f>
        <v>#N/A</v>
      </c>
      <c r="O1217" t="e">
        <f>+VLOOKUP(M1217,JUP!$B:$I,8,0)</f>
        <v>#N/A</v>
      </c>
      <c r="R1217" t="str">
        <f>+SUBSTITUTE(LOWER(_xlfn.CONCAT(B1217,C1217,F1217,H1217,J1217,I1217))," ","")</f>
        <v>44334enterosinsalsae-60-80standrewsfrancia</v>
      </c>
      <c r="S1217" t="e">
        <f>+VLOOKUP(R1217,JUP!D:L,7,0)</f>
        <v>#N/A</v>
      </c>
      <c r="T1217" t="e">
        <f>+VLOOKUP(R1217,JUP!D:L,7,0)</f>
        <v>#N/A</v>
      </c>
      <c r="W1217" t="s">
        <v>325</v>
      </c>
      <c r="X1217">
        <v>20</v>
      </c>
      <c r="Y1217" t="s">
        <v>297</v>
      </c>
      <c r="Z1217" t="s">
        <v>326</v>
      </c>
      <c r="AA1217" t="s">
        <v>326</v>
      </c>
      <c r="AB1217" t="s">
        <v>160</v>
      </c>
      <c r="AC1217" t="s">
        <v>159</v>
      </c>
      <c r="AD1217">
        <v>1.9</v>
      </c>
      <c r="AH1217">
        <v>2021</v>
      </c>
      <c r="AI1217">
        <v>5</v>
      </c>
      <c r="AJ1217">
        <v>28500</v>
      </c>
      <c r="AK1217" t="e">
        <v>#N/A</v>
      </c>
      <c r="AL1217">
        <v>1.9</v>
      </c>
      <c r="AO1217">
        <v>0</v>
      </c>
      <c r="AP1217">
        <v>5</v>
      </c>
    </row>
    <row r="1218" spans="1:42" x14ac:dyDescent="0.2">
      <c r="A1218" t="str">
        <f t="shared" si="18"/>
        <v>44334carnegranelc200-300standrewsrusia</v>
      </c>
      <c r="B1218" s="2">
        <v>44334</v>
      </c>
      <c r="C1218" t="s">
        <v>35</v>
      </c>
      <c r="D1218" t="s">
        <v>30</v>
      </c>
      <c r="E1218" t="s">
        <v>35</v>
      </c>
      <c r="F1218" t="s">
        <v>30</v>
      </c>
      <c r="G1218" t="s">
        <v>39</v>
      </c>
      <c r="H1218" t="s">
        <v>39</v>
      </c>
      <c r="I1218" t="s">
        <v>306</v>
      </c>
      <c r="J1218" t="s">
        <v>296</v>
      </c>
      <c r="K1218">
        <v>23000</v>
      </c>
      <c r="L1218">
        <v>3.1</v>
      </c>
      <c r="M1218" t="str">
        <f>SUBSTITUTE(LOWER(_xlfn.CONCAT(B1218,C1218,F1218,G1218,J1218,I1218))," ","")</f>
        <v>44334carnegranelc200-300standrewsrusia</v>
      </c>
      <c r="N1218">
        <f>+VLOOKUP(M1218,JUP!$B:$I,7,0)</f>
        <v>23000</v>
      </c>
      <c r="O1218">
        <f>+VLOOKUP(M1218,JUP!$B:$I,8,0)</f>
        <v>3.1</v>
      </c>
      <c r="P1218">
        <f>+K1218-N1218</f>
        <v>0</v>
      </c>
      <c r="Q1218" s="3">
        <f>+L1218-O1218</f>
        <v>0</v>
      </c>
      <c r="W1218" t="s">
        <v>304</v>
      </c>
      <c r="X1218">
        <v>20</v>
      </c>
      <c r="Y1218" t="s">
        <v>305</v>
      </c>
      <c r="Z1218" t="s">
        <v>305</v>
      </c>
      <c r="AA1218" t="s">
        <v>306</v>
      </c>
      <c r="AB1218" t="s">
        <v>36</v>
      </c>
      <c r="AC1218" t="s">
        <v>37</v>
      </c>
      <c r="AD1218">
        <v>3.1</v>
      </c>
      <c r="AH1218">
        <v>2021</v>
      </c>
      <c r="AI1218">
        <v>5</v>
      </c>
      <c r="AJ1218">
        <v>71300</v>
      </c>
      <c r="AK1218" t="e">
        <v>#N/A</v>
      </c>
      <c r="AL1218">
        <v>3.1</v>
      </c>
      <c r="AO1218">
        <v>0</v>
      </c>
      <c r="AP1218">
        <v>5</v>
      </c>
    </row>
    <row r="1219" spans="1:42" x14ac:dyDescent="0.2">
      <c r="A1219" t="str">
        <f t="shared" ref="A1219:A1282" si="19">+M1219</f>
        <v>44334carnegranelc200-300standrewsrusia</v>
      </c>
      <c r="B1219" s="2">
        <v>44334</v>
      </c>
      <c r="C1219" t="s">
        <v>35</v>
      </c>
      <c r="D1219" t="s">
        <v>30</v>
      </c>
      <c r="E1219" t="s">
        <v>35</v>
      </c>
      <c r="F1219" t="s">
        <v>30</v>
      </c>
      <c r="G1219" t="s">
        <v>39</v>
      </c>
      <c r="H1219" t="s">
        <v>39</v>
      </c>
      <c r="I1219" t="s">
        <v>306</v>
      </c>
      <c r="J1219" t="s">
        <v>296</v>
      </c>
      <c r="K1219">
        <v>23000</v>
      </c>
      <c r="L1219">
        <v>3.1</v>
      </c>
      <c r="M1219" t="str">
        <f>SUBSTITUTE(LOWER(_xlfn.CONCAT(B1219,C1219,F1219,G1219,J1219,I1219))," ","")</f>
        <v>44334carnegranelc200-300standrewsrusia</v>
      </c>
      <c r="N1219">
        <f>+VLOOKUP(M1219,JUP!$B:$I,7,0)</f>
        <v>23000</v>
      </c>
      <c r="O1219">
        <f>+VLOOKUP(M1219,JUP!$B:$I,8,0)</f>
        <v>3.1</v>
      </c>
      <c r="P1219">
        <f>+K1219-N1219</f>
        <v>0</v>
      </c>
      <c r="Q1219" s="3">
        <f>+L1219-O1219</f>
        <v>0</v>
      </c>
      <c r="W1219" t="s">
        <v>304</v>
      </c>
      <c r="X1219">
        <v>20</v>
      </c>
      <c r="Y1219" t="s">
        <v>305</v>
      </c>
      <c r="Z1219" t="s">
        <v>305</v>
      </c>
      <c r="AA1219" t="s">
        <v>306</v>
      </c>
      <c r="AB1219" t="s">
        <v>36</v>
      </c>
      <c r="AC1219" t="s">
        <v>37</v>
      </c>
      <c r="AD1219">
        <v>3.1</v>
      </c>
      <c r="AH1219">
        <v>2021</v>
      </c>
      <c r="AI1219">
        <v>5</v>
      </c>
      <c r="AJ1219">
        <v>71300</v>
      </c>
      <c r="AK1219" t="e">
        <v>#N/A</v>
      </c>
      <c r="AL1219">
        <v>3.1</v>
      </c>
      <c r="AO1219">
        <v>0</v>
      </c>
      <c r="AP1219">
        <v>5</v>
      </c>
    </row>
    <row r="1220" spans="1:42" x14ac:dyDescent="0.2">
      <c r="A1220" t="str">
        <f t="shared" si="19"/>
        <v>44334carnegranelc200-300standrewsrusia</v>
      </c>
      <c r="B1220" s="2">
        <v>44334</v>
      </c>
      <c r="C1220" t="s">
        <v>35</v>
      </c>
      <c r="D1220" t="s">
        <v>30</v>
      </c>
      <c r="E1220" t="s">
        <v>35</v>
      </c>
      <c r="F1220" t="s">
        <v>30</v>
      </c>
      <c r="G1220" t="s">
        <v>39</v>
      </c>
      <c r="H1220" t="s">
        <v>39</v>
      </c>
      <c r="I1220" t="s">
        <v>306</v>
      </c>
      <c r="J1220" t="s">
        <v>296</v>
      </c>
      <c r="K1220">
        <v>23000</v>
      </c>
      <c r="L1220">
        <v>3.1</v>
      </c>
      <c r="M1220" t="str">
        <f>SUBSTITUTE(LOWER(_xlfn.CONCAT(B1220,C1220,F1220,G1220,J1220,I1220))," ","")</f>
        <v>44334carnegranelc200-300standrewsrusia</v>
      </c>
      <c r="N1220">
        <f>+VLOOKUP(M1220,JUP!$B:$I,7,0)</f>
        <v>23000</v>
      </c>
      <c r="O1220">
        <f>+VLOOKUP(M1220,JUP!$B:$I,8,0)</f>
        <v>3.1</v>
      </c>
      <c r="P1220">
        <f>+K1220-N1220</f>
        <v>0</v>
      </c>
      <c r="Q1220" s="3">
        <f>+L1220-O1220</f>
        <v>0</v>
      </c>
      <c r="W1220" t="s">
        <v>304</v>
      </c>
      <c r="X1220">
        <v>20</v>
      </c>
      <c r="Y1220" t="s">
        <v>305</v>
      </c>
      <c r="Z1220" t="s">
        <v>305</v>
      </c>
      <c r="AA1220" t="s">
        <v>306</v>
      </c>
      <c r="AB1220" t="s">
        <v>36</v>
      </c>
      <c r="AC1220" t="s">
        <v>37</v>
      </c>
      <c r="AD1220">
        <v>3.1</v>
      </c>
      <c r="AH1220">
        <v>2021</v>
      </c>
      <c r="AI1220">
        <v>5</v>
      </c>
      <c r="AJ1220">
        <v>71300</v>
      </c>
      <c r="AK1220" t="e">
        <v>#N/A</v>
      </c>
      <c r="AL1220">
        <v>3.1</v>
      </c>
      <c r="AO1220">
        <v>0</v>
      </c>
      <c r="AP1220">
        <v>5</v>
      </c>
    </row>
    <row r="1221" spans="1:42" x14ac:dyDescent="0.2">
      <c r="A1221" t="str">
        <f t="shared" si="19"/>
        <v>44334carnegranelc200-300standrewsrusia</v>
      </c>
      <c r="B1221" s="2">
        <v>44334</v>
      </c>
      <c r="C1221" t="s">
        <v>35</v>
      </c>
      <c r="D1221" t="s">
        <v>30</v>
      </c>
      <c r="E1221" t="s">
        <v>35</v>
      </c>
      <c r="F1221" t="s">
        <v>30</v>
      </c>
      <c r="G1221" t="s">
        <v>39</v>
      </c>
      <c r="H1221" t="s">
        <v>39</v>
      </c>
      <c r="I1221" t="s">
        <v>306</v>
      </c>
      <c r="J1221" t="s">
        <v>296</v>
      </c>
      <c r="K1221">
        <v>23000</v>
      </c>
      <c r="L1221">
        <v>3.1</v>
      </c>
      <c r="M1221" t="str">
        <f>SUBSTITUTE(LOWER(_xlfn.CONCAT(B1221,C1221,F1221,G1221,J1221,I1221))," ","")</f>
        <v>44334carnegranelc200-300standrewsrusia</v>
      </c>
      <c r="N1221">
        <f>+VLOOKUP(M1221,JUP!$B:$I,7,0)</f>
        <v>23000</v>
      </c>
      <c r="O1221">
        <f>+VLOOKUP(M1221,JUP!$B:$I,8,0)</f>
        <v>3.1</v>
      </c>
      <c r="P1221">
        <f>+K1221-N1221</f>
        <v>0</v>
      </c>
      <c r="Q1221" s="3">
        <f>+L1221-O1221</f>
        <v>0</v>
      </c>
      <c r="W1221" t="s">
        <v>304</v>
      </c>
      <c r="X1221">
        <v>20</v>
      </c>
      <c r="Y1221" t="s">
        <v>305</v>
      </c>
      <c r="Z1221" t="s">
        <v>305</v>
      </c>
      <c r="AA1221" t="s">
        <v>306</v>
      </c>
      <c r="AB1221" t="s">
        <v>36</v>
      </c>
      <c r="AC1221" t="s">
        <v>37</v>
      </c>
      <c r="AD1221">
        <v>3.1</v>
      </c>
      <c r="AH1221">
        <v>2021</v>
      </c>
      <c r="AI1221">
        <v>5</v>
      </c>
      <c r="AJ1221">
        <v>71300</v>
      </c>
      <c r="AK1221" t="e">
        <v>#N/A</v>
      </c>
      <c r="AL1221">
        <v>3.1</v>
      </c>
      <c r="AO1221">
        <v>0</v>
      </c>
      <c r="AP1221">
        <v>5</v>
      </c>
    </row>
    <row r="1222" spans="1:42" x14ac:dyDescent="0.2">
      <c r="A1222" t="str">
        <f t="shared" si="19"/>
        <v>44334carneretailnocompensadoc100-200standrewsasia</v>
      </c>
      <c r="B1222" s="2">
        <v>44334</v>
      </c>
      <c r="C1222" t="s">
        <v>35</v>
      </c>
      <c r="D1222" t="s">
        <v>251</v>
      </c>
      <c r="E1222" t="s">
        <v>35</v>
      </c>
      <c r="F1222" t="s">
        <v>251</v>
      </c>
      <c r="G1222" t="s">
        <v>72</v>
      </c>
      <c r="H1222" t="s">
        <v>72</v>
      </c>
      <c r="I1222" t="s">
        <v>309</v>
      </c>
      <c r="J1222" t="s">
        <v>296</v>
      </c>
      <c r="K1222">
        <v>22000</v>
      </c>
      <c r="L1222">
        <v>3.62</v>
      </c>
      <c r="M1222" t="str">
        <f>SUBSTITUTE(LOWER(_xlfn.CONCAT(B1222,C1222,F1222,G1222,J1222,I1222))," ","")</f>
        <v>44334carneretailnocompensadoc100-200standrewsasia</v>
      </c>
      <c r="N1222">
        <f>+VLOOKUP(M1222,JUP!$B:$I,7,0)</f>
        <v>22000</v>
      </c>
      <c r="O1222">
        <f>+VLOOKUP(M1222,JUP!$B:$I,8,0)</f>
        <v>3.62</v>
      </c>
      <c r="P1222">
        <f>+K1222-N1222</f>
        <v>0</v>
      </c>
      <c r="Q1222" s="3">
        <f>+L1222-O1222</f>
        <v>0</v>
      </c>
      <c r="W1222" t="s">
        <v>308</v>
      </c>
      <c r="X1222">
        <v>20</v>
      </c>
      <c r="Y1222" t="s">
        <v>309</v>
      </c>
      <c r="Z1222" t="s">
        <v>309</v>
      </c>
      <c r="AA1222" t="s">
        <v>309</v>
      </c>
      <c r="AB1222" t="s">
        <v>252</v>
      </c>
      <c r="AC1222" t="s">
        <v>173</v>
      </c>
      <c r="AD1222">
        <v>3.62</v>
      </c>
      <c r="AH1222">
        <v>2021</v>
      </c>
      <c r="AI1222">
        <v>5</v>
      </c>
      <c r="AJ1222">
        <v>79640</v>
      </c>
      <c r="AK1222" t="e">
        <v>#N/A</v>
      </c>
      <c r="AL1222">
        <v>3.62</v>
      </c>
      <c r="AO1222">
        <v>0</v>
      </c>
      <c r="AP1222">
        <v>5</v>
      </c>
    </row>
    <row r="1223" spans="1:42" x14ac:dyDescent="0.2">
      <c r="A1223" t="str">
        <f t="shared" si="19"/>
        <v>44334enterosinsalsamanuelitarusia</v>
      </c>
      <c r="B1223" s="2">
        <v>44334</v>
      </c>
      <c r="C1223" t="s">
        <v>59</v>
      </c>
      <c r="D1223" t="s">
        <v>155</v>
      </c>
      <c r="E1223" t="s">
        <v>59</v>
      </c>
      <c r="F1223" t="s">
        <v>155</v>
      </c>
      <c r="G1223" t="s">
        <v>299</v>
      </c>
      <c r="H1223" t="s">
        <v>112</v>
      </c>
      <c r="I1223" t="s">
        <v>306</v>
      </c>
      <c r="J1223" t="s">
        <v>93</v>
      </c>
      <c r="K1223">
        <v>20400</v>
      </c>
      <c r="L1223">
        <v>2.0499999999999998</v>
      </c>
      <c r="M1223" t="str">
        <f>SUBSTITUTE(LOWER(_xlfn.CONCAT(B1223,C1223,F1223,G1223,J1223,I1223))," ","")</f>
        <v>44334enterosinsalsamanuelitarusia</v>
      </c>
      <c r="N1223" t="e">
        <f>+VLOOKUP(M1223,JUP!$B:$I,7,0)</f>
        <v>#N/A</v>
      </c>
      <c r="O1223" t="e">
        <f>+VLOOKUP(M1223,JUP!$B:$I,8,0)</f>
        <v>#N/A</v>
      </c>
      <c r="R1223" t="str">
        <f>+SUBSTITUTE(LOWER(_xlfn.CONCAT(B1223,C1223,F1223,H1223,J1223,I1223))," ","")</f>
        <v>44334enterosinsalsa40-60manuelitarusia</v>
      </c>
      <c r="S1223" t="e">
        <f>+VLOOKUP(R1223,JUP!D:L,7,0)</f>
        <v>#N/A</v>
      </c>
      <c r="T1223" t="e">
        <f>+VLOOKUP(R1223,JUP!D:L,7,0)</f>
        <v>#N/A</v>
      </c>
      <c r="W1223" t="s">
        <v>166</v>
      </c>
      <c r="X1223">
        <v>20</v>
      </c>
      <c r="Y1223" t="s">
        <v>305</v>
      </c>
      <c r="Z1223" t="s">
        <v>305</v>
      </c>
      <c r="AA1223" t="s">
        <v>306</v>
      </c>
      <c r="AB1223" t="s">
        <v>160</v>
      </c>
      <c r="AC1223" t="s">
        <v>159</v>
      </c>
      <c r="AD1223">
        <v>2.0499999999999998</v>
      </c>
      <c r="AH1223">
        <v>2021</v>
      </c>
      <c r="AI1223">
        <v>5</v>
      </c>
      <c r="AJ1223">
        <v>41820</v>
      </c>
      <c r="AK1223" t="e">
        <v>#N/A</v>
      </c>
      <c r="AL1223">
        <v>2.0499999999999998</v>
      </c>
      <c r="AO1223">
        <v>0</v>
      </c>
      <c r="AP1223">
        <v>5</v>
      </c>
    </row>
    <row r="1224" spans="1:42" x14ac:dyDescent="0.2">
      <c r="A1224" t="str">
        <f t="shared" si="19"/>
        <v>44334carnegranelc200-300manuelitarusia</v>
      </c>
      <c r="B1224" s="2">
        <v>44334</v>
      </c>
      <c r="C1224" t="s">
        <v>35</v>
      </c>
      <c r="D1224" t="s">
        <v>30</v>
      </c>
      <c r="E1224" t="s">
        <v>35</v>
      </c>
      <c r="F1224" t="s">
        <v>30</v>
      </c>
      <c r="G1224" t="s">
        <v>39</v>
      </c>
      <c r="H1224" t="s">
        <v>39</v>
      </c>
      <c r="I1224" t="s">
        <v>306</v>
      </c>
      <c r="J1224" t="s">
        <v>93</v>
      </c>
      <c r="K1224">
        <v>24000</v>
      </c>
      <c r="L1224">
        <v>2.9</v>
      </c>
      <c r="M1224" t="str">
        <f>SUBSTITUTE(LOWER(_xlfn.CONCAT(B1224,C1224,F1224,G1224,J1224,I1224))," ","")</f>
        <v>44334carnegranelc200-300manuelitarusia</v>
      </c>
      <c r="N1224">
        <f>+VLOOKUP(M1224,JUP!$B:$I,7,0)</f>
        <v>24000</v>
      </c>
      <c r="O1224">
        <f>+VLOOKUP(M1224,JUP!$B:$I,8,0)</f>
        <v>2.9</v>
      </c>
      <c r="P1224">
        <f>+K1224-N1224</f>
        <v>0</v>
      </c>
      <c r="Q1224" s="3">
        <f>+L1224-O1224</f>
        <v>0</v>
      </c>
      <c r="W1224" t="s">
        <v>166</v>
      </c>
      <c r="X1224">
        <v>20</v>
      </c>
      <c r="Y1224" t="s">
        <v>305</v>
      </c>
      <c r="Z1224" t="s">
        <v>305</v>
      </c>
      <c r="AA1224" t="s">
        <v>306</v>
      </c>
      <c r="AB1224" t="s">
        <v>36</v>
      </c>
      <c r="AC1224" t="s">
        <v>37</v>
      </c>
      <c r="AD1224">
        <v>2.9</v>
      </c>
      <c r="AH1224">
        <v>2021</v>
      </c>
      <c r="AI1224">
        <v>5</v>
      </c>
      <c r="AJ1224">
        <v>69600</v>
      </c>
      <c r="AK1224" t="e">
        <v>#N/A</v>
      </c>
      <c r="AL1224">
        <v>2.9</v>
      </c>
      <c r="AO1224">
        <v>0</v>
      </c>
      <c r="AP1224">
        <v>5</v>
      </c>
    </row>
    <row r="1225" spans="1:42" x14ac:dyDescent="0.2">
      <c r="A1225" t="str">
        <f t="shared" si="19"/>
        <v>44335carnegranelc200-300sudmarisrusia</v>
      </c>
      <c r="B1225" s="2">
        <v>44335</v>
      </c>
      <c r="C1225" t="s">
        <v>35</v>
      </c>
      <c r="D1225" t="s">
        <v>30</v>
      </c>
      <c r="E1225" t="s">
        <v>343</v>
      </c>
      <c r="F1225" t="s">
        <v>344</v>
      </c>
      <c r="G1225" t="s">
        <v>39</v>
      </c>
      <c r="H1225" t="s">
        <v>107</v>
      </c>
      <c r="I1225" t="s">
        <v>306</v>
      </c>
      <c r="J1225" t="s">
        <v>286</v>
      </c>
      <c r="K1225">
        <v>23000</v>
      </c>
      <c r="L1225">
        <v>3.1</v>
      </c>
      <c r="M1225" t="str">
        <f>SUBSTITUTE(LOWER(_xlfn.CONCAT(B1225,C1225,F1225,G1225,J1225,I1225))," ","")</f>
        <v>44335carnegranelc200-300sudmarisrusia</v>
      </c>
      <c r="N1225">
        <f>+VLOOKUP(M1225,JUP!$B:$I,7,0)</f>
        <v>23000</v>
      </c>
      <c r="O1225">
        <f>+VLOOKUP(M1225,JUP!$B:$I,8,0)</f>
        <v>3.1</v>
      </c>
      <c r="P1225">
        <f>+K1225-N1225</f>
        <v>0</v>
      </c>
      <c r="Q1225" s="3">
        <f>+L1225-O1225</f>
        <v>0</v>
      </c>
      <c r="W1225" t="s">
        <v>166</v>
      </c>
      <c r="X1225">
        <v>20</v>
      </c>
      <c r="Y1225" t="s">
        <v>305</v>
      </c>
      <c r="Z1225" t="s">
        <v>305</v>
      </c>
      <c r="AA1225" t="s">
        <v>306</v>
      </c>
      <c r="AB1225" t="s">
        <v>36</v>
      </c>
      <c r="AC1225" t="s">
        <v>37</v>
      </c>
      <c r="AD1225">
        <v>3.1</v>
      </c>
      <c r="AH1225">
        <v>2021</v>
      </c>
      <c r="AI1225">
        <v>5</v>
      </c>
      <c r="AJ1225">
        <v>71300</v>
      </c>
      <c r="AK1225" t="e">
        <v>#N/A</v>
      </c>
      <c r="AL1225">
        <v>3.1</v>
      </c>
      <c r="AO1225">
        <v>0</v>
      </c>
      <c r="AP1225">
        <v>5</v>
      </c>
    </row>
    <row r="1226" spans="1:42" x14ac:dyDescent="0.2">
      <c r="A1226" t="str">
        <f t="shared" si="19"/>
        <v>44335carnegranelc300-500sudmarisrusia</v>
      </c>
      <c r="B1226" s="2">
        <v>44335</v>
      </c>
      <c r="C1226" t="s">
        <v>35</v>
      </c>
      <c r="D1226" t="s">
        <v>30</v>
      </c>
      <c r="E1226" t="s">
        <v>343</v>
      </c>
      <c r="F1226" t="s">
        <v>344</v>
      </c>
      <c r="G1226" t="s">
        <v>49</v>
      </c>
      <c r="H1226" t="s">
        <v>108</v>
      </c>
      <c r="I1226" t="s">
        <v>306</v>
      </c>
      <c r="J1226" t="s">
        <v>286</v>
      </c>
      <c r="K1226">
        <v>23000</v>
      </c>
      <c r="L1226">
        <v>2.9</v>
      </c>
      <c r="M1226" t="str">
        <f>SUBSTITUTE(LOWER(_xlfn.CONCAT(B1226,C1226,F1226,G1226,J1226,I1226))," ","")</f>
        <v>44335carnegranelc300-500sudmarisrusia</v>
      </c>
      <c r="N1226">
        <f>+VLOOKUP(M1226,JUP!$B:$I,7,0)</f>
        <v>23000</v>
      </c>
      <c r="O1226">
        <f>+VLOOKUP(M1226,JUP!$B:$I,8,0)</f>
        <v>2.9</v>
      </c>
      <c r="P1226">
        <f>+K1226-N1226</f>
        <v>0</v>
      </c>
      <c r="Q1226" s="3">
        <f>+L1226-O1226</f>
        <v>0</v>
      </c>
      <c r="W1226" t="s">
        <v>166</v>
      </c>
      <c r="X1226">
        <v>20</v>
      </c>
      <c r="Y1226" t="s">
        <v>305</v>
      </c>
      <c r="Z1226" t="s">
        <v>305</v>
      </c>
      <c r="AA1226" t="s">
        <v>306</v>
      </c>
      <c r="AB1226" t="s">
        <v>36</v>
      </c>
      <c r="AC1226" t="s">
        <v>37</v>
      </c>
      <c r="AD1226">
        <v>2.9</v>
      </c>
      <c r="AH1226">
        <v>2021</v>
      </c>
      <c r="AI1226">
        <v>5</v>
      </c>
      <c r="AJ1226">
        <v>66700</v>
      </c>
      <c r="AK1226" t="e">
        <v>#N/A</v>
      </c>
      <c r="AL1226">
        <v>2.9</v>
      </c>
      <c r="AO1226">
        <v>0</v>
      </c>
      <c r="AP1226">
        <v>5</v>
      </c>
    </row>
    <row r="1227" spans="1:42" x14ac:dyDescent="0.2">
      <c r="A1227" t="str">
        <f t="shared" si="19"/>
        <v>44335enterosinsalsasudmarisrusia</v>
      </c>
      <c r="B1227" s="2">
        <v>44335</v>
      </c>
      <c r="C1227" t="s">
        <v>59</v>
      </c>
      <c r="D1227" t="s">
        <v>155</v>
      </c>
      <c r="E1227" t="s">
        <v>339</v>
      </c>
      <c r="F1227" t="s">
        <v>347</v>
      </c>
      <c r="G1227" t="s">
        <v>299</v>
      </c>
      <c r="H1227" t="s">
        <v>112</v>
      </c>
      <c r="I1227" t="s">
        <v>306</v>
      </c>
      <c r="J1227" t="s">
        <v>286</v>
      </c>
      <c r="K1227">
        <v>19020</v>
      </c>
      <c r="L1227">
        <v>2.0499999999999998</v>
      </c>
      <c r="M1227" t="str">
        <f>SUBSTITUTE(LOWER(_xlfn.CONCAT(B1227,C1227,F1227,G1227,J1227,I1227))," ","")</f>
        <v>44335enterosinsalsasudmarisrusia</v>
      </c>
      <c r="N1227" t="e">
        <f>+VLOOKUP(M1227,JUP!$B:$I,7,0)</f>
        <v>#N/A</v>
      </c>
      <c r="O1227" t="e">
        <f>+VLOOKUP(M1227,JUP!$B:$I,8,0)</f>
        <v>#N/A</v>
      </c>
      <c r="R1227" t="str">
        <f>+SUBSTITUTE(LOWER(_xlfn.CONCAT(B1227,C1227,F1227,H1227,J1227,I1227))," ","")</f>
        <v>44335enterosinsalsa40-60sudmarisrusia</v>
      </c>
      <c r="S1227" t="e">
        <f>+VLOOKUP(R1227,JUP!D:L,7,0)</f>
        <v>#N/A</v>
      </c>
      <c r="T1227" t="e">
        <f>+VLOOKUP(R1227,JUP!D:L,7,0)</f>
        <v>#N/A</v>
      </c>
      <c r="W1227" t="s">
        <v>166</v>
      </c>
      <c r="X1227">
        <v>20</v>
      </c>
      <c r="Y1227" t="s">
        <v>305</v>
      </c>
      <c r="Z1227" t="s">
        <v>305</v>
      </c>
      <c r="AA1227" t="s">
        <v>306</v>
      </c>
      <c r="AB1227" t="s">
        <v>160</v>
      </c>
      <c r="AC1227" t="s">
        <v>159</v>
      </c>
      <c r="AD1227">
        <v>2.0499999999999998</v>
      </c>
      <c r="AH1227">
        <v>2021</v>
      </c>
      <c r="AI1227">
        <v>5</v>
      </c>
      <c r="AJ1227">
        <v>38991</v>
      </c>
      <c r="AK1227" t="e">
        <v>#N/A</v>
      </c>
      <c r="AL1227">
        <v>2.0499999999999998</v>
      </c>
      <c r="AO1227">
        <v>0</v>
      </c>
      <c r="AP1227">
        <v>5</v>
      </c>
    </row>
    <row r="1228" spans="1:42" x14ac:dyDescent="0.2">
      <c r="A1228" t="str">
        <f t="shared" si="19"/>
        <v>44335enterosinsalsasudmarisrusia</v>
      </c>
      <c r="B1228" s="2">
        <v>44335</v>
      </c>
      <c r="C1228" t="s">
        <v>59</v>
      </c>
      <c r="D1228" t="s">
        <v>155</v>
      </c>
      <c r="E1228" t="s">
        <v>339</v>
      </c>
      <c r="F1228" t="s">
        <v>347</v>
      </c>
      <c r="G1228" t="s">
        <v>299</v>
      </c>
      <c r="H1228" t="s">
        <v>116</v>
      </c>
      <c r="I1228" t="s">
        <v>306</v>
      </c>
      <c r="J1228" t="s">
        <v>286</v>
      </c>
      <c r="K1228">
        <v>100</v>
      </c>
      <c r="L1228">
        <v>2.35</v>
      </c>
      <c r="M1228" t="str">
        <f>SUBSTITUTE(LOWER(_xlfn.CONCAT(B1228,C1228,F1228,G1228,J1228,I1228))," ","")</f>
        <v>44335enterosinsalsasudmarisrusia</v>
      </c>
      <c r="N1228" t="e">
        <f>+VLOOKUP(M1228,JUP!$B:$I,7,0)</f>
        <v>#N/A</v>
      </c>
      <c r="O1228" t="e">
        <f>+VLOOKUP(M1228,JUP!$B:$I,8,0)</f>
        <v>#N/A</v>
      </c>
      <c r="R1228" t="str">
        <f>+SUBSTITUTE(LOWER(_xlfn.CONCAT(B1228,C1228,F1228,H1228,J1228,I1228))," ","")</f>
        <v>44335enterosinsalsa60-80sudmarisrusia</v>
      </c>
      <c r="S1228" t="e">
        <f>+VLOOKUP(R1228,JUP!D:L,7,0)</f>
        <v>#N/A</v>
      </c>
      <c r="T1228" t="e">
        <f>+VLOOKUP(R1228,JUP!D:L,7,0)</f>
        <v>#N/A</v>
      </c>
      <c r="W1228" t="s">
        <v>166</v>
      </c>
      <c r="X1228">
        <v>20</v>
      </c>
      <c r="Y1228" t="s">
        <v>305</v>
      </c>
      <c r="Z1228" t="s">
        <v>305</v>
      </c>
      <c r="AA1228" t="s">
        <v>306</v>
      </c>
      <c r="AB1228" t="s">
        <v>160</v>
      </c>
      <c r="AC1228" t="s">
        <v>159</v>
      </c>
      <c r="AD1228">
        <v>2.35</v>
      </c>
      <c r="AH1228">
        <v>2021</v>
      </c>
      <c r="AI1228">
        <v>5</v>
      </c>
      <c r="AJ1228">
        <v>235</v>
      </c>
      <c r="AK1228" t="e">
        <v>#N/A</v>
      </c>
      <c r="AL1228">
        <v>2.35</v>
      </c>
      <c r="AO1228">
        <v>0</v>
      </c>
      <c r="AP1228">
        <v>5</v>
      </c>
    </row>
    <row r="1229" spans="1:42" x14ac:dyDescent="0.2">
      <c r="A1229" t="str">
        <f t="shared" si="19"/>
        <v>44335enterosinsalsasudmarisrusia</v>
      </c>
      <c r="B1229" s="2">
        <v>44335</v>
      </c>
      <c r="C1229" t="s">
        <v>59</v>
      </c>
      <c r="D1229" t="s">
        <v>155</v>
      </c>
      <c r="E1229" t="s">
        <v>339</v>
      </c>
      <c r="F1229" t="s">
        <v>347</v>
      </c>
      <c r="G1229" t="s">
        <v>299</v>
      </c>
      <c r="H1229" t="s">
        <v>116</v>
      </c>
      <c r="I1229" t="s">
        <v>306</v>
      </c>
      <c r="J1229" t="s">
        <v>286</v>
      </c>
      <c r="K1229">
        <v>100</v>
      </c>
      <c r="L1229">
        <v>2.4</v>
      </c>
      <c r="M1229" t="str">
        <f>SUBSTITUTE(LOWER(_xlfn.CONCAT(B1229,C1229,F1229,G1229,J1229,I1229))," ","")</f>
        <v>44335enterosinsalsasudmarisrusia</v>
      </c>
      <c r="N1229" t="e">
        <f>+VLOOKUP(M1229,JUP!$B:$I,7,0)</f>
        <v>#N/A</v>
      </c>
      <c r="O1229" t="e">
        <f>+VLOOKUP(M1229,JUP!$B:$I,8,0)</f>
        <v>#N/A</v>
      </c>
      <c r="R1229" t="str">
        <f>+SUBSTITUTE(LOWER(_xlfn.CONCAT(B1229,C1229,F1229,H1229,J1229,I1229))," ","")</f>
        <v>44335enterosinsalsa60-80sudmarisrusia</v>
      </c>
      <c r="S1229" t="e">
        <f>+VLOOKUP(R1229,JUP!D:L,7,0)</f>
        <v>#N/A</v>
      </c>
      <c r="T1229" t="e">
        <f>+VLOOKUP(R1229,JUP!D:L,7,0)</f>
        <v>#N/A</v>
      </c>
      <c r="W1229" t="s">
        <v>166</v>
      </c>
      <c r="X1229">
        <v>20</v>
      </c>
      <c r="Y1229" t="s">
        <v>305</v>
      </c>
      <c r="Z1229" t="s">
        <v>305</v>
      </c>
      <c r="AA1229" t="s">
        <v>306</v>
      </c>
      <c r="AB1229" t="s">
        <v>160</v>
      </c>
      <c r="AC1229" t="s">
        <v>159</v>
      </c>
      <c r="AD1229">
        <v>2.4</v>
      </c>
      <c r="AH1229">
        <v>2021</v>
      </c>
      <c r="AI1229">
        <v>5</v>
      </c>
      <c r="AJ1229">
        <v>240</v>
      </c>
      <c r="AK1229" t="e">
        <v>#N/A</v>
      </c>
      <c r="AL1229">
        <v>2.4</v>
      </c>
      <c r="AO1229">
        <v>0</v>
      </c>
      <c r="AP1229">
        <v>5</v>
      </c>
    </row>
    <row r="1230" spans="1:42" x14ac:dyDescent="0.2">
      <c r="A1230" t="str">
        <f t="shared" si="19"/>
        <v>44335enterosinsalsasudmarisrusia</v>
      </c>
      <c r="B1230" s="2">
        <v>44335</v>
      </c>
      <c r="C1230" t="s">
        <v>59</v>
      </c>
      <c r="D1230" t="s">
        <v>155</v>
      </c>
      <c r="E1230" t="s">
        <v>339</v>
      </c>
      <c r="F1230" t="s">
        <v>347</v>
      </c>
      <c r="G1230" t="s">
        <v>299</v>
      </c>
      <c r="H1230" t="s">
        <v>116</v>
      </c>
      <c r="I1230" t="s">
        <v>306</v>
      </c>
      <c r="J1230" t="s">
        <v>286</v>
      </c>
      <c r="K1230">
        <v>5</v>
      </c>
      <c r="L1230">
        <v>2.35</v>
      </c>
      <c r="M1230" t="str">
        <f>SUBSTITUTE(LOWER(_xlfn.CONCAT(B1230,C1230,F1230,G1230,J1230,I1230))," ","")</f>
        <v>44335enterosinsalsasudmarisrusia</v>
      </c>
      <c r="N1230" t="e">
        <f>+VLOOKUP(M1230,JUP!$B:$I,7,0)</f>
        <v>#N/A</v>
      </c>
      <c r="O1230" t="e">
        <f>+VLOOKUP(M1230,JUP!$B:$I,8,0)</f>
        <v>#N/A</v>
      </c>
      <c r="R1230" t="str">
        <f>+SUBSTITUTE(LOWER(_xlfn.CONCAT(B1230,C1230,F1230,H1230,J1230,I1230))," ","")</f>
        <v>44335enterosinsalsa60-80sudmarisrusia</v>
      </c>
      <c r="S1230" t="e">
        <f>+VLOOKUP(R1230,JUP!D:L,7,0)</f>
        <v>#N/A</v>
      </c>
      <c r="T1230" t="e">
        <f>+VLOOKUP(R1230,JUP!D:L,7,0)</f>
        <v>#N/A</v>
      </c>
      <c r="W1230" t="s">
        <v>166</v>
      </c>
      <c r="X1230">
        <v>20</v>
      </c>
      <c r="Y1230" t="s">
        <v>305</v>
      </c>
      <c r="Z1230" t="s">
        <v>305</v>
      </c>
      <c r="AA1230" t="s">
        <v>306</v>
      </c>
      <c r="AB1230" t="s">
        <v>160</v>
      </c>
      <c r="AC1230" t="s">
        <v>159</v>
      </c>
      <c r="AD1230">
        <v>2.35</v>
      </c>
      <c r="AH1230">
        <v>2021</v>
      </c>
      <c r="AI1230">
        <v>5</v>
      </c>
      <c r="AJ1230">
        <v>11.75</v>
      </c>
      <c r="AK1230" t="e">
        <v>#N/A</v>
      </c>
      <c r="AL1230">
        <v>2.35</v>
      </c>
      <c r="AO1230">
        <v>0</v>
      </c>
      <c r="AP1230">
        <v>5</v>
      </c>
    </row>
    <row r="1231" spans="1:42" x14ac:dyDescent="0.2">
      <c r="A1231" t="str">
        <f t="shared" si="19"/>
        <v>44335carnegranelc300-500sudmarisrusia</v>
      </c>
      <c r="B1231" s="2">
        <v>44335</v>
      </c>
      <c r="C1231" t="s">
        <v>35</v>
      </c>
      <c r="D1231" t="s">
        <v>30</v>
      </c>
      <c r="E1231" t="s">
        <v>343</v>
      </c>
      <c r="F1231" t="s">
        <v>344</v>
      </c>
      <c r="G1231" t="s">
        <v>49</v>
      </c>
      <c r="H1231" t="s">
        <v>108</v>
      </c>
      <c r="I1231" t="s">
        <v>306</v>
      </c>
      <c r="J1231" t="s">
        <v>286</v>
      </c>
      <c r="K1231">
        <v>23000</v>
      </c>
      <c r="L1231">
        <v>2.9</v>
      </c>
      <c r="M1231" t="str">
        <f>SUBSTITUTE(LOWER(_xlfn.CONCAT(B1231,C1231,F1231,G1231,J1231,I1231))," ","")</f>
        <v>44335carnegranelc300-500sudmarisrusia</v>
      </c>
      <c r="N1231">
        <f>+VLOOKUP(M1231,JUP!$B:$I,7,0)</f>
        <v>23000</v>
      </c>
      <c r="O1231">
        <f>+VLOOKUP(M1231,JUP!$B:$I,8,0)</f>
        <v>2.9</v>
      </c>
      <c r="P1231">
        <f>+K1231-N1231</f>
        <v>0</v>
      </c>
      <c r="Q1231" s="3">
        <f>+L1231-O1231</f>
        <v>0</v>
      </c>
      <c r="W1231" t="s">
        <v>166</v>
      </c>
      <c r="X1231">
        <v>20</v>
      </c>
      <c r="Y1231" t="s">
        <v>305</v>
      </c>
      <c r="Z1231" t="s">
        <v>305</v>
      </c>
      <c r="AA1231" t="s">
        <v>306</v>
      </c>
      <c r="AB1231" t="s">
        <v>36</v>
      </c>
      <c r="AC1231" t="s">
        <v>37</v>
      </c>
      <c r="AD1231">
        <v>2.9</v>
      </c>
      <c r="AH1231">
        <v>2021</v>
      </c>
      <c r="AI1231">
        <v>5</v>
      </c>
      <c r="AJ1231">
        <v>66700</v>
      </c>
      <c r="AK1231" t="e">
        <v>#N/A</v>
      </c>
      <c r="AL1231">
        <v>2.9</v>
      </c>
      <c r="AO1231">
        <v>0</v>
      </c>
      <c r="AP1231">
        <v>5</v>
      </c>
    </row>
    <row r="1232" spans="1:42" x14ac:dyDescent="0.2">
      <c r="A1232" t="str">
        <f t="shared" si="19"/>
        <v>44335carnegranelc300-500sudmarisrusia</v>
      </c>
      <c r="B1232" s="2">
        <v>44335</v>
      </c>
      <c r="C1232" t="s">
        <v>35</v>
      </c>
      <c r="D1232" t="s">
        <v>30</v>
      </c>
      <c r="E1232" t="s">
        <v>343</v>
      </c>
      <c r="F1232" t="s">
        <v>344</v>
      </c>
      <c r="G1232" t="s">
        <v>49</v>
      </c>
      <c r="H1232" t="s">
        <v>108</v>
      </c>
      <c r="I1232" t="s">
        <v>306</v>
      </c>
      <c r="J1232" t="s">
        <v>286</v>
      </c>
      <c r="K1232">
        <v>23000</v>
      </c>
      <c r="L1232">
        <v>2.9</v>
      </c>
      <c r="M1232" t="str">
        <f>SUBSTITUTE(LOWER(_xlfn.CONCAT(B1232,C1232,F1232,G1232,J1232,I1232))," ","")</f>
        <v>44335carnegranelc300-500sudmarisrusia</v>
      </c>
      <c r="N1232">
        <f>+VLOOKUP(M1232,JUP!$B:$I,7,0)</f>
        <v>23000</v>
      </c>
      <c r="O1232">
        <f>+VLOOKUP(M1232,JUP!$B:$I,8,0)</f>
        <v>2.9</v>
      </c>
      <c r="P1232">
        <f>+K1232-N1232</f>
        <v>0</v>
      </c>
      <c r="Q1232" s="3">
        <f>+L1232-O1232</f>
        <v>0</v>
      </c>
      <c r="W1232" t="s">
        <v>166</v>
      </c>
      <c r="X1232">
        <v>20</v>
      </c>
      <c r="Y1232" t="s">
        <v>305</v>
      </c>
      <c r="Z1232" t="s">
        <v>305</v>
      </c>
      <c r="AA1232" t="s">
        <v>306</v>
      </c>
      <c r="AB1232" t="s">
        <v>36</v>
      </c>
      <c r="AC1232" t="s">
        <v>37</v>
      </c>
      <c r="AD1232">
        <v>2.9</v>
      </c>
      <c r="AH1232">
        <v>2021</v>
      </c>
      <c r="AI1232">
        <v>5</v>
      </c>
      <c r="AJ1232">
        <v>66700</v>
      </c>
      <c r="AK1232" t="e">
        <v>#N/A</v>
      </c>
      <c r="AL1232">
        <v>2.9</v>
      </c>
      <c r="AO1232">
        <v>0</v>
      </c>
      <c r="AP1232">
        <v>5</v>
      </c>
    </row>
    <row r="1233" spans="1:42" x14ac:dyDescent="0.2">
      <c r="A1233" t="str">
        <f t="shared" si="19"/>
        <v>44335enterosinsalsasudmarischile</v>
      </c>
      <c r="B1233" s="2">
        <v>44335</v>
      </c>
      <c r="C1233" t="s">
        <v>59</v>
      </c>
      <c r="D1233" t="s">
        <v>155</v>
      </c>
      <c r="E1233" t="s">
        <v>339</v>
      </c>
      <c r="F1233" t="s">
        <v>347</v>
      </c>
      <c r="G1233" t="s">
        <v>299</v>
      </c>
      <c r="H1233" t="s">
        <v>112</v>
      </c>
      <c r="I1233" t="s">
        <v>34</v>
      </c>
      <c r="J1233" t="s">
        <v>286</v>
      </c>
      <c r="K1233">
        <v>2520</v>
      </c>
      <c r="M1233" t="str">
        <f>SUBSTITUTE(LOWER(_xlfn.CONCAT(B1233,C1233,F1233,G1233,J1233,I1233))," ","")</f>
        <v>44335enterosinsalsasudmarischile</v>
      </c>
      <c r="N1233" t="e">
        <f>+VLOOKUP(M1233,JUP!$B:$I,7,0)</f>
        <v>#N/A</v>
      </c>
      <c r="O1233" t="e">
        <f>+VLOOKUP(M1233,JUP!$B:$I,8,0)</f>
        <v>#N/A</v>
      </c>
      <c r="R1233" t="str">
        <f>+SUBSTITUTE(LOWER(_xlfn.CONCAT(B1233,C1233,F1233,H1233,J1233,I1233))," ","")</f>
        <v>44335enterosinsalsa40-60sudmarischile</v>
      </c>
      <c r="S1233" t="e">
        <f>+VLOOKUP(R1233,JUP!D:L,7,0)</f>
        <v>#N/A</v>
      </c>
      <c r="T1233" t="e">
        <f>+VLOOKUP(R1233,JUP!D:L,7,0)</f>
        <v>#N/A</v>
      </c>
      <c r="W1233" t="s">
        <v>32</v>
      </c>
      <c r="X1233">
        <v>20</v>
      </c>
      <c r="Y1233" t="s">
        <v>34</v>
      </c>
      <c r="Z1233" t="s">
        <v>34</v>
      </c>
      <c r="AA1233" t="s">
        <v>34</v>
      </c>
      <c r="AB1233" t="s">
        <v>160</v>
      </c>
      <c r="AC1233" t="s">
        <v>159</v>
      </c>
      <c r="AD1233">
        <v>0</v>
      </c>
      <c r="AH1233">
        <v>2021</v>
      </c>
      <c r="AI1233">
        <v>5</v>
      </c>
      <c r="AJ1233">
        <v>0</v>
      </c>
      <c r="AK1233" t="e">
        <v>#N/A</v>
      </c>
      <c r="AL1233">
        <v>0</v>
      </c>
      <c r="AO1233">
        <v>0</v>
      </c>
      <c r="AP1233">
        <v>5</v>
      </c>
    </row>
    <row r="1234" spans="1:42" x14ac:dyDescent="0.2">
      <c r="A1234" t="str">
        <f t="shared" si="19"/>
        <v>44335enterosinsalsasudmarischile</v>
      </c>
      <c r="B1234" s="2">
        <v>44335</v>
      </c>
      <c r="C1234" t="s">
        <v>59</v>
      </c>
      <c r="D1234" t="s">
        <v>155</v>
      </c>
      <c r="E1234" t="s">
        <v>339</v>
      </c>
      <c r="F1234" t="s">
        <v>347</v>
      </c>
      <c r="G1234" t="s">
        <v>299</v>
      </c>
      <c r="H1234" t="s">
        <v>112</v>
      </c>
      <c r="I1234" t="s">
        <v>34</v>
      </c>
      <c r="J1234" t="s">
        <v>286</v>
      </c>
      <c r="K1234">
        <v>2510</v>
      </c>
      <c r="M1234" t="str">
        <f>SUBSTITUTE(LOWER(_xlfn.CONCAT(B1234,C1234,F1234,G1234,J1234,I1234))," ","")</f>
        <v>44335enterosinsalsasudmarischile</v>
      </c>
      <c r="N1234" t="e">
        <f>+VLOOKUP(M1234,JUP!$B:$I,7,0)</f>
        <v>#N/A</v>
      </c>
      <c r="O1234" t="e">
        <f>+VLOOKUP(M1234,JUP!$B:$I,8,0)</f>
        <v>#N/A</v>
      </c>
      <c r="R1234" t="str">
        <f>+SUBSTITUTE(LOWER(_xlfn.CONCAT(B1234,C1234,F1234,H1234,J1234,I1234))," ","")</f>
        <v>44335enterosinsalsa40-60sudmarischile</v>
      </c>
      <c r="S1234" t="e">
        <f>+VLOOKUP(R1234,JUP!D:L,7,0)</f>
        <v>#N/A</v>
      </c>
      <c r="T1234" t="e">
        <f>+VLOOKUP(R1234,JUP!D:L,7,0)</f>
        <v>#N/A</v>
      </c>
      <c r="W1234" t="s">
        <v>32</v>
      </c>
      <c r="X1234">
        <v>20</v>
      </c>
      <c r="Y1234" t="s">
        <v>34</v>
      </c>
      <c r="Z1234" t="s">
        <v>34</v>
      </c>
      <c r="AA1234" t="s">
        <v>34</v>
      </c>
      <c r="AB1234" t="s">
        <v>160</v>
      </c>
      <c r="AC1234" t="s">
        <v>159</v>
      </c>
      <c r="AD1234">
        <v>0</v>
      </c>
      <c r="AH1234">
        <v>2021</v>
      </c>
      <c r="AI1234">
        <v>5</v>
      </c>
      <c r="AJ1234">
        <v>0</v>
      </c>
      <c r="AK1234" t="e">
        <v>#N/A</v>
      </c>
      <c r="AL1234">
        <v>0</v>
      </c>
      <c r="AO1234">
        <v>0</v>
      </c>
      <c r="AP1234">
        <v>5</v>
      </c>
    </row>
    <row r="1235" spans="1:42" x14ac:dyDescent="0.2">
      <c r="A1235" t="str">
        <f t="shared" si="19"/>
        <v>44335enterosinsalsastandrewsrusia</v>
      </c>
      <c r="B1235" s="2">
        <v>44335</v>
      </c>
      <c r="C1235" t="s">
        <v>59</v>
      </c>
      <c r="D1235" t="s">
        <v>155</v>
      </c>
      <c r="E1235" t="s">
        <v>59</v>
      </c>
      <c r="F1235" t="s">
        <v>155</v>
      </c>
      <c r="G1235" t="s">
        <v>299</v>
      </c>
      <c r="H1235" t="s">
        <v>303</v>
      </c>
      <c r="I1235" t="s">
        <v>306</v>
      </c>
      <c r="J1235" t="s">
        <v>296</v>
      </c>
      <c r="K1235">
        <v>20000</v>
      </c>
      <c r="L1235">
        <v>2</v>
      </c>
      <c r="M1235" t="str">
        <f>SUBSTITUTE(LOWER(_xlfn.CONCAT(B1235,C1235,F1235,G1235,J1235,I1235))," ","")</f>
        <v>44335enterosinsalsastandrewsrusia</v>
      </c>
      <c r="N1235" t="e">
        <f>+VLOOKUP(M1235,JUP!$B:$I,7,0)</f>
        <v>#N/A</v>
      </c>
      <c r="O1235" t="e">
        <f>+VLOOKUP(M1235,JUP!$B:$I,8,0)</f>
        <v>#N/A</v>
      </c>
      <c r="R1235" t="str">
        <f>+SUBSTITUTE(LOWER(_xlfn.CONCAT(B1235,C1235,F1235,H1235,J1235,I1235))," ","")</f>
        <v>44335enterosinsalsae-40-60standrewsrusia</v>
      </c>
      <c r="S1235" t="e">
        <f>+VLOOKUP(R1235,JUP!D:L,7,0)</f>
        <v>#N/A</v>
      </c>
      <c r="T1235" t="e">
        <f>+VLOOKUP(R1235,JUP!D:L,7,0)</f>
        <v>#N/A</v>
      </c>
      <c r="W1235" t="s">
        <v>304</v>
      </c>
      <c r="X1235">
        <v>20</v>
      </c>
      <c r="Y1235" t="s">
        <v>305</v>
      </c>
      <c r="Z1235" t="s">
        <v>305</v>
      </c>
      <c r="AA1235" t="s">
        <v>306</v>
      </c>
      <c r="AB1235" t="s">
        <v>160</v>
      </c>
      <c r="AC1235" t="s">
        <v>159</v>
      </c>
      <c r="AD1235">
        <v>2</v>
      </c>
      <c r="AH1235">
        <v>2021</v>
      </c>
      <c r="AI1235">
        <v>5</v>
      </c>
      <c r="AJ1235">
        <v>40000</v>
      </c>
      <c r="AK1235" t="e">
        <v>#N/A</v>
      </c>
      <c r="AL1235">
        <v>2</v>
      </c>
      <c r="AO1235">
        <v>0</v>
      </c>
      <c r="AP1235">
        <v>5</v>
      </c>
    </row>
    <row r="1236" spans="1:42" x14ac:dyDescent="0.2">
      <c r="A1236" t="str">
        <f t="shared" si="19"/>
        <v>44335carneretailnocompensadoc200-300standrewsasia</v>
      </c>
      <c r="B1236" s="2">
        <v>44335</v>
      </c>
      <c r="C1236" t="s">
        <v>35</v>
      </c>
      <c r="D1236" t="s">
        <v>251</v>
      </c>
      <c r="E1236" t="s">
        <v>35</v>
      </c>
      <c r="F1236" t="s">
        <v>251</v>
      </c>
      <c r="G1236" t="s">
        <v>39</v>
      </c>
      <c r="H1236" t="s">
        <v>39</v>
      </c>
      <c r="I1236" t="s">
        <v>309</v>
      </c>
      <c r="J1236" t="s">
        <v>296</v>
      </c>
      <c r="K1236">
        <v>22000</v>
      </c>
      <c r="L1236">
        <v>3.45</v>
      </c>
      <c r="M1236" t="str">
        <f>SUBSTITUTE(LOWER(_xlfn.CONCAT(B1236,C1236,F1236,G1236,J1236,I1236))," ","")</f>
        <v>44335carneretailnocompensadoc200-300standrewsasia</v>
      </c>
      <c r="N1236">
        <f>+VLOOKUP(M1236,JUP!$B:$I,7,0)</f>
        <v>2000</v>
      </c>
      <c r="O1236">
        <f>+VLOOKUP(M1236,JUP!$B:$I,8,0)</f>
        <v>3.5</v>
      </c>
      <c r="P1236">
        <f>+K1236-N1236</f>
        <v>20000</v>
      </c>
      <c r="Q1236" s="3">
        <f>+L1236-O1236</f>
        <v>-4.9999999999999822E-2</v>
      </c>
      <c r="W1236" t="s">
        <v>308</v>
      </c>
      <c r="X1236">
        <v>20</v>
      </c>
      <c r="Y1236" t="s">
        <v>309</v>
      </c>
      <c r="Z1236" t="s">
        <v>309</v>
      </c>
      <c r="AA1236" t="s">
        <v>309</v>
      </c>
      <c r="AB1236" t="s">
        <v>252</v>
      </c>
      <c r="AC1236" t="s">
        <v>173</v>
      </c>
      <c r="AD1236">
        <v>3.45</v>
      </c>
      <c r="AH1236">
        <v>2021</v>
      </c>
      <c r="AI1236">
        <v>5</v>
      </c>
      <c r="AJ1236">
        <v>75900</v>
      </c>
      <c r="AK1236" t="e">
        <v>#N/A</v>
      </c>
      <c r="AL1236">
        <v>3.45</v>
      </c>
      <c r="AO1236">
        <v>0</v>
      </c>
      <c r="AP1236">
        <v>5</v>
      </c>
    </row>
    <row r="1237" spans="1:42" x14ac:dyDescent="0.2">
      <c r="A1237" t="str">
        <f t="shared" si="19"/>
        <v>44335carneretailcompensadoc200-300standrewsitalia</v>
      </c>
      <c r="B1237" s="2">
        <v>44335</v>
      </c>
      <c r="C1237" t="s">
        <v>35</v>
      </c>
      <c r="D1237" t="s">
        <v>206</v>
      </c>
      <c r="E1237" t="s">
        <v>35</v>
      </c>
      <c r="F1237" t="s">
        <v>206</v>
      </c>
      <c r="G1237" t="s">
        <v>39</v>
      </c>
      <c r="H1237" t="s">
        <v>39</v>
      </c>
      <c r="I1237" t="s">
        <v>328</v>
      </c>
      <c r="J1237" t="s">
        <v>296</v>
      </c>
      <c r="K1237">
        <v>1800</v>
      </c>
      <c r="L1237">
        <v>3.84</v>
      </c>
      <c r="M1237" t="str">
        <f>SUBSTITUTE(LOWER(_xlfn.CONCAT(B1237,C1237,F1237,G1237,J1237,I1237))," ","")</f>
        <v>44335carneretailcompensadoc200-300standrewsitalia</v>
      </c>
      <c r="N1237">
        <f>+VLOOKUP(M1237,JUP!$B:$I,7,0)</f>
        <v>1800</v>
      </c>
      <c r="O1237">
        <f>+VLOOKUP(M1237,JUP!$B:$I,8,0)</f>
        <v>3.84</v>
      </c>
      <c r="P1237">
        <f>+K1237-N1237</f>
        <v>0</v>
      </c>
      <c r="Q1237" s="3">
        <f>+L1237-O1237</f>
        <v>0</v>
      </c>
      <c r="W1237" t="s">
        <v>327</v>
      </c>
      <c r="X1237">
        <v>20</v>
      </c>
      <c r="Y1237" t="s">
        <v>297</v>
      </c>
      <c r="Z1237" t="s">
        <v>328</v>
      </c>
      <c r="AA1237" t="s">
        <v>328</v>
      </c>
      <c r="AB1237" t="s">
        <v>208</v>
      </c>
      <c r="AC1237" t="s">
        <v>173</v>
      </c>
      <c r="AD1237">
        <v>3.456</v>
      </c>
      <c r="AH1237">
        <v>2021</v>
      </c>
      <c r="AI1237">
        <v>5</v>
      </c>
      <c r="AJ1237">
        <v>6220.8</v>
      </c>
      <c r="AK1237" t="e">
        <v>#N/A</v>
      </c>
      <c r="AL1237">
        <v>4.2666666666666666</v>
      </c>
      <c r="AO1237">
        <v>-0.81066666666666665</v>
      </c>
      <c r="AP1237">
        <v>5</v>
      </c>
    </row>
    <row r="1238" spans="1:42" x14ac:dyDescent="0.2">
      <c r="A1238" t="str">
        <f t="shared" si="19"/>
        <v>44335enterosinsalsastandrewsitalia</v>
      </c>
      <c r="B1238" s="2">
        <v>44335</v>
      </c>
      <c r="C1238" t="s">
        <v>59</v>
      </c>
      <c r="D1238" t="s">
        <v>155</v>
      </c>
      <c r="E1238" t="s">
        <v>59</v>
      </c>
      <c r="F1238" t="s">
        <v>155</v>
      </c>
      <c r="G1238" t="s">
        <v>299</v>
      </c>
      <c r="H1238" t="s">
        <v>294</v>
      </c>
      <c r="I1238" t="s">
        <v>328</v>
      </c>
      <c r="J1238" t="s">
        <v>296</v>
      </c>
      <c r="K1238">
        <v>17100</v>
      </c>
      <c r="L1238">
        <v>2</v>
      </c>
      <c r="M1238" t="str">
        <f>SUBSTITUTE(LOWER(_xlfn.CONCAT(B1238,C1238,F1238,G1238,J1238,I1238))," ","")</f>
        <v>44335enterosinsalsastandrewsitalia</v>
      </c>
      <c r="N1238" t="e">
        <f>+VLOOKUP(M1238,JUP!$B:$I,7,0)</f>
        <v>#N/A</v>
      </c>
      <c r="O1238" t="e">
        <f>+VLOOKUP(M1238,JUP!$B:$I,8,0)</f>
        <v>#N/A</v>
      </c>
      <c r="R1238" t="str">
        <f>+SUBSTITUTE(LOWER(_xlfn.CONCAT(B1238,C1238,F1238,H1238,J1238,I1238))," ","")</f>
        <v>44335enterosinsalsae-50-80standrewsitalia</v>
      </c>
      <c r="S1238" t="e">
        <f>+VLOOKUP(R1238,JUP!D:L,7,0)</f>
        <v>#N/A</v>
      </c>
      <c r="T1238" t="e">
        <f>+VLOOKUP(R1238,JUP!D:L,7,0)</f>
        <v>#N/A</v>
      </c>
      <c r="W1238" t="s">
        <v>327</v>
      </c>
      <c r="X1238">
        <v>20</v>
      </c>
      <c r="Y1238" t="s">
        <v>297</v>
      </c>
      <c r="Z1238" t="s">
        <v>328</v>
      </c>
      <c r="AA1238" t="s">
        <v>328</v>
      </c>
      <c r="AB1238" t="s">
        <v>160</v>
      </c>
      <c r="AC1238" t="s">
        <v>159</v>
      </c>
      <c r="AD1238">
        <v>2</v>
      </c>
      <c r="AH1238">
        <v>2021</v>
      </c>
      <c r="AI1238">
        <v>5</v>
      </c>
      <c r="AJ1238">
        <v>34200</v>
      </c>
      <c r="AK1238" t="e">
        <v>#N/A</v>
      </c>
      <c r="AL1238">
        <v>2</v>
      </c>
      <c r="AO1238">
        <v>0</v>
      </c>
      <c r="AP1238">
        <v>5</v>
      </c>
    </row>
    <row r="1239" spans="1:42" x14ac:dyDescent="0.2">
      <c r="A1239" t="str">
        <f t="shared" si="19"/>
        <v>44335mediaconcharetailcompensadoc60-80standrewsitalia</v>
      </c>
      <c r="B1239" s="2">
        <v>44335</v>
      </c>
      <c r="C1239" t="s">
        <v>212</v>
      </c>
      <c r="D1239" t="s">
        <v>206</v>
      </c>
      <c r="E1239" t="s">
        <v>212</v>
      </c>
      <c r="F1239" t="s">
        <v>206</v>
      </c>
      <c r="G1239" t="s">
        <v>168</v>
      </c>
      <c r="H1239" t="s">
        <v>331</v>
      </c>
      <c r="I1239" t="s">
        <v>328</v>
      </c>
      <c r="J1239" t="s">
        <v>296</v>
      </c>
      <c r="K1239">
        <v>1800</v>
      </c>
      <c r="L1239">
        <v>4.6500000000000004</v>
      </c>
      <c r="M1239" t="str">
        <f>SUBSTITUTE(LOWER(_xlfn.CONCAT(B1239,C1239,F1239,G1239,J1239,I1239))," ","")</f>
        <v>44335mediaconcharetailcompensadoc60-80standrewsitalia</v>
      </c>
      <c r="N1239">
        <f>+VLOOKUP(M1239,JUP!$B:$I,7,0)</f>
        <v>1800</v>
      </c>
      <c r="O1239">
        <f>+VLOOKUP(M1239,JUP!$B:$I,8,0)</f>
        <v>4.6500000000000004</v>
      </c>
      <c r="W1239" t="s">
        <v>327</v>
      </c>
      <c r="X1239">
        <v>20</v>
      </c>
      <c r="Y1239" t="s">
        <v>297</v>
      </c>
      <c r="Z1239" t="s">
        <v>328</v>
      </c>
      <c r="AA1239" t="s">
        <v>328</v>
      </c>
      <c r="AB1239" t="s">
        <v>259</v>
      </c>
      <c r="AC1239" t="e">
        <v>#N/A</v>
      </c>
      <c r="AD1239" t="e">
        <v>#N/A</v>
      </c>
      <c r="AH1239">
        <v>2021</v>
      </c>
      <c r="AI1239">
        <v>5</v>
      </c>
      <c r="AJ1239" t="e">
        <v>#N/A</v>
      </c>
      <c r="AK1239" t="e">
        <v>#N/A</v>
      </c>
      <c r="AL1239" t="e">
        <v>#N/A</v>
      </c>
      <c r="AO1239" t="e">
        <v>#N/A</v>
      </c>
      <c r="AP1239">
        <v>5</v>
      </c>
    </row>
    <row r="1240" spans="1:42" x14ac:dyDescent="0.2">
      <c r="A1240" t="str">
        <f t="shared" si="19"/>
        <v>44335carneretailcompensadoc200-300standrewsfrancia</v>
      </c>
      <c r="B1240" s="2">
        <v>44335</v>
      </c>
      <c r="C1240" t="s">
        <v>35</v>
      </c>
      <c r="D1240" t="s">
        <v>206</v>
      </c>
      <c r="E1240" t="s">
        <v>35</v>
      </c>
      <c r="F1240" t="s">
        <v>206</v>
      </c>
      <c r="G1240" t="s">
        <v>39</v>
      </c>
      <c r="H1240" t="s">
        <v>39</v>
      </c>
      <c r="I1240" t="s">
        <v>326</v>
      </c>
      <c r="J1240" t="s">
        <v>296</v>
      </c>
      <c r="K1240">
        <v>5000</v>
      </c>
      <c r="L1240">
        <v>3.85</v>
      </c>
      <c r="M1240" t="str">
        <f>SUBSTITUTE(LOWER(_xlfn.CONCAT(B1240,C1240,F1240,G1240,J1240,I1240))," ","")</f>
        <v>44335carneretailcompensadoc200-300standrewsfrancia</v>
      </c>
      <c r="N1240">
        <f>+VLOOKUP(M1240,JUP!$B:$I,7,0)</f>
        <v>1998</v>
      </c>
      <c r="O1240">
        <f>+VLOOKUP(M1240,JUP!$B:$I,8,0)</f>
        <v>3.9</v>
      </c>
      <c r="P1240">
        <f>+K1240-N1240</f>
        <v>3002</v>
      </c>
      <c r="Q1240" s="3">
        <f>+L1240-O1240</f>
        <v>-4.9999999999999822E-2</v>
      </c>
      <c r="W1240" t="s">
        <v>325</v>
      </c>
      <c r="X1240">
        <v>20</v>
      </c>
      <c r="Y1240" t="s">
        <v>297</v>
      </c>
      <c r="Z1240" t="s">
        <v>326</v>
      </c>
      <c r="AA1240" t="s">
        <v>326</v>
      </c>
      <c r="AB1240" t="s">
        <v>208</v>
      </c>
      <c r="AC1240" t="s">
        <v>173</v>
      </c>
      <c r="AD1240">
        <v>3.4650000000000003</v>
      </c>
      <c r="AH1240">
        <v>2021</v>
      </c>
      <c r="AI1240">
        <v>5</v>
      </c>
      <c r="AJ1240">
        <v>17325</v>
      </c>
      <c r="AK1240" t="e">
        <v>#N/A</v>
      </c>
      <c r="AL1240">
        <v>4.2777777777777777</v>
      </c>
      <c r="AO1240">
        <v>-0.81277777777777738</v>
      </c>
      <c r="AP1240">
        <v>5</v>
      </c>
    </row>
    <row r="1241" spans="1:42" x14ac:dyDescent="0.2">
      <c r="A1241" t="str">
        <f t="shared" si="19"/>
        <v>44335carneretailcompensadoc200-300standrewsfrancia</v>
      </c>
      <c r="B1241" s="2">
        <v>44335</v>
      </c>
      <c r="C1241" t="s">
        <v>35</v>
      </c>
      <c r="D1241" t="s">
        <v>206</v>
      </c>
      <c r="E1241" t="s">
        <v>35</v>
      </c>
      <c r="F1241" t="s">
        <v>206</v>
      </c>
      <c r="G1241" t="s">
        <v>39</v>
      </c>
      <c r="H1241" t="s">
        <v>39</v>
      </c>
      <c r="I1241" t="s">
        <v>326</v>
      </c>
      <c r="J1241" t="s">
        <v>296</v>
      </c>
      <c r="K1241">
        <v>1998</v>
      </c>
      <c r="L1241">
        <v>3.9</v>
      </c>
      <c r="M1241" t="str">
        <f>SUBSTITUTE(LOWER(_xlfn.CONCAT(B1241,C1241,F1241,G1241,J1241,I1241))," ","")</f>
        <v>44335carneretailcompensadoc200-300standrewsfrancia</v>
      </c>
      <c r="N1241">
        <f>+VLOOKUP(M1241,JUP!$B:$I,7,0)</f>
        <v>1998</v>
      </c>
      <c r="O1241">
        <f>+VLOOKUP(M1241,JUP!$B:$I,8,0)</f>
        <v>3.9</v>
      </c>
      <c r="P1241">
        <f>+K1241-N1241</f>
        <v>0</v>
      </c>
      <c r="Q1241" s="3">
        <f>+L1241-O1241</f>
        <v>0</v>
      </c>
      <c r="W1241" t="s">
        <v>325</v>
      </c>
      <c r="X1241">
        <v>20</v>
      </c>
      <c r="Y1241" t="s">
        <v>297</v>
      </c>
      <c r="Z1241" t="s">
        <v>326</v>
      </c>
      <c r="AA1241" t="s">
        <v>326</v>
      </c>
      <c r="AB1241" t="s">
        <v>208</v>
      </c>
      <c r="AC1241" t="s">
        <v>173</v>
      </c>
      <c r="AD1241">
        <v>3.51</v>
      </c>
      <c r="AH1241">
        <v>2021</v>
      </c>
      <c r="AI1241">
        <v>5</v>
      </c>
      <c r="AJ1241">
        <v>7012.98</v>
      </c>
      <c r="AK1241" t="e">
        <v>#N/A</v>
      </c>
      <c r="AL1241">
        <v>4.333333333333333</v>
      </c>
      <c r="AO1241">
        <v>-0.82333333333333325</v>
      </c>
      <c r="AP1241">
        <v>5</v>
      </c>
    </row>
    <row r="1242" spans="1:42" x14ac:dyDescent="0.2">
      <c r="A1242" t="str">
        <f t="shared" si="19"/>
        <v>44335enterosinsalsastandrewsfrancia</v>
      </c>
      <c r="B1242" s="2">
        <v>44335</v>
      </c>
      <c r="C1242" t="s">
        <v>59</v>
      </c>
      <c r="D1242" t="s">
        <v>155</v>
      </c>
      <c r="E1242" t="s">
        <v>59</v>
      </c>
      <c r="F1242" t="s">
        <v>155</v>
      </c>
      <c r="G1242" t="s">
        <v>299</v>
      </c>
      <c r="H1242" t="s">
        <v>300</v>
      </c>
      <c r="I1242" t="s">
        <v>326</v>
      </c>
      <c r="J1242" t="s">
        <v>296</v>
      </c>
      <c r="K1242">
        <v>13000</v>
      </c>
      <c r="L1242">
        <v>1.9</v>
      </c>
      <c r="M1242" t="str">
        <f>SUBSTITUTE(LOWER(_xlfn.CONCAT(B1242,C1242,F1242,G1242,J1242,I1242))," ","")</f>
        <v>44335enterosinsalsastandrewsfrancia</v>
      </c>
      <c r="N1242" t="e">
        <f>+VLOOKUP(M1242,JUP!$B:$I,7,0)</f>
        <v>#N/A</v>
      </c>
      <c r="O1242" t="e">
        <f>+VLOOKUP(M1242,JUP!$B:$I,8,0)</f>
        <v>#N/A</v>
      </c>
      <c r="R1242" t="str">
        <f>+SUBSTITUTE(LOWER(_xlfn.CONCAT(B1242,C1242,F1242,H1242,J1242,I1242))," ","")</f>
        <v>44335enterosinsalsae-60-80standrewsfrancia</v>
      </c>
      <c r="S1242" t="e">
        <f>+VLOOKUP(R1242,JUP!D:L,7,0)</f>
        <v>#N/A</v>
      </c>
      <c r="T1242" t="e">
        <f>+VLOOKUP(R1242,JUP!D:L,7,0)</f>
        <v>#N/A</v>
      </c>
      <c r="W1242" t="s">
        <v>325</v>
      </c>
      <c r="X1242">
        <v>20</v>
      </c>
      <c r="Y1242" t="s">
        <v>297</v>
      </c>
      <c r="Z1242" t="s">
        <v>326</v>
      </c>
      <c r="AA1242" t="s">
        <v>326</v>
      </c>
      <c r="AB1242" t="s">
        <v>160</v>
      </c>
      <c r="AC1242" t="s">
        <v>159</v>
      </c>
      <c r="AD1242">
        <v>1.9</v>
      </c>
      <c r="AH1242">
        <v>2021</v>
      </c>
      <c r="AI1242">
        <v>5</v>
      </c>
      <c r="AJ1242">
        <v>24700</v>
      </c>
      <c r="AK1242" t="e">
        <v>#N/A</v>
      </c>
      <c r="AL1242">
        <v>1.9</v>
      </c>
      <c r="AO1242">
        <v>0</v>
      </c>
      <c r="AP1242">
        <v>5</v>
      </c>
    </row>
    <row r="1243" spans="1:42" x14ac:dyDescent="0.2">
      <c r="A1243" t="str">
        <f t="shared" si="19"/>
        <v>44335carneretailnocompensadoc100-200standrewsasia</v>
      </c>
      <c r="B1243" s="2">
        <v>44335</v>
      </c>
      <c r="C1243" t="s">
        <v>35</v>
      </c>
      <c r="D1243" t="s">
        <v>251</v>
      </c>
      <c r="E1243" t="s">
        <v>35</v>
      </c>
      <c r="F1243" t="s">
        <v>251</v>
      </c>
      <c r="G1243" t="s">
        <v>72</v>
      </c>
      <c r="H1243" t="s">
        <v>72</v>
      </c>
      <c r="I1243" t="s">
        <v>309</v>
      </c>
      <c r="J1243" t="s">
        <v>296</v>
      </c>
      <c r="K1243">
        <v>2000</v>
      </c>
      <c r="L1243">
        <v>3.7</v>
      </c>
      <c r="M1243" t="str">
        <f>SUBSTITUTE(LOWER(_xlfn.CONCAT(B1243,C1243,F1243,G1243,J1243,I1243))," ","")</f>
        <v>44335carneretailnocompensadoc100-200standrewsasia</v>
      </c>
      <c r="N1243">
        <f>+VLOOKUP(M1243,JUP!$B:$I,7,0)</f>
        <v>2000</v>
      </c>
      <c r="O1243">
        <f>+VLOOKUP(M1243,JUP!$B:$I,8,0)</f>
        <v>3.7</v>
      </c>
      <c r="P1243">
        <f>+K1243-N1243</f>
        <v>0</v>
      </c>
      <c r="Q1243" s="3">
        <f>+L1243-O1243</f>
        <v>0</v>
      </c>
      <c r="W1243" t="s">
        <v>349</v>
      </c>
      <c r="X1243">
        <v>20</v>
      </c>
      <c r="Y1243" t="s">
        <v>309</v>
      </c>
      <c r="Z1243" t="s">
        <v>309</v>
      </c>
      <c r="AA1243" t="s">
        <v>309</v>
      </c>
      <c r="AB1243" t="s">
        <v>252</v>
      </c>
      <c r="AC1243" t="s">
        <v>173</v>
      </c>
      <c r="AD1243">
        <v>3.7</v>
      </c>
      <c r="AH1243">
        <v>2021</v>
      </c>
      <c r="AI1243">
        <v>5</v>
      </c>
      <c r="AJ1243">
        <v>7400</v>
      </c>
      <c r="AK1243" t="e">
        <v>#N/A</v>
      </c>
      <c r="AL1243">
        <v>3.7</v>
      </c>
      <c r="AO1243">
        <v>0</v>
      </c>
      <c r="AP1243">
        <v>5</v>
      </c>
    </row>
    <row r="1244" spans="1:42" x14ac:dyDescent="0.2">
      <c r="A1244" t="str">
        <f t="shared" si="19"/>
        <v>44335carneretailnocompensadoc200-300standrewsasia</v>
      </c>
      <c r="B1244" s="2">
        <v>44335</v>
      </c>
      <c r="C1244" t="s">
        <v>35</v>
      </c>
      <c r="D1244" t="s">
        <v>251</v>
      </c>
      <c r="E1244" t="s">
        <v>35</v>
      </c>
      <c r="F1244" t="s">
        <v>251</v>
      </c>
      <c r="G1244" t="s">
        <v>39</v>
      </c>
      <c r="H1244" t="s">
        <v>39</v>
      </c>
      <c r="I1244" t="s">
        <v>309</v>
      </c>
      <c r="J1244" t="s">
        <v>296</v>
      </c>
      <c r="K1244">
        <v>2000</v>
      </c>
      <c r="L1244">
        <v>3.5</v>
      </c>
      <c r="M1244" t="str">
        <f>SUBSTITUTE(LOWER(_xlfn.CONCAT(B1244,C1244,F1244,G1244,J1244,I1244))," ","")</f>
        <v>44335carneretailnocompensadoc200-300standrewsasia</v>
      </c>
      <c r="N1244">
        <f>+VLOOKUP(M1244,JUP!$B:$I,7,0)</f>
        <v>2000</v>
      </c>
      <c r="O1244">
        <f>+VLOOKUP(M1244,JUP!$B:$I,8,0)</f>
        <v>3.5</v>
      </c>
      <c r="P1244">
        <f>+K1244-N1244</f>
        <v>0</v>
      </c>
      <c r="Q1244" s="3">
        <f>+L1244-O1244</f>
        <v>0</v>
      </c>
      <c r="W1244" t="s">
        <v>349</v>
      </c>
      <c r="X1244">
        <v>20</v>
      </c>
      <c r="Y1244" t="s">
        <v>309</v>
      </c>
      <c r="Z1244" t="s">
        <v>309</v>
      </c>
      <c r="AA1244" t="s">
        <v>309</v>
      </c>
      <c r="AB1244" t="s">
        <v>252</v>
      </c>
      <c r="AC1244" t="s">
        <v>173</v>
      </c>
      <c r="AD1244">
        <v>3.5</v>
      </c>
      <c r="AH1244">
        <v>2021</v>
      </c>
      <c r="AI1244">
        <v>5</v>
      </c>
      <c r="AJ1244">
        <v>7000</v>
      </c>
      <c r="AK1244" t="e">
        <v>#N/A</v>
      </c>
      <c r="AL1244">
        <v>3.5</v>
      </c>
      <c r="AO1244">
        <v>0</v>
      </c>
      <c r="AP1244">
        <v>5</v>
      </c>
    </row>
    <row r="1245" spans="1:42" x14ac:dyDescent="0.2">
      <c r="A1245" t="str">
        <f t="shared" si="19"/>
        <v>44335enterosinsalsastandrewsasia</v>
      </c>
      <c r="B1245" s="2">
        <v>44335</v>
      </c>
      <c r="C1245" t="s">
        <v>59</v>
      </c>
      <c r="D1245" t="s">
        <v>155</v>
      </c>
      <c r="E1245" t="s">
        <v>59</v>
      </c>
      <c r="F1245" t="s">
        <v>155</v>
      </c>
      <c r="G1245" t="s">
        <v>299</v>
      </c>
      <c r="H1245" t="s">
        <v>321</v>
      </c>
      <c r="I1245" t="s">
        <v>309</v>
      </c>
      <c r="J1245" t="s">
        <v>296</v>
      </c>
      <c r="K1245">
        <v>14000</v>
      </c>
      <c r="L1245">
        <v>2.2000000000000002</v>
      </c>
      <c r="M1245" t="str">
        <f>SUBSTITUTE(LOWER(_xlfn.CONCAT(B1245,C1245,F1245,G1245,J1245,I1245))," ","")</f>
        <v>44335enterosinsalsastandrewsasia</v>
      </c>
      <c r="N1245" t="e">
        <f>+VLOOKUP(M1245,JUP!$B:$I,7,0)</f>
        <v>#N/A</v>
      </c>
      <c r="O1245" t="e">
        <f>+VLOOKUP(M1245,JUP!$B:$I,8,0)</f>
        <v>#N/A</v>
      </c>
      <c r="R1245" t="str">
        <f>+SUBSTITUTE(LOWER(_xlfn.CONCAT(B1245,C1245,F1245,H1245,J1245,I1245))," ","")</f>
        <v>44335enterosinsalsae-50-70standrewsasia</v>
      </c>
      <c r="S1245" t="e">
        <f>+VLOOKUP(R1245,JUP!D:L,7,0)</f>
        <v>#N/A</v>
      </c>
      <c r="T1245" t="e">
        <f>+VLOOKUP(R1245,JUP!D:L,7,0)</f>
        <v>#N/A</v>
      </c>
      <c r="W1245" t="s">
        <v>349</v>
      </c>
      <c r="X1245">
        <v>20</v>
      </c>
      <c r="Y1245" t="s">
        <v>309</v>
      </c>
      <c r="Z1245" t="s">
        <v>309</v>
      </c>
      <c r="AA1245" t="s">
        <v>309</v>
      </c>
      <c r="AB1245" t="s">
        <v>160</v>
      </c>
      <c r="AC1245" t="s">
        <v>159</v>
      </c>
      <c r="AD1245">
        <v>2.2000000000000002</v>
      </c>
      <c r="AH1245">
        <v>2021</v>
      </c>
      <c r="AI1245">
        <v>5</v>
      </c>
      <c r="AJ1245">
        <v>30800.000000000004</v>
      </c>
      <c r="AK1245" t="e">
        <v>#N/A</v>
      </c>
      <c r="AL1245">
        <v>2.2000000000000002</v>
      </c>
      <c r="AO1245">
        <v>0</v>
      </c>
      <c r="AP1245">
        <v>5</v>
      </c>
    </row>
    <row r="1246" spans="1:42" x14ac:dyDescent="0.2">
      <c r="A1246" t="str">
        <f t="shared" si="19"/>
        <v>44335carnegranelc200-300standrewsrusia</v>
      </c>
      <c r="B1246" s="2">
        <v>44335</v>
      </c>
      <c r="C1246" t="s">
        <v>35</v>
      </c>
      <c r="D1246" t="s">
        <v>30</v>
      </c>
      <c r="E1246" t="s">
        <v>35</v>
      </c>
      <c r="F1246" t="s">
        <v>30</v>
      </c>
      <c r="G1246" t="s">
        <v>39</v>
      </c>
      <c r="H1246" t="s">
        <v>39</v>
      </c>
      <c r="I1246" t="s">
        <v>306</v>
      </c>
      <c r="J1246" t="s">
        <v>296</v>
      </c>
      <c r="K1246">
        <v>23000</v>
      </c>
      <c r="L1246">
        <v>3.1</v>
      </c>
      <c r="M1246" t="str">
        <f>SUBSTITUTE(LOWER(_xlfn.CONCAT(B1246,C1246,F1246,G1246,J1246,I1246))," ","")</f>
        <v>44335carnegranelc200-300standrewsrusia</v>
      </c>
      <c r="N1246">
        <f>+VLOOKUP(M1246,JUP!$B:$I,7,0)</f>
        <v>23000</v>
      </c>
      <c r="O1246">
        <f>+VLOOKUP(M1246,JUP!$B:$I,8,0)</f>
        <v>3.1</v>
      </c>
      <c r="P1246">
        <f>+K1246-N1246</f>
        <v>0</v>
      </c>
      <c r="Q1246" s="3">
        <f>+L1246-O1246</f>
        <v>0</v>
      </c>
      <c r="W1246" t="s">
        <v>304</v>
      </c>
      <c r="X1246">
        <v>20</v>
      </c>
      <c r="Y1246" t="s">
        <v>305</v>
      </c>
      <c r="Z1246" t="s">
        <v>305</v>
      </c>
      <c r="AA1246" t="s">
        <v>306</v>
      </c>
      <c r="AB1246" t="s">
        <v>36</v>
      </c>
      <c r="AC1246" t="s">
        <v>37</v>
      </c>
      <c r="AD1246">
        <v>3.1</v>
      </c>
      <c r="AH1246">
        <v>2021</v>
      </c>
      <c r="AI1246">
        <v>5</v>
      </c>
      <c r="AJ1246">
        <v>71300</v>
      </c>
      <c r="AK1246" t="e">
        <v>#N/A</v>
      </c>
      <c r="AL1246">
        <v>3.1</v>
      </c>
      <c r="AO1246">
        <v>0</v>
      </c>
      <c r="AP1246">
        <v>5</v>
      </c>
    </row>
    <row r="1247" spans="1:42" x14ac:dyDescent="0.2">
      <c r="A1247" t="str">
        <f t="shared" si="19"/>
        <v>44335carnegranelc200-300standrewsrusia</v>
      </c>
      <c r="B1247" s="2">
        <v>44335</v>
      </c>
      <c r="C1247" t="s">
        <v>35</v>
      </c>
      <c r="D1247" t="s">
        <v>30</v>
      </c>
      <c r="E1247" t="s">
        <v>35</v>
      </c>
      <c r="F1247" t="s">
        <v>30</v>
      </c>
      <c r="G1247" t="s">
        <v>39</v>
      </c>
      <c r="H1247" t="s">
        <v>39</v>
      </c>
      <c r="I1247" t="s">
        <v>306</v>
      </c>
      <c r="J1247" t="s">
        <v>296</v>
      </c>
      <c r="K1247">
        <v>23000</v>
      </c>
      <c r="L1247">
        <v>3.1</v>
      </c>
      <c r="M1247" t="str">
        <f>SUBSTITUTE(LOWER(_xlfn.CONCAT(B1247,C1247,F1247,G1247,J1247,I1247))," ","")</f>
        <v>44335carnegranelc200-300standrewsrusia</v>
      </c>
      <c r="N1247">
        <f>+VLOOKUP(M1247,JUP!$B:$I,7,0)</f>
        <v>23000</v>
      </c>
      <c r="O1247">
        <f>+VLOOKUP(M1247,JUP!$B:$I,8,0)</f>
        <v>3.1</v>
      </c>
      <c r="P1247">
        <f>+K1247-N1247</f>
        <v>0</v>
      </c>
      <c r="Q1247" s="3">
        <f>+L1247-O1247</f>
        <v>0</v>
      </c>
      <c r="W1247" t="s">
        <v>304</v>
      </c>
      <c r="X1247">
        <v>20</v>
      </c>
      <c r="Y1247" t="s">
        <v>305</v>
      </c>
      <c r="Z1247" t="s">
        <v>305</v>
      </c>
      <c r="AA1247" t="s">
        <v>306</v>
      </c>
      <c r="AB1247" t="s">
        <v>36</v>
      </c>
      <c r="AC1247" t="s">
        <v>37</v>
      </c>
      <c r="AD1247">
        <v>3.1</v>
      </c>
      <c r="AH1247">
        <v>2021</v>
      </c>
      <c r="AI1247">
        <v>5</v>
      </c>
      <c r="AJ1247">
        <v>71300</v>
      </c>
      <c r="AK1247" t="e">
        <v>#N/A</v>
      </c>
      <c r="AL1247">
        <v>3.1</v>
      </c>
      <c r="AO1247">
        <v>0</v>
      </c>
      <c r="AP1247">
        <v>5</v>
      </c>
    </row>
    <row r="1248" spans="1:42" x14ac:dyDescent="0.2">
      <c r="A1248" t="str">
        <f t="shared" si="19"/>
        <v>44335carnegranelc200-300standrewsrusia</v>
      </c>
      <c r="B1248" s="2">
        <v>44335</v>
      </c>
      <c r="C1248" t="s">
        <v>35</v>
      </c>
      <c r="D1248" t="s">
        <v>30</v>
      </c>
      <c r="E1248" t="s">
        <v>35</v>
      </c>
      <c r="F1248" t="s">
        <v>30</v>
      </c>
      <c r="G1248" t="s">
        <v>39</v>
      </c>
      <c r="H1248" t="s">
        <v>39</v>
      </c>
      <c r="I1248" t="s">
        <v>306</v>
      </c>
      <c r="J1248" t="s">
        <v>296</v>
      </c>
      <c r="K1248">
        <v>23000</v>
      </c>
      <c r="L1248">
        <v>3.1</v>
      </c>
      <c r="M1248" t="str">
        <f>SUBSTITUTE(LOWER(_xlfn.CONCAT(B1248,C1248,F1248,G1248,J1248,I1248))," ","")</f>
        <v>44335carnegranelc200-300standrewsrusia</v>
      </c>
      <c r="N1248">
        <f>+VLOOKUP(M1248,JUP!$B:$I,7,0)</f>
        <v>23000</v>
      </c>
      <c r="O1248">
        <f>+VLOOKUP(M1248,JUP!$B:$I,8,0)</f>
        <v>3.1</v>
      </c>
      <c r="P1248">
        <f>+K1248-N1248</f>
        <v>0</v>
      </c>
      <c r="Q1248" s="3">
        <f>+L1248-O1248</f>
        <v>0</v>
      </c>
      <c r="W1248" t="s">
        <v>304</v>
      </c>
      <c r="X1248">
        <v>20</v>
      </c>
      <c r="Y1248" t="s">
        <v>305</v>
      </c>
      <c r="Z1248" t="s">
        <v>305</v>
      </c>
      <c r="AA1248" t="s">
        <v>306</v>
      </c>
      <c r="AB1248" t="s">
        <v>36</v>
      </c>
      <c r="AC1248" t="s">
        <v>37</v>
      </c>
      <c r="AD1248">
        <v>3.1</v>
      </c>
      <c r="AH1248">
        <v>2021</v>
      </c>
      <c r="AI1248">
        <v>5</v>
      </c>
      <c r="AJ1248">
        <v>71300</v>
      </c>
      <c r="AK1248" t="e">
        <v>#N/A</v>
      </c>
      <c r="AL1248">
        <v>3.1</v>
      </c>
      <c r="AO1248">
        <v>0</v>
      </c>
      <c r="AP1248">
        <v>5</v>
      </c>
    </row>
    <row r="1249" spans="1:42" x14ac:dyDescent="0.2">
      <c r="A1249" t="str">
        <f t="shared" si="19"/>
        <v>44335carnegranelc300-500manuelitarusia</v>
      </c>
      <c r="B1249" s="2">
        <v>44335</v>
      </c>
      <c r="C1249" t="s">
        <v>35</v>
      </c>
      <c r="D1249" t="s">
        <v>30</v>
      </c>
      <c r="E1249" t="s">
        <v>35</v>
      </c>
      <c r="F1249" t="s">
        <v>30</v>
      </c>
      <c r="G1249" t="s">
        <v>49</v>
      </c>
      <c r="H1249" t="s">
        <v>108</v>
      </c>
      <c r="I1249" t="s">
        <v>306</v>
      </c>
      <c r="J1249" t="s">
        <v>93</v>
      </c>
      <c r="K1249">
        <v>11520</v>
      </c>
      <c r="L1249">
        <v>2.9</v>
      </c>
      <c r="M1249" t="str">
        <f>SUBSTITUTE(LOWER(_xlfn.CONCAT(B1249,C1249,F1249,G1249,J1249,I1249))," ","")</f>
        <v>44335carnegranelc300-500manuelitarusia</v>
      </c>
      <c r="N1249">
        <f>+VLOOKUP(M1249,JUP!$B:$I,7,0)</f>
        <v>11520</v>
      </c>
      <c r="O1249">
        <f>+VLOOKUP(M1249,JUP!$B:$I,8,0)</f>
        <v>2.9</v>
      </c>
      <c r="P1249">
        <f>+K1249-N1249</f>
        <v>0</v>
      </c>
      <c r="Q1249" s="3">
        <f>+L1249-O1249</f>
        <v>0</v>
      </c>
      <c r="W1249" t="s">
        <v>166</v>
      </c>
      <c r="X1249">
        <v>20</v>
      </c>
      <c r="Y1249" t="s">
        <v>305</v>
      </c>
      <c r="Z1249" t="s">
        <v>305</v>
      </c>
      <c r="AA1249" t="s">
        <v>306</v>
      </c>
      <c r="AB1249" t="s">
        <v>36</v>
      </c>
      <c r="AC1249" t="s">
        <v>37</v>
      </c>
      <c r="AD1249">
        <v>2.9</v>
      </c>
      <c r="AH1249">
        <v>2021</v>
      </c>
      <c r="AI1249">
        <v>5</v>
      </c>
      <c r="AJ1249">
        <v>33408</v>
      </c>
      <c r="AK1249" t="e">
        <v>#N/A</v>
      </c>
      <c r="AL1249">
        <v>2.9</v>
      </c>
      <c r="AO1249">
        <v>0</v>
      </c>
      <c r="AP1249">
        <v>5</v>
      </c>
    </row>
    <row r="1250" spans="1:42" x14ac:dyDescent="0.2">
      <c r="A1250" t="str">
        <f t="shared" si="19"/>
        <v>44335enterosinsalsamanuelitarusia</v>
      </c>
      <c r="B1250" s="2">
        <v>44335</v>
      </c>
      <c r="C1250" t="s">
        <v>59</v>
      </c>
      <c r="D1250" t="s">
        <v>155</v>
      </c>
      <c r="E1250" t="s">
        <v>59</v>
      </c>
      <c r="F1250" t="s">
        <v>155</v>
      </c>
      <c r="G1250" t="s">
        <v>299</v>
      </c>
      <c r="H1250" t="s">
        <v>112</v>
      </c>
      <c r="I1250" t="s">
        <v>306</v>
      </c>
      <c r="J1250" t="s">
        <v>93</v>
      </c>
      <c r="K1250">
        <v>10290</v>
      </c>
      <c r="L1250">
        <v>2</v>
      </c>
      <c r="M1250" t="str">
        <f>SUBSTITUTE(LOWER(_xlfn.CONCAT(B1250,C1250,F1250,G1250,J1250,I1250))," ","")</f>
        <v>44335enterosinsalsamanuelitarusia</v>
      </c>
      <c r="N1250" t="e">
        <f>+VLOOKUP(M1250,JUP!$B:$I,7,0)</f>
        <v>#N/A</v>
      </c>
      <c r="O1250" t="e">
        <f>+VLOOKUP(M1250,JUP!$B:$I,8,0)</f>
        <v>#N/A</v>
      </c>
      <c r="R1250" t="str">
        <f>+SUBSTITUTE(LOWER(_xlfn.CONCAT(B1250,C1250,F1250,H1250,J1250,I1250))," ","")</f>
        <v>44335enterosinsalsa40-60manuelitarusia</v>
      </c>
      <c r="S1250" t="e">
        <f>+VLOOKUP(R1250,JUP!D:L,7,0)</f>
        <v>#N/A</v>
      </c>
      <c r="T1250" t="e">
        <f>+VLOOKUP(R1250,JUP!D:L,7,0)</f>
        <v>#N/A</v>
      </c>
      <c r="W1250" t="s">
        <v>166</v>
      </c>
      <c r="X1250">
        <v>20</v>
      </c>
      <c r="Y1250" t="s">
        <v>305</v>
      </c>
      <c r="Z1250" t="s">
        <v>305</v>
      </c>
      <c r="AA1250" t="s">
        <v>306</v>
      </c>
      <c r="AB1250" t="s">
        <v>160</v>
      </c>
      <c r="AC1250" t="s">
        <v>159</v>
      </c>
      <c r="AD1250">
        <v>2</v>
      </c>
      <c r="AH1250">
        <v>2021</v>
      </c>
      <c r="AI1250">
        <v>5</v>
      </c>
      <c r="AJ1250">
        <v>20580</v>
      </c>
      <c r="AK1250" t="e">
        <v>#N/A</v>
      </c>
      <c r="AL1250">
        <v>2</v>
      </c>
      <c r="AO1250">
        <v>0</v>
      </c>
      <c r="AP1250">
        <v>5</v>
      </c>
    </row>
    <row r="1251" spans="1:42" x14ac:dyDescent="0.2">
      <c r="A1251" t="str">
        <f t="shared" si="19"/>
        <v>44336carnegranelc200-300sudmarisespaña</v>
      </c>
      <c r="B1251" s="2">
        <v>44336</v>
      </c>
      <c r="C1251" t="s">
        <v>35</v>
      </c>
      <c r="D1251" t="s">
        <v>30</v>
      </c>
      <c r="E1251" t="s">
        <v>343</v>
      </c>
      <c r="F1251" t="s">
        <v>344</v>
      </c>
      <c r="G1251" t="s">
        <v>39</v>
      </c>
      <c r="H1251" t="s">
        <v>107</v>
      </c>
      <c r="I1251" t="s">
        <v>302</v>
      </c>
      <c r="J1251" t="s">
        <v>286</v>
      </c>
      <c r="K1251">
        <v>24000</v>
      </c>
      <c r="L1251">
        <v>3.02</v>
      </c>
      <c r="M1251" t="str">
        <f>SUBSTITUTE(LOWER(_xlfn.CONCAT(B1251,C1251,F1251,G1251,J1251,I1251))," ","")</f>
        <v>44336carnegranelc200-300sudmarisespaña</v>
      </c>
      <c r="N1251">
        <f>+VLOOKUP(M1251,JUP!$B:$I,7,0)</f>
        <v>24000</v>
      </c>
      <c r="O1251">
        <f>+VLOOKUP(M1251,JUP!$B:$I,8,0)</f>
        <v>3.02</v>
      </c>
      <c r="P1251">
        <f>+K1251-N1251</f>
        <v>0</v>
      </c>
      <c r="Q1251" s="3">
        <f>+L1251-O1251</f>
        <v>0</v>
      </c>
      <c r="W1251" t="s">
        <v>338</v>
      </c>
      <c r="X1251">
        <v>20</v>
      </c>
      <c r="Y1251" t="s">
        <v>297</v>
      </c>
      <c r="Z1251" t="s">
        <v>302</v>
      </c>
      <c r="AA1251" t="s">
        <v>298</v>
      </c>
      <c r="AB1251" t="s">
        <v>36</v>
      </c>
      <c r="AC1251" t="s">
        <v>37</v>
      </c>
      <c r="AD1251">
        <v>3.02</v>
      </c>
      <c r="AH1251">
        <v>2021</v>
      </c>
      <c r="AI1251">
        <v>5</v>
      </c>
      <c r="AJ1251">
        <v>72480</v>
      </c>
      <c r="AK1251" t="e">
        <v>#N/A</v>
      </c>
      <c r="AL1251">
        <v>3.02</v>
      </c>
      <c r="AO1251">
        <v>0</v>
      </c>
      <c r="AP1251">
        <v>5</v>
      </c>
    </row>
    <row r="1252" spans="1:42" x14ac:dyDescent="0.2">
      <c r="A1252" t="str">
        <f t="shared" si="19"/>
        <v>44336carnegranelindustrialsudmarischile</v>
      </c>
      <c r="B1252" s="2">
        <v>44336</v>
      </c>
      <c r="C1252" t="s">
        <v>35</v>
      </c>
      <c r="D1252" t="s">
        <v>30</v>
      </c>
      <c r="E1252" t="s">
        <v>343</v>
      </c>
      <c r="F1252" t="s">
        <v>344</v>
      </c>
      <c r="G1252" t="s">
        <v>345</v>
      </c>
      <c r="H1252" t="s">
        <v>345</v>
      </c>
      <c r="I1252" t="s">
        <v>34</v>
      </c>
      <c r="J1252" t="s">
        <v>286</v>
      </c>
      <c r="K1252">
        <v>10000</v>
      </c>
      <c r="M1252" t="str">
        <f>SUBSTITUTE(LOWER(_xlfn.CONCAT(B1252,C1252,F1252,G1252,J1252,I1252))," ","")</f>
        <v>44336carnegranelindustrialsudmarischile</v>
      </c>
      <c r="N1252" t="e">
        <f>+VLOOKUP(M1252,JUP!$B:$I,7,0)</f>
        <v>#N/A</v>
      </c>
      <c r="O1252" t="e">
        <f>+VLOOKUP(M1252,JUP!$B:$I,8,0)</f>
        <v>#N/A</v>
      </c>
      <c r="R1252" t="str">
        <f>+SUBSTITUTE(LOWER(_xlfn.CONCAT(B1252,C1252,F1252,H1252,J1252,I1252))," ","")</f>
        <v>44336carnegranelindustrialsudmarischile</v>
      </c>
      <c r="S1252" t="e">
        <f>+VLOOKUP(R1252,JUP!D:L,7,0)</f>
        <v>#N/A</v>
      </c>
      <c r="T1252" t="e">
        <f>+VLOOKUP(R1252,JUP!D:L,7,0)</f>
        <v>#N/A</v>
      </c>
      <c r="W1252" t="s">
        <v>32</v>
      </c>
      <c r="X1252">
        <v>20</v>
      </c>
      <c r="Y1252" t="s">
        <v>34</v>
      </c>
      <c r="Z1252" t="s">
        <v>34</v>
      </c>
      <c r="AA1252" t="s">
        <v>34</v>
      </c>
      <c r="AB1252" t="s">
        <v>36</v>
      </c>
      <c r="AC1252" t="s">
        <v>37</v>
      </c>
      <c r="AD1252">
        <v>0</v>
      </c>
      <c r="AH1252">
        <v>2021</v>
      </c>
      <c r="AI1252">
        <v>5</v>
      </c>
      <c r="AJ1252">
        <v>0</v>
      </c>
      <c r="AK1252" t="e">
        <v>#N/A</v>
      </c>
      <c r="AL1252">
        <v>0</v>
      </c>
      <c r="AO1252">
        <v>0</v>
      </c>
      <c r="AP1252">
        <v>5</v>
      </c>
    </row>
    <row r="1253" spans="1:42" x14ac:dyDescent="0.2">
      <c r="A1253" t="str">
        <f t="shared" si="19"/>
        <v>44336carneretailnocompensado0standrewschile</v>
      </c>
      <c r="B1253" s="2">
        <v>44336</v>
      </c>
      <c r="C1253" t="s">
        <v>35</v>
      </c>
      <c r="D1253" t="s">
        <v>251</v>
      </c>
      <c r="E1253" t="s">
        <v>35</v>
      </c>
      <c r="F1253" t="s">
        <v>251</v>
      </c>
      <c r="G1253">
        <v>0</v>
      </c>
      <c r="H1253" t="s">
        <v>318</v>
      </c>
      <c r="I1253" t="s">
        <v>34</v>
      </c>
      <c r="J1253" t="s">
        <v>296</v>
      </c>
      <c r="K1253">
        <v>119</v>
      </c>
      <c r="L1253" t="s">
        <v>418</v>
      </c>
      <c r="M1253" t="str">
        <f>SUBSTITUTE(LOWER(_xlfn.CONCAT(B1253,C1253,F1253,G1253,J1253,I1253))," ","")</f>
        <v>44336carneretailnocompensado0standrewschile</v>
      </c>
      <c r="N1253" t="e">
        <f>+VLOOKUP(M1253,JUP!$B:$I,7,0)</f>
        <v>#N/A</v>
      </c>
      <c r="O1253" t="e">
        <f>+VLOOKUP(M1253,JUP!$B:$I,8,0)</f>
        <v>#N/A</v>
      </c>
      <c r="R1253" t="str">
        <f>+SUBSTITUTE(LOWER(_xlfn.CONCAT(B1253,C1253,F1253,H1253,J1253,I1253))," ","")</f>
        <v>44336carneretailnocompensadosincalibrestandrewschile</v>
      </c>
      <c r="S1253" t="e">
        <f>+VLOOKUP(R1253,JUP!D:L,7,0)</f>
        <v>#N/A</v>
      </c>
      <c r="T1253" t="e">
        <f>+VLOOKUP(R1253,JUP!D:L,7,0)</f>
        <v>#N/A</v>
      </c>
      <c r="W1253" t="s">
        <v>34</v>
      </c>
      <c r="X1253">
        <v>20</v>
      </c>
      <c r="Y1253" t="s">
        <v>34</v>
      </c>
      <c r="Z1253" t="s">
        <v>34</v>
      </c>
      <c r="AA1253" t="s">
        <v>34</v>
      </c>
      <c r="AB1253" t="s">
        <v>252</v>
      </c>
      <c r="AC1253" t="s">
        <v>173</v>
      </c>
      <c r="AD1253" t="e">
        <v>#VALUE!</v>
      </c>
      <c r="AH1253">
        <v>2021</v>
      </c>
      <c r="AI1253">
        <v>5</v>
      </c>
      <c r="AJ1253" t="e">
        <v>#VALUE!</v>
      </c>
      <c r="AK1253" t="e">
        <v>#N/A</v>
      </c>
      <c r="AL1253" t="e">
        <v>#VALUE!</v>
      </c>
      <c r="AO1253" t="e">
        <v>#VALUE!</v>
      </c>
      <c r="AP1253">
        <v>5</v>
      </c>
    </row>
    <row r="1254" spans="1:42" x14ac:dyDescent="0.2">
      <c r="A1254" t="str">
        <f t="shared" si="19"/>
        <v>44336carnegranelc200-300standrewschile</v>
      </c>
      <c r="B1254" s="2">
        <v>44336</v>
      </c>
      <c r="C1254" t="s">
        <v>35</v>
      </c>
      <c r="D1254" t="s">
        <v>30</v>
      </c>
      <c r="E1254" t="s">
        <v>35</v>
      </c>
      <c r="F1254" t="s">
        <v>30</v>
      </c>
      <c r="G1254" t="s">
        <v>39</v>
      </c>
      <c r="H1254" t="s">
        <v>39</v>
      </c>
      <c r="I1254" t="s">
        <v>34</v>
      </c>
      <c r="J1254" t="s">
        <v>296</v>
      </c>
      <c r="K1254">
        <v>20</v>
      </c>
      <c r="L1254" t="s">
        <v>418</v>
      </c>
      <c r="M1254" t="str">
        <f>SUBSTITUTE(LOWER(_xlfn.CONCAT(B1254,C1254,F1254,G1254,J1254,I1254))," ","")</f>
        <v>44336carnegranelc200-300standrewschile</v>
      </c>
      <c r="N1254">
        <f>+VLOOKUP(M1254,JUP!$B:$I,7,0)</f>
        <v>20</v>
      </c>
      <c r="O1254">
        <f>+VLOOKUP(M1254,JUP!$B:$I,8,0)</f>
        <v>0</v>
      </c>
      <c r="P1254">
        <f>+K1254-N1254</f>
        <v>0</v>
      </c>
      <c r="Q1254" s="3" t="e">
        <f>+L1254-O1254</f>
        <v>#VALUE!</v>
      </c>
      <c r="W1254" t="s">
        <v>34</v>
      </c>
      <c r="X1254">
        <v>20</v>
      </c>
      <c r="Y1254" t="s">
        <v>34</v>
      </c>
      <c r="Z1254" t="s">
        <v>34</v>
      </c>
      <c r="AA1254" t="s">
        <v>34</v>
      </c>
      <c r="AB1254" t="s">
        <v>36</v>
      </c>
      <c r="AC1254" t="s">
        <v>37</v>
      </c>
      <c r="AD1254" t="e">
        <v>#VALUE!</v>
      </c>
      <c r="AH1254">
        <v>2021</v>
      </c>
      <c r="AI1254">
        <v>5</v>
      </c>
      <c r="AJ1254" t="e">
        <v>#VALUE!</v>
      </c>
      <c r="AK1254" t="e">
        <v>#N/A</v>
      </c>
      <c r="AL1254" t="e">
        <v>#VALUE!</v>
      </c>
      <c r="AO1254" t="e">
        <v>#VALUE!</v>
      </c>
      <c r="AP1254">
        <v>5</v>
      </c>
    </row>
    <row r="1255" spans="1:42" x14ac:dyDescent="0.2">
      <c r="A1255" t="str">
        <f t="shared" si="19"/>
        <v>44336mediaconchagranelc60-80standrewschile</v>
      </c>
      <c r="B1255" s="2">
        <v>44336</v>
      </c>
      <c r="C1255" t="s">
        <v>212</v>
      </c>
      <c r="D1255" t="s">
        <v>30</v>
      </c>
      <c r="E1255" t="s">
        <v>212</v>
      </c>
      <c r="F1255" t="s">
        <v>30</v>
      </c>
      <c r="G1255" t="s">
        <v>168</v>
      </c>
      <c r="H1255" t="s">
        <v>331</v>
      </c>
      <c r="I1255" t="s">
        <v>34</v>
      </c>
      <c r="J1255" t="s">
        <v>296</v>
      </c>
      <c r="K1255">
        <v>153</v>
      </c>
      <c r="L1255" t="s">
        <v>418</v>
      </c>
      <c r="M1255" t="str">
        <f>SUBSTITUTE(LOWER(_xlfn.CONCAT(B1255,C1255,F1255,G1255,J1255,I1255))," ","")</f>
        <v>44336mediaconchagranelc60-80standrewschile</v>
      </c>
      <c r="N1255">
        <f>+VLOOKUP(M1255,JUP!$B:$I,7,0)</f>
        <v>153</v>
      </c>
      <c r="O1255">
        <f>+VLOOKUP(M1255,JUP!$B:$I,8,0)</f>
        <v>0</v>
      </c>
      <c r="W1255" t="s">
        <v>34</v>
      </c>
      <c r="X1255">
        <v>20</v>
      </c>
      <c r="Y1255" t="s">
        <v>34</v>
      </c>
      <c r="Z1255" t="s">
        <v>34</v>
      </c>
      <c r="AA1255" t="s">
        <v>34</v>
      </c>
      <c r="AB1255" t="s">
        <v>216</v>
      </c>
      <c r="AC1255" t="e">
        <v>#N/A</v>
      </c>
      <c r="AD1255" t="e">
        <v>#VALUE!</v>
      </c>
      <c r="AH1255">
        <v>2021</v>
      </c>
      <c r="AI1255">
        <v>5</v>
      </c>
      <c r="AJ1255" t="e">
        <v>#VALUE!</v>
      </c>
      <c r="AK1255" t="e">
        <v>#N/A</v>
      </c>
      <c r="AL1255" t="e">
        <v>#VALUE!</v>
      </c>
      <c r="AO1255" t="e">
        <v>#VALUE!</v>
      </c>
      <c r="AP1255">
        <v>5</v>
      </c>
    </row>
    <row r="1256" spans="1:42" x14ac:dyDescent="0.2">
      <c r="A1256" t="str">
        <f t="shared" si="19"/>
        <v>44336enterosinsalsastandrewsamerica</v>
      </c>
      <c r="B1256" s="2">
        <v>44336</v>
      </c>
      <c r="C1256" t="s">
        <v>59</v>
      </c>
      <c r="D1256" t="s">
        <v>155</v>
      </c>
      <c r="E1256" t="s">
        <v>59</v>
      </c>
      <c r="F1256" t="s">
        <v>155</v>
      </c>
      <c r="G1256" t="s">
        <v>299</v>
      </c>
      <c r="H1256" t="s">
        <v>98</v>
      </c>
      <c r="I1256" t="s">
        <v>521</v>
      </c>
      <c r="J1256" t="s">
        <v>296</v>
      </c>
      <c r="K1256">
        <v>17079.48</v>
      </c>
      <c r="L1256">
        <v>2.35</v>
      </c>
      <c r="M1256" t="str">
        <f>SUBSTITUTE(LOWER(_xlfn.CONCAT(B1256,C1256,F1256,G1256,J1256,I1256))," ","")</f>
        <v>44336enterosinsalsastandrewsamerica</v>
      </c>
      <c r="N1256" t="e">
        <f>+VLOOKUP(M1256,JUP!$B:$I,7,0)</f>
        <v>#N/A</v>
      </c>
      <c r="O1256" t="e">
        <f>+VLOOKUP(M1256,JUP!$B:$I,8,0)</f>
        <v>#N/A</v>
      </c>
      <c r="R1256" t="str">
        <f>+SUBSTITUTE(LOWER(_xlfn.CONCAT(B1256,C1256,F1256,H1256,J1256,I1256))," ","")</f>
        <v>44336enterosinsalsa18-27u/lbstandrewsamerica</v>
      </c>
      <c r="S1256" t="e">
        <f>+VLOOKUP(R1256,JUP!D:L,7,0)</f>
        <v>#N/A</v>
      </c>
      <c r="T1256" t="e">
        <f>+VLOOKUP(R1256,JUP!D:L,7,0)</f>
        <v>#N/A</v>
      </c>
      <c r="W1256" t="s">
        <v>320</v>
      </c>
      <c r="X1256">
        <v>20</v>
      </c>
      <c r="Y1256" t="s">
        <v>310</v>
      </c>
      <c r="Z1256" t="s">
        <v>310</v>
      </c>
      <c r="AA1256" t="s">
        <v>310</v>
      </c>
      <c r="AB1256" t="s">
        <v>160</v>
      </c>
      <c r="AC1256" t="s">
        <v>159</v>
      </c>
      <c r="AD1256">
        <v>2.35</v>
      </c>
      <c r="AH1256">
        <v>2021</v>
      </c>
      <c r="AI1256">
        <v>5</v>
      </c>
      <c r="AJ1256">
        <v>40136.777999999998</v>
      </c>
      <c r="AK1256" t="e">
        <v>#N/A</v>
      </c>
      <c r="AL1256">
        <v>2.35</v>
      </c>
      <c r="AO1256">
        <v>0</v>
      </c>
      <c r="AP1256">
        <v>5</v>
      </c>
    </row>
    <row r="1257" spans="1:42" x14ac:dyDescent="0.2">
      <c r="A1257" t="str">
        <f t="shared" si="19"/>
        <v>44336carneretailcompensadoc200-300standrewsamerica</v>
      </c>
      <c r="B1257" s="2">
        <v>44336</v>
      </c>
      <c r="C1257" t="s">
        <v>35</v>
      </c>
      <c r="D1257" t="s">
        <v>206</v>
      </c>
      <c r="E1257" t="s">
        <v>35</v>
      </c>
      <c r="F1257" t="s">
        <v>206</v>
      </c>
      <c r="G1257" t="s">
        <v>39</v>
      </c>
      <c r="H1257" t="s">
        <v>351</v>
      </c>
      <c r="I1257" t="s">
        <v>521</v>
      </c>
      <c r="J1257" t="s">
        <v>296</v>
      </c>
      <c r="K1257">
        <v>1362</v>
      </c>
      <c r="L1257">
        <v>3.81</v>
      </c>
      <c r="M1257" t="str">
        <f>SUBSTITUTE(LOWER(_xlfn.CONCAT(B1257,C1257,F1257,G1257,J1257,I1257))," ","")</f>
        <v>44336carneretailcompensadoc200-300standrewsamerica</v>
      </c>
      <c r="N1257">
        <f>+VLOOKUP(M1257,JUP!$B:$I,7,0)</f>
        <v>1362</v>
      </c>
      <c r="O1257">
        <f>+VLOOKUP(M1257,JUP!$B:$I,8,0)</f>
        <v>3.81</v>
      </c>
      <c r="P1257">
        <f>+K1257-N1257</f>
        <v>0</v>
      </c>
      <c r="Q1257" s="3">
        <f>+L1257-O1257</f>
        <v>0</v>
      </c>
      <c r="R1257" t="str">
        <f>+SUBSTITUTE(LOWER(_xlfn.CONCAT(B1257,C1257,F1257,H1257,J1257,I1257))," ","")</f>
        <v>44336carneretailcompensadoc90-150standrewsamerica</v>
      </c>
      <c r="S1257" t="e">
        <f>+VLOOKUP(R1257,JUP!D:L,7,0)</f>
        <v>#N/A</v>
      </c>
      <c r="T1257" t="e">
        <f>+VLOOKUP(R1257,JUP!D:L,7,0)</f>
        <v>#N/A</v>
      </c>
      <c r="W1257" t="s">
        <v>320</v>
      </c>
      <c r="X1257">
        <v>20</v>
      </c>
      <c r="Y1257" t="s">
        <v>310</v>
      </c>
      <c r="Z1257" t="s">
        <v>310</v>
      </c>
      <c r="AA1257" t="s">
        <v>310</v>
      </c>
      <c r="AB1257" t="s">
        <v>208</v>
      </c>
      <c r="AC1257" t="s">
        <v>173</v>
      </c>
      <c r="AD1257">
        <v>3.4290000000000003</v>
      </c>
      <c r="AH1257">
        <v>2021</v>
      </c>
      <c r="AI1257">
        <v>5</v>
      </c>
      <c r="AJ1257">
        <v>4670.2980000000007</v>
      </c>
      <c r="AK1257" t="e">
        <v>#N/A</v>
      </c>
      <c r="AL1257">
        <v>4.2333333333333334</v>
      </c>
      <c r="AO1257">
        <v>-0.80433333333333312</v>
      </c>
      <c r="AP1257">
        <v>5</v>
      </c>
    </row>
    <row r="1258" spans="1:42" x14ac:dyDescent="0.2">
      <c r="A1258" t="str">
        <f t="shared" si="19"/>
        <v>44336enterosinsalsastandrewsamerica</v>
      </c>
      <c r="B1258" s="2">
        <v>44336</v>
      </c>
      <c r="C1258" t="s">
        <v>59</v>
      </c>
      <c r="D1258" t="s">
        <v>155</v>
      </c>
      <c r="E1258" t="s">
        <v>59</v>
      </c>
      <c r="F1258" t="s">
        <v>155</v>
      </c>
      <c r="G1258" t="s">
        <v>299</v>
      </c>
      <c r="H1258" t="s">
        <v>350</v>
      </c>
      <c r="I1258" t="s">
        <v>521</v>
      </c>
      <c r="J1258" t="s">
        <v>296</v>
      </c>
      <c r="K1258">
        <v>5448</v>
      </c>
      <c r="L1258">
        <v>2.0299999999999998</v>
      </c>
      <c r="M1258" t="str">
        <f>SUBSTITUTE(LOWER(_xlfn.CONCAT(B1258,C1258,F1258,G1258,J1258,I1258))," ","")</f>
        <v>44336enterosinsalsastandrewsamerica</v>
      </c>
      <c r="N1258" t="e">
        <f>+VLOOKUP(M1258,JUP!$B:$I,7,0)</f>
        <v>#N/A</v>
      </c>
      <c r="O1258" t="e">
        <f>+VLOOKUP(M1258,JUP!$B:$I,8,0)</f>
        <v>#N/A</v>
      </c>
      <c r="R1258" t="str">
        <f>+SUBSTITUTE(LOWER(_xlfn.CONCAT(B1258,C1258,F1258,H1258,J1258,I1258))," ","")</f>
        <v>44336enterosinsalsae-23-29standrewsamerica</v>
      </c>
      <c r="S1258" t="e">
        <f>+VLOOKUP(R1258,JUP!D:L,7,0)</f>
        <v>#N/A</v>
      </c>
      <c r="T1258" t="e">
        <f>+VLOOKUP(R1258,JUP!D:L,7,0)</f>
        <v>#N/A</v>
      </c>
      <c r="W1258" t="s">
        <v>320</v>
      </c>
      <c r="X1258">
        <v>20</v>
      </c>
      <c r="Y1258" t="s">
        <v>310</v>
      </c>
      <c r="Z1258" t="s">
        <v>310</v>
      </c>
      <c r="AA1258" t="s">
        <v>310</v>
      </c>
      <c r="AB1258" t="s">
        <v>160</v>
      </c>
      <c r="AC1258" t="s">
        <v>159</v>
      </c>
      <c r="AD1258">
        <v>2.0299999999999998</v>
      </c>
      <c r="AH1258">
        <v>2021</v>
      </c>
      <c r="AI1258">
        <v>5</v>
      </c>
      <c r="AJ1258">
        <v>11059.439999999999</v>
      </c>
      <c r="AK1258" t="e">
        <v>#N/A</v>
      </c>
      <c r="AL1258">
        <v>2.0299999999999998</v>
      </c>
      <c r="AO1258">
        <v>0</v>
      </c>
      <c r="AP1258">
        <v>5</v>
      </c>
    </row>
    <row r="1259" spans="1:42" x14ac:dyDescent="0.2">
      <c r="A1259" t="str">
        <f t="shared" si="19"/>
        <v>44336enterosinsalsastandrewsamerica</v>
      </c>
      <c r="B1259" s="2">
        <v>44336</v>
      </c>
      <c r="C1259" t="s">
        <v>59</v>
      </c>
      <c r="D1259" t="s">
        <v>155</v>
      </c>
      <c r="E1259" t="s">
        <v>59</v>
      </c>
      <c r="F1259" t="s">
        <v>155</v>
      </c>
      <c r="G1259" t="s">
        <v>299</v>
      </c>
      <c r="H1259" t="s">
        <v>350</v>
      </c>
      <c r="I1259" t="s">
        <v>521</v>
      </c>
      <c r="J1259" t="s">
        <v>296</v>
      </c>
      <c r="K1259">
        <v>6356</v>
      </c>
      <c r="L1259">
        <v>2.23</v>
      </c>
      <c r="M1259" t="str">
        <f>SUBSTITUTE(LOWER(_xlfn.CONCAT(B1259,C1259,F1259,G1259,J1259,I1259))," ","")</f>
        <v>44336enterosinsalsastandrewsamerica</v>
      </c>
      <c r="N1259" t="e">
        <f>+VLOOKUP(M1259,JUP!$B:$I,7,0)</f>
        <v>#N/A</v>
      </c>
      <c r="O1259" t="e">
        <f>+VLOOKUP(M1259,JUP!$B:$I,8,0)</f>
        <v>#N/A</v>
      </c>
      <c r="R1259" t="str">
        <f>+SUBSTITUTE(LOWER(_xlfn.CONCAT(B1259,C1259,F1259,H1259,J1259,I1259))," ","")</f>
        <v>44336enterosinsalsae-23-29standrewsamerica</v>
      </c>
      <c r="S1259" t="e">
        <f>+VLOOKUP(R1259,JUP!D:L,7,0)</f>
        <v>#N/A</v>
      </c>
      <c r="T1259" t="e">
        <f>+VLOOKUP(R1259,JUP!D:L,7,0)</f>
        <v>#N/A</v>
      </c>
      <c r="W1259" t="s">
        <v>320</v>
      </c>
      <c r="X1259">
        <v>20</v>
      </c>
      <c r="Y1259" t="s">
        <v>310</v>
      </c>
      <c r="Z1259" t="s">
        <v>310</v>
      </c>
      <c r="AA1259" t="s">
        <v>310</v>
      </c>
      <c r="AB1259" t="s">
        <v>160</v>
      </c>
      <c r="AC1259" t="s">
        <v>159</v>
      </c>
      <c r="AD1259">
        <v>2.23</v>
      </c>
      <c r="AH1259">
        <v>2021</v>
      </c>
      <c r="AI1259">
        <v>5</v>
      </c>
      <c r="AJ1259">
        <v>14173.88</v>
      </c>
      <c r="AK1259" t="e">
        <v>#N/A</v>
      </c>
      <c r="AL1259">
        <v>2.23</v>
      </c>
      <c r="AO1259">
        <v>0</v>
      </c>
      <c r="AP1259">
        <v>5</v>
      </c>
    </row>
    <row r="1260" spans="1:42" x14ac:dyDescent="0.2">
      <c r="A1260" t="str">
        <f t="shared" si="19"/>
        <v>44336enterosinsalsastandrewsamerica</v>
      </c>
      <c r="B1260" s="2">
        <v>44336</v>
      </c>
      <c r="C1260" t="s">
        <v>59</v>
      </c>
      <c r="D1260" t="s">
        <v>155</v>
      </c>
      <c r="E1260" t="s">
        <v>59</v>
      </c>
      <c r="F1260" t="s">
        <v>155</v>
      </c>
      <c r="G1260" t="s">
        <v>299</v>
      </c>
      <c r="H1260" t="s">
        <v>350</v>
      </c>
      <c r="I1260" t="s">
        <v>521</v>
      </c>
      <c r="J1260" t="s">
        <v>296</v>
      </c>
      <c r="K1260">
        <v>3178</v>
      </c>
      <c r="L1260">
        <v>2.0299999999999998</v>
      </c>
      <c r="M1260" t="str">
        <f>SUBSTITUTE(LOWER(_xlfn.CONCAT(B1260,C1260,F1260,G1260,J1260,I1260))," ","")</f>
        <v>44336enterosinsalsastandrewsamerica</v>
      </c>
      <c r="N1260" t="e">
        <f>+VLOOKUP(M1260,JUP!$B:$I,7,0)</f>
        <v>#N/A</v>
      </c>
      <c r="O1260" t="e">
        <f>+VLOOKUP(M1260,JUP!$B:$I,8,0)</f>
        <v>#N/A</v>
      </c>
      <c r="R1260" t="str">
        <f>+SUBSTITUTE(LOWER(_xlfn.CONCAT(B1260,C1260,F1260,H1260,J1260,I1260))," ","")</f>
        <v>44336enterosinsalsae-23-29standrewsamerica</v>
      </c>
      <c r="S1260" t="e">
        <f>+VLOOKUP(R1260,JUP!D:L,7,0)</f>
        <v>#N/A</v>
      </c>
      <c r="T1260" t="e">
        <f>+VLOOKUP(R1260,JUP!D:L,7,0)</f>
        <v>#N/A</v>
      </c>
      <c r="W1260" t="s">
        <v>320</v>
      </c>
      <c r="X1260">
        <v>20</v>
      </c>
      <c r="Y1260" t="s">
        <v>310</v>
      </c>
      <c r="Z1260" t="s">
        <v>310</v>
      </c>
      <c r="AA1260" t="s">
        <v>310</v>
      </c>
      <c r="AB1260" t="s">
        <v>160</v>
      </c>
      <c r="AC1260" t="s">
        <v>159</v>
      </c>
      <c r="AD1260">
        <v>2.0299999999999998</v>
      </c>
      <c r="AH1260">
        <v>2021</v>
      </c>
      <c r="AI1260">
        <v>5</v>
      </c>
      <c r="AJ1260">
        <v>6451.3399999999992</v>
      </c>
      <c r="AK1260" t="e">
        <v>#N/A</v>
      </c>
      <c r="AL1260">
        <v>2.0299999999999998</v>
      </c>
      <c r="AO1260">
        <v>0</v>
      </c>
      <c r="AP1260">
        <v>5</v>
      </c>
    </row>
    <row r="1261" spans="1:42" x14ac:dyDescent="0.2">
      <c r="A1261" t="str">
        <f t="shared" si="19"/>
        <v>44336carnegranelc100-200manuelitaespaña</v>
      </c>
      <c r="B1261" s="2">
        <v>44336</v>
      </c>
      <c r="C1261" t="s">
        <v>35</v>
      </c>
      <c r="D1261" t="s">
        <v>30</v>
      </c>
      <c r="E1261" t="s">
        <v>35</v>
      </c>
      <c r="F1261" t="s">
        <v>30</v>
      </c>
      <c r="G1261" t="s">
        <v>72</v>
      </c>
      <c r="H1261" t="s">
        <v>103</v>
      </c>
      <c r="I1261" t="s">
        <v>302</v>
      </c>
      <c r="J1261" t="s">
        <v>93</v>
      </c>
      <c r="K1261">
        <v>24000</v>
      </c>
      <c r="L1261">
        <v>3.1</v>
      </c>
      <c r="M1261" t="str">
        <f>SUBSTITUTE(LOWER(_xlfn.CONCAT(B1261,C1261,F1261,G1261,J1261,I1261))," ","")</f>
        <v>44336carnegranelc100-200manuelitaespaña</v>
      </c>
      <c r="N1261">
        <f>+VLOOKUP(M1261,JUP!$B:$I,7,0)</f>
        <v>24000</v>
      </c>
      <c r="O1261">
        <f>+VLOOKUP(M1261,JUP!$B:$I,8,0)</f>
        <v>3.1</v>
      </c>
      <c r="P1261">
        <f>+K1261-N1261</f>
        <v>0</v>
      </c>
      <c r="Q1261" s="3">
        <f>+L1261-O1261</f>
        <v>0</v>
      </c>
      <c r="W1261" t="s">
        <v>338</v>
      </c>
      <c r="X1261">
        <v>20</v>
      </c>
      <c r="Y1261" t="s">
        <v>297</v>
      </c>
      <c r="Z1261" t="s">
        <v>302</v>
      </c>
      <c r="AA1261" t="s">
        <v>298</v>
      </c>
      <c r="AB1261" t="s">
        <v>36</v>
      </c>
      <c r="AC1261" t="s">
        <v>37</v>
      </c>
      <c r="AD1261">
        <v>3.1</v>
      </c>
      <c r="AH1261">
        <v>2021</v>
      </c>
      <c r="AI1261">
        <v>5</v>
      </c>
      <c r="AJ1261">
        <v>74400</v>
      </c>
      <c r="AK1261" t="e">
        <v>#N/A</v>
      </c>
      <c r="AL1261">
        <v>3.1</v>
      </c>
      <c r="AO1261">
        <v>0</v>
      </c>
      <c r="AP1261">
        <v>5</v>
      </c>
    </row>
    <row r="1262" spans="1:42" x14ac:dyDescent="0.2">
      <c r="A1262" t="str">
        <f t="shared" si="19"/>
        <v>44336carnegranelc200-300manuelitarusia</v>
      </c>
      <c r="B1262" s="2">
        <v>44336</v>
      </c>
      <c r="C1262" t="s">
        <v>35</v>
      </c>
      <c r="D1262" t="s">
        <v>30</v>
      </c>
      <c r="E1262" t="s">
        <v>35</v>
      </c>
      <c r="F1262" t="s">
        <v>30</v>
      </c>
      <c r="G1262" t="s">
        <v>39</v>
      </c>
      <c r="H1262" t="s">
        <v>39</v>
      </c>
      <c r="I1262" t="s">
        <v>306</v>
      </c>
      <c r="J1262" t="s">
        <v>93</v>
      </c>
      <c r="K1262">
        <v>24000</v>
      </c>
      <c r="L1262">
        <v>2.9</v>
      </c>
      <c r="M1262" t="str">
        <f>SUBSTITUTE(LOWER(_xlfn.CONCAT(B1262,C1262,F1262,G1262,J1262,I1262))," ","")</f>
        <v>44336carnegranelc200-300manuelitarusia</v>
      </c>
      <c r="N1262">
        <f>+VLOOKUP(M1262,JUP!$B:$I,7,0)</f>
        <v>24000</v>
      </c>
      <c r="O1262">
        <f>+VLOOKUP(M1262,JUP!$B:$I,8,0)</f>
        <v>2.9</v>
      </c>
      <c r="P1262">
        <f>+K1262-N1262</f>
        <v>0</v>
      </c>
      <c r="Q1262" s="3">
        <f>+L1262-O1262</f>
        <v>0</v>
      </c>
      <c r="W1262" t="s">
        <v>166</v>
      </c>
      <c r="X1262">
        <v>20</v>
      </c>
      <c r="Y1262" t="s">
        <v>305</v>
      </c>
      <c r="Z1262" t="s">
        <v>305</v>
      </c>
      <c r="AA1262" t="s">
        <v>306</v>
      </c>
      <c r="AB1262" t="s">
        <v>36</v>
      </c>
      <c r="AC1262" t="s">
        <v>37</v>
      </c>
      <c r="AD1262">
        <v>2.9</v>
      </c>
      <c r="AH1262">
        <v>2021</v>
      </c>
      <c r="AI1262">
        <v>5</v>
      </c>
      <c r="AJ1262">
        <v>69600</v>
      </c>
      <c r="AK1262" t="e">
        <v>#N/A</v>
      </c>
      <c r="AL1262">
        <v>2.9</v>
      </c>
      <c r="AO1262">
        <v>0</v>
      </c>
      <c r="AP1262">
        <v>5</v>
      </c>
    </row>
    <row r="1263" spans="1:42" x14ac:dyDescent="0.2">
      <c r="A1263" t="str">
        <f t="shared" si="19"/>
        <v>44337carnegranelc200-300standrewsrusia</v>
      </c>
      <c r="B1263" s="2">
        <v>44337</v>
      </c>
      <c r="C1263" t="s">
        <v>35</v>
      </c>
      <c r="D1263" t="s">
        <v>30</v>
      </c>
      <c r="E1263" t="s">
        <v>35</v>
      </c>
      <c r="F1263" t="s">
        <v>30</v>
      </c>
      <c r="G1263" t="s">
        <v>39</v>
      </c>
      <c r="H1263" t="s">
        <v>39</v>
      </c>
      <c r="I1263" t="s">
        <v>306</v>
      </c>
      <c r="J1263" t="s">
        <v>296</v>
      </c>
      <c r="K1263">
        <v>23000</v>
      </c>
      <c r="L1263">
        <v>3.1</v>
      </c>
      <c r="M1263" t="str">
        <f>SUBSTITUTE(LOWER(_xlfn.CONCAT(B1263,C1263,F1263,G1263,J1263,I1263))," ","")</f>
        <v>44337carnegranelc200-300standrewsrusia</v>
      </c>
      <c r="N1263">
        <f>+VLOOKUP(M1263,JUP!$B:$I,7,0)</f>
        <v>23000</v>
      </c>
      <c r="O1263">
        <f>+VLOOKUP(M1263,JUP!$B:$I,8,0)</f>
        <v>3.1</v>
      </c>
      <c r="P1263">
        <f>+K1263-N1263</f>
        <v>0</v>
      </c>
      <c r="Q1263" s="3">
        <f>+L1263-O1263</f>
        <v>0</v>
      </c>
      <c r="W1263" t="s">
        <v>304</v>
      </c>
      <c r="X1263">
        <v>20</v>
      </c>
      <c r="Y1263" t="s">
        <v>305</v>
      </c>
      <c r="Z1263" t="s">
        <v>305</v>
      </c>
      <c r="AA1263" t="s">
        <v>306</v>
      </c>
      <c r="AB1263" t="s">
        <v>36</v>
      </c>
      <c r="AC1263" t="s">
        <v>37</v>
      </c>
      <c r="AD1263">
        <v>3.1</v>
      </c>
      <c r="AH1263">
        <v>2021</v>
      </c>
      <c r="AI1263">
        <v>5</v>
      </c>
      <c r="AJ1263">
        <v>71300</v>
      </c>
      <c r="AK1263" t="e">
        <v>#N/A</v>
      </c>
      <c r="AL1263">
        <v>3.1</v>
      </c>
      <c r="AO1263">
        <v>0</v>
      </c>
      <c r="AP1263">
        <v>5</v>
      </c>
    </row>
    <row r="1264" spans="1:42" x14ac:dyDescent="0.2">
      <c r="A1264" t="str">
        <f t="shared" si="19"/>
        <v>44340carnegranelc200-300sudmarisrusia</v>
      </c>
      <c r="B1264" s="2">
        <v>44340</v>
      </c>
      <c r="C1264" t="s">
        <v>35</v>
      </c>
      <c r="D1264" t="s">
        <v>30</v>
      </c>
      <c r="E1264" t="s">
        <v>343</v>
      </c>
      <c r="F1264" t="s">
        <v>344</v>
      </c>
      <c r="G1264" t="s">
        <v>39</v>
      </c>
      <c r="H1264" t="s">
        <v>107</v>
      </c>
      <c r="I1264" t="s">
        <v>306</v>
      </c>
      <c r="J1264" t="s">
        <v>286</v>
      </c>
      <c r="K1264">
        <v>12000</v>
      </c>
      <c r="L1264">
        <v>3.15</v>
      </c>
      <c r="M1264" t="str">
        <f>SUBSTITUTE(LOWER(_xlfn.CONCAT(B1264,C1264,F1264,G1264,J1264,I1264))," ","")</f>
        <v>44340carnegranelc200-300sudmarisrusia</v>
      </c>
      <c r="N1264">
        <f>+VLOOKUP(M1264,JUP!$B:$I,7,0)</f>
        <v>12000</v>
      </c>
      <c r="O1264">
        <f>+VLOOKUP(M1264,JUP!$B:$I,8,0)</f>
        <v>3.15</v>
      </c>
      <c r="P1264">
        <f>+K1264-N1264</f>
        <v>0</v>
      </c>
      <c r="Q1264" s="3">
        <f>+L1264-O1264</f>
        <v>0</v>
      </c>
      <c r="W1264" t="s">
        <v>166</v>
      </c>
      <c r="X1264">
        <v>21</v>
      </c>
      <c r="Y1264" t="s">
        <v>305</v>
      </c>
      <c r="Z1264" t="s">
        <v>305</v>
      </c>
      <c r="AA1264" t="s">
        <v>306</v>
      </c>
      <c r="AB1264" t="s">
        <v>36</v>
      </c>
      <c r="AC1264" t="s">
        <v>37</v>
      </c>
      <c r="AD1264">
        <v>3.15</v>
      </c>
      <c r="AH1264">
        <v>2021</v>
      </c>
      <c r="AI1264">
        <v>5</v>
      </c>
      <c r="AJ1264">
        <v>37800</v>
      </c>
      <c r="AK1264" t="e">
        <v>#N/A</v>
      </c>
      <c r="AL1264">
        <v>3.15</v>
      </c>
      <c r="AO1264">
        <v>0</v>
      </c>
      <c r="AP1264">
        <v>5</v>
      </c>
    </row>
    <row r="1265" spans="1:42" x14ac:dyDescent="0.2">
      <c r="A1265" t="str">
        <f t="shared" si="19"/>
        <v>44340carnegranelc300-500sudmarisrusia</v>
      </c>
      <c r="B1265" s="2">
        <v>44340</v>
      </c>
      <c r="C1265" t="s">
        <v>35</v>
      </c>
      <c r="D1265" t="s">
        <v>30</v>
      </c>
      <c r="E1265" t="s">
        <v>343</v>
      </c>
      <c r="F1265" t="s">
        <v>344</v>
      </c>
      <c r="G1265" t="s">
        <v>49</v>
      </c>
      <c r="H1265" t="s">
        <v>108</v>
      </c>
      <c r="I1265" t="s">
        <v>306</v>
      </c>
      <c r="J1265" t="s">
        <v>286</v>
      </c>
      <c r="K1265">
        <v>12000</v>
      </c>
      <c r="L1265">
        <v>2.95</v>
      </c>
      <c r="M1265" t="str">
        <f>SUBSTITUTE(LOWER(_xlfn.CONCAT(B1265,C1265,F1265,G1265,J1265,I1265))," ","")</f>
        <v>44340carnegranelc300-500sudmarisrusia</v>
      </c>
      <c r="N1265">
        <f>+VLOOKUP(M1265,JUP!$B:$I,7,0)</f>
        <v>12000</v>
      </c>
      <c r="O1265">
        <f>+VLOOKUP(M1265,JUP!$B:$I,8,0)</f>
        <v>2.95</v>
      </c>
      <c r="P1265">
        <f>+K1265-N1265</f>
        <v>0</v>
      </c>
      <c r="Q1265" s="3">
        <f>+L1265-O1265</f>
        <v>0</v>
      </c>
      <c r="W1265" t="s">
        <v>166</v>
      </c>
      <c r="X1265">
        <v>21</v>
      </c>
      <c r="Y1265" t="s">
        <v>305</v>
      </c>
      <c r="Z1265" t="s">
        <v>305</v>
      </c>
      <c r="AA1265" t="s">
        <v>306</v>
      </c>
      <c r="AB1265" t="s">
        <v>36</v>
      </c>
      <c r="AC1265" t="s">
        <v>37</v>
      </c>
      <c r="AD1265">
        <v>2.95</v>
      </c>
      <c r="AH1265">
        <v>2021</v>
      </c>
      <c r="AI1265">
        <v>5</v>
      </c>
      <c r="AJ1265">
        <v>35400</v>
      </c>
      <c r="AK1265" t="e">
        <v>#N/A</v>
      </c>
      <c r="AL1265">
        <v>2.95</v>
      </c>
      <c r="AO1265">
        <v>0</v>
      </c>
      <c r="AP1265">
        <v>5</v>
      </c>
    </row>
    <row r="1266" spans="1:42" x14ac:dyDescent="0.2">
      <c r="A1266" t="str">
        <f t="shared" si="19"/>
        <v>44340enterosinsalsasudmarisotrosuee</v>
      </c>
      <c r="B1266" s="2">
        <v>44340</v>
      </c>
      <c r="C1266" t="s">
        <v>59</v>
      </c>
      <c r="D1266" t="s">
        <v>155</v>
      </c>
      <c r="E1266" t="s">
        <v>339</v>
      </c>
      <c r="F1266" t="s">
        <v>347</v>
      </c>
      <c r="G1266" t="s">
        <v>299</v>
      </c>
      <c r="H1266" t="s">
        <v>112</v>
      </c>
      <c r="I1266" t="s">
        <v>316</v>
      </c>
      <c r="J1266" t="s">
        <v>286</v>
      </c>
      <c r="K1266">
        <v>17978.400000000001</v>
      </c>
      <c r="L1266">
        <v>1.85</v>
      </c>
      <c r="M1266" t="str">
        <f>SUBSTITUTE(LOWER(_xlfn.CONCAT(B1266,C1266,F1266,G1266,J1266,I1266))," ","")</f>
        <v>44340enterosinsalsasudmarisotrosuee</v>
      </c>
      <c r="N1266" t="e">
        <f>+VLOOKUP(M1266,JUP!$B:$I,7,0)</f>
        <v>#N/A</v>
      </c>
      <c r="O1266" t="e">
        <f>+VLOOKUP(M1266,JUP!$B:$I,8,0)</f>
        <v>#N/A</v>
      </c>
      <c r="R1266" t="str">
        <f>+SUBSTITUTE(LOWER(_xlfn.CONCAT(B1266,C1266,F1266,H1266,J1266,I1266))," ","")</f>
        <v>44340enterosinsalsa40-60sudmarisotrosuee</v>
      </c>
      <c r="S1266" t="e">
        <f>+VLOOKUP(R1266,JUP!D:L,7,0)</f>
        <v>#N/A</v>
      </c>
      <c r="T1266" t="e">
        <f>+VLOOKUP(R1266,JUP!D:L,7,0)</f>
        <v>#N/A</v>
      </c>
      <c r="W1266" t="s">
        <v>184</v>
      </c>
      <c r="X1266">
        <v>21</v>
      </c>
      <c r="Y1266" t="s">
        <v>305</v>
      </c>
      <c r="Z1266" t="s">
        <v>305</v>
      </c>
      <c r="AA1266" t="s">
        <v>316</v>
      </c>
      <c r="AB1266" t="s">
        <v>160</v>
      </c>
      <c r="AC1266" t="s">
        <v>159</v>
      </c>
      <c r="AD1266">
        <v>1.85</v>
      </c>
      <c r="AH1266">
        <v>2021</v>
      </c>
      <c r="AI1266">
        <v>5</v>
      </c>
      <c r="AJ1266">
        <v>33260.04</v>
      </c>
      <c r="AK1266" t="e">
        <v>#N/A</v>
      </c>
      <c r="AL1266">
        <v>1.85</v>
      </c>
      <c r="AO1266">
        <v>0</v>
      </c>
      <c r="AP1266">
        <v>5</v>
      </c>
    </row>
    <row r="1267" spans="1:42" x14ac:dyDescent="0.2">
      <c r="A1267" t="str">
        <f t="shared" si="19"/>
        <v>44340carnegranelindustrialsudmarischile</v>
      </c>
      <c r="B1267" s="2">
        <v>44340</v>
      </c>
      <c r="C1267" t="s">
        <v>35</v>
      </c>
      <c r="D1267" t="s">
        <v>30</v>
      </c>
      <c r="E1267" t="s">
        <v>343</v>
      </c>
      <c r="F1267" t="s">
        <v>344</v>
      </c>
      <c r="G1267" t="s">
        <v>345</v>
      </c>
      <c r="H1267" t="s">
        <v>345</v>
      </c>
      <c r="I1267" t="s">
        <v>34</v>
      </c>
      <c r="J1267" t="s">
        <v>286</v>
      </c>
      <c r="K1267">
        <v>500</v>
      </c>
      <c r="M1267" t="str">
        <f>SUBSTITUTE(LOWER(_xlfn.CONCAT(B1267,C1267,F1267,G1267,J1267,I1267))," ","")</f>
        <v>44340carnegranelindustrialsudmarischile</v>
      </c>
      <c r="N1267" t="e">
        <f>+VLOOKUP(M1267,JUP!$B:$I,7,0)</f>
        <v>#N/A</v>
      </c>
      <c r="O1267" t="e">
        <f>+VLOOKUP(M1267,JUP!$B:$I,8,0)</f>
        <v>#N/A</v>
      </c>
      <c r="R1267" t="str">
        <f>+SUBSTITUTE(LOWER(_xlfn.CONCAT(B1267,C1267,F1267,H1267,J1267,I1267))," ","")</f>
        <v>44340carnegranelindustrialsudmarischile</v>
      </c>
      <c r="S1267" t="e">
        <f>+VLOOKUP(R1267,JUP!D:L,7,0)</f>
        <v>#N/A</v>
      </c>
      <c r="T1267" t="e">
        <f>+VLOOKUP(R1267,JUP!D:L,7,0)</f>
        <v>#N/A</v>
      </c>
      <c r="W1267" t="s">
        <v>32</v>
      </c>
      <c r="X1267">
        <v>21</v>
      </c>
      <c r="Y1267" t="s">
        <v>34</v>
      </c>
      <c r="Z1267" t="s">
        <v>34</v>
      </c>
      <c r="AA1267" t="s">
        <v>34</v>
      </c>
      <c r="AB1267" t="s">
        <v>36</v>
      </c>
      <c r="AC1267" t="s">
        <v>37</v>
      </c>
      <c r="AD1267">
        <v>0</v>
      </c>
      <c r="AH1267">
        <v>2021</v>
      </c>
      <c r="AI1267">
        <v>5</v>
      </c>
      <c r="AJ1267">
        <v>0</v>
      </c>
      <c r="AK1267" t="e">
        <v>#N/A</v>
      </c>
      <c r="AL1267">
        <v>0</v>
      </c>
      <c r="AO1267">
        <v>0</v>
      </c>
      <c r="AP1267">
        <v>5</v>
      </c>
    </row>
    <row r="1268" spans="1:42" x14ac:dyDescent="0.2">
      <c r="A1268" t="str">
        <f t="shared" si="19"/>
        <v>44340carnegranelindustrialsudmarischile</v>
      </c>
      <c r="B1268" s="2">
        <v>44340</v>
      </c>
      <c r="C1268" t="s">
        <v>35</v>
      </c>
      <c r="D1268" t="s">
        <v>30</v>
      </c>
      <c r="E1268" t="s">
        <v>343</v>
      </c>
      <c r="F1268" t="s">
        <v>344</v>
      </c>
      <c r="G1268" t="s">
        <v>345</v>
      </c>
      <c r="H1268" t="s">
        <v>345</v>
      </c>
      <c r="I1268" t="s">
        <v>34</v>
      </c>
      <c r="J1268" t="s">
        <v>286</v>
      </c>
      <c r="K1268">
        <v>300</v>
      </c>
      <c r="M1268" t="str">
        <f>SUBSTITUTE(LOWER(_xlfn.CONCAT(B1268,C1268,F1268,G1268,J1268,I1268))," ","")</f>
        <v>44340carnegranelindustrialsudmarischile</v>
      </c>
      <c r="N1268" t="e">
        <f>+VLOOKUP(M1268,JUP!$B:$I,7,0)</f>
        <v>#N/A</v>
      </c>
      <c r="O1268" t="e">
        <f>+VLOOKUP(M1268,JUP!$B:$I,8,0)</f>
        <v>#N/A</v>
      </c>
      <c r="R1268" t="str">
        <f>+SUBSTITUTE(LOWER(_xlfn.CONCAT(B1268,C1268,F1268,H1268,J1268,I1268))," ","")</f>
        <v>44340carnegranelindustrialsudmarischile</v>
      </c>
      <c r="S1268" t="e">
        <f>+VLOOKUP(R1268,JUP!D:L,7,0)</f>
        <v>#N/A</v>
      </c>
      <c r="T1268" t="e">
        <f>+VLOOKUP(R1268,JUP!D:L,7,0)</f>
        <v>#N/A</v>
      </c>
      <c r="W1268" t="s">
        <v>32</v>
      </c>
      <c r="X1268">
        <v>21</v>
      </c>
      <c r="Y1268" t="s">
        <v>34</v>
      </c>
      <c r="Z1268" t="s">
        <v>34</v>
      </c>
      <c r="AA1268" t="s">
        <v>34</v>
      </c>
      <c r="AB1268" t="s">
        <v>36</v>
      </c>
      <c r="AC1268" t="s">
        <v>37</v>
      </c>
      <c r="AD1268">
        <v>0</v>
      </c>
      <c r="AH1268">
        <v>2021</v>
      </c>
      <c r="AI1268">
        <v>5</v>
      </c>
      <c r="AJ1268">
        <v>0</v>
      </c>
      <c r="AK1268" t="e">
        <v>#N/A</v>
      </c>
      <c r="AL1268">
        <v>0</v>
      </c>
      <c r="AO1268">
        <v>0</v>
      </c>
      <c r="AP1268">
        <v>5</v>
      </c>
    </row>
    <row r="1269" spans="1:42" x14ac:dyDescent="0.2">
      <c r="A1269" t="str">
        <f t="shared" si="19"/>
        <v>44340carnegranel0standrewschile</v>
      </c>
      <c r="B1269" s="2">
        <v>44340</v>
      </c>
      <c r="C1269" t="s">
        <v>35</v>
      </c>
      <c r="D1269" t="s">
        <v>30</v>
      </c>
      <c r="E1269" t="s">
        <v>35</v>
      </c>
      <c r="F1269" t="s">
        <v>30</v>
      </c>
      <c r="G1269">
        <v>0</v>
      </c>
      <c r="H1269" t="s">
        <v>318</v>
      </c>
      <c r="I1269" t="s">
        <v>34</v>
      </c>
      <c r="J1269" t="s">
        <v>296</v>
      </c>
      <c r="K1269">
        <v>22000</v>
      </c>
      <c r="L1269">
        <v>1.425</v>
      </c>
      <c r="M1269" t="str">
        <f>SUBSTITUTE(LOWER(_xlfn.CONCAT(B1269,C1269,F1269,G1269,J1269,I1269))," ","")</f>
        <v>44340carnegranel0standrewschile</v>
      </c>
      <c r="N1269" t="e">
        <f>+VLOOKUP(M1269,JUP!$B:$I,7,0)</f>
        <v>#N/A</v>
      </c>
      <c r="O1269" t="e">
        <f>+VLOOKUP(M1269,JUP!$B:$I,8,0)</f>
        <v>#N/A</v>
      </c>
      <c r="R1269" t="str">
        <f>+SUBSTITUTE(LOWER(_xlfn.CONCAT(B1269,C1269,F1269,H1269,J1269,I1269))," ","")</f>
        <v>44340carnegranelsincalibrestandrewschile</v>
      </c>
      <c r="S1269" t="e">
        <f>+VLOOKUP(R1269,JUP!D:L,7,0)</f>
        <v>#N/A</v>
      </c>
      <c r="T1269" t="e">
        <f>+VLOOKUP(R1269,JUP!D:L,7,0)</f>
        <v>#N/A</v>
      </c>
      <c r="W1269" t="s">
        <v>34</v>
      </c>
      <c r="X1269">
        <v>21</v>
      </c>
      <c r="Y1269" t="s">
        <v>34</v>
      </c>
      <c r="Z1269" t="s">
        <v>34</v>
      </c>
      <c r="AA1269" t="s">
        <v>34</v>
      </c>
      <c r="AB1269" t="s">
        <v>36</v>
      </c>
      <c r="AC1269" t="s">
        <v>37</v>
      </c>
      <c r="AD1269">
        <v>1.425</v>
      </c>
      <c r="AH1269">
        <v>2021</v>
      </c>
      <c r="AI1269">
        <v>5</v>
      </c>
      <c r="AJ1269">
        <v>31350</v>
      </c>
      <c r="AK1269" t="e">
        <v>#N/A</v>
      </c>
      <c r="AL1269">
        <v>1.425</v>
      </c>
      <c r="AO1269">
        <v>0</v>
      </c>
      <c r="AP1269">
        <v>5</v>
      </c>
    </row>
    <row r="1270" spans="1:42" x14ac:dyDescent="0.2">
      <c r="A1270" t="str">
        <f t="shared" si="19"/>
        <v>44340enterosinsalsastandrewschile</v>
      </c>
      <c r="B1270" s="2">
        <v>44340</v>
      </c>
      <c r="C1270" t="s">
        <v>59</v>
      </c>
      <c r="D1270" t="s">
        <v>155</v>
      </c>
      <c r="E1270" t="s">
        <v>59</v>
      </c>
      <c r="F1270" t="s">
        <v>155</v>
      </c>
      <c r="G1270" t="s">
        <v>299</v>
      </c>
      <c r="H1270" t="s">
        <v>321</v>
      </c>
      <c r="I1270" t="s">
        <v>34</v>
      </c>
      <c r="J1270" t="s">
        <v>296</v>
      </c>
      <c r="K1270">
        <v>10000</v>
      </c>
      <c r="L1270">
        <v>1.8</v>
      </c>
      <c r="M1270" t="str">
        <f>SUBSTITUTE(LOWER(_xlfn.CONCAT(B1270,C1270,F1270,G1270,J1270,I1270))," ","")</f>
        <v>44340enterosinsalsastandrewschile</v>
      </c>
      <c r="N1270" t="e">
        <f>+VLOOKUP(M1270,JUP!$B:$I,7,0)</f>
        <v>#N/A</v>
      </c>
      <c r="O1270" t="e">
        <f>+VLOOKUP(M1270,JUP!$B:$I,8,0)</f>
        <v>#N/A</v>
      </c>
      <c r="R1270" t="str">
        <f>+SUBSTITUTE(LOWER(_xlfn.CONCAT(B1270,C1270,F1270,H1270,J1270,I1270))," ","")</f>
        <v>44340enterosinsalsae-50-70standrewschile</v>
      </c>
      <c r="S1270" t="e">
        <f>+VLOOKUP(R1270,JUP!D:L,7,0)</f>
        <v>#N/A</v>
      </c>
      <c r="T1270" t="e">
        <f>+VLOOKUP(R1270,JUP!D:L,7,0)</f>
        <v>#N/A</v>
      </c>
      <c r="W1270" t="s">
        <v>34</v>
      </c>
      <c r="X1270">
        <v>21</v>
      </c>
      <c r="Y1270" t="s">
        <v>34</v>
      </c>
      <c r="Z1270" t="s">
        <v>34</v>
      </c>
      <c r="AA1270" t="s">
        <v>34</v>
      </c>
      <c r="AB1270" t="s">
        <v>160</v>
      </c>
      <c r="AC1270" t="s">
        <v>159</v>
      </c>
      <c r="AD1270">
        <v>1.8</v>
      </c>
      <c r="AH1270">
        <v>2021</v>
      </c>
      <c r="AI1270">
        <v>5</v>
      </c>
      <c r="AJ1270">
        <v>18000</v>
      </c>
      <c r="AK1270" t="e">
        <v>#N/A</v>
      </c>
      <c r="AL1270">
        <v>1.8</v>
      </c>
      <c r="AO1270">
        <v>0</v>
      </c>
      <c r="AP1270">
        <v>5</v>
      </c>
    </row>
    <row r="1271" spans="1:42" x14ac:dyDescent="0.2">
      <c r="A1271" t="str">
        <f t="shared" si="19"/>
        <v>44340carnegranelc100-200standrewsrusia</v>
      </c>
      <c r="B1271" s="2">
        <v>44340</v>
      </c>
      <c r="C1271" t="s">
        <v>35</v>
      </c>
      <c r="D1271" t="s">
        <v>30</v>
      </c>
      <c r="E1271" t="s">
        <v>35</v>
      </c>
      <c r="F1271" t="s">
        <v>30</v>
      </c>
      <c r="G1271" t="s">
        <v>72</v>
      </c>
      <c r="H1271" t="s">
        <v>72</v>
      </c>
      <c r="I1271" t="s">
        <v>306</v>
      </c>
      <c r="J1271" t="s">
        <v>296</v>
      </c>
      <c r="K1271">
        <v>23000</v>
      </c>
      <c r="L1271">
        <v>3.22</v>
      </c>
      <c r="M1271" t="str">
        <f>SUBSTITUTE(LOWER(_xlfn.CONCAT(B1271,C1271,F1271,G1271,J1271,I1271))," ","")</f>
        <v>44340carnegranelc100-200standrewsrusia</v>
      </c>
      <c r="N1271">
        <f>+VLOOKUP(M1271,JUP!$B:$I,7,0)</f>
        <v>23000</v>
      </c>
      <c r="O1271">
        <f>+VLOOKUP(M1271,JUP!$B:$I,8,0)</f>
        <v>3.22</v>
      </c>
      <c r="P1271">
        <f>+K1271-N1271</f>
        <v>0</v>
      </c>
      <c r="Q1271" s="3">
        <f>+L1271-O1271</f>
        <v>0</v>
      </c>
      <c r="W1271" t="s">
        <v>304</v>
      </c>
      <c r="X1271">
        <v>21</v>
      </c>
      <c r="Y1271" t="s">
        <v>305</v>
      </c>
      <c r="Z1271" t="s">
        <v>305</v>
      </c>
      <c r="AA1271" t="s">
        <v>306</v>
      </c>
      <c r="AB1271" t="s">
        <v>36</v>
      </c>
      <c r="AC1271" t="s">
        <v>37</v>
      </c>
      <c r="AD1271">
        <v>3.22</v>
      </c>
      <c r="AH1271">
        <v>2021</v>
      </c>
      <c r="AI1271">
        <v>5</v>
      </c>
      <c r="AJ1271">
        <v>74060</v>
      </c>
      <c r="AK1271" t="e">
        <v>#N/A</v>
      </c>
      <c r="AL1271">
        <v>3.22</v>
      </c>
      <c r="AO1271">
        <v>0</v>
      </c>
      <c r="AP1271">
        <v>5</v>
      </c>
    </row>
    <row r="1272" spans="1:42" x14ac:dyDescent="0.2">
      <c r="A1272" t="str">
        <f t="shared" si="19"/>
        <v>44340carnegranelc100-200standrewsrusia</v>
      </c>
      <c r="B1272" s="2">
        <v>44340</v>
      </c>
      <c r="C1272" t="s">
        <v>35</v>
      </c>
      <c r="D1272" t="s">
        <v>30</v>
      </c>
      <c r="E1272" t="s">
        <v>35</v>
      </c>
      <c r="F1272" t="s">
        <v>30</v>
      </c>
      <c r="G1272" t="s">
        <v>72</v>
      </c>
      <c r="H1272" t="s">
        <v>72</v>
      </c>
      <c r="I1272" t="s">
        <v>306</v>
      </c>
      <c r="J1272" t="s">
        <v>296</v>
      </c>
      <c r="K1272">
        <v>23000</v>
      </c>
      <c r="L1272">
        <v>3.22</v>
      </c>
      <c r="M1272" t="str">
        <f>SUBSTITUTE(LOWER(_xlfn.CONCAT(B1272,C1272,F1272,G1272,J1272,I1272))," ","")</f>
        <v>44340carnegranelc100-200standrewsrusia</v>
      </c>
      <c r="N1272">
        <f>+VLOOKUP(M1272,JUP!$B:$I,7,0)</f>
        <v>23000</v>
      </c>
      <c r="O1272">
        <f>+VLOOKUP(M1272,JUP!$B:$I,8,0)</f>
        <v>3.22</v>
      </c>
      <c r="P1272">
        <f>+K1272-N1272</f>
        <v>0</v>
      </c>
      <c r="Q1272" s="3">
        <f>+L1272-O1272</f>
        <v>0</v>
      </c>
      <c r="W1272" t="s">
        <v>304</v>
      </c>
      <c r="X1272">
        <v>21</v>
      </c>
      <c r="Y1272" t="s">
        <v>305</v>
      </c>
      <c r="Z1272" t="s">
        <v>305</v>
      </c>
      <c r="AA1272" t="s">
        <v>306</v>
      </c>
      <c r="AB1272" t="s">
        <v>36</v>
      </c>
      <c r="AC1272" t="s">
        <v>37</v>
      </c>
      <c r="AD1272">
        <v>3.22</v>
      </c>
      <c r="AH1272">
        <v>2021</v>
      </c>
      <c r="AI1272">
        <v>5</v>
      </c>
      <c r="AJ1272">
        <v>74060</v>
      </c>
      <c r="AK1272" t="e">
        <v>#N/A</v>
      </c>
      <c r="AL1272">
        <v>3.22</v>
      </c>
      <c r="AO1272">
        <v>0</v>
      </c>
      <c r="AP1272">
        <v>5</v>
      </c>
    </row>
    <row r="1273" spans="1:42" x14ac:dyDescent="0.2">
      <c r="A1273" t="str">
        <f t="shared" si="19"/>
        <v>44340carnegranelc200-300standrewsrusia</v>
      </c>
      <c r="B1273" s="2">
        <v>44340</v>
      </c>
      <c r="C1273" t="s">
        <v>35</v>
      </c>
      <c r="D1273" t="s">
        <v>30</v>
      </c>
      <c r="E1273" t="s">
        <v>35</v>
      </c>
      <c r="F1273" t="s">
        <v>30</v>
      </c>
      <c r="G1273" t="s">
        <v>39</v>
      </c>
      <c r="H1273" t="s">
        <v>39</v>
      </c>
      <c r="I1273" t="s">
        <v>306</v>
      </c>
      <c r="J1273" t="s">
        <v>296</v>
      </c>
      <c r="K1273">
        <v>23000</v>
      </c>
      <c r="L1273">
        <v>3.12</v>
      </c>
      <c r="M1273" t="str">
        <f>SUBSTITUTE(LOWER(_xlfn.CONCAT(B1273,C1273,F1273,G1273,J1273,I1273))," ","")</f>
        <v>44340carnegranelc200-300standrewsrusia</v>
      </c>
      <c r="N1273">
        <f>+VLOOKUP(M1273,JUP!$B:$I,7,0)</f>
        <v>23000</v>
      </c>
      <c r="O1273">
        <f>+VLOOKUP(M1273,JUP!$B:$I,8,0)</f>
        <v>3.12</v>
      </c>
      <c r="P1273">
        <f>+K1273-N1273</f>
        <v>0</v>
      </c>
      <c r="Q1273" s="3">
        <f>+L1273-O1273</f>
        <v>0</v>
      </c>
      <c r="W1273" t="s">
        <v>304</v>
      </c>
      <c r="X1273">
        <v>21</v>
      </c>
      <c r="Y1273" t="s">
        <v>305</v>
      </c>
      <c r="Z1273" t="s">
        <v>305</v>
      </c>
      <c r="AA1273" t="s">
        <v>306</v>
      </c>
      <c r="AB1273" t="s">
        <v>36</v>
      </c>
      <c r="AC1273" t="s">
        <v>37</v>
      </c>
      <c r="AD1273">
        <v>3.12</v>
      </c>
      <c r="AH1273">
        <v>2021</v>
      </c>
      <c r="AI1273">
        <v>5</v>
      </c>
      <c r="AJ1273">
        <v>71760</v>
      </c>
      <c r="AK1273" t="e">
        <v>#N/A</v>
      </c>
      <c r="AL1273">
        <v>3.12</v>
      </c>
      <c r="AO1273">
        <v>0</v>
      </c>
      <c r="AP1273">
        <v>5</v>
      </c>
    </row>
    <row r="1274" spans="1:42" x14ac:dyDescent="0.2">
      <c r="A1274" t="str">
        <f t="shared" si="19"/>
        <v>44340carnegranelc200-300standrewsrusia</v>
      </c>
      <c r="B1274" s="2">
        <v>44340</v>
      </c>
      <c r="C1274" t="s">
        <v>35</v>
      </c>
      <c r="D1274" t="s">
        <v>30</v>
      </c>
      <c r="E1274" t="s">
        <v>35</v>
      </c>
      <c r="F1274" t="s">
        <v>30</v>
      </c>
      <c r="G1274" t="s">
        <v>39</v>
      </c>
      <c r="H1274" t="s">
        <v>39</v>
      </c>
      <c r="I1274" t="s">
        <v>306</v>
      </c>
      <c r="J1274" t="s">
        <v>296</v>
      </c>
      <c r="K1274">
        <v>23000</v>
      </c>
      <c r="L1274">
        <v>3.12</v>
      </c>
      <c r="M1274" t="str">
        <f>SUBSTITUTE(LOWER(_xlfn.CONCAT(B1274,C1274,F1274,G1274,J1274,I1274))," ","")</f>
        <v>44340carnegranelc200-300standrewsrusia</v>
      </c>
      <c r="N1274">
        <f>+VLOOKUP(M1274,JUP!$B:$I,7,0)</f>
        <v>23000</v>
      </c>
      <c r="O1274">
        <f>+VLOOKUP(M1274,JUP!$B:$I,8,0)</f>
        <v>3.12</v>
      </c>
      <c r="P1274">
        <f>+K1274-N1274</f>
        <v>0</v>
      </c>
      <c r="Q1274" s="3">
        <f>+L1274-O1274</f>
        <v>0</v>
      </c>
      <c r="W1274" t="s">
        <v>304</v>
      </c>
      <c r="X1274">
        <v>21</v>
      </c>
      <c r="Y1274" t="s">
        <v>305</v>
      </c>
      <c r="Z1274" t="s">
        <v>305</v>
      </c>
      <c r="AA1274" t="s">
        <v>306</v>
      </c>
      <c r="AB1274" t="s">
        <v>36</v>
      </c>
      <c r="AC1274" t="s">
        <v>37</v>
      </c>
      <c r="AD1274">
        <v>3.12</v>
      </c>
      <c r="AH1274">
        <v>2021</v>
      </c>
      <c r="AI1274">
        <v>5</v>
      </c>
      <c r="AJ1274">
        <v>71760</v>
      </c>
      <c r="AK1274" t="e">
        <v>#N/A</v>
      </c>
      <c r="AL1274">
        <v>3.12</v>
      </c>
      <c r="AO1274">
        <v>0</v>
      </c>
      <c r="AP1274">
        <v>5</v>
      </c>
    </row>
    <row r="1275" spans="1:42" x14ac:dyDescent="0.2">
      <c r="A1275" t="str">
        <f t="shared" si="19"/>
        <v>44340carnegranelc300-500manuelitaotrosuee</v>
      </c>
      <c r="B1275" s="2">
        <v>44340</v>
      </c>
      <c r="C1275" t="s">
        <v>35</v>
      </c>
      <c r="D1275" t="s">
        <v>30</v>
      </c>
      <c r="E1275" t="s">
        <v>35</v>
      </c>
      <c r="F1275" t="s">
        <v>30</v>
      </c>
      <c r="G1275" t="s">
        <v>49</v>
      </c>
      <c r="H1275" t="s">
        <v>108</v>
      </c>
      <c r="I1275" t="s">
        <v>316</v>
      </c>
      <c r="J1275" t="s">
        <v>93</v>
      </c>
      <c r="K1275">
        <v>24000</v>
      </c>
      <c r="L1275">
        <v>2.95</v>
      </c>
      <c r="M1275" t="str">
        <f>SUBSTITUTE(LOWER(_xlfn.CONCAT(B1275,C1275,F1275,G1275,J1275,I1275))," ","")</f>
        <v>44340carnegranelc300-500manuelitaotrosuee</v>
      </c>
      <c r="N1275">
        <f>+VLOOKUP(M1275,JUP!$B:$I,7,0)</f>
        <v>24000</v>
      </c>
      <c r="O1275">
        <f>+VLOOKUP(M1275,JUP!$B:$I,8,0)</f>
        <v>2.95</v>
      </c>
      <c r="P1275">
        <f>+K1275-N1275</f>
        <v>0</v>
      </c>
      <c r="Q1275" s="3">
        <f>+L1275-O1275</f>
        <v>0</v>
      </c>
      <c r="W1275" t="s">
        <v>198</v>
      </c>
      <c r="X1275">
        <v>21</v>
      </c>
      <c r="Y1275" t="s">
        <v>305</v>
      </c>
      <c r="Z1275" t="s">
        <v>305</v>
      </c>
      <c r="AA1275" t="s">
        <v>316</v>
      </c>
      <c r="AB1275" t="s">
        <v>36</v>
      </c>
      <c r="AC1275" t="s">
        <v>37</v>
      </c>
      <c r="AD1275">
        <v>2.95</v>
      </c>
      <c r="AH1275">
        <v>2021</v>
      </c>
      <c r="AI1275">
        <v>5</v>
      </c>
      <c r="AJ1275">
        <v>70800</v>
      </c>
      <c r="AK1275" t="e">
        <v>#N/A</v>
      </c>
      <c r="AL1275">
        <v>2.95</v>
      </c>
      <c r="AO1275">
        <v>0</v>
      </c>
      <c r="AP1275">
        <v>5</v>
      </c>
    </row>
    <row r="1276" spans="1:42" x14ac:dyDescent="0.2">
      <c r="A1276" t="str">
        <f t="shared" si="19"/>
        <v>44341carnegranelc100-200standrewsespaña</v>
      </c>
      <c r="B1276" s="2">
        <v>44341</v>
      </c>
      <c r="C1276" t="s">
        <v>35</v>
      </c>
      <c r="D1276" t="s">
        <v>30</v>
      </c>
      <c r="E1276" t="s">
        <v>35</v>
      </c>
      <c r="F1276" t="s">
        <v>30</v>
      </c>
      <c r="G1276" t="s">
        <v>72</v>
      </c>
      <c r="H1276" t="s">
        <v>72</v>
      </c>
      <c r="I1276" t="s">
        <v>302</v>
      </c>
      <c r="J1276" t="s">
        <v>296</v>
      </c>
      <c r="K1276">
        <v>12000</v>
      </c>
      <c r="L1276">
        <v>3.4239999999999999</v>
      </c>
      <c r="M1276" t="str">
        <f>SUBSTITUTE(LOWER(_xlfn.CONCAT(B1276,C1276,F1276,G1276,J1276,I1276))," ","")</f>
        <v>44341carnegranelc100-200standrewsespaña</v>
      </c>
      <c r="N1276">
        <f>+VLOOKUP(M1276,JUP!$B:$I,7,0)</f>
        <v>12000</v>
      </c>
      <c r="O1276">
        <f>+VLOOKUP(M1276,JUP!$B:$I,8,0)</f>
        <v>3.4239999999999999</v>
      </c>
      <c r="P1276">
        <f>+K1276-N1276</f>
        <v>0</v>
      </c>
      <c r="Q1276" s="3">
        <f>+L1276-O1276</f>
        <v>0</v>
      </c>
      <c r="W1276" t="s">
        <v>302</v>
      </c>
      <c r="X1276">
        <v>21</v>
      </c>
      <c r="Y1276" t="s">
        <v>297</v>
      </c>
      <c r="Z1276" t="s">
        <v>302</v>
      </c>
      <c r="AA1276" t="s">
        <v>298</v>
      </c>
      <c r="AB1276" t="s">
        <v>36</v>
      </c>
      <c r="AC1276" t="s">
        <v>37</v>
      </c>
      <c r="AD1276">
        <v>3.4239999999999999</v>
      </c>
      <c r="AH1276">
        <v>2021</v>
      </c>
      <c r="AI1276">
        <v>5</v>
      </c>
      <c r="AJ1276">
        <v>41088</v>
      </c>
      <c r="AK1276" t="e">
        <v>#N/A</v>
      </c>
      <c r="AL1276">
        <v>3.4239999999999999</v>
      </c>
      <c r="AO1276">
        <v>0</v>
      </c>
      <c r="AP1276">
        <v>5</v>
      </c>
    </row>
    <row r="1277" spans="1:42" x14ac:dyDescent="0.2">
      <c r="A1277" t="str">
        <f t="shared" si="19"/>
        <v>44341carnegranelc200-300standrewsespaña</v>
      </c>
      <c r="B1277" s="2">
        <v>44341</v>
      </c>
      <c r="C1277" t="s">
        <v>35</v>
      </c>
      <c r="D1277" t="s">
        <v>30</v>
      </c>
      <c r="E1277" t="s">
        <v>35</v>
      </c>
      <c r="F1277" t="s">
        <v>30</v>
      </c>
      <c r="G1277" t="s">
        <v>39</v>
      </c>
      <c r="H1277" t="s">
        <v>39</v>
      </c>
      <c r="I1277" t="s">
        <v>302</v>
      </c>
      <c r="J1277" t="s">
        <v>296</v>
      </c>
      <c r="K1277">
        <v>12000</v>
      </c>
      <c r="L1277">
        <v>3.161</v>
      </c>
      <c r="M1277" t="str">
        <f>SUBSTITUTE(LOWER(_xlfn.CONCAT(B1277,C1277,F1277,G1277,J1277,I1277))," ","")</f>
        <v>44341carnegranelc200-300standrewsespaña</v>
      </c>
      <c r="N1277">
        <f>+VLOOKUP(M1277,JUP!$B:$I,7,0)</f>
        <v>12000</v>
      </c>
      <c r="O1277">
        <f>+VLOOKUP(M1277,JUP!$B:$I,8,0)</f>
        <v>3.161</v>
      </c>
      <c r="P1277">
        <f>+K1277-N1277</f>
        <v>0</v>
      </c>
      <c r="Q1277" s="3">
        <f>+L1277-O1277</f>
        <v>0</v>
      </c>
      <c r="W1277" t="s">
        <v>302</v>
      </c>
      <c r="X1277">
        <v>21</v>
      </c>
      <c r="Y1277" t="s">
        <v>297</v>
      </c>
      <c r="Z1277" t="s">
        <v>302</v>
      </c>
      <c r="AA1277" t="s">
        <v>298</v>
      </c>
      <c r="AB1277" t="s">
        <v>36</v>
      </c>
      <c r="AC1277" t="s">
        <v>37</v>
      </c>
      <c r="AD1277">
        <v>3.161</v>
      </c>
      <c r="AH1277">
        <v>2021</v>
      </c>
      <c r="AI1277">
        <v>5</v>
      </c>
      <c r="AJ1277">
        <v>37932</v>
      </c>
      <c r="AK1277" t="e">
        <v>#N/A</v>
      </c>
      <c r="AL1277">
        <v>3.161</v>
      </c>
      <c r="AO1277">
        <v>0</v>
      </c>
      <c r="AP1277">
        <v>5</v>
      </c>
    </row>
    <row r="1278" spans="1:42" x14ac:dyDescent="0.2">
      <c r="A1278" t="str">
        <f t="shared" si="19"/>
        <v>44341carneretailcompensadoc100-200standrewsasia</v>
      </c>
      <c r="B1278" s="2">
        <v>44341</v>
      </c>
      <c r="C1278" t="s">
        <v>35</v>
      </c>
      <c r="D1278" t="s">
        <v>206</v>
      </c>
      <c r="E1278" t="s">
        <v>35</v>
      </c>
      <c r="F1278" t="s">
        <v>206</v>
      </c>
      <c r="G1278" t="s">
        <v>72</v>
      </c>
      <c r="H1278" t="s">
        <v>72</v>
      </c>
      <c r="I1278" t="s">
        <v>309</v>
      </c>
      <c r="J1278" t="s">
        <v>296</v>
      </c>
      <c r="K1278">
        <v>20160</v>
      </c>
      <c r="L1278">
        <v>3.9</v>
      </c>
      <c r="M1278" t="str">
        <f>SUBSTITUTE(LOWER(_xlfn.CONCAT(B1278,C1278,F1278,G1278,J1278,I1278))," ","")</f>
        <v>44341carneretailcompensadoc100-200standrewsasia</v>
      </c>
      <c r="N1278">
        <f>+VLOOKUP(M1278,JUP!$B:$I,7,0)</f>
        <v>20160</v>
      </c>
      <c r="O1278">
        <f>+VLOOKUP(M1278,JUP!$B:$I,8,0)</f>
        <v>3.9</v>
      </c>
      <c r="P1278">
        <f>+K1278-N1278</f>
        <v>0</v>
      </c>
      <c r="Q1278" s="3">
        <f>+L1278-O1278</f>
        <v>0</v>
      </c>
      <c r="W1278" t="s">
        <v>356</v>
      </c>
      <c r="X1278">
        <v>21</v>
      </c>
      <c r="Y1278" t="s">
        <v>309</v>
      </c>
      <c r="Z1278" t="s">
        <v>309</v>
      </c>
      <c r="AA1278" t="s">
        <v>309</v>
      </c>
      <c r="AB1278" t="s">
        <v>208</v>
      </c>
      <c r="AC1278" t="s">
        <v>173</v>
      </c>
      <c r="AD1278">
        <v>3.51</v>
      </c>
      <c r="AH1278">
        <v>2021</v>
      </c>
      <c r="AI1278">
        <v>5</v>
      </c>
      <c r="AJ1278">
        <v>70761.599999999991</v>
      </c>
      <c r="AK1278" t="e">
        <v>#N/A</v>
      </c>
      <c r="AL1278">
        <v>4.333333333333333</v>
      </c>
      <c r="AO1278">
        <v>-0.82333333333333325</v>
      </c>
      <c r="AP1278">
        <v>5</v>
      </c>
    </row>
    <row r="1279" spans="1:42" x14ac:dyDescent="0.2">
      <c r="A1279" t="str">
        <f t="shared" si="19"/>
        <v>44341enterosinsalsastandrewsamerica</v>
      </c>
      <c r="B1279" s="2">
        <v>44341</v>
      </c>
      <c r="C1279" t="s">
        <v>59</v>
      </c>
      <c r="D1279" t="s">
        <v>155</v>
      </c>
      <c r="E1279" t="s">
        <v>59</v>
      </c>
      <c r="F1279" t="s">
        <v>155</v>
      </c>
      <c r="G1279" t="s">
        <v>299</v>
      </c>
      <c r="H1279" t="s">
        <v>350</v>
      </c>
      <c r="I1279" t="s">
        <v>521</v>
      </c>
      <c r="J1279" t="s">
        <v>296</v>
      </c>
      <c r="K1279">
        <v>9080</v>
      </c>
      <c r="L1279">
        <v>2.25</v>
      </c>
      <c r="M1279" t="str">
        <f>SUBSTITUTE(LOWER(_xlfn.CONCAT(B1279,C1279,F1279,G1279,J1279,I1279))," ","")</f>
        <v>44341enterosinsalsastandrewsamerica</v>
      </c>
      <c r="N1279" t="e">
        <f>+VLOOKUP(M1279,JUP!$B:$I,7,0)</f>
        <v>#N/A</v>
      </c>
      <c r="O1279" t="e">
        <f>+VLOOKUP(M1279,JUP!$B:$I,8,0)</f>
        <v>#N/A</v>
      </c>
      <c r="R1279" t="str">
        <f>+SUBSTITUTE(LOWER(_xlfn.CONCAT(B1279,C1279,F1279,H1279,J1279,I1279))," ","")</f>
        <v>44341enterosinsalsae-23-29standrewsamerica</v>
      </c>
      <c r="S1279" t="e">
        <f>+VLOOKUP(R1279,JUP!D:L,7,0)</f>
        <v>#N/A</v>
      </c>
      <c r="T1279" t="e">
        <f>+VLOOKUP(R1279,JUP!D:L,7,0)</f>
        <v>#N/A</v>
      </c>
      <c r="W1279" t="s">
        <v>348</v>
      </c>
      <c r="X1279">
        <v>21</v>
      </c>
      <c r="Y1279" t="s">
        <v>310</v>
      </c>
      <c r="Z1279" t="s">
        <v>310</v>
      </c>
      <c r="AA1279" t="s">
        <v>310</v>
      </c>
      <c r="AB1279" t="s">
        <v>160</v>
      </c>
      <c r="AC1279" t="s">
        <v>159</v>
      </c>
      <c r="AD1279">
        <v>2.25</v>
      </c>
      <c r="AH1279">
        <v>2021</v>
      </c>
      <c r="AI1279">
        <v>5</v>
      </c>
      <c r="AJ1279">
        <v>20430</v>
      </c>
      <c r="AK1279" t="e">
        <v>#N/A</v>
      </c>
      <c r="AL1279">
        <v>2.25</v>
      </c>
      <c r="AO1279">
        <v>0</v>
      </c>
      <c r="AP1279">
        <v>5</v>
      </c>
    </row>
    <row r="1280" spans="1:42" x14ac:dyDescent="0.2">
      <c r="A1280" t="str">
        <f t="shared" si="19"/>
        <v>44341carnegranelc300-500standrewsrusia</v>
      </c>
      <c r="B1280" s="2">
        <v>44341</v>
      </c>
      <c r="C1280" t="s">
        <v>35</v>
      </c>
      <c r="D1280" t="s">
        <v>30</v>
      </c>
      <c r="E1280" t="s">
        <v>35</v>
      </c>
      <c r="F1280" t="s">
        <v>30</v>
      </c>
      <c r="G1280" t="s">
        <v>49</v>
      </c>
      <c r="H1280" t="s">
        <v>49</v>
      </c>
      <c r="I1280" t="s">
        <v>306</v>
      </c>
      <c r="J1280" t="s">
        <v>296</v>
      </c>
      <c r="K1280">
        <v>23000</v>
      </c>
      <c r="L1280">
        <v>2.9</v>
      </c>
      <c r="M1280" t="str">
        <f>SUBSTITUTE(LOWER(_xlfn.CONCAT(B1280,C1280,F1280,G1280,J1280,I1280))," ","")</f>
        <v>44341carnegranelc300-500standrewsrusia</v>
      </c>
      <c r="N1280">
        <f>+VLOOKUP(M1280,JUP!$B:$I,7,0)</f>
        <v>23000</v>
      </c>
      <c r="O1280">
        <f>+VLOOKUP(M1280,JUP!$B:$I,8,0)</f>
        <v>2.9</v>
      </c>
      <c r="P1280">
        <f>+K1280-N1280</f>
        <v>0</v>
      </c>
      <c r="Q1280" s="3">
        <f>+L1280-O1280</f>
        <v>0</v>
      </c>
      <c r="W1280" t="s">
        <v>304</v>
      </c>
      <c r="X1280">
        <v>21</v>
      </c>
      <c r="Y1280" t="s">
        <v>305</v>
      </c>
      <c r="Z1280" t="s">
        <v>305</v>
      </c>
      <c r="AA1280" t="s">
        <v>306</v>
      </c>
      <c r="AB1280" t="s">
        <v>36</v>
      </c>
      <c r="AC1280" t="s">
        <v>37</v>
      </c>
      <c r="AD1280">
        <v>2.9</v>
      </c>
      <c r="AH1280">
        <v>2021</v>
      </c>
      <c r="AI1280">
        <v>5</v>
      </c>
      <c r="AJ1280">
        <v>66700</v>
      </c>
      <c r="AK1280" t="e">
        <v>#N/A</v>
      </c>
      <c r="AL1280">
        <v>2.9</v>
      </c>
      <c r="AO1280">
        <v>0</v>
      </c>
      <c r="AP1280">
        <v>5</v>
      </c>
    </row>
    <row r="1281" spans="1:42" x14ac:dyDescent="0.2">
      <c r="A1281" t="str">
        <f t="shared" si="19"/>
        <v>44341carnegranelc300-500standrewsrusia</v>
      </c>
      <c r="B1281" s="2">
        <v>44341</v>
      </c>
      <c r="C1281" t="s">
        <v>35</v>
      </c>
      <c r="D1281" t="s">
        <v>30</v>
      </c>
      <c r="E1281" t="s">
        <v>35</v>
      </c>
      <c r="F1281" t="s">
        <v>30</v>
      </c>
      <c r="G1281" t="s">
        <v>49</v>
      </c>
      <c r="H1281" t="s">
        <v>49</v>
      </c>
      <c r="I1281" t="s">
        <v>306</v>
      </c>
      <c r="J1281" t="s">
        <v>296</v>
      </c>
      <c r="K1281">
        <v>23000</v>
      </c>
      <c r="L1281">
        <v>2.9</v>
      </c>
      <c r="M1281" t="str">
        <f>SUBSTITUTE(LOWER(_xlfn.CONCAT(B1281,C1281,F1281,G1281,J1281,I1281))," ","")</f>
        <v>44341carnegranelc300-500standrewsrusia</v>
      </c>
      <c r="N1281">
        <f>+VLOOKUP(M1281,JUP!$B:$I,7,0)</f>
        <v>23000</v>
      </c>
      <c r="O1281">
        <f>+VLOOKUP(M1281,JUP!$B:$I,8,0)</f>
        <v>2.9</v>
      </c>
      <c r="P1281">
        <f>+K1281-N1281</f>
        <v>0</v>
      </c>
      <c r="Q1281" s="3">
        <f>+L1281-O1281</f>
        <v>0</v>
      </c>
      <c r="W1281" t="s">
        <v>304</v>
      </c>
      <c r="X1281">
        <v>21</v>
      </c>
      <c r="Y1281" t="s">
        <v>305</v>
      </c>
      <c r="Z1281" t="s">
        <v>305</v>
      </c>
      <c r="AA1281" t="s">
        <v>306</v>
      </c>
      <c r="AB1281" t="s">
        <v>36</v>
      </c>
      <c r="AC1281" t="s">
        <v>37</v>
      </c>
      <c r="AD1281">
        <v>2.9</v>
      </c>
      <c r="AH1281">
        <v>2021</v>
      </c>
      <c r="AI1281">
        <v>5</v>
      </c>
      <c r="AJ1281">
        <v>66700</v>
      </c>
      <c r="AK1281" t="e">
        <v>#N/A</v>
      </c>
      <c r="AL1281">
        <v>2.9</v>
      </c>
      <c r="AO1281">
        <v>0</v>
      </c>
      <c r="AP1281">
        <v>5</v>
      </c>
    </row>
    <row r="1282" spans="1:42" x14ac:dyDescent="0.2">
      <c r="A1282" t="str">
        <f t="shared" si="19"/>
        <v>44341carnegranelc200-300standrewsrusia</v>
      </c>
      <c r="B1282" s="2">
        <v>44341</v>
      </c>
      <c r="C1282" t="s">
        <v>35</v>
      </c>
      <c r="D1282" t="s">
        <v>30</v>
      </c>
      <c r="E1282" t="s">
        <v>35</v>
      </c>
      <c r="F1282" t="s">
        <v>30</v>
      </c>
      <c r="G1282" t="s">
        <v>39</v>
      </c>
      <c r="H1282" t="s">
        <v>39</v>
      </c>
      <c r="I1282" t="s">
        <v>306</v>
      </c>
      <c r="J1282" t="s">
        <v>296</v>
      </c>
      <c r="K1282">
        <v>23000</v>
      </c>
      <c r="L1282">
        <v>3.12</v>
      </c>
      <c r="M1282" t="str">
        <f>SUBSTITUTE(LOWER(_xlfn.CONCAT(B1282,C1282,F1282,G1282,J1282,I1282))," ","")</f>
        <v>44341carnegranelc200-300standrewsrusia</v>
      </c>
      <c r="N1282">
        <f>+VLOOKUP(M1282,JUP!$B:$I,7,0)</f>
        <v>23000</v>
      </c>
      <c r="O1282">
        <f>+VLOOKUP(M1282,JUP!$B:$I,8,0)</f>
        <v>3.12</v>
      </c>
      <c r="P1282">
        <f>+K1282-N1282</f>
        <v>0</v>
      </c>
      <c r="Q1282" s="3">
        <f>+L1282-O1282</f>
        <v>0</v>
      </c>
      <c r="W1282" t="s">
        <v>304</v>
      </c>
      <c r="X1282">
        <v>21</v>
      </c>
      <c r="Y1282" t="s">
        <v>305</v>
      </c>
      <c r="Z1282" t="s">
        <v>305</v>
      </c>
      <c r="AA1282" t="s">
        <v>306</v>
      </c>
      <c r="AB1282" t="s">
        <v>36</v>
      </c>
      <c r="AC1282" t="s">
        <v>37</v>
      </c>
      <c r="AD1282">
        <v>3.12</v>
      </c>
      <c r="AH1282">
        <v>2021</v>
      </c>
      <c r="AI1282">
        <v>5</v>
      </c>
      <c r="AJ1282">
        <v>71760</v>
      </c>
      <c r="AK1282" t="e">
        <v>#N/A</v>
      </c>
      <c r="AL1282">
        <v>3.12</v>
      </c>
      <c r="AO1282">
        <v>0</v>
      </c>
      <c r="AP1282">
        <v>5</v>
      </c>
    </row>
    <row r="1283" spans="1:42" x14ac:dyDescent="0.2">
      <c r="A1283" t="str">
        <f t="shared" ref="A1283:A1346" si="20">+M1283</f>
        <v>44342carnegranelc300-500sudmarisfrancia</v>
      </c>
      <c r="B1283" s="2">
        <v>44342</v>
      </c>
      <c r="C1283" t="s">
        <v>35</v>
      </c>
      <c r="D1283" t="s">
        <v>30</v>
      </c>
      <c r="E1283" t="s">
        <v>343</v>
      </c>
      <c r="F1283" t="s">
        <v>344</v>
      </c>
      <c r="G1283" t="s">
        <v>49</v>
      </c>
      <c r="H1283" t="s">
        <v>108</v>
      </c>
      <c r="I1283" t="s">
        <v>326</v>
      </c>
      <c r="J1283" t="s">
        <v>286</v>
      </c>
      <c r="K1283">
        <v>14120</v>
      </c>
      <c r="L1283">
        <v>3</v>
      </c>
      <c r="M1283" t="str">
        <f>SUBSTITUTE(LOWER(_xlfn.CONCAT(B1283,C1283,F1283,G1283,J1283,I1283))," ","")</f>
        <v>44342carnegranelc300-500sudmarisfrancia</v>
      </c>
      <c r="N1283">
        <f>+VLOOKUP(M1283,JUP!$B:$I,7,0)</f>
        <v>14120</v>
      </c>
      <c r="O1283">
        <f>+VLOOKUP(M1283,JUP!$B:$I,8,0)</f>
        <v>3</v>
      </c>
      <c r="P1283">
        <f>+K1283-N1283</f>
        <v>0</v>
      </c>
      <c r="Q1283" s="3">
        <f>+L1283-O1283</f>
        <v>0</v>
      </c>
      <c r="W1283" t="s">
        <v>172</v>
      </c>
      <c r="X1283">
        <v>21</v>
      </c>
      <c r="Y1283" t="s">
        <v>297</v>
      </c>
      <c r="Z1283" t="s">
        <v>326</v>
      </c>
      <c r="AA1283" t="s">
        <v>326</v>
      </c>
      <c r="AB1283" t="s">
        <v>36</v>
      </c>
      <c r="AC1283" t="s">
        <v>37</v>
      </c>
      <c r="AD1283">
        <v>3</v>
      </c>
      <c r="AH1283">
        <v>2021</v>
      </c>
      <c r="AI1283">
        <v>5</v>
      </c>
      <c r="AJ1283">
        <v>42360</v>
      </c>
      <c r="AK1283" t="e">
        <v>#N/A</v>
      </c>
      <c r="AL1283">
        <v>3</v>
      </c>
      <c r="AO1283">
        <v>0</v>
      </c>
      <c r="AP1283">
        <v>5</v>
      </c>
    </row>
    <row r="1284" spans="1:42" x14ac:dyDescent="0.2">
      <c r="A1284" t="str">
        <f t="shared" si="20"/>
        <v>44342carnegranelc300-500sudmarisfrancia</v>
      </c>
      <c r="B1284" s="2">
        <v>44342</v>
      </c>
      <c r="C1284" t="s">
        <v>35</v>
      </c>
      <c r="D1284" t="s">
        <v>30</v>
      </c>
      <c r="E1284" t="s">
        <v>343</v>
      </c>
      <c r="F1284" t="s">
        <v>344</v>
      </c>
      <c r="G1284" t="s">
        <v>49</v>
      </c>
      <c r="H1284" t="s">
        <v>108</v>
      </c>
      <c r="I1284" t="s">
        <v>326</v>
      </c>
      <c r="J1284" t="s">
        <v>286</v>
      </c>
      <c r="K1284">
        <v>5980</v>
      </c>
      <c r="L1284">
        <v>2.9</v>
      </c>
      <c r="M1284" t="str">
        <f>SUBSTITUTE(LOWER(_xlfn.CONCAT(B1284,C1284,F1284,G1284,J1284,I1284))," ","")</f>
        <v>44342carnegranelc300-500sudmarisfrancia</v>
      </c>
      <c r="N1284">
        <f>+VLOOKUP(M1284,JUP!$B:$I,7,0)</f>
        <v>14120</v>
      </c>
      <c r="O1284">
        <f>+VLOOKUP(M1284,JUP!$B:$I,8,0)</f>
        <v>3</v>
      </c>
      <c r="P1284">
        <f>+K1284-N1284</f>
        <v>-8140</v>
      </c>
      <c r="Q1284" s="3">
        <f>+L1284-O1284</f>
        <v>-0.10000000000000009</v>
      </c>
      <c r="W1284" t="s">
        <v>172</v>
      </c>
      <c r="X1284">
        <v>21</v>
      </c>
      <c r="Y1284" t="s">
        <v>297</v>
      </c>
      <c r="Z1284" t="s">
        <v>326</v>
      </c>
      <c r="AA1284" t="s">
        <v>326</v>
      </c>
      <c r="AB1284" t="s">
        <v>36</v>
      </c>
      <c r="AC1284" t="s">
        <v>37</v>
      </c>
      <c r="AD1284">
        <v>2.9</v>
      </c>
      <c r="AH1284">
        <v>2021</v>
      </c>
      <c r="AI1284">
        <v>5</v>
      </c>
      <c r="AJ1284">
        <v>17342</v>
      </c>
      <c r="AK1284" t="e">
        <v>#N/A</v>
      </c>
      <c r="AL1284">
        <v>2.9</v>
      </c>
      <c r="AO1284">
        <v>0</v>
      </c>
      <c r="AP1284">
        <v>5</v>
      </c>
    </row>
    <row r="1285" spans="1:42" x14ac:dyDescent="0.2">
      <c r="A1285" t="str">
        <f t="shared" si="20"/>
        <v>44342carneretailc300-500sudmarisfrancia</v>
      </c>
      <c r="B1285" s="2">
        <v>44342</v>
      </c>
      <c r="C1285" t="s">
        <v>35</v>
      </c>
      <c r="D1285" t="s">
        <v>251</v>
      </c>
      <c r="E1285" t="s">
        <v>343</v>
      </c>
      <c r="F1285" t="s">
        <v>342</v>
      </c>
      <c r="G1285" t="s">
        <v>49</v>
      </c>
      <c r="H1285" t="s">
        <v>108</v>
      </c>
      <c r="I1285" t="s">
        <v>326</v>
      </c>
      <c r="J1285" t="s">
        <v>286</v>
      </c>
      <c r="K1285">
        <v>2800</v>
      </c>
      <c r="L1285">
        <v>3.55</v>
      </c>
      <c r="M1285" t="str">
        <f>SUBSTITUTE(LOWER(_xlfn.CONCAT(B1285,C1285,F1285,G1285,J1285,I1285))," ","")</f>
        <v>44342carneretailc300-500sudmarisfrancia</v>
      </c>
      <c r="N1285">
        <f>+VLOOKUP(M1285,JUP!$B:$I,7,0)</f>
        <v>2800</v>
      </c>
      <c r="O1285">
        <f>+VLOOKUP(M1285,JUP!$B:$I,8,0)</f>
        <v>3.55</v>
      </c>
      <c r="P1285">
        <f>+K1285-N1285</f>
        <v>0</v>
      </c>
      <c r="Q1285" s="3">
        <f>+L1285-O1285</f>
        <v>0</v>
      </c>
      <c r="W1285" t="s">
        <v>172</v>
      </c>
      <c r="X1285">
        <v>21</v>
      </c>
      <c r="Y1285" t="s">
        <v>297</v>
      </c>
      <c r="Z1285" t="s">
        <v>326</v>
      </c>
      <c r="AA1285" t="s">
        <v>326</v>
      </c>
      <c r="AB1285" t="s">
        <v>252</v>
      </c>
      <c r="AC1285" t="s">
        <v>173</v>
      </c>
      <c r="AD1285">
        <v>3.55</v>
      </c>
      <c r="AH1285">
        <v>2021</v>
      </c>
      <c r="AI1285">
        <v>5</v>
      </c>
      <c r="AJ1285">
        <v>9940</v>
      </c>
      <c r="AK1285" t="e">
        <v>#N/A</v>
      </c>
      <c r="AL1285">
        <v>3.55</v>
      </c>
      <c r="AO1285">
        <v>0</v>
      </c>
      <c r="AP1285">
        <v>5</v>
      </c>
    </row>
    <row r="1286" spans="1:42" x14ac:dyDescent="0.2">
      <c r="A1286" t="str">
        <f t="shared" si="20"/>
        <v>44342carnegranelc200-300sudmarisfrancia</v>
      </c>
      <c r="B1286" s="2">
        <v>44342</v>
      </c>
      <c r="C1286" t="s">
        <v>35</v>
      </c>
      <c r="D1286" t="s">
        <v>30</v>
      </c>
      <c r="E1286" t="s">
        <v>343</v>
      </c>
      <c r="F1286" t="s">
        <v>344</v>
      </c>
      <c r="G1286" t="s">
        <v>39</v>
      </c>
      <c r="H1286" t="s">
        <v>107</v>
      </c>
      <c r="I1286" t="s">
        <v>326</v>
      </c>
      <c r="J1286" t="s">
        <v>286</v>
      </c>
      <c r="K1286">
        <v>10450</v>
      </c>
      <c r="L1286">
        <v>3.1</v>
      </c>
      <c r="M1286" t="str">
        <f>SUBSTITUTE(LOWER(_xlfn.CONCAT(B1286,C1286,F1286,G1286,J1286,I1286))," ","")</f>
        <v>44342carnegranelc200-300sudmarisfrancia</v>
      </c>
      <c r="N1286">
        <f>+VLOOKUP(M1286,JUP!$B:$I,7,0)</f>
        <v>10450</v>
      </c>
      <c r="O1286">
        <f>+VLOOKUP(M1286,JUP!$B:$I,8,0)</f>
        <v>3.1</v>
      </c>
      <c r="P1286">
        <f>+K1286-N1286</f>
        <v>0</v>
      </c>
      <c r="Q1286" s="3">
        <f>+L1286-O1286</f>
        <v>0</v>
      </c>
      <c r="W1286" t="s">
        <v>172</v>
      </c>
      <c r="X1286">
        <v>21</v>
      </c>
      <c r="Y1286" t="s">
        <v>297</v>
      </c>
      <c r="Z1286" t="s">
        <v>326</v>
      </c>
      <c r="AA1286" t="s">
        <v>326</v>
      </c>
      <c r="AB1286" t="s">
        <v>36</v>
      </c>
      <c r="AC1286" t="s">
        <v>37</v>
      </c>
      <c r="AD1286">
        <v>3.1</v>
      </c>
      <c r="AH1286">
        <v>2021</v>
      </c>
      <c r="AI1286">
        <v>5</v>
      </c>
      <c r="AJ1286">
        <v>32395</v>
      </c>
      <c r="AK1286" t="e">
        <v>#N/A</v>
      </c>
      <c r="AL1286">
        <v>3.1</v>
      </c>
      <c r="AO1286">
        <v>0</v>
      </c>
      <c r="AP1286">
        <v>5</v>
      </c>
    </row>
    <row r="1287" spans="1:42" x14ac:dyDescent="0.2">
      <c r="A1287" t="str">
        <f t="shared" si="20"/>
        <v>44342carnegranelc300-500sudmarisfrancia</v>
      </c>
      <c r="B1287" s="2">
        <v>44342</v>
      </c>
      <c r="C1287" t="s">
        <v>35</v>
      </c>
      <c r="D1287" t="s">
        <v>30</v>
      </c>
      <c r="E1287" t="s">
        <v>343</v>
      </c>
      <c r="F1287" t="s">
        <v>344</v>
      </c>
      <c r="G1287" t="s">
        <v>49</v>
      </c>
      <c r="H1287" t="s">
        <v>108</v>
      </c>
      <c r="I1287" t="s">
        <v>326</v>
      </c>
      <c r="J1287" t="s">
        <v>286</v>
      </c>
      <c r="K1287">
        <v>8410</v>
      </c>
      <c r="L1287">
        <v>3</v>
      </c>
      <c r="M1287" t="str">
        <f>SUBSTITUTE(LOWER(_xlfn.CONCAT(B1287,C1287,F1287,G1287,J1287,I1287))," ","")</f>
        <v>44342carnegranelc300-500sudmarisfrancia</v>
      </c>
      <c r="N1287">
        <f>+VLOOKUP(M1287,JUP!$B:$I,7,0)</f>
        <v>14120</v>
      </c>
      <c r="O1287">
        <f>+VLOOKUP(M1287,JUP!$B:$I,8,0)</f>
        <v>3</v>
      </c>
      <c r="P1287">
        <f>+K1287-N1287</f>
        <v>-5710</v>
      </c>
      <c r="Q1287" s="3">
        <f>+L1287-O1287</f>
        <v>0</v>
      </c>
      <c r="W1287" t="s">
        <v>172</v>
      </c>
      <c r="X1287">
        <v>21</v>
      </c>
      <c r="Y1287" t="s">
        <v>297</v>
      </c>
      <c r="Z1287" t="s">
        <v>326</v>
      </c>
      <c r="AA1287" t="s">
        <v>326</v>
      </c>
      <c r="AB1287" t="s">
        <v>36</v>
      </c>
      <c r="AC1287" t="s">
        <v>37</v>
      </c>
      <c r="AD1287">
        <v>3</v>
      </c>
      <c r="AH1287">
        <v>2021</v>
      </c>
      <c r="AI1287">
        <v>5</v>
      </c>
      <c r="AJ1287">
        <v>25230</v>
      </c>
      <c r="AK1287" t="e">
        <v>#N/A</v>
      </c>
      <c r="AL1287">
        <v>3</v>
      </c>
      <c r="AO1287">
        <v>0</v>
      </c>
      <c r="AP1287">
        <v>5</v>
      </c>
    </row>
    <row r="1288" spans="1:42" x14ac:dyDescent="0.2">
      <c r="A1288" t="str">
        <f t="shared" si="20"/>
        <v>44342carnegranelc500-upsudmarisfrancia</v>
      </c>
      <c r="B1288" s="2">
        <v>44342</v>
      </c>
      <c r="C1288" t="s">
        <v>35</v>
      </c>
      <c r="D1288" t="s">
        <v>30</v>
      </c>
      <c r="E1288" t="s">
        <v>343</v>
      </c>
      <c r="F1288" t="s">
        <v>344</v>
      </c>
      <c r="G1288" t="s">
        <v>183</v>
      </c>
      <c r="H1288" t="s">
        <v>346</v>
      </c>
      <c r="I1288" t="s">
        <v>326</v>
      </c>
      <c r="J1288" t="s">
        <v>286</v>
      </c>
      <c r="K1288">
        <v>1190</v>
      </c>
      <c r="L1288">
        <v>2.75</v>
      </c>
      <c r="M1288" t="str">
        <f>SUBSTITUTE(LOWER(_xlfn.CONCAT(B1288,C1288,F1288,G1288,J1288,I1288))," ","")</f>
        <v>44342carnegranelc500-upsudmarisfrancia</v>
      </c>
      <c r="N1288">
        <f>+VLOOKUP(M1288,JUP!$B:$I,7,0)</f>
        <v>1190</v>
      </c>
      <c r="O1288">
        <f>+VLOOKUP(M1288,JUP!$B:$I,8,0)</f>
        <v>2.75</v>
      </c>
      <c r="P1288">
        <f>+K1288-N1288</f>
        <v>0</v>
      </c>
      <c r="Q1288" s="3">
        <f>+L1288-O1288</f>
        <v>0</v>
      </c>
      <c r="W1288" t="s">
        <v>172</v>
      </c>
      <c r="X1288">
        <v>21</v>
      </c>
      <c r="Y1288" t="s">
        <v>297</v>
      </c>
      <c r="Z1288" t="s">
        <v>326</v>
      </c>
      <c r="AA1288" t="s">
        <v>326</v>
      </c>
      <c r="AB1288" t="s">
        <v>36</v>
      </c>
      <c r="AC1288" t="s">
        <v>37</v>
      </c>
      <c r="AD1288">
        <v>2.75</v>
      </c>
      <c r="AH1288">
        <v>2021</v>
      </c>
      <c r="AI1288">
        <v>5</v>
      </c>
      <c r="AJ1288">
        <v>3272.5</v>
      </c>
      <c r="AK1288" t="e">
        <v>#N/A</v>
      </c>
      <c r="AL1288">
        <v>2.75</v>
      </c>
      <c r="AO1288">
        <v>0</v>
      </c>
      <c r="AP1288">
        <v>5</v>
      </c>
    </row>
    <row r="1289" spans="1:42" x14ac:dyDescent="0.2">
      <c r="A1289" t="str">
        <f t="shared" si="20"/>
        <v>44342carneretailnocompensadoc200-300standrewsasia</v>
      </c>
      <c r="B1289" s="2">
        <v>44342</v>
      </c>
      <c r="C1289" t="s">
        <v>35</v>
      </c>
      <c r="D1289" t="s">
        <v>251</v>
      </c>
      <c r="E1289" t="s">
        <v>35</v>
      </c>
      <c r="F1289" t="s">
        <v>251</v>
      </c>
      <c r="G1289" t="s">
        <v>39</v>
      </c>
      <c r="H1289" t="s">
        <v>39</v>
      </c>
      <c r="I1289" t="s">
        <v>309</v>
      </c>
      <c r="J1289" t="s">
        <v>296</v>
      </c>
      <c r="K1289">
        <v>22000</v>
      </c>
      <c r="L1289">
        <v>3.45</v>
      </c>
      <c r="M1289" t="str">
        <f>SUBSTITUTE(LOWER(_xlfn.CONCAT(B1289,C1289,F1289,G1289,J1289,I1289))," ","")</f>
        <v>44342carneretailnocompensadoc200-300standrewsasia</v>
      </c>
      <c r="N1289">
        <f>+VLOOKUP(M1289,JUP!$B:$I,7,0)</f>
        <v>22000</v>
      </c>
      <c r="O1289">
        <f>+VLOOKUP(M1289,JUP!$B:$I,8,0)</f>
        <v>3.45</v>
      </c>
      <c r="P1289">
        <f>+K1289-N1289</f>
        <v>0</v>
      </c>
      <c r="Q1289" s="3">
        <f>+L1289-O1289</f>
        <v>0</v>
      </c>
      <c r="W1289" t="s">
        <v>308</v>
      </c>
      <c r="X1289">
        <v>21</v>
      </c>
      <c r="Y1289" t="s">
        <v>309</v>
      </c>
      <c r="Z1289" t="s">
        <v>309</v>
      </c>
      <c r="AA1289" t="s">
        <v>309</v>
      </c>
      <c r="AB1289" t="s">
        <v>252</v>
      </c>
      <c r="AC1289" t="s">
        <v>173</v>
      </c>
      <c r="AD1289">
        <v>3.45</v>
      </c>
      <c r="AH1289">
        <v>2021</v>
      </c>
      <c r="AI1289">
        <v>5</v>
      </c>
      <c r="AJ1289">
        <v>75900</v>
      </c>
      <c r="AK1289" t="e">
        <v>#N/A</v>
      </c>
      <c r="AL1289">
        <v>3.45</v>
      </c>
      <c r="AO1289">
        <v>0</v>
      </c>
      <c r="AP1289">
        <v>5</v>
      </c>
    </row>
    <row r="1290" spans="1:42" x14ac:dyDescent="0.2">
      <c r="A1290" t="str">
        <f t="shared" si="20"/>
        <v>44342carnegranelc100-200standrewsitalia</v>
      </c>
      <c r="B1290" s="2">
        <v>44342</v>
      </c>
      <c r="C1290" t="s">
        <v>35</v>
      </c>
      <c r="D1290" t="s">
        <v>30</v>
      </c>
      <c r="E1290" t="s">
        <v>35</v>
      </c>
      <c r="F1290" t="s">
        <v>30</v>
      </c>
      <c r="G1290" t="s">
        <v>72</v>
      </c>
      <c r="H1290" t="s">
        <v>72</v>
      </c>
      <c r="I1290" t="s">
        <v>328</v>
      </c>
      <c r="J1290" t="s">
        <v>296</v>
      </c>
      <c r="K1290">
        <v>2997</v>
      </c>
      <c r="L1290">
        <v>3.77</v>
      </c>
      <c r="M1290" t="str">
        <f>SUBSTITUTE(LOWER(_xlfn.CONCAT(B1290,C1290,F1290,G1290,J1290,I1290))," ","")</f>
        <v>44342carnegranelc100-200standrewsitalia</v>
      </c>
      <c r="N1290">
        <f>+VLOOKUP(M1290,JUP!$B:$I,7,0)</f>
        <v>2997</v>
      </c>
      <c r="O1290">
        <f>+VLOOKUP(M1290,JUP!$B:$I,8,0)</f>
        <v>3.77</v>
      </c>
      <c r="P1290">
        <f>+K1290-N1290</f>
        <v>0</v>
      </c>
      <c r="Q1290" s="3">
        <f>+L1290-O1290</f>
        <v>0</v>
      </c>
      <c r="W1290" t="s">
        <v>327</v>
      </c>
      <c r="X1290">
        <v>21</v>
      </c>
      <c r="Y1290" t="s">
        <v>297</v>
      </c>
      <c r="Z1290" t="s">
        <v>328</v>
      </c>
      <c r="AA1290" t="s">
        <v>328</v>
      </c>
      <c r="AB1290" t="s">
        <v>36</v>
      </c>
      <c r="AC1290" t="s">
        <v>37</v>
      </c>
      <c r="AD1290">
        <v>3.77</v>
      </c>
      <c r="AH1290">
        <v>2021</v>
      </c>
      <c r="AI1290">
        <v>5</v>
      </c>
      <c r="AJ1290">
        <v>11298.69</v>
      </c>
      <c r="AK1290" t="e">
        <v>#N/A</v>
      </c>
      <c r="AL1290">
        <v>3.77</v>
      </c>
      <c r="AO1290">
        <v>0</v>
      </c>
      <c r="AP1290">
        <v>5</v>
      </c>
    </row>
    <row r="1291" spans="1:42" x14ac:dyDescent="0.2">
      <c r="A1291" t="str">
        <f t="shared" si="20"/>
        <v>44342carnegranelc200-300standrewsitalia</v>
      </c>
      <c r="B1291" s="2">
        <v>44342</v>
      </c>
      <c r="C1291" t="s">
        <v>35</v>
      </c>
      <c r="D1291" t="s">
        <v>30</v>
      </c>
      <c r="E1291" t="s">
        <v>35</v>
      </c>
      <c r="F1291" t="s">
        <v>30</v>
      </c>
      <c r="G1291" t="s">
        <v>39</v>
      </c>
      <c r="H1291" t="s">
        <v>39</v>
      </c>
      <c r="I1291" t="s">
        <v>328</v>
      </c>
      <c r="J1291" t="s">
        <v>296</v>
      </c>
      <c r="K1291">
        <v>2997</v>
      </c>
      <c r="L1291">
        <v>3.54</v>
      </c>
      <c r="M1291" t="str">
        <f>SUBSTITUTE(LOWER(_xlfn.CONCAT(B1291,C1291,F1291,G1291,J1291,I1291))," ","")</f>
        <v>44342carnegranelc200-300standrewsitalia</v>
      </c>
      <c r="N1291">
        <f>+VLOOKUP(M1291,JUP!$B:$I,7,0)</f>
        <v>2997</v>
      </c>
      <c r="O1291">
        <f>+VLOOKUP(M1291,JUP!$B:$I,8,0)</f>
        <v>3.54</v>
      </c>
      <c r="P1291">
        <f>+K1291-N1291</f>
        <v>0</v>
      </c>
      <c r="Q1291" s="3">
        <f>+L1291-O1291</f>
        <v>0</v>
      </c>
      <c r="W1291" t="s">
        <v>327</v>
      </c>
      <c r="X1291">
        <v>21</v>
      </c>
      <c r="Y1291" t="s">
        <v>297</v>
      </c>
      <c r="Z1291" t="s">
        <v>328</v>
      </c>
      <c r="AA1291" t="s">
        <v>328</v>
      </c>
      <c r="AB1291" t="s">
        <v>36</v>
      </c>
      <c r="AC1291" t="s">
        <v>37</v>
      </c>
      <c r="AD1291">
        <v>3.54</v>
      </c>
      <c r="AH1291">
        <v>2021</v>
      </c>
      <c r="AI1291">
        <v>5</v>
      </c>
      <c r="AJ1291">
        <v>10609.38</v>
      </c>
      <c r="AK1291" t="e">
        <v>#N/A</v>
      </c>
      <c r="AL1291">
        <v>3.54</v>
      </c>
      <c r="AO1291">
        <v>0</v>
      </c>
      <c r="AP1291">
        <v>5</v>
      </c>
    </row>
    <row r="1292" spans="1:42" x14ac:dyDescent="0.2">
      <c r="A1292" t="str">
        <f t="shared" si="20"/>
        <v>44342carnegranelc300-500standrewsitalia</v>
      </c>
      <c r="B1292" s="2">
        <v>44342</v>
      </c>
      <c r="C1292" t="s">
        <v>35</v>
      </c>
      <c r="D1292" t="s">
        <v>30</v>
      </c>
      <c r="E1292" t="s">
        <v>35</v>
      </c>
      <c r="F1292" t="s">
        <v>30</v>
      </c>
      <c r="G1292" t="s">
        <v>49</v>
      </c>
      <c r="H1292" t="s">
        <v>49</v>
      </c>
      <c r="I1292" t="s">
        <v>328</v>
      </c>
      <c r="J1292" t="s">
        <v>296</v>
      </c>
      <c r="K1292">
        <v>1998</v>
      </c>
      <c r="L1292">
        <v>3.32</v>
      </c>
      <c r="M1292" t="str">
        <f>SUBSTITUTE(LOWER(_xlfn.CONCAT(B1292,C1292,F1292,G1292,J1292,I1292))," ","")</f>
        <v>44342carnegranelc300-500standrewsitalia</v>
      </c>
      <c r="N1292">
        <f>+VLOOKUP(M1292,JUP!$B:$I,7,0)</f>
        <v>1998</v>
      </c>
      <c r="O1292">
        <f>+VLOOKUP(M1292,JUP!$B:$I,8,0)</f>
        <v>3.32</v>
      </c>
      <c r="P1292">
        <f>+K1292-N1292</f>
        <v>0</v>
      </c>
      <c r="Q1292" s="3">
        <f>+L1292-O1292</f>
        <v>0</v>
      </c>
      <c r="W1292" t="s">
        <v>327</v>
      </c>
      <c r="X1292">
        <v>21</v>
      </c>
      <c r="Y1292" t="s">
        <v>297</v>
      </c>
      <c r="Z1292" t="s">
        <v>328</v>
      </c>
      <c r="AA1292" t="s">
        <v>328</v>
      </c>
      <c r="AB1292" t="s">
        <v>36</v>
      </c>
      <c r="AC1292" t="s">
        <v>37</v>
      </c>
      <c r="AD1292">
        <v>3.32</v>
      </c>
      <c r="AH1292">
        <v>2021</v>
      </c>
      <c r="AI1292">
        <v>5</v>
      </c>
      <c r="AJ1292">
        <v>6633.36</v>
      </c>
      <c r="AK1292" t="e">
        <v>#N/A</v>
      </c>
      <c r="AL1292">
        <v>3.32</v>
      </c>
      <c r="AO1292">
        <v>0</v>
      </c>
      <c r="AP1292">
        <v>5</v>
      </c>
    </row>
    <row r="1293" spans="1:42" x14ac:dyDescent="0.2">
      <c r="A1293" t="str">
        <f t="shared" si="20"/>
        <v>44342carneretailcompensadoc300-500standrewsitalia</v>
      </c>
      <c r="B1293" s="2">
        <v>44342</v>
      </c>
      <c r="C1293" t="s">
        <v>35</v>
      </c>
      <c r="D1293" t="s">
        <v>206</v>
      </c>
      <c r="E1293" t="s">
        <v>35</v>
      </c>
      <c r="F1293" t="s">
        <v>206</v>
      </c>
      <c r="G1293" t="s">
        <v>49</v>
      </c>
      <c r="H1293" t="s">
        <v>49</v>
      </c>
      <c r="I1293" t="s">
        <v>328</v>
      </c>
      <c r="J1293" t="s">
        <v>296</v>
      </c>
      <c r="K1293">
        <v>7992</v>
      </c>
      <c r="L1293">
        <v>3.62</v>
      </c>
      <c r="M1293" t="str">
        <f>SUBSTITUTE(LOWER(_xlfn.CONCAT(B1293,C1293,F1293,G1293,J1293,I1293))," ","")</f>
        <v>44342carneretailcompensadoc300-500standrewsitalia</v>
      </c>
      <c r="N1293">
        <f>+VLOOKUP(M1293,JUP!$B:$I,7,0)</f>
        <v>7992</v>
      </c>
      <c r="O1293">
        <f>+VLOOKUP(M1293,JUP!$B:$I,8,0)</f>
        <v>3.62</v>
      </c>
      <c r="P1293">
        <f>+K1293-N1293</f>
        <v>0</v>
      </c>
      <c r="Q1293" s="3">
        <f>+L1293-O1293</f>
        <v>0</v>
      </c>
      <c r="W1293" t="s">
        <v>327</v>
      </c>
      <c r="X1293">
        <v>21</v>
      </c>
      <c r="Y1293" t="s">
        <v>297</v>
      </c>
      <c r="Z1293" t="s">
        <v>328</v>
      </c>
      <c r="AA1293" t="s">
        <v>328</v>
      </c>
      <c r="AB1293" t="s">
        <v>208</v>
      </c>
      <c r="AC1293" t="s">
        <v>173</v>
      </c>
      <c r="AD1293">
        <v>3.258</v>
      </c>
      <c r="AH1293">
        <v>2021</v>
      </c>
      <c r="AI1293">
        <v>5</v>
      </c>
      <c r="AJ1293">
        <v>26037.936000000002</v>
      </c>
      <c r="AK1293" t="e">
        <v>#N/A</v>
      </c>
      <c r="AL1293">
        <v>4.0222222222222221</v>
      </c>
      <c r="AO1293">
        <v>-0.76422222222222214</v>
      </c>
      <c r="AP1293">
        <v>5</v>
      </c>
    </row>
    <row r="1294" spans="1:42" x14ac:dyDescent="0.2">
      <c r="A1294" t="str">
        <f t="shared" si="20"/>
        <v>44342mediaconchagranelc60-80standrewsitalia</v>
      </c>
      <c r="B1294" s="2">
        <v>44342</v>
      </c>
      <c r="C1294" t="s">
        <v>212</v>
      </c>
      <c r="D1294" t="s">
        <v>30</v>
      </c>
      <c r="E1294" t="s">
        <v>212</v>
      </c>
      <c r="F1294" t="s">
        <v>30</v>
      </c>
      <c r="G1294" t="s">
        <v>168</v>
      </c>
      <c r="H1294" t="s">
        <v>331</v>
      </c>
      <c r="I1294" t="s">
        <v>328</v>
      </c>
      <c r="J1294" t="s">
        <v>296</v>
      </c>
      <c r="K1294">
        <v>6399</v>
      </c>
      <c r="L1294">
        <v>4.32</v>
      </c>
      <c r="M1294" t="str">
        <f>SUBSTITUTE(LOWER(_xlfn.CONCAT(B1294,C1294,F1294,G1294,J1294,I1294))," ","")</f>
        <v>44342mediaconchagranelc60-80standrewsitalia</v>
      </c>
      <c r="N1294">
        <f>+VLOOKUP(M1294,JUP!$B:$I,7,0)</f>
        <v>6399</v>
      </c>
      <c r="O1294">
        <f>+VLOOKUP(M1294,JUP!$B:$I,8,0)</f>
        <v>4.32</v>
      </c>
      <c r="W1294" t="s">
        <v>327</v>
      </c>
      <c r="X1294">
        <v>21</v>
      </c>
      <c r="Y1294" t="s">
        <v>297</v>
      </c>
      <c r="Z1294" t="s">
        <v>328</v>
      </c>
      <c r="AA1294" t="s">
        <v>328</v>
      </c>
      <c r="AB1294" t="s">
        <v>216</v>
      </c>
      <c r="AC1294" t="e">
        <v>#N/A</v>
      </c>
      <c r="AD1294" t="e">
        <v>#N/A</v>
      </c>
      <c r="AH1294">
        <v>2021</v>
      </c>
      <c r="AI1294">
        <v>5</v>
      </c>
      <c r="AJ1294" t="e">
        <v>#N/A</v>
      </c>
      <c r="AK1294" t="e">
        <v>#N/A</v>
      </c>
      <c r="AL1294" t="e">
        <v>#N/A</v>
      </c>
      <c r="AO1294" t="e">
        <v>#N/A</v>
      </c>
      <c r="AP1294">
        <v>5</v>
      </c>
    </row>
    <row r="1295" spans="1:42" x14ac:dyDescent="0.2">
      <c r="A1295" t="str">
        <f t="shared" si="20"/>
        <v>44342enterosinsalsastandrewsrusia</v>
      </c>
      <c r="B1295" s="2">
        <v>44342</v>
      </c>
      <c r="C1295" t="s">
        <v>59</v>
      </c>
      <c r="D1295" t="s">
        <v>155</v>
      </c>
      <c r="E1295" t="s">
        <v>59</v>
      </c>
      <c r="F1295" t="s">
        <v>155</v>
      </c>
      <c r="G1295" t="s">
        <v>299</v>
      </c>
      <c r="H1295" t="s">
        <v>303</v>
      </c>
      <c r="I1295" t="s">
        <v>306</v>
      </c>
      <c r="J1295" t="s">
        <v>296</v>
      </c>
      <c r="K1295">
        <v>20000</v>
      </c>
      <c r="L1295">
        <v>2.1</v>
      </c>
      <c r="M1295" t="str">
        <f>SUBSTITUTE(LOWER(_xlfn.CONCAT(B1295,C1295,F1295,G1295,J1295,I1295))," ","")</f>
        <v>44342enterosinsalsastandrewsrusia</v>
      </c>
      <c r="N1295" t="e">
        <f>+VLOOKUP(M1295,JUP!$B:$I,7,0)</f>
        <v>#N/A</v>
      </c>
      <c r="O1295" t="e">
        <f>+VLOOKUP(M1295,JUP!$B:$I,8,0)</f>
        <v>#N/A</v>
      </c>
      <c r="R1295" t="str">
        <f>+SUBSTITUTE(LOWER(_xlfn.CONCAT(B1295,C1295,F1295,H1295,J1295,I1295))," ","")</f>
        <v>44342enterosinsalsae-40-60standrewsrusia</v>
      </c>
      <c r="S1295" t="e">
        <f>+VLOOKUP(R1295,JUP!D:L,7,0)</f>
        <v>#N/A</v>
      </c>
      <c r="T1295" t="e">
        <f>+VLOOKUP(R1295,JUP!D:L,7,0)</f>
        <v>#N/A</v>
      </c>
      <c r="W1295" t="s">
        <v>304</v>
      </c>
      <c r="X1295">
        <v>21</v>
      </c>
      <c r="Y1295" t="s">
        <v>305</v>
      </c>
      <c r="Z1295" t="s">
        <v>305</v>
      </c>
      <c r="AA1295" t="s">
        <v>306</v>
      </c>
      <c r="AB1295" t="s">
        <v>160</v>
      </c>
      <c r="AC1295" t="s">
        <v>159</v>
      </c>
      <c r="AD1295">
        <v>2.1</v>
      </c>
      <c r="AH1295">
        <v>2021</v>
      </c>
      <c r="AI1295">
        <v>5</v>
      </c>
      <c r="AJ1295">
        <v>42000</v>
      </c>
      <c r="AK1295" t="e">
        <v>#N/A</v>
      </c>
      <c r="AL1295">
        <v>2.1</v>
      </c>
      <c r="AO1295">
        <v>0</v>
      </c>
      <c r="AP1295">
        <v>5</v>
      </c>
    </row>
    <row r="1296" spans="1:42" x14ac:dyDescent="0.2">
      <c r="A1296" t="str">
        <f t="shared" si="20"/>
        <v>44342carnegranelc200-300standrewsrusia</v>
      </c>
      <c r="B1296" s="2">
        <v>44342</v>
      </c>
      <c r="C1296" t="s">
        <v>35</v>
      </c>
      <c r="D1296" t="s">
        <v>30</v>
      </c>
      <c r="E1296" t="s">
        <v>35</v>
      </c>
      <c r="F1296" t="s">
        <v>30</v>
      </c>
      <c r="G1296" t="s">
        <v>39</v>
      </c>
      <c r="H1296" t="s">
        <v>39</v>
      </c>
      <c r="I1296" t="s">
        <v>306</v>
      </c>
      <c r="J1296" t="s">
        <v>296</v>
      </c>
      <c r="K1296">
        <v>23000</v>
      </c>
      <c r="L1296">
        <v>3.1</v>
      </c>
      <c r="M1296" t="str">
        <f>SUBSTITUTE(LOWER(_xlfn.CONCAT(B1296,C1296,F1296,G1296,J1296,I1296))," ","")</f>
        <v>44342carnegranelc200-300standrewsrusia</v>
      </c>
      <c r="N1296">
        <f>+VLOOKUP(M1296,JUP!$B:$I,7,0)</f>
        <v>23000</v>
      </c>
      <c r="O1296">
        <f>+VLOOKUP(M1296,JUP!$B:$I,8,0)</f>
        <v>3.1</v>
      </c>
      <c r="P1296">
        <f>+K1296-N1296</f>
        <v>0</v>
      </c>
      <c r="Q1296" s="3">
        <f>+L1296-O1296</f>
        <v>0</v>
      </c>
      <c r="W1296" t="s">
        <v>304</v>
      </c>
      <c r="X1296">
        <v>21</v>
      </c>
      <c r="Y1296" t="s">
        <v>305</v>
      </c>
      <c r="Z1296" t="s">
        <v>305</v>
      </c>
      <c r="AA1296" t="s">
        <v>306</v>
      </c>
      <c r="AB1296" t="s">
        <v>36</v>
      </c>
      <c r="AC1296" t="s">
        <v>37</v>
      </c>
      <c r="AD1296">
        <v>3.1</v>
      </c>
      <c r="AH1296">
        <v>2021</v>
      </c>
      <c r="AI1296">
        <v>5</v>
      </c>
      <c r="AJ1296">
        <v>71300</v>
      </c>
      <c r="AK1296" t="e">
        <v>#N/A</v>
      </c>
      <c r="AL1296">
        <v>3.1</v>
      </c>
      <c r="AO1296">
        <v>0</v>
      </c>
      <c r="AP1296">
        <v>5</v>
      </c>
    </row>
    <row r="1297" spans="1:42" x14ac:dyDescent="0.2">
      <c r="A1297" t="str">
        <f t="shared" si="20"/>
        <v>44342carnegranelc200-300standrewsrusia</v>
      </c>
      <c r="B1297" s="2">
        <v>44342</v>
      </c>
      <c r="C1297" t="s">
        <v>35</v>
      </c>
      <c r="D1297" t="s">
        <v>30</v>
      </c>
      <c r="E1297" t="s">
        <v>35</v>
      </c>
      <c r="F1297" t="s">
        <v>30</v>
      </c>
      <c r="G1297" t="s">
        <v>39</v>
      </c>
      <c r="H1297" t="s">
        <v>39</v>
      </c>
      <c r="I1297" t="s">
        <v>306</v>
      </c>
      <c r="J1297" t="s">
        <v>296</v>
      </c>
      <c r="K1297">
        <v>23000</v>
      </c>
      <c r="L1297">
        <v>3.1</v>
      </c>
      <c r="M1297" t="str">
        <f>SUBSTITUTE(LOWER(_xlfn.CONCAT(B1297,C1297,F1297,G1297,J1297,I1297))," ","")</f>
        <v>44342carnegranelc200-300standrewsrusia</v>
      </c>
      <c r="N1297">
        <f>+VLOOKUP(M1297,JUP!$B:$I,7,0)</f>
        <v>23000</v>
      </c>
      <c r="O1297">
        <f>+VLOOKUP(M1297,JUP!$B:$I,8,0)</f>
        <v>3.1</v>
      </c>
      <c r="P1297">
        <f>+K1297-N1297</f>
        <v>0</v>
      </c>
      <c r="Q1297" s="3">
        <f>+L1297-O1297</f>
        <v>0</v>
      </c>
      <c r="W1297" t="s">
        <v>304</v>
      </c>
      <c r="X1297">
        <v>21</v>
      </c>
      <c r="Y1297" t="s">
        <v>305</v>
      </c>
      <c r="Z1297" t="s">
        <v>305</v>
      </c>
      <c r="AA1297" t="s">
        <v>306</v>
      </c>
      <c r="AB1297" t="s">
        <v>36</v>
      </c>
      <c r="AC1297" t="s">
        <v>37</v>
      </c>
      <c r="AD1297">
        <v>3.1</v>
      </c>
      <c r="AH1297">
        <v>2021</v>
      </c>
      <c r="AI1297">
        <v>5</v>
      </c>
      <c r="AJ1297">
        <v>71300</v>
      </c>
      <c r="AK1297" t="e">
        <v>#N/A</v>
      </c>
      <c r="AL1297">
        <v>3.1</v>
      </c>
      <c r="AO1297">
        <v>0</v>
      </c>
      <c r="AP1297">
        <v>5</v>
      </c>
    </row>
    <row r="1298" spans="1:42" x14ac:dyDescent="0.2">
      <c r="A1298" t="str">
        <f t="shared" si="20"/>
        <v>44342carnegranelc100-200standrewsrusia</v>
      </c>
      <c r="B1298" s="2">
        <v>44342</v>
      </c>
      <c r="C1298" t="s">
        <v>35</v>
      </c>
      <c r="D1298" t="s">
        <v>30</v>
      </c>
      <c r="E1298" t="s">
        <v>35</v>
      </c>
      <c r="F1298" t="s">
        <v>30</v>
      </c>
      <c r="G1298" t="s">
        <v>72</v>
      </c>
      <c r="H1298" t="s">
        <v>72</v>
      </c>
      <c r="I1298" t="s">
        <v>306</v>
      </c>
      <c r="J1298" t="s">
        <v>296</v>
      </c>
      <c r="K1298">
        <v>23000</v>
      </c>
      <c r="L1298">
        <v>3.25</v>
      </c>
      <c r="M1298" t="str">
        <f>SUBSTITUTE(LOWER(_xlfn.CONCAT(B1298,C1298,F1298,G1298,J1298,I1298))," ","")</f>
        <v>44342carnegranelc100-200standrewsrusia</v>
      </c>
      <c r="N1298">
        <f>+VLOOKUP(M1298,JUP!$B:$I,7,0)</f>
        <v>23000</v>
      </c>
      <c r="O1298">
        <f>+VLOOKUP(M1298,JUP!$B:$I,8,0)</f>
        <v>3.25</v>
      </c>
      <c r="P1298">
        <f>+K1298-N1298</f>
        <v>0</v>
      </c>
      <c r="Q1298" s="3">
        <f>+L1298-O1298</f>
        <v>0</v>
      </c>
      <c r="W1298" t="s">
        <v>304</v>
      </c>
      <c r="X1298">
        <v>21</v>
      </c>
      <c r="Y1298" t="s">
        <v>305</v>
      </c>
      <c r="Z1298" t="s">
        <v>305</v>
      </c>
      <c r="AA1298" t="s">
        <v>306</v>
      </c>
      <c r="AB1298" t="s">
        <v>36</v>
      </c>
      <c r="AC1298" t="s">
        <v>37</v>
      </c>
      <c r="AD1298">
        <v>3.25</v>
      </c>
      <c r="AH1298">
        <v>2021</v>
      </c>
      <c r="AI1298">
        <v>5</v>
      </c>
      <c r="AJ1298">
        <v>74750</v>
      </c>
      <c r="AK1298" t="e">
        <v>#N/A</v>
      </c>
      <c r="AL1298">
        <v>3.25</v>
      </c>
      <c r="AO1298">
        <v>0</v>
      </c>
      <c r="AP1298">
        <v>5</v>
      </c>
    </row>
    <row r="1299" spans="1:42" x14ac:dyDescent="0.2">
      <c r="A1299" t="str">
        <f t="shared" si="20"/>
        <v>44342enterosinsalsamanuelitarusia</v>
      </c>
      <c r="B1299" s="2">
        <v>44342</v>
      </c>
      <c r="C1299" t="s">
        <v>59</v>
      </c>
      <c r="D1299" t="s">
        <v>155</v>
      </c>
      <c r="E1299" t="s">
        <v>59</v>
      </c>
      <c r="F1299" t="s">
        <v>155</v>
      </c>
      <c r="G1299" t="s">
        <v>299</v>
      </c>
      <c r="H1299" t="s">
        <v>112</v>
      </c>
      <c r="I1299" t="s">
        <v>306</v>
      </c>
      <c r="J1299" t="s">
        <v>93</v>
      </c>
      <c r="K1299">
        <v>20295</v>
      </c>
      <c r="L1299">
        <v>2</v>
      </c>
      <c r="M1299" t="str">
        <f>SUBSTITUTE(LOWER(_xlfn.CONCAT(B1299,C1299,F1299,G1299,J1299,I1299))," ","")</f>
        <v>44342enterosinsalsamanuelitarusia</v>
      </c>
      <c r="N1299" t="e">
        <f>+VLOOKUP(M1299,JUP!$B:$I,7,0)</f>
        <v>#N/A</v>
      </c>
      <c r="O1299" t="e">
        <f>+VLOOKUP(M1299,JUP!$B:$I,8,0)</f>
        <v>#N/A</v>
      </c>
      <c r="R1299" t="str">
        <f>+SUBSTITUTE(LOWER(_xlfn.CONCAT(B1299,C1299,F1299,H1299,J1299,I1299))," ","")</f>
        <v>44342enterosinsalsa40-60manuelitarusia</v>
      </c>
      <c r="S1299" t="e">
        <f>+VLOOKUP(R1299,JUP!D:L,7,0)</f>
        <v>#N/A</v>
      </c>
      <c r="T1299" t="e">
        <f>+VLOOKUP(R1299,JUP!D:L,7,0)</f>
        <v>#N/A</v>
      </c>
      <c r="W1299" t="s">
        <v>166</v>
      </c>
      <c r="X1299">
        <v>21</v>
      </c>
      <c r="Y1299" t="s">
        <v>305</v>
      </c>
      <c r="Z1299" t="s">
        <v>305</v>
      </c>
      <c r="AA1299" t="s">
        <v>306</v>
      </c>
      <c r="AB1299" t="s">
        <v>160</v>
      </c>
      <c r="AC1299" t="s">
        <v>159</v>
      </c>
      <c r="AD1299">
        <v>2</v>
      </c>
      <c r="AH1299">
        <v>2021</v>
      </c>
      <c r="AI1299">
        <v>5</v>
      </c>
      <c r="AJ1299">
        <v>40590</v>
      </c>
      <c r="AK1299" t="e">
        <v>#N/A</v>
      </c>
      <c r="AL1299">
        <v>2</v>
      </c>
      <c r="AO1299">
        <v>0</v>
      </c>
      <c r="AP1299">
        <v>5</v>
      </c>
    </row>
    <row r="1300" spans="1:42" x14ac:dyDescent="0.2">
      <c r="A1300" t="str">
        <f t="shared" si="20"/>
        <v>44343enterosinsalsasudmarisamerica</v>
      </c>
      <c r="B1300" s="2">
        <v>44343</v>
      </c>
      <c r="C1300" t="s">
        <v>59</v>
      </c>
      <c r="D1300" t="s">
        <v>155</v>
      </c>
      <c r="E1300" t="s">
        <v>339</v>
      </c>
      <c r="F1300" t="s">
        <v>347</v>
      </c>
      <c r="G1300" t="s">
        <v>299</v>
      </c>
      <c r="H1300" t="s">
        <v>116</v>
      </c>
      <c r="I1300" t="s">
        <v>521</v>
      </c>
      <c r="J1300" t="s">
        <v>286</v>
      </c>
      <c r="K1300">
        <v>17978.400000000001</v>
      </c>
      <c r="L1300">
        <v>2.0299999999999998</v>
      </c>
      <c r="M1300" t="str">
        <f>SUBSTITUTE(LOWER(_xlfn.CONCAT(B1300,C1300,F1300,G1300,J1300,I1300))," ","")</f>
        <v>44343enterosinsalsasudmarisamerica</v>
      </c>
      <c r="N1300" t="e">
        <f>+VLOOKUP(M1300,JUP!$B:$I,7,0)</f>
        <v>#N/A</v>
      </c>
      <c r="O1300" t="e">
        <f>+VLOOKUP(M1300,JUP!$B:$I,8,0)</f>
        <v>#N/A</v>
      </c>
      <c r="R1300" t="str">
        <f>+SUBSTITUTE(LOWER(_xlfn.CONCAT(B1300,C1300,F1300,H1300,J1300,I1300))," ","")</f>
        <v>44343enterosinsalsa60-80sudmarisamerica</v>
      </c>
      <c r="S1300" t="e">
        <f>+VLOOKUP(R1300,JUP!D:L,7,0)</f>
        <v>#N/A</v>
      </c>
      <c r="T1300" t="e">
        <f>+VLOOKUP(R1300,JUP!D:L,7,0)</f>
        <v>#N/A</v>
      </c>
      <c r="W1300" t="s">
        <v>320</v>
      </c>
      <c r="X1300">
        <v>21</v>
      </c>
      <c r="Y1300" t="s">
        <v>310</v>
      </c>
      <c r="Z1300" t="s">
        <v>310</v>
      </c>
      <c r="AA1300" t="s">
        <v>310</v>
      </c>
      <c r="AB1300" t="s">
        <v>160</v>
      </c>
      <c r="AC1300" t="s">
        <v>159</v>
      </c>
      <c r="AD1300">
        <v>2.0299999999999998</v>
      </c>
      <c r="AH1300">
        <v>2021</v>
      </c>
      <c r="AI1300">
        <v>5</v>
      </c>
      <c r="AJ1300">
        <v>36496.152000000002</v>
      </c>
      <c r="AK1300" t="e">
        <v>#N/A</v>
      </c>
      <c r="AL1300">
        <v>2.0299999999999998</v>
      </c>
      <c r="AO1300">
        <v>0</v>
      </c>
      <c r="AP1300">
        <v>5</v>
      </c>
    </row>
    <row r="1301" spans="1:42" x14ac:dyDescent="0.2">
      <c r="A1301" t="str">
        <f t="shared" si="20"/>
        <v>44343carnegranelindustrialsudmarischile</v>
      </c>
      <c r="B1301" s="2">
        <v>44343</v>
      </c>
      <c r="C1301" t="s">
        <v>35</v>
      </c>
      <c r="D1301" t="s">
        <v>30</v>
      </c>
      <c r="E1301" t="s">
        <v>343</v>
      </c>
      <c r="F1301" t="s">
        <v>344</v>
      </c>
      <c r="G1301" t="s">
        <v>345</v>
      </c>
      <c r="H1301" t="s">
        <v>345</v>
      </c>
      <c r="I1301" t="s">
        <v>34</v>
      </c>
      <c r="J1301" t="s">
        <v>286</v>
      </c>
      <c r="K1301">
        <v>400</v>
      </c>
      <c r="M1301" t="str">
        <f>SUBSTITUTE(LOWER(_xlfn.CONCAT(B1301,C1301,F1301,G1301,J1301,I1301))," ","")</f>
        <v>44343carnegranelindustrialsudmarischile</v>
      </c>
      <c r="N1301" t="e">
        <f>+VLOOKUP(M1301,JUP!$B:$I,7,0)</f>
        <v>#N/A</v>
      </c>
      <c r="O1301" t="e">
        <f>+VLOOKUP(M1301,JUP!$B:$I,8,0)</f>
        <v>#N/A</v>
      </c>
      <c r="R1301" t="str">
        <f>+SUBSTITUTE(LOWER(_xlfn.CONCAT(B1301,C1301,F1301,H1301,J1301,I1301))," ","")</f>
        <v>44343carnegranelindustrialsudmarischile</v>
      </c>
      <c r="S1301" t="e">
        <f>+VLOOKUP(R1301,JUP!D:L,7,0)</f>
        <v>#N/A</v>
      </c>
      <c r="T1301" t="e">
        <f>+VLOOKUP(R1301,JUP!D:L,7,0)</f>
        <v>#N/A</v>
      </c>
      <c r="W1301" t="s">
        <v>32</v>
      </c>
      <c r="X1301">
        <v>21</v>
      </c>
      <c r="Y1301" t="s">
        <v>34</v>
      </c>
      <c r="Z1301" t="s">
        <v>34</v>
      </c>
      <c r="AA1301" t="s">
        <v>34</v>
      </c>
      <c r="AB1301" t="s">
        <v>36</v>
      </c>
      <c r="AC1301" t="s">
        <v>37</v>
      </c>
      <c r="AD1301">
        <v>0</v>
      </c>
      <c r="AH1301">
        <v>2021</v>
      </c>
      <c r="AI1301">
        <v>5</v>
      </c>
      <c r="AJ1301">
        <v>0</v>
      </c>
      <c r="AK1301" t="e">
        <v>#N/A</v>
      </c>
      <c r="AL1301">
        <v>0</v>
      </c>
      <c r="AO1301">
        <v>0</v>
      </c>
      <c r="AP1301">
        <v>5</v>
      </c>
    </row>
    <row r="1302" spans="1:42" x14ac:dyDescent="0.2">
      <c r="A1302" t="str">
        <f t="shared" si="20"/>
        <v>44343carnegranelindustrialsudmarischile</v>
      </c>
      <c r="B1302" s="2">
        <v>44343</v>
      </c>
      <c r="C1302" t="s">
        <v>35</v>
      </c>
      <c r="D1302" t="s">
        <v>30</v>
      </c>
      <c r="E1302" t="s">
        <v>343</v>
      </c>
      <c r="F1302" t="s">
        <v>344</v>
      </c>
      <c r="G1302" t="s">
        <v>345</v>
      </c>
      <c r="H1302" t="s">
        <v>345</v>
      </c>
      <c r="I1302" t="s">
        <v>34</v>
      </c>
      <c r="J1302" t="s">
        <v>286</v>
      </c>
      <c r="K1302">
        <v>8560</v>
      </c>
      <c r="M1302" t="str">
        <f>SUBSTITUTE(LOWER(_xlfn.CONCAT(B1302,C1302,F1302,G1302,J1302,I1302))," ","")</f>
        <v>44343carnegranelindustrialsudmarischile</v>
      </c>
      <c r="N1302" t="e">
        <f>+VLOOKUP(M1302,JUP!$B:$I,7,0)</f>
        <v>#N/A</v>
      </c>
      <c r="O1302" t="e">
        <f>+VLOOKUP(M1302,JUP!$B:$I,8,0)</f>
        <v>#N/A</v>
      </c>
      <c r="R1302" t="str">
        <f>+SUBSTITUTE(LOWER(_xlfn.CONCAT(B1302,C1302,F1302,H1302,J1302,I1302))," ","")</f>
        <v>44343carnegranelindustrialsudmarischile</v>
      </c>
      <c r="S1302" t="e">
        <f>+VLOOKUP(R1302,JUP!D:L,7,0)</f>
        <v>#N/A</v>
      </c>
      <c r="T1302" t="e">
        <f>+VLOOKUP(R1302,JUP!D:L,7,0)</f>
        <v>#N/A</v>
      </c>
      <c r="W1302" t="s">
        <v>32</v>
      </c>
      <c r="X1302">
        <v>21</v>
      </c>
      <c r="Y1302" t="s">
        <v>34</v>
      </c>
      <c r="Z1302" t="s">
        <v>34</v>
      </c>
      <c r="AA1302" t="s">
        <v>34</v>
      </c>
      <c r="AB1302" t="s">
        <v>36</v>
      </c>
      <c r="AC1302" t="s">
        <v>37</v>
      </c>
      <c r="AD1302">
        <v>0</v>
      </c>
      <c r="AH1302">
        <v>2021</v>
      </c>
      <c r="AI1302">
        <v>5</v>
      </c>
      <c r="AJ1302">
        <v>0</v>
      </c>
      <c r="AK1302" t="e">
        <v>#N/A</v>
      </c>
      <c r="AL1302">
        <v>0</v>
      </c>
      <c r="AO1302">
        <v>0</v>
      </c>
      <c r="AP1302">
        <v>5</v>
      </c>
    </row>
    <row r="1303" spans="1:42" x14ac:dyDescent="0.2">
      <c r="A1303" t="str">
        <f t="shared" si="20"/>
        <v>44343carneretailcompensadoc100-200standrewsitalia</v>
      </c>
      <c r="B1303" s="2">
        <v>44343</v>
      </c>
      <c r="C1303" t="s">
        <v>35</v>
      </c>
      <c r="D1303" t="s">
        <v>206</v>
      </c>
      <c r="E1303" t="s">
        <v>35</v>
      </c>
      <c r="F1303" t="s">
        <v>206</v>
      </c>
      <c r="G1303" t="s">
        <v>72</v>
      </c>
      <c r="H1303" t="s">
        <v>72</v>
      </c>
      <c r="I1303" t="s">
        <v>328</v>
      </c>
      <c r="J1303" t="s">
        <v>296</v>
      </c>
      <c r="K1303">
        <v>9000</v>
      </c>
      <c r="L1303">
        <v>3.94</v>
      </c>
      <c r="M1303" t="str">
        <f>SUBSTITUTE(LOWER(_xlfn.CONCAT(B1303,C1303,F1303,G1303,J1303,I1303))," ","")</f>
        <v>44343carneretailcompensadoc100-200standrewsitalia</v>
      </c>
      <c r="N1303">
        <f>+VLOOKUP(M1303,JUP!$B:$I,7,0)</f>
        <v>9000</v>
      </c>
      <c r="O1303">
        <f>+VLOOKUP(M1303,JUP!$B:$I,8,0)</f>
        <v>3.94</v>
      </c>
      <c r="P1303">
        <f>+K1303-N1303</f>
        <v>0</v>
      </c>
      <c r="Q1303" s="3">
        <f>+L1303-O1303</f>
        <v>0</v>
      </c>
      <c r="W1303" t="s">
        <v>327</v>
      </c>
      <c r="X1303">
        <v>21</v>
      </c>
      <c r="Y1303" t="s">
        <v>297</v>
      </c>
      <c r="Z1303" t="s">
        <v>328</v>
      </c>
      <c r="AA1303" t="s">
        <v>328</v>
      </c>
      <c r="AB1303" t="s">
        <v>208</v>
      </c>
      <c r="AC1303" t="s">
        <v>173</v>
      </c>
      <c r="AD1303">
        <v>3.5459999999999998</v>
      </c>
      <c r="AH1303">
        <v>2021</v>
      </c>
      <c r="AI1303">
        <v>5</v>
      </c>
      <c r="AJ1303">
        <v>31914</v>
      </c>
      <c r="AK1303" t="e">
        <v>#N/A</v>
      </c>
      <c r="AL1303">
        <v>4.3777777777777773</v>
      </c>
      <c r="AO1303">
        <v>-0.83177777777777751</v>
      </c>
      <c r="AP1303">
        <v>5</v>
      </c>
    </row>
    <row r="1304" spans="1:42" x14ac:dyDescent="0.2">
      <c r="A1304" t="str">
        <f t="shared" si="20"/>
        <v>44343carneretailcompensadoc200-300standrewsitalia</v>
      </c>
      <c r="B1304" s="2">
        <v>44343</v>
      </c>
      <c r="C1304" t="s">
        <v>35</v>
      </c>
      <c r="D1304" t="s">
        <v>206</v>
      </c>
      <c r="E1304" t="s">
        <v>35</v>
      </c>
      <c r="F1304" t="s">
        <v>206</v>
      </c>
      <c r="G1304" t="s">
        <v>39</v>
      </c>
      <c r="H1304" t="s">
        <v>39</v>
      </c>
      <c r="I1304" t="s">
        <v>328</v>
      </c>
      <c r="J1304" t="s">
        <v>296</v>
      </c>
      <c r="K1304">
        <v>9000</v>
      </c>
      <c r="L1304">
        <v>3.61</v>
      </c>
      <c r="M1304" t="str">
        <f>SUBSTITUTE(LOWER(_xlfn.CONCAT(B1304,C1304,F1304,G1304,J1304,I1304))," ","")</f>
        <v>44343carneretailcompensadoc200-300standrewsitalia</v>
      </c>
      <c r="N1304">
        <f>+VLOOKUP(M1304,JUP!$B:$I,7,0)</f>
        <v>9000</v>
      </c>
      <c r="O1304">
        <f>+VLOOKUP(M1304,JUP!$B:$I,8,0)</f>
        <v>3.61</v>
      </c>
      <c r="P1304">
        <f>+K1304-N1304</f>
        <v>0</v>
      </c>
      <c r="Q1304" s="3">
        <f>+L1304-O1304</f>
        <v>0</v>
      </c>
      <c r="W1304" t="s">
        <v>327</v>
      </c>
      <c r="X1304">
        <v>21</v>
      </c>
      <c r="Y1304" t="s">
        <v>297</v>
      </c>
      <c r="Z1304" t="s">
        <v>328</v>
      </c>
      <c r="AA1304" t="s">
        <v>328</v>
      </c>
      <c r="AB1304" t="s">
        <v>208</v>
      </c>
      <c r="AC1304" t="s">
        <v>173</v>
      </c>
      <c r="AD1304">
        <v>3.2490000000000001</v>
      </c>
      <c r="AH1304">
        <v>2021</v>
      </c>
      <c r="AI1304">
        <v>5</v>
      </c>
      <c r="AJ1304">
        <v>29241</v>
      </c>
      <c r="AK1304" t="e">
        <v>#N/A</v>
      </c>
      <c r="AL1304">
        <v>4.0111111111111111</v>
      </c>
      <c r="AO1304">
        <v>-0.76211111111111096</v>
      </c>
      <c r="AP1304">
        <v>5</v>
      </c>
    </row>
    <row r="1305" spans="1:42" x14ac:dyDescent="0.2">
      <c r="A1305" t="str">
        <f t="shared" si="20"/>
        <v>44343enterosinsalsastandrewsamerica</v>
      </c>
      <c r="B1305" s="2">
        <v>44343</v>
      </c>
      <c r="C1305" t="s">
        <v>59</v>
      </c>
      <c r="D1305" t="s">
        <v>155</v>
      </c>
      <c r="E1305" t="s">
        <v>59</v>
      </c>
      <c r="F1305" t="s">
        <v>155</v>
      </c>
      <c r="G1305" t="s">
        <v>299</v>
      </c>
      <c r="H1305" t="s">
        <v>98</v>
      </c>
      <c r="I1305" t="s">
        <v>521</v>
      </c>
      <c r="J1305" t="s">
        <v>296</v>
      </c>
      <c r="K1305">
        <v>17079.48</v>
      </c>
      <c r="L1305">
        <v>2.35</v>
      </c>
      <c r="M1305" t="str">
        <f>SUBSTITUTE(LOWER(_xlfn.CONCAT(B1305,C1305,F1305,G1305,J1305,I1305))," ","")</f>
        <v>44343enterosinsalsastandrewsamerica</v>
      </c>
      <c r="N1305" t="e">
        <f>+VLOOKUP(M1305,JUP!$B:$I,7,0)</f>
        <v>#N/A</v>
      </c>
      <c r="O1305" t="e">
        <f>+VLOOKUP(M1305,JUP!$B:$I,8,0)</f>
        <v>#N/A</v>
      </c>
      <c r="R1305" t="str">
        <f>+SUBSTITUTE(LOWER(_xlfn.CONCAT(B1305,C1305,F1305,H1305,J1305,I1305))," ","")</f>
        <v>44343enterosinsalsa18-27u/lbstandrewsamerica</v>
      </c>
      <c r="S1305" t="e">
        <f>+VLOOKUP(R1305,JUP!D:L,7,0)</f>
        <v>#N/A</v>
      </c>
      <c r="T1305" t="e">
        <f>+VLOOKUP(R1305,JUP!D:L,7,0)</f>
        <v>#N/A</v>
      </c>
      <c r="W1305" t="s">
        <v>320</v>
      </c>
      <c r="X1305">
        <v>21</v>
      </c>
      <c r="Y1305" t="s">
        <v>310</v>
      </c>
      <c r="Z1305" t="s">
        <v>310</v>
      </c>
      <c r="AA1305" t="s">
        <v>310</v>
      </c>
      <c r="AB1305" t="s">
        <v>160</v>
      </c>
      <c r="AC1305" t="s">
        <v>159</v>
      </c>
      <c r="AD1305">
        <v>2.35</v>
      </c>
      <c r="AH1305">
        <v>2021</v>
      </c>
      <c r="AI1305">
        <v>5</v>
      </c>
      <c r="AJ1305">
        <v>40136.777999999998</v>
      </c>
      <c r="AK1305" t="e">
        <v>#N/A</v>
      </c>
      <c r="AL1305">
        <v>2.35</v>
      </c>
      <c r="AO1305">
        <v>0</v>
      </c>
      <c r="AP1305">
        <v>5</v>
      </c>
    </row>
    <row r="1306" spans="1:42" x14ac:dyDescent="0.2">
      <c r="A1306" t="str">
        <f t="shared" si="20"/>
        <v>44343carnegranelc100-200standrewsasia</v>
      </c>
      <c r="B1306" s="2">
        <v>44343</v>
      </c>
      <c r="C1306" t="s">
        <v>35</v>
      </c>
      <c r="D1306" t="s">
        <v>30</v>
      </c>
      <c r="E1306" t="s">
        <v>35</v>
      </c>
      <c r="F1306" t="s">
        <v>30</v>
      </c>
      <c r="G1306" t="s">
        <v>72</v>
      </c>
      <c r="H1306" t="s">
        <v>72</v>
      </c>
      <c r="I1306" t="s">
        <v>309</v>
      </c>
      <c r="J1306" t="s">
        <v>296</v>
      </c>
      <c r="K1306">
        <v>2000</v>
      </c>
      <c r="L1306">
        <v>3.44</v>
      </c>
      <c r="M1306" t="str">
        <f>SUBSTITUTE(LOWER(_xlfn.CONCAT(B1306,C1306,F1306,G1306,J1306,I1306))," ","")</f>
        <v>44343carnegranelc100-200standrewsasia</v>
      </c>
      <c r="N1306">
        <f>+VLOOKUP(M1306,JUP!$B:$I,7,0)</f>
        <v>2000</v>
      </c>
      <c r="O1306">
        <f>+VLOOKUP(M1306,JUP!$B:$I,8,0)</f>
        <v>3.44</v>
      </c>
      <c r="P1306">
        <f>+K1306-N1306</f>
        <v>0</v>
      </c>
      <c r="Q1306" s="3">
        <f>+L1306-O1306</f>
        <v>0</v>
      </c>
      <c r="W1306" t="s">
        <v>358</v>
      </c>
      <c r="X1306">
        <v>21</v>
      </c>
      <c r="Y1306" t="s">
        <v>309</v>
      </c>
      <c r="Z1306" t="s">
        <v>309</v>
      </c>
      <c r="AA1306" t="s">
        <v>309</v>
      </c>
      <c r="AB1306" t="s">
        <v>36</v>
      </c>
      <c r="AC1306" t="s">
        <v>37</v>
      </c>
      <c r="AD1306">
        <v>3.44</v>
      </c>
      <c r="AH1306">
        <v>2021</v>
      </c>
      <c r="AI1306">
        <v>5</v>
      </c>
      <c r="AJ1306">
        <v>6880</v>
      </c>
      <c r="AK1306" t="e">
        <v>#N/A</v>
      </c>
      <c r="AL1306">
        <v>3.44</v>
      </c>
      <c r="AO1306">
        <v>0</v>
      </c>
      <c r="AP1306">
        <v>5</v>
      </c>
    </row>
    <row r="1307" spans="1:42" x14ac:dyDescent="0.2">
      <c r="A1307" t="str">
        <f t="shared" si="20"/>
        <v>44343enterosinsalsastandrewsasia</v>
      </c>
      <c r="B1307" s="2">
        <v>44343</v>
      </c>
      <c r="C1307" t="s">
        <v>59</v>
      </c>
      <c r="D1307" t="s">
        <v>155</v>
      </c>
      <c r="E1307" t="s">
        <v>59</v>
      </c>
      <c r="F1307" t="s">
        <v>155</v>
      </c>
      <c r="G1307" t="s">
        <v>299</v>
      </c>
      <c r="H1307" t="s">
        <v>321</v>
      </c>
      <c r="I1307" t="s">
        <v>309</v>
      </c>
      <c r="J1307" t="s">
        <v>296</v>
      </c>
      <c r="K1307">
        <v>13475</v>
      </c>
      <c r="L1307">
        <v>2.15</v>
      </c>
      <c r="M1307" t="str">
        <f>SUBSTITUTE(LOWER(_xlfn.CONCAT(B1307,C1307,F1307,G1307,J1307,I1307))," ","")</f>
        <v>44343enterosinsalsastandrewsasia</v>
      </c>
      <c r="N1307" t="e">
        <f>+VLOOKUP(M1307,JUP!$B:$I,7,0)</f>
        <v>#N/A</v>
      </c>
      <c r="O1307" t="e">
        <f>+VLOOKUP(M1307,JUP!$B:$I,8,0)</f>
        <v>#N/A</v>
      </c>
      <c r="R1307" t="str">
        <f>+SUBSTITUTE(LOWER(_xlfn.CONCAT(B1307,C1307,F1307,H1307,J1307,I1307))," ","")</f>
        <v>44343enterosinsalsae-50-70standrewsasia</v>
      </c>
      <c r="S1307" t="e">
        <f>+VLOOKUP(R1307,JUP!D:L,7,0)</f>
        <v>#N/A</v>
      </c>
      <c r="T1307" t="e">
        <f>+VLOOKUP(R1307,JUP!D:L,7,0)</f>
        <v>#N/A</v>
      </c>
      <c r="W1307" t="s">
        <v>358</v>
      </c>
      <c r="X1307">
        <v>21</v>
      </c>
      <c r="Y1307" t="s">
        <v>309</v>
      </c>
      <c r="Z1307" t="s">
        <v>309</v>
      </c>
      <c r="AA1307" t="s">
        <v>309</v>
      </c>
      <c r="AB1307" t="s">
        <v>160</v>
      </c>
      <c r="AC1307" t="s">
        <v>159</v>
      </c>
      <c r="AD1307">
        <v>2.15</v>
      </c>
      <c r="AH1307">
        <v>2021</v>
      </c>
      <c r="AI1307">
        <v>5</v>
      </c>
      <c r="AJ1307">
        <v>28971.25</v>
      </c>
      <c r="AK1307" t="e">
        <v>#N/A</v>
      </c>
      <c r="AL1307">
        <v>2.15</v>
      </c>
      <c r="AO1307">
        <v>0</v>
      </c>
      <c r="AP1307">
        <v>5</v>
      </c>
    </row>
    <row r="1308" spans="1:42" x14ac:dyDescent="0.2">
      <c r="A1308" t="str">
        <f t="shared" si="20"/>
        <v>44343enterosinsalsastandrewsasia</v>
      </c>
      <c r="B1308" s="2">
        <v>44343</v>
      </c>
      <c r="C1308" t="s">
        <v>59</v>
      </c>
      <c r="D1308" t="s">
        <v>155</v>
      </c>
      <c r="E1308" t="s">
        <v>59</v>
      </c>
      <c r="F1308" t="s">
        <v>155</v>
      </c>
      <c r="G1308" t="s">
        <v>299</v>
      </c>
      <c r="H1308" t="s">
        <v>321</v>
      </c>
      <c r="I1308" t="s">
        <v>309</v>
      </c>
      <c r="J1308" t="s">
        <v>296</v>
      </c>
      <c r="K1308">
        <v>5000</v>
      </c>
      <c r="L1308">
        <v>2.25</v>
      </c>
      <c r="M1308" t="str">
        <f>SUBSTITUTE(LOWER(_xlfn.CONCAT(B1308,C1308,F1308,G1308,J1308,I1308))," ","")</f>
        <v>44343enterosinsalsastandrewsasia</v>
      </c>
      <c r="N1308" t="e">
        <f>+VLOOKUP(M1308,JUP!$B:$I,7,0)</f>
        <v>#N/A</v>
      </c>
      <c r="O1308" t="e">
        <f>+VLOOKUP(M1308,JUP!$B:$I,8,0)</f>
        <v>#N/A</v>
      </c>
      <c r="R1308" t="str">
        <f>+SUBSTITUTE(LOWER(_xlfn.CONCAT(B1308,C1308,F1308,H1308,J1308,I1308))," ","")</f>
        <v>44343enterosinsalsae-50-70standrewsasia</v>
      </c>
      <c r="S1308" t="e">
        <f>+VLOOKUP(R1308,JUP!D:L,7,0)</f>
        <v>#N/A</v>
      </c>
      <c r="T1308" t="e">
        <f>+VLOOKUP(R1308,JUP!D:L,7,0)</f>
        <v>#N/A</v>
      </c>
      <c r="W1308" t="s">
        <v>358</v>
      </c>
      <c r="X1308">
        <v>21</v>
      </c>
      <c r="Y1308" t="s">
        <v>309</v>
      </c>
      <c r="Z1308" t="s">
        <v>309</v>
      </c>
      <c r="AA1308" t="s">
        <v>309</v>
      </c>
      <c r="AB1308" t="s">
        <v>160</v>
      </c>
      <c r="AC1308" t="s">
        <v>159</v>
      </c>
      <c r="AD1308">
        <v>2.25</v>
      </c>
      <c r="AH1308">
        <v>2021</v>
      </c>
      <c r="AI1308">
        <v>5</v>
      </c>
      <c r="AJ1308">
        <v>11250</v>
      </c>
      <c r="AK1308" t="e">
        <v>#N/A</v>
      </c>
      <c r="AL1308">
        <v>2.25</v>
      </c>
      <c r="AO1308">
        <v>0</v>
      </c>
      <c r="AP1308">
        <v>5</v>
      </c>
    </row>
    <row r="1309" spans="1:42" x14ac:dyDescent="0.2">
      <c r="A1309" t="str">
        <f t="shared" si="20"/>
        <v>44343carneretailnocompensadoc100-200standrewsasia</v>
      </c>
      <c r="B1309" s="2">
        <v>44343</v>
      </c>
      <c r="C1309" t="s">
        <v>35</v>
      </c>
      <c r="D1309" t="s">
        <v>251</v>
      </c>
      <c r="E1309" t="s">
        <v>35</v>
      </c>
      <c r="F1309" t="s">
        <v>251</v>
      </c>
      <c r="G1309" t="s">
        <v>72</v>
      </c>
      <c r="H1309" t="s">
        <v>72</v>
      </c>
      <c r="I1309" t="s">
        <v>309</v>
      </c>
      <c r="J1309" t="s">
        <v>296</v>
      </c>
      <c r="K1309">
        <v>3000</v>
      </c>
      <c r="L1309">
        <v>3.7</v>
      </c>
      <c r="M1309" t="str">
        <f>SUBSTITUTE(LOWER(_xlfn.CONCAT(B1309,C1309,F1309,G1309,J1309,I1309))," ","")</f>
        <v>44343carneretailnocompensadoc100-200standrewsasia</v>
      </c>
      <c r="N1309">
        <f>+VLOOKUP(M1309,JUP!$B:$I,7,0)</f>
        <v>3000</v>
      </c>
      <c r="O1309">
        <f>+VLOOKUP(M1309,JUP!$B:$I,8,0)</f>
        <v>3.7</v>
      </c>
      <c r="P1309">
        <f>+K1309-N1309</f>
        <v>0</v>
      </c>
      <c r="Q1309" s="3">
        <f>+L1309-O1309</f>
        <v>0</v>
      </c>
      <c r="W1309" t="s">
        <v>323</v>
      </c>
      <c r="X1309">
        <v>21</v>
      </c>
      <c r="Y1309" t="s">
        <v>309</v>
      </c>
      <c r="Z1309" t="s">
        <v>309</v>
      </c>
      <c r="AA1309" t="s">
        <v>309</v>
      </c>
      <c r="AB1309" t="s">
        <v>252</v>
      </c>
      <c r="AC1309" t="s">
        <v>173</v>
      </c>
      <c r="AD1309">
        <v>3.7</v>
      </c>
      <c r="AH1309">
        <v>2021</v>
      </c>
      <c r="AI1309">
        <v>5</v>
      </c>
      <c r="AJ1309">
        <v>11100</v>
      </c>
      <c r="AK1309" t="e">
        <v>#N/A</v>
      </c>
      <c r="AL1309">
        <v>3.7</v>
      </c>
      <c r="AO1309">
        <v>0</v>
      </c>
      <c r="AP1309">
        <v>5</v>
      </c>
    </row>
    <row r="1310" spans="1:42" x14ac:dyDescent="0.2">
      <c r="A1310" t="str">
        <f t="shared" si="20"/>
        <v>44343enterosinsalsastandrewsasia</v>
      </c>
      <c r="B1310" s="2">
        <v>44343</v>
      </c>
      <c r="C1310" t="s">
        <v>59</v>
      </c>
      <c r="D1310" t="s">
        <v>155</v>
      </c>
      <c r="E1310" t="s">
        <v>59</v>
      </c>
      <c r="F1310" t="s">
        <v>155</v>
      </c>
      <c r="G1310" t="s">
        <v>299</v>
      </c>
      <c r="H1310" t="s">
        <v>303</v>
      </c>
      <c r="I1310" t="s">
        <v>309</v>
      </c>
      <c r="J1310" t="s">
        <v>296</v>
      </c>
      <c r="K1310">
        <v>16500</v>
      </c>
      <c r="L1310">
        <v>2.35</v>
      </c>
      <c r="M1310" t="str">
        <f>SUBSTITUTE(LOWER(_xlfn.CONCAT(B1310,C1310,F1310,G1310,J1310,I1310))," ","")</f>
        <v>44343enterosinsalsastandrewsasia</v>
      </c>
      <c r="N1310" t="e">
        <f>+VLOOKUP(M1310,JUP!$B:$I,7,0)</f>
        <v>#N/A</v>
      </c>
      <c r="O1310" t="e">
        <f>+VLOOKUP(M1310,JUP!$B:$I,8,0)</f>
        <v>#N/A</v>
      </c>
      <c r="R1310" t="str">
        <f>+SUBSTITUTE(LOWER(_xlfn.CONCAT(B1310,C1310,F1310,H1310,J1310,I1310))," ","")</f>
        <v>44343enterosinsalsae-40-60standrewsasia</v>
      </c>
      <c r="S1310" t="e">
        <f>+VLOOKUP(R1310,JUP!D:L,7,0)</f>
        <v>#N/A</v>
      </c>
      <c r="T1310" t="e">
        <f>+VLOOKUP(R1310,JUP!D:L,7,0)</f>
        <v>#N/A</v>
      </c>
      <c r="W1310" t="s">
        <v>323</v>
      </c>
      <c r="X1310">
        <v>21</v>
      </c>
      <c r="Y1310" t="s">
        <v>309</v>
      </c>
      <c r="Z1310" t="s">
        <v>309</v>
      </c>
      <c r="AA1310" t="s">
        <v>309</v>
      </c>
      <c r="AB1310" t="s">
        <v>160</v>
      </c>
      <c r="AC1310" t="s">
        <v>159</v>
      </c>
      <c r="AD1310">
        <v>2.35</v>
      </c>
      <c r="AH1310">
        <v>2021</v>
      </c>
      <c r="AI1310">
        <v>5</v>
      </c>
      <c r="AJ1310">
        <v>38775</v>
      </c>
      <c r="AK1310" t="e">
        <v>#N/A</v>
      </c>
      <c r="AL1310">
        <v>2.35</v>
      </c>
      <c r="AO1310">
        <v>0</v>
      </c>
      <c r="AP1310">
        <v>5</v>
      </c>
    </row>
    <row r="1311" spans="1:42" x14ac:dyDescent="0.2">
      <c r="A1311" t="str">
        <f t="shared" si="20"/>
        <v>44343carnegranelc200-300standrewsrusia</v>
      </c>
      <c r="B1311" s="2">
        <v>44343</v>
      </c>
      <c r="C1311" t="s">
        <v>35</v>
      </c>
      <c r="D1311" t="s">
        <v>30</v>
      </c>
      <c r="E1311" t="s">
        <v>35</v>
      </c>
      <c r="F1311" t="s">
        <v>30</v>
      </c>
      <c r="G1311" t="s">
        <v>39</v>
      </c>
      <c r="H1311" t="s">
        <v>39</v>
      </c>
      <c r="I1311" t="s">
        <v>306</v>
      </c>
      <c r="J1311" t="s">
        <v>296</v>
      </c>
      <c r="K1311">
        <v>23000</v>
      </c>
      <c r="L1311">
        <v>3.1</v>
      </c>
      <c r="M1311" t="str">
        <f>SUBSTITUTE(LOWER(_xlfn.CONCAT(B1311,C1311,F1311,G1311,J1311,I1311))," ","")</f>
        <v>44343carnegranelc200-300standrewsrusia</v>
      </c>
      <c r="N1311">
        <f>+VLOOKUP(M1311,JUP!$B:$I,7,0)</f>
        <v>23000</v>
      </c>
      <c r="O1311">
        <f>+VLOOKUP(M1311,JUP!$B:$I,8,0)</f>
        <v>3.1</v>
      </c>
      <c r="P1311">
        <f>+K1311-N1311</f>
        <v>0</v>
      </c>
      <c r="Q1311" s="3">
        <f>+L1311-O1311</f>
        <v>0</v>
      </c>
      <c r="W1311" t="s">
        <v>304</v>
      </c>
      <c r="X1311">
        <v>21</v>
      </c>
      <c r="Y1311" t="s">
        <v>305</v>
      </c>
      <c r="Z1311" t="s">
        <v>305</v>
      </c>
      <c r="AA1311" t="s">
        <v>306</v>
      </c>
      <c r="AB1311" t="s">
        <v>36</v>
      </c>
      <c r="AC1311" t="s">
        <v>37</v>
      </c>
      <c r="AD1311">
        <v>3.1</v>
      </c>
      <c r="AH1311">
        <v>2021</v>
      </c>
      <c r="AI1311">
        <v>5</v>
      </c>
      <c r="AJ1311">
        <v>71300</v>
      </c>
      <c r="AK1311" t="e">
        <v>#N/A</v>
      </c>
      <c r="AL1311">
        <v>3.1</v>
      </c>
      <c r="AO1311">
        <v>0</v>
      </c>
      <c r="AP1311">
        <v>5</v>
      </c>
    </row>
    <row r="1312" spans="1:42" x14ac:dyDescent="0.2">
      <c r="A1312" t="str">
        <f t="shared" si="20"/>
        <v>44343carnegranelc300-500standrewsrusia</v>
      </c>
      <c r="B1312" s="2">
        <v>44343</v>
      </c>
      <c r="C1312" t="s">
        <v>35</v>
      </c>
      <c r="D1312" t="s">
        <v>30</v>
      </c>
      <c r="E1312" t="s">
        <v>35</v>
      </c>
      <c r="F1312" t="s">
        <v>30</v>
      </c>
      <c r="G1312" t="s">
        <v>49</v>
      </c>
      <c r="H1312" t="s">
        <v>49</v>
      </c>
      <c r="I1312" t="s">
        <v>306</v>
      </c>
      <c r="J1312" t="s">
        <v>296</v>
      </c>
      <c r="K1312">
        <v>23000</v>
      </c>
      <c r="L1312">
        <v>2.9</v>
      </c>
      <c r="M1312" t="str">
        <f>SUBSTITUTE(LOWER(_xlfn.CONCAT(B1312,C1312,F1312,G1312,J1312,I1312))," ","")</f>
        <v>44343carnegranelc300-500standrewsrusia</v>
      </c>
      <c r="N1312">
        <f>+VLOOKUP(M1312,JUP!$B:$I,7,0)</f>
        <v>23000</v>
      </c>
      <c r="O1312">
        <f>+VLOOKUP(M1312,JUP!$B:$I,8,0)</f>
        <v>2.9</v>
      </c>
      <c r="P1312">
        <f>+K1312-N1312</f>
        <v>0</v>
      </c>
      <c r="Q1312" s="3">
        <f>+L1312-O1312</f>
        <v>0</v>
      </c>
      <c r="W1312" t="s">
        <v>304</v>
      </c>
      <c r="X1312">
        <v>21</v>
      </c>
      <c r="Y1312" t="s">
        <v>305</v>
      </c>
      <c r="Z1312" t="s">
        <v>305</v>
      </c>
      <c r="AA1312" t="s">
        <v>306</v>
      </c>
      <c r="AB1312" t="s">
        <v>36</v>
      </c>
      <c r="AC1312" t="s">
        <v>37</v>
      </c>
      <c r="AD1312">
        <v>2.9</v>
      </c>
      <c r="AH1312">
        <v>2021</v>
      </c>
      <c r="AI1312">
        <v>5</v>
      </c>
      <c r="AJ1312">
        <v>66700</v>
      </c>
      <c r="AK1312" t="e">
        <v>#N/A</v>
      </c>
      <c r="AL1312">
        <v>2.9</v>
      </c>
      <c r="AO1312">
        <v>0</v>
      </c>
      <c r="AP1312">
        <v>5</v>
      </c>
    </row>
    <row r="1313" spans="1:42" x14ac:dyDescent="0.2">
      <c r="A1313" t="str">
        <f t="shared" si="20"/>
        <v>44343carnegranelc300-500standrewsrusia</v>
      </c>
      <c r="B1313" s="2">
        <v>44343</v>
      </c>
      <c r="C1313" t="s">
        <v>35</v>
      </c>
      <c r="D1313" t="s">
        <v>30</v>
      </c>
      <c r="E1313" t="s">
        <v>35</v>
      </c>
      <c r="F1313" t="s">
        <v>30</v>
      </c>
      <c r="G1313" t="s">
        <v>49</v>
      </c>
      <c r="H1313" t="s">
        <v>49</v>
      </c>
      <c r="I1313" t="s">
        <v>306</v>
      </c>
      <c r="J1313" t="s">
        <v>296</v>
      </c>
      <c r="K1313">
        <v>23000</v>
      </c>
      <c r="L1313">
        <v>2.9</v>
      </c>
      <c r="M1313" t="str">
        <f>SUBSTITUTE(LOWER(_xlfn.CONCAT(B1313,C1313,F1313,G1313,J1313,I1313))," ","")</f>
        <v>44343carnegranelc300-500standrewsrusia</v>
      </c>
      <c r="N1313">
        <f>+VLOOKUP(M1313,JUP!$B:$I,7,0)</f>
        <v>23000</v>
      </c>
      <c r="O1313">
        <f>+VLOOKUP(M1313,JUP!$B:$I,8,0)</f>
        <v>2.9</v>
      </c>
      <c r="P1313">
        <f>+K1313-N1313</f>
        <v>0</v>
      </c>
      <c r="Q1313" s="3">
        <f>+L1313-O1313</f>
        <v>0</v>
      </c>
      <c r="W1313" t="s">
        <v>304</v>
      </c>
      <c r="X1313">
        <v>21</v>
      </c>
      <c r="Y1313" t="s">
        <v>305</v>
      </c>
      <c r="Z1313" t="s">
        <v>305</v>
      </c>
      <c r="AA1313" t="s">
        <v>306</v>
      </c>
      <c r="AB1313" t="s">
        <v>36</v>
      </c>
      <c r="AC1313" t="s">
        <v>37</v>
      </c>
      <c r="AD1313">
        <v>2.9</v>
      </c>
      <c r="AH1313">
        <v>2021</v>
      </c>
      <c r="AI1313">
        <v>5</v>
      </c>
      <c r="AJ1313">
        <v>66700</v>
      </c>
      <c r="AK1313" t="e">
        <v>#N/A</v>
      </c>
      <c r="AL1313">
        <v>2.9</v>
      </c>
      <c r="AO1313">
        <v>0</v>
      </c>
      <c r="AP1313">
        <v>5</v>
      </c>
    </row>
    <row r="1314" spans="1:42" x14ac:dyDescent="0.2">
      <c r="A1314" t="str">
        <f t="shared" si="20"/>
        <v>44343carnegranelc300-500standrewsrusia</v>
      </c>
      <c r="B1314" s="2">
        <v>44343</v>
      </c>
      <c r="C1314" t="s">
        <v>35</v>
      </c>
      <c r="D1314" t="s">
        <v>30</v>
      </c>
      <c r="E1314" t="s">
        <v>35</v>
      </c>
      <c r="F1314" t="s">
        <v>30</v>
      </c>
      <c r="G1314" t="s">
        <v>49</v>
      </c>
      <c r="H1314" t="s">
        <v>49</v>
      </c>
      <c r="I1314" t="s">
        <v>306</v>
      </c>
      <c r="J1314" t="s">
        <v>296</v>
      </c>
      <c r="K1314">
        <v>23000</v>
      </c>
      <c r="L1314">
        <v>2.9</v>
      </c>
      <c r="M1314" t="str">
        <f>SUBSTITUTE(LOWER(_xlfn.CONCAT(B1314,C1314,F1314,G1314,J1314,I1314))," ","")</f>
        <v>44343carnegranelc300-500standrewsrusia</v>
      </c>
      <c r="N1314">
        <f>+VLOOKUP(M1314,JUP!$B:$I,7,0)</f>
        <v>23000</v>
      </c>
      <c r="O1314">
        <f>+VLOOKUP(M1314,JUP!$B:$I,8,0)</f>
        <v>2.9</v>
      </c>
      <c r="P1314">
        <f>+K1314-N1314</f>
        <v>0</v>
      </c>
      <c r="Q1314" s="3">
        <f>+L1314-O1314</f>
        <v>0</v>
      </c>
      <c r="W1314" t="s">
        <v>304</v>
      </c>
      <c r="X1314">
        <v>21</v>
      </c>
      <c r="Y1314" t="s">
        <v>305</v>
      </c>
      <c r="Z1314" t="s">
        <v>305</v>
      </c>
      <c r="AA1314" t="s">
        <v>306</v>
      </c>
      <c r="AB1314" t="s">
        <v>36</v>
      </c>
      <c r="AC1314" t="s">
        <v>37</v>
      </c>
      <c r="AD1314">
        <v>2.9</v>
      </c>
      <c r="AH1314">
        <v>2021</v>
      </c>
      <c r="AI1314">
        <v>5</v>
      </c>
      <c r="AJ1314">
        <v>66700</v>
      </c>
      <c r="AK1314" t="e">
        <v>#N/A</v>
      </c>
      <c r="AL1314">
        <v>2.9</v>
      </c>
      <c r="AO1314">
        <v>0</v>
      </c>
      <c r="AP1314">
        <v>5</v>
      </c>
    </row>
    <row r="1315" spans="1:42" x14ac:dyDescent="0.2">
      <c r="A1315" t="str">
        <f t="shared" si="20"/>
        <v>44343carnegranelc200-300manuelitafrancia</v>
      </c>
      <c r="B1315" s="2">
        <v>44343</v>
      </c>
      <c r="C1315" t="s">
        <v>35</v>
      </c>
      <c r="D1315" t="s">
        <v>30</v>
      </c>
      <c r="E1315" t="s">
        <v>35</v>
      </c>
      <c r="F1315" t="s">
        <v>30</v>
      </c>
      <c r="G1315" t="s">
        <v>39</v>
      </c>
      <c r="H1315" t="s">
        <v>39</v>
      </c>
      <c r="I1315" t="s">
        <v>326</v>
      </c>
      <c r="J1315" t="s">
        <v>93</v>
      </c>
      <c r="K1315">
        <v>9980</v>
      </c>
      <c r="L1315">
        <v>2.7</v>
      </c>
      <c r="M1315" t="str">
        <f>SUBSTITUTE(LOWER(_xlfn.CONCAT(B1315,C1315,F1315,G1315,J1315,I1315))," ","")</f>
        <v>44343carnegranelc200-300manuelitafrancia</v>
      </c>
      <c r="N1315">
        <f>+VLOOKUP(M1315,JUP!$B:$I,7,0)</f>
        <v>9980</v>
      </c>
      <c r="O1315">
        <f>+VLOOKUP(M1315,JUP!$B:$I,8,0)</f>
        <v>2.7</v>
      </c>
      <c r="P1315">
        <f>+K1315-N1315</f>
        <v>0</v>
      </c>
      <c r="Q1315" s="3">
        <f>+L1315-O1315</f>
        <v>0</v>
      </c>
      <c r="W1315" t="s">
        <v>172</v>
      </c>
      <c r="X1315">
        <v>21</v>
      </c>
      <c r="Y1315" t="s">
        <v>297</v>
      </c>
      <c r="Z1315" t="s">
        <v>326</v>
      </c>
      <c r="AA1315" t="s">
        <v>326</v>
      </c>
      <c r="AB1315" t="s">
        <v>36</v>
      </c>
      <c r="AC1315" t="s">
        <v>37</v>
      </c>
      <c r="AD1315">
        <v>2.7</v>
      </c>
      <c r="AH1315">
        <v>2021</v>
      </c>
      <c r="AI1315">
        <v>5</v>
      </c>
      <c r="AJ1315">
        <v>26946</v>
      </c>
      <c r="AK1315" t="e">
        <v>#N/A</v>
      </c>
      <c r="AL1315">
        <v>2.7</v>
      </c>
      <c r="AO1315">
        <v>0</v>
      </c>
      <c r="AP1315">
        <v>5</v>
      </c>
    </row>
    <row r="1316" spans="1:42" x14ac:dyDescent="0.2">
      <c r="A1316" t="str">
        <f t="shared" si="20"/>
        <v>44343carnegranelc300-500manuelitafrancia</v>
      </c>
      <c r="B1316" s="2">
        <v>44343</v>
      </c>
      <c r="C1316" t="s">
        <v>35</v>
      </c>
      <c r="D1316" t="s">
        <v>30</v>
      </c>
      <c r="E1316" t="s">
        <v>35</v>
      </c>
      <c r="F1316" t="s">
        <v>30</v>
      </c>
      <c r="G1316" t="s">
        <v>49</v>
      </c>
      <c r="H1316" t="s">
        <v>108</v>
      </c>
      <c r="I1316" t="s">
        <v>326</v>
      </c>
      <c r="J1316" t="s">
        <v>93</v>
      </c>
      <c r="K1316">
        <v>10870</v>
      </c>
      <c r="L1316">
        <v>2.7</v>
      </c>
      <c r="M1316" t="str">
        <f>SUBSTITUTE(LOWER(_xlfn.CONCAT(B1316,C1316,F1316,G1316,J1316,I1316))," ","")</f>
        <v>44343carnegranelc300-500manuelitafrancia</v>
      </c>
      <c r="N1316">
        <f>+VLOOKUP(M1316,JUP!$B:$I,7,0)</f>
        <v>10870</v>
      </c>
      <c r="O1316">
        <f>+VLOOKUP(M1316,JUP!$B:$I,8,0)</f>
        <v>2.7</v>
      </c>
      <c r="P1316">
        <f>+K1316-N1316</f>
        <v>0</v>
      </c>
      <c r="Q1316" s="3">
        <f>+L1316-O1316</f>
        <v>0</v>
      </c>
      <c r="W1316" t="s">
        <v>172</v>
      </c>
      <c r="X1316">
        <v>21</v>
      </c>
      <c r="Y1316" t="s">
        <v>297</v>
      </c>
      <c r="Z1316" t="s">
        <v>326</v>
      </c>
      <c r="AA1316" t="s">
        <v>326</v>
      </c>
      <c r="AB1316" t="s">
        <v>36</v>
      </c>
      <c r="AC1316" t="s">
        <v>37</v>
      </c>
      <c r="AD1316">
        <v>2.7</v>
      </c>
      <c r="AH1316">
        <v>2021</v>
      </c>
      <c r="AI1316">
        <v>5</v>
      </c>
      <c r="AJ1316">
        <v>29349.000000000004</v>
      </c>
      <c r="AK1316" t="e">
        <v>#N/A</v>
      </c>
      <c r="AL1316">
        <v>2.7</v>
      </c>
      <c r="AO1316">
        <v>0</v>
      </c>
      <c r="AP1316">
        <v>5</v>
      </c>
    </row>
    <row r="1317" spans="1:42" x14ac:dyDescent="0.2">
      <c r="A1317" t="str">
        <f t="shared" si="20"/>
        <v>44343carneretailc100-200manuelitafrancia</v>
      </c>
      <c r="B1317" s="2">
        <v>44343</v>
      </c>
      <c r="C1317" t="s">
        <v>35</v>
      </c>
      <c r="D1317" t="s">
        <v>251</v>
      </c>
      <c r="E1317" t="s">
        <v>35</v>
      </c>
      <c r="F1317" t="s">
        <v>161</v>
      </c>
      <c r="G1317" t="s">
        <v>72</v>
      </c>
      <c r="H1317" t="s">
        <v>103</v>
      </c>
      <c r="I1317" t="s">
        <v>326</v>
      </c>
      <c r="J1317" t="s">
        <v>93</v>
      </c>
      <c r="K1317">
        <v>3150</v>
      </c>
      <c r="L1317">
        <v>3.8</v>
      </c>
      <c r="M1317" t="str">
        <f>SUBSTITUTE(LOWER(_xlfn.CONCAT(B1317,C1317,F1317,G1317,J1317,I1317))," ","")</f>
        <v>44343carneretailc100-200manuelitafrancia</v>
      </c>
      <c r="N1317">
        <f>+VLOOKUP(M1317,JUP!$B:$I,7,0)</f>
        <v>3150</v>
      </c>
      <c r="O1317">
        <f>+VLOOKUP(M1317,JUP!$B:$I,8,0)</f>
        <v>3.8</v>
      </c>
      <c r="P1317">
        <f>+K1317-N1317</f>
        <v>0</v>
      </c>
      <c r="Q1317" s="3">
        <f>+L1317-O1317</f>
        <v>0</v>
      </c>
      <c r="W1317" t="s">
        <v>172</v>
      </c>
      <c r="X1317">
        <v>21</v>
      </c>
      <c r="Y1317" t="s">
        <v>297</v>
      </c>
      <c r="Z1317" t="s">
        <v>326</v>
      </c>
      <c r="AA1317" t="s">
        <v>326</v>
      </c>
      <c r="AB1317" t="s">
        <v>252</v>
      </c>
      <c r="AC1317" t="s">
        <v>173</v>
      </c>
      <c r="AD1317">
        <v>3.8</v>
      </c>
      <c r="AH1317">
        <v>2021</v>
      </c>
      <c r="AI1317">
        <v>5</v>
      </c>
      <c r="AJ1317">
        <v>11970</v>
      </c>
      <c r="AK1317" t="e">
        <v>#N/A</v>
      </c>
      <c r="AL1317">
        <v>3.8</v>
      </c>
      <c r="AO1317">
        <v>0</v>
      </c>
      <c r="AP1317">
        <v>5</v>
      </c>
    </row>
    <row r="1318" spans="1:42" x14ac:dyDescent="0.2">
      <c r="A1318" t="str">
        <f t="shared" si="20"/>
        <v>44344carnegranelindustrialsudmarischile</v>
      </c>
      <c r="B1318" s="2">
        <v>44344</v>
      </c>
      <c r="C1318" t="s">
        <v>35</v>
      </c>
      <c r="D1318" t="s">
        <v>30</v>
      </c>
      <c r="E1318" t="s">
        <v>343</v>
      </c>
      <c r="F1318" t="s">
        <v>344</v>
      </c>
      <c r="G1318" t="s">
        <v>345</v>
      </c>
      <c r="H1318" t="s">
        <v>345</v>
      </c>
      <c r="I1318" t="s">
        <v>34</v>
      </c>
      <c r="J1318" t="s">
        <v>286</v>
      </c>
      <c r="K1318">
        <v>300</v>
      </c>
      <c r="M1318" t="str">
        <f>SUBSTITUTE(LOWER(_xlfn.CONCAT(B1318,C1318,F1318,G1318,J1318,I1318))," ","")</f>
        <v>44344carnegranelindustrialsudmarischile</v>
      </c>
      <c r="N1318" t="e">
        <f>+VLOOKUP(M1318,JUP!$B:$I,7,0)</f>
        <v>#N/A</v>
      </c>
      <c r="O1318" t="e">
        <f>+VLOOKUP(M1318,JUP!$B:$I,8,0)</f>
        <v>#N/A</v>
      </c>
      <c r="R1318" t="str">
        <f>+SUBSTITUTE(LOWER(_xlfn.CONCAT(B1318,C1318,F1318,H1318,J1318,I1318))," ","")</f>
        <v>44344carnegranelindustrialsudmarischile</v>
      </c>
      <c r="S1318" t="e">
        <f>+VLOOKUP(R1318,JUP!D:L,7,0)</f>
        <v>#N/A</v>
      </c>
      <c r="T1318" t="e">
        <f>+VLOOKUP(R1318,JUP!D:L,7,0)</f>
        <v>#N/A</v>
      </c>
      <c r="W1318" t="s">
        <v>32</v>
      </c>
      <c r="X1318">
        <v>21</v>
      </c>
      <c r="Y1318" t="s">
        <v>34</v>
      </c>
      <c r="Z1318" t="s">
        <v>34</v>
      </c>
      <c r="AA1318" t="s">
        <v>34</v>
      </c>
      <c r="AB1318" t="s">
        <v>36</v>
      </c>
      <c r="AC1318" t="s">
        <v>37</v>
      </c>
      <c r="AD1318">
        <v>0</v>
      </c>
      <c r="AH1318">
        <v>2021</v>
      </c>
      <c r="AI1318">
        <v>5</v>
      </c>
      <c r="AJ1318">
        <v>0</v>
      </c>
      <c r="AK1318" t="e">
        <v>#N/A</v>
      </c>
      <c r="AL1318">
        <v>0</v>
      </c>
      <c r="AO1318">
        <v>0</v>
      </c>
      <c r="AP1318">
        <v>5</v>
      </c>
    </row>
    <row r="1319" spans="1:42" x14ac:dyDescent="0.2">
      <c r="A1319" t="str">
        <f t="shared" si="20"/>
        <v>44344carnegranelc200-300sudmarischile</v>
      </c>
      <c r="B1319" s="2">
        <v>44344</v>
      </c>
      <c r="C1319" t="s">
        <v>35</v>
      </c>
      <c r="D1319" t="s">
        <v>30</v>
      </c>
      <c r="E1319" t="s">
        <v>343</v>
      </c>
      <c r="F1319" t="s">
        <v>344</v>
      </c>
      <c r="G1319" t="s">
        <v>39</v>
      </c>
      <c r="H1319" t="s">
        <v>107</v>
      </c>
      <c r="I1319" t="s">
        <v>34</v>
      </c>
      <c r="J1319" t="s">
        <v>286</v>
      </c>
      <c r="K1319">
        <v>150</v>
      </c>
      <c r="M1319" t="str">
        <f>SUBSTITUTE(LOWER(_xlfn.CONCAT(B1319,C1319,F1319,G1319,J1319,I1319))," ","")</f>
        <v>44344carnegranelc200-300sudmarischile</v>
      </c>
      <c r="N1319">
        <f>+VLOOKUP(M1319,JUP!$B:$I,7,0)</f>
        <v>150</v>
      </c>
      <c r="O1319">
        <f>+VLOOKUP(M1319,JUP!$B:$I,8,0)</f>
        <v>0</v>
      </c>
      <c r="P1319">
        <f>+K1319-N1319</f>
        <v>0</v>
      </c>
      <c r="Q1319" s="3">
        <f>+L1319-O1319</f>
        <v>0</v>
      </c>
      <c r="W1319" t="s">
        <v>32</v>
      </c>
      <c r="X1319">
        <v>21</v>
      </c>
      <c r="Y1319" t="s">
        <v>34</v>
      </c>
      <c r="Z1319" t="s">
        <v>34</v>
      </c>
      <c r="AA1319" t="s">
        <v>34</v>
      </c>
      <c r="AB1319" t="s">
        <v>36</v>
      </c>
      <c r="AC1319" t="s">
        <v>37</v>
      </c>
      <c r="AD1319">
        <v>0</v>
      </c>
      <c r="AH1319">
        <v>2021</v>
      </c>
      <c r="AI1319">
        <v>5</v>
      </c>
      <c r="AJ1319">
        <v>0</v>
      </c>
      <c r="AK1319" t="e">
        <v>#N/A</v>
      </c>
      <c r="AL1319">
        <v>0</v>
      </c>
      <c r="AO1319">
        <v>0</v>
      </c>
      <c r="AP1319">
        <v>5</v>
      </c>
    </row>
    <row r="1320" spans="1:42" x14ac:dyDescent="0.2">
      <c r="A1320" t="str">
        <f t="shared" si="20"/>
        <v>44344enterosinsalsastandrewsfrancia</v>
      </c>
      <c r="B1320" s="2">
        <v>44344</v>
      </c>
      <c r="C1320" t="s">
        <v>59</v>
      </c>
      <c r="D1320" t="s">
        <v>155</v>
      </c>
      <c r="E1320" t="s">
        <v>59</v>
      </c>
      <c r="F1320" t="s">
        <v>155</v>
      </c>
      <c r="G1320" t="s">
        <v>299</v>
      </c>
      <c r="H1320" t="s">
        <v>300</v>
      </c>
      <c r="I1320" t="s">
        <v>326</v>
      </c>
      <c r="J1320" t="s">
        <v>296</v>
      </c>
      <c r="K1320">
        <v>20000</v>
      </c>
      <c r="L1320">
        <v>1.85</v>
      </c>
      <c r="M1320" t="str">
        <f>SUBSTITUTE(LOWER(_xlfn.CONCAT(B1320,C1320,F1320,G1320,J1320,I1320))," ","")</f>
        <v>44344enterosinsalsastandrewsfrancia</v>
      </c>
      <c r="N1320" t="e">
        <f>+VLOOKUP(M1320,JUP!$B:$I,7,0)</f>
        <v>#N/A</v>
      </c>
      <c r="O1320" t="e">
        <f>+VLOOKUP(M1320,JUP!$B:$I,8,0)</f>
        <v>#N/A</v>
      </c>
      <c r="R1320" t="str">
        <f>+SUBSTITUTE(LOWER(_xlfn.CONCAT(B1320,C1320,F1320,H1320,J1320,I1320))," ","")</f>
        <v>44344enterosinsalsae-60-80standrewsfrancia</v>
      </c>
      <c r="S1320" t="e">
        <f>+VLOOKUP(R1320,JUP!D:L,7,0)</f>
        <v>#N/A</v>
      </c>
      <c r="T1320" t="e">
        <f>+VLOOKUP(R1320,JUP!D:L,7,0)</f>
        <v>#N/A</v>
      </c>
      <c r="W1320" t="s">
        <v>325</v>
      </c>
      <c r="X1320">
        <v>21</v>
      </c>
      <c r="Y1320" t="s">
        <v>297</v>
      </c>
      <c r="Z1320" t="s">
        <v>326</v>
      </c>
      <c r="AA1320" t="s">
        <v>326</v>
      </c>
      <c r="AB1320" t="s">
        <v>160</v>
      </c>
      <c r="AC1320" t="s">
        <v>159</v>
      </c>
      <c r="AD1320">
        <v>1.85</v>
      </c>
      <c r="AH1320">
        <v>2021</v>
      </c>
      <c r="AI1320">
        <v>5</v>
      </c>
      <c r="AJ1320">
        <v>37000</v>
      </c>
      <c r="AK1320" t="e">
        <v>#N/A</v>
      </c>
      <c r="AL1320">
        <v>1.85</v>
      </c>
      <c r="AO1320">
        <v>0</v>
      </c>
      <c r="AP1320">
        <v>5</v>
      </c>
    </row>
    <row r="1321" spans="1:42" x14ac:dyDescent="0.2">
      <c r="A1321" t="str">
        <f t="shared" si="20"/>
        <v>44344enterosinsalsastandrewsfrancia</v>
      </c>
      <c r="B1321" s="2">
        <v>44344</v>
      </c>
      <c r="C1321" t="s">
        <v>59</v>
      </c>
      <c r="D1321" t="s">
        <v>155</v>
      </c>
      <c r="E1321" t="s">
        <v>59</v>
      </c>
      <c r="F1321" t="s">
        <v>155</v>
      </c>
      <c r="G1321" t="s">
        <v>299</v>
      </c>
      <c r="H1321" t="s">
        <v>300</v>
      </c>
      <c r="I1321" t="s">
        <v>326</v>
      </c>
      <c r="J1321" t="s">
        <v>296</v>
      </c>
      <c r="K1321">
        <v>20000</v>
      </c>
      <c r="L1321">
        <v>1.85</v>
      </c>
      <c r="M1321" t="str">
        <f>SUBSTITUTE(LOWER(_xlfn.CONCAT(B1321,C1321,F1321,G1321,J1321,I1321))," ","")</f>
        <v>44344enterosinsalsastandrewsfrancia</v>
      </c>
      <c r="N1321" t="e">
        <f>+VLOOKUP(M1321,JUP!$B:$I,7,0)</f>
        <v>#N/A</v>
      </c>
      <c r="O1321" t="e">
        <f>+VLOOKUP(M1321,JUP!$B:$I,8,0)</f>
        <v>#N/A</v>
      </c>
      <c r="R1321" t="str">
        <f>+SUBSTITUTE(LOWER(_xlfn.CONCAT(B1321,C1321,F1321,H1321,J1321,I1321))," ","")</f>
        <v>44344enterosinsalsae-60-80standrewsfrancia</v>
      </c>
      <c r="S1321" t="e">
        <f>+VLOOKUP(R1321,JUP!D:L,7,0)</f>
        <v>#N/A</v>
      </c>
      <c r="T1321" t="e">
        <f>+VLOOKUP(R1321,JUP!D:L,7,0)</f>
        <v>#N/A</v>
      </c>
      <c r="W1321" t="s">
        <v>325</v>
      </c>
      <c r="X1321">
        <v>21</v>
      </c>
      <c r="Y1321" t="s">
        <v>297</v>
      </c>
      <c r="Z1321" t="s">
        <v>326</v>
      </c>
      <c r="AA1321" t="s">
        <v>326</v>
      </c>
      <c r="AB1321" t="s">
        <v>160</v>
      </c>
      <c r="AC1321" t="s">
        <v>159</v>
      </c>
      <c r="AD1321">
        <v>1.85</v>
      </c>
      <c r="AH1321">
        <v>2021</v>
      </c>
      <c r="AI1321">
        <v>5</v>
      </c>
      <c r="AJ1321">
        <v>37000</v>
      </c>
      <c r="AK1321" t="e">
        <v>#N/A</v>
      </c>
      <c r="AL1321">
        <v>1.85</v>
      </c>
      <c r="AO1321">
        <v>0</v>
      </c>
      <c r="AP1321">
        <v>5</v>
      </c>
    </row>
    <row r="1322" spans="1:42" x14ac:dyDescent="0.2">
      <c r="A1322" t="str">
        <f t="shared" si="20"/>
        <v>44344carnegranelc300-500standrewsfrancia</v>
      </c>
      <c r="B1322" s="2">
        <v>44344</v>
      </c>
      <c r="C1322" t="s">
        <v>35</v>
      </c>
      <c r="D1322" t="s">
        <v>30</v>
      </c>
      <c r="E1322" t="s">
        <v>35</v>
      </c>
      <c r="F1322" t="s">
        <v>30</v>
      </c>
      <c r="G1322" t="s">
        <v>49</v>
      </c>
      <c r="H1322" t="s">
        <v>49</v>
      </c>
      <c r="I1322" t="s">
        <v>326</v>
      </c>
      <c r="J1322" t="s">
        <v>296</v>
      </c>
      <c r="K1322">
        <v>23000</v>
      </c>
      <c r="L1322">
        <v>3</v>
      </c>
      <c r="M1322" t="str">
        <f>SUBSTITUTE(LOWER(_xlfn.CONCAT(B1322,C1322,F1322,G1322,J1322,I1322))," ","")</f>
        <v>44344carnegranelc300-500standrewsfrancia</v>
      </c>
      <c r="N1322">
        <f>+VLOOKUP(M1322,JUP!$B:$I,7,0)</f>
        <v>23000</v>
      </c>
      <c r="O1322">
        <f>+VLOOKUP(M1322,JUP!$B:$I,8,0)</f>
        <v>3</v>
      </c>
      <c r="P1322">
        <f>+K1322-N1322</f>
        <v>0</v>
      </c>
      <c r="Q1322" s="3">
        <f>+L1322-O1322</f>
        <v>0</v>
      </c>
      <c r="W1322" t="s">
        <v>325</v>
      </c>
      <c r="X1322">
        <v>21</v>
      </c>
      <c r="Y1322" t="s">
        <v>297</v>
      </c>
      <c r="Z1322" t="s">
        <v>326</v>
      </c>
      <c r="AA1322" t="s">
        <v>326</v>
      </c>
      <c r="AB1322" t="s">
        <v>36</v>
      </c>
      <c r="AC1322" t="s">
        <v>37</v>
      </c>
      <c r="AD1322">
        <v>3</v>
      </c>
      <c r="AH1322">
        <v>2021</v>
      </c>
      <c r="AI1322">
        <v>5</v>
      </c>
      <c r="AJ1322">
        <v>69000</v>
      </c>
      <c r="AK1322" t="e">
        <v>#N/A</v>
      </c>
      <c r="AL1322">
        <v>3</v>
      </c>
      <c r="AO1322">
        <v>0</v>
      </c>
      <c r="AP1322">
        <v>5</v>
      </c>
    </row>
    <row r="1323" spans="1:42" x14ac:dyDescent="0.2">
      <c r="A1323" t="str">
        <f t="shared" si="20"/>
        <v>44344carnegranelc300-500standrewsrusia</v>
      </c>
      <c r="B1323" s="2">
        <v>44344</v>
      </c>
      <c r="C1323" t="s">
        <v>35</v>
      </c>
      <c r="D1323" t="s">
        <v>30</v>
      </c>
      <c r="E1323" t="s">
        <v>35</v>
      </c>
      <c r="F1323" t="s">
        <v>30</v>
      </c>
      <c r="G1323" t="s">
        <v>49</v>
      </c>
      <c r="H1323" t="s">
        <v>49</v>
      </c>
      <c r="I1323" t="s">
        <v>306</v>
      </c>
      <c r="J1323" t="s">
        <v>296</v>
      </c>
      <c r="K1323">
        <v>23000</v>
      </c>
      <c r="L1323">
        <v>2.9</v>
      </c>
      <c r="M1323" t="str">
        <f>SUBSTITUTE(LOWER(_xlfn.CONCAT(B1323,C1323,F1323,G1323,J1323,I1323))," ","")</f>
        <v>44344carnegranelc300-500standrewsrusia</v>
      </c>
      <c r="N1323">
        <f>+VLOOKUP(M1323,JUP!$B:$I,7,0)</f>
        <v>23000</v>
      </c>
      <c r="O1323">
        <f>+VLOOKUP(M1323,JUP!$B:$I,8,0)</f>
        <v>2.9</v>
      </c>
      <c r="P1323">
        <f>+K1323-N1323</f>
        <v>0</v>
      </c>
      <c r="Q1323" s="3">
        <f>+L1323-O1323</f>
        <v>0</v>
      </c>
      <c r="W1323" t="s">
        <v>304</v>
      </c>
      <c r="X1323">
        <v>21</v>
      </c>
      <c r="Y1323" t="s">
        <v>305</v>
      </c>
      <c r="Z1323" t="s">
        <v>305</v>
      </c>
      <c r="AA1323" t="s">
        <v>306</v>
      </c>
      <c r="AB1323" t="s">
        <v>36</v>
      </c>
      <c r="AC1323" t="s">
        <v>37</v>
      </c>
      <c r="AD1323">
        <v>2.9</v>
      </c>
      <c r="AH1323">
        <v>2021</v>
      </c>
      <c r="AI1323">
        <v>5</v>
      </c>
      <c r="AJ1323">
        <v>66700</v>
      </c>
      <c r="AK1323" t="e">
        <v>#N/A</v>
      </c>
      <c r="AL1323">
        <v>2.9</v>
      </c>
      <c r="AO1323">
        <v>0</v>
      </c>
      <c r="AP1323">
        <v>5</v>
      </c>
    </row>
    <row r="1324" spans="1:42" x14ac:dyDescent="0.2">
      <c r="A1324" t="str">
        <f t="shared" si="20"/>
        <v>44344carnegranelc300-500standrewsrusia</v>
      </c>
      <c r="B1324" s="2">
        <v>44344</v>
      </c>
      <c r="C1324" t="s">
        <v>35</v>
      </c>
      <c r="D1324" t="s">
        <v>30</v>
      </c>
      <c r="E1324" t="s">
        <v>35</v>
      </c>
      <c r="F1324" t="s">
        <v>30</v>
      </c>
      <c r="G1324" t="s">
        <v>49</v>
      </c>
      <c r="H1324" t="s">
        <v>49</v>
      </c>
      <c r="I1324" t="s">
        <v>306</v>
      </c>
      <c r="J1324" t="s">
        <v>296</v>
      </c>
      <c r="K1324">
        <v>23000</v>
      </c>
      <c r="L1324">
        <v>2.9</v>
      </c>
      <c r="M1324" t="str">
        <f>SUBSTITUTE(LOWER(_xlfn.CONCAT(B1324,C1324,F1324,G1324,J1324,I1324))," ","")</f>
        <v>44344carnegranelc300-500standrewsrusia</v>
      </c>
      <c r="N1324">
        <f>+VLOOKUP(M1324,JUP!$B:$I,7,0)</f>
        <v>23000</v>
      </c>
      <c r="O1324">
        <f>+VLOOKUP(M1324,JUP!$B:$I,8,0)</f>
        <v>2.9</v>
      </c>
      <c r="P1324">
        <f>+K1324-N1324</f>
        <v>0</v>
      </c>
      <c r="Q1324" s="3">
        <f>+L1324-O1324</f>
        <v>0</v>
      </c>
      <c r="W1324" t="s">
        <v>304</v>
      </c>
      <c r="X1324">
        <v>21</v>
      </c>
      <c r="Y1324" t="s">
        <v>305</v>
      </c>
      <c r="Z1324" t="s">
        <v>305</v>
      </c>
      <c r="AA1324" t="s">
        <v>306</v>
      </c>
      <c r="AB1324" t="s">
        <v>36</v>
      </c>
      <c r="AC1324" t="s">
        <v>37</v>
      </c>
      <c r="AD1324">
        <v>2.9</v>
      </c>
      <c r="AH1324">
        <v>2021</v>
      </c>
      <c r="AI1324">
        <v>5</v>
      </c>
      <c r="AJ1324">
        <v>66700</v>
      </c>
      <c r="AK1324" t="e">
        <v>#N/A</v>
      </c>
      <c r="AL1324">
        <v>2.9</v>
      </c>
      <c r="AO1324">
        <v>0</v>
      </c>
      <c r="AP1324">
        <v>5</v>
      </c>
    </row>
    <row r="1325" spans="1:42" x14ac:dyDescent="0.2">
      <c r="A1325" t="e">
        <f t="shared" si="20"/>
        <v>#N/A</v>
      </c>
      <c r="B1325" s="2">
        <v>44344</v>
      </c>
      <c r="C1325" t="s">
        <v>59</v>
      </c>
      <c r="D1325" t="s">
        <v>155</v>
      </c>
      <c r="E1325" t="s">
        <v>59</v>
      </c>
      <c r="F1325" t="s">
        <v>155</v>
      </c>
      <c r="G1325" t="s">
        <v>299</v>
      </c>
      <c r="H1325" t="s">
        <v>321</v>
      </c>
      <c r="I1325" t="e">
        <v>#N/A</v>
      </c>
      <c r="J1325" t="s">
        <v>296</v>
      </c>
      <c r="K1325">
        <v>18160</v>
      </c>
      <c r="L1325">
        <v>2.1</v>
      </c>
      <c r="M1325" t="e">
        <f>SUBSTITUTE(LOWER(_xlfn.CONCAT(B1325,C1325,F1325,G1325,J1325,I1325))," ","")</f>
        <v>#N/A</v>
      </c>
      <c r="N1325" t="e">
        <f>+VLOOKUP(M1325,JUP!$B:$I,7,0)</f>
        <v>#N/A</v>
      </c>
      <c r="O1325" t="e">
        <f>+VLOOKUP(M1325,JUP!$B:$I,8,0)</f>
        <v>#N/A</v>
      </c>
      <c r="R1325" t="e">
        <f>+SUBSTITUTE(LOWER(_xlfn.CONCAT(B1325,C1325,F1325,H1325,J1325,I1325))," ","")</f>
        <v>#N/A</v>
      </c>
      <c r="S1325" t="e">
        <f>+VLOOKUP(R1325,JUP!D:L,7,0)</f>
        <v>#N/A</v>
      </c>
      <c r="T1325" t="e">
        <f>+VLOOKUP(R1325,JUP!D:L,7,0)</f>
        <v>#N/A</v>
      </c>
      <c r="W1325" t="s">
        <v>464</v>
      </c>
      <c r="X1325">
        <v>21</v>
      </c>
      <c r="Y1325" t="e">
        <v>#N/A</v>
      </c>
      <c r="Z1325" t="e">
        <v>#N/A</v>
      </c>
      <c r="AA1325" t="e">
        <v>#N/A</v>
      </c>
      <c r="AB1325" t="s">
        <v>160</v>
      </c>
      <c r="AC1325" t="s">
        <v>159</v>
      </c>
      <c r="AD1325">
        <v>2.1</v>
      </c>
      <c r="AH1325">
        <v>2021</v>
      </c>
      <c r="AI1325">
        <v>5</v>
      </c>
      <c r="AJ1325">
        <v>38136</v>
      </c>
      <c r="AK1325" t="e">
        <v>#N/A</v>
      </c>
      <c r="AL1325">
        <v>2.1</v>
      </c>
      <c r="AO1325">
        <v>0</v>
      </c>
      <c r="AP1325">
        <v>5</v>
      </c>
    </row>
    <row r="1326" spans="1:42" x14ac:dyDescent="0.2">
      <c r="A1326" t="str">
        <f t="shared" si="20"/>
        <v>44344enterosinsalsamanuelitarusia</v>
      </c>
      <c r="B1326" s="2">
        <v>44344</v>
      </c>
      <c r="C1326" t="s">
        <v>59</v>
      </c>
      <c r="D1326" t="s">
        <v>155</v>
      </c>
      <c r="E1326" t="s">
        <v>59</v>
      </c>
      <c r="F1326" t="s">
        <v>155</v>
      </c>
      <c r="G1326" t="s">
        <v>299</v>
      </c>
      <c r="H1326" t="s">
        <v>112</v>
      </c>
      <c r="I1326" t="s">
        <v>306</v>
      </c>
      <c r="J1326" t="s">
        <v>93</v>
      </c>
      <c r="K1326">
        <v>20400</v>
      </c>
      <c r="L1326">
        <v>2.0499999999999998</v>
      </c>
      <c r="M1326" t="str">
        <f>SUBSTITUTE(LOWER(_xlfn.CONCAT(B1326,C1326,F1326,G1326,J1326,I1326))," ","")</f>
        <v>44344enterosinsalsamanuelitarusia</v>
      </c>
      <c r="N1326" t="e">
        <f>+VLOOKUP(M1326,JUP!$B:$I,7,0)</f>
        <v>#N/A</v>
      </c>
      <c r="O1326" t="e">
        <f>+VLOOKUP(M1326,JUP!$B:$I,8,0)</f>
        <v>#N/A</v>
      </c>
      <c r="R1326" t="str">
        <f>+SUBSTITUTE(LOWER(_xlfn.CONCAT(B1326,C1326,F1326,H1326,J1326,I1326))," ","")</f>
        <v>44344enterosinsalsa40-60manuelitarusia</v>
      </c>
      <c r="S1326" t="e">
        <f>+VLOOKUP(R1326,JUP!D:L,7,0)</f>
        <v>#N/A</v>
      </c>
      <c r="T1326" t="e">
        <f>+VLOOKUP(R1326,JUP!D:L,7,0)</f>
        <v>#N/A</v>
      </c>
      <c r="W1326" t="s">
        <v>166</v>
      </c>
      <c r="X1326">
        <v>21</v>
      </c>
      <c r="Y1326" t="s">
        <v>305</v>
      </c>
      <c r="Z1326" t="s">
        <v>305</v>
      </c>
      <c r="AA1326" t="s">
        <v>306</v>
      </c>
      <c r="AB1326" t="s">
        <v>160</v>
      </c>
      <c r="AC1326" t="s">
        <v>159</v>
      </c>
      <c r="AD1326">
        <v>2.0499999999999998</v>
      </c>
      <c r="AH1326">
        <v>2021</v>
      </c>
      <c r="AI1326">
        <v>5</v>
      </c>
      <c r="AJ1326">
        <v>41820</v>
      </c>
      <c r="AK1326" t="e">
        <v>#N/A</v>
      </c>
      <c r="AL1326">
        <v>2.0499999999999998</v>
      </c>
      <c r="AO1326">
        <v>0</v>
      </c>
      <c r="AP1326">
        <v>5</v>
      </c>
    </row>
    <row r="1327" spans="1:42" x14ac:dyDescent="0.2">
      <c r="A1327" t="str">
        <f t="shared" si="20"/>
        <v>44344carnegranelc200-300manuelitaespaña</v>
      </c>
      <c r="B1327" s="2">
        <v>44344</v>
      </c>
      <c r="C1327" t="s">
        <v>35</v>
      </c>
      <c r="D1327" t="s">
        <v>30</v>
      </c>
      <c r="E1327" t="s">
        <v>35</v>
      </c>
      <c r="F1327" t="s">
        <v>30</v>
      </c>
      <c r="G1327" t="s">
        <v>39</v>
      </c>
      <c r="H1327" t="s">
        <v>39</v>
      </c>
      <c r="I1327" t="s">
        <v>302</v>
      </c>
      <c r="J1327" t="s">
        <v>93</v>
      </c>
      <c r="K1327">
        <v>24000</v>
      </c>
      <c r="L1327">
        <v>3</v>
      </c>
      <c r="M1327" t="str">
        <f>SUBSTITUTE(LOWER(_xlfn.CONCAT(B1327,C1327,F1327,G1327,J1327,I1327))," ","")</f>
        <v>44344carnegranelc200-300manuelitaespaña</v>
      </c>
      <c r="N1327">
        <f>+VLOOKUP(M1327,JUP!$B:$I,7,0)</f>
        <v>24000</v>
      </c>
      <c r="O1327">
        <f>+VLOOKUP(M1327,JUP!$B:$I,8,0)</f>
        <v>3</v>
      </c>
      <c r="P1327">
        <f>+K1327-N1327</f>
        <v>0</v>
      </c>
      <c r="Q1327" s="3">
        <f>+L1327-O1327</f>
        <v>0</v>
      </c>
      <c r="W1327" t="s">
        <v>338</v>
      </c>
      <c r="X1327">
        <v>21</v>
      </c>
      <c r="Y1327" t="s">
        <v>297</v>
      </c>
      <c r="Z1327" t="s">
        <v>302</v>
      </c>
      <c r="AA1327" t="s">
        <v>298</v>
      </c>
      <c r="AB1327" t="s">
        <v>36</v>
      </c>
      <c r="AC1327" t="s">
        <v>37</v>
      </c>
      <c r="AD1327">
        <v>3</v>
      </c>
      <c r="AH1327">
        <v>2021</v>
      </c>
      <c r="AI1327">
        <v>5</v>
      </c>
      <c r="AJ1327">
        <v>72000</v>
      </c>
      <c r="AK1327" t="e">
        <v>#N/A</v>
      </c>
      <c r="AL1327">
        <v>3</v>
      </c>
      <c r="AO1327">
        <v>0</v>
      </c>
      <c r="AP1327">
        <v>5</v>
      </c>
    </row>
    <row r="1328" spans="1:42" x14ac:dyDescent="0.2">
      <c r="A1328" t="str">
        <f t="shared" si="20"/>
        <v>44345carnegranelc200-300standrewsrusia</v>
      </c>
      <c r="B1328" s="2">
        <v>44345</v>
      </c>
      <c r="C1328" t="s">
        <v>35</v>
      </c>
      <c r="D1328" t="s">
        <v>30</v>
      </c>
      <c r="E1328" t="s">
        <v>35</v>
      </c>
      <c r="F1328" t="s">
        <v>30</v>
      </c>
      <c r="G1328" t="s">
        <v>39</v>
      </c>
      <c r="H1328" t="s">
        <v>39</v>
      </c>
      <c r="I1328" t="s">
        <v>306</v>
      </c>
      <c r="J1328" t="s">
        <v>296</v>
      </c>
      <c r="K1328">
        <v>10000</v>
      </c>
      <c r="L1328">
        <v>3.47</v>
      </c>
      <c r="M1328" t="str">
        <f>SUBSTITUTE(LOWER(_xlfn.CONCAT(B1328,C1328,F1328,G1328,J1328,I1328))," ","")</f>
        <v>44345carnegranelc200-300standrewsrusia</v>
      </c>
      <c r="N1328">
        <f>+VLOOKUP(M1328,JUP!$B:$I,7,0)</f>
        <v>10000</v>
      </c>
      <c r="O1328">
        <f>+VLOOKUP(M1328,JUP!$B:$I,8,0)</f>
        <v>3.47</v>
      </c>
      <c r="P1328">
        <f>+K1328-N1328</f>
        <v>0</v>
      </c>
      <c r="Q1328" s="3">
        <f>+L1328-O1328</f>
        <v>0</v>
      </c>
      <c r="W1328" t="s">
        <v>304</v>
      </c>
      <c r="X1328">
        <v>21</v>
      </c>
      <c r="Y1328" t="s">
        <v>305</v>
      </c>
      <c r="Z1328" t="s">
        <v>305</v>
      </c>
      <c r="AA1328" t="s">
        <v>306</v>
      </c>
      <c r="AB1328" t="s">
        <v>36</v>
      </c>
      <c r="AC1328" t="s">
        <v>37</v>
      </c>
      <c r="AD1328">
        <v>3.47</v>
      </c>
      <c r="AH1328">
        <v>2021</v>
      </c>
      <c r="AI1328">
        <v>5</v>
      </c>
      <c r="AJ1328">
        <v>34700</v>
      </c>
      <c r="AK1328" t="e">
        <v>#N/A</v>
      </c>
      <c r="AL1328">
        <v>3.47</v>
      </c>
      <c r="AO1328">
        <v>0</v>
      </c>
      <c r="AP1328">
        <v>5</v>
      </c>
    </row>
    <row r="1329" spans="1:42" x14ac:dyDescent="0.2">
      <c r="A1329" t="str">
        <f t="shared" si="20"/>
        <v>44345carnegranelc300-500standrewsrusia</v>
      </c>
      <c r="B1329" s="2">
        <v>44345</v>
      </c>
      <c r="C1329" t="s">
        <v>35</v>
      </c>
      <c r="D1329" t="s">
        <v>30</v>
      </c>
      <c r="E1329" t="s">
        <v>35</v>
      </c>
      <c r="F1329" t="s">
        <v>30</v>
      </c>
      <c r="G1329" t="s">
        <v>49</v>
      </c>
      <c r="H1329" t="s">
        <v>49</v>
      </c>
      <c r="I1329" t="s">
        <v>306</v>
      </c>
      <c r="J1329" t="s">
        <v>296</v>
      </c>
      <c r="K1329">
        <v>10000</v>
      </c>
      <c r="L1329">
        <v>3.27</v>
      </c>
      <c r="M1329" t="str">
        <f>SUBSTITUTE(LOWER(_xlfn.CONCAT(B1329,C1329,F1329,G1329,J1329,I1329))," ","")</f>
        <v>44345carnegranelc300-500standrewsrusia</v>
      </c>
      <c r="N1329">
        <f>+VLOOKUP(M1329,JUP!$B:$I,7,0)</f>
        <v>10000</v>
      </c>
      <c r="O1329">
        <f>+VLOOKUP(M1329,JUP!$B:$I,8,0)</f>
        <v>3.27</v>
      </c>
      <c r="P1329">
        <f>+K1329-N1329</f>
        <v>0</v>
      </c>
      <c r="Q1329" s="3">
        <f>+L1329-O1329</f>
        <v>0</v>
      </c>
      <c r="W1329" t="s">
        <v>304</v>
      </c>
      <c r="X1329">
        <v>21</v>
      </c>
      <c r="Y1329" t="s">
        <v>305</v>
      </c>
      <c r="Z1329" t="s">
        <v>305</v>
      </c>
      <c r="AA1329" t="s">
        <v>306</v>
      </c>
      <c r="AB1329" t="s">
        <v>36</v>
      </c>
      <c r="AC1329" t="s">
        <v>37</v>
      </c>
      <c r="AD1329">
        <v>3.27</v>
      </c>
      <c r="AH1329">
        <v>2021</v>
      </c>
      <c r="AI1329">
        <v>5</v>
      </c>
      <c r="AJ1329">
        <v>32700</v>
      </c>
      <c r="AK1329" t="e">
        <v>#N/A</v>
      </c>
      <c r="AL1329">
        <v>3.27</v>
      </c>
      <c r="AO1329">
        <v>0</v>
      </c>
      <c r="AP1329">
        <v>5</v>
      </c>
    </row>
    <row r="1330" spans="1:42" x14ac:dyDescent="0.2">
      <c r="A1330" t="str">
        <f t="shared" si="20"/>
        <v>44346carneretailnocompensadoc200-300standrewsasia</v>
      </c>
      <c r="B1330" s="2">
        <v>44346</v>
      </c>
      <c r="C1330" t="s">
        <v>35</v>
      </c>
      <c r="D1330" t="s">
        <v>251</v>
      </c>
      <c r="E1330" t="s">
        <v>35</v>
      </c>
      <c r="F1330" t="s">
        <v>251</v>
      </c>
      <c r="G1330" t="s">
        <v>39</v>
      </c>
      <c r="H1330" t="s">
        <v>39</v>
      </c>
      <c r="I1330" t="s">
        <v>309</v>
      </c>
      <c r="J1330" t="s">
        <v>296</v>
      </c>
      <c r="K1330">
        <v>22000</v>
      </c>
      <c r="L1330">
        <v>3.45</v>
      </c>
      <c r="M1330" t="str">
        <f>SUBSTITUTE(LOWER(_xlfn.CONCAT(B1330,C1330,F1330,G1330,J1330,I1330))," ","")</f>
        <v>44346carneretailnocompensadoc200-300standrewsasia</v>
      </c>
      <c r="N1330">
        <f>+VLOOKUP(M1330,JUP!$B:$I,7,0)</f>
        <v>22000</v>
      </c>
      <c r="O1330">
        <f>+VLOOKUP(M1330,JUP!$B:$I,8,0)</f>
        <v>3.45</v>
      </c>
      <c r="P1330">
        <f>+K1330-N1330</f>
        <v>0</v>
      </c>
      <c r="Q1330" s="3">
        <f>+L1330-O1330</f>
        <v>0</v>
      </c>
      <c r="W1330" t="s">
        <v>308</v>
      </c>
      <c r="X1330">
        <v>21</v>
      </c>
      <c r="Y1330" t="s">
        <v>309</v>
      </c>
      <c r="Z1330" t="s">
        <v>309</v>
      </c>
      <c r="AA1330" t="s">
        <v>309</v>
      </c>
      <c r="AB1330" t="s">
        <v>252</v>
      </c>
      <c r="AC1330" t="s">
        <v>173</v>
      </c>
      <c r="AD1330">
        <v>3.45</v>
      </c>
      <c r="AH1330">
        <v>2021</v>
      </c>
      <c r="AI1330">
        <v>5</v>
      </c>
      <c r="AJ1330">
        <v>75900</v>
      </c>
      <c r="AK1330" t="e">
        <v>#N/A</v>
      </c>
      <c r="AL1330">
        <v>3.45</v>
      </c>
      <c r="AO1330">
        <v>0</v>
      </c>
      <c r="AP1330">
        <v>5</v>
      </c>
    </row>
    <row r="1331" spans="1:42" x14ac:dyDescent="0.2">
      <c r="A1331" t="str">
        <f t="shared" si="20"/>
        <v>44347carnegranelc200-300standrewsrusia</v>
      </c>
      <c r="B1331" s="2">
        <v>44347</v>
      </c>
      <c r="C1331" t="s">
        <v>35</v>
      </c>
      <c r="D1331" t="s">
        <v>30</v>
      </c>
      <c r="E1331" t="s">
        <v>35</v>
      </c>
      <c r="F1331" t="s">
        <v>30</v>
      </c>
      <c r="G1331" t="s">
        <v>39</v>
      </c>
      <c r="H1331" t="s">
        <v>39</v>
      </c>
      <c r="I1331" t="s">
        <v>306</v>
      </c>
      <c r="J1331" t="s">
        <v>296</v>
      </c>
      <c r="K1331">
        <v>23000</v>
      </c>
      <c r="L1331">
        <v>3.15</v>
      </c>
      <c r="M1331" t="str">
        <f>SUBSTITUTE(LOWER(_xlfn.CONCAT(B1331,C1331,F1331,G1331,J1331,I1331))," ","")</f>
        <v>44347carnegranelc200-300standrewsrusia</v>
      </c>
      <c r="N1331">
        <f>+VLOOKUP(M1331,JUP!$B:$I,7,0)</f>
        <v>23000</v>
      </c>
      <c r="O1331">
        <f>+VLOOKUP(M1331,JUP!$B:$I,8,0)</f>
        <v>3.15</v>
      </c>
      <c r="P1331">
        <f>+K1331-N1331</f>
        <v>0</v>
      </c>
      <c r="Q1331" s="3">
        <f>+L1331-O1331</f>
        <v>0</v>
      </c>
      <c r="W1331" t="s">
        <v>304</v>
      </c>
      <c r="X1331">
        <v>22</v>
      </c>
      <c r="Y1331" t="s">
        <v>305</v>
      </c>
      <c r="Z1331" t="s">
        <v>305</v>
      </c>
      <c r="AA1331" t="s">
        <v>306</v>
      </c>
      <c r="AB1331" t="s">
        <v>36</v>
      </c>
      <c r="AC1331" t="s">
        <v>37</v>
      </c>
      <c r="AD1331">
        <v>3.15</v>
      </c>
      <c r="AH1331">
        <v>2021</v>
      </c>
      <c r="AI1331">
        <v>5</v>
      </c>
      <c r="AJ1331">
        <v>72450</v>
      </c>
      <c r="AK1331" t="e">
        <v>#N/A</v>
      </c>
      <c r="AL1331">
        <v>3.15</v>
      </c>
      <c r="AO1331">
        <v>0</v>
      </c>
      <c r="AP1331">
        <v>5</v>
      </c>
    </row>
    <row r="1332" spans="1:42" x14ac:dyDescent="0.2">
      <c r="A1332" t="str">
        <f t="shared" si="20"/>
        <v>44347enterosinsalsastandrewsitalia</v>
      </c>
      <c r="B1332" s="2">
        <v>44347</v>
      </c>
      <c r="C1332" t="s">
        <v>59</v>
      </c>
      <c r="D1332" t="s">
        <v>155</v>
      </c>
      <c r="E1332" t="s">
        <v>59</v>
      </c>
      <c r="F1332" t="s">
        <v>155</v>
      </c>
      <c r="G1332" t="s">
        <v>299</v>
      </c>
      <c r="H1332" t="s">
        <v>300</v>
      </c>
      <c r="I1332" t="s">
        <v>328</v>
      </c>
      <c r="J1332" t="s">
        <v>296</v>
      </c>
      <c r="K1332">
        <v>4540</v>
      </c>
      <c r="L1332">
        <v>1.95</v>
      </c>
      <c r="M1332" t="str">
        <f>SUBSTITUTE(LOWER(_xlfn.CONCAT(B1332,C1332,F1332,G1332,J1332,I1332))," ","")</f>
        <v>44347enterosinsalsastandrewsitalia</v>
      </c>
      <c r="N1332" t="e">
        <f>+VLOOKUP(M1332,JUP!$B:$I,7,0)</f>
        <v>#N/A</v>
      </c>
      <c r="O1332" t="e">
        <f>+VLOOKUP(M1332,JUP!$B:$I,8,0)</f>
        <v>#N/A</v>
      </c>
      <c r="R1332" t="str">
        <f>+SUBSTITUTE(LOWER(_xlfn.CONCAT(B1332,C1332,F1332,H1332,J1332,I1332))," ","")</f>
        <v>44347enterosinsalsae-60-80standrewsitalia</v>
      </c>
      <c r="S1332" t="e">
        <f>+VLOOKUP(R1332,JUP!D:L,7,0)</f>
        <v>#N/A</v>
      </c>
      <c r="T1332" t="e">
        <f>+VLOOKUP(R1332,JUP!D:L,7,0)</f>
        <v>#N/A</v>
      </c>
      <c r="W1332" t="s">
        <v>327</v>
      </c>
      <c r="X1332">
        <v>22</v>
      </c>
      <c r="Y1332" t="s">
        <v>297</v>
      </c>
      <c r="Z1332" t="s">
        <v>328</v>
      </c>
      <c r="AA1332" t="s">
        <v>328</v>
      </c>
      <c r="AB1332" t="s">
        <v>160</v>
      </c>
      <c r="AC1332" t="s">
        <v>159</v>
      </c>
      <c r="AD1332">
        <v>1.95</v>
      </c>
      <c r="AH1332">
        <v>2021</v>
      </c>
      <c r="AI1332">
        <v>5</v>
      </c>
      <c r="AJ1332">
        <v>8853</v>
      </c>
      <c r="AK1332" t="e">
        <v>#N/A</v>
      </c>
      <c r="AL1332">
        <v>1.95</v>
      </c>
      <c r="AO1332">
        <v>0</v>
      </c>
      <c r="AP1332">
        <v>5</v>
      </c>
    </row>
    <row r="1333" spans="1:42" x14ac:dyDescent="0.2">
      <c r="A1333" t="str">
        <f t="shared" si="20"/>
        <v>44347carnegranelc200-300standrewsitalia</v>
      </c>
      <c r="B1333" s="2">
        <v>44347</v>
      </c>
      <c r="C1333" t="s">
        <v>35</v>
      </c>
      <c r="D1333" t="s">
        <v>30</v>
      </c>
      <c r="E1333" t="s">
        <v>35</v>
      </c>
      <c r="F1333" t="s">
        <v>30</v>
      </c>
      <c r="G1333" t="s">
        <v>39</v>
      </c>
      <c r="H1333" t="s">
        <v>39</v>
      </c>
      <c r="I1333" t="s">
        <v>328</v>
      </c>
      <c r="J1333" t="s">
        <v>296</v>
      </c>
      <c r="K1333">
        <v>7236</v>
      </c>
      <c r="L1333">
        <v>3.5</v>
      </c>
      <c r="M1333" t="str">
        <f>SUBSTITUTE(LOWER(_xlfn.CONCAT(B1333,C1333,F1333,G1333,J1333,I1333))," ","")</f>
        <v>44347carnegranelc200-300standrewsitalia</v>
      </c>
      <c r="N1333">
        <f>+VLOOKUP(M1333,JUP!$B:$I,7,0)</f>
        <v>7236</v>
      </c>
      <c r="O1333">
        <f>+VLOOKUP(M1333,JUP!$B:$I,8,0)</f>
        <v>3.5</v>
      </c>
      <c r="P1333">
        <f>+K1333-N1333</f>
        <v>0</v>
      </c>
      <c r="Q1333" s="3">
        <f>+L1333-O1333</f>
        <v>0</v>
      </c>
      <c r="W1333" t="s">
        <v>327</v>
      </c>
      <c r="X1333">
        <v>22</v>
      </c>
      <c r="Y1333" t="s">
        <v>297</v>
      </c>
      <c r="Z1333" t="s">
        <v>328</v>
      </c>
      <c r="AA1333" t="s">
        <v>328</v>
      </c>
      <c r="AB1333" t="s">
        <v>36</v>
      </c>
      <c r="AC1333" t="s">
        <v>37</v>
      </c>
      <c r="AD1333">
        <v>3.5</v>
      </c>
      <c r="AH1333">
        <v>2021</v>
      </c>
      <c r="AI1333">
        <v>5</v>
      </c>
      <c r="AJ1333">
        <v>25326</v>
      </c>
      <c r="AK1333" t="e">
        <v>#N/A</v>
      </c>
      <c r="AL1333">
        <v>3.5</v>
      </c>
      <c r="AO1333">
        <v>0</v>
      </c>
      <c r="AP1333">
        <v>5</v>
      </c>
    </row>
    <row r="1334" spans="1:42" x14ac:dyDescent="0.2">
      <c r="A1334" t="str">
        <f t="shared" si="20"/>
        <v>44347mediaconchagranelc60-80standrewsitalia</v>
      </c>
      <c r="B1334" s="2">
        <v>44347</v>
      </c>
      <c r="C1334" t="s">
        <v>212</v>
      </c>
      <c r="D1334" t="s">
        <v>30</v>
      </c>
      <c r="E1334" t="s">
        <v>212</v>
      </c>
      <c r="F1334" t="s">
        <v>30</v>
      </c>
      <c r="G1334" t="s">
        <v>168</v>
      </c>
      <c r="H1334" t="s">
        <v>331</v>
      </c>
      <c r="I1334" t="s">
        <v>328</v>
      </c>
      <c r="J1334" t="s">
        <v>296</v>
      </c>
      <c r="K1334">
        <v>3507.3</v>
      </c>
      <c r="L1334">
        <v>4.32</v>
      </c>
      <c r="M1334" t="str">
        <f>SUBSTITUTE(LOWER(_xlfn.CONCAT(B1334,C1334,F1334,G1334,J1334,I1334))," ","")</f>
        <v>44347mediaconchagranelc60-80standrewsitalia</v>
      </c>
      <c r="N1334">
        <f>+VLOOKUP(M1334,JUP!$B:$I,7,0)</f>
        <v>3507.3</v>
      </c>
      <c r="O1334">
        <f>+VLOOKUP(M1334,JUP!$B:$I,8,0)</f>
        <v>4.32</v>
      </c>
      <c r="W1334" t="s">
        <v>327</v>
      </c>
      <c r="X1334">
        <v>22</v>
      </c>
      <c r="Y1334" t="s">
        <v>297</v>
      </c>
      <c r="Z1334" t="s">
        <v>328</v>
      </c>
      <c r="AA1334" t="s">
        <v>328</v>
      </c>
      <c r="AB1334" t="s">
        <v>216</v>
      </c>
      <c r="AC1334" t="e">
        <v>#N/A</v>
      </c>
      <c r="AD1334" t="e">
        <v>#N/A</v>
      </c>
      <c r="AH1334">
        <v>2021</v>
      </c>
      <c r="AI1334">
        <v>5</v>
      </c>
      <c r="AJ1334" t="e">
        <v>#N/A</v>
      </c>
      <c r="AK1334" t="e">
        <v>#N/A</v>
      </c>
      <c r="AL1334" t="e">
        <v>#N/A</v>
      </c>
      <c r="AO1334" t="e">
        <v>#N/A</v>
      </c>
      <c r="AP1334">
        <v>5</v>
      </c>
    </row>
    <row r="1335" spans="1:42" x14ac:dyDescent="0.2">
      <c r="A1335" t="str">
        <f t="shared" si="20"/>
        <v>44347carnegranelc100-200standrewsitalia</v>
      </c>
      <c r="B1335" s="2">
        <v>44347</v>
      </c>
      <c r="C1335" t="s">
        <v>35</v>
      </c>
      <c r="D1335" t="s">
        <v>30</v>
      </c>
      <c r="E1335" t="s">
        <v>35</v>
      </c>
      <c r="F1335" t="s">
        <v>30</v>
      </c>
      <c r="G1335" t="s">
        <v>72</v>
      </c>
      <c r="H1335" t="s">
        <v>72</v>
      </c>
      <c r="I1335" t="s">
        <v>328</v>
      </c>
      <c r="J1335" t="s">
        <v>296</v>
      </c>
      <c r="K1335">
        <v>7236</v>
      </c>
      <c r="L1335">
        <v>3.7</v>
      </c>
      <c r="M1335" t="str">
        <f>SUBSTITUTE(LOWER(_xlfn.CONCAT(B1335,C1335,F1335,G1335,J1335,I1335))," ","")</f>
        <v>44347carnegranelc100-200standrewsitalia</v>
      </c>
      <c r="N1335">
        <f>+VLOOKUP(M1335,JUP!$B:$I,7,0)</f>
        <v>7236</v>
      </c>
      <c r="O1335">
        <f>+VLOOKUP(M1335,JUP!$B:$I,8,0)</f>
        <v>3.7</v>
      </c>
      <c r="P1335">
        <f>+K1335-N1335</f>
        <v>0</v>
      </c>
      <c r="Q1335" s="3">
        <f>+L1335-O1335</f>
        <v>0</v>
      </c>
      <c r="W1335" t="s">
        <v>327</v>
      </c>
      <c r="X1335">
        <v>22</v>
      </c>
      <c r="Y1335" t="s">
        <v>297</v>
      </c>
      <c r="Z1335" t="s">
        <v>328</v>
      </c>
      <c r="AA1335" t="s">
        <v>328</v>
      </c>
      <c r="AB1335" t="s">
        <v>36</v>
      </c>
      <c r="AC1335" t="s">
        <v>37</v>
      </c>
      <c r="AD1335">
        <v>3.7</v>
      </c>
      <c r="AH1335">
        <v>2021</v>
      </c>
      <c r="AI1335">
        <v>5</v>
      </c>
      <c r="AJ1335">
        <v>26773.200000000001</v>
      </c>
      <c r="AK1335" t="e">
        <v>#N/A</v>
      </c>
      <c r="AL1335">
        <v>3.7</v>
      </c>
      <c r="AO1335">
        <v>0</v>
      </c>
      <c r="AP1335">
        <v>5</v>
      </c>
    </row>
    <row r="1336" spans="1:42" x14ac:dyDescent="0.2">
      <c r="A1336" t="str">
        <f t="shared" si="20"/>
        <v>44347carnegranelc300-500standrewsrusia</v>
      </c>
      <c r="B1336" s="2">
        <v>44347</v>
      </c>
      <c r="C1336" t="s">
        <v>35</v>
      </c>
      <c r="D1336" t="s">
        <v>30</v>
      </c>
      <c r="E1336" t="s">
        <v>35</v>
      </c>
      <c r="F1336" t="s">
        <v>30</v>
      </c>
      <c r="G1336" t="s">
        <v>49</v>
      </c>
      <c r="H1336" t="s">
        <v>49</v>
      </c>
      <c r="I1336" t="s">
        <v>306</v>
      </c>
      <c r="J1336" t="s">
        <v>296</v>
      </c>
      <c r="K1336">
        <v>23000</v>
      </c>
      <c r="L1336">
        <v>2.9</v>
      </c>
      <c r="M1336" t="str">
        <f>SUBSTITUTE(LOWER(_xlfn.CONCAT(B1336,C1336,F1336,G1336,J1336,I1336))," ","")</f>
        <v>44347carnegranelc300-500standrewsrusia</v>
      </c>
      <c r="N1336">
        <f>+VLOOKUP(M1336,JUP!$B:$I,7,0)</f>
        <v>23000</v>
      </c>
      <c r="O1336">
        <f>+VLOOKUP(M1336,JUP!$B:$I,8,0)</f>
        <v>2.9</v>
      </c>
      <c r="P1336">
        <f>+K1336-N1336</f>
        <v>0</v>
      </c>
      <c r="Q1336" s="3">
        <f>+L1336-O1336</f>
        <v>0</v>
      </c>
      <c r="W1336" t="s">
        <v>304</v>
      </c>
      <c r="X1336">
        <v>22</v>
      </c>
      <c r="Y1336" t="s">
        <v>305</v>
      </c>
      <c r="Z1336" t="s">
        <v>305</v>
      </c>
      <c r="AA1336" t="s">
        <v>306</v>
      </c>
      <c r="AB1336" t="s">
        <v>36</v>
      </c>
      <c r="AC1336" t="s">
        <v>37</v>
      </c>
      <c r="AD1336">
        <v>2.9</v>
      </c>
      <c r="AH1336">
        <v>2021</v>
      </c>
      <c r="AI1336">
        <v>5</v>
      </c>
      <c r="AJ1336">
        <v>66700</v>
      </c>
      <c r="AK1336" t="e">
        <v>#N/A</v>
      </c>
      <c r="AL1336">
        <v>2.9</v>
      </c>
      <c r="AO1336">
        <v>0</v>
      </c>
      <c r="AP1336">
        <v>5</v>
      </c>
    </row>
    <row r="1337" spans="1:42" x14ac:dyDescent="0.2">
      <c r="A1337" t="str">
        <f t="shared" si="20"/>
        <v>44347carnegranelc300-500standrewsrusia</v>
      </c>
      <c r="B1337" s="2">
        <v>44347</v>
      </c>
      <c r="C1337" t="s">
        <v>35</v>
      </c>
      <c r="D1337" t="s">
        <v>30</v>
      </c>
      <c r="E1337" t="s">
        <v>35</v>
      </c>
      <c r="F1337" t="s">
        <v>30</v>
      </c>
      <c r="G1337" t="s">
        <v>49</v>
      </c>
      <c r="H1337" t="s">
        <v>49</v>
      </c>
      <c r="I1337" t="s">
        <v>306</v>
      </c>
      <c r="J1337" t="s">
        <v>296</v>
      </c>
      <c r="K1337">
        <v>23000</v>
      </c>
      <c r="L1337">
        <v>2.9</v>
      </c>
      <c r="M1337" t="str">
        <f>SUBSTITUTE(LOWER(_xlfn.CONCAT(B1337,C1337,F1337,G1337,J1337,I1337))," ","")</f>
        <v>44347carnegranelc300-500standrewsrusia</v>
      </c>
      <c r="N1337">
        <f>+VLOOKUP(M1337,JUP!$B:$I,7,0)</f>
        <v>23000</v>
      </c>
      <c r="O1337">
        <f>+VLOOKUP(M1337,JUP!$B:$I,8,0)</f>
        <v>2.9</v>
      </c>
      <c r="P1337">
        <f>+K1337-N1337</f>
        <v>0</v>
      </c>
      <c r="Q1337" s="3">
        <f>+L1337-O1337</f>
        <v>0</v>
      </c>
      <c r="W1337" t="s">
        <v>304</v>
      </c>
      <c r="X1337">
        <v>22</v>
      </c>
      <c r="Y1337" t="s">
        <v>305</v>
      </c>
      <c r="Z1337" t="s">
        <v>305</v>
      </c>
      <c r="AA1337" t="s">
        <v>306</v>
      </c>
      <c r="AB1337" t="s">
        <v>36</v>
      </c>
      <c r="AC1337" t="s">
        <v>37</v>
      </c>
      <c r="AD1337">
        <v>2.9</v>
      </c>
      <c r="AH1337">
        <v>2021</v>
      </c>
      <c r="AI1337">
        <v>5</v>
      </c>
      <c r="AJ1337">
        <v>66700</v>
      </c>
      <c r="AK1337" t="e">
        <v>#N/A</v>
      </c>
      <c r="AL1337">
        <v>2.9</v>
      </c>
      <c r="AO1337">
        <v>0</v>
      </c>
      <c r="AP1337">
        <v>5</v>
      </c>
    </row>
    <row r="1338" spans="1:42" x14ac:dyDescent="0.2">
      <c r="A1338" t="str">
        <f t="shared" si="20"/>
        <v>44347carneretailnocompensadoc100-200standrewsasia</v>
      </c>
      <c r="B1338" s="2">
        <v>44347</v>
      </c>
      <c r="C1338" t="s">
        <v>35</v>
      </c>
      <c r="D1338" t="s">
        <v>251</v>
      </c>
      <c r="E1338" t="s">
        <v>35</v>
      </c>
      <c r="F1338" t="s">
        <v>251</v>
      </c>
      <c r="G1338" t="s">
        <v>72</v>
      </c>
      <c r="H1338" t="s">
        <v>72</v>
      </c>
      <c r="I1338" t="s">
        <v>309</v>
      </c>
      <c r="J1338" t="s">
        <v>296</v>
      </c>
      <c r="K1338">
        <v>22000</v>
      </c>
      <c r="L1338">
        <v>3.62</v>
      </c>
      <c r="M1338" t="str">
        <f>SUBSTITUTE(LOWER(_xlfn.CONCAT(B1338,C1338,F1338,G1338,J1338,I1338))," ","")</f>
        <v>44347carneretailnocompensadoc100-200standrewsasia</v>
      </c>
      <c r="N1338">
        <f>+VLOOKUP(M1338,JUP!$B:$I,7,0)</f>
        <v>22000</v>
      </c>
      <c r="O1338">
        <f>+VLOOKUP(M1338,JUP!$B:$I,8,0)</f>
        <v>3.62</v>
      </c>
      <c r="P1338">
        <f>+K1338-N1338</f>
        <v>0</v>
      </c>
      <c r="Q1338" s="3">
        <f>+L1338-O1338</f>
        <v>0</v>
      </c>
      <c r="W1338" t="s">
        <v>308</v>
      </c>
      <c r="X1338">
        <v>22</v>
      </c>
      <c r="Y1338" t="s">
        <v>309</v>
      </c>
      <c r="Z1338" t="s">
        <v>309</v>
      </c>
      <c r="AA1338" t="s">
        <v>309</v>
      </c>
      <c r="AB1338" t="s">
        <v>252</v>
      </c>
      <c r="AC1338" t="s">
        <v>173</v>
      </c>
      <c r="AD1338">
        <v>3.62</v>
      </c>
      <c r="AH1338">
        <v>2021</v>
      </c>
      <c r="AI1338">
        <v>5</v>
      </c>
      <c r="AJ1338">
        <v>79640</v>
      </c>
      <c r="AK1338" t="e">
        <v>#N/A</v>
      </c>
      <c r="AL1338">
        <v>3.62</v>
      </c>
      <c r="AO1338">
        <v>0</v>
      </c>
      <c r="AP1338">
        <v>5</v>
      </c>
    </row>
    <row r="1339" spans="1:42" x14ac:dyDescent="0.2">
      <c r="A1339" t="str">
        <f t="shared" si="20"/>
        <v>44347carnegranelc300-500manuelitaotrosuee</v>
      </c>
      <c r="B1339" s="2">
        <v>44347</v>
      </c>
      <c r="C1339" t="s">
        <v>35</v>
      </c>
      <c r="D1339" t="s">
        <v>30</v>
      </c>
      <c r="E1339" t="s">
        <v>35</v>
      </c>
      <c r="F1339" t="s">
        <v>30</v>
      </c>
      <c r="G1339" t="s">
        <v>49</v>
      </c>
      <c r="H1339" t="s">
        <v>108</v>
      </c>
      <c r="I1339" t="s">
        <v>316</v>
      </c>
      <c r="J1339" t="s">
        <v>93</v>
      </c>
      <c r="K1339">
        <v>24000</v>
      </c>
      <c r="L1339">
        <v>2.95</v>
      </c>
      <c r="M1339" t="str">
        <f>SUBSTITUTE(LOWER(_xlfn.CONCAT(B1339,C1339,F1339,G1339,J1339,I1339))," ","")</f>
        <v>44347carnegranelc300-500manuelitaotrosuee</v>
      </c>
      <c r="N1339">
        <f>+VLOOKUP(M1339,JUP!$B:$I,7,0)</f>
        <v>24000</v>
      </c>
      <c r="O1339">
        <f>+VLOOKUP(M1339,JUP!$B:$I,8,0)</f>
        <v>2.95</v>
      </c>
      <c r="P1339">
        <f>+K1339-N1339</f>
        <v>0</v>
      </c>
      <c r="Q1339" s="3">
        <f>+L1339-O1339</f>
        <v>0</v>
      </c>
      <c r="W1339" t="s">
        <v>198</v>
      </c>
      <c r="X1339">
        <v>22</v>
      </c>
      <c r="Y1339" t="s">
        <v>305</v>
      </c>
      <c r="Z1339" t="s">
        <v>305</v>
      </c>
      <c r="AA1339" t="s">
        <v>316</v>
      </c>
      <c r="AB1339" t="s">
        <v>36</v>
      </c>
      <c r="AC1339" t="s">
        <v>37</v>
      </c>
      <c r="AD1339">
        <v>2.95</v>
      </c>
      <c r="AH1339">
        <v>2021</v>
      </c>
      <c r="AI1339">
        <v>5</v>
      </c>
      <c r="AJ1339">
        <v>70800</v>
      </c>
      <c r="AK1339" t="e">
        <v>#N/A</v>
      </c>
      <c r="AL1339">
        <v>2.95</v>
      </c>
      <c r="AO1339">
        <v>0</v>
      </c>
      <c r="AP1339">
        <v>5</v>
      </c>
    </row>
    <row r="1340" spans="1:42" x14ac:dyDescent="0.2">
      <c r="A1340" t="str">
        <f t="shared" si="20"/>
        <v>44347enterosinsalsamanuelitarusia</v>
      </c>
      <c r="B1340" s="2">
        <v>44347</v>
      </c>
      <c r="C1340" t="s">
        <v>59</v>
      </c>
      <c r="D1340" t="s">
        <v>155</v>
      </c>
      <c r="E1340" t="s">
        <v>59</v>
      </c>
      <c r="F1340" t="s">
        <v>155</v>
      </c>
      <c r="G1340" t="s">
        <v>299</v>
      </c>
      <c r="H1340" t="s">
        <v>126</v>
      </c>
      <c r="I1340" t="s">
        <v>306</v>
      </c>
      <c r="J1340" t="s">
        <v>93</v>
      </c>
      <c r="K1340">
        <v>19613</v>
      </c>
      <c r="L1340">
        <v>2.0999785856319786</v>
      </c>
      <c r="M1340" t="str">
        <f>SUBSTITUTE(LOWER(_xlfn.CONCAT(B1340,C1340,F1340,G1340,J1340,I1340))," ","")</f>
        <v>44347enterosinsalsamanuelitarusia</v>
      </c>
      <c r="N1340" t="e">
        <f>+VLOOKUP(M1340,JUP!$B:$I,7,0)</f>
        <v>#N/A</v>
      </c>
      <c r="O1340" t="e">
        <f>+VLOOKUP(M1340,JUP!$B:$I,8,0)</f>
        <v>#N/A</v>
      </c>
      <c r="R1340" t="str">
        <f>+SUBSTITUTE(LOWER(_xlfn.CONCAT(B1340,C1340,F1340,H1340,J1340,I1340))," ","")</f>
        <v>44347enterosinsalsa20-40manuelitarusia</v>
      </c>
      <c r="S1340" t="e">
        <f>+VLOOKUP(R1340,JUP!D:L,7,0)</f>
        <v>#N/A</v>
      </c>
      <c r="T1340" t="e">
        <f>+VLOOKUP(R1340,JUP!D:L,7,0)</f>
        <v>#N/A</v>
      </c>
      <c r="W1340" t="s">
        <v>166</v>
      </c>
      <c r="X1340">
        <v>22</v>
      </c>
      <c r="Y1340" t="s">
        <v>305</v>
      </c>
      <c r="Z1340" t="s">
        <v>305</v>
      </c>
      <c r="AA1340" t="s">
        <v>306</v>
      </c>
      <c r="AB1340" t="s">
        <v>160</v>
      </c>
      <c r="AC1340" t="s">
        <v>159</v>
      </c>
      <c r="AD1340">
        <v>2.0999785856319786</v>
      </c>
      <c r="AH1340">
        <v>2021</v>
      </c>
      <c r="AI1340">
        <v>5</v>
      </c>
      <c r="AJ1340">
        <v>41186.879999999997</v>
      </c>
      <c r="AK1340" t="e">
        <v>#N/A</v>
      </c>
      <c r="AL1340">
        <v>2.0999785856319786</v>
      </c>
      <c r="AO1340">
        <v>0</v>
      </c>
      <c r="AP1340">
        <v>5</v>
      </c>
    </row>
    <row r="1341" spans="1:42" x14ac:dyDescent="0.2">
      <c r="A1341" t="str">
        <f t="shared" si="20"/>
        <v>44347carnegranelc100-200manuelitaotrosuee</v>
      </c>
      <c r="B1341" s="2">
        <v>44347</v>
      </c>
      <c r="C1341" t="s">
        <v>35</v>
      </c>
      <c r="D1341" t="s">
        <v>30</v>
      </c>
      <c r="E1341" t="s">
        <v>35</v>
      </c>
      <c r="F1341" t="s">
        <v>30</v>
      </c>
      <c r="G1341" t="s">
        <v>72</v>
      </c>
      <c r="H1341" t="s">
        <v>103</v>
      </c>
      <c r="I1341" t="s">
        <v>316</v>
      </c>
      <c r="J1341" t="s">
        <v>93</v>
      </c>
      <c r="K1341">
        <v>24000</v>
      </c>
      <c r="L1341">
        <v>3.1</v>
      </c>
      <c r="M1341" t="str">
        <f>SUBSTITUTE(LOWER(_xlfn.CONCAT(B1341,C1341,F1341,G1341,J1341,I1341))," ","")</f>
        <v>44347carnegranelc100-200manuelitaotrosuee</v>
      </c>
      <c r="N1341">
        <f>+VLOOKUP(M1341,JUP!$B:$I,7,0)</f>
        <v>24000</v>
      </c>
      <c r="O1341">
        <f>+VLOOKUP(M1341,JUP!$B:$I,8,0)</f>
        <v>3.1</v>
      </c>
      <c r="P1341">
        <f>+K1341-N1341</f>
        <v>0</v>
      </c>
      <c r="Q1341" s="3">
        <f>+L1341-O1341</f>
        <v>0</v>
      </c>
      <c r="W1341" t="s">
        <v>184</v>
      </c>
      <c r="X1341">
        <v>22</v>
      </c>
      <c r="Y1341" t="s">
        <v>305</v>
      </c>
      <c r="Z1341" t="s">
        <v>305</v>
      </c>
      <c r="AA1341" t="s">
        <v>316</v>
      </c>
      <c r="AB1341" t="s">
        <v>36</v>
      </c>
      <c r="AC1341" t="s">
        <v>37</v>
      </c>
      <c r="AD1341">
        <v>3.1</v>
      </c>
      <c r="AH1341">
        <v>2021</v>
      </c>
      <c r="AI1341">
        <v>5</v>
      </c>
      <c r="AJ1341">
        <v>74400</v>
      </c>
      <c r="AK1341" t="e">
        <v>#N/A</v>
      </c>
      <c r="AL1341">
        <v>3.1</v>
      </c>
      <c r="AO1341">
        <v>0</v>
      </c>
      <c r="AP1341">
        <v>5</v>
      </c>
    </row>
    <row r="1342" spans="1:42" x14ac:dyDescent="0.2">
      <c r="A1342" t="str">
        <f t="shared" si="20"/>
        <v>44348carnegranelindustrialsudmarischile</v>
      </c>
      <c r="B1342" s="2">
        <v>44348</v>
      </c>
      <c r="C1342" t="s">
        <v>35</v>
      </c>
      <c r="D1342" t="s">
        <v>30</v>
      </c>
      <c r="E1342" t="s">
        <v>343</v>
      </c>
      <c r="F1342" t="s">
        <v>344</v>
      </c>
      <c r="G1342" t="s">
        <v>345</v>
      </c>
      <c r="H1342" t="s">
        <v>345</v>
      </c>
      <c r="I1342" t="s">
        <v>34</v>
      </c>
      <c r="J1342" t="s">
        <v>286</v>
      </c>
      <c r="K1342">
        <v>200</v>
      </c>
      <c r="M1342" t="str">
        <f>SUBSTITUTE(LOWER(_xlfn.CONCAT(B1342,C1342,F1342,G1342,J1342,I1342))," ","")</f>
        <v>44348carnegranelindustrialsudmarischile</v>
      </c>
      <c r="N1342" t="e">
        <f>+VLOOKUP(M1342,JUP!$B:$I,7,0)</f>
        <v>#N/A</v>
      </c>
      <c r="O1342" t="e">
        <f>+VLOOKUP(M1342,JUP!$B:$I,8,0)</f>
        <v>#N/A</v>
      </c>
      <c r="R1342" t="str">
        <f>+SUBSTITUTE(LOWER(_xlfn.CONCAT(B1342,C1342,F1342,H1342,J1342,I1342))," ","")</f>
        <v>44348carnegranelindustrialsudmarischile</v>
      </c>
      <c r="S1342" t="e">
        <f>+VLOOKUP(R1342,JUP!D:L,7,0)</f>
        <v>#N/A</v>
      </c>
      <c r="T1342" t="e">
        <f>+VLOOKUP(R1342,JUP!D:L,7,0)</f>
        <v>#N/A</v>
      </c>
      <c r="W1342" t="s">
        <v>32</v>
      </c>
      <c r="X1342">
        <v>22</v>
      </c>
      <c r="Y1342" t="s">
        <v>34</v>
      </c>
      <c r="Z1342" t="s">
        <v>34</v>
      </c>
      <c r="AA1342" t="s">
        <v>34</v>
      </c>
      <c r="AB1342" t="s">
        <v>36</v>
      </c>
      <c r="AC1342" t="s">
        <v>37</v>
      </c>
      <c r="AD1342">
        <v>0</v>
      </c>
      <c r="AH1342">
        <v>2021</v>
      </c>
      <c r="AI1342">
        <v>6</v>
      </c>
      <c r="AJ1342">
        <v>0</v>
      </c>
      <c r="AK1342" t="e">
        <v>#N/A</v>
      </c>
      <c r="AL1342">
        <v>0</v>
      </c>
      <c r="AO1342">
        <v>0</v>
      </c>
      <c r="AP1342">
        <v>6</v>
      </c>
    </row>
    <row r="1343" spans="1:42" x14ac:dyDescent="0.2">
      <c r="A1343" t="str">
        <f t="shared" si="20"/>
        <v>44348carnegranelc200-300standrewsotrosuee</v>
      </c>
      <c r="B1343" s="2">
        <v>44348</v>
      </c>
      <c r="C1343" t="s">
        <v>35</v>
      </c>
      <c r="D1343" t="s">
        <v>30</v>
      </c>
      <c r="E1343" t="s">
        <v>35</v>
      </c>
      <c r="F1343" t="s">
        <v>30</v>
      </c>
      <c r="G1343" t="s">
        <v>39</v>
      </c>
      <c r="H1343" t="s">
        <v>39</v>
      </c>
      <c r="I1343" t="s">
        <v>316</v>
      </c>
      <c r="J1343" t="s">
        <v>296</v>
      </c>
      <c r="K1343">
        <v>16000</v>
      </c>
      <c r="L1343">
        <v>3.13</v>
      </c>
      <c r="M1343" t="str">
        <f>SUBSTITUTE(LOWER(_xlfn.CONCAT(B1343,C1343,F1343,G1343,J1343,I1343))," ","")</f>
        <v>44348carnegranelc200-300standrewsotrosuee</v>
      </c>
      <c r="N1343">
        <f>+VLOOKUP(M1343,JUP!$B:$I,7,0)</f>
        <v>16000</v>
      </c>
      <c r="O1343">
        <f>+VLOOKUP(M1343,JUP!$B:$I,8,0)</f>
        <v>3.13</v>
      </c>
      <c r="P1343">
        <f>+K1343-N1343</f>
        <v>0</v>
      </c>
      <c r="Q1343" s="3">
        <f>+L1343-O1343</f>
        <v>0</v>
      </c>
      <c r="W1343" t="s">
        <v>392</v>
      </c>
      <c r="X1343">
        <v>22</v>
      </c>
      <c r="Y1343" t="s">
        <v>305</v>
      </c>
      <c r="Z1343" t="s">
        <v>305</v>
      </c>
      <c r="AA1343" t="s">
        <v>316</v>
      </c>
      <c r="AB1343" t="s">
        <v>36</v>
      </c>
      <c r="AC1343" t="s">
        <v>37</v>
      </c>
      <c r="AD1343">
        <v>3.13</v>
      </c>
      <c r="AH1343">
        <v>2021</v>
      </c>
      <c r="AI1343">
        <v>6</v>
      </c>
      <c r="AJ1343">
        <v>50080</v>
      </c>
      <c r="AK1343" t="e">
        <v>#N/A</v>
      </c>
      <c r="AL1343">
        <v>3.13</v>
      </c>
      <c r="AO1343">
        <v>0</v>
      </c>
      <c r="AP1343">
        <v>6</v>
      </c>
    </row>
    <row r="1344" spans="1:42" x14ac:dyDescent="0.2">
      <c r="A1344" t="str">
        <f t="shared" si="20"/>
        <v>44348carnegranelc300-500standrewsotrosuee</v>
      </c>
      <c r="B1344" s="2">
        <v>44348</v>
      </c>
      <c r="C1344" t="s">
        <v>35</v>
      </c>
      <c r="D1344" t="s">
        <v>30</v>
      </c>
      <c r="E1344" t="s">
        <v>35</v>
      </c>
      <c r="F1344" t="s">
        <v>30</v>
      </c>
      <c r="G1344" t="s">
        <v>49</v>
      </c>
      <c r="H1344" t="s">
        <v>49</v>
      </c>
      <c r="I1344" t="s">
        <v>316</v>
      </c>
      <c r="J1344" t="s">
        <v>296</v>
      </c>
      <c r="K1344">
        <v>8000</v>
      </c>
      <c r="L1344">
        <v>2.95</v>
      </c>
      <c r="M1344" t="str">
        <f>SUBSTITUTE(LOWER(_xlfn.CONCAT(B1344,C1344,F1344,G1344,J1344,I1344))," ","")</f>
        <v>44348carnegranelc300-500standrewsotrosuee</v>
      </c>
      <c r="N1344">
        <f>+VLOOKUP(M1344,JUP!$B:$I,7,0)</f>
        <v>8000</v>
      </c>
      <c r="O1344">
        <f>+VLOOKUP(M1344,JUP!$B:$I,8,0)</f>
        <v>2.95</v>
      </c>
      <c r="P1344">
        <f>+K1344-N1344</f>
        <v>0</v>
      </c>
      <c r="Q1344" s="3">
        <f>+L1344-O1344</f>
        <v>0</v>
      </c>
      <c r="W1344" t="s">
        <v>392</v>
      </c>
      <c r="X1344">
        <v>22</v>
      </c>
      <c r="Y1344" t="s">
        <v>305</v>
      </c>
      <c r="Z1344" t="s">
        <v>305</v>
      </c>
      <c r="AA1344" t="s">
        <v>316</v>
      </c>
      <c r="AB1344" t="s">
        <v>36</v>
      </c>
      <c r="AC1344" t="s">
        <v>37</v>
      </c>
      <c r="AD1344">
        <v>2.95</v>
      </c>
      <c r="AH1344">
        <v>2021</v>
      </c>
      <c r="AI1344">
        <v>6</v>
      </c>
      <c r="AJ1344">
        <v>23600</v>
      </c>
      <c r="AK1344" t="e">
        <v>#N/A</v>
      </c>
      <c r="AL1344">
        <v>2.95</v>
      </c>
      <c r="AO1344">
        <v>0</v>
      </c>
      <c r="AP1344">
        <v>6</v>
      </c>
    </row>
    <row r="1345" spans="1:42" x14ac:dyDescent="0.2">
      <c r="A1345" t="str">
        <f t="shared" si="20"/>
        <v>44348enterosinsalsastandrewsfrancia</v>
      </c>
      <c r="B1345" s="2">
        <v>44348</v>
      </c>
      <c r="C1345" t="s">
        <v>59</v>
      </c>
      <c r="D1345" t="s">
        <v>155</v>
      </c>
      <c r="E1345" t="s">
        <v>59</v>
      </c>
      <c r="F1345" t="s">
        <v>155</v>
      </c>
      <c r="G1345" t="s">
        <v>299</v>
      </c>
      <c r="H1345" t="s">
        <v>300</v>
      </c>
      <c r="I1345" t="s">
        <v>326</v>
      </c>
      <c r="J1345" t="s">
        <v>296</v>
      </c>
      <c r="K1345">
        <v>20000</v>
      </c>
      <c r="L1345">
        <v>1.85</v>
      </c>
      <c r="M1345" t="str">
        <f>SUBSTITUTE(LOWER(_xlfn.CONCAT(B1345,C1345,F1345,G1345,J1345,I1345))," ","")</f>
        <v>44348enterosinsalsastandrewsfrancia</v>
      </c>
      <c r="N1345" t="e">
        <f>+VLOOKUP(M1345,JUP!$B:$I,7,0)</f>
        <v>#N/A</v>
      </c>
      <c r="O1345" t="e">
        <f>+VLOOKUP(M1345,JUP!$B:$I,8,0)</f>
        <v>#N/A</v>
      </c>
      <c r="R1345" t="str">
        <f>+SUBSTITUTE(LOWER(_xlfn.CONCAT(B1345,C1345,F1345,H1345,J1345,I1345))," ","")</f>
        <v>44348enterosinsalsae-60-80standrewsfrancia</v>
      </c>
      <c r="S1345" t="e">
        <f>+VLOOKUP(R1345,JUP!D:L,7,0)</f>
        <v>#N/A</v>
      </c>
      <c r="T1345" t="e">
        <f>+VLOOKUP(R1345,JUP!D:L,7,0)</f>
        <v>#N/A</v>
      </c>
      <c r="W1345" t="s">
        <v>325</v>
      </c>
      <c r="X1345">
        <v>22</v>
      </c>
      <c r="Y1345" t="s">
        <v>297</v>
      </c>
      <c r="Z1345" t="s">
        <v>326</v>
      </c>
      <c r="AA1345" t="s">
        <v>326</v>
      </c>
      <c r="AB1345" t="s">
        <v>160</v>
      </c>
      <c r="AC1345" t="s">
        <v>159</v>
      </c>
      <c r="AD1345">
        <v>1.85</v>
      </c>
      <c r="AH1345">
        <v>2021</v>
      </c>
      <c r="AI1345">
        <v>6</v>
      </c>
      <c r="AJ1345">
        <v>37000</v>
      </c>
      <c r="AK1345" t="e">
        <v>#N/A</v>
      </c>
      <c r="AL1345">
        <v>1.85</v>
      </c>
      <c r="AO1345">
        <v>0</v>
      </c>
      <c r="AP1345">
        <v>6</v>
      </c>
    </row>
    <row r="1346" spans="1:42" x14ac:dyDescent="0.2">
      <c r="A1346" t="str">
        <f t="shared" si="20"/>
        <v>44348carneretailcompensadoc200-300standrewschile</v>
      </c>
      <c r="B1346" s="2">
        <v>44348</v>
      </c>
      <c r="C1346" t="s">
        <v>35</v>
      </c>
      <c r="D1346" t="s">
        <v>206</v>
      </c>
      <c r="E1346" t="s">
        <v>35</v>
      </c>
      <c r="F1346" t="s">
        <v>206</v>
      </c>
      <c r="G1346" t="s">
        <v>39</v>
      </c>
      <c r="H1346" t="s">
        <v>39</v>
      </c>
      <c r="I1346" t="s">
        <v>34</v>
      </c>
      <c r="J1346" t="s">
        <v>296</v>
      </c>
      <c r="K1346">
        <v>20001.599999999999</v>
      </c>
      <c r="L1346">
        <v>2.72</v>
      </c>
      <c r="M1346" t="str">
        <f>SUBSTITUTE(LOWER(_xlfn.CONCAT(B1346,C1346,F1346,G1346,J1346,I1346))," ","")</f>
        <v>44348carneretailcompensadoc200-300standrewschile</v>
      </c>
      <c r="N1346">
        <f>+VLOOKUP(M1346,JUP!$B:$I,7,0)</f>
        <v>20001.599999999999</v>
      </c>
      <c r="O1346">
        <f>+VLOOKUP(M1346,JUP!$B:$I,8,0)</f>
        <v>2.72</v>
      </c>
      <c r="P1346">
        <f>+K1346-N1346</f>
        <v>0</v>
      </c>
      <c r="Q1346" s="3">
        <f>+L1346-O1346</f>
        <v>0</v>
      </c>
      <c r="W1346" t="s">
        <v>34</v>
      </c>
      <c r="X1346">
        <v>22</v>
      </c>
      <c r="Y1346" t="s">
        <v>34</v>
      </c>
      <c r="Z1346" t="s">
        <v>34</v>
      </c>
      <c r="AA1346" t="s">
        <v>34</v>
      </c>
      <c r="AB1346" t="s">
        <v>208</v>
      </c>
      <c r="AC1346" t="s">
        <v>173</v>
      </c>
      <c r="AD1346">
        <v>2.4480000000000004</v>
      </c>
      <c r="AH1346">
        <v>2021</v>
      </c>
      <c r="AI1346">
        <v>6</v>
      </c>
      <c r="AJ1346">
        <v>48963.916800000006</v>
      </c>
      <c r="AK1346" t="e">
        <v>#N/A</v>
      </c>
      <c r="AL1346">
        <v>3.0222222222222221</v>
      </c>
      <c r="AO1346">
        <v>-0.57422222222222175</v>
      </c>
      <c r="AP1346">
        <v>6</v>
      </c>
    </row>
    <row r="1347" spans="1:42" x14ac:dyDescent="0.2">
      <c r="A1347" t="str">
        <f t="shared" ref="A1347:A1410" si="21">+M1347</f>
        <v>44348mediaconcharetailcompensadoc60-80standrewsitalia</v>
      </c>
      <c r="B1347" s="2">
        <v>44348</v>
      </c>
      <c r="C1347" t="s">
        <v>212</v>
      </c>
      <c r="D1347" t="s">
        <v>206</v>
      </c>
      <c r="E1347" t="s">
        <v>212</v>
      </c>
      <c r="F1347" t="s">
        <v>206</v>
      </c>
      <c r="G1347" t="s">
        <v>168</v>
      </c>
      <c r="H1347" t="s">
        <v>331</v>
      </c>
      <c r="I1347" t="s">
        <v>328</v>
      </c>
      <c r="J1347" t="s">
        <v>296</v>
      </c>
      <c r="K1347">
        <v>17010</v>
      </c>
      <c r="L1347">
        <v>4.5599999999999996</v>
      </c>
      <c r="M1347" t="str">
        <f>SUBSTITUTE(LOWER(_xlfn.CONCAT(B1347,C1347,F1347,G1347,J1347,I1347))," ","")</f>
        <v>44348mediaconcharetailcompensadoc60-80standrewsitalia</v>
      </c>
      <c r="N1347">
        <f>+VLOOKUP(M1347,JUP!$B:$I,7,0)</f>
        <v>17010</v>
      </c>
      <c r="O1347">
        <f>+VLOOKUP(M1347,JUP!$B:$I,8,0)</f>
        <v>4.5599999999999996</v>
      </c>
      <c r="W1347" t="s">
        <v>327</v>
      </c>
      <c r="X1347">
        <v>22</v>
      </c>
      <c r="Y1347" t="s">
        <v>297</v>
      </c>
      <c r="Z1347" t="s">
        <v>328</v>
      </c>
      <c r="AA1347" t="s">
        <v>328</v>
      </c>
      <c r="AB1347" t="s">
        <v>259</v>
      </c>
      <c r="AC1347" t="e">
        <v>#N/A</v>
      </c>
      <c r="AD1347" t="e">
        <v>#N/A</v>
      </c>
      <c r="AH1347">
        <v>2021</v>
      </c>
      <c r="AI1347">
        <v>6</v>
      </c>
      <c r="AJ1347" t="e">
        <v>#N/A</v>
      </c>
      <c r="AK1347" t="e">
        <v>#N/A</v>
      </c>
      <c r="AL1347" t="e">
        <v>#N/A</v>
      </c>
      <c r="AO1347" t="e">
        <v>#N/A</v>
      </c>
      <c r="AP1347">
        <v>6</v>
      </c>
    </row>
    <row r="1348" spans="1:42" x14ac:dyDescent="0.2">
      <c r="A1348" t="str">
        <f t="shared" si="21"/>
        <v>44348enterosinsalsastandrewsamerica</v>
      </c>
      <c r="B1348" s="2">
        <v>44348</v>
      </c>
      <c r="C1348" t="s">
        <v>59</v>
      </c>
      <c r="D1348" t="s">
        <v>155</v>
      </c>
      <c r="E1348" t="s">
        <v>59</v>
      </c>
      <c r="F1348" t="s">
        <v>155</v>
      </c>
      <c r="G1348" t="s">
        <v>299</v>
      </c>
      <c r="H1348" t="s">
        <v>350</v>
      </c>
      <c r="I1348" t="s">
        <v>521</v>
      </c>
      <c r="J1348" t="s">
        <v>296</v>
      </c>
      <c r="K1348">
        <v>1816</v>
      </c>
      <c r="L1348">
        <v>2.23</v>
      </c>
      <c r="M1348" t="str">
        <f>SUBSTITUTE(LOWER(_xlfn.CONCAT(B1348,C1348,F1348,G1348,J1348,I1348))," ","")</f>
        <v>44348enterosinsalsastandrewsamerica</v>
      </c>
      <c r="N1348" t="e">
        <f>+VLOOKUP(M1348,JUP!$B:$I,7,0)</f>
        <v>#N/A</v>
      </c>
      <c r="O1348" t="e">
        <f>+VLOOKUP(M1348,JUP!$B:$I,8,0)</f>
        <v>#N/A</v>
      </c>
      <c r="R1348" t="str">
        <f>+SUBSTITUTE(LOWER(_xlfn.CONCAT(B1348,C1348,F1348,H1348,J1348,I1348))," ","")</f>
        <v>44348enterosinsalsae-23-29standrewsamerica</v>
      </c>
      <c r="S1348" t="e">
        <f>+VLOOKUP(R1348,JUP!D:L,7,0)</f>
        <v>#N/A</v>
      </c>
      <c r="T1348" t="e">
        <f>+VLOOKUP(R1348,JUP!D:L,7,0)</f>
        <v>#N/A</v>
      </c>
      <c r="W1348" t="s">
        <v>320</v>
      </c>
      <c r="X1348">
        <v>22</v>
      </c>
      <c r="Y1348" t="s">
        <v>310</v>
      </c>
      <c r="Z1348" t="s">
        <v>310</v>
      </c>
      <c r="AA1348" t="s">
        <v>310</v>
      </c>
      <c r="AB1348" t="s">
        <v>160</v>
      </c>
      <c r="AC1348" t="s">
        <v>159</v>
      </c>
      <c r="AD1348">
        <v>2.23</v>
      </c>
      <c r="AH1348">
        <v>2021</v>
      </c>
      <c r="AI1348">
        <v>6</v>
      </c>
      <c r="AJ1348">
        <v>4049.68</v>
      </c>
      <c r="AK1348" t="e">
        <v>#N/A</v>
      </c>
      <c r="AL1348">
        <v>2.23</v>
      </c>
      <c r="AO1348">
        <v>0</v>
      </c>
      <c r="AP1348">
        <v>6</v>
      </c>
    </row>
    <row r="1349" spans="1:42" x14ac:dyDescent="0.2">
      <c r="A1349" t="str">
        <f t="shared" si="21"/>
        <v>44348enterosinsalsastandrewsamerica</v>
      </c>
      <c r="B1349" s="2">
        <v>44348</v>
      </c>
      <c r="C1349" t="s">
        <v>59</v>
      </c>
      <c r="D1349" t="s">
        <v>155</v>
      </c>
      <c r="E1349" t="s">
        <v>59</v>
      </c>
      <c r="F1349" t="s">
        <v>155</v>
      </c>
      <c r="G1349" t="s">
        <v>299</v>
      </c>
      <c r="H1349" t="s">
        <v>350</v>
      </c>
      <c r="I1349" t="s">
        <v>521</v>
      </c>
      <c r="J1349" t="s">
        <v>296</v>
      </c>
      <c r="K1349">
        <v>11486.2</v>
      </c>
      <c r="L1349">
        <v>2.0299999999999998</v>
      </c>
      <c r="M1349" t="str">
        <f>SUBSTITUTE(LOWER(_xlfn.CONCAT(B1349,C1349,F1349,G1349,J1349,I1349))," ","")</f>
        <v>44348enterosinsalsastandrewsamerica</v>
      </c>
      <c r="N1349" t="e">
        <f>+VLOOKUP(M1349,JUP!$B:$I,7,0)</f>
        <v>#N/A</v>
      </c>
      <c r="O1349" t="e">
        <f>+VLOOKUP(M1349,JUP!$B:$I,8,0)</f>
        <v>#N/A</v>
      </c>
      <c r="R1349" t="str">
        <f>+SUBSTITUTE(LOWER(_xlfn.CONCAT(B1349,C1349,F1349,H1349,J1349,I1349))," ","")</f>
        <v>44348enterosinsalsae-23-29standrewsamerica</v>
      </c>
      <c r="S1349" t="e">
        <f>+VLOOKUP(R1349,JUP!D:L,7,0)</f>
        <v>#N/A</v>
      </c>
      <c r="T1349" t="e">
        <f>+VLOOKUP(R1349,JUP!D:L,7,0)</f>
        <v>#N/A</v>
      </c>
      <c r="W1349" t="s">
        <v>320</v>
      </c>
      <c r="X1349">
        <v>22</v>
      </c>
      <c r="Y1349" t="s">
        <v>310</v>
      </c>
      <c r="Z1349" t="s">
        <v>310</v>
      </c>
      <c r="AA1349" t="s">
        <v>310</v>
      </c>
      <c r="AB1349" t="s">
        <v>160</v>
      </c>
      <c r="AC1349" t="s">
        <v>159</v>
      </c>
      <c r="AD1349">
        <v>2.0299999999999998</v>
      </c>
      <c r="AH1349">
        <v>2021</v>
      </c>
      <c r="AI1349">
        <v>6</v>
      </c>
      <c r="AJ1349">
        <v>23316.986000000001</v>
      </c>
      <c r="AK1349" t="e">
        <v>#N/A</v>
      </c>
      <c r="AL1349">
        <v>2.0299999999999998</v>
      </c>
      <c r="AO1349">
        <v>0</v>
      </c>
      <c r="AP1349">
        <v>6</v>
      </c>
    </row>
    <row r="1350" spans="1:42" x14ac:dyDescent="0.2">
      <c r="A1350" t="str">
        <f t="shared" si="21"/>
        <v>44348carneretailcompensadoc200-300standrewsamerica</v>
      </c>
      <c r="B1350" s="2">
        <v>44348</v>
      </c>
      <c r="C1350" t="s">
        <v>35</v>
      </c>
      <c r="D1350" t="s">
        <v>206</v>
      </c>
      <c r="E1350" t="s">
        <v>35</v>
      </c>
      <c r="F1350" t="s">
        <v>206</v>
      </c>
      <c r="G1350" t="s">
        <v>39</v>
      </c>
      <c r="H1350" t="s">
        <v>351</v>
      </c>
      <c r="I1350" t="s">
        <v>521</v>
      </c>
      <c r="J1350" t="s">
        <v>296</v>
      </c>
      <c r="K1350">
        <v>2270</v>
      </c>
      <c r="L1350">
        <v>3.81</v>
      </c>
      <c r="M1350" t="str">
        <f>SUBSTITUTE(LOWER(_xlfn.CONCAT(B1350,C1350,F1350,G1350,J1350,I1350))," ","")</f>
        <v>44348carneretailcompensadoc200-300standrewsamerica</v>
      </c>
      <c r="N1350">
        <f>+VLOOKUP(M1350,JUP!$B:$I,7,0)</f>
        <v>2270</v>
      </c>
      <c r="O1350">
        <f>+VLOOKUP(M1350,JUP!$B:$I,8,0)</f>
        <v>3.81</v>
      </c>
      <c r="P1350">
        <f>+K1350-N1350</f>
        <v>0</v>
      </c>
      <c r="Q1350" s="3">
        <f>+L1350-O1350</f>
        <v>0</v>
      </c>
      <c r="R1350" t="str">
        <f>+SUBSTITUTE(LOWER(_xlfn.CONCAT(B1350,C1350,F1350,H1350,J1350,I1350))," ","")</f>
        <v>44348carneretailcompensadoc90-150standrewsamerica</v>
      </c>
      <c r="S1350" t="e">
        <f>+VLOOKUP(R1350,JUP!D:L,7,0)</f>
        <v>#N/A</v>
      </c>
      <c r="T1350" t="e">
        <f>+VLOOKUP(R1350,JUP!D:L,7,0)</f>
        <v>#N/A</v>
      </c>
      <c r="W1350" t="s">
        <v>320</v>
      </c>
      <c r="X1350">
        <v>22</v>
      </c>
      <c r="Y1350" t="s">
        <v>310</v>
      </c>
      <c r="Z1350" t="s">
        <v>310</v>
      </c>
      <c r="AA1350" t="s">
        <v>310</v>
      </c>
      <c r="AB1350" t="s">
        <v>208</v>
      </c>
      <c r="AC1350" t="s">
        <v>173</v>
      </c>
      <c r="AD1350">
        <v>3.4290000000000003</v>
      </c>
      <c r="AH1350">
        <v>2021</v>
      </c>
      <c r="AI1350">
        <v>6</v>
      </c>
      <c r="AJ1350">
        <v>7783.8300000000008</v>
      </c>
      <c r="AK1350" t="e">
        <v>#N/A</v>
      </c>
      <c r="AL1350">
        <v>4.2333333333333334</v>
      </c>
      <c r="AO1350">
        <v>-0.80433333333333312</v>
      </c>
      <c r="AP1350">
        <v>6</v>
      </c>
    </row>
    <row r="1351" spans="1:42" x14ac:dyDescent="0.2">
      <c r="A1351" t="str">
        <f t="shared" si="21"/>
        <v>44348carnegranelc300-500standrewsrusia</v>
      </c>
      <c r="B1351" s="2">
        <v>44348</v>
      </c>
      <c r="C1351" t="s">
        <v>35</v>
      </c>
      <c r="D1351" t="s">
        <v>30</v>
      </c>
      <c r="E1351" t="s">
        <v>35</v>
      </c>
      <c r="F1351" t="s">
        <v>30</v>
      </c>
      <c r="G1351" t="s">
        <v>49</v>
      </c>
      <c r="H1351" t="s">
        <v>49</v>
      </c>
      <c r="I1351" t="s">
        <v>306</v>
      </c>
      <c r="J1351" t="s">
        <v>296</v>
      </c>
      <c r="K1351">
        <v>23000</v>
      </c>
      <c r="L1351">
        <v>2.92</v>
      </c>
      <c r="M1351" t="str">
        <f>SUBSTITUTE(LOWER(_xlfn.CONCAT(B1351,C1351,F1351,G1351,J1351,I1351))," ","")</f>
        <v>44348carnegranelc300-500standrewsrusia</v>
      </c>
      <c r="N1351">
        <f>+VLOOKUP(M1351,JUP!$B:$I,7,0)</f>
        <v>23000</v>
      </c>
      <c r="O1351">
        <f>+VLOOKUP(M1351,JUP!$B:$I,8,0)</f>
        <v>2.92</v>
      </c>
      <c r="P1351">
        <f>+K1351-N1351</f>
        <v>0</v>
      </c>
      <c r="Q1351" s="3">
        <f>+L1351-O1351</f>
        <v>0</v>
      </c>
      <c r="W1351" t="s">
        <v>304</v>
      </c>
      <c r="X1351">
        <v>22</v>
      </c>
      <c r="Y1351" t="s">
        <v>305</v>
      </c>
      <c r="Z1351" t="s">
        <v>305</v>
      </c>
      <c r="AA1351" t="s">
        <v>306</v>
      </c>
      <c r="AB1351" t="s">
        <v>36</v>
      </c>
      <c r="AC1351" t="s">
        <v>37</v>
      </c>
      <c r="AD1351">
        <v>2.92</v>
      </c>
      <c r="AH1351">
        <v>2021</v>
      </c>
      <c r="AI1351">
        <v>6</v>
      </c>
      <c r="AJ1351">
        <v>67160</v>
      </c>
      <c r="AK1351" t="e">
        <v>#N/A</v>
      </c>
      <c r="AL1351">
        <v>2.92</v>
      </c>
      <c r="AO1351">
        <v>0</v>
      </c>
      <c r="AP1351">
        <v>6</v>
      </c>
    </row>
    <row r="1352" spans="1:42" x14ac:dyDescent="0.2">
      <c r="A1352" t="str">
        <f t="shared" si="21"/>
        <v>44349carnegranelc300-500sudmarisrusia</v>
      </c>
      <c r="B1352" s="2">
        <v>44349</v>
      </c>
      <c r="C1352" t="s">
        <v>35</v>
      </c>
      <c r="D1352" t="s">
        <v>30</v>
      </c>
      <c r="E1352" t="s">
        <v>343</v>
      </c>
      <c r="F1352" t="s">
        <v>344</v>
      </c>
      <c r="G1352" t="s">
        <v>49</v>
      </c>
      <c r="H1352" t="s">
        <v>108</v>
      </c>
      <c r="I1352" t="s">
        <v>306</v>
      </c>
      <c r="J1352" t="s">
        <v>286</v>
      </c>
      <c r="K1352">
        <v>16000</v>
      </c>
      <c r="L1352">
        <v>2.9</v>
      </c>
      <c r="M1352" t="str">
        <f>SUBSTITUTE(LOWER(_xlfn.CONCAT(B1352,C1352,F1352,G1352,J1352,I1352))," ","")</f>
        <v>44349carnegranelc300-500sudmarisrusia</v>
      </c>
      <c r="N1352">
        <f>+VLOOKUP(M1352,JUP!$B:$I,7,0)</f>
        <v>23000</v>
      </c>
      <c r="O1352">
        <f>+VLOOKUP(M1352,JUP!$B:$I,8,0)</f>
        <v>2.9</v>
      </c>
      <c r="P1352">
        <f>+K1352-N1352</f>
        <v>-7000</v>
      </c>
      <c r="Q1352" s="3">
        <f>+L1352-O1352</f>
        <v>0</v>
      </c>
      <c r="W1352" t="s">
        <v>166</v>
      </c>
      <c r="X1352">
        <v>22</v>
      </c>
      <c r="Y1352" t="s">
        <v>305</v>
      </c>
      <c r="Z1352" t="s">
        <v>305</v>
      </c>
      <c r="AA1352" t="s">
        <v>306</v>
      </c>
      <c r="AB1352" t="s">
        <v>36</v>
      </c>
      <c r="AC1352" t="s">
        <v>37</v>
      </c>
      <c r="AD1352">
        <v>2.9</v>
      </c>
      <c r="AH1352">
        <v>2021</v>
      </c>
      <c r="AI1352">
        <v>6</v>
      </c>
      <c r="AJ1352">
        <v>46400</v>
      </c>
      <c r="AK1352" t="e">
        <v>#N/A</v>
      </c>
      <c r="AL1352">
        <v>2.9</v>
      </c>
      <c r="AO1352">
        <v>0</v>
      </c>
      <c r="AP1352">
        <v>6</v>
      </c>
    </row>
    <row r="1353" spans="1:42" x14ac:dyDescent="0.2">
      <c r="A1353" t="str">
        <f t="shared" si="21"/>
        <v>44349enterosinsalsasudmarisrusia</v>
      </c>
      <c r="B1353" s="2">
        <v>44349</v>
      </c>
      <c r="C1353" t="s">
        <v>59</v>
      </c>
      <c r="D1353" t="s">
        <v>155</v>
      </c>
      <c r="E1353" t="s">
        <v>339</v>
      </c>
      <c r="F1353" t="s">
        <v>347</v>
      </c>
      <c r="G1353" t="s">
        <v>299</v>
      </c>
      <c r="H1353" t="s">
        <v>116</v>
      </c>
      <c r="I1353" t="s">
        <v>306</v>
      </c>
      <c r="J1353" t="s">
        <v>286</v>
      </c>
      <c r="K1353">
        <v>6000</v>
      </c>
      <c r="L1353">
        <v>2</v>
      </c>
      <c r="M1353" t="str">
        <f>SUBSTITUTE(LOWER(_xlfn.CONCAT(B1353,C1353,F1353,G1353,J1353,I1353))," ","")</f>
        <v>44349enterosinsalsasudmarisrusia</v>
      </c>
      <c r="N1353" t="e">
        <f>+VLOOKUP(M1353,JUP!$B:$I,7,0)</f>
        <v>#N/A</v>
      </c>
      <c r="O1353" t="e">
        <f>+VLOOKUP(M1353,JUP!$B:$I,8,0)</f>
        <v>#N/A</v>
      </c>
      <c r="R1353" t="str">
        <f>+SUBSTITUTE(LOWER(_xlfn.CONCAT(B1353,C1353,F1353,H1353,J1353,I1353))," ","")</f>
        <v>44349enterosinsalsa60-80sudmarisrusia</v>
      </c>
      <c r="S1353" t="e">
        <f>+VLOOKUP(R1353,JUP!D:L,7,0)</f>
        <v>#N/A</v>
      </c>
      <c r="T1353" t="e">
        <f>+VLOOKUP(R1353,JUP!D:L,7,0)</f>
        <v>#N/A</v>
      </c>
      <c r="W1353" t="s">
        <v>166</v>
      </c>
      <c r="X1353">
        <v>22</v>
      </c>
      <c r="Y1353" t="s">
        <v>305</v>
      </c>
      <c r="Z1353" t="s">
        <v>305</v>
      </c>
      <c r="AA1353" t="s">
        <v>306</v>
      </c>
      <c r="AB1353" t="s">
        <v>160</v>
      </c>
      <c r="AC1353" t="s">
        <v>159</v>
      </c>
      <c r="AD1353">
        <v>2</v>
      </c>
      <c r="AH1353">
        <v>2021</v>
      </c>
      <c r="AI1353">
        <v>6</v>
      </c>
      <c r="AJ1353">
        <v>12000</v>
      </c>
      <c r="AK1353" t="e">
        <v>#N/A</v>
      </c>
      <c r="AL1353">
        <v>2</v>
      </c>
      <c r="AO1353">
        <v>0</v>
      </c>
      <c r="AP1353">
        <v>6</v>
      </c>
    </row>
    <row r="1354" spans="1:42" x14ac:dyDescent="0.2">
      <c r="A1354" t="str">
        <f t="shared" si="21"/>
        <v>44349carnegranelc300-500sudmarisrusia</v>
      </c>
      <c r="B1354" s="2">
        <v>44349</v>
      </c>
      <c r="C1354" t="s">
        <v>35</v>
      </c>
      <c r="D1354" t="s">
        <v>30</v>
      </c>
      <c r="E1354" t="s">
        <v>343</v>
      </c>
      <c r="F1354" t="s">
        <v>344</v>
      </c>
      <c r="G1354" t="s">
        <v>49</v>
      </c>
      <c r="H1354" t="s">
        <v>108</v>
      </c>
      <c r="I1354" t="s">
        <v>306</v>
      </c>
      <c r="J1354" t="s">
        <v>286</v>
      </c>
      <c r="K1354">
        <v>23000</v>
      </c>
      <c r="L1354">
        <v>2.9</v>
      </c>
      <c r="M1354" t="str">
        <f>SUBSTITUTE(LOWER(_xlfn.CONCAT(B1354,C1354,F1354,G1354,J1354,I1354))," ","")</f>
        <v>44349carnegranelc300-500sudmarisrusia</v>
      </c>
      <c r="N1354">
        <f>+VLOOKUP(M1354,JUP!$B:$I,7,0)</f>
        <v>23000</v>
      </c>
      <c r="O1354">
        <f>+VLOOKUP(M1354,JUP!$B:$I,8,0)</f>
        <v>2.9</v>
      </c>
      <c r="P1354">
        <f>+K1354-N1354</f>
        <v>0</v>
      </c>
      <c r="Q1354" s="3">
        <f>+L1354-O1354</f>
        <v>0</v>
      </c>
      <c r="W1354" t="s">
        <v>166</v>
      </c>
      <c r="X1354">
        <v>22</v>
      </c>
      <c r="Y1354" t="s">
        <v>305</v>
      </c>
      <c r="Z1354" t="s">
        <v>305</v>
      </c>
      <c r="AA1354" t="s">
        <v>306</v>
      </c>
      <c r="AB1354" t="s">
        <v>36</v>
      </c>
      <c r="AC1354" t="s">
        <v>37</v>
      </c>
      <c r="AD1354">
        <v>2.9</v>
      </c>
      <c r="AH1354">
        <v>2021</v>
      </c>
      <c r="AI1354">
        <v>6</v>
      </c>
      <c r="AJ1354">
        <v>66700</v>
      </c>
      <c r="AK1354" t="e">
        <v>#N/A</v>
      </c>
      <c r="AL1354">
        <v>2.9</v>
      </c>
      <c r="AO1354">
        <v>0</v>
      </c>
      <c r="AP1354">
        <v>6</v>
      </c>
    </row>
    <row r="1355" spans="1:42" x14ac:dyDescent="0.2">
      <c r="A1355" t="str">
        <f t="shared" si="21"/>
        <v>44349carnegranelc300-500sudmarisrusia</v>
      </c>
      <c r="B1355" s="2">
        <v>44349</v>
      </c>
      <c r="C1355" t="s">
        <v>35</v>
      </c>
      <c r="D1355" t="s">
        <v>30</v>
      </c>
      <c r="E1355" t="s">
        <v>343</v>
      </c>
      <c r="F1355" t="s">
        <v>344</v>
      </c>
      <c r="G1355" t="s">
        <v>49</v>
      </c>
      <c r="H1355" t="s">
        <v>108</v>
      </c>
      <c r="I1355" t="s">
        <v>306</v>
      </c>
      <c r="J1355" t="s">
        <v>286</v>
      </c>
      <c r="K1355">
        <v>24000</v>
      </c>
      <c r="L1355">
        <v>2.95</v>
      </c>
      <c r="M1355" t="str">
        <f>SUBSTITUTE(LOWER(_xlfn.CONCAT(B1355,C1355,F1355,G1355,J1355,I1355))," ","")</f>
        <v>44349carnegranelc300-500sudmarisrusia</v>
      </c>
      <c r="N1355">
        <f>+VLOOKUP(M1355,JUP!$B:$I,7,0)</f>
        <v>23000</v>
      </c>
      <c r="O1355">
        <f>+VLOOKUP(M1355,JUP!$B:$I,8,0)</f>
        <v>2.9</v>
      </c>
      <c r="P1355">
        <f>+K1355-N1355</f>
        <v>1000</v>
      </c>
      <c r="Q1355" s="3">
        <f>+L1355-O1355</f>
        <v>5.0000000000000266E-2</v>
      </c>
      <c r="W1355" t="s">
        <v>166</v>
      </c>
      <c r="X1355">
        <v>22</v>
      </c>
      <c r="Y1355" t="s">
        <v>305</v>
      </c>
      <c r="Z1355" t="s">
        <v>305</v>
      </c>
      <c r="AA1355" t="s">
        <v>306</v>
      </c>
      <c r="AB1355" t="s">
        <v>36</v>
      </c>
      <c r="AC1355" t="s">
        <v>37</v>
      </c>
      <c r="AD1355">
        <v>2.95</v>
      </c>
      <c r="AH1355">
        <v>2021</v>
      </c>
      <c r="AI1355">
        <v>6</v>
      </c>
      <c r="AJ1355">
        <v>70800</v>
      </c>
      <c r="AK1355" t="e">
        <v>#N/A</v>
      </c>
      <c r="AL1355">
        <v>2.95</v>
      </c>
      <c r="AO1355">
        <v>0</v>
      </c>
      <c r="AP1355">
        <v>6</v>
      </c>
    </row>
    <row r="1356" spans="1:42" x14ac:dyDescent="0.2">
      <c r="A1356" t="str">
        <f t="shared" si="21"/>
        <v>44349carnegranelc200-300standrewsotrosuee</v>
      </c>
      <c r="B1356" s="2">
        <v>44349</v>
      </c>
      <c r="C1356" t="s">
        <v>35</v>
      </c>
      <c r="D1356" t="s">
        <v>30</v>
      </c>
      <c r="E1356" t="s">
        <v>35</v>
      </c>
      <c r="F1356" t="s">
        <v>30</v>
      </c>
      <c r="G1356" t="s">
        <v>39</v>
      </c>
      <c r="H1356" t="s">
        <v>39</v>
      </c>
      <c r="I1356" t="s">
        <v>316</v>
      </c>
      <c r="J1356" t="s">
        <v>296</v>
      </c>
      <c r="K1356">
        <v>24000</v>
      </c>
      <c r="L1356">
        <v>3.15</v>
      </c>
      <c r="M1356" t="str">
        <f>SUBSTITUTE(LOWER(_xlfn.CONCAT(B1356,C1356,F1356,G1356,J1356,I1356))," ","")</f>
        <v>44349carnegranelc200-300standrewsotrosuee</v>
      </c>
      <c r="N1356">
        <f>+VLOOKUP(M1356,JUP!$B:$I,7,0)</f>
        <v>24000</v>
      </c>
      <c r="O1356">
        <f>+VLOOKUP(M1356,JUP!$B:$I,8,0)</f>
        <v>3.15</v>
      </c>
      <c r="P1356">
        <f>+K1356-N1356</f>
        <v>0</v>
      </c>
      <c r="Q1356" s="3">
        <f>+L1356-O1356</f>
        <v>0</v>
      </c>
      <c r="W1356" t="s">
        <v>392</v>
      </c>
      <c r="X1356">
        <v>22</v>
      </c>
      <c r="Y1356" t="s">
        <v>305</v>
      </c>
      <c r="Z1356" t="s">
        <v>305</v>
      </c>
      <c r="AA1356" t="s">
        <v>316</v>
      </c>
      <c r="AB1356" t="s">
        <v>36</v>
      </c>
      <c r="AC1356" t="s">
        <v>37</v>
      </c>
      <c r="AD1356">
        <v>3.15</v>
      </c>
      <c r="AH1356">
        <v>2021</v>
      </c>
      <c r="AI1356">
        <v>6</v>
      </c>
      <c r="AJ1356">
        <v>75600</v>
      </c>
      <c r="AK1356" t="e">
        <v>#N/A</v>
      </c>
      <c r="AL1356">
        <v>3.15</v>
      </c>
      <c r="AO1356">
        <v>0</v>
      </c>
      <c r="AP1356">
        <v>6</v>
      </c>
    </row>
    <row r="1357" spans="1:42" x14ac:dyDescent="0.2">
      <c r="A1357" t="str">
        <f t="shared" si="21"/>
        <v>44349carnegranelc200-300standrewsespaña</v>
      </c>
      <c r="B1357" s="2">
        <v>44349</v>
      </c>
      <c r="C1357" t="s">
        <v>35</v>
      </c>
      <c r="D1357" t="s">
        <v>30</v>
      </c>
      <c r="E1357" t="s">
        <v>35</v>
      </c>
      <c r="F1357" t="s">
        <v>30</v>
      </c>
      <c r="G1357" t="s">
        <v>39</v>
      </c>
      <c r="H1357" t="s">
        <v>39</v>
      </c>
      <c r="I1357" t="s">
        <v>302</v>
      </c>
      <c r="J1357" t="s">
        <v>296</v>
      </c>
      <c r="K1357">
        <v>24000</v>
      </c>
      <c r="L1357">
        <v>3.1</v>
      </c>
      <c r="M1357" t="str">
        <f>SUBSTITUTE(LOWER(_xlfn.CONCAT(B1357,C1357,F1357,G1357,J1357,I1357))," ","")</f>
        <v>44349carnegranelc200-300standrewsespaña</v>
      </c>
      <c r="N1357">
        <f>+VLOOKUP(M1357,JUP!$B:$I,7,0)</f>
        <v>24000</v>
      </c>
      <c r="O1357">
        <f>+VLOOKUP(M1357,JUP!$B:$I,8,0)</f>
        <v>3.1</v>
      </c>
      <c r="P1357">
        <f>+K1357-N1357</f>
        <v>0</v>
      </c>
      <c r="Q1357" s="3">
        <f>+L1357-O1357</f>
        <v>0</v>
      </c>
      <c r="W1357" t="s">
        <v>302</v>
      </c>
      <c r="X1357">
        <v>22</v>
      </c>
      <c r="Y1357" t="s">
        <v>297</v>
      </c>
      <c r="Z1357" t="s">
        <v>302</v>
      </c>
      <c r="AA1357" t="s">
        <v>298</v>
      </c>
      <c r="AB1357" t="s">
        <v>36</v>
      </c>
      <c r="AC1357" t="s">
        <v>37</v>
      </c>
      <c r="AD1357">
        <v>3.1</v>
      </c>
      <c r="AH1357">
        <v>2021</v>
      </c>
      <c r="AI1357">
        <v>6</v>
      </c>
      <c r="AJ1357">
        <v>74400</v>
      </c>
      <c r="AK1357" t="e">
        <v>#N/A</v>
      </c>
      <c r="AL1357">
        <v>3.1</v>
      </c>
      <c r="AO1357">
        <v>0</v>
      </c>
      <c r="AP1357">
        <v>6</v>
      </c>
    </row>
    <row r="1358" spans="1:42" x14ac:dyDescent="0.2">
      <c r="A1358" t="str">
        <f t="shared" si="21"/>
        <v>44349carnegranelc300-500standrewsfrancia</v>
      </c>
      <c r="B1358" s="2">
        <v>44349</v>
      </c>
      <c r="C1358" t="s">
        <v>35</v>
      </c>
      <c r="D1358" t="s">
        <v>30</v>
      </c>
      <c r="E1358" t="s">
        <v>35</v>
      </c>
      <c r="F1358" t="s">
        <v>30</v>
      </c>
      <c r="G1358" t="s">
        <v>49</v>
      </c>
      <c r="H1358" t="s">
        <v>49</v>
      </c>
      <c r="I1358" t="s">
        <v>326</v>
      </c>
      <c r="J1358" t="s">
        <v>296</v>
      </c>
      <c r="K1358">
        <v>14240</v>
      </c>
      <c r="L1358">
        <v>3</v>
      </c>
      <c r="M1358" t="str">
        <f>SUBSTITUTE(LOWER(_xlfn.CONCAT(B1358,C1358,F1358,G1358,J1358,I1358))," ","")</f>
        <v>44349carnegranelc300-500standrewsfrancia</v>
      </c>
      <c r="N1358">
        <f>+VLOOKUP(M1358,JUP!$B:$I,7,0)</f>
        <v>14240</v>
      </c>
      <c r="O1358">
        <f>+VLOOKUP(M1358,JUP!$B:$I,8,0)</f>
        <v>3</v>
      </c>
      <c r="P1358">
        <f>+K1358-N1358</f>
        <v>0</v>
      </c>
      <c r="Q1358" s="3">
        <f>+L1358-O1358</f>
        <v>0</v>
      </c>
      <c r="W1358" t="s">
        <v>325</v>
      </c>
      <c r="X1358">
        <v>22</v>
      </c>
      <c r="Y1358" t="s">
        <v>297</v>
      </c>
      <c r="Z1358" t="s">
        <v>326</v>
      </c>
      <c r="AA1358" t="s">
        <v>326</v>
      </c>
      <c r="AB1358" t="s">
        <v>36</v>
      </c>
      <c r="AC1358" t="s">
        <v>37</v>
      </c>
      <c r="AD1358">
        <v>3</v>
      </c>
      <c r="AH1358">
        <v>2021</v>
      </c>
      <c r="AI1358">
        <v>6</v>
      </c>
      <c r="AJ1358">
        <v>42720</v>
      </c>
      <c r="AK1358" t="e">
        <v>#N/A</v>
      </c>
      <c r="AL1358">
        <v>3</v>
      </c>
      <c r="AO1358">
        <v>0</v>
      </c>
      <c r="AP1358">
        <v>6</v>
      </c>
    </row>
    <row r="1359" spans="1:42" x14ac:dyDescent="0.2">
      <c r="A1359" t="str">
        <f t="shared" si="21"/>
        <v>44349enterosinsalsastandrewsfrancia</v>
      </c>
      <c r="B1359" s="2">
        <v>44349</v>
      </c>
      <c r="C1359" t="s">
        <v>59</v>
      </c>
      <c r="D1359" t="s">
        <v>155</v>
      </c>
      <c r="E1359" t="s">
        <v>59</v>
      </c>
      <c r="F1359" t="s">
        <v>155</v>
      </c>
      <c r="G1359" t="s">
        <v>299</v>
      </c>
      <c r="H1359" t="s">
        <v>300</v>
      </c>
      <c r="I1359" t="s">
        <v>326</v>
      </c>
      <c r="J1359" t="s">
        <v>296</v>
      </c>
      <c r="K1359">
        <v>20000</v>
      </c>
      <c r="L1359">
        <v>1.85</v>
      </c>
      <c r="M1359" t="str">
        <f>SUBSTITUTE(LOWER(_xlfn.CONCAT(B1359,C1359,F1359,G1359,J1359,I1359))," ","")</f>
        <v>44349enterosinsalsastandrewsfrancia</v>
      </c>
      <c r="N1359" t="e">
        <f>+VLOOKUP(M1359,JUP!$B:$I,7,0)</f>
        <v>#N/A</v>
      </c>
      <c r="O1359" t="e">
        <f>+VLOOKUP(M1359,JUP!$B:$I,8,0)</f>
        <v>#N/A</v>
      </c>
      <c r="R1359" t="str">
        <f>+SUBSTITUTE(LOWER(_xlfn.CONCAT(B1359,C1359,F1359,H1359,J1359,I1359))," ","")</f>
        <v>44349enterosinsalsae-60-80standrewsfrancia</v>
      </c>
      <c r="S1359" t="e">
        <f>+VLOOKUP(R1359,JUP!D:L,7,0)</f>
        <v>#N/A</v>
      </c>
      <c r="T1359" t="e">
        <f>+VLOOKUP(R1359,JUP!D:L,7,0)</f>
        <v>#N/A</v>
      </c>
      <c r="W1359" t="s">
        <v>325</v>
      </c>
      <c r="X1359">
        <v>22</v>
      </c>
      <c r="Y1359" t="s">
        <v>297</v>
      </c>
      <c r="Z1359" t="s">
        <v>326</v>
      </c>
      <c r="AA1359" t="s">
        <v>326</v>
      </c>
      <c r="AB1359" t="s">
        <v>160</v>
      </c>
      <c r="AC1359" t="s">
        <v>159</v>
      </c>
      <c r="AD1359">
        <v>1.85</v>
      </c>
      <c r="AH1359">
        <v>2021</v>
      </c>
      <c r="AI1359">
        <v>6</v>
      </c>
      <c r="AJ1359">
        <v>37000</v>
      </c>
      <c r="AK1359" t="e">
        <v>#N/A</v>
      </c>
      <c r="AL1359">
        <v>1.85</v>
      </c>
      <c r="AO1359">
        <v>0</v>
      </c>
      <c r="AP1359">
        <v>6</v>
      </c>
    </row>
    <row r="1360" spans="1:42" x14ac:dyDescent="0.2">
      <c r="A1360" t="str">
        <f t="shared" si="21"/>
        <v>44349enterosinsalsastandrewsamerica</v>
      </c>
      <c r="B1360" s="2">
        <v>44349</v>
      </c>
      <c r="C1360" t="s">
        <v>59</v>
      </c>
      <c r="D1360" t="s">
        <v>155</v>
      </c>
      <c r="E1360" t="s">
        <v>59</v>
      </c>
      <c r="F1360" t="s">
        <v>155</v>
      </c>
      <c r="G1360" t="s">
        <v>299</v>
      </c>
      <c r="H1360" t="s">
        <v>350</v>
      </c>
      <c r="I1360" t="s">
        <v>521</v>
      </c>
      <c r="J1360" t="s">
        <v>296</v>
      </c>
      <c r="K1360">
        <v>5448</v>
      </c>
      <c r="L1360">
        <v>2.0299999999999998</v>
      </c>
      <c r="M1360" t="str">
        <f>SUBSTITUTE(LOWER(_xlfn.CONCAT(B1360,C1360,F1360,G1360,J1360,I1360))," ","")</f>
        <v>44349enterosinsalsastandrewsamerica</v>
      </c>
      <c r="N1360" t="e">
        <f>+VLOOKUP(M1360,JUP!$B:$I,7,0)</f>
        <v>#N/A</v>
      </c>
      <c r="O1360" t="e">
        <f>+VLOOKUP(M1360,JUP!$B:$I,8,0)</f>
        <v>#N/A</v>
      </c>
      <c r="R1360" t="str">
        <f>+SUBSTITUTE(LOWER(_xlfn.CONCAT(B1360,C1360,F1360,H1360,J1360,I1360))," ","")</f>
        <v>44349enterosinsalsae-23-29standrewsamerica</v>
      </c>
      <c r="S1360" t="e">
        <f>+VLOOKUP(R1360,JUP!D:L,7,0)</f>
        <v>#N/A</v>
      </c>
      <c r="T1360" t="e">
        <f>+VLOOKUP(R1360,JUP!D:L,7,0)</f>
        <v>#N/A</v>
      </c>
      <c r="W1360" t="s">
        <v>320</v>
      </c>
      <c r="X1360">
        <v>22</v>
      </c>
      <c r="Y1360" t="s">
        <v>310</v>
      </c>
      <c r="Z1360" t="s">
        <v>310</v>
      </c>
      <c r="AA1360" t="s">
        <v>310</v>
      </c>
      <c r="AB1360" t="s">
        <v>160</v>
      </c>
      <c r="AC1360" t="s">
        <v>159</v>
      </c>
      <c r="AD1360">
        <v>2.0299999999999998</v>
      </c>
      <c r="AH1360">
        <v>2021</v>
      </c>
      <c r="AI1360">
        <v>6</v>
      </c>
      <c r="AJ1360">
        <v>11059.439999999999</v>
      </c>
      <c r="AK1360" t="e">
        <v>#N/A</v>
      </c>
      <c r="AL1360">
        <v>2.0299999999999998</v>
      </c>
      <c r="AO1360">
        <v>0</v>
      </c>
      <c r="AP1360">
        <v>6</v>
      </c>
    </row>
    <row r="1361" spans="1:42" x14ac:dyDescent="0.2">
      <c r="A1361" t="str">
        <f t="shared" si="21"/>
        <v>44349enterosinsalsastandrewsamerica</v>
      </c>
      <c r="B1361" s="2">
        <v>44349</v>
      </c>
      <c r="C1361" t="s">
        <v>59</v>
      </c>
      <c r="D1361" t="s">
        <v>155</v>
      </c>
      <c r="E1361" t="s">
        <v>59</v>
      </c>
      <c r="F1361" t="s">
        <v>155</v>
      </c>
      <c r="G1361" t="s">
        <v>299</v>
      </c>
      <c r="H1361" t="s">
        <v>350</v>
      </c>
      <c r="I1361" t="s">
        <v>521</v>
      </c>
      <c r="J1361" t="s">
        <v>296</v>
      </c>
      <c r="K1361">
        <v>5902</v>
      </c>
      <c r="L1361">
        <v>2.0299999999999998</v>
      </c>
      <c r="M1361" t="str">
        <f>SUBSTITUTE(LOWER(_xlfn.CONCAT(B1361,C1361,F1361,G1361,J1361,I1361))," ","")</f>
        <v>44349enterosinsalsastandrewsamerica</v>
      </c>
      <c r="N1361" t="e">
        <f>+VLOOKUP(M1361,JUP!$B:$I,7,0)</f>
        <v>#N/A</v>
      </c>
      <c r="O1361" t="e">
        <f>+VLOOKUP(M1361,JUP!$B:$I,8,0)</f>
        <v>#N/A</v>
      </c>
      <c r="R1361" t="str">
        <f>+SUBSTITUTE(LOWER(_xlfn.CONCAT(B1361,C1361,F1361,H1361,J1361,I1361))," ","")</f>
        <v>44349enterosinsalsae-23-29standrewsamerica</v>
      </c>
      <c r="S1361" t="e">
        <f>+VLOOKUP(R1361,JUP!D:L,7,0)</f>
        <v>#N/A</v>
      </c>
      <c r="T1361" t="e">
        <f>+VLOOKUP(R1361,JUP!D:L,7,0)</f>
        <v>#N/A</v>
      </c>
      <c r="W1361" t="s">
        <v>320</v>
      </c>
      <c r="X1361">
        <v>22</v>
      </c>
      <c r="Y1361" t="s">
        <v>310</v>
      </c>
      <c r="Z1361" t="s">
        <v>310</v>
      </c>
      <c r="AA1361" t="s">
        <v>310</v>
      </c>
      <c r="AB1361" t="s">
        <v>160</v>
      </c>
      <c r="AC1361" t="s">
        <v>159</v>
      </c>
      <c r="AD1361">
        <v>2.0299999999999998</v>
      </c>
      <c r="AH1361">
        <v>2021</v>
      </c>
      <c r="AI1361">
        <v>6</v>
      </c>
      <c r="AJ1361">
        <v>11981.06</v>
      </c>
      <c r="AK1361" t="e">
        <v>#N/A</v>
      </c>
      <c r="AL1361">
        <v>2.0299999999999998</v>
      </c>
      <c r="AO1361">
        <v>0</v>
      </c>
      <c r="AP1361">
        <v>6</v>
      </c>
    </row>
    <row r="1362" spans="1:42" x14ac:dyDescent="0.2">
      <c r="A1362" t="str">
        <f t="shared" si="21"/>
        <v>44349enterosinsalsastandrewsamerica</v>
      </c>
      <c r="B1362" s="2">
        <v>44349</v>
      </c>
      <c r="C1362" t="s">
        <v>59</v>
      </c>
      <c r="D1362" t="s">
        <v>155</v>
      </c>
      <c r="E1362" t="s">
        <v>59</v>
      </c>
      <c r="F1362" t="s">
        <v>155</v>
      </c>
      <c r="G1362" t="s">
        <v>299</v>
      </c>
      <c r="H1362" t="s">
        <v>350</v>
      </c>
      <c r="I1362" t="s">
        <v>521</v>
      </c>
      <c r="J1362" t="s">
        <v>296</v>
      </c>
      <c r="K1362">
        <v>3632</v>
      </c>
      <c r="L1362">
        <v>2.0299999999999998</v>
      </c>
      <c r="M1362" t="str">
        <f>SUBSTITUTE(LOWER(_xlfn.CONCAT(B1362,C1362,F1362,G1362,J1362,I1362))," ","")</f>
        <v>44349enterosinsalsastandrewsamerica</v>
      </c>
      <c r="N1362" t="e">
        <f>+VLOOKUP(M1362,JUP!$B:$I,7,0)</f>
        <v>#N/A</v>
      </c>
      <c r="O1362" t="e">
        <f>+VLOOKUP(M1362,JUP!$B:$I,8,0)</f>
        <v>#N/A</v>
      </c>
      <c r="R1362" t="str">
        <f>+SUBSTITUTE(LOWER(_xlfn.CONCAT(B1362,C1362,F1362,H1362,J1362,I1362))," ","")</f>
        <v>44349enterosinsalsae-23-29standrewsamerica</v>
      </c>
      <c r="S1362" t="e">
        <f>+VLOOKUP(R1362,JUP!D:L,7,0)</f>
        <v>#N/A</v>
      </c>
      <c r="T1362" t="e">
        <f>+VLOOKUP(R1362,JUP!D:L,7,0)</f>
        <v>#N/A</v>
      </c>
      <c r="W1362" t="s">
        <v>320</v>
      </c>
      <c r="X1362">
        <v>22</v>
      </c>
      <c r="Y1362" t="s">
        <v>310</v>
      </c>
      <c r="Z1362" t="s">
        <v>310</v>
      </c>
      <c r="AA1362" t="s">
        <v>310</v>
      </c>
      <c r="AB1362" t="s">
        <v>160</v>
      </c>
      <c r="AC1362" t="s">
        <v>159</v>
      </c>
      <c r="AD1362">
        <v>2.0299999999999998</v>
      </c>
      <c r="AH1362">
        <v>2021</v>
      </c>
      <c r="AI1362">
        <v>6</v>
      </c>
      <c r="AJ1362">
        <v>7372.9599999999991</v>
      </c>
      <c r="AK1362" t="e">
        <v>#N/A</v>
      </c>
      <c r="AL1362">
        <v>2.0299999999999998</v>
      </c>
      <c r="AO1362">
        <v>0</v>
      </c>
      <c r="AP1362">
        <v>6</v>
      </c>
    </row>
    <row r="1363" spans="1:42" x14ac:dyDescent="0.2">
      <c r="A1363" t="str">
        <f t="shared" si="21"/>
        <v>44349carneretailcompensadoc200-300standrewsamerica</v>
      </c>
      <c r="B1363" s="2">
        <v>44349</v>
      </c>
      <c r="C1363" t="s">
        <v>35</v>
      </c>
      <c r="D1363" t="s">
        <v>206</v>
      </c>
      <c r="E1363" t="s">
        <v>35</v>
      </c>
      <c r="F1363" t="s">
        <v>206</v>
      </c>
      <c r="G1363" t="s">
        <v>39</v>
      </c>
      <c r="H1363" t="s">
        <v>351</v>
      </c>
      <c r="I1363" t="s">
        <v>521</v>
      </c>
      <c r="J1363" t="s">
        <v>296</v>
      </c>
      <c r="K1363">
        <v>1362</v>
      </c>
      <c r="L1363">
        <v>3.81</v>
      </c>
      <c r="M1363" t="str">
        <f>SUBSTITUTE(LOWER(_xlfn.CONCAT(B1363,C1363,F1363,G1363,J1363,I1363))," ","")</f>
        <v>44349carneretailcompensadoc200-300standrewsamerica</v>
      </c>
      <c r="N1363">
        <f>+VLOOKUP(M1363,JUP!$B:$I,7,0)</f>
        <v>1362</v>
      </c>
      <c r="O1363">
        <f>+VLOOKUP(M1363,JUP!$B:$I,8,0)</f>
        <v>3.81</v>
      </c>
      <c r="P1363">
        <f>+K1363-N1363</f>
        <v>0</v>
      </c>
      <c r="Q1363" s="3">
        <f>+L1363-O1363</f>
        <v>0</v>
      </c>
      <c r="R1363" t="str">
        <f>+SUBSTITUTE(LOWER(_xlfn.CONCAT(B1363,C1363,F1363,H1363,J1363,I1363))," ","")</f>
        <v>44349carneretailcompensadoc90-150standrewsamerica</v>
      </c>
      <c r="S1363" t="e">
        <f>+VLOOKUP(R1363,JUP!D:L,7,0)</f>
        <v>#N/A</v>
      </c>
      <c r="T1363" t="e">
        <f>+VLOOKUP(R1363,JUP!D:L,7,0)</f>
        <v>#N/A</v>
      </c>
      <c r="W1363" t="s">
        <v>320</v>
      </c>
      <c r="X1363">
        <v>22</v>
      </c>
      <c r="Y1363" t="s">
        <v>310</v>
      </c>
      <c r="Z1363" t="s">
        <v>310</v>
      </c>
      <c r="AA1363" t="s">
        <v>310</v>
      </c>
      <c r="AB1363" t="s">
        <v>208</v>
      </c>
      <c r="AC1363" t="s">
        <v>173</v>
      </c>
      <c r="AD1363">
        <v>3.4290000000000003</v>
      </c>
      <c r="AH1363">
        <v>2021</v>
      </c>
      <c r="AI1363">
        <v>6</v>
      </c>
      <c r="AJ1363">
        <v>4670.2980000000007</v>
      </c>
      <c r="AK1363" t="e">
        <v>#N/A</v>
      </c>
      <c r="AL1363">
        <v>4.2333333333333334</v>
      </c>
      <c r="AO1363">
        <v>-0.80433333333333312</v>
      </c>
      <c r="AP1363">
        <v>6</v>
      </c>
    </row>
    <row r="1364" spans="1:42" x14ac:dyDescent="0.2">
      <c r="A1364" t="str">
        <f t="shared" si="21"/>
        <v>44349carnegranelc300-500standrewsotroseuropa</v>
      </c>
      <c r="B1364" s="2">
        <v>44349</v>
      </c>
      <c r="C1364" t="s">
        <v>35</v>
      </c>
      <c r="D1364" t="s">
        <v>30</v>
      </c>
      <c r="E1364" t="s">
        <v>35</v>
      </c>
      <c r="F1364" t="s">
        <v>30</v>
      </c>
      <c r="G1364" t="s">
        <v>49</v>
      </c>
      <c r="H1364" t="s">
        <v>49</v>
      </c>
      <c r="I1364" t="s">
        <v>298</v>
      </c>
      <c r="J1364" t="s">
        <v>296</v>
      </c>
      <c r="K1364">
        <v>23000</v>
      </c>
      <c r="L1364">
        <v>3.02</v>
      </c>
      <c r="M1364" t="str">
        <f>SUBSTITUTE(LOWER(_xlfn.CONCAT(B1364,C1364,F1364,G1364,J1364,I1364))," ","")</f>
        <v>44349carnegranelc300-500standrewsotroseuropa</v>
      </c>
      <c r="N1364">
        <f>+VLOOKUP(M1364,JUP!$B:$I,7,0)</f>
        <v>23000</v>
      </c>
      <c r="O1364">
        <f>+VLOOKUP(M1364,JUP!$B:$I,8,0)</f>
        <v>3.02</v>
      </c>
      <c r="P1364">
        <f>+K1364-N1364</f>
        <v>0</v>
      </c>
      <c r="Q1364" s="3">
        <f>+L1364-O1364</f>
        <v>0</v>
      </c>
      <c r="W1364" t="s">
        <v>317</v>
      </c>
      <c r="X1364">
        <v>22</v>
      </c>
      <c r="Y1364" t="s">
        <v>297</v>
      </c>
      <c r="Z1364" t="s">
        <v>298</v>
      </c>
      <c r="AA1364" t="s">
        <v>298</v>
      </c>
      <c r="AB1364" t="s">
        <v>36</v>
      </c>
      <c r="AC1364" t="s">
        <v>37</v>
      </c>
      <c r="AD1364">
        <v>3.02</v>
      </c>
      <c r="AH1364">
        <v>2021</v>
      </c>
      <c r="AI1364">
        <v>6</v>
      </c>
      <c r="AJ1364">
        <v>69460</v>
      </c>
      <c r="AK1364" t="e">
        <v>#N/A</v>
      </c>
      <c r="AL1364">
        <v>3.02</v>
      </c>
      <c r="AO1364">
        <v>0</v>
      </c>
      <c r="AP1364">
        <v>6</v>
      </c>
    </row>
    <row r="1365" spans="1:42" x14ac:dyDescent="0.2">
      <c r="A1365" t="str">
        <f t="shared" si="21"/>
        <v>44349carnegranelc200-300standrewsfrancia</v>
      </c>
      <c r="B1365" s="2">
        <v>44349</v>
      </c>
      <c r="C1365" t="s">
        <v>35</v>
      </c>
      <c r="D1365" t="s">
        <v>30</v>
      </c>
      <c r="E1365" t="s">
        <v>35</v>
      </c>
      <c r="F1365" t="s">
        <v>30</v>
      </c>
      <c r="G1365" t="s">
        <v>39</v>
      </c>
      <c r="H1365" t="s">
        <v>39</v>
      </c>
      <c r="I1365" t="s">
        <v>326</v>
      </c>
      <c r="J1365" t="s">
        <v>296</v>
      </c>
      <c r="K1365">
        <v>23000</v>
      </c>
      <c r="L1365">
        <v>3.35</v>
      </c>
      <c r="M1365" t="str">
        <f>SUBSTITUTE(LOWER(_xlfn.CONCAT(B1365,C1365,F1365,G1365,J1365,I1365))," ","")</f>
        <v>44349carnegranelc200-300standrewsfrancia</v>
      </c>
      <c r="N1365">
        <f>+VLOOKUP(M1365,JUP!$B:$I,7,0)</f>
        <v>23000</v>
      </c>
      <c r="O1365">
        <f>+VLOOKUP(M1365,JUP!$B:$I,8,0)</f>
        <v>3.35</v>
      </c>
      <c r="P1365">
        <f>+K1365-N1365</f>
        <v>0</v>
      </c>
      <c r="Q1365" s="3">
        <f>+L1365-O1365</f>
        <v>0</v>
      </c>
      <c r="W1365" t="s">
        <v>325</v>
      </c>
      <c r="X1365">
        <v>22</v>
      </c>
      <c r="Y1365" t="s">
        <v>297</v>
      </c>
      <c r="Z1365" t="s">
        <v>326</v>
      </c>
      <c r="AA1365" t="s">
        <v>326</v>
      </c>
      <c r="AB1365" t="s">
        <v>36</v>
      </c>
      <c r="AC1365" t="s">
        <v>37</v>
      </c>
      <c r="AD1365">
        <v>3.35</v>
      </c>
      <c r="AH1365">
        <v>2021</v>
      </c>
      <c r="AI1365">
        <v>6</v>
      </c>
      <c r="AJ1365">
        <v>77050</v>
      </c>
      <c r="AK1365" t="e">
        <v>#N/A</v>
      </c>
      <c r="AL1365">
        <v>3.35</v>
      </c>
      <c r="AO1365">
        <v>0</v>
      </c>
      <c r="AP1365">
        <v>6</v>
      </c>
    </row>
    <row r="1366" spans="1:42" x14ac:dyDescent="0.2">
      <c r="A1366" t="str">
        <f t="shared" si="21"/>
        <v>44349carnegranelc300-500standrewsrusia</v>
      </c>
      <c r="B1366" s="2">
        <v>44349</v>
      </c>
      <c r="C1366" t="s">
        <v>35</v>
      </c>
      <c r="D1366" t="s">
        <v>30</v>
      </c>
      <c r="E1366" t="s">
        <v>35</v>
      </c>
      <c r="F1366" t="s">
        <v>30</v>
      </c>
      <c r="G1366" t="s">
        <v>49</v>
      </c>
      <c r="H1366" t="s">
        <v>49</v>
      </c>
      <c r="I1366" t="s">
        <v>306</v>
      </c>
      <c r="J1366" t="s">
        <v>296</v>
      </c>
      <c r="K1366">
        <v>22000</v>
      </c>
      <c r="L1366">
        <v>2.92</v>
      </c>
      <c r="M1366" t="str">
        <f>SUBSTITUTE(LOWER(_xlfn.CONCAT(B1366,C1366,F1366,G1366,J1366,I1366))," ","")</f>
        <v>44349carnegranelc300-500standrewsrusia</v>
      </c>
      <c r="N1366">
        <f>+VLOOKUP(M1366,JUP!$B:$I,7,0)</f>
        <v>22000</v>
      </c>
      <c r="O1366">
        <f>+VLOOKUP(M1366,JUP!$B:$I,8,0)</f>
        <v>2.92</v>
      </c>
      <c r="P1366">
        <f>+K1366-N1366</f>
        <v>0</v>
      </c>
      <c r="Q1366" s="3">
        <f>+L1366-O1366</f>
        <v>0</v>
      </c>
      <c r="W1366" t="s">
        <v>304</v>
      </c>
      <c r="X1366">
        <v>22</v>
      </c>
      <c r="Y1366" t="s">
        <v>305</v>
      </c>
      <c r="Z1366" t="s">
        <v>305</v>
      </c>
      <c r="AA1366" t="s">
        <v>306</v>
      </c>
      <c r="AB1366" t="s">
        <v>36</v>
      </c>
      <c r="AC1366" t="s">
        <v>37</v>
      </c>
      <c r="AD1366">
        <v>2.92</v>
      </c>
      <c r="AH1366">
        <v>2021</v>
      </c>
      <c r="AI1366">
        <v>6</v>
      </c>
      <c r="AJ1366">
        <v>64240</v>
      </c>
      <c r="AK1366" t="e">
        <v>#N/A</v>
      </c>
      <c r="AL1366">
        <v>2.92</v>
      </c>
      <c r="AO1366">
        <v>0</v>
      </c>
      <c r="AP1366">
        <v>6</v>
      </c>
    </row>
    <row r="1367" spans="1:42" x14ac:dyDescent="0.2">
      <c r="A1367" t="str">
        <f t="shared" si="21"/>
        <v>44349carnegranelc100-200manuelitaespaña</v>
      </c>
      <c r="B1367" s="2">
        <v>44349</v>
      </c>
      <c r="C1367" t="s">
        <v>35</v>
      </c>
      <c r="D1367" t="s">
        <v>30</v>
      </c>
      <c r="E1367" t="s">
        <v>35</v>
      </c>
      <c r="F1367" t="s">
        <v>30</v>
      </c>
      <c r="G1367" t="s">
        <v>72</v>
      </c>
      <c r="H1367" t="s">
        <v>103</v>
      </c>
      <c r="I1367" t="s">
        <v>302</v>
      </c>
      <c r="J1367" t="s">
        <v>93</v>
      </c>
      <c r="K1367">
        <v>24000</v>
      </c>
      <c r="L1367">
        <v>3.1</v>
      </c>
      <c r="M1367" t="str">
        <f>SUBSTITUTE(LOWER(_xlfn.CONCAT(B1367,C1367,F1367,G1367,J1367,I1367))," ","")</f>
        <v>44349carnegranelc100-200manuelitaespaña</v>
      </c>
      <c r="N1367">
        <f>+VLOOKUP(M1367,JUP!$B:$I,7,0)</f>
        <v>24000</v>
      </c>
      <c r="O1367">
        <f>+VLOOKUP(M1367,JUP!$B:$I,8,0)</f>
        <v>3.1</v>
      </c>
      <c r="P1367">
        <f>+K1367-N1367</f>
        <v>0</v>
      </c>
      <c r="Q1367" s="3">
        <f>+L1367-O1367</f>
        <v>0</v>
      </c>
      <c r="W1367" t="s">
        <v>338</v>
      </c>
      <c r="X1367">
        <v>22</v>
      </c>
      <c r="Y1367" t="s">
        <v>297</v>
      </c>
      <c r="Z1367" t="s">
        <v>302</v>
      </c>
      <c r="AA1367" t="s">
        <v>298</v>
      </c>
      <c r="AB1367" t="s">
        <v>36</v>
      </c>
      <c r="AC1367" t="s">
        <v>37</v>
      </c>
      <c r="AD1367">
        <v>3.1</v>
      </c>
      <c r="AH1367">
        <v>2021</v>
      </c>
      <c r="AI1367">
        <v>6</v>
      </c>
      <c r="AJ1367">
        <v>74400</v>
      </c>
      <c r="AK1367" t="e">
        <v>#N/A</v>
      </c>
      <c r="AL1367">
        <v>3.1</v>
      </c>
      <c r="AO1367">
        <v>0</v>
      </c>
      <c r="AP1367">
        <v>6</v>
      </c>
    </row>
    <row r="1368" spans="1:42" x14ac:dyDescent="0.2">
      <c r="A1368" t="str">
        <f t="shared" si="21"/>
        <v>44349carnegranelc300-500manuelitarusia</v>
      </c>
      <c r="B1368" s="2">
        <v>44349</v>
      </c>
      <c r="C1368" t="s">
        <v>35</v>
      </c>
      <c r="D1368" t="s">
        <v>30</v>
      </c>
      <c r="E1368" t="s">
        <v>35</v>
      </c>
      <c r="F1368" t="s">
        <v>30</v>
      </c>
      <c r="G1368" t="s">
        <v>49</v>
      </c>
      <c r="H1368" t="s">
        <v>108</v>
      </c>
      <c r="I1368" t="s">
        <v>306</v>
      </c>
      <c r="J1368" t="s">
        <v>93</v>
      </c>
      <c r="K1368">
        <v>24000</v>
      </c>
      <c r="L1368">
        <v>2.95</v>
      </c>
      <c r="M1368" t="str">
        <f>SUBSTITUTE(LOWER(_xlfn.CONCAT(B1368,C1368,F1368,G1368,J1368,I1368))," ","")</f>
        <v>44349carnegranelc300-500manuelitarusia</v>
      </c>
      <c r="N1368">
        <f>+VLOOKUP(M1368,JUP!$B:$I,7,0)</f>
        <v>24000</v>
      </c>
      <c r="O1368">
        <f>+VLOOKUP(M1368,JUP!$B:$I,8,0)</f>
        <v>2.95</v>
      </c>
      <c r="P1368">
        <f>+K1368-N1368</f>
        <v>0</v>
      </c>
      <c r="Q1368" s="3">
        <f>+L1368-O1368</f>
        <v>0</v>
      </c>
      <c r="W1368" t="s">
        <v>166</v>
      </c>
      <c r="X1368">
        <v>22</v>
      </c>
      <c r="Y1368" t="s">
        <v>305</v>
      </c>
      <c r="Z1368" t="s">
        <v>305</v>
      </c>
      <c r="AA1368" t="s">
        <v>306</v>
      </c>
      <c r="AB1368" t="s">
        <v>36</v>
      </c>
      <c r="AC1368" t="s">
        <v>37</v>
      </c>
      <c r="AD1368">
        <v>2.95</v>
      </c>
      <c r="AH1368">
        <v>2021</v>
      </c>
      <c r="AI1368">
        <v>6</v>
      </c>
      <c r="AJ1368">
        <v>70800</v>
      </c>
      <c r="AK1368" t="e">
        <v>#N/A</v>
      </c>
      <c r="AL1368">
        <v>2.95</v>
      </c>
      <c r="AO1368">
        <v>0</v>
      </c>
      <c r="AP1368">
        <v>6</v>
      </c>
    </row>
    <row r="1369" spans="1:42" x14ac:dyDescent="0.2">
      <c r="A1369" t="str">
        <f t="shared" si="21"/>
        <v>44350carnegranelindustrialsudmarischile</v>
      </c>
      <c r="B1369" s="2">
        <v>44350</v>
      </c>
      <c r="C1369" t="s">
        <v>35</v>
      </c>
      <c r="D1369" t="s">
        <v>30</v>
      </c>
      <c r="E1369" t="s">
        <v>343</v>
      </c>
      <c r="F1369" t="s">
        <v>344</v>
      </c>
      <c r="G1369" t="s">
        <v>345</v>
      </c>
      <c r="H1369" t="s">
        <v>345</v>
      </c>
      <c r="I1369" t="s">
        <v>34</v>
      </c>
      <c r="J1369" t="s">
        <v>286</v>
      </c>
      <c r="K1369">
        <v>1360</v>
      </c>
      <c r="M1369" t="str">
        <f>SUBSTITUTE(LOWER(_xlfn.CONCAT(B1369,C1369,F1369,G1369,J1369,I1369))," ","")</f>
        <v>44350carnegranelindustrialsudmarischile</v>
      </c>
      <c r="N1369" t="e">
        <f>+VLOOKUP(M1369,JUP!$B:$I,7,0)</f>
        <v>#N/A</v>
      </c>
      <c r="O1369" t="e">
        <f>+VLOOKUP(M1369,JUP!$B:$I,8,0)</f>
        <v>#N/A</v>
      </c>
      <c r="R1369" t="str">
        <f>+SUBSTITUTE(LOWER(_xlfn.CONCAT(B1369,C1369,F1369,H1369,J1369,I1369))," ","")</f>
        <v>44350carnegranelindustrialsudmarischile</v>
      </c>
      <c r="S1369" t="e">
        <f>+VLOOKUP(R1369,JUP!D:L,7,0)</f>
        <v>#N/A</v>
      </c>
      <c r="T1369" t="e">
        <f>+VLOOKUP(R1369,JUP!D:L,7,0)</f>
        <v>#N/A</v>
      </c>
      <c r="W1369" t="s">
        <v>32</v>
      </c>
      <c r="X1369">
        <v>22</v>
      </c>
      <c r="Y1369" t="s">
        <v>34</v>
      </c>
      <c r="Z1369" t="s">
        <v>34</v>
      </c>
      <c r="AA1369" t="s">
        <v>34</v>
      </c>
      <c r="AB1369" t="s">
        <v>36</v>
      </c>
      <c r="AC1369" t="s">
        <v>37</v>
      </c>
      <c r="AD1369">
        <v>0</v>
      </c>
      <c r="AH1369">
        <v>2021</v>
      </c>
      <c r="AI1369">
        <v>6</v>
      </c>
      <c r="AJ1369">
        <v>0</v>
      </c>
      <c r="AK1369" t="e">
        <v>#N/A</v>
      </c>
      <c r="AL1369">
        <v>0</v>
      </c>
      <c r="AO1369">
        <v>0</v>
      </c>
      <c r="AP1369">
        <v>6</v>
      </c>
    </row>
    <row r="1370" spans="1:42" x14ac:dyDescent="0.2">
      <c r="A1370" t="str">
        <f t="shared" si="21"/>
        <v>44350carnegranelindustrialsudmarischile</v>
      </c>
      <c r="B1370" s="2">
        <v>44350</v>
      </c>
      <c r="C1370" t="s">
        <v>35</v>
      </c>
      <c r="D1370" t="s">
        <v>30</v>
      </c>
      <c r="E1370" t="s">
        <v>343</v>
      </c>
      <c r="F1370" t="s">
        <v>344</v>
      </c>
      <c r="G1370" t="s">
        <v>345</v>
      </c>
      <c r="H1370" t="s">
        <v>345</v>
      </c>
      <c r="I1370" t="s">
        <v>34</v>
      </c>
      <c r="J1370" t="s">
        <v>286</v>
      </c>
      <c r="K1370">
        <v>9980</v>
      </c>
      <c r="M1370" t="str">
        <f>SUBSTITUTE(LOWER(_xlfn.CONCAT(B1370,C1370,F1370,G1370,J1370,I1370))," ","")</f>
        <v>44350carnegranelindustrialsudmarischile</v>
      </c>
      <c r="N1370" t="e">
        <f>+VLOOKUP(M1370,JUP!$B:$I,7,0)</f>
        <v>#N/A</v>
      </c>
      <c r="O1370" t="e">
        <f>+VLOOKUP(M1370,JUP!$B:$I,8,0)</f>
        <v>#N/A</v>
      </c>
      <c r="R1370" t="str">
        <f>+SUBSTITUTE(LOWER(_xlfn.CONCAT(B1370,C1370,F1370,H1370,J1370,I1370))," ","")</f>
        <v>44350carnegranelindustrialsudmarischile</v>
      </c>
      <c r="S1370" t="e">
        <f>+VLOOKUP(R1370,JUP!D:L,7,0)</f>
        <v>#N/A</v>
      </c>
      <c r="T1370" t="e">
        <f>+VLOOKUP(R1370,JUP!D:L,7,0)</f>
        <v>#N/A</v>
      </c>
      <c r="W1370" t="s">
        <v>32</v>
      </c>
      <c r="X1370">
        <v>22</v>
      </c>
      <c r="Y1370" t="s">
        <v>34</v>
      </c>
      <c r="Z1370" t="s">
        <v>34</v>
      </c>
      <c r="AA1370" t="s">
        <v>34</v>
      </c>
      <c r="AB1370" t="s">
        <v>36</v>
      </c>
      <c r="AC1370" t="s">
        <v>37</v>
      </c>
      <c r="AD1370">
        <v>0</v>
      </c>
      <c r="AH1370">
        <v>2021</v>
      </c>
      <c r="AI1370">
        <v>6</v>
      </c>
      <c r="AJ1370">
        <v>0</v>
      </c>
      <c r="AK1370" t="e">
        <v>#N/A</v>
      </c>
      <c r="AL1370">
        <v>0</v>
      </c>
      <c r="AO1370">
        <v>0</v>
      </c>
      <c r="AP1370">
        <v>6</v>
      </c>
    </row>
    <row r="1371" spans="1:42" x14ac:dyDescent="0.2">
      <c r="A1371" t="str">
        <f t="shared" si="21"/>
        <v>44350carnegranelc300-500sudmarisitalia</v>
      </c>
      <c r="B1371" s="2">
        <v>44350</v>
      </c>
      <c r="C1371" t="s">
        <v>35</v>
      </c>
      <c r="D1371" t="s">
        <v>30</v>
      </c>
      <c r="E1371" t="s">
        <v>343</v>
      </c>
      <c r="F1371" t="s">
        <v>344</v>
      </c>
      <c r="G1371" t="s">
        <v>49</v>
      </c>
      <c r="H1371" t="s">
        <v>108</v>
      </c>
      <c r="I1371" t="s">
        <v>328</v>
      </c>
      <c r="J1371" t="s">
        <v>286</v>
      </c>
      <c r="K1371">
        <v>24000</v>
      </c>
      <c r="L1371">
        <v>2.95</v>
      </c>
      <c r="M1371" t="str">
        <f>SUBSTITUTE(LOWER(_xlfn.CONCAT(B1371,C1371,F1371,G1371,J1371,I1371))," ","")</f>
        <v>44350carnegranelc300-500sudmarisitalia</v>
      </c>
      <c r="N1371">
        <f>+VLOOKUP(M1371,JUP!$B:$I,7,0)</f>
        <v>24000</v>
      </c>
      <c r="O1371">
        <f>+VLOOKUP(M1371,JUP!$B:$I,8,0)</f>
        <v>2.95</v>
      </c>
      <c r="P1371">
        <f>+K1371-N1371</f>
        <v>0</v>
      </c>
      <c r="Q1371" s="3">
        <f>+L1371-O1371</f>
        <v>0</v>
      </c>
      <c r="W1371" t="s">
        <v>167</v>
      </c>
      <c r="X1371">
        <v>22</v>
      </c>
      <c r="Y1371" t="s">
        <v>297</v>
      </c>
      <c r="Z1371" t="s">
        <v>328</v>
      </c>
      <c r="AA1371" t="s">
        <v>328</v>
      </c>
      <c r="AB1371" t="s">
        <v>36</v>
      </c>
      <c r="AC1371" t="s">
        <v>37</v>
      </c>
      <c r="AD1371">
        <v>2.95</v>
      </c>
      <c r="AH1371">
        <v>2021</v>
      </c>
      <c r="AI1371">
        <v>6</v>
      </c>
      <c r="AJ1371">
        <v>70800</v>
      </c>
      <c r="AK1371" t="e">
        <v>#N/A</v>
      </c>
      <c r="AL1371">
        <v>2.95</v>
      </c>
      <c r="AO1371">
        <v>0</v>
      </c>
      <c r="AP1371">
        <v>6</v>
      </c>
    </row>
    <row r="1372" spans="1:42" x14ac:dyDescent="0.2">
      <c r="A1372" t="str">
        <f t="shared" si="21"/>
        <v>44350enterosinsalsasudmarisrusia</v>
      </c>
      <c r="B1372" s="2">
        <v>44350</v>
      </c>
      <c r="C1372" t="s">
        <v>59</v>
      </c>
      <c r="D1372" t="s">
        <v>155</v>
      </c>
      <c r="E1372" t="s">
        <v>339</v>
      </c>
      <c r="F1372" t="s">
        <v>347</v>
      </c>
      <c r="G1372" t="s">
        <v>299</v>
      </c>
      <c r="H1372" t="s">
        <v>112</v>
      </c>
      <c r="I1372" t="s">
        <v>306</v>
      </c>
      <c r="J1372" t="s">
        <v>286</v>
      </c>
      <c r="K1372">
        <v>17470</v>
      </c>
      <c r="L1372">
        <v>2</v>
      </c>
      <c r="M1372" t="str">
        <f>SUBSTITUTE(LOWER(_xlfn.CONCAT(B1372,C1372,F1372,G1372,J1372,I1372))," ","")</f>
        <v>44350enterosinsalsasudmarisrusia</v>
      </c>
      <c r="N1372" t="e">
        <f>+VLOOKUP(M1372,JUP!$B:$I,7,0)</f>
        <v>#N/A</v>
      </c>
      <c r="O1372" t="e">
        <f>+VLOOKUP(M1372,JUP!$B:$I,8,0)</f>
        <v>#N/A</v>
      </c>
      <c r="R1372" t="str">
        <f>+SUBSTITUTE(LOWER(_xlfn.CONCAT(B1372,C1372,F1372,H1372,J1372,I1372))," ","")</f>
        <v>44350enterosinsalsa40-60sudmarisrusia</v>
      </c>
      <c r="S1372" t="e">
        <f>+VLOOKUP(R1372,JUP!D:L,7,0)</f>
        <v>#N/A</v>
      </c>
      <c r="T1372" t="e">
        <f>+VLOOKUP(R1372,JUP!D:L,7,0)</f>
        <v>#N/A</v>
      </c>
      <c r="W1372" t="s">
        <v>166</v>
      </c>
      <c r="X1372">
        <v>22</v>
      </c>
      <c r="Y1372" t="s">
        <v>305</v>
      </c>
      <c r="Z1372" t="s">
        <v>305</v>
      </c>
      <c r="AA1372" t="s">
        <v>306</v>
      </c>
      <c r="AB1372" t="s">
        <v>160</v>
      </c>
      <c r="AC1372" t="s">
        <v>159</v>
      </c>
      <c r="AD1372">
        <v>2</v>
      </c>
      <c r="AH1372">
        <v>2021</v>
      </c>
      <c r="AI1372">
        <v>6</v>
      </c>
      <c r="AJ1372">
        <v>34940</v>
      </c>
      <c r="AK1372" t="e">
        <v>#N/A</v>
      </c>
      <c r="AL1372">
        <v>2</v>
      </c>
      <c r="AO1372">
        <v>0</v>
      </c>
      <c r="AP1372">
        <v>6</v>
      </c>
    </row>
    <row r="1373" spans="1:42" x14ac:dyDescent="0.2">
      <c r="A1373" t="str">
        <f t="shared" si="21"/>
        <v>44350carnegranelc300-500sudmarisrusia</v>
      </c>
      <c r="B1373" s="2">
        <v>44350</v>
      </c>
      <c r="C1373" t="s">
        <v>35</v>
      </c>
      <c r="D1373" t="s">
        <v>30</v>
      </c>
      <c r="E1373" t="s">
        <v>343</v>
      </c>
      <c r="F1373" t="s">
        <v>344</v>
      </c>
      <c r="G1373" t="s">
        <v>49</v>
      </c>
      <c r="H1373" t="s">
        <v>108</v>
      </c>
      <c r="I1373" t="s">
        <v>306</v>
      </c>
      <c r="J1373" t="s">
        <v>286</v>
      </c>
      <c r="K1373">
        <v>23000</v>
      </c>
      <c r="L1373">
        <v>3.1</v>
      </c>
      <c r="M1373" t="str">
        <f>SUBSTITUTE(LOWER(_xlfn.CONCAT(B1373,C1373,F1373,G1373,J1373,I1373))," ","")</f>
        <v>44350carnegranelc300-500sudmarisrusia</v>
      </c>
      <c r="N1373">
        <f>+VLOOKUP(M1373,JUP!$B:$I,7,0)</f>
        <v>23000</v>
      </c>
      <c r="O1373">
        <f>+VLOOKUP(M1373,JUP!$B:$I,8,0)</f>
        <v>3.1</v>
      </c>
      <c r="P1373">
        <f>+K1373-N1373</f>
        <v>0</v>
      </c>
      <c r="Q1373" s="3">
        <f>+L1373-O1373</f>
        <v>0</v>
      </c>
      <c r="W1373" t="s">
        <v>166</v>
      </c>
      <c r="X1373">
        <v>22</v>
      </c>
      <c r="Y1373" t="s">
        <v>305</v>
      </c>
      <c r="Z1373" t="s">
        <v>305</v>
      </c>
      <c r="AA1373" t="s">
        <v>306</v>
      </c>
      <c r="AB1373" t="s">
        <v>36</v>
      </c>
      <c r="AC1373" t="s">
        <v>37</v>
      </c>
      <c r="AD1373">
        <v>3.1</v>
      </c>
      <c r="AH1373">
        <v>2021</v>
      </c>
      <c r="AI1373">
        <v>6</v>
      </c>
      <c r="AJ1373">
        <v>71300</v>
      </c>
      <c r="AK1373" t="e">
        <v>#N/A</v>
      </c>
      <c r="AL1373">
        <v>3.1</v>
      </c>
      <c r="AO1373">
        <v>0</v>
      </c>
      <c r="AP1373">
        <v>6</v>
      </c>
    </row>
    <row r="1374" spans="1:42" x14ac:dyDescent="0.2">
      <c r="A1374" t="str">
        <f t="shared" si="21"/>
        <v>44350carnegranelc200-300sudmarisrusia</v>
      </c>
      <c r="B1374" s="2">
        <v>44350</v>
      </c>
      <c r="C1374" t="s">
        <v>35</v>
      </c>
      <c r="D1374" t="s">
        <v>30</v>
      </c>
      <c r="E1374" t="s">
        <v>343</v>
      </c>
      <c r="F1374" t="s">
        <v>344</v>
      </c>
      <c r="G1374" t="s">
        <v>39</v>
      </c>
      <c r="H1374" t="s">
        <v>107</v>
      </c>
      <c r="I1374" t="s">
        <v>306</v>
      </c>
      <c r="J1374" t="s">
        <v>286</v>
      </c>
      <c r="K1374">
        <v>23000</v>
      </c>
      <c r="L1374">
        <v>3.1</v>
      </c>
      <c r="M1374" t="str">
        <f>SUBSTITUTE(LOWER(_xlfn.CONCAT(B1374,C1374,F1374,G1374,J1374,I1374))," ","")</f>
        <v>44350carnegranelc200-300sudmarisrusia</v>
      </c>
      <c r="N1374">
        <f>+VLOOKUP(M1374,JUP!$B:$I,7,0)</f>
        <v>23000</v>
      </c>
      <c r="O1374">
        <f>+VLOOKUP(M1374,JUP!$B:$I,8,0)</f>
        <v>3.1</v>
      </c>
      <c r="P1374">
        <f>+K1374-N1374</f>
        <v>0</v>
      </c>
      <c r="Q1374" s="3">
        <f>+L1374-O1374</f>
        <v>0</v>
      </c>
      <c r="W1374" t="s">
        <v>166</v>
      </c>
      <c r="X1374">
        <v>22</v>
      </c>
      <c r="Y1374" t="s">
        <v>305</v>
      </c>
      <c r="Z1374" t="s">
        <v>305</v>
      </c>
      <c r="AA1374" t="s">
        <v>306</v>
      </c>
      <c r="AB1374" t="s">
        <v>36</v>
      </c>
      <c r="AC1374" t="s">
        <v>37</v>
      </c>
      <c r="AD1374">
        <v>3.1</v>
      </c>
      <c r="AH1374">
        <v>2021</v>
      </c>
      <c r="AI1374">
        <v>6</v>
      </c>
      <c r="AJ1374">
        <v>71300</v>
      </c>
      <c r="AK1374" t="e">
        <v>#N/A</v>
      </c>
      <c r="AL1374">
        <v>3.1</v>
      </c>
      <c r="AO1374">
        <v>0</v>
      </c>
      <c r="AP1374">
        <v>6</v>
      </c>
    </row>
    <row r="1375" spans="1:42" x14ac:dyDescent="0.2">
      <c r="A1375" t="str">
        <f t="shared" si="21"/>
        <v>44350carnegranelc200-300standrewsotrosuee</v>
      </c>
      <c r="B1375" s="2">
        <v>44350</v>
      </c>
      <c r="C1375" t="s">
        <v>35</v>
      </c>
      <c r="D1375" t="s">
        <v>30</v>
      </c>
      <c r="E1375" t="s">
        <v>35</v>
      </c>
      <c r="F1375" t="s">
        <v>30</v>
      </c>
      <c r="G1375" t="s">
        <v>39</v>
      </c>
      <c r="H1375" t="s">
        <v>39</v>
      </c>
      <c r="I1375" t="s">
        <v>316</v>
      </c>
      <c r="J1375" t="s">
        <v>296</v>
      </c>
      <c r="K1375">
        <v>24000</v>
      </c>
      <c r="L1375">
        <v>3.15</v>
      </c>
      <c r="M1375" t="str">
        <f>SUBSTITUTE(LOWER(_xlfn.CONCAT(B1375,C1375,F1375,G1375,J1375,I1375))," ","")</f>
        <v>44350carnegranelc200-300standrewsotrosuee</v>
      </c>
      <c r="N1375">
        <f>+VLOOKUP(M1375,JUP!$B:$I,7,0)</f>
        <v>24000</v>
      </c>
      <c r="O1375">
        <f>+VLOOKUP(M1375,JUP!$B:$I,8,0)</f>
        <v>3.15</v>
      </c>
      <c r="P1375">
        <f>+K1375-N1375</f>
        <v>0</v>
      </c>
      <c r="Q1375" s="3">
        <f>+L1375-O1375</f>
        <v>0</v>
      </c>
      <c r="W1375" t="s">
        <v>392</v>
      </c>
      <c r="X1375">
        <v>22</v>
      </c>
      <c r="Y1375" t="s">
        <v>305</v>
      </c>
      <c r="Z1375" t="s">
        <v>305</v>
      </c>
      <c r="AA1375" t="s">
        <v>316</v>
      </c>
      <c r="AB1375" t="s">
        <v>36</v>
      </c>
      <c r="AC1375" t="s">
        <v>37</v>
      </c>
      <c r="AD1375">
        <v>3.15</v>
      </c>
      <c r="AH1375">
        <v>2021</v>
      </c>
      <c r="AI1375">
        <v>6</v>
      </c>
      <c r="AJ1375">
        <v>75600</v>
      </c>
      <c r="AK1375" t="e">
        <v>#N/A</v>
      </c>
      <c r="AL1375">
        <v>3.15</v>
      </c>
      <c r="AO1375">
        <v>0</v>
      </c>
      <c r="AP1375">
        <v>6</v>
      </c>
    </row>
    <row r="1376" spans="1:42" x14ac:dyDescent="0.2">
      <c r="A1376" t="str">
        <f t="shared" si="21"/>
        <v>44350carneretailcompensadoc200-300standrewsfrancia</v>
      </c>
      <c r="B1376" s="2">
        <v>44350</v>
      </c>
      <c r="C1376" t="s">
        <v>35</v>
      </c>
      <c r="D1376" t="s">
        <v>206</v>
      </c>
      <c r="E1376" t="s">
        <v>35</v>
      </c>
      <c r="F1376" t="s">
        <v>206</v>
      </c>
      <c r="G1376" t="s">
        <v>39</v>
      </c>
      <c r="H1376" t="s">
        <v>39</v>
      </c>
      <c r="I1376" t="s">
        <v>326</v>
      </c>
      <c r="J1376" t="s">
        <v>296</v>
      </c>
      <c r="K1376">
        <v>11505</v>
      </c>
      <c r="L1376">
        <v>3.7</v>
      </c>
      <c r="M1376" t="str">
        <f>SUBSTITUTE(LOWER(_xlfn.CONCAT(B1376,C1376,F1376,G1376,J1376,I1376))," ","")</f>
        <v>44350carneretailcompensadoc200-300standrewsfrancia</v>
      </c>
      <c r="N1376">
        <f>+VLOOKUP(M1376,JUP!$B:$I,7,0)</f>
        <v>11505</v>
      </c>
      <c r="O1376">
        <f>+VLOOKUP(M1376,JUP!$B:$I,8,0)</f>
        <v>3.7</v>
      </c>
      <c r="P1376">
        <f>+K1376-N1376</f>
        <v>0</v>
      </c>
      <c r="Q1376" s="3">
        <f>+L1376-O1376</f>
        <v>0</v>
      </c>
      <c r="W1376" t="s">
        <v>325</v>
      </c>
      <c r="X1376">
        <v>22</v>
      </c>
      <c r="Y1376" t="s">
        <v>297</v>
      </c>
      <c r="Z1376" t="s">
        <v>326</v>
      </c>
      <c r="AA1376" t="s">
        <v>326</v>
      </c>
      <c r="AB1376" t="s">
        <v>208</v>
      </c>
      <c r="AC1376" t="s">
        <v>173</v>
      </c>
      <c r="AD1376">
        <v>3.33</v>
      </c>
      <c r="AH1376">
        <v>2021</v>
      </c>
      <c r="AI1376">
        <v>6</v>
      </c>
      <c r="AJ1376">
        <v>38311.65</v>
      </c>
      <c r="AK1376" t="e">
        <v>#N/A</v>
      </c>
      <c r="AL1376">
        <v>4.1111111111111116</v>
      </c>
      <c r="AO1376">
        <v>-0.78111111111111153</v>
      </c>
      <c r="AP1376">
        <v>6</v>
      </c>
    </row>
    <row r="1377" spans="1:42" x14ac:dyDescent="0.2">
      <c r="A1377" t="str">
        <f t="shared" si="21"/>
        <v>44350carnegranelc200-300standrewsespaña</v>
      </c>
      <c r="B1377" s="2">
        <v>44350</v>
      </c>
      <c r="C1377" t="s">
        <v>35</v>
      </c>
      <c r="D1377" t="s">
        <v>30</v>
      </c>
      <c r="E1377" t="s">
        <v>35</v>
      </c>
      <c r="F1377" t="s">
        <v>30</v>
      </c>
      <c r="G1377" t="s">
        <v>39</v>
      </c>
      <c r="H1377" t="s">
        <v>39</v>
      </c>
      <c r="I1377" t="s">
        <v>302</v>
      </c>
      <c r="J1377" t="s">
        <v>296</v>
      </c>
      <c r="K1377">
        <v>15000</v>
      </c>
      <c r="L1377">
        <v>3.15</v>
      </c>
      <c r="M1377" t="str">
        <f>SUBSTITUTE(LOWER(_xlfn.CONCAT(B1377,C1377,F1377,G1377,J1377,I1377))," ","")</f>
        <v>44350carnegranelc200-300standrewsespaña</v>
      </c>
      <c r="N1377">
        <f>+VLOOKUP(M1377,JUP!$B:$I,7,0)</f>
        <v>15000</v>
      </c>
      <c r="O1377">
        <f>+VLOOKUP(M1377,JUP!$B:$I,8,0)</f>
        <v>3.15</v>
      </c>
      <c r="P1377">
        <f>+K1377-N1377</f>
        <v>0</v>
      </c>
      <c r="Q1377" s="3">
        <f>+L1377-O1377</f>
        <v>0</v>
      </c>
      <c r="W1377" t="s">
        <v>302</v>
      </c>
      <c r="X1377">
        <v>22</v>
      </c>
      <c r="Y1377" t="s">
        <v>297</v>
      </c>
      <c r="Z1377" t="s">
        <v>302</v>
      </c>
      <c r="AA1377" t="s">
        <v>298</v>
      </c>
      <c r="AB1377" t="s">
        <v>36</v>
      </c>
      <c r="AC1377" t="s">
        <v>37</v>
      </c>
      <c r="AD1377">
        <v>3.15</v>
      </c>
      <c r="AH1377">
        <v>2021</v>
      </c>
      <c r="AI1377">
        <v>6</v>
      </c>
      <c r="AJ1377">
        <v>47250</v>
      </c>
      <c r="AK1377" t="e">
        <v>#N/A</v>
      </c>
      <c r="AL1377">
        <v>3.15</v>
      </c>
      <c r="AO1377">
        <v>0</v>
      </c>
      <c r="AP1377">
        <v>6</v>
      </c>
    </row>
    <row r="1378" spans="1:42" x14ac:dyDescent="0.2">
      <c r="A1378" t="str">
        <f t="shared" si="21"/>
        <v>44350carnegranelc300-500standrewsespaña</v>
      </c>
      <c r="B1378" s="2">
        <v>44350</v>
      </c>
      <c r="C1378" t="s">
        <v>35</v>
      </c>
      <c r="D1378" t="s">
        <v>30</v>
      </c>
      <c r="E1378" t="s">
        <v>35</v>
      </c>
      <c r="F1378" t="s">
        <v>30</v>
      </c>
      <c r="G1378" t="s">
        <v>49</v>
      </c>
      <c r="H1378" t="s">
        <v>49</v>
      </c>
      <c r="I1378" t="s">
        <v>302</v>
      </c>
      <c r="J1378" t="s">
        <v>296</v>
      </c>
      <c r="K1378">
        <v>9000</v>
      </c>
      <c r="L1378">
        <v>2.95</v>
      </c>
      <c r="M1378" t="str">
        <f>SUBSTITUTE(LOWER(_xlfn.CONCAT(B1378,C1378,F1378,G1378,J1378,I1378))," ","")</f>
        <v>44350carnegranelc300-500standrewsespaña</v>
      </c>
      <c r="N1378">
        <f>+VLOOKUP(M1378,JUP!$B:$I,7,0)</f>
        <v>9000</v>
      </c>
      <c r="O1378">
        <f>+VLOOKUP(M1378,JUP!$B:$I,8,0)</f>
        <v>2.95</v>
      </c>
      <c r="P1378">
        <f>+K1378-N1378</f>
        <v>0</v>
      </c>
      <c r="Q1378" s="3">
        <f>+L1378-O1378</f>
        <v>0</v>
      </c>
      <c r="W1378" t="s">
        <v>302</v>
      </c>
      <c r="X1378">
        <v>22</v>
      </c>
      <c r="Y1378" t="s">
        <v>297</v>
      </c>
      <c r="Z1378" t="s">
        <v>302</v>
      </c>
      <c r="AA1378" t="s">
        <v>298</v>
      </c>
      <c r="AB1378" t="s">
        <v>36</v>
      </c>
      <c r="AC1378" t="s">
        <v>37</v>
      </c>
      <c r="AD1378">
        <v>2.95</v>
      </c>
      <c r="AH1378">
        <v>2021</v>
      </c>
      <c r="AI1378">
        <v>6</v>
      </c>
      <c r="AJ1378">
        <v>26550</v>
      </c>
      <c r="AK1378" t="e">
        <v>#N/A</v>
      </c>
      <c r="AL1378">
        <v>2.95</v>
      </c>
      <c r="AO1378">
        <v>0</v>
      </c>
      <c r="AP1378">
        <v>6</v>
      </c>
    </row>
    <row r="1379" spans="1:42" x14ac:dyDescent="0.2">
      <c r="A1379" t="str">
        <f t="shared" si="21"/>
        <v>44350enterosinsalsastandrewsamerica</v>
      </c>
      <c r="B1379" s="2">
        <v>44350</v>
      </c>
      <c r="C1379" t="s">
        <v>59</v>
      </c>
      <c r="D1379" t="s">
        <v>155</v>
      </c>
      <c r="E1379" t="s">
        <v>59</v>
      </c>
      <c r="F1379" t="s">
        <v>155</v>
      </c>
      <c r="G1379" t="s">
        <v>299</v>
      </c>
      <c r="H1379" t="s">
        <v>98</v>
      </c>
      <c r="I1379" t="s">
        <v>521</v>
      </c>
      <c r="J1379" t="s">
        <v>296</v>
      </c>
      <c r="K1379">
        <v>17079.48</v>
      </c>
      <c r="L1379">
        <v>2.31</v>
      </c>
      <c r="M1379" t="str">
        <f>SUBSTITUTE(LOWER(_xlfn.CONCAT(B1379,C1379,F1379,G1379,J1379,I1379))," ","")</f>
        <v>44350enterosinsalsastandrewsamerica</v>
      </c>
      <c r="N1379" t="e">
        <f>+VLOOKUP(M1379,JUP!$B:$I,7,0)</f>
        <v>#N/A</v>
      </c>
      <c r="O1379" t="e">
        <f>+VLOOKUP(M1379,JUP!$B:$I,8,0)</f>
        <v>#N/A</v>
      </c>
      <c r="R1379" t="str">
        <f>+SUBSTITUTE(LOWER(_xlfn.CONCAT(B1379,C1379,F1379,H1379,J1379,I1379))," ","")</f>
        <v>44350enterosinsalsa18-27u/lbstandrewsamerica</v>
      </c>
      <c r="S1379" t="e">
        <f>+VLOOKUP(R1379,JUP!D:L,7,0)</f>
        <v>#N/A</v>
      </c>
      <c r="T1379" t="e">
        <f>+VLOOKUP(R1379,JUP!D:L,7,0)</f>
        <v>#N/A</v>
      </c>
      <c r="W1379" t="s">
        <v>320</v>
      </c>
      <c r="X1379">
        <v>22</v>
      </c>
      <c r="Y1379" t="s">
        <v>310</v>
      </c>
      <c r="Z1379" t="s">
        <v>310</v>
      </c>
      <c r="AA1379" t="s">
        <v>310</v>
      </c>
      <c r="AB1379" t="s">
        <v>160</v>
      </c>
      <c r="AC1379" t="s">
        <v>159</v>
      </c>
      <c r="AD1379">
        <v>2.31</v>
      </c>
      <c r="AH1379">
        <v>2021</v>
      </c>
      <c r="AI1379">
        <v>6</v>
      </c>
      <c r="AJ1379">
        <v>39453.5988</v>
      </c>
      <c r="AK1379" t="e">
        <v>#N/A</v>
      </c>
      <c r="AL1379">
        <v>2.31</v>
      </c>
      <c r="AO1379">
        <v>0</v>
      </c>
      <c r="AP1379">
        <v>6</v>
      </c>
    </row>
    <row r="1380" spans="1:42" x14ac:dyDescent="0.2">
      <c r="A1380" t="str">
        <f t="shared" si="21"/>
        <v>44350carneretailcompensadoc100-200standrewsfrancia</v>
      </c>
      <c r="B1380" s="2">
        <v>44350</v>
      </c>
      <c r="C1380" t="s">
        <v>35</v>
      </c>
      <c r="D1380" t="s">
        <v>206</v>
      </c>
      <c r="E1380" t="s">
        <v>35</v>
      </c>
      <c r="F1380" t="s">
        <v>206</v>
      </c>
      <c r="G1380" t="s">
        <v>72</v>
      </c>
      <c r="H1380" t="s">
        <v>72</v>
      </c>
      <c r="I1380" t="s">
        <v>326</v>
      </c>
      <c r="J1380" t="s">
        <v>296</v>
      </c>
      <c r="K1380">
        <v>11000</v>
      </c>
      <c r="L1380">
        <v>4.08</v>
      </c>
      <c r="M1380" t="str">
        <f>SUBSTITUTE(LOWER(_xlfn.CONCAT(B1380,C1380,F1380,G1380,J1380,I1380))," ","")</f>
        <v>44350carneretailcompensadoc100-200standrewsfrancia</v>
      </c>
      <c r="N1380">
        <f>+VLOOKUP(M1380,JUP!$B:$I,7,0)</f>
        <v>11000</v>
      </c>
      <c r="O1380">
        <f>+VLOOKUP(M1380,JUP!$B:$I,8,0)</f>
        <v>4.08</v>
      </c>
      <c r="P1380">
        <f>+K1380-N1380</f>
        <v>0</v>
      </c>
      <c r="Q1380" s="3">
        <f>+L1380-O1380</f>
        <v>0</v>
      </c>
      <c r="W1380" t="s">
        <v>325</v>
      </c>
      <c r="X1380">
        <v>22</v>
      </c>
      <c r="Y1380" t="s">
        <v>297</v>
      </c>
      <c r="Z1380" t="s">
        <v>326</v>
      </c>
      <c r="AA1380" t="s">
        <v>326</v>
      </c>
      <c r="AB1380" t="s">
        <v>208</v>
      </c>
      <c r="AC1380" t="s">
        <v>173</v>
      </c>
      <c r="AD1380">
        <v>3.6720000000000002</v>
      </c>
      <c r="AH1380">
        <v>2021</v>
      </c>
      <c r="AI1380">
        <v>6</v>
      </c>
      <c r="AJ1380">
        <v>40392</v>
      </c>
      <c r="AK1380" t="e">
        <v>#N/A</v>
      </c>
      <c r="AL1380">
        <v>4.5333333333333332</v>
      </c>
      <c r="AO1380">
        <v>-0.86133333333333306</v>
      </c>
      <c r="AP1380">
        <v>6</v>
      </c>
    </row>
    <row r="1381" spans="1:42" x14ac:dyDescent="0.2">
      <c r="A1381" t="str">
        <f t="shared" si="21"/>
        <v>44350carneretailcompensadoc200-300standrewsfrancia</v>
      </c>
      <c r="B1381" s="2">
        <v>44350</v>
      </c>
      <c r="C1381" t="s">
        <v>35</v>
      </c>
      <c r="D1381" t="s">
        <v>206</v>
      </c>
      <c r="E1381" t="s">
        <v>35</v>
      </c>
      <c r="F1381" t="s">
        <v>206</v>
      </c>
      <c r="G1381" t="s">
        <v>39</v>
      </c>
      <c r="H1381" t="s">
        <v>39</v>
      </c>
      <c r="I1381" t="s">
        <v>326</v>
      </c>
      <c r="J1381" t="s">
        <v>296</v>
      </c>
      <c r="K1381">
        <v>10000</v>
      </c>
      <c r="L1381">
        <v>3.85</v>
      </c>
      <c r="M1381" t="str">
        <f>SUBSTITUTE(LOWER(_xlfn.CONCAT(B1381,C1381,F1381,G1381,J1381,I1381))," ","")</f>
        <v>44350carneretailcompensadoc200-300standrewsfrancia</v>
      </c>
      <c r="N1381">
        <f>+VLOOKUP(M1381,JUP!$B:$I,7,0)</f>
        <v>11505</v>
      </c>
      <c r="O1381">
        <f>+VLOOKUP(M1381,JUP!$B:$I,8,0)</f>
        <v>3.7</v>
      </c>
      <c r="P1381">
        <f>+K1381-N1381</f>
        <v>-1505</v>
      </c>
      <c r="Q1381" s="3">
        <f>+L1381-O1381</f>
        <v>0.14999999999999991</v>
      </c>
      <c r="W1381" t="s">
        <v>325</v>
      </c>
      <c r="X1381">
        <v>22</v>
      </c>
      <c r="Y1381" t="s">
        <v>297</v>
      </c>
      <c r="Z1381" t="s">
        <v>326</v>
      </c>
      <c r="AA1381" t="s">
        <v>326</v>
      </c>
      <c r="AB1381" t="s">
        <v>208</v>
      </c>
      <c r="AC1381" t="s">
        <v>173</v>
      </c>
      <c r="AD1381">
        <v>3.4650000000000003</v>
      </c>
      <c r="AH1381">
        <v>2021</v>
      </c>
      <c r="AI1381">
        <v>6</v>
      </c>
      <c r="AJ1381">
        <v>34650</v>
      </c>
      <c r="AK1381" t="e">
        <v>#N/A</v>
      </c>
      <c r="AL1381">
        <v>4.2777777777777777</v>
      </c>
      <c r="AO1381">
        <v>-0.81277777777777738</v>
      </c>
      <c r="AP1381">
        <v>6</v>
      </c>
    </row>
    <row r="1382" spans="1:42" x14ac:dyDescent="0.2">
      <c r="A1382" t="str">
        <f t="shared" si="21"/>
        <v>44350,0416666667enterosinsalsastandrewsamerica</v>
      </c>
      <c r="B1382" s="2">
        <v>44350.041666666701</v>
      </c>
      <c r="C1382" t="s">
        <v>59</v>
      </c>
      <c r="D1382" t="s">
        <v>155</v>
      </c>
      <c r="E1382" t="s">
        <v>59</v>
      </c>
      <c r="F1382" t="s">
        <v>155</v>
      </c>
      <c r="G1382" t="s">
        <v>299</v>
      </c>
      <c r="H1382" t="s">
        <v>350</v>
      </c>
      <c r="I1382" t="s">
        <v>521</v>
      </c>
      <c r="J1382" t="s">
        <v>296</v>
      </c>
      <c r="K1382">
        <v>17070.400000000001</v>
      </c>
      <c r="L1382">
        <v>2.0299999999999998</v>
      </c>
      <c r="M1382" t="str">
        <f>SUBSTITUTE(LOWER(_xlfn.CONCAT(B1382,C1382,F1382,G1382,J1382,I1382))," ","")</f>
        <v>44350,0416666667enterosinsalsastandrewsamerica</v>
      </c>
      <c r="N1382" t="e">
        <f>+VLOOKUP(M1382,JUP!$B:$I,7,0)</f>
        <v>#N/A</v>
      </c>
      <c r="O1382" t="e">
        <f>+VLOOKUP(M1382,JUP!$B:$I,8,0)</f>
        <v>#N/A</v>
      </c>
      <c r="R1382" t="str">
        <f>+SUBSTITUTE(LOWER(_xlfn.CONCAT(B1382,C1382,F1382,H1382,J1382,I1382))," ","")</f>
        <v>44350,0416666667enterosinsalsae-23-29standrewsamerica</v>
      </c>
      <c r="S1382" t="e">
        <f>+VLOOKUP(R1382,JUP!D:L,7,0)</f>
        <v>#N/A</v>
      </c>
      <c r="T1382" t="e">
        <f>+VLOOKUP(R1382,JUP!D:L,7,0)</f>
        <v>#N/A</v>
      </c>
      <c r="W1382" t="s">
        <v>320</v>
      </c>
      <c r="X1382">
        <v>22</v>
      </c>
      <c r="Y1382" t="s">
        <v>310</v>
      </c>
      <c r="Z1382" t="s">
        <v>310</v>
      </c>
      <c r="AA1382" t="s">
        <v>310</v>
      </c>
      <c r="AB1382" t="s">
        <v>160</v>
      </c>
      <c r="AC1382" t="s">
        <v>159</v>
      </c>
      <c r="AD1382">
        <v>2.0299999999999998</v>
      </c>
      <c r="AH1382">
        <v>2021</v>
      </c>
      <c r="AI1382">
        <v>6</v>
      </c>
      <c r="AJ1382">
        <v>34652.911999999997</v>
      </c>
      <c r="AK1382" t="e">
        <v>#N/A</v>
      </c>
      <c r="AL1382">
        <v>2.0299999999999998</v>
      </c>
      <c r="AO1382">
        <v>0</v>
      </c>
      <c r="AP1382">
        <v>6</v>
      </c>
    </row>
    <row r="1383" spans="1:42" x14ac:dyDescent="0.2">
      <c r="A1383" t="str">
        <f t="shared" si="21"/>
        <v>44351carnegranelc200-300standrewsotrosuee</v>
      </c>
      <c r="B1383" s="2">
        <v>44351</v>
      </c>
      <c r="C1383" t="s">
        <v>35</v>
      </c>
      <c r="D1383" t="s">
        <v>30</v>
      </c>
      <c r="E1383" t="s">
        <v>35</v>
      </c>
      <c r="F1383" t="s">
        <v>30</v>
      </c>
      <c r="G1383" t="s">
        <v>39</v>
      </c>
      <c r="H1383" t="s">
        <v>39</v>
      </c>
      <c r="I1383" t="s">
        <v>316</v>
      </c>
      <c r="J1383" t="s">
        <v>296</v>
      </c>
      <c r="K1383">
        <v>24000</v>
      </c>
      <c r="L1383">
        <v>3.15</v>
      </c>
      <c r="M1383" t="str">
        <f>SUBSTITUTE(LOWER(_xlfn.CONCAT(B1383,C1383,F1383,G1383,J1383,I1383))," ","")</f>
        <v>44351carnegranelc200-300standrewsotrosuee</v>
      </c>
      <c r="N1383">
        <f>+VLOOKUP(M1383,JUP!$B:$I,7,0)</f>
        <v>24000</v>
      </c>
      <c r="O1383">
        <f>+VLOOKUP(M1383,JUP!$B:$I,8,0)</f>
        <v>3.15</v>
      </c>
      <c r="P1383">
        <f>+K1383-N1383</f>
        <v>0</v>
      </c>
      <c r="Q1383" s="3">
        <f>+L1383-O1383</f>
        <v>0</v>
      </c>
      <c r="W1383" t="s">
        <v>392</v>
      </c>
      <c r="X1383">
        <v>22</v>
      </c>
      <c r="Y1383" t="s">
        <v>305</v>
      </c>
      <c r="Z1383" t="s">
        <v>305</v>
      </c>
      <c r="AA1383" t="s">
        <v>316</v>
      </c>
      <c r="AB1383" t="s">
        <v>36</v>
      </c>
      <c r="AC1383" t="s">
        <v>37</v>
      </c>
      <c r="AD1383">
        <v>3.15</v>
      </c>
      <c r="AH1383">
        <v>2021</v>
      </c>
      <c r="AI1383">
        <v>6</v>
      </c>
      <c r="AJ1383">
        <v>75600</v>
      </c>
      <c r="AK1383" t="e">
        <v>#N/A</v>
      </c>
      <c r="AL1383">
        <v>3.15</v>
      </c>
      <c r="AO1383">
        <v>0</v>
      </c>
      <c r="AP1383">
        <v>6</v>
      </c>
    </row>
    <row r="1384" spans="1:42" x14ac:dyDescent="0.2">
      <c r="A1384" t="str">
        <f t="shared" si="21"/>
        <v>44351enterosinsalsastandrewsamerica</v>
      </c>
      <c r="B1384" s="2">
        <v>44351</v>
      </c>
      <c r="C1384" t="s">
        <v>59</v>
      </c>
      <c r="D1384" t="s">
        <v>155</v>
      </c>
      <c r="E1384" t="s">
        <v>59</v>
      </c>
      <c r="F1384" t="s">
        <v>155</v>
      </c>
      <c r="G1384" t="s">
        <v>299</v>
      </c>
      <c r="H1384" t="s">
        <v>303</v>
      </c>
      <c r="I1384" t="s">
        <v>521</v>
      </c>
      <c r="J1384" t="s">
        <v>296</v>
      </c>
      <c r="K1384">
        <v>5000</v>
      </c>
      <c r="L1384">
        <v>2.4</v>
      </c>
      <c r="M1384" t="str">
        <f>SUBSTITUTE(LOWER(_xlfn.CONCAT(B1384,C1384,F1384,G1384,J1384,I1384))," ","")</f>
        <v>44351enterosinsalsastandrewsamerica</v>
      </c>
      <c r="N1384" t="e">
        <f>+VLOOKUP(M1384,JUP!$B:$I,7,0)</f>
        <v>#N/A</v>
      </c>
      <c r="O1384" t="e">
        <f>+VLOOKUP(M1384,JUP!$B:$I,8,0)</f>
        <v>#N/A</v>
      </c>
      <c r="R1384" t="str">
        <f>+SUBSTITUTE(LOWER(_xlfn.CONCAT(B1384,C1384,F1384,H1384,J1384,I1384))," ","")</f>
        <v>44351enterosinsalsae-40-60standrewsamerica</v>
      </c>
      <c r="S1384" t="e">
        <f>+VLOOKUP(R1384,JUP!D:L,7,0)</f>
        <v>#N/A</v>
      </c>
      <c r="T1384" t="e">
        <f>+VLOOKUP(R1384,JUP!D:L,7,0)</f>
        <v>#N/A</v>
      </c>
      <c r="W1384" t="s">
        <v>353</v>
      </c>
      <c r="X1384">
        <v>22</v>
      </c>
      <c r="Y1384" t="s">
        <v>310</v>
      </c>
      <c r="Z1384" t="s">
        <v>310</v>
      </c>
      <c r="AA1384" t="s">
        <v>310</v>
      </c>
      <c r="AB1384" t="s">
        <v>160</v>
      </c>
      <c r="AC1384" t="s">
        <v>159</v>
      </c>
      <c r="AD1384">
        <v>2.4</v>
      </c>
      <c r="AH1384">
        <v>2021</v>
      </c>
      <c r="AI1384">
        <v>6</v>
      </c>
      <c r="AJ1384">
        <v>12000</v>
      </c>
      <c r="AK1384" t="e">
        <v>#N/A</v>
      </c>
      <c r="AL1384">
        <v>2.4</v>
      </c>
      <c r="AO1384">
        <v>0</v>
      </c>
      <c r="AP1384">
        <v>6</v>
      </c>
    </row>
    <row r="1385" spans="1:42" x14ac:dyDescent="0.2">
      <c r="A1385" t="str">
        <f t="shared" si="21"/>
        <v>44351enteroconsalsayestuchestandrewsamerica</v>
      </c>
      <c r="B1385" s="2">
        <v>44351</v>
      </c>
      <c r="C1385" t="s">
        <v>59</v>
      </c>
      <c r="D1385" t="s">
        <v>57</v>
      </c>
      <c r="E1385" t="s">
        <v>59</v>
      </c>
      <c r="F1385" t="s">
        <v>314</v>
      </c>
      <c r="G1385" t="s">
        <v>299</v>
      </c>
      <c r="H1385" t="s">
        <v>321</v>
      </c>
      <c r="I1385" t="s">
        <v>521</v>
      </c>
      <c r="J1385" t="s">
        <v>296</v>
      </c>
      <c r="K1385">
        <v>3999.74</v>
      </c>
      <c r="L1385">
        <v>3.2</v>
      </c>
      <c r="M1385" t="str">
        <f>SUBSTITUTE(LOWER(_xlfn.CONCAT(B1385,C1385,F1385,G1385,J1385,I1385))," ","")</f>
        <v>44351enteroconsalsayestuchestandrewsamerica</v>
      </c>
      <c r="N1385" t="e">
        <f>+VLOOKUP(M1385,JUP!$B:$I,7,0)</f>
        <v>#N/A</v>
      </c>
      <c r="O1385" t="e">
        <f>+VLOOKUP(M1385,JUP!$B:$I,8,0)</f>
        <v>#N/A</v>
      </c>
      <c r="R1385" t="str">
        <f>+SUBSTITUTE(LOWER(_xlfn.CONCAT(B1385,C1385,F1385,H1385,J1385,I1385))," ","")</f>
        <v>44351enteroconsalsayestuchee-50-70standrewsamerica</v>
      </c>
      <c r="S1385" t="e">
        <f>+VLOOKUP(R1385,JUP!D:L,7,0)</f>
        <v>#N/A</v>
      </c>
      <c r="T1385" t="e">
        <f>+VLOOKUP(R1385,JUP!D:L,7,0)</f>
        <v>#N/A</v>
      </c>
      <c r="W1385" t="s">
        <v>353</v>
      </c>
      <c r="X1385">
        <v>22</v>
      </c>
      <c r="Y1385" t="s">
        <v>310</v>
      </c>
      <c r="Z1385" t="s">
        <v>310</v>
      </c>
      <c r="AA1385" t="s">
        <v>310</v>
      </c>
      <c r="AB1385" t="s">
        <v>60</v>
      </c>
      <c r="AC1385" t="s">
        <v>61</v>
      </c>
      <c r="AD1385">
        <v>2.9000000000000004</v>
      </c>
      <c r="AH1385">
        <v>2021</v>
      </c>
      <c r="AI1385">
        <v>6</v>
      </c>
      <c r="AJ1385">
        <v>11599.246000000001</v>
      </c>
      <c r="AK1385" t="e">
        <v>#N/A</v>
      </c>
      <c r="AL1385">
        <v>2.9000000000000004</v>
      </c>
      <c r="AO1385">
        <v>0</v>
      </c>
      <c r="AP1385">
        <v>6</v>
      </c>
    </row>
    <row r="1386" spans="1:42" x14ac:dyDescent="0.2">
      <c r="A1386" t="str">
        <f t="shared" si="21"/>
        <v>44351enteroconsalsayestuchestandrewsamerica</v>
      </c>
      <c r="B1386" s="2">
        <v>44351</v>
      </c>
      <c r="C1386" t="s">
        <v>59</v>
      </c>
      <c r="D1386" t="s">
        <v>57</v>
      </c>
      <c r="E1386" t="s">
        <v>59</v>
      </c>
      <c r="F1386" t="s">
        <v>314</v>
      </c>
      <c r="G1386" t="s">
        <v>299</v>
      </c>
      <c r="H1386" t="s">
        <v>321</v>
      </c>
      <c r="I1386" t="s">
        <v>521</v>
      </c>
      <c r="J1386" t="s">
        <v>296</v>
      </c>
      <c r="K1386">
        <v>1997.6</v>
      </c>
      <c r="L1386">
        <v>3.4</v>
      </c>
      <c r="M1386" t="str">
        <f>SUBSTITUTE(LOWER(_xlfn.CONCAT(B1386,C1386,F1386,G1386,J1386,I1386))," ","")</f>
        <v>44351enteroconsalsayestuchestandrewsamerica</v>
      </c>
      <c r="N1386" t="e">
        <f>+VLOOKUP(M1386,JUP!$B:$I,7,0)</f>
        <v>#N/A</v>
      </c>
      <c r="O1386" t="e">
        <f>+VLOOKUP(M1386,JUP!$B:$I,8,0)</f>
        <v>#N/A</v>
      </c>
      <c r="R1386" t="str">
        <f>+SUBSTITUTE(LOWER(_xlfn.CONCAT(B1386,C1386,F1386,H1386,J1386,I1386))," ","")</f>
        <v>44351enteroconsalsayestuchee-50-70standrewsamerica</v>
      </c>
      <c r="S1386" t="e">
        <f>+VLOOKUP(R1386,JUP!D:L,7,0)</f>
        <v>#N/A</v>
      </c>
      <c r="T1386" t="e">
        <f>+VLOOKUP(R1386,JUP!D:L,7,0)</f>
        <v>#N/A</v>
      </c>
      <c r="W1386" t="s">
        <v>353</v>
      </c>
      <c r="X1386">
        <v>22</v>
      </c>
      <c r="Y1386" t="s">
        <v>310</v>
      </c>
      <c r="Z1386" t="s">
        <v>310</v>
      </c>
      <c r="AA1386" t="s">
        <v>310</v>
      </c>
      <c r="AB1386" t="s">
        <v>60</v>
      </c>
      <c r="AC1386" t="s">
        <v>61</v>
      </c>
      <c r="AD1386">
        <v>3.1</v>
      </c>
      <c r="AH1386">
        <v>2021</v>
      </c>
      <c r="AI1386">
        <v>6</v>
      </c>
      <c r="AJ1386">
        <v>6192.5599999999995</v>
      </c>
      <c r="AK1386" t="e">
        <v>#N/A</v>
      </c>
      <c r="AL1386">
        <v>3.1</v>
      </c>
      <c r="AO1386">
        <v>0</v>
      </c>
      <c r="AP1386">
        <v>6</v>
      </c>
    </row>
    <row r="1387" spans="1:42" x14ac:dyDescent="0.2">
      <c r="A1387" t="str">
        <f t="shared" si="21"/>
        <v>44351enterosinsalsastandrewsamerica</v>
      </c>
      <c r="B1387" s="2">
        <v>44351</v>
      </c>
      <c r="C1387" t="s">
        <v>59</v>
      </c>
      <c r="D1387" t="s">
        <v>155</v>
      </c>
      <c r="E1387" t="s">
        <v>59</v>
      </c>
      <c r="F1387" t="s">
        <v>155</v>
      </c>
      <c r="G1387" t="s">
        <v>299</v>
      </c>
      <c r="H1387" t="s">
        <v>321</v>
      </c>
      <c r="I1387" t="s">
        <v>521</v>
      </c>
      <c r="J1387" t="s">
        <v>296</v>
      </c>
      <c r="K1387">
        <v>135</v>
      </c>
      <c r="L1387">
        <v>1.23</v>
      </c>
      <c r="M1387" t="str">
        <f>SUBSTITUTE(LOWER(_xlfn.CONCAT(B1387,C1387,F1387,G1387,J1387,I1387))," ","")</f>
        <v>44351enterosinsalsastandrewsamerica</v>
      </c>
      <c r="N1387" t="e">
        <f>+VLOOKUP(M1387,JUP!$B:$I,7,0)</f>
        <v>#N/A</v>
      </c>
      <c r="O1387" t="e">
        <f>+VLOOKUP(M1387,JUP!$B:$I,8,0)</f>
        <v>#N/A</v>
      </c>
      <c r="R1387" t="str">
        <f>+SUBSTITUTE(LOWER(_xlfn.CONCAT(B1387,C1387,F1387,H1387,J1387,I1387))," ","")</f>
        <v>44351enterosinsalsae-50-70standrewsamerica</v>
      </c>
      <c r="S1387" t="e">
        <f>+VLOOKUP(R1387,JUP!D:L,7,0)</f>
        <v>#N/A</v>
      </c>
      <c r="T1387" t="e">
        <f>+VLOOKUP(R1387,JUP!D:L,7,0)</f>
        <v>#N/A</v>
      </c>
      <c r="W1387" t="s">
        <v>320</v>
      </c>
      <c r="X1387">
        <v>22</v>
      </c>
      <c r="Y1387" t="s">
        <v>310</v>
      </c>
      <c r="Z1387" t="s">
        <v>310</v>
      </c>
      <c r="AA1387" t="s">
        <v>310</v>
      </c>
      <c r="AB1387" t="s">
        <v>160</v>
      </c>
      <c r="AC1387" t="s">
        <v>159</v>
      </c>
      <c r="AD1387">
        <v>1.23</v>
      </c>
      <c r="AH1387">
        <v>2021</v>
      </c>
      <c r="AI1387">
        <v>6</v>
      </c>
      <c r="AJ1387">
        <v>166.05</v>
      </c>
      <c r="AK1387" t="e">
        <v>#N/A</v>
      </c>
      <c r="AL1387">
        <v>1.23</v>
      </c>
      <c r="AO1387">
        <v>0</v>
      </c>
      <c r="AP1387">
        <v>6</v>
      </c>
    </row>
    <row r="1388" spans="1:42" x14ac:dyDescent="0.2">
      <c r="A1388" t="str">
        <f t="shared" si="21"/>
        <v>44351enterosinsalsastandrewsamerica</v>
      </c>
      <c r="B1388" s="2">
        <v>44351</v>
      </c>
      <c r="C1388" t="s">
        <v>59</v>
      </c>
      <c r="D1388" t="s">
        <v>155</v>
      </c>
      <c r="E1388" t="s">
        <v>59</v>
      </c>
      <c r="F1388" t="s">
        <v>155</v>
      </c>
      <c r="G1388" t="s">
        <v>299</v>
      </c>
      <c r="H1388" t="s">
        <v>303</v>
      </c>
      <c r="I1388" t="s">
        <v>521</v>
      </c>
      <c r="J1388" t="s">
        <v>296</v>
      </c>
      <c r="K1388">
        <v>35</v>
      </c>
      <c r="L1388">
        <v>1.23</v>
      </c>
      <c r="M1388" t="str">
        <f>SUBSTITUTE(LOWER(_xlfn.CONCAT(B1388,C1388,F1388,G1388,J1388,I1388))," ","")</f>
        <v>44351enterosinsalsastandrewsamerica</v>
      </c>
      <c r="N1388" t="e">
        <f>+VLOOKUP(M1388,JUP!$B:$I,7,0)</f>
        <v>#N/A</v>
      </c>
      <c r="O1388" t="e">
        <f>+VLOOKUP(M1388,JUP!$B:$I,8,0)</f>
        <v>#N/A</v>
      </c>
      <c r="R1388" t="str">
        <f>+SUBSTITUTE(LOWER(_xlfn.CONCAT(B1388,C1388,F1388,H1388,J1388,I1388))," ","")</f>
        <v>44351enterosinsalsae-40-60standrewsamerica</v>
      </c>
      <c r="S1388" t="e">
        <f>+VLOOKUP(R1388,JUP!D:L,7,0)</f>
        <v>#N/A</v>
      </c>
      <c r="T1388" t="e">
        <f>+VLOOKUP(R1388,JUP!D:L,7,0)</f>
        <v>#N/A</v>
      </c>
      <c r="W1388" t="s">
        <v>320</v>
      </c>
      <c r="X1388">
        <v>22</v>
      </c>
      <c r="Y1388" t="s">
        <v>310</v>
      </c>
      <c r="Z1388" t="s">
        <v>310</v>
      </c>
      <c r="AA1388" t="s">
        <v>310</v>
      </c>
      <c r="AB1388" t="s">
        <v>160</v>
      </c>
      <c r="AC1388" t="s">
        <v>159</v>
      </c>
      <c r="AD1388">
        <v>1.23</v>
      </c>
      <c r="AH1388">
        <v>2021</v>
      </c>
      <c r="AI1388">
        <v>6</v>
      </c>
      <c r="AJ1388">
        <v>43.05</v>
      </c>
      <c r="AK1388" t="e">
        <v>#N/A</v>
      </c>
      <c r="AL1388">
        <v>1.23</v>
      </c>
      <c r="AO1388">
        <v>0</v>
      </c>
      <c r="AP1388">
        <v>6</v>
      </c>
    </row>
    <row r="1389" spans="1:42" x14ac:dyDescent="0.2">
      <c r="A1389" t="str">
        <f t="shared" si="21"/>
        <v>44351enterosinsalsastandrewsamerica</v>
      </c>
      <c r="B1389" s="2">
        <v>44351</v>
      </c>
      <c r="C1389" t="s">
        <v>59</v>
      </c>
      <c r="D1389" t="s">
        <v>155</v>
      </c>
      <c r="E1389" t="s">
        <v>59</v>
      </c>
      <c r="F1389" t="s">
        <v>155</v>
      </c>
      <c r="G1389" t="s">
        <v>299</v>
      </c>
      <c r="H1389" t="s">
        <v>303</v>
      </c>
      <c r="I1389" t="s">
        <v>521</v>
      </c>
      <c r="J1389" t="s">
        <v>296</v>
      </c>
      <c r="K1389">
        <v>265</v>
      </c>
      <c r="L1389">
        <v>1.23</v>
      </c>
      <c r="M1389" t="str">
        <f>SUBSTITUTE(LOWER(_xlfn.CONCAT(B1389,C1389,F1389,G1389,J1389,I1389))," ","")</f>
        <v>44351enterosinsalsastandrewsamerica</v>
      </c>
      <c r="N1389" t="e">
        <f>+VLOOKUP(M1389,JUP!$B:$I,7,0)</f>
        <v>#N/A</v>
      </c>
      <c r="O1389" t="e">
        <f>+VLOOKUP(M1389,JUP!$B:$I,8,0)</f>
        <v>#N/A</v>
      </c>
      <c r="R1389" t="str">
        <f>+SUBSTITUTE(LOWER(_xlfn.CONCAT(B1389,C1389,F1389,H1389,J1389,I1389))," ","")</f>
        <v>44351enterosinsalsae-40-60standrewsamerica</v>
      </c>
      <c r="S1389" t="e">
        <f>+VLOOKUP(R1389,JUP!D:L,7,0)</f>
        <v>#N/A</v>
      </c>
      <c r="T1389" t="e">
        <f>+VLOOKUP(R1389,JUP!D:L,7,0)</f>
        <v>#N/A</v>
      </c>
      <c r="W1389" t="s">
        <v>320</v>
      </c>
      <c r="X1389">
        <v>22</v>
      </c>
      <c r="Y1389" t="s">
        <v>310</v>
      </c>
      <c r="Z1389" t="s">
        <v>310</v>
      </c>
      <c r="AA1389" t="s">
        <v>310</v>
      </c>
      <c r="AB1389" t="s">
        <v>160</v>
      </c>
      <c r="AC1389" t="s">
        <v>159</v>
      </c>
      <c r="AD1389">
        <v>1.23</v>
      </c>
      <c r="AH1389">
        <v>2021</v>
      </c>
      <c r="AI1389">
        <v>6</v>
      </c>
      <c r="AJ1389">
        <v>325.95</v>
      </c>
      <c r="AK1389" t="e">
        <v>#N/A</v>
      </c>
      <c r="AL1389">
        <v>1.23</v>
      </c>
      <c r="AO1389">
        <v>0</v>
      </c>
      <c r="AP1389">
        <v>6</v>
      </c>
    </row>
    <row r="1390" spans="1:42" x14ac:dyDescent="0.2">
      <c r="A1390" t="str">
        <f t="shared" si="21"/>
        <v>44351enterosinsalsastandrewsamerica</v>
      </c>
      <c r="B1390" s="2">
        <v>44351</v>
      </c>
      <c r="C1390" t="s">
        <v>59</v>
      </c>
      <c r="D1390" t="s">
        <v>155</v>
      </c>
      <c r="E1390" t="s">
        <v>59</v>
      </c>
      <c r="F1390" t="s">
        <v>155</v>
      </c>
      <c r="G1390" t="s">
        <v>299</v>
      </c>
      <c r="H1390" t="s">
        <v>303</v>
      </c>
      <c r="I1390" t="s">
        <v>521</v>
      </c>
      <c r="J1390" t="s">
        <v>296</v>
      </c>
      <c r="K1390">
        <v>10630</v>
      </c>
      <c r="L1390">
        <v>1.23</v>
      </c>
      <c r="M1390" t="str">
        <f>SUBSTITUTE(LOWER(_xlfn.CONCAT(B1390,C1390,F1390,G1390,J1390,I1390))," ","")</f>
        <v>44351enterosinsalsastandrewsamerica</v>
      </c>
      <c r="N1390" t="e">
        <f>+VLOOKUP(M1390,JUP!$B:$I,7,0)</f>
        <v>#N/A</v>
      </c>
      <c r="O1390" t="e">
        <f>+VLOOKUP(M1390,JUP!$B:$I,8,0)</f>
        <v>#N/A</v>
      </c>
      <c r="R1390" t="str">
        <f>+SUBSTITUTE(LOWER(_xlfn.CONCAT(B1390,C1390,F1390,H1390,J1390,I1390))," ","")</f>
        <v>44351enterosinsalsae-40-60standrewsamerica</v>
      </c>
      <c r="S1390" t="e">
        <f>+VLOOKUP(R1390,JUP!D:L,7,0)</f>
        <v>#N/A</v>
      </c>
      <c r="T1390" t="e">
        <f>+VLOOKUP(R1390,JUP!D:L,7,0)</f>
        <v>#N/A</v>
      </c>
      <c r="W1390" t="s">
        <v>320</v>
      </c>
      <c r="X1390">
        <v>22</v>
      </c>
      <c r="Y1390" t="s">
        <v>310</v>
      </c>
      <c r="Z1390" t="s">
        <v>310</v>
      </c>
      <c r="AA1390" t="s">
        <v>310</v>
      </c>
      <c r="AB1390" t="s">
        <v>160</v>
      </c>
      <c r="AC1390" t="s">
        <v>159</v>
      </c>
      <c r="AD1390">
        <v>1.23</v>
      </c>
      <c r="AH1390">
        <v>2021</v>
      </c>
      <c r="AI1390">
        <v>6</v>
      </c>
      <c r="AJ1390">
        <v>13074.9</v>
      </c>
      <c r="AK1390" t="e">
        <v>#N/A</v>
      </c>
      <c r="AL1390">
        <v>1.23</v>
      </c>
      <c r="AO1390">
        <v>0</v>
      </c>
      <c r="AP1390">
        <v>6</v>
      </c>
    </row>
    <row r="1391" spans="1:42" x14ac:dyDescent="0.2">
      <c r="A1391" t="str">
        <f t="shared" si="21"/>
        <v>44351enterosinsalsastandrewsamerica</v>
      </c>
      <c r="B1391" s="2">
        <v>44351</v>
      </c>
      <c r="C1391" t="s">
        <v>59</v>
      </c>
      <c r="D1391" t="s">
        <v>155</v>
      </c>
      <c r="E1391" t="s">
        <v>59</v>
      </c>
      <c r="F1391" t="s">
        <v>155</v>
      </c>
      <c r="G1391" t="s">
        <v>299</v>
      </c>
      <c r="H1391" t="s">
        <v>321</v>
      </c>
      <c r="I1391" t="s">
        <v>521</v>
      </c>
      <c r="J1391" t="s">
        <v>296</v>
      </c>
      <c r="K1391">
        <v>1220</v>
      </c>
      <c r="L1391">
        <v>1.23</v>
      </c>
      <c r="M1391" t="str">
        <f>SUBSTITUTE(LOWER(_xlfn.CONCAT(B1391,C1391,F1391,G1391,J1391,I1391))," ","")</f>
        <v>44351enterosinsalsastandrewsamerica</v>
      </c>
      <c r="N1391" t="e">
        <f>+VLOOKUP(M1391,JUP!$B:$I,7,0)</f>
        <v>#N/A</v>
      </c>
      <c r="O1391" t="e">
        <f>+VLOOKUP(M1391,JUP!$B:$I,8,0)</f>
        <v>#N/A</v>
      </c>
      <c r="R1391" t="str">
        <f>+SUBSTITUTE(LOWER(_xlfn.CONCAT(B1391,C1391,F1391,H1391,J1391,I1391))," ","")</f>
        <v>44351enterosinsalsae-50-70standrewsamerica</v>
      </c>
      <c r="S1391" t="e">
        <f>+VLOOKUP(R1391,JUP!D:L,7,0)</f>
        <v>#N/A</v>
      </c>
      <c r="T1391" t="e">
        <f>+VLOOKUP(R1391,JUP!D:L,7,0)</f>
        <v>#N/A</v>
      </c>
      <c r="W1391" t="s">
        <v>320</v>
      </c>
      <c r="X1391">
        <v>22</v>
      </c>
      <c r="Y1391" t="s">
        <v>310</v>
      </c>
      <c r="Z1391" t="s">
        <v>310</v>
      </c>
      <c r="AA1391" t="s">
        <v>310</v>
      </c>
      <c r="AB1391" t="s">
        <v>160</v>
      </c>
      <c r="AC1391" t="s">
        <v>159</v>
      </c>
      <c r="AD1391">
        <v>1.23</v>
      </c>
      <c r="AH1391">
        <v>2021</v>
      </c>
      <c r="AI1391">
        <v>6</v>
      </c>
      <c r="AJ1391">
        <v>1500.6</v>
      </c>
      <c r="AK1391" t="e">
        <v>#N/A</v>
      </c>
      <c r="AL1391">
        <v>1.23</v>
      </c>
      <c r="AO1391">
        <v>0</v>
      </c>
      <c r="AP1391">
        <v>6</v>
      </c>
    </row>
    <row r="1392" spans="1:42" x14ac:dyDescent="0.2">
      <c r="A1392" t="str">
        <f t="shared" si="21"/>
        <v>44351enterosinsalsastandrewsamerica</v>
      </c>
      <c r="B1392" s="2">
        <v>44351</v>
      </c>
      <c r="C1392" t="s">
        <v>59</v>
      </c>
      <c r="D1392" t="s">
        <v>155</v>
      </c>
      <c r="E1392" t="s">
        <v>59</v>
      </c>
      <c r="F1392" t="s">
        <v>155</v>
      </c>
      <c r="G1392" t="s">
        <v>299</v>
      </c>
      <c r="H1392" t="s">
        <v>245</v>
      </c>
      <c r="I1392" t="s">
        <v>521</v>
      </c>
      <c r="J1392" t="s">
        <v>296</v>
      </c>
      <c r="K1392">
        <v>430</v>
      </c>
      <c r="L1392">
        <v>1.23</v>
      </c>
      <c r="M1392" t="str">
        <f>SUBSTITUTE(LOWER(_xlfn.CONCAT(B1392,C1392,F1392,G1392,J1392,I1392))," ","")</f>
        <v>44351enterosinsalsastandrewsamerica</v>
      </c>
      <c r="N1392" t="e">
        <f>+VLOOKUP(M1392,JUP!$B:$I,7,0)</f>
        <v>#N/A</v>
      </c>
      <c r="O1392" t="e">
        <f>+VLOOKUP(M1392,JUP!$B:$I,8,0)</f>
        <v>#N/A</v>
      </c>
      <c r="R1392" t="str">
        <f>+SUBSTITUTE(LOWER(_xlfn.CONCAT(B1392,C1392,F1392,H1392,J1392,I1392))," ","")</f>
        <v>44351enterosinsalsae50-70standrewsamerica</v>
      </c>
      <c r="S1392" t="e">
        <f>+VLOOKUP(R1392,JUP!D:L,7,0)</f>
        <v>#N/A</v>
      </c>
      <c r="T1392" t="e">
        <f>+VLOOKUP(R1392,JUP!D:L,7,0)</f>
        <v>#N/A</v>
      </c>
      <c r="W1392" t="s">
        <v>320</v>
      </c>
      <c r="X1392">
        <v>22</v>
      </c>
      <c r="Y1392" t="s">
        <v>310</v>
      </c>
      <c r="Z1392" t="s">
        <v>310</v>
      </c>
      <c r="AA1392" t="s">
        <v>310</v>
      </c>
      <c r="AB1392" t="s">
        <v>160</v>
      </c>
      <c r="AC1392" t="s">
        <v>159</v>
      </c>
      <c r="AD1392">
        <v>1.23</v>
      </c>
      <c r="AH1392">
        <v>2021</v>
      </c>
      <c r="AI1392">
        <v>6</v>
      </c>
      <c r="AJ1392">
        <v>528.9</v>
      </c>
      <c r="AK1392" t="e">
        <v>#N/A</v>
      </c>
      <c r="AL1392">
        <v>1.23</v>
      </c>
      <c r="AO1392">
        <v>0</v>
      </c>
      <c r="AP1392">
        <v>6</v>
      </c>
    </row>
    <row r="1393" spans="1:42" x14ac:dyDescent="0.2">
      <c r="A1393" t="str">
        <f t="shared" si="21"/>
        <v>44351enterosinsalsastandrewsamerica</v>
      </c>
      <c r="B1393" s="2">
        <v>44351</v>
      </c>
      <c r="C1393" t="s">
        <v>59</v>
      </c>
      <c r="D1393" t="s">
        <v>155</v>
      </c>
      <c r="E1393" t="s">
        <v>59</v>
      </c>
      <c r="F1393" t="s">
        <v>155</v>
      </c>
      <c r="G1393" t="s">
        <v>299</v>
      </c>
      <c r="H1393" t="s">
        <v>321</v>
      </c>
      <c r="I1393" t="s">
        <v>521</v>
      </c>
      <c r="J1393" t="s">
        <v>296</v>
      </c>
      <c r="K1393">
        <v>85</v>
      </c>
      <c r="L1393">
        <v>1.23</v>
      </c>
      <c r="M1393" t="str">
        <f>SUBSTITUTE(LOWER(_xlfn.CONCAT(B1393,C1393,F1393,G1393,J1393,I1393))," ","")</f>
        <v>44351enterosinsalsastandrewsamerica</v>
      </c>
      <c r="N1393" t="e">
        <f>+VLOOKUP(M1393,JUP!$B:$I,7,0)</f>
        <v>#N/A</v>
      </c>
      <c r="O1393" t="e">
        <f>+VLOOKUP(M1393,JUP!$B:$I,8,0)</f>
        <v>#N/A</v>
      </c>
      <c r="R1393" t="str">
        <f>+SUBSTITUTE(LOWER(_xlfn.CONCAT(B1393,C1393,F1393,H1393,J1393,I1393))," ","")</f>
        <v>44351enterosinsalsae-50-70standrewsamerica</v>
      </c>
      <c r="S1393" t="e">
        <f>+VLOOKUP(R1393,JUP!D:L,7,0)</f>
        <v>#N/A</v>
      </c>
      <c r="T1393" t="e">
        <f>+VLOOKUP(R1393,JUP!D:L,7,0)</f>
        <v>#N/A</v>
      </c>
      <c r="W1393" t="s">
        <v>320</v>
      </c>
      <c r="X1393">
        <v>22</v>
      </c>
      <c r="Y1393" t="s">
        <v>310</v>
      </c>
      <c r="Z1393" t="s">
        <v>310</v>
      </c>
      <c r="AA1393" t="s">
        <v>310</v>
      </c>
      <c r="AB1393" t="s">
        <v>160</v>
      </c>
      <c r="AC1393" t="s">
        <v>159</v>
      </c>
      <c r="AD1393">
        <v>1.23</v>
      </c>
      <c r="AH1393">
        <v>2021</v>
      </c>
      <c r="AI1393">
        <v>6</v>
      </c>
      <c r="AJ1393">
        <v>104.55</v>
      </c>
      <c r="AK1393" t="e">
        <v>#N/A</v>
      </c>
      <c r="AL1393">
        <v>1.23</v>
      </c>
      <c r="AO1393">
        <v>0</v>
      </c>
      <c r="AP1393">
        <v>6</v>
      </c>
    </row>
    <row r="1394" spans="1:42" x14ac:dyDescent="0.2">
      <c r="A1394" t="str">
        <f t="shared" si="21"/>
        <v>44351enterosinsalsastandrewsamerica</v>
      </c>
      <c r="B1394" s="2">
        <v>44351</v>
      </c>
      <c r="C1394" t="s">
        <v>59</v>
      </c>
      <c r="D1394" t="s">
        <v>155</v>
      </c>
      <c r="E1394" t="s">
        <v>59</v>
      </c>
      <c r="F1394" t="s">
        <v>155</v>
      </c>
      <c r="G1394" t="s">
        <v>299</v>
      </c>
      <c r="H1394" t="s">
        <v>303</v>
      </c>
      <c r="I1394" t="s">
        <v>521</v>
      </c>
      <c r="J1394" t="s">
        <v>296</v>
      </c>
      <c r="K1394">
        <v>394.98</v>
      </c>
      <c r="L1394">
        <v>1.23</v>
      </c>
      <c r="M1394" t="str">
        <f>SUBSTITUTE(LOWER(_xlfn.CONCAT(B1394,C1394,F1394,G1394,J1394,I1394))," ","")</f>
        <v>44351enterosinsalsastandrewsamerica</v>
      </c>
      <c r="N1394" t="e">
        <f>+VLOOKUP(M1394,JUP!$B:$I,7,0)</f>
        <v>#N/A</v>
      </c>
      <c r="O1394" t="e">
        <f>+VLOOKUP(M1394,JUP!$B:$I,8,0)</f>
        <v>#N/A</v>
      </c>
      <c r="R1394" t="str">
        <f>+SUBSTITUTE(LOWER(_xlfn.CONCAT(B1394,C1394,F1394,H1394,J1394,I1394))," ","")</f>
        <v>44351enterosinsalsae-40-60standrewsamerica</v>
      </c>
      <c r="S1394" t="e">
        <f>+VLOOKUP(R1394,JUP!D:L,7,0)</f>
        <v>#N/A</v>
      </c>
      <c r="T1394" t="e">
        <f>+VLOOKUP(R1394,JUP!D:L,7,0)</f>
        <v>#N/A</v>
      </c>
      <c r="W1394" t="s">
        <v>320</v>
      </c>
      <c r="X1394">
        <v>22</v>
      </c>
      <c r="Y1394" t="s">
        <v>310</v>
      </c>
      <c r="Z1394" t="s">
        <v>310</v>
      </c>
      <c r="AA1394" t="s">
        <v>310</v>
      </c>
      <c r="AB1394" t="s">
        <v>160</v>
      </c>
      <c r="AC1394" t="s">
        <v>159</v>
      </c>
      <c r="AD1394">
        <v>1.23</v>
      </c>
      <c r="AH1394">
        <v>2021</v>
      </c>
      <c r="AI1394">
        <v>6</v>
      </c>
      <c r="AJ1394">
        <v>485.8254</v>
      </c>
      <c r="AK1394" t="e">
        <v>#N/A</v>
      </c>
      <c r="AL1394">
        <v>1.23</v>
      </c>
      <c r="AO1394">
        <v>0</v>
      </c>
      <c r="AP1394">
        <v>6</v>
      </c>
    </row>
    <row r="1395" spans="1:42" x14ac:dyDescent="0.2">
      <c r="A1395" t="str">
        <f t="shared" si="21"/>
        <v>44351enterosinsalsastandrewsamerica</v>
      </c>
      <c r="B1395" s="2">
        <v>44351</v>
      </c>
      <c r="C1395" t="s">
        <v>59</v>
      </c>
      <c r="D1395" t="s">
        <v>155</v>
      </c>
      <c r="E1395" t="s">
        <v>59</v>
      </c>
      <c r="F1395" t="s">
        <v>155</v>
      </c>
      <c r="G1395" t="s">
        <v>299</v>
      </c>
      <c r="H1395" t="s">
        <v>300</v>
      </c>
      <c r="I1395" t="s">
        <v>521</v>
      </c>
      <c r="J1395" t="s">
        <v>296</v>
      </c>
      <c r="K1395">
        <v>5</v>
      </c>
      <c r="L1395">
        <v>1.23</v>
      </c>
      <c r="M1395" t="str">
        <f>SUBSTITUTE(LOWER(_xlfn.CONCAT(B1395,C1395,F1395,G1395,J1395,I1395))," ","")</f>
        <v>44351enterosinsalsastandrewsamerica</v>
      </c>
      <c r="N1395" t="e">
        <f>+VLOOKUP(M1395,JUP!$B:$I,7,0)</f>
        <v>#N/A</v>
      </c>
      <c r="O1395" t="e">
        <f>+VLOOKUP(M1395,JUP!$B:$I,8,0)</f>
        <v>#N/A</v>
      </c>
      <c r="R1395" t="str">
        <f>+SUBSTITUTE(LOWER(_xlfn.CONCAT(B1395,C1395,F1395,H1395,J1395,I1395))," ","")</f>
        <v>44351enterosinsalsae-60-80standrewsamerica</v>
      </c>
      <c r="S1395" t="e">
        <f>+VLOOKUP(R1395,JUP!D:L,7,0)</f>
        <v>#N/A</v>
      </c>
      <c r="T1395" t="e">
        <f>+VLOOKUP(R1395,JUP!D:L,7,0)</f>
        <v>#N/A</v>
      </c>
      <c r="W1395" t="s">
        <v>320</v>
      </c>
      <c r="X1395">
        <v>22</v>
      </c>
      <c r="Y1395" t="s">
        <v>310</v>
      </c>
      <c r="Z1395" t="s">
        <v>310</v>
      </c>
      <c r="AA1395" t="s">
        <v>310</v>
      </c>
      <c r="AB1395" t="s">
        <v>160</v>
      </c>
      <c r="AC1395" t="s">
        <v>159</v>
      </c>
      <c r="AD1395">
        <v>1.23</v>
      </c>
      <c r="AH1395">
        <v>2021</v>
      </c>
      <c r="AI1395">
        <v>6</v>
      </c>
      <c r="AJ1395">
        <v>6.15</v>
      </c>
      <c r="AK1395" t="e">
        <v>#N/A</v>
      </c>
      <c r="AL1395">
        <v>1.23</v>
      </c>
      <c r="AO1395">
        <v>0</v>
      </c>
      <c r="AP1395">
        <v>6</v>
      </c>
    </row>
    <row r="1396" spans="1:42" x14ac:dyDescent="0.2">
      <c r="A1396" t="str">
        <f t="shared" si="21"/>
        <v>44351enterosinsalsastandrewsamerica</v>
      </c>
      <c r="B1396" s="2">
        <v>44351</v>
      </c>
      <c r="C1396" t="s">
        <v>59</v>
      </c>
      <c r="D1396" t="s">
        <v>155</v>
      </c>
      <c r="E1396" t="s">
        <v>59</v>
      </c>
      <c r="F1396" t="s">
        <v>155</v>
      </c>
      <c r="G1396" t="s">
        <v>299</v>
      </c>
      <c r="H1396" t="s">
        <v>303</v>
      </c>
      <c r="I1396" t="s">
        <v>521</v>
      </c>
      <c r="J1396" t="s">
        <v>296</v>
      </c>
      <c r="K1396">
        <v>410</v>
      </c>
      <c r="L1396">
        <v>1.23</v>
      </c>
      <c r="M1396" t="str">
        <f>SUBSTITUTE(LOWER(_xlfn.CONCAT(B1396,C1396,F1396,G1396,J1396,I1396))," ","")</f>
        <v>44351enterosinsalsastandrewsamerica</v>
      </c>
      <c r="N1396" t="e">
        <f>+VLOOKUP(M1396,JUP!$B:$I,7,0)</f>
        <v>#N/A</v>
      </c>
      <c r="O1396" t="e">
        <f>+VLOOKUP(M1396,JUP!$B:$I,8,0)</f>
        <v>#N/A</v>
      </c>
      <c r="R1396" t="str">
        <f>+SUBSTITUTE(LOWER(_xlfn.CONCAT(B1396,C1396,F1396,H1396,J1396,I1396))," ","")</f>
        <v>44351enterosinsalsae-40-60standrewsamerica</v>
      </c>
      <c r="S1396" t="e">
        <f>+VLOOKUP(R1396,JUP!D:L,7,0)</f>
        <v>#N/A</v>
      </c>
      <c r="T1396" t="e">
        <f>+VLOOKUP(R1396,JUP!D:L,7,0)</f>
        <v>#N/A</v>
      </c>
      <c r="W1396" t="s">
        <v>320</v>
      </c>
      <c r="X1396">
        <v>22</v>
      </c>
      <c r="Y1396" t="s">
        <v>310</v>
      </c>
      <c r="Z1396" t="s">
        <v>310</v>
      </c>
      <c r="AA1396" t="s">
        <v>310</v>
      </c>
      <c r="AB1396" t="s">
        <v>160</v>
      </c>
      <c r="AC1396" t="s">
        <v>159</v>
      </c>
      <c r="AD1396">
        <v>1.23</v>
      </c>
      <c r="AH1396">
        <v>2021</v>
      </c>
      <c r="AI1396">
        <v>6</v>
      </c>
      <c r="AJ1396">
        <v>504.3</v>
      </c>
      <c r="AK1396" t="e">
        <v>#N/A</v>
      </c>
      <c r="AL1396">
        <v>1.23</v>
      </c>
      <c r="AO1396">
        <v>0</v>
      </c>
      <c r="AP1396">
        <v>6</v>
      </c>
    </row>
    <row r="1397" spans="1:42" x14ac:dyDescent="0.2">
      <c r="A1397" t="str">
        <f t="shared" si="21"/>
        <v>44351enterosinsalsastandrewsamerica</v>
      </c>
      <c r="B1397" s="2">
        <v>44351</v>
      </c>
      <c r="C1397" t="s">
        <v>59</v>
      </c>
      <c r="D1397" t="s">
        <v>155</v>
      </c>
      <c r="E1397" t="s">
        <v>59</v>
      </c>
      <c r="F1397" t="s">
        <v>155</v>
      </c>
      <c r="G1397" t="s">
        <v>299</v>
      </c>
      <c r="H1397" t="s">
        <v>321</v>
      </c>
      <c r="I1397" t="s">
        <v>521</v>
      </c>
      <c r="J1397" t="s">
        <v>296</v>
      </c>
      <c r="K1397">
        <v>820</v>
      </c>
      <c r="L1397">
        <v>1.23</v>
      </c>
      <c r="M1397" t="str">
        <f>SUBSTITUTE(LOWER(_xlfn.CONCAT(B1397,C1397,F1397,G1397,J1397,I1397))," ","")</f>
        <v>44351enterosinsalsastandrewsamerica</v>
      </c>
      <c r="N1397" t="e">
        <f>+VLOOKUP(M1397,JUP!$B:$I,7,0)</f>
        <v>#N/A</v>
      </c>
      <c r="O1397" t="e">
        <f>+VLOOKUP(M1397,JUP!$B:$I,8,0)</f>
        <v>#N/A</v>
      </c>
      <c r="R1397" t="str">
        <f>+SUBSTITUTE(LOWER(_xlfn.CONCAT(B1397,C1397,F1397,H1397,J1397,I1397))," ","")</f>
        <v>44351enterosinsalsae-50-70standrewsamerica</v>
      </c>
      <c r="S1397" t="e">
        <f>+VLOOKUP(R1397,JUP!D:L,7,0)</f>
        <v>#N/A</v>
      </c>
      <c r="T1397" t="e">
        <f>+VLOOKUP(R1397,JUP!D:L,7,0)</f>
        <v>#N/A</v>
      </c>
      <c r="W1397" t="s">
        <v>320</v>
      </c>
      <c r="X1397">
        <v>22</v>
      </c>
      <c r="Y1397" t="s">
        <v>310</v>
      </c>
      <c r="Z1397" t="s">
        <v>310</v>
      </c>
      <c r="AA1397" t="s">
        <v>310</v>
      </c>
      <c r="AB1397" t="s">
        <v>160</v>
      </c>
      <c r="AC1397" t="s">
        <v>159</v>
      </c>
      <c r="AD1397">
        <v>1.23</v>
      </c>
      <c r="AH1397">
        <v>2021</v>
      </c>
      <c r="AI1397">
        <v>6</v>
      </c>
      <c r="AJ1397">
        <v>1008.6</v>
      </c>
      <c r="AK1397" t="e">
        <v>#N/A</v>
      </c>
      <c r="AL1397">
        <v>1.23</v>
      </c>
      <c r="AO1397">
        <v>0</v>
      </c>
      <c r="AP1397">
        <v>6</v>
      </c>
    </row>
    <row r="1398" spans="1:42" x14ac:dyDescent="0.2">
      <c r="A1398" t="str">
        <f t="shared" si="21"/>
        <v>44351enterosinsalsastandrewsamerica</v>
      </c>
      <c r="B1398" s="2">
        <v>44351</v>
      </c>
      <c r="C1398" t="s">
        <v>59</v>
      </c>
      <c r="D1398" t="s">
        <v>155</v>
      </c>
      <c r="E1398" t="s">
        <v>59</v>
      </c>
      <c r="F1398" t="s">
        <v>155</v>
      </c>
      <c r="G1398" t="s">
        <v>299</v>
      </c>
      <c r="H1398" t="s">
        <v>300</v>
      </c>
      <c r="I1398" t="s">
        <v>521</v>
      </c>
      <c r="J1398" t="s">
        <v>296</v>
      </c>
      <c r="K1398">
        <v>1870</v>
      </c>
      <c r="L1398">
        <v>1.23</v>
      </c>
      <c r="M1398" t="str">
        <f>SUBSTITUTE(LOWER(_xlfn.CONCAT(B1398,C1398,F1398,G1398,J1398,I1398))," ","")</f>
        <v>44351enterosinsalsastandrewsamerica</v>
      </c>
      <c r="N1398" t="e">
        <f>+VLOOKUP(M1398,JUP!$B:$I,7,0)</f>
        <v>#N/A</v>
      </c>
      <c r="O1398" t="e">
        <f>+VLOOKUP(M1398,JUP!$B:$I,8,0)</f>
        <v>#N/A</v>
      </c>
      <c r="R1398" t="str">
        <f>+SUBSTITUTE(LOWER(_xlfn.CONCAT(B1398,C1398,F1398,H1398,J1398,I1398))," ","")</f>
        <v>44351enterosinsalsae-60-80standrewsamerica</v>
      </c>
      <c r="S1398" t="e">
        <f>+VLOOKUP(R1398,JUP!D:L,7,0)</f>
        <v>#N/A</v>
      </c>
      <c r="T1398" t="e">
        <f>+VLOOKUP(R1398,JUP!D:L,7,0)</f>
        <v>#N/A</v>
      </c>
      <c r="W1398" t="s">
        <v>320</v>
      </c>
      <c r="X1398">
        <v>22</v>
      </c>
      <c r="Y1398" t="s">
        <v>310</v>
      </c>
      <c r="Z1398" t="s">
        <v>310</v>
      </c>
      <c r="AA1398" t="s">
        <v>310</v>
      </c>
      <c r="AB1398" t="s">
        <v>160</v>
      </c>
      <c r="AC1398" t="s">
        <v>159</v>
      </c>
      <c r="AD1398">
        <v>1.23</v>
      </c>
      <c r="AH1398">
        <v>2021</v>
      </c>
      <c r="AI1398">
        <v>6</v>
      </c>
      <c r="AJ1398">
        <v>2300.1</v>
      </c>
      <c r="AK1398" t="e">
        <v>#N/A</v>
      </c>
      <c r="AL1398">
        <v>1.23</v>
      </c>
      <c r="AO1398">
        <v>0</v>
      </c>
      <c r="AP1398">
        <v>6</v>
      </c>
    </row>
    <row r="1399" spans="1:42" x14ac:dyDescent="0.2">
      <c r="A1399" t="str">
        <f t="shared" si="21"/>
        <v>44351enterosinsalsastandrewsamerica</v>
      </c>
      <c r="B1399" s="2">
        <v>44351</v>
      </c>
      <c r="C1399" t="s">
        <v>59</v>
      </c>
      <c r="D1399" t="s">
        <v>155</v>
      </c>
      <c r="E1399" t="s">
        <v>59</v>
      </c>
      <c r="F1399" t="s">
        <v>155</v>
      </c>
      <c r="G1399" t="s">
        <v>299</v>
      </c>
      <c r="H1399" t="s">
        <v>321</v>
      </c>
      <c r="I1399" t="s">
        <v>521</v>
      </c>
      <c r="J1399" t="s">
        <v>296</v>
      </c>
      <c r="K1399">
        <v>181.6</v>
      </c>
      <c r="L1399">
        <v>1.23</v>
      </c>
      <c r="M1399" t="str">
        <f>SUBSTITUTE(LOWER(_xlfn.CONCAT(B1399,C1399,F1399,G1399,J1399,I1399))," ","")</f>
        <v>44351enterosinsalsastandrewsamerica</v>
      </c>
      <c r="N1399" t="e">
        <f>+VLOOKUP(M1399,JUP!$B:$I,7,0)</f>
        <v>#N/A</v>
      </c>
      <c r="O1399" t="e">
        <f>+VLOOKUP(M1399,JUP!$B:$I,8,0)</f>
        <v>#N/A</v>
      </c>
      <c r="R1399" t="str">
        <f>+SUBSTITUTE(LOWER(_xlfn.CONCAT(B1399,C1399,F1399,H1399,J1399,I1399))," ","")</f>
        <v>44351enterosinsalsae-50-70standrewsamerica</v>
      </c>
      <c r="S1399" t="e">
        <f>+VLOOKUP(R1399,JUP!D:L,7,0)</f>
        <v>#N/A</v>
      </c>
      <c r="T1399" t="e">
        <f>+VLOOKUP(R1399,JUP!D:L,7,0)</f>
        <v>#N/A</v>
      </c>
      <c r="W1399" t="s">
        <v>320</v>
      </c>
      <c r="X1399">
        <v>22</v>
      </c>
      <c r="Y1399" t="s">
        <v>310</v>
      </c>
      <c r="Z1399" t="s">
        <v>310</v>
      </c>
      <c r="AA1399" t="s">
        <v>310</v>
      </c>
      <c r="AB1399" t="s">
        <v>160</v>
      </c>
      <c r="AC1399" t="s">
        <v>159</v>
      </c>
      <c r="AD1399">
        <v>1.23</v>
      </c>
      <c r="AH1399">
        <v>2021</v>
      </c>
      <c r="AI1399">
        <v>6</v>
      </c>
      <c r="AJ1399">
        <v>223.36799999999999</v>
      </c>
      <c r="AK1399" t="e">
        <v>#N/A</v>
      </c>
      <c r="AL1399">
        <v>1.23</v>
      </c>
      <c r="AO1399">
        <v>0</v>
      </c>
      <c r="AP1399">
        <v>6</v>
      </c>
    </row>
    <row r="1400" spans="1:42" x14ac:dyDescent="0.2">
      <c r="A1400" t="str">
        <f t="shared" si="21"/>
        <v>44351carnegranelc100-200standrewsotroseuropa</v>
      </c>
      <c r="B1400" s="2">
        <v>44351</v>
      </c>
      <c r="C1400" t="s">
        <v>35</v>
      </c>
      <c r="D1400" t="s">
        <v>30</v>
      </c>
      <c r="E1400" t="s">
        <v>35</v>
      </c>
      <c r="F1400" t="s">
        <v>30</v>
      </c>
      <c r="G1400" t="s">
        <v>72</v>
      </c>
      <c r="H1400" t="s">
        <v>72</v>
      </c>
      <c r="I1400" t="s">
        <v>298</v>
      </c>
      <c r="J1400" t="s">
        <v>296</v>
      </c>
      <c r="K1400">
        <v>22000</v>
      </c>
      <c r="L1400">
        <v>3.2</v>
      </c>
      <c r="M1400" t="str">
        <f>SUBSTITUTE(LOWER(_xlfn.CONCAT(B1400,C1400,F1400,G1400,J1400,I1400))," ","")</f>
        <v>44351carnegranelc100-200standrewsotroseuropa</v>
      </c>
      <c r="N1400">
        <f>+VLOOKUP(M1400,JUP!$B:$I,7,0)</f>
        <v>23000</v>
      </c>
      <c r="O1400">
        <f>+VLOOKUP(M1400,JUP!$B:$I,8,0)</f>
        <v>3.35</v>
      </c>
      <c r="P1400">
        <f>+K1400-N1400</f>
        <v>-1000</v>
      </c>
      <c r="Q1400" s="3">
        <f>+L1400-O1400</f>
        <v>-0.14999999999999991</v>
      </c>
      <c r="W1400" t="s">
        <v>465</v>
      </c>
      <c r="X1400">
        <v>22</v>
      </c>
      <c r="Y1400" t="s">
        <v>297</v>
      </c>
      <c r="Z1400" t="s">
        <v>298</v>
      </c>
      <c r="AA1400" t="s">
        <v>298</v>
      </c>
      <c r="AB1400" t="s">
        <v>36</v>
      </c>
      <c r="AC1400" t="s">
        <v>37</v>
      </c>
      <c r="AD1400">
        <v>3.2</v>
      </c>
      <c r="AH1400">
        <v>2021</v>
      </c>
      <c r="AI1400">
        <v>6</v>
      </c>
      <c r="AJ1400">
        <v>70400</v>
      </c>
      <c r="AK1400" t="e">
        <v>#N/A</v>
      </c>
      <c r="AL1400">
        <v>3.2</v>
      </c>
      <c r="AO1400">
        <v>0</v>
      </c>
      <c r="AP1400">
        <v>6</v>
      </c>
    </row>
    <row r="1401" spans="1:42" x14ac:dyDescent="0.2">
      <c r="A1401" t="str">
        <f t="shared" si="21"/>
        <v>44351carnegranelc100-200standrewsotroseuropa</v>
      </c>
      <c r="B1401" s="2">
        <v>44351</v>
      </c>
      <c r="C1401" t="s">
        <v>35</v>
      </c>
      <c r="D1401" t="s">
        <v>30</v>
      </c>
      <c r="E1401" t="s">
        <v>35</v>
      </c>
      <c r="F1401" t="s">
        <v>30</v>
      </c>
      <c r="G1401" t="s">
        <v>72</v>
      </c>
      <c r="H1401" t="s">
        <v>72</v>
      </c>
      <c r="I1401" t="s">
        <v>298</v>
      </c>
      <c r="J1401" t="s">
        <v>296</v>
      </c>
      <c r="K1401">
        <v>23000</v>
      </c>
      <c r="L1401">
        <v>3.35</v>
      </c>
      <c r="M1401" t="str">
        <f>SUBSTITUTE(LOWER(_xlfn.CONCAT(B1401,C1401,F1401,G1401,J1401,I1401))," ","")</f>
        <v>44351carnegranelc100-200standrewsotroseuropa</v>
      </c>
      <c r="N1401">
        <f>+VLOOKUP(M1401,JUP!$B:$I,7,0)</f>
        <v>23000</v>
      </c>
      <c r="O1401">
        <f>+VLOOKUP(M1401,JUP!$B:$I,8,0)</f>
        <v>3.35</v>
      </c>
      <c r="P1401">
        <f>+K1401-N1401</f>
        <v>0</v>
      </c>
      <c r="Q1401" s="3">
        <f>+L1401-O1401</f>
        <v>0</v>
      </c>
      <c r="W1401" t="s">
        <v>307</v>
      </c>
      <c r="X1401">
        <v>22</v>
      </c>
      <c r="Y1401" t="s">
        <v>297</v>
      </c>
      <c r="Z1401" t="s">
        <v>298</v>
      </c>
      <c r="AA1401" t="s">
        <v>298</v>
      </c>
      <c r="AB1401" t="s">
        <v>36</v>
      </c>
      <c r="AC1401" t="s">
        <v>37</v>
      </c>
      <c r="AD1401">
        <v>3.35</v>
      </c>
      <c r="AH1401">
        <v>2021</v>
      </c>
      <c r="AI1401">
        <v>6</v>
      </c>
      <c r="AJ1401">
        <v>77050</v>
      </c>
      <c r="AK1401" t="e">
        <v>#N/A</v>
      </c>
      <c r="AL1401">
        <v>3.35</v>
      </c>
      <c r="AO1401">
        <v>0</v>
      </c>
      <c r="AP1401">
        <v>6</v>
      </c>
    </row>
    <row r="1402" spans="1:42" x14ac:dyDescent="0.2">
      <c r="A1402" t="str">
        <f t="shared" si="21"/>
        <v>44351carnegranelc200-300standrewsfrancia</v>
      </c>
      <c r="B1402" s="2">
        <v>44351</v>
      </c>
      <c r="C1402" t="s">
        <v>35</v>
      </c>
      <c r="D1402" t="s">
        <v>30</v>
      </c>
      <c r="E1402" t="s">
        <v>35</v>
      </c>
      <c r="F1402" t="s">
        <v>30</v>
      </c>
      <c r="G1402" t="s">
        <v>39</v>
      </c>
      <c r="H1402" t="s">
        <v>39</v>
      </c>
      <c r="I1402" t="s">
        <v>326</v>
      </c>
      <c r="J1402" t="s">
        <v>296</v>
      </c>
      <c r="K1402">
        <v>6420</v>
      </c>
      <c r="L1402">
        <v>3.35</v>
      </c>
      <c r="M1402" t="str">
        <f>SUBSTITUTE(LOWER(_xlfn.CONCAT(B1402,C1402,F1402,G1402,J1402,I1402))," ","")</f>
        <v>44351carnegranelc200-300standrewsfrancia</v>
      </c>
      <c r="N1402">
        <f>+VLOOKUP(M1402,JUP!$B:$I,7,0)</f>
        <v>10000</v>
      </c>
      <c r="O1402">
        <f>+VLOOKUP(M1402,JUP!$B:$I,8,0)</f>
        <v>3.35</v>
      </c>
      <c r="P1402">
        <f>+K1402-N1402</f>
        <v>-3580</v>
      </c>
      <c r="Q1402" s="3">
        <f>+L1402-O1402</f>
        <v>0</v>
      </c>
      <c r="W1402" t="s">
        <v>325</v>
      </c>
      <c r="X1402">
        <v>22</v>
      </c>
      <c r="Y1402" t="s">
        <v>297</v>
      </c>
      <c r="Z1402" t="s">
        <v>326</v>
      </c>
      <c r="AA1402" t="s">
        <v>326</v>
      </c>
      <c r="AB1402" t="s">
        <v>36</v>
      </c>
      <c r="AC1402" t="s">
        <v>37</v>
      </c>
      <c r="AD1402">
        <v>3.35</v>
      </c>
      <c r="AH1402">
        <v>2021</v>
      </c>
      <c r="AI1402">
        <v>6</v>
      </c>
      <c r="AJ1402">
        <v>21507</v>
      </c>
      <c r="AK1402" t="e">
        <v>#N/A</v>
      </c>
      <c r="AL1402">
        <v>3.35</v>
      </c>
      <c r="AO1402">
        <v>0</v>
      </c>
      <c r="AP1402">
        <v>6</v>
      </c>
    </row>
    <row r="1403" spans="1:42" x14ac:dyDescent="0.2">
      <c r="A1403" t="str">
        <f t="shared" si="21"/>
        <v>44351carnegranel0standrewschile</v>
      </c>
      <c r="B1403" s="2">
        <v>44351</v>
      </c>
      <c r="C1403" t="s">
        <v>35</v>
      </c>
      <c r="D1403" t="s">
        <v>30</v>
      </c>
      <c r="E1403" t="s">
        <v>35</v>
      </c>
      <c r="F1403" t="s">
        <v>30</v>
      </c>
      <c r="G1403">
        <v>0</v>
      </c>
      <c r="H1403" t="s">
        <v>318</v>
      </c>
      <c r="I1403" t="s">
        <v>34</v>
      </c>
      <c r="J1403" t="s">
        <v>296</v>
      </c>
      <c r="K1403">
        <v>7020</v>
      </c>
      <c r="L1403">
        <v>0.9</v>
      </c>
      <c r="M1403" t="str">
        <f>SUBSTITUTE(LOWER(_xlfn.CONCAT(B1403,C1403,F1403,G1403,J1403,I1403))," ","")</f>
        <v>44351carnegranel0standrewschile</v>
      </c>
      <c r="N1403" t="e">
        <f>+VLOOKUP(M1403,JUP!$B:$I,7,0)</f>
        <v>#N/A</v>
      </c>
      <c r="O1403" t="e">
        <f>+VLOOKUP(M1403,JUP!$B:$I,8,0)</f>
        <v>#N/A</v>
      </c>
      <c r="R1403" t="str">
        <f>+SUBSTITUTE(LOWER(_xlfn.CONCAT(B1403,C1403,F1403,H1403,J1403,I1403))," ","")</f>
        <v>44351carnegranelsincalibrestandrewschile</v>
      </c>
      <c r="S1403" t="e">
        <f>+VLOOKUP(R1403,JUP!D:L,7,0)</f>
        <v>#N/A</v>
      </c>
      <c r="T1403" t="e">
        <f>+VLOOKUP(R1403,JUP!D:L,7,0)</f>
        <v>#N/A</v>
      </c>
      <c r="W1403" t="s">
        <v>34</v>
      </c>
      <c r="X1403">
        <v>22</v>
      </c>
      <c r="Y1403" t="s">
        <v>34</v>
      </c>
      <c r="Z1403" t="s">
        <v>34</v>
      </c>
      <c r="AA1403" t="s">
        <v>34</v>
      </c>
      <c r="AB1403" t="s">
        <v>36</v>
      </c>
      <c r="AC1403" t="s">
        <v>37</v>
      </c>
      <c r="AD1403">
        <v>0.9</v>
      </c>
      <c r="AH1403">
        <v>2021</v>
      </c>
      <c r="AI1403">
        <v>6</v>
      </c>
      <c r="AJ1403">
        <v>6318</v>
      </c>
      <c r="AK1403" t="e">
        <v>#N/A</v>
      </c>
      <c r="AL1403">
        <v>0.9</v>
      </c>
      <c r="AO1403">
        <v>0</v>
      </c>
      <c r="AP1403">
        <v>6</v>
      </c>
    </row>
    <row r="1404" spans="1:42" x14ac:dyDescent="0.2">
      <c r="A1404" t="str">
        <f t="shared" si="21"/>
        <v>44351carnegranelc100-200standrewschile</v>
      </c>
      <c r="B1404" s="2">
        <v>44351</v>
      </c>
      <c r="C1404" t="s">
        <v>35</v>
      </c>
      <c r="D1404" t="s">
        <v>30</v>
      </c>
      <c r="E1404" t="s">
        <v>35</v>
      </c>
      <c r="F1404" t="s">
        <v>30</v>
      </c>
      <c r="G1404" t="s">
        <v>72</v>
      </c>
      <c r="H1404" t="s">
        <v>72</v>
      </c>
      <c r="I1404" t="s">
        <v>34</v>
      </c>
      <c r="J1404" t="s">
        <v>296</v>
      </c>
      <c r="K1404">
        <v>5590</v>
      </c>
      <c r="L1404">
        <v>1.5</v>
      </c>
      <c r="M1404" t="str">
        <f>SUBSTITUTE(LOWER(_xlfn.CONCAT(B1404,C1404,F1404,G1404,J1404,I1404))," ","")</f>
        <v>44351carnegranelc100-200standrewschile</v>
      </c>
      <c r="N1404">
        <f>+VLOOKUP(M1404,JUP!$B:$I,7,0)</f>
        <v>5590</v>
      </c>
      <c r="O1404">
        <f>+VLOOKUP(M1404,JUP!$B:$I,8,0)</f>
        <v>1.5</v>
      </c>
      <c r="P1404">
        <f>+K1404-N1404</f>
        <v>0</v>
      </c>
      <c r="Q1404" s="3">
        <f>+L1404-O1404</f>
        <v>0</v>
      </c>
      <c r="W1404" t="s">
        <v>34</v>
      </c>
      <c r="X1404">
        <v>22</v>
      </c>
      <c r="Y1404" t="s">
        <v>34</v>
      </c>
      <c r="Z1404" t="s">
        <v>34</v>
      </c>
      <c r="AA1404" t="s">
        <v>34</v>
      </c>
      <c r="AB1404" t="s">
        <v>36</v>
      </c>
      <c r="AC1404" t="s">
        <v>37</v>
      </c>
      <c r="AD1404">
        <v>1.5</v>
      </c>
      <c r="AH1404">
        <v>2021</v>
      </c>
      <c r="AI1404">
        <v>6</v>
      </c>
      <c r="AJ1404">
        <v>8385</v>
      </c>
      <c r="AK1404" t="e">
        <v>#N/A</v>
      </c>
      <c r="AL1404">
        <v>1.5</v>
      </c>
      <c r="AO1404">
        <v>0</v>
      </c>
      <c r="AP1404">
        <v>6</v>
      </c>
    </row>
    <row r="1405" spans="1:42" x14ac:dyDescent="0.2">
      <c r="A1405" t="str">
        <f t="shared" si="21"/>
        <v>44351carnegranel0standrewschile</v>
      </c>
      <c r="B1405" s="2">
        <v>44351</v>
      </c>
      <c r="C1405" t="s">
        <v>35</v>
      </c>
      <c r="D1405" t="s">
        <v>30</v>
      </c>
      <c r="E1405" t="s">
        <v>35</v>
      </c>
      <c r="F1405" t="s">
        <v>30</v>
      </c>
      <c r="G1405">
        <v>0</v>
      </c>
      <c r="H1405" t="s">
        <v>318</v>
      </c>
      <c r="I1405" t="s">
        <v>34</v>
      </c>
      <c r="J1405" t="s">
        <v>296</v>
      </c>
      <c r="K1405">
        <v>870</v>
      </c>
      <c r="L1405">
        <v>0.6</v>
      </c>
      <c r="M1405" t="str">
        <f>SUBSTITUTE(LOWER(_xlfn.CONCAT(B1405,C1405,F1405,G1405,J1405,I1405))," ","")</f>
        <v>44351carnegranel0standrewschile</v>
      </c>
      <c r="N1405" t="e">
        <f>+VLOOKUP(M1405,JUP!$B:$I,7,0)</f>
        <v>#N/A</v>
      </c>
      <c r="O1405" t="e">
        <f>+VLOOKUP(M1405,JUP!$B:$I,8,0)</f>
        <v>#N/A</v>
      </c>
      <c r="R1405" t="str">
        <f>+SUBSTITUTE(LOWER(_xlfn.CONCAT(B1405,C1405,F1405,H1405,J1405,I1405))," ","")</f>
        <v>44351carnegranelsincalibrestandrewschile</v>
      </c>
      <c r="S1405" t="e">
        <f>+VLOOKUP(R1405,JUP!D:L,7,0)</f>
        <v>#N/A</v>
      </c>
      <c r="T1405" t="e">
        <f>+VLOOKUP(R1405,JUP!D:L,7,0)</f>
        <v>#N/A</v>
      </c>
      <c r="W1405" t="s">
        <v>34</v>
      </c>
      <c r="X1405">
        <v>22</v>
      </c>
      <c r="Y1405" t="s">
        <v>34</v>
      </c>
      <c r="Z1405" t="s">
        <v>34</v>
      </c>
      <c r="AA1405" t="s">
        <v>34</v>
      </c>
      <c r="AB1405" t="s">
        <v>36</v>
      </c>
      <c r="AC1405" t="s">
        <v>37</v>
      </c>
      <c r="AD1405">
        <v>0.6</v>
      </c>
      <c r="AH1405">
        <v>2021</v>
      </c>
      <c r="AI1405">
        <v>6</v>
      </c>
      <c r="AJ1405">
        <v>522</v>
      </c>
      <c r="AK1405" t="e">
        <v>#N/A</v>
      </c>
      <c r="AL1405">
        <v>0.6</v>
      </c>
      <c r="AO1405">
        <v>0</v>
      </c>
      <c r="AP1405">
        <v>6</v>
      </c>
    </row>
    <row r="1406" spans="1:42" x14ac:dyDescent="0.2">
      <c r="A1406" t="str">
        <f t="shared" si="21"/>
        <v>44351carnegranelc200-300standrewsfrancia</v>
      </c>
      <c r="B1406" s="2">
        <v>44351</v>
      </c>
      <c r="C1406" t="s">
        <v>35</v>
      </c>
      <c r="D1406" t="s">
        <v>30</v>
      </c>
      <c r="E1406" t="s">
        <v>35</v>
      </c>
      <c r="F1406" t="s">
        <v>30</v>
      </c>
      <c r="G1406" t="s">
        <v>39</v>
      </c>
      <c r="H1406" t="s">
        <v>39</v>
      </c>
      <c r="I1406" t="s">
        <v>326</v>
      </c>
      <c r="J1406" t="s">
        <v>296</v>
      </c>
      <c r="K1406">
        <v>6580</v>
      </c>
      <c r="L1406">
        <v>3.35</v>
      </c>
      <c r="M1406" t="str">
        <f>SUBSTITUTE(LOWER(_xlfn.CONCAT(B1406,C1406,F1406,G1406,J1406,I1406))," ","")</f>
        <v>44351carnegranelc200-300standrewsfrancia</v>
      </c>
      <c r="N1406">
        <f>+VLOOKUP(M1406,JUP!$B:$I,7,0)</f>
        <v>10000</v>
      </c>
      <c r="O1406">
        <f>+VLOOKUP(M1406,JUP!$B:$I,8,0)</f>
        <v>3.35</v>
      </c>
      <c r="P1406">
        <f>+K1406-N1406</f>
        <v>-3420</v>
      </c>
      <c r="Q1406" s="3">
        <f>+L1406-O1406</f>
        <v>0</v>
      </c>
      <c r="W1406" t="s">
        <v>325</v>
      </c>
      <c r="X1406">
        <v>22</v>
      </c>
      <c r="Y1406" t="s">
        <v>297</v>
      </c>
      <c r="Z1406" t="s">
        <v>326</v>
      </c>
      <c r="AA1406" t="s">
        <v>326</v>
      </c>
      <c r="AB1406" t="s">
        <v>36</v>
      </c>
      <c r="AC1406" t="s">
        <v>37</v>
      </c>
      <c r="AD1406">
        <v>3.35</v>
      </c>
      <c r="AH1406">
        <v>2021</v>
      </c>
      <c r="AI1406">
        <v>6</v>
      </c>
      <c r="AJ1406">
        <v>22043</v>
      </c>
      <c r="AK1406" t="e">
        <v>#N/A</v>
      </c>
      <c r="AL1406">
        <v>3.35</v>
      </c>
      <c r="AO1406">
        <v>0</v>
      </c>
      <c r="AP1406">
        <v>6</v>
      </c>
    </row>
    <row r="1407" spans="1:42" x14ac:dyDescent="0.2">
      <c r="A1407" t="str">
        <f t="shared" si="21"/>
        <v>44351carnegranelc300-500standrewsfrancia</v>
      </c>
      <c r="B1407" s="2">
        <v>44351</v>
      </c>
      <c r="C1407" t="s">
        <v>35</v>
      </c>
      <c r="D1407" t="s">
        <v>30</v>
      </c>
      <c r="E1407" t="s">
        <v>35</v>
      </c>
      <c r="F1407" t="s">
        <v>30</v>
      </c>
      <c r="G1407" t="s">
        <v>49</v>
      </c>
      <c r="H1407" t="s">
        <v>49</v>
      </c>
      <c r="I1407" t="s">
        <v>326</v>
      </c>
      <c r="J1407" t="s">
        <v>296</v>
      </c>
      <c r="K1407">
        <v>3000</v>
      </c>
      <c r="L1407">
        <v>3.1</v>
      </c>
      <c r="M1407" t="str">
        <f>SUBSTITUTE(LOWER(_xlfn.CONCAT(B1407,C1407,F1407,G1407,J1407,I1407))," ","")</f>
        <v>44351carnegranelc300-500standrewsfrancia</v>
      </c>
      <c r="N1407">
        <f>+VLOOKUP(M1407,JUP!$B:$I,7,0)</f>
        <v>3000</v>
      </c>
      <c r="O1407">
        <f>+VLOOKUP(M1407,JUP!$B:$I,8,0)</f>
        <v>3.1</v>
      </c>
      <c r="P1407">
        <f>+K1407-N1407</f>
        <v>0</v>
      </c>
      <c r="Q1407" s="3">
        <f>+L1407-O1407</f>
        <v>0</v>
      </c>
      <c r="W1407" t="s">
        <v>325</v>
      </c>
      <c r="X1407">
        <v>22</v>
      </c>
      <c r="Y1407" t="s">
        <v>297</v>
      </c>
      <c r="Z1407" t="s">
        <v>326</v>
      </c>
      <c r="AA1407" t="s">
        <v>326</v>
      </c>
      <c r="AB1407" t="s">
        <v>36</v>
      </c>
      <c r="AC1407" t="s">
        <v>37</v>
      </c>
      <c r="AD1407">
        <v>3.1</v>
      </c>
      <c r="AH1407">
        <v>2021</v>
      </c>
      <c r="AI1407">
        <v>6</v>
      </c>
      <c r="AJ1407">
        <v>9300</v>
      </c>
      <c r="AK1407" t="e">
        <v>#N/A</v>
      </c>
      <c r="AL1407">
        <v>3.1</v>
      </c>
      <c r="AO1407">
        <v>0</v>
      </c>
      <c r="AP1407">
        <v>6</v>
      </c>
    </row>
    <row r="1408" spans="1:42" x14ac:dyDescent="0.2">
      <c r="A1408" t="str">
        <f t="shared" si="21"/>
        <v>44351carnegranelc100-200standrewsrusia</v>
      </c>
      <c r="B1408" s="2">
        <v>44351</v>
      </c>
      <c r="C1408" t="s">
        <v>35</v>
      </c>
      <c r="D1408" t="s">
        <v>30</v>
      </c>
      <c r="E1408" t="s">
        <v>35</v>
      </c>
      <c r="F1408" t="s">
        <v>30</v>
      </c>
      <c r="G1408" t="s">
        <v>72</v>
      </c>
      <c r="H1408" t="s">
        <v>72</v>
      </c>
      <c r="I1408" t="s">
        <v>306</v>
      </c>
      <c r="J1408" t="s">
        <v>296</v>
      </c>
      <c r="K1408">
        <v>1000</v>
      </c>
      <c r="L1408">
        <v>3.2</v>
      </c>
      <c r="M1408" t="str">
        <f>SUBSTITUTE(LOWER(_xlfn.CONCAT(B1408,C1408,F1408,G1408,J1408,I1408))," ","")</f>
        <v>44351carnegranelc100-200standrewsrusia</v>
      </c>
      <c r="N1408">
        <f>+VLOOKUP(M1408,JUP!$B:$I,7,0)</f>
        <v>1000</v>
      </c>
      <c r="O1408">
        <f>+VLOOKUP(M1408,JUP!$B:$I,8,0)</f>
        <v>3.2</v>
      </c>
      <c r="P1408">
        <f>+K1408-N1408</f>
        <v>0</v>
      </c>
      <c r="Q1408" s="3">
        <f>+L1408-O1408</f>
        <v>0</v>
      </c>
      <c r="W1408" t="s">
        <v>304</v>
      </c>
      <c r="X1408">
        <v>22</v>
      </c>
      <c r="Y1408" t="s">
        <v>305</v>
      </c>
      <c r="Z1408" t="s">
        <v>305</v>
      </c>
      <c r="AA1408" t="s">
        <v>306</v>
      </c>
      <c r="AB1408" t="s">
        <v>36</v>
      </c>
      <c r="AC1408" t="s">
        <v>37</v>
      </c>
      <c r="AD1408">
        <v>3.2</v>
      </c>
      <c r="AH1408">
        <v>2021</v>
      </c>
      <c r="AI1408">
        <v>6</v>
      </c>
      <c r="AJ1408">
        <v>3200</v>
      </c>
      <c r="AK1408" t="e">
        <v>#N/A</v>
      </c>
      <c r="AL1408">
        <v>3.2</v>
      </c>
      <c r="AO1408">
        <v>0</v>
      </c>
      <c r="AP1408">
        <v>6</v>
      </c>
    </row>
    <row r="1409" spans="1:42" x14ac:dyDescent="0.2">
      <c r="A1409" t="str">
        <f t="shared" si="21"/>
        <v>44351carnegranelc200-300standrewsrusia</v>
      </c>
      <c r="B1409" s="2">
        <v>44351</v>
      </c>
      <c r="C1409" t="s">
        <v>35</v>
      </c>
      <c r="D1409" t="s">
        <v>30</v>
      </c>
      <c r="E1409" t="s">
        <v>35</v>
      </c>
      <c r="F1409" t="s">
        <v>30</v>
      </c>
      <c r="G1409" t="s">
        <v>39</v>
      </c>
      <c r="H1409" t="s">
        <v>39</v>
      </c>
      <c r="I1409" t="s">
        <v>306</v>
      </c>
      <c r="J1409" t="s">
        <v>296</v>
      </c>
      <c r="K1409">
        <v>15000</v>
      </c>
      <c r="L1409">
        <v>3.13</v>
      </c>
      <c r="M1409" t="str">
        <f>SUBSTITUTE(LOWER(_xlfn.CONCAT(B1409,C1409,F1409,G1409,J1409,I1409))," ","")</f>
        <v>44351carnegranelc200-300standrewsrusia</v>
      </c>
      <c r="N1409">
        <f>+VLOOKUP(M1409,JUP!$B:$I,7,0)</f>
        <v>15000</v>
      </c>
      <c r="O1409">
        <f>+VLOOKUP(M1409,JUP!$B:$I,8,0)</f>
        <v>3.13</v>
      </c>
      <c r="P1409">
        <f>+K1409-N1409</f>
        <v>0</v>
      </c>
      <c r="Q1409" s="3">
        <f>+L1409-O1409</f>
        <v>0</v>
      </c>
      <c r="W1409" t="s">
        <v>304</v>
      </c>
      <c r="X1409">
        <v>22</v>
      </c>
      <c r="Y1409" t="s">
        <v>305</v>
      </c>
      <c r="Z1409" t="s">
        <v>305</v>
      </c>
      <c r="AA1409" t="s">
        <v>306</v>
      </c>
      <c r="AB1409" t="s">
        <v>36</v>
      </c>
      <c r="AC1409" t="s">
        <v>37</v>
      </c>
      <c r="AD1409">
        <v>3.13</v>
      </c>
      <c r="AH1409">
        <v>2021</v>
      </c>
      <c r="AI1409">
        <v>6</v>
      </c>
      <c r="AJ1409">
        <v>46950</v>
      </c>
      <c r="AK1409" t="e">
        <v>#N/A</v>
      </c>
      <c r="AL1409">
        <v>3.13</v>
      </c>
      <c r="AO1409">
        <v>0</v>
      </c>
      <c r="AP1409">
        <v>6</v>
      </c>
    </row>
    <row r="1410" spans="1:42" x14ac:dyDescent="0.2">
      <c r="A1410" t="str">
        <f t="shared" si="21"/>
        <v>44351carnegranelc300-500standrewsrusia</v>
      </c>
      <c r="B1410" s="2">
        <v>44351</v>
      </c>
      <c r="C1410" t="s">
        <v>35</v>
      </c>
      <c r="D1410" t="s">
        <v>30</v>
      </c>
      <c r="E1410" t="s">
        <v>35</v>
      </c>
      <c r="F1410" t="s">
        <v>30</v>
      </c>
      <c r="G1410" t="s">
        <v>49</v>
      </c>
      <c r="H1410" t="s">
        <v>49</v>
      </c>
      <c r="I1410" t="s">
        <v>306</v>
      </c>
      <c r="J1410" t="s">
        <v>296</v>
      </c>
      <c r="K1410">
        <v>6000</v>
      </c>
      <c r="L1410">
        <v>3</v>
      </c>
      <c r="M1410" t="str">
        <f>SUBSTITUTE(LOWER(_xlfn.CONCAT(B1410,C1410,F1410,G1410,J1410,I1410))," ","")</f>
        <v>44351carnegranelc300-500standrewsrusia</v>
      </c>
      <c r="N1410">
        <f>+VLOOKUP(M1410,JUP!$B:$I,7,0)</f>
        <v>6000</v>
      </c>
      <c r="O1410">
        <f>+VLOOKUP(M1410,JUP!$B:$I,8,0)</f>
        <v>3</v>
      </c>
      <c r="P1410">
        <f>+K1410-N1410</f>
        <v>0</v>
      </c>
      <c r="Q1410" s="3">
        <f>+L1410-O1410</f>
        <v>0</v>
      </c>
      <c r="W1410" t="s">
        <v>304</v>
      </c>
      <c r="X1410">
        <v>22</v>
      </c>
      <c r="Y1410" t="s">
        <v>305</v>
      </c>
      <c r="Z1410" t="s">
        <v>305</v>
      </c>
      <c r="AA1410" t="s">
        <v>306</v>
      </c>
      <c r="AB1410" t="s">
        <v>36</v>
      </c>
      <c r="AC1410" t="s">
        <v>37</v>
      </c>
      <c r="AD1410">
        <v>3</v>
      </c>
      <c r="AH1410">
        <v>2021</v>
      </c>
      <c r="AI1410">
        <v>6</v>
      </c>
      <c r="AJ1410">
        <v>18000</v>
      </c>
      <c r="AK1410" t="e">
        <v>#N/A</v>
      </c>
      <c r="AL1410">
        <v>3</v>
      </c>
      <c r="AO1410">
        <v>0</v>
      </c>
      <c r="AP1410">
        <v>6</v>
      </c>
    </row>
    <row r="1411" spans="1:42" x14ac:dyDescent="0.2">
      <c r="A1411" t="str">
        <f t="shared" ref="A1411:A1474" si="22">+M1411</f>
        <v>44351carnegranelc100-200standrewsrusia</v>
      </c>
      <c r="B1411" s="2">
        <v>44351</v>
      </c>
      <c r="C1411" t="s">
        <v>35</v>
      </c>
      <c r="D1411" t="s">
        <v>30</v>
      </c>
      <c r="E1411" t="s">
        <v>35</v>
      </c>
      <c r="F1411" t="s">
        <v>30</v>
      </c>
      <c r="G1411" t="s">
        <v>72</v>
      </c>
      <c r="H1411" t="s">
        <v>72</v>
      </c>
      <c r="I1411" t="s">
        <v>306</v>
      </c>
      <c r="J1411" t="s">
        <v>296</v>
      </c>
      <c r="K1411">
        <v>1000</v>
      </c>
      <c r="L1411">
        <v>3.2</v>
      </c>
      <c r="M1411" t="str">
        <f>SUBSTITUTE(LOWER(_xlfn.CONCAT(B1411,C1411,F1411,G1411,J1411,I1411))," ","")</f>
        <v>44351carnegranelc100-200standrewsrusia</v>
      </c>
      <c r="N1411">
        <f>+VLOOKUP(M1411,JUP!$B:$I,7,0)</f>
        <v>1000</v>
      </c>
      <c r="O1411">
        <f>+VLOOKUP(M1411,JUP!$B:$I,8,0)</f>
        <v>3.2</v>
      </c>
      <c r="P1411">
        <f>+K1411-N1411</f>
        <v>0</v>
      </c>
      <c r="Q1411" s="3">
        <f>+L1411-O1411</f>
        <v>0</v>
      </c>
      <c r="W1411" t="s">
        <v>304</v>
      </c>
      <c r="X1411">
        <v>22</v>
      </c>
      <c r="Y1411" t="s">
        <v>305</v>
      </c>
      <c r="Z1411" t="s">
        <v>305</v>
      </c>
      <c r="AA1411" t="s">
        <v>306</v>
      </c>
      <c r="AB1411" t="s">
        <v>36</v>
      </c>
      <c r="AC1411" t="s">
        <v>37</v>
      </c>
      <c r="AD1411">
        <v>3.2</v>
      </c>
      <c r="AH1411">
        <v>2021</v>
      </c>
      <c r="AI1411">
        <v>6</v>
      </c>
      <c r="AJ1411">
        <v>3200</v>
      </c>
      <c r="AK1411" t="e">
        <v>#N/A</v>
      </c>
      <c r="AL1411">
        <v>3.2</v>
      </c>
      <c r="AO1411">
        <v>0</v>
      </c>
      <c r="AP1411">
        <v>6</v>
      </c>
    </row>
    <row r="1412" spans="1:42" x14ac:dyDescent="0.2">
      <c r="A1412" t="str">
        <f t="shared" si="22"/>
        <v>44351carnegranelc200-300standrewsrusia</v>
      </c>
      <c r="B1412" s="2">
        <v>44351</v>
      </c>
      <c r="C1412" t="s">
        <v>35</v>
      </c>
      <c r="D1412" t="s">
        <v>30</v>
      </c>
      <c r="E1412" t="s">
        <v>35</v>
      </c>
      <c r="F1412" t="s">
        <v>30</v>
      </c>
      <c r="G1412" t="s">
        <v>39</v>
      </c>
      <c r="H1412" t="s">
        <v>39</v>
      </c>
      <c r="I1412" t="s">
        <v>306</v>
      </c>
      <c r="J1412" t="s">
        <v>296</v>
      </c>
      <c r="K1412">
        <v>15000</v>
      </c>
      <c r="L1412">
        <v>3.13</v>
      </c>
      <c r="M1412" t="str">
        <f>SUBSTITUTE(LOWER(_xlfn.CONCAT(B1412,C1412,F1412,G1412,J1412,I1412))," ","")</f>
        <v>44351carnegranelc200-300standrewsrusia</v>
      </c>
      <c r="N1412">
        <f>+VLOOKUP(M1412,JUP!$B:$I,7,0)</f>
        <v>15000</v>
      </c>
      <c r="O1412">
        <f>+VLOOKUP(M1412,JUP!$B:$I,8,0)</f>
        <v>3.13</v>
      </c>
      <c r="P1412">
        <f>+K1412-N1412</f>
        <v>0</v>
      </c>
      <c r="Q1412" s="3">
        <f>+L1412-O1412</f>
        <v>0</v>
      </c>
      <c r="W1412" t="s">
        <v>304</v>
      </c>
      <c r="X1412">
        <v>22</v>
      </c>
      <c r="Y1412" t="s">
        <v>305</v>
      </c>
      <c r="Z1412" t="s">
        <v>305</v>
      </c>
      <c r="AA1412" t="s">
        <v>306</v>
      </c>
      <c r="AB1412" t="s">
        <v>36</v>
      </c>
      <c r="AC1412" t="s">
        <v>37</v>
      </c>
      <c r="AD1412">
        <v>3.13</v>
      </c>
      <c r="AH1412">
        <v>2021</v>
      </c>
      <c r="AI1412">
        <v>6</v>
      </c>
      <c r="AJ1412">
        <v>46950</v>
      </c>
      <c r="AK1412" t="e">
        <v>#N/A</v>
      </c>
      <c r="AL1412">
        <v>3.13</v>
      </c>
      <c r="AO1412">
        <v>0</v>
      </c>
      <c r="AP1412">
        <v>6</v>
      </c>
    </row>
    <row r="1413" spans="1:42" x14ac:dyDescent="0.2">
      <c r="A1413" t="str">
        <f t="shared" si="22"/>
        <v>44351carnegranelc300-500standrewsrusia</v>
      </c>
      <c r="B1413" s="2">
        <v>44351</v>
      </c>
      <c r="C1413" t="s">
        <v>35</v>
      </c>
      <c r="D1413" t="s">
        <v>30</v>
      </c>
      <c r="E1413" t="s">
        <v>35</v>
      </c>
      <c r="F1413" t="s">
        <v>30</v>
      </c>
      <c r="G1413" t="s">
        <v>49</v>
      </c>
      <c r="H1413" t="s">
        <v>49</v>
      </c>
      <c r="I1413" t="s">
        <v>306</v>
      </c>
      <c r="J1413" t="s">
        <v>296</v>
      </c>
      <c r="K1413">
        <v>6000</v>
      </c>
      <c r="L1413">
        <v>3</v>
      </c>
      <c r="M1413" t="str">
        <f>SUBSTITUTE(LOWER(_xlfn.CONCAT(B1413,C1413,F1413,G1413,J1413,I1413))," ","")</f>
        <v>44351carnegranelc300-500standrewsrusia</v>
      </c>
      <c r="N1413">
        <f>+VLOOKUP(M1413,JUP!$B:$I,7,0)</f>
        <v>6000</v>
      </c>
      <c r="O1413">
        <f>+VLOOKUP(M1413,JUP!$B:$I,8,0)</f>
        <v>3</v>
      </c>
      <c r="P1413">
        <f>+K1413-N1413</f>
        <v>0</v>
      </c>
      <c r="Q1413" s="3">
        <f>+L1413-O1413</f>
        <v>0</v>
      </c>
      <c r="W1413" t="s">
        <v>304</v>
      </c>
      <c r="X1413">
        <v>22</v>
      </c>
      <c r="Y1413" t="s">
        <v>305</v>
      </c>
      <c r="Z1413" t="s">
        <v>305</v>
      </c>
      <c r="AA1413" t="s">
        <v>306</v>
      </c>
      <c r="AB1413" t="s">
        <v>36</v>
      </c>
      <c r="AC1413" t="s">
        <v>37</v>
      </c>
      <c r="AD1413">
        <v>3</v>
      </c>
      <c r="AH1413">
        <v>2021</v>
      </c>
      <c r="AI1413">
        <v>6</v>
      </c>
      <c r="AJ1413">
        <v>18000</v>
      </c>
      <c r="AK1413" t="e">
        <v>#N/A</v>
      </c>
      <c r="AL1413">
        <v>3</v>
      </c>
      <c r="AO1413">
        <v>0</v>
      </c>
      <c r="AP1413">
        <v>6</v>
      </c>
    </row>
    <row r="1414" spans="1:42" x14ac:dyDescent="0.2">
      <c r="A1414" t="str">
        <f t="shared" si="22"/>
        <v>44351enterosinsalsastandrewsespaña</v>
      </c>
      <c r="B1414" s="2">
        <v>44351</v>
      </c>
      <c r="C1414" t="s">
        <v>59</v>
      </c>
      <c r="D1414" t="s">
        <v>155</v>
      </c>
      <c r="E1414" t="s">
        <v>59</v>
      </c>
      <c r="F1414" t="s">
        <v>155</v>
      </c>
      <c r="G1414" t="s">
        <v>299</v>
      </c>
      <c r="H1414" t="s">
        <v>300</v>
      </c>
      <c r="I1414" t="s">
        <v>302</v>
      </c>
      <c r="J1414" t="s">
        <v>296</v>
      </c>
      <c r="K1414">
        <v>13770</v>
      </c>
      <c r="L1414">
        <v>2.581</v>
      </c>
      <c r="M1414" t="str">
        <f>SUBSTITUTE(LOWER(_xlfn.CONCAT(B1414,C1414,F1414,G1414,J1414,I1414))," ","")</f>
        <v>44351enterosinsalsastandrewsespaña</v>
      </c>
      <c r="N1414" t="e">
        <f>+VLOOKUP(M1414,JUP!$B:$I,7,0)</f>
        <v>#N/A</v>
      </c>
      <c r="O1414" t="e">
        <f>+VLOOKUP(M1414,JUP!$B:$I,8,0)</f>
        <v>#N/A</v>
      </c>
      <c r="R1414" t="str">
        <f>+SUBSTITUTE(LOWER(_xlfn.CONCAT(B1414,C1414,F1414,H1414,J1414,I1414))," ","")</f>
        <v>44351enterosinsalsae-60-80standrewsespaña</v>
      </c>
      <c r="S1414" t="e">
        <f>+VLOOKUP(R1414,JUP!D:L,7,0)</f>
        <v>#N/A</v>
      </c>
      <c r="T1414" t="e">
        <f>+VLOOKUP(R1414,JUP!D:L,7,0)</f>
        <v>#N/A</v>
      </c>
      <c r="W1414" t="s">
        <v>302</v>
      </c>
      <c r="X1414">
        <v>22</v>
      </c>
      <c r="Y1414" t="s">
        <v>297</v>
      </c>
      <c r="Z1414" t="s">
        <v>302</v>
      </c>
      <c r="AA1414" t="s">
        <v>298</v>
      </c>
      <c r="AB1414" t="s">
        <v>160</v>
      </c>
      <c r="AC1414" t="s">
        <v>159</v>
      </c>
      <c r="AD1414">
        <v>2.581</v>
      </c>
      <c r="AH1414">
        <v>2021</v>
      </c>
      <c r="AI1414">
        <v>6</v>
      </c>
      <c r="AJ1414">
        <v>35540.370000000003</v>
      </c>
      <c r="AK1414" t="e">
        <v>#N/A</v>
      </c>
      <c r="AL1414">
        <v>2.581</v>
      </c>
      <c r="AO1414">
        <v>0</v>
      </c>
      <c r="AP1414">
        <v>6</v>
      </c>
    </row>
    <row r="1415" spans="1:42" x14ac:dyDescent="0.2">
      <c r="A1415" t="str">
        <f t="shared" si="22"/>
        <v>44351carnegranelc200-300standrewsfrancia</v>
      </c>
      <c r="B1415" s="2">
        <v>44351</v>
      </c>
      <c r="C1415" t="s">
        <v>35</v>
      </c>
      <c r="D1415" t="s">
        <v>30</v>
      </c>
      <c r="E1415" t="s">
        <v>35</v>
      </c>
      <c r="F1415" t="s">
        <v>30</v>
      </c>
      <c r="G1415" t="s">
        <v>39</v>
      </c>
      <c r="H1415" t="s">
        <v>39</v>
      </c>
      <c r="I1415" t="s">
        <v>326</v>
      </c>
      <c r="J1415" t="s">
        <v>296</v>
      </c>
      <c r="K1415">
        <v>10000</v>
      </c>
      <c r="L1415">
        <v>3.35</v>
      </c>
      <c r="M1415" t="str">
        <f>SUBSTITUTE(LOWER(_xlfn.CONCAT(B1415,C1415,F1415,G1415,J1415,I1415))," ","")</f>
        <v>44351carnegranelc200-300standrewsfrancia</v>
      </c>
      <c r="N1415">
        <f>+VLOOKUP(M1415,JUP!$B:$I,7,0)</f>
        <v>10000</v>
      </c>
      <c r="O1415">
        <f>+VLOOKUP(M1415,JUP!$B:$I,8,0)</f>
        <v>3.35</v>
      </c>
      <c r="P1415">
        <f>+K1415-N1415</f>
        <v>0</v>
      </c>
      <c r="Q1415" s="3">
        <f>+L1415-O1415</f>
        <v>0</v>
      </c>
      <c r="W1415" t="s">
        <v>325</v>
      </c>
      <c r="X1415">
        <v>22</v>
      </c>
      <c r="Y1415" t="s">
        <v>297</v>
      </c>
      <c r="Z1415" t="s">
        <v>326</v>
      </c>
      <c r="AA1415" t="s">
        <v>326</v>
      </c>
      <c r="AB1415" t="s">
        <v>36</v>
      </c>
      <c r="AC1415" t="s">
        <v>37</v>
      </c>
      <c r="AD1415">
        <v>3.35</v>
      </c>
      <c r="AH1415">
        <v>2021</v>
      </c>
      <c r="AI1415">
        <v>6</v>
      </c>
      <c r="AJ1415">
        <v>33500</v>
      </c>
      <c r="AK1415" t="e">
        <v>#N/A</v>
      </c>
      <c r="AL1415">
        <v>3.35</v>
      </c>
      <c r="AO1415">
        <v>0</v>
      </c>
      <c r="AP1415">
        <v>6</v>
      </c>
    </row>
    <row r="1416" spans="1:42" x14ac:dyDescent="0.2">
      <c r="A1416" t="str">
        <f t="shared" si="22"/>
        <v>44351carnegranelc300-500standrewsfrancia</v>
      </c>
      <c r="B1416" s="2">
        <v>44351</v>
      </c>
      <c r="C1416" t="s">
        <v>35</v>
      </c>
      <c r="D1416" t="s">
        <v>30</v>
      </c>
      <c r="E1416" t="s">
        <v>35</v>
      </c>
      <c r="F1416" t="s">
        <v>30</v>
      </c>
      <c r="G1416" t="s">
        <v>49</v>
      </c>
      <c r="H1416" t="s">
        <v>49</v>
      </c>
      <c r="I1416" t="s">
        <v>326</v>
      </c>
      <c r="J1416" t="s">
        <v>296</v>
      </c>
      <c r="K1416">
        <v>20000</v>
      </c>
      <c r="L1416">
        <v>3.1</v>
      </c>
      <c r="M1416" t="str">
        <f>SUBSTITUTE(LOWER(_xlfn.CONCAT(B1416,C1416,F1416,G1416,J1416,I1416))," ","")</f>
        <v>44351carnegranelc300-500standrewsfrancia</v>
      </c>
      <c r="N1416">
        <f>+VLOOKUP(M1416,JUP!$B:$I,7,0)</f>
        <v>3000</v>
      </c>
      <c r="O1416">
        <f>+VLOOKUP(M1416,JUP!$B:$I,8,0)</f>
        <v>3.1</v>
      </c>
      <c r="P1416">
        <f>+K1416-N1416</f>
        <v>17000</v>
      </c>
      <c r="Q1416" s="3">
        <f>+L1416-O1416</f>
        <v>0</v>
      </c>
      <c r="W1416" t="s">
        <v>325</v>
      </c>
      <c r="X1416">
        <v>22</v>
      </c>
      <c r="Y1416" t="s">
        <v>297</v>
      </c>
      <c r="Z1416" t="s">
        <v>326</v>
      </c>
      <c r="AA1416" t="s">
        <v>326</v>
      </c>
      <c r="AB1416" t="s">
        <v>36</v>
      </c>
      <c r="AC1416" t="s">
        <v>37</v>
      </c>
      <c r="AD1416">
        <v>3.1</v>
      </c>
      <c r="AH1416">
        <v>2021</v>
      </c>
      <c r="AI1416">
        <v>6</v>
      </c>
      <c r="AJ1416">
        <v>62000</v>
      </c>
      <c r="AK1416" t="e">
        <v>#N/A</v>
      </c>
      <c r="AL1416">
        <v>3.1</v>
      </c>
      <c r="AO1416">
        <v>0</v>
      </c>
      <c r="AP1416">
        <v>6</v>
      </c>
    </row>
    <row r="1417" spans="1:42" x14ac:dyDescent="0.2">
      <c r="A1417" t="str">
        <f t="shared" si="22"/>
        <v>44351enterosinsalsamanuelitaamerica</v>
      </c>
      <c r="B1417" s="2">
        <v>44351</v>
      </c>
      <c r="C1417" t="s">
        <v>59</v>
      </c>
      <c r="D1417" t="s">
        <v>155</v>
      </c>
      <c r="E1417" t="s">
        <v>59</v>
      </c>
      <c r="F1417" t="s">
        <v>155</v>
      </c>
      <c r="G1417" t="s">
        <v>299</v>
      </c>
      <c r="H1417" t="s">
        <v>106</v>
      </c>
      <c r="I1417" t="s">
        <v>521</v>
      </c>
      <c r="J1417" t="s">
        <v>93</v>
      </c>
      <c r="K1417">
        <v>18069.2</v>
      </c>
      <c r="L1417">
        <v>1.8722466960352422</v>
      </c>
      <c r="M1417" t="str">
        <f>SUBSTITUTE(LOWER(_xlfn.CONCAT(B1417,C1417,F1417,G1417,J1417,I1417))," ","")</f>
        <v>44351enterosinsalsamanuelitaamerica</v>
      </c>
      <c r="N1417" t="e">
        <f>+VLOOKUP(M1417,JUP!$B:$I,7,0)</f>
        <v>#N/A</v>
      </c>
      <c r="O1417" t="e">
        <f>+VLOOKUP(M1417,JUP!$B:$I,8,0)</f>
        <v>#N/A</v>
      </c>
      <c r="R1417" t="str">
        <f>+SUBSTITUTE(LOWER(_xlfn.CONCAT(B1417,C1417,F1417,H1417,J1417,I1417))," ","")</f>
        <v>44351enterosinsalsa18-27manuelitaamerica</v>
      </c>
      <c r="S1417" t="e">
        <f>+VLOOKUP(R1417,JUP!D:L,7,0)</f>
        <v>#N/A</v>
      </c>
      <c r="T1417" t="e">
        <f>+VLOOKUP(R1417,JUP!D:L,7,0)</f>
        <v>#N/A</v>
      </c>
      <c r="W1417" t="s">
        <v>320</v>
      </c>
      <c r="X1417">
        <v>22</v>
      </c>
      <c r="Y1417" t="s">
        <v>310</v>
      </c>
      <c r="Z1417" t="s">
        <v>310</v>
      </c>
      <c r="AA1417" t="s">
        <v>310</v>
      </c>
      <c r="AB1417" t="s">
        <v>160</v>
      </c>
      <c r="AC1417" t="s">
        <v>159</v>
      </c>
      <c r="AD1417">
        <v>1.8722466960352422</v>
      </c>
      <c r="AH1417">
        <v>2021</v>
      </c>
      <c r="AI1417">
        <v>6</v>
      </c>
      <c r="AJ1417">
        <v>33830</v>
      </c>
      <c r="AK1417" t="e">
        <v>#N/A</v>
      </c>
      <c r="AL1417">
        <v>1.8722466960352422</v>
      </c>
      <c r="AO1417">
        <v>0</v>
      </c>
      <c r="AP1417">
        <v>6</v>
      </c>
    </row>
    <row r="1418" spans="1:42" x14ac:dyDescent="0.2">
      <c r="A1418" t="str">
        <f t="shared" si="22"/>
        <v>44354carnegranelc300-500sudmarisitalia</v>
      </c>
      <c r="B1418" s="2">
        <v>44354</v>
      </c>
      <c r="C1418" t="s">
        <v>35</v>
      </c>
      <c r="D1418" t="s">
        <v>30</v>
      </c>
      <c r="E1418" t="s">
        <v>343</v>
      </c>
      <c r="F1418" t="s">
        <v>344</v>
      </c>
      <c r="G1418" t="s">
        <v>49</v>
      </c>
      <c r="H1418" t="s">
        <v>108</v>
      </c>
      <c r="I1418" t="s">
        <v>328</v>
      </c>
      <c r="J1418" t="s">
        <v>286</v>
      </c>
      <c r="K1418">
        <v>24000</v>
      </c>
      <c r="L1418">
        <v>2.95</v>
      </c>
      <c r="M1418" t="str">
        <f>SUBSTITUTE(LOWER(_xlfn.CONCAT(B1418,C1418,F1418,G1418,J1418,I1418))," ","")</f>
        <v>44354carnegranelc300-500sudmarisitalia</v>
      </c>
      <c r="N1418">
        <f>+VLOOKUP(M1418,JUP!$B:$I,7,0)</f>
        <v>24000</v>
      </c>
      <c r="O1418">
        <f>+VLOOKUP(M1418,JUP!$B:$I,8,0)</f>
        <v>2.95</v>
      </c>
      <c r="P1418">
        <f>+K1418-N1418</f>
        <v>0</v>
      </c>
      <c r="Q1418" s="3">
        <f>+L1418-O1418</f>
        <v>0</v>
      </c>
      <c r="W1418" t="s">
        <v>167</v>
      </c>
      <c r="X1418">
        <v>23</v>
      </c>
      <c r="Y1418" t="s">
        <v>297</v>
      </c>
      <c r="Z1418" t="s">
        <v>328</v>
      </c>
      <c r="AA1418" t="s">
        <v>328</v>
      </c>
      <c r="AB1418" t="s">
        <v>36</v>
      </c>
      <c r="AC1418" t="s">
        <v>37</v>
      </c>
      <c r="AD1418">
        <v>2.95</v>
      </c>
      <c r="AH1418">
        <v>2021</v>
      </c>
      <c r="AI1418">
        <v>6</v>
      </c>
      <c r="AJ1418">
        <v>70800</v>
      </c>
      <c r="AK1418" t="e">
        <v>#N/A</v>
      </c>
      <c r="AL1418">
        <v>2.95</v>
      </c>
      <c r="AO1418">
        <v>0</v>
      </c>
      <c r="AP1418">
        <v>6</v>
      </c>
    </row>
    <row r="1419" spans="1:42" x14ac:dyDescent="0.2">
      <c r="A1419" t="str">
        <f t="shared" si="22"/>
        <v>44354carnegranelc200-300standrewsotrosuee</v>
      </c>
      <c r="B1419" s="2">
        <v>44354</v>
      </c>
      <c r="C1419" t="s">
        <v>35</v>
      </c>
      <c r="D1419" t="s">
        <v>30</v>
      </c>
      <c r="E1419" t="s">
        <v>35</v>
      </c>
      <c r="F1419" t="s">
        <v>30</v>
      </c>
      <c r="G1419" t="s">
        <v>39</v>
      </c>
      <c r="H1419" t="s">
        <v>39</v>
      </c>
      <c r="I1419" t="s">
        <v>316</v>
      </c>
      <c r="J1419" t="s">
        <v>296</v>
      </c>
      <c r="K1419">
        <v>24000</v>
      </c>
      <c r="L1419">
        <v>3.15</v>
      </c>
      <c r="M1419" t="str">
        <f>SUBSTITUTE(LOWER(_xlfn.CONCAT(B1419,C1419,F1419,G1419,J1419,I1419))," ","")</f>
        <v>44354carnegranelc200-300standrewsotrosuee</v>
      </c>
      <c r="N1419">
        <f>+VLOOKUP(M1419,JUP!$B:$I,7,0)</f>
        <v>24000</v>
      </c>
      <c r="O1419">
        <f>+VLOOKUP(M1419,JUP!$B:$I,8,0)</f>
        <v>3.15</v>
      </c>
      <c r="P1419">
        <f>+K1419-N1419</f>
        <v>0</v>
      </c>
      <c r="Q1419" s="3">
        <f>+L1419-O1419</f>
        <v>0</v>
      </c>
      <c r="W1419" t="s">
        <v>392</v>
      </c>
      <c r="X1419">
        <v>23</v>
      </c>
      <c r="Y1419" t="s">
        <v>305</v>
      </c>
      <c r="Z1419" t="s">
        <v>305</v>
      </c>
      <c r="AA1419" t="s">
        <v>316</v>
      </c>
      <c r="AB1419" t="s">
        <v>36</v>
      </c>
      <c r="AC1419" t="s">
        <v>37</v>
      </c>
      <c r="AD1419">
        <v>3.15</v>
      </c>
      <c r="AH1419">
        <v>2021</v>
      </c>
      <c r="AI1419">
        <v>6</v>
      </c>
      <c r="AJ1419">
        <v>75600</v>
      </c>
      <c r="AK1419" t="e">
        <v>#N/A</v>
      </c>
      <c r="AL1419">
        <v>3.15</v>
      </c>
      <c r="AO1419">
        <v>0</v>
      </c>
      <c r="AP1419">
        <v>6</v>
      </c>
    </row>
    <row r="1420" spans="1:42" x14ac:dyDescent="0.2">
      <c r="A1420" t="str">
        <f t="shared" si="22"/>
        <v>44354carnegranelc200-300standrewsotrosuee</v>
      </c>
      <c r="B1420" s="2">
        <v>44354</v>
      </c>
      <c r="C1420" t="s">
        <v>35</v>
      </c>
      <c r="D1420" t="s">
        <v>30</v>
      </c>
      <c r="E1420" t="s">
        <v>35</v>
      </c>
      <c r="F1420" t="s">
        <v>30</v>
      </c>
      <c r="G1420" t="s">
        <v>39</v>
      </c>
      <c r="H1420" t="s">
        <v>39</v>
      </c>
      <c r="I1420" t="s">
        <v>316</v>
      </c>
      <c r="J1420" t="s">
        <v>296</v>
      </c>
      <c r="K1420">
        <v>24000</v>
      </c>
      <c r="L1420">
        <v>3.15</v>
      </c>
      <c r="M1420" t="str">
        <f>SUBSTITUTE(LOWER(_xlfn.CONCAT(B1420,C1420,F1420,G1420,J1420,I1420))," ","")</f>
        <v>44354carnegranelc200-300standrewsotrosuee</v>
      </c>
      <c r="N1420">
        <f>+VLOOKUP(M1420,JUP!$B:$I,7,0)</f>
        <v>24000</v>
      </c>
      <c r="O1420">
        <f>+VLOOKUP(M1420,JUP!$B:$I,8,0)</f>
        <v>3.15</v>
      </c>
      <c r="P1420">
        <f>+K1420-N1420</f>
        <v>0</v>
      </c>
      <c r="Q1420" s="3">
        <f>+L1420-O1420</f>
        <v>0</v>
      </c>
      <c r="W1420" t="s">
        <v>392</v>
      </c>
      <c r="X1420">
        <v>23</v>
      </c>
      <c r="Y1420" t="s">
        <v>305</v>
      </c>
      <c r="Z1420" t="s">
        <v>305</v>
      </c>
      <c r="AA1420" t="s">
        <v>316</v>
      </c>
      <c r="AB1420" t="s">
        <v>36</v>
      </c>
      <c r="AC1420" t="s">
        <v>37</v>
      </c>
      <c r="AD1420">
        <v>3.15</v>
      </c>
      <c r="AH1420">
        <v>2021</v>
      </c>
      <c r="AI1420">
        <v>6</v>
      </c>
      <c r="AJ1420">
        <v>75600</v>
      </c>
      <c r="AK1420" t="e">
        <v>#N/A</v>
      </c>
      <c r="AL1420">
        <v>3.15</v>
      </c>
      <c r="AO1420">
        <v>0</v>
      </c>
      <c r="AP1420">
        <v>6</v>
      </c>
    </row>
    <row r="1421" spans="1:42" x14ac:dyDescent="0.2">
      <c r="A1421" t="str">
        <f t="shared" si="22"/>
        <v>44354carnegranelc300-500standrewsotrosuee</v>
      </c>
      <c r="B1421" s="2">
        <v>44354</v>
      </c>
      <c r="C1421" t="s">
        <v>35</v>
      </c>
      <c r="D1421" t="s">
        <v>30</v>
      </c>
      <c r="E1421" t="s">
        <v>35</v>
      </c>
      <c r="F1421" t="s">
        <v>30</v>
      </c>
      <c r="G1421" t="s">
        <v>49</v>
      </c>
      <c r="H1421" t="s">
        <v>49</v>
      </c>
      <c r="I1421" t="s">
        <v>316</v>
      </c>
      <c r="J1421" t="s">
        <v>296</v>
      </c>
      <c r="K1421">
        <v>24000</v>
      </c>
      <c r="L1421">
        <v>2.95</v>
      </c>
      <c r="M1421" t="str">
        <f>SUBSTITUTE(LOWER(_xlfn.CONCAT(B1421,C1421,F1421,G1421,J1421,I1421))," ","")</f>
        <v>44354carnegranelc300-500standrewsotrosuee</v>
      </c>
      <c r="N1421">
        <f>+VLOOKUP(M1421,JUP!$B:$I,7,0)</f>
        <v>24000</v>
      </c>
      <c r="O1421">
        <f>+VLOOKUP(M1421,JUP!$B:$I,8,0)</f>
        <v>2.95</v>
      </c>
      <c r="P1421">
        <f>+K1421-N1421</f>
        <v>0</v>
      </c>
      <c r="Q1421" s="3">
        <f>+L1421-O1421</f>
        <v>0</v>
      </c>
      <c r="W1421" t="s">
        <v>392</v>
      </c>
      <c r="X1421">
        <v>23</v>
      </c>
      <c r="Y1421" t="s">
        <v>305</v>
      </c>
      <c r="Z1421" t="s">
        <v>305</v>
      </c>
      <c r="AA1421" t="s">
        <v>316</v>
      </c>
      <c r="AB1421" t="s">
        <v>36</v>
      </c>
      <c r="AC1421" t="s">
        <v>37</v>
      </c>
      <c r="AD1421">
        <v>2.95</v>
      </c>
      <c r="AH1421">
        <v>2021</v>
      </c>
      <c r="AI1421">
        <v>6</v>
      </c>
      <c r="AJ1421">
        <v>70800</v>
      </c>
      <c r="AK1421" t="e">
        <v>#N/A</v>
      </c>
      <c r="AL1421">
        <v>2.95</v>
      </c>
      <c r="AO1421">
        <v>0</v>
      </c>
      <c r="AP1421">
        <v>6</v>
      </c>
    </row>
    <row r="1422" spans="1:42" x14ac:dyDescent="0.2">
      <c r="A1422" t="str">
        <f t="shared" si="22"/>
        <v>44354carnegranel0standrewschile</v>
      </c>
      <c r="B1422" s="2">
        <v>44354</v>
      </c>
      <c r="C1422" t="s">
        <v>35</v>
      </c>
      <c r="D1422" t="s">
        <v>30</v>
      </c>
      <c r="E1422" t="s">
        <v>35</v>
      </c>
      <c r="F1422" t="s">
        <v>30</v>
      </c>
      <c r="G1422">
        <v>0</v>
      </c>
      <c r="H1422" t="s">
        <v>318</v>
      </c>
      <c r="I1422" t="s">
        <v>34</v>
      </c>
      <c r="J1422" t="s">
        <v>296</v>
      </c>
      <c r="K1422">
        <v>15000</v>
      </c>
      <c r="L1422">
        <v>1.35</v>
      </c>
      <c r="M1422" t="str">
        <f>SUBSTITUTE(LOWER(_xlfn.CONCAT(B1422,C1422,F1422,G1422,J1422,I1422))," ","")</f>
        <v>44354carnegranel0standrewschile</v>
      </c>
      <c r="N1422" t="e">
        <f>+VLOOKUP(M1422,JUP!$B:$I,7,0)</f>
        <v>#N/A</v>
      </c>
      <c r="O1422" t="e">
        <f>+VLOOKUP(M1422,JUP!$B:$I,8,0)</f>
        <v>#N/A</v>
      </c>
      <c r="R1422" t="str">
        <f>+SUBSTITUTE(LOWER(_xlfn.CONCAT(B1422,C1422,F1422,H1422,J1422,I1422))," ","")</f>
        <v>44354carnegranelsincalibrestandrewschile</v>
      </c>
      <c r="S1422" t="e">
        <f>+VLOOKUP(R1422,JUP!D:L,7,0)</f>
        <v>#N/A</v>
      </c>
      <c r="T1422" t="e">
        <f>+VLOOKUP(R1422,JUP!D:L,7,0)</f>
        <v>#N/A</v>
      </c>
      <c r="W1422" t="s">
        <v>34</v>
      </c>
      <c r="X1422">
        <v>23</v>
      </c>
      <c r="Y1422" t="s">
        <v>34</v>
      </c>
      <c r="Z1422" t="s">
        <v>34</v>
      </c>
      <c r="AA1422" t="s">
        <v>34</v>
      </c>
      <c r="AB1422" t="s">
        <v>36</v>
      </c>
      <c r="AC1422" t="s">
        <v>37</v>
      </c>
      <c r="AD1422">
        <v>1.35</v>
      </c>
      <c r="AH1422">
        <v>2021</v>
      </c>
      <c r="AI1422">
        <v>6</v>
      </c>
      <c r="AJ1422">
        <v>20250</v>
      </c>
      <c r="AK1422" t="e">
        <v>#N/A</v>
      </c>
      <c r="AL1422">
        <v>1.35</v>
      </c>
      <c r="AO1422">
        <v>0</v>
      </c>
      <c r="AP1422">
        <v>6</v>
      </c>
    </row>
    <row r="1423" spans="1:42" x14ac:dyDescent="0.2">
      <c r="A1423" t="str">
        <f t="shared" si="22"/>
        <v>44354carnegranelc100-200standrewschile</v>
      </c>
      <c r="B1423" s="2">
        <v>44354</v>
      </c>
      <c r="C1423" t="s">
        <v>35</v>
      </c>
      <c r="D1423" t="s">
        <v>30</v>
      </c>
      <c r="E1423" t="s">
        <v>35</v>
      </c>
      <c r="F1423" t="s">
        <v>30</v>
      </c>
      <c r="G1423" t="s">
        <v>72</v>
      </c>
      <c r="H1423" t="s">
        <v>72</v>
      </c>
      <c r="I1423" t="s">
        <v>34</v>
      </c>
      <c r="J1423" t="s">
        <v>296</v>
      </c>
      <c r="K1423">
        <v>5000</v>
      </c>
      <c r="L1423">
        <v>1.5</v>
      </c>
      <c r="M1423" t="str">
        <f>SUBSTITUTE(LOWER(_xlfn.CONCAT(B1423,C1423,F1423,G1423,J1423,I1423))," ","")</f>
        <v>44354carnegranelc100-200standrewschile</v>
      </c>
      <c r="N1423">
        <f>+VLOOKUP(M1423,JUP!$B:$I,7,0)</f>
        <v>5000</v>
      </c>
      <c r="O1423">
        <f>+VLOOKUP(M1423,JUP!$B:$I,8,0)</f>
        <v>1.5</v>
      </c>
      <c r="P1423">
        <f>+K1423-N1423</f>
        <v>0</v>
      </c>
      <c r="Q1423" s="3">
        <f>+L1423-O1423</f>
        <v>0</v>
      </c>
      <c r="W1423" t="s">
        <v>34</v>
      </c>
      <c r="X1423">
        <v>23</v>
      </c>
      <c r="Y1423" t="s">
        <v>34</v>
      </c>
      <c r="Z1423" t="s">
        <v>34</v>
      </c>
      <c r="AA1423" t="s">
        <v>34</v>
      </c>
      <c r="AB1423" t="s">
        <v>36</v>
      </c>
      <c r="AC1423" t="s">
        <v>37</v>
      </c>
      <c r="AD1423">
        <v>1.5</v>
      </c>
      <c r="AH1423">
        <v>2021</v>
      </c>
      <c r="AI1423">
        <v>6</v>
      </c>
      <c r="AJ1423">
        <v>7500</v>
      </c>
      <c r="AK1423" t="e">
        <v>#N/A</v>
      </c>
      <c r="AL1423">
        <v>1.5</v>
      </c>
      <c r="AO1423">
        <v>0</v>
      </c>
      <c r="AP1423">
        <v>6</v>
      </c>
    </row>
    <row r="1424" spans="1:42" x14ac:dyDescent="0.2">
      <c r="A1424" t="str">
        <f t="shared" si="22"/>
        <v>44355carnegranelindustrialsudmarischile</v>
      </c>
      <c r="B1424" s="2">
        <v>44355</v>
      </c>
      <c r="C1424" t="s">
        <v>35</v>
      </c>
      <c r="D1424" t="s">
        <v>30</v>
      </c>
      <c r="E1424" t="s">
        <v>343</v>
      </c>
      <c r="F1424" t="s">
        <v>344</v>
      </c>
      <c r="G1424" t="s">
        <v>345</v>
      </c>
      <c r="H1424" t="s">
        <v>345</v>
      </c>
      <c r="I1424" t="s">
        <v>34</v>
      </c>
      <c r="J1424" t="s">
        <v>286</v>
      </c>
      <c r="K1424">
        <v>500</v>
      </c>
      <c r="M1424" t="str">
        <f>SUBSTITUTE(LOWER(_xlfn.CONCAT(B1424,C1424,F1424,G1424,J1424,I1424))," ","")</f>
        <v>44355carnegranelindustrialsudmarischile</v>
      </c>
      <c r="N1424" t="e">
        <f>+VLOOKUP(M1424,JUP!$B:$I,7,0)</f>
        <v>#N/A</v>
      </c>
      <c r="O1424" t="e">
        <f>+VLOOKUP(M1424,JUP!$B:$I,8,0)</f>
        <v>#N/A</v>
      </c>
      <c r="R1424" t="str">
        <f>+SUBSTITUTE(LOWER(_xlfn.CONCAT(B1424,C1424,F1424,H1424,J1424,I1424))," ","")</f>
        <v>44355carnegranelindustrialsudmarischile</v>
      </c>
      <c r="S1424" t="e">
        <f>+VLOOKUP(R1424,JUP!D:L,7,0)</f>
        <v>#N/A</v>
      </c>
      <c r="T1424" t="e">
        <f>+VLOOKUP(R1424,JUP!D:L,7,0)</f>
        <v>#N/A</v>
      </c>
      <c r="W1424" t="s">
        <v>32</v>
      </c>
      <c r="X1424">
        <v>23</v>
      </c>
      <c r="Y1424" t="s">
        <v>34</v>
      </c>
      <c r="Z1424" t="s">
        <v>34</v>
      </c>
      <c r="AA1424" t="s">
        <v>34</v>
      </c>
      <c r="AB1424" t="s">
        <v>36</v>
      </c>
      <c r="AC1424" t="s">
        <v>37</v>
      </c>
      <c r="AD1424">
        <v>0</v>
      </c>
      <c r="AH1424">
        <v>2021</v>
      </c>
      <c r="AI1424">
        <v>6</v>
      </c>
      <c r="AJ1424">
        <v>0</v>
      </c>
      <c r="AK1424" t="e">
        <v>#N/A</v>
      </c>
      <c r="AL1424">
        <v>0</v>
      </c>
      <c r="AO1424">
        <v>0</v>
      </c>
      <c r="AP1424">
        <v>6</v>
      </c>
    </row>
    <row r="1425" spans="1:42" x14ac:dyDescent="0.2">
      <c r="A1425" t="str">
        <f t="shared" si="22"/>
        <v>44355enterosinsalsasudmarischile</v>
      </c>
      <c r="B1425" s="2">
        <v>44355</v>
      </c>
      <c r="C1425" t="s">
        <v>59</v>
      </c>
      <c r="D1425" t="s">
        <v>155</v>
      </c>
      <c r="E1425" t="s">
        <v>339</v>
      </c>
      <c r="F1425" t="s">
        <v>347</v>
      </c>
      <c r="G1425" t="s">
        <v>299</v>
      </c>
      <c r="H1425" t="s">
        <v>112</v>
      </c>
      <c r="I1425" t="s">
        <v>34</v>
      </c>
      <c r="J1425" t="s">
        <v>286</v>
      </c>
      <c r="K1425">
        <v>1465</v>
      </c>
      <c r="M1425" t="str">
        <f>SUBSTITUTE(LOWER(_xlfn.CONCAT(B1425,C1425,F1425,G1425,J1425,I1425))," ","")</f>
        <v>44355enterosinsalsasudmarischile</v>
      </c>
      <c r="N1425" t="e">
        <f>+VLOOKUP(M1425,JUP!$B:$I,7,0)</f>
        <v>#N/A</v>
      </c>
      <c r="O1425" t="e">
        <f>+VLOOKUP(M1425,JUP!$B:$I,8,0)</f>
        <v>#N/A</v>
      </c>
      <c r="R1425" t="str">
        <f>+SUBSTITUTE(LOWER(_xlfn.CONCAT(B1425,C1425,F1425,H1425,J1425,I1425))," ","")</f>
        <v>44355enterosinsalsa40-60sudmarischile</v>
      </c>
      <c r="S1425" t="e">
        <f>+VLOOKUP(R1425,JUP!D:L,7,0)</f>
        <v>#N/A</v>
      </c>
      <c r="T1425" t="e">
        <f>+VLOOKUP(R1425,JUP!D:L,7,0)</f>
        <v>#N/A</v>
      </c>
      <c r="W1425" t="s">
        <v>32</v>
      </c>
      <c r="X1425">
        <v>23</v>
      </c>
      <c r="Y1425" t="s">
        <v>34</v>
      </c>
      <c r="Z1425" t="s">
        <v>34</v>
      </c>
      <c r="AA1425" t="s">
        <v>34</v>
      </c>
      <c r="AB1425" t="s">
        <v>160</v>
      </c>
      <c r="AC1425" t="s">
        <v>159</v>
      </c>
      <c r="AD1425">
        <v>0</v>
      </c>
      <c r="AH1425">
        <v>2021</v>
      </c>
      <c r="AI1425">
        <v>6</v>
      </c>
      <c r="AJ1425">
        <v>0</v>
      </c>
      <c r="AK1425" t="e">
        <v>#N/A</v>
      </c>
      <c r="AL1425">
        <v>0</v>
      </c>
      <c r="AO1425">
        <v>0</v>
      </c>
      <c r="AP1425">
        <v>6</v>
      </c>
    </row>
    <row r="1426" spans="1:42" x14ac:dyDescent="0.2">
      <c r="A1426" t="str">
        <f t="shared" si="22"/>
        <v>44355carneretailc200-300sudmarischile</v>
      </c>
      <c r="B1426" s="2">
        <v>44355</v>
      </c>
      <c r="C1426" t="s">
        <v>35</v>
      </c>
      <c r="D1426" t="s">
        <v>251</v>
      </c>
      <c r="E1426" t="s">
        <v>343</v>
      </c>
      <c r="F1426" t="s">
        <v>342</v>
      </c>
      <c r="G1426" t="s">
        <v>39</v>
      </c>
      <c r="H1426" t="s">
        <v>107</v>
      </c>
      <c r="I1426" t="s">
        <v>34</v>
      </c>
      <c r="J1426" t="s">
        <v>286</v>
      </c>
      <c r="K1426">
        <v>1062</v>
      </c>
      <c r="M1426" t="str">
        <f>SUBSTITUTE(LOWER(_xlfn.CONCAT(B1426,C1426,F1426,G1426,J1426,I1426))," ","")</f>
        <v>44355carneretailc200-300sudmarischile</v>
      </c>
      <c r="N1426">
        <f>+VLOOKUP(M1426,JUP!$B:$I,7,0)</f>
        <v>1062</v>
      </c>
      <c r="O1426">
        <f>+VLOOKUP(M1426,JUP!$B:$I,8,0)</f>
        <v>0</v>
      </c>
      <c r="P1426">
        <f>+K1426-N1426</f>
        <v>0</v>
      </c>
      <c r="Q1426" s="3">
        <f>+L1426-O1426</f>
        <v>0</v>
      </c>
      <c r="W1426" t="s">
        <v>32</v>
      </c>
      <c r="X1426">
        <v>23</v>
      </c>
      <c r="Y1426" t="s">
        <v>34</v>
      </c>
      <c r="Z1426" t="s">
        <v>34</v>
      </c>
      <c r="AA1426" t="s">
        <v>34</v>
      </c>
      <c r="AB1426" t="s">
        <v>252</v>
      </c>
      <c r="AC1426" t="s">
        <v>173</v>
      </c>
      <c r="AD1426">
        <v>0</v>
      </c>
      <c r="AH1426">
        <v>2021</v>
      </c>
      <c r="AI1426">
        <v>6</v>
      </c>
      <c r="AJ1426">
        <v>0</v>
      </c>
      <c r="AK1426" t="e">
        <v>#N/A</v>
      </c>
      <c r="AL1426">
        <v>0</v>
      </c>
      <c r="AO1426">
        <v>0</v>
      </c>
      <c r="AP1426">
        <v>6</v>
      </c>
    </row>
    <row r="1427" spans="1:42" x14ac:dyDescent="0.2">
      <c r="A1427" t="str">
        <f t="shared" si="22"/>
        <v>44355carnegranelindustrialsudmarischile</v>
      </c>
      <c r="B1427" s="2">
        <v>44355</v>
      </c>
      <c r="C1427" t="s">
        <v>35</v>
      </c>
      <c r="D1427" t="s">
        <v>30</v>
      </c>
      <c r="E1427" t="s">
        <v>343</v>
      </c>
      <c r="F1427" t="s">
        <v>344</v>
      </c>
      <c r="G1427" t="s">
        <v>345</v>
      </c>
      <c r="H1427" t="s">
        <v>345</v>
      </c>
      <c r="I1427" t="s">
        <v>34</v>
      </c>
      <c r="J1427" t="s">
        <v>286</v>
      </c>
      <c r="K1427">
        <v>210</v>
      </c>
      <c r="M1427" t="str">
        <f>SUBSTITUTE(LOWER(_xlfn.CONCAT(B1427,C1427,F1427,G1427,J1427,I1427))," ","")</f>
        <v>44355carnegranelindustrialsudmarischile</v>
      </c>
      <c r="N1427" t="e">
        <f>+VLOOKUP(M1427,JUP!$B:$I,7,0)</f>
        <v>#N/A</v>
      </c>
      <c r="O1427" t="e">
        <f>+VLOOKUP(M1427,JUP!$B:$I,8,0)</f>
        <v>#N/A</v>
      </c>
      <c r="R1427" t="str">
        <f>+SUBSTITUTE(LOWER(_xlfn.CONCAT(B1427,C1427,F1427,H1427,J1427,I1427))," ","")</f>
        <v>44355carnegranelindustrialsudmarischile</v>
      </c>
      <c r="S1427" t="e">
        <f>+VLOOKUP(R1427,JUP!D:L,7,0)</f>
        <v>#N/A</v>
      </c>
      <c r="T1427" t="e">
        <f>+VLOOKUP(R1427,JUP!D:L,7,0)</f>
        <v>#N/A</v>
      </c>
      <c r="W1427" t="s">
        <v>32</v>
      </c>
      <c r="X1427">
        <v>23</v>
      </c>
      <c r="Y1427" t="s">
        <v>34</v>
      </c>
      <c r="Z1427" t="s">
        <v>34</v>
      </c>
      <c r="AA1427" t="s">
        <v>34</v>
      </c>
      <c r="AB1427" t="s">
        <v>36</v>
      </c>
      <c r="AC1427" t="s">
        <v>37</v>
      </c>
      <c r="AD1427">
        <v>0</v>
      </c>
      <c r="AH1427">
        <v>2021</v>
      </c>
      <c r="AI1427">
        <v>6</v>
      </c>
      <c r="AJ1427">
        <v>0</v>
      </c>
      <c r="AK1427" t="e">
        <v>#N/A</v>
      </c>
      <c r="AL1427">
        <v>0</v>
      </c>
      <c r="AO1427">
        <v>0</v>
      </c>
      <c r="AP1427">
        <v>6</v>
      </c>
    </row>
    <row r="1428" spans="1:42" x14ac:dyDescent="0.2">
      <c r="A1428" t="str">
        <f t="shared" si="22"/>
        <v>44355carnegranelc200-300standrewsasia</v>
      </c>
      <c r="B1428" s="2">
        <v>44355</v>
      </c>
      <c r="C1428" t="s">
        <v>35</v>
      </c>
      <c r="D1428" t="s">
        <v>30</v>
      </c>
      <c r="E1428" t="s">
        <v>35</v>
      </c>
      <c r="F1428" t="s">
        <v>30</v>
      </c>
      <c r="G1428" t="s">
        <v>39</v>
      </c>
      <c r="H1428" t="s">
        <v>39</v>
      </c>
      <c r="I1428" t="s">
        <v>309</v>
      </c>
      <c r="J1428" t="s">
        <v>296</v>
      </c>
      <c r="K1428">
        <v>24000</v>
      </c>
      <c r="L1428">
        <v>3.2</v>
      </c>
      <c r="M1428" t="str">
        <f>SUBSTITUTE(LOWER(_xlfn.CONCAT(B1428,C1428,F1428,G1428,J1428,I1428))," ","")</f>
        <v>44355carnegranelc200-300standrewsasia</v>
      </c>
      <c r="N1428">
        <f>+VLOOKUP(M1428,JUP!$B:$I,7,0)</f>
        <v>24000</v>
      </c>
      <c r="O1428">
        <f>+VLOOKUP(M1428,JUP!$B:$I,8,0)</f>
        <v>3.2</v>
      </c>
      <c r="P1428">
        <f>+K1428-N1428</f>
        <v>0</v>
      </c>
      <c r="Q1428" s="3">
        <f>+L1428-O1428</f>
        <v>0</v>
      </c>
      <c r="W1428" t="s">
        <v>358</v>
      </c>
      <c r="X1428">
        <v>23</v>
      </c>
      <c r="Y1428" t="s">
        <v>309</v>
      </c>
      <c r="Z1428" t="s">
        <v>309</v>
      </c>
      <c r="AA1428" t="s">
        <v>309</v>
      </c>
      <c r="AB1428" t="s">
        <v>36</v>
      </c>
      <c r="AC1428" t="s">
        <v>37</v>
      </c>
      <c r="AD1428">
        <v>3.2</v>
      </c>
      <c r="AH1428">
        <v>2021</v>
      </c>
      <c r="AI1428">
        <v>6</v>
      </c>
      <c r="AJ1428">
        <v>76800</v>
      </c>
      <c r="AK1428" t="e">
        <v>#N/A</v>
      </c>
      <c r="AL1428">
        <v>3.2</v>
      </c>
      <c r="AO1428">
        <v>0</v>
      </c>
      <c r="AP1428">
        <v>6</v>
      </c>
    </row>
    <row r="1429" spans="1:42" x14ac:dyDescent="0.2">
      <c r="A1429" t="str">
        <f t="shared" si="22"/>
        <v>44355carnegranel0standrewschile</v>
      </c>
      <c r="B1429" s="2">
        <v>44355</v>
      </c>
      <c r="C1429" t="s">
        <v>35</v>
      </c>
      <c r="D1429" t="s">
        <v>30</v>
      </c>
      <c r="E1429" t="s">
        <v>35</v>
      </c>
      <c r="F1429" t="s">
        <v>30</v>
      </c>
      <c r="G1429">
        <v>0</v>
      </c>
      <c r="H1429" t="s">
        <v>318</v>
      </c>
      <c r="I1429" t="s">
        <v>34</v>
      </c>
      <c r="J1429" t="s">
        <v>296</v>
      </c>
      <c r="K1429">
        <v>6000</v>
      </c>
      <c r="L1429">
        <v>1.35</v>
      </c>
      <c r="M1429" t="str">
        <f>SUBSTITUTE(LOWER(_xlfn.CONCAT(B1429,C1429,F1429,G1429,J1429,I1429))," ","")</f>
        <v>44355carnegranel0standrewschile</v>
      </c>
      <c r="N1429" t="e">
        <f>+VLOOKUP(M1429,JUP!$B:$I,7,0)</f>
        <v>#N/A</v>
      </c>
      <c r="O1429" t="e">
        <f>+VLOOKUP(M1429,JUP!$B:$I,8,0)</f>
        <v>#N/A</v>
      </c>
      <c r="R1429" t="str">
        <f>+SUBSTITUTE(LOWER(_xlfn.CONCAT(B1429,C1429,F1429,H1429,J1429,I1429))," ","")</f>
        <v>44355carnegranelsincalibrestandrewschile</v>
      </c>
      <c r="S1429" t="e">
        <f>+VLOOKUP(R1429,JUP!D:L,7,0)</f>
        <v>#N/A</v>
      </c>
      <c r="T1429" t="e">
        <f>+VLOOKUP(R1429,JUP!D:L,7,0)</f>
        <v>#N/A</v>
      </c>
      <c r="W1429" t="s">
        <v>34</v>
      </c>
      <c r="X1429">
        <v>23</v>
      </c>
      <c r="Y1429" t="s">
        <v>34</v>
      </c>
      <c r="Z1429" t="s">
        <v>34</v>
      </c>
      <c r="AA1429" t="s">
        <v>34</v>
      </c>
      <c r="AB1429" t="s">
        <v>36</v>
      </c>
      <c r="AC1429" t="s">
        <v>37</v>
      </c>
      <c r="AD1429">
        <v>1.35</v>
      </c>
      <c r="AH1429">
        <v>2021</v>
      </c>
      <c r="AI1429">
        <v>6</v>
      </c>
      <c r="AJ1429">
        <v>8100.0000000000009</v>
      </c>
      <c r="AK1429" t="e">
        <v>#N/A</v>
      </c>
      <c r="AL1429">
        <v>1.35</v>
      </c>
      <c r="AO1429">
        <v>0</v>
      </c>
      <c r="AP1429">
        <v>6</v>
      </c>
    </row>
    <row r="1430" spans="1:42" x14ac:dyDescent="0.2">
      <c r="A1430" t="str">
        <f t="shared" si="22"/>
        <v>44355carneretailcompensadoc100-200standrewsitalia</v>
      </c>
      <c r="B1430" s="2">
        <v>44355</v>
      </c>
      <c r="C1430" t="s">
        <v>35</v>
      </c>
      <c r="D1430" t="s">
        <v>206</v>
      </c>
      <c r="E1430" t="s">
        <v>35</v>
      </c>
      <c r="F1430" t="s">
        <v>206</v>
      </c>
      <c r="G1430" t="s">
        <v>72</v>
      </c>
      <c r="H1430" t="s">
        <v>72</v>
      </c>
      <c r="I1430" t="s">
        <v>328</v>
      </c>
      <c r="J1430" t="s">
        <v>296</v>
      </c>
      <c r="K1430">
        <v>2997</v>
      </c>
      <c r="L1430">
        <v>4</v>
      </c>
      <c r="M1430" t="str">
        <f>SUBSTITUTE(LOWER(_xlfn.CONCAT(B1430,C1430,F1430,G1430,J1430,I1430))," ","")</f>
        <v>44355carneretailcompensadoc100-200standrewsitalia</v>
      </c>
      <c r="N1430">
        <f>+VLOOKUP(M1430,JUP!$B:$I,7,0)</f>
        <v>2997</v>
      </c>
      <c r="O1430">
        <f>+VLOOKUP(M1430,JUP!$B:$I,8,0)</f>
        <v>4</v>
      </c>
      <c r="P1430">
        <f>+K1430-N1430</f>
        <v>0</v>
      </c>
      <c r="Q1430" s="3">
        <f>+L1430-O1430</f>
        <v>0</v>
      </c>
      <c r="W1430" t="s">
        <v>327</v>
      </c>
      <c r="X1430">
        <v>23</v>
      </c>
      <c r="Y1430" t="s">
        <v>297</v>
      </c>
      <c r="Z1430" t="s">
        <v>328</v>
      </c>
      <c r="AA1430" t="s">
        <v>328</v>
      </c>
      <c r="AB1430" t="s">
        <v>208</v>
      </c>
      <c r="AC1430" t="s">
        <v>173</v>
      </c>
      <c r="AD1430">
        <v>3.6</v>
      </c>
      <c r="AH1430">
        <v>2021</v>
      </c>
      <c r="AI1430">
        <v>6</v>
      </c>
      <c r="AJ1430">
        <v>10789.2</v>
      </c>
      <c r="AK1430" t="e">
        <v>#N/A</v>
      </c>
      <c r="AL1430">
        <v>4.4444444444444446</v>
      </c>
      <c r="AO1430">
        <v>-0.84444444444444455</v>
      </c>
      <c r="AP1430">
        <v>6</v>
      </c>
    </row>
    <row r="1431" spans="1:42" x14ac:dyDescent="0.2">
      <c r="A1431" t="str">
        <f t="shared" si="22"/>
        <v>44355carneretailcompensadoc200-300standrewsitalia</v>
      </c>
      <c r="B1431" s="2">
        <v>44355</v>
      </c>
      <c r="C1431" t="s">
        <v>35</v>
      </c>
      <c r="D1431" t="s">
        <v>206</v>
      </c>
      <c r="E1431" t="s">
        <v>35</v>
      </c>
      <c r="F1431" t="s">
        <v>206</v>
      </c>
      <c r="G1431" t="s">
        <v>39</v>
      </c>
      <c r="H1431" t="s">
        <v>39</v>
      </c>
      <c r="I1431" t="s">
        <v>328</v>
      </c>
      <c r="J1431" t="s">
        <v>296</v>
      </c>
      <c r="K1431">
        <v>2997</v>
      </c>
      <c r="L1431">
        <v>3.8</v>
      </c>
      <c r="M1431" t="str">
        <f>SUBSTITUTE(LOWER(_xlfn.CONCAT(B1431,C1431,F1431,G1431,J1431,I1431))," ","")</f>
        <v>44355carneretailcompensadoc200-300standrewsitalia</v>
      </c>
      <c r="N1431">
        <f>+VLOOKUP(M1431,JUP!$B:$I,7,0)</f>
        <v>2997</v>
      </c>
      <c r="O1431">
        <f>+VLOOKUP(M1431,JUP!$B:$I,8,0)</f>
        <v>3.8</v>
      </c>
      <c r="P1431">
        <f>+K1431-N1431</f>
        <v>0</v>
      </c>
      <c r="Q1431" s="3">
        <f>+L1431-O1431</f>
        <v>0</v>
      </c>
      <c r="W1431" t="s">
        <v>327</v>
      </c>
      <c r="X1431">
        <v>23</v>
      </c>
      <c r="Y1431" t="s">
        <v>297</v>
      </c>
      <c r="Z1431" t="s">
        <v>328</v>
      </c>
      <c r="AA1431" t="s">
        <v>328</v>
      </c>
      <c r="AB1431" t="s">
        <v>208</v>
      </c>
      <c r="AC1431" t="s">
        <v>173</v>
      </c>
      <c r="AD1431">
        <v>3.42</v>
      </c>
      <c r="AH1431">
        <v>2021</v>
      </c>
      <c r="AI1431">
        <v>6</v>
      </c>
      <c r="AJ1431">
        <v>10249.74</v>
      </c>
      <c r="AK1431" t="e">
        <v>#N/A</v>
      </c>
      <c r="AL1431">
        <v>4.2222222222222223</v>
      </c>
      <c r="AO1431">
        <v>-0.80222222222222239</v>
      </c>
      <c r="AP1431">
        <v>6</v>
      </c>
    </row>
    <row r="1432" spans="1:42" x14ac:dyDescent="0.2">
      <c r="A1432" t="str">
        <f t="shared" si="22"/>
        <v>44355enterosinsalsastandrewsitalia</v>
      </c>
      <c r="B1432" s="2">
        <v>44355</v>
      </c>
      <c r="C1432" t="s">
        <v>59</v>
      </c>
      <c r="D1432" t="s">
        <v>155</v>
      </c>
      <c r="E1432" t="s">
        <v>59</v>
      </c>
      <c r="F1432" t="s">
        <v>155</v>
      </c>
      <c r="G1432" t="s">
        <v>299</v>
      </c>
      <c r="H1432" t="s">
        <v>321</v>
      </c>
      <c r="I1432" t="s">
        <v>328</v>
      </c>
      <c r="J1432" t="s">
        <v>296</v>
      </c>
      <c r="K1432">
        <v>3000</v>
      </c>
      <c r="L1432">
        <v>1.9</v>
      </c>
      <c r="M1432" t="str">
        <f>SUBSTITUTE(LOWER(_xlfn.CONCAT(B1432,C1432,F1432,G1432,J1432,I1432))," ","")</f>
        <v>44355enterosinsalsastandrewsitalia</v>
      </c>
      <c r="N1432" t="e">
        <f>+VLOOKUP(M1432,JUP!$B:$I,7,0)</f>
        <v>#N/A</v>
      </c>
      <c r="O1432" t="e">
        <f>+VLOOKUP(M1432,JUP!$B:$I,8,0)</f>
        <v>#N/A</v>
      </c>
      <c r="R1432" t="str">
        <f>+SUBSTITUTE(LOWER(_xlfn.CONCAT(B1432,C1432,F1432,H1432,J1432,I1432))," ","")</f>
        <v>44355enterosinsalsae-50-70standrewsitalia</v>
      </c>
      <c r="S1432" t="e">
        <f>+VLOOKUP(R1432,JUP!D:L,7,0)</f>
        <v>#N/A</v>
      </c>
      <c r="T1432" t="e">
        <f>+VLOOKUP(R1432,JUP!D:L,7,0)</f>
        <v>#N/A</v>
      </c>
      <c r="W1432" t="s">
        <v>327</v>
      </c>
      <c r="X1432">
        <v>23</v>
      </c>
      <c r="Y1432" t="s">
        <v>297</v>
      </c>
      <c r="Z1432" t="s">
        <v>328</v>
      </c>
      <c r="AA1432" t="s">
        <v>328</v>
      </c>
      <c r="AB1432" t="s">
        <v>160</v>
      </c>
      <c r="AC1432" t="s">
        <v>159</v>
      </c>
      <c r="AD1432">
        <v>1.9</v>
      </c>
      <c r="AH1432">
        <v>2021</v>
      </c>
      <c r="AI1432">
        <v>6</v>
      </c>
      <c r="AJ1432">
        <v>5700</v>
      </c>
      <c r="AK1432" t="e">
        <v>#N/A</v>
      </c>
      <c r="AL1432">
        <v>1.9</v>
      </c>
      <c r="AO1432">
        <v>0</v>
      </c>
      <c r="AP1432">
        <v>6</v>
      </c>
    </row>
    <row r="1433" spans="1:42" x14ac:dyDescent="0.2">
      <c r="A1433" t="str">
        <f t="shared" si="22"/>
        <v>44355enterosinsalsastandrewsitalia</v>
      </c>
      <c r="B1433" s="2">
        <v>44355</v>
      </c>
      <c r="C1433" t="s">
        <v>59</v>
      </c>
      <c r="D1433" t="s">
        <v>155</v>
      </c>
      <c r="E1433" t="s">
        <v>59</v>
      </c>
      <c r="F1433" t="s">
        <v>155</v>
      </c>
      <c r="G1433" t="s">
        <v>299</v>
      </c>
      <c r="H1433" t="s">
        <v>245</v>
      </c>
      <c r="I1433" t="s">
        <v>328</v>
      </c>
      <c r="J1433" t="s">
        <v>296</v>
      </c>
      <c r="K1433">
        <v>12000</v>
      </c>
      <c r="L1433">
        <v>1.9</v>
      </c>
      <c r="M1433" t="str">
        <f>SUBSTITUTE(LOWER(_xlfn.CONCAT(B1433,C1433,F1433,G1433,J1433,I1433))," ","")</f>
        <v>44355enterosinsalsastandrewsitalia</v>
      </c>
      <c r="N1433" t="e">
        <f>+VLOOKUP(M1433,JUP!$B:$I,7,0)</f>
        <v>#N/A</v>
      </c>
      <c r="O1433" t="e">
        <f>+VLOOKUP(M1433,JUP!$B:$I,8,0)</f>
        <v>#N/A</v>
      </c>
      <c r="R1433" t="str">
        <f>+SUBSTITUTE(LOWER(_xlfn.CONCAT(B1433,C1433,F1433,H1433,J1433,I1433))," ","")</f>
        <v>44355enterosinsalsae50-70standrewsitalia</v>
      </c>
      <c r="S1433" t="e">
        <f>+VLOOKUP(R1433,JUP!D:L,7,0)</f>
        <v>#N/A</v>
      </c>
      <c r="T1433" t="e">
        <f>+VLOOKUP(R1433,JUP!D:L,7,0)</f>
        <v>#N/A</v>
      </c>
      <c r="W1433" t="s">
        <v>327</v>
      </c>
      <c r="X1433">
        <v>23</v>
      </c>
      <c r="Y1433" t="s">
        <v>297</v>
      </c>
      <c r="Z1433" t="s">
        <v>328</v>
      </c>
      <c r="AA1433" t="s">
        <v>328</v>
      </c>
      <c r="AB1433" t="s">
        <v>160</v>
      </c>
      <c r="AC1433" t="s">
        <v>159</v>
      </c>
      <c r="AD1433">
        <v>1.9</v>
      </c>
      <c r="AH1433">
        <v>2021</v>
      </c>
      <c r="AI1433">
        <v>6</v>
      </c>
      <c r="AJ1433">
        <v>22800</v>
      </c>
      <c r="AK1433" t="e">
        <v>#N/A</v>
      </c>
      <c r="AL1433">
        <v>1.9</v>
      </c>
      <c r="AO1433">
        <v>0</v>
      </c>
      <c r="AP1433">
        <v>6</v>
      </c>
    </row>
    <row r="1434" spans="1:42" x14ac:dyDescent="0.2">
      <c r="A1434" t="str">
        <f t="shared" si="22"/>
        <v>44355carnegranelc300-500standrewsrusia</v>
      </c>
      <c r="B1434" s="2">
        <v>44355</v>
      </c>
      <c r="C1434" t="s">
        <v>35</v>
      </c>
      <c r="D1434" t="s">
        <v>30</v>
      </c>
      <c r="E1434" t="s">
        <v>35</v>
      </c>
      <c r="F1434" t="s">
        <v>30</v>
      </c>
      <c r="G1434" t="s">
        <v>49</v>
      </c>
      <c r="H1434" t="s">
        <v>49</v>
      </c>
      <c r="I1434" t="s">
        <v>306</v>
      </c>
      <c r="J1434" t="s">
        <v>296</v>
      </c>
      <c r="K1434">
        <v>23000</v>
      </c>
      <c r="L1434">
        <v>2.9</v>
      </c>
      <c r="M1434" t="str">
        <f>SUBSTITUTE(LOWER(_xlfn.CONCAT(B1434,C1434,F1434,G1434,J1434,I1434))," ","")</f>
        <v>44355carnegranelc300-500standrewsrusia</v>
      </c>
      <c r="N1434">
        <f>+VLOOKUP(M1434,JUP!$B:$I,7,0)</f>
        <v>23000</v>
      </c>
      <c r="O1434">
        <f>+VLOOKUP(M1434,JUP!$B:$I,8,0)</f>
        <v>2.9</v>
      </c>
      <c r="P1434">
        <f>+K1434-N1434</f>
        <v>0</v>
      </c>
      <c r="Q1434" s="3">
        <f>+L1434-O1434</f>
        <v>0</v>
      </c>
      <c r="W1434" t="s">
        <v>304</v>
      </c>
      <c r="X1434">
        <v>23</v>
      </c>
      <c r="Y1434" t="s">
        <v>305</v>
      </c>
      <c r="Z1434" t="s">
        <v>305</v>
      </c>
      <c r="AA1434" t="s">
        <v>306</v>
      </c>
      <c r="AB1434" t="s">
        <v>36</v>
      </c>
      <c r="AC1434" t="s">
        <v>37</v>
      </c>
      <c r="AD1434">
        <v>2.9</v>
      </c>
      <c r="AH1434">
        <v>2021</v>
      </c>
      <c r="AI1434">
        <v>6</v>
      </c>
      <c r="AJ1434">
        <v>66700</v>
      </c>
      <c r="AK1434" t="e">
        <v>#N/A</v>
      </c>
      <c r="AL1434">
        <v>2.9</v>
      </c>
      <c r="AO1434">
        <v>0</v>
      </c>
      <c r="AP1434">
        <v>6</v>
      </c>
    </row>
    <row r="1435" spans="1:42" x14ac:dyDescent="0.2">
      <c r="A1435" t="str">
        <f t="shared" si="22"/>
        <v>44355carnegranelc300-500standrewsrusia</v>
      </c>
      <c r="B1435" s="2">
        <v>44355</v>
      </c>
      <c r="C1435" t="s">
        <v>35</v>
      </c>
      <c r="D1435" t="s">
        <v>30</v>
      </c>
      <c r="E1435" t="s">
        <v>35</v>
      </c>
      <c r="F1435" t="s">
        <v>30</v>
      </c>
      <c r="G1435" t="s">
        <v>49</v>
      </c>
      <c r="H1435" t="s">
        <v>49</v>
      </c>
      <c r="I1435" t="s">
        <v>306</v>
      </c>
      <c r="J1435" t="s">
        <v>296</v>
      </c>
      <c r="K1435">
        <v>23000</v>
      </c>
      <c r="L1435">
        <v>2.92</v>
      </c>
      <c r="M1435" t="str">
        <f>SUBSTITUTE(LOWER(_xlfn.CONCAT(B1435,C1435,F1435,G1435,J1435,I1435))," ","")</f>
        <v>44355carnegranelc300-500standrewsrusia</v>
      </c>
      <c r="N1435">
        <f>+VLOOKUP(M1435,JUP!$B:$I,7,0)</f>
        <v>23000</v>
      </c>
      <c r="O1435">
        <f>+VLOOKUP(M1435,JUP!$B:$I,8,0)</f>
        <v>2.9</v>
      </c>
      <c r="P1435">
        <f>+K1435-N1435</f>
        <v>0</v>
      </c>
      <c r="Q1435" s="3">
        <f>+L1435-O1435</f>
        <v>2.0000000000000018E-2</v>
      </c>
      <c r="W1435" t="s">
        <v>304</v>
      </c>
      <c r="X1435">
        <v>23</v>
      </c>
      <c r="Y1435" t="s">
        <v>305</v>
      </c>
      <c r="Z1435" t="s">
        <v>305</v>
      </c>
      <c r="AA1435" t="s">
        <v>306</v>
      </c>
      <c r="AB1435" t="s">
        <v>36</v>
      </c>
      <c r="AC1435" t="s">
        <v>37</v>
      </c>
      <c r="AD1435">
        <v>2.92</v>
      </c>
      <c r="AH1435">
        <v>2021</v>
      </c>
      <c r="AI1435">
        <v>6</v>
      </c>
      <c r="AJ1435">
        <v>67160</v>
      </c>
      <c r="AK1435" t="e">
        <v>#N/A</v>
      </c>
      <c r="AL1435">
        <v>2.92</v>
      </c>
      <c r="AO1435">
        <v>0</v>
      </c>
      <c r="AP1435">
        <v>6</v>
      </c>
    </row>
    <row r="1436" spans="1:42" x14ac:dyDescent="0.2">
      <c r="A1436" t="str">
        <f t="shared" si="22"/>
        <v>44355enterosinsalsamanuelitarusia</v>
      </c>
      <c r="B1436" s="2">
        <v>44355</v>
      </c>
      <c r="C1436" t="s">
        <v>59</v>
      </c>
      <c r="D1436" t="s">
        <v>155</v>
      </c>
      <c r="E1436" t="s">
        <v>59</v>
      </c>
      <c r="F1436" t="s">
        <v>155</v>
      </c>
      <c r="G1436" t="s">
        <v>299</v>
      </c>
      <c r="H1436" t="s">
        <v>112</v>
      </c>
      <c r="I1436" t="s">
        <v>306</v>
      </c>
      <c r="J1436" t="s">
        <v>93</v>
      </c>
      <c r="K1436">
        <v>20400</v>
      </c>
      <c r="L1436">
        <v>2.0499999999999998</v>
      </c>
      <c r="M1436" t="str">
        <f>SUBSTITUTE(LOWER(_xlfn.CONCAT(B1436,C1436,F1436,G1436,J1436,I1436))," ","")</f>
        <v>44355enterosinsalsamanuelitarusia</v>
      </c>
      <c r="N1436" t="e">
        <f>+VLOOKUP(M1436,JUP!$B:$I,7,0)</f>
        <v>#N/A</v>
      </c>
      <c r="O1436" t="e">
        <f>+VLOOKUP(M1436,JUP!$B:$I,8,0)</f>
        <v>#N/A</v>
      </c>
      <c r="R1436" t="str">
        <f>+SUBSTITUTE(LOWER(_xlfn.CONCAT(B1436,C1436,F1436,H1436,J1436,I1436))," ","")</f>
        <v>44355enterosinsalsa40-60manuelitarusia</v>
      </c>
      <c r="S1436" t="e">
        <f>+VLOOKUP(R1436,JUP!D:L,7,0)</f>
        <v>#N/A</v>
      </c>
      <c r="T1436" t="e">
        <f>+VLOOKUP(R1436,JUP!D:L,7,0)</f>
        <v>#N/A</v>
      </c>
      <c r="W1436" t="s">
        <v>166</v>
      </c>
      <c r="X1436">
        <v>23</v>
      </c>
      <c r="Y1436" t="s">
        <v>305</v>
      </c>
      <c r="Z1436" t="s">
        <v>305</v>
      </c>
      <c r="AA1436" t="s">
        <v>306</v>
      </c>
      <c r="AB1436" t="s">
        <v>160</v>
      </c>
      <c r="AC1436" t="s">
        <v>159</v>
      </c>
      <c r="AD1436">
        <v>2.0499999999999998</v>
      </c>
      <c r="AH1436">
        <v>2021</v>
      </c>
      <c r="AI1436">
        <v>6</v>
      </c>
      <c r="AJ1436">
        <v>41820</v>
      </c>
      <c r="AK1436" t="e">
        <v>#N/A</v>
      </c>
      <c r="AL1436">
        <v>2.0499999999999998</v>
      </c>
      <c r="AO1436">
        <v>0</v>
      </c>
      <c r="AP1436">
        <v>6</v>
      </c>
    </row>
    <row r="1437" spans="1:42" x14ac:dyDescent="0.2">
      <c r="A1437" t="str">
        <f t="shared" si="22"/>
        <v>44356carnegranelc300-500sudmarisrusia</v>
      </c>
      <c r="B1437" s="2">
        <v>44356</v>
      </c>
      <c r="C1437" t="s">
        <v>35</v>
      </c>
      <c r="D1437" t="s">
        <v>30</v>
      </c>
      <c r="E1437" t="s">
        <v>343</v>
      </c>
      <c r="F1437" t="s">
        <v>344</v>
      </c>
      <c r="G1437" t="s">
        <v>49</v>
      </c>
      <c r="H1437" t="s">
        <v>108</v>
      </c>
      <c r="I1437" t="s">
        <v>306</v>
      </c>
      <c r="J1437" t="s">
        <v>286</v>
      </c>
      <c r="K1437">
        <v>24000</v>
      </c>
      <c r="L1437">
        <v>2.85</v>
      </c>
      <c r="M1437" t="str">
        <f>SUBSTITUTE(LOWER(_xlfn.CONCAT(B1437,C1437,F1437,G1437,J1437,I1437))," ","")</f>
        <v>44356carnegranelc300-500sudmarisrusia</v>
      </c>
      <c r="N1437">
        <f>+VLOOKUP(M1437,JUP!$B:$I,7,0)</f>
        <v>24000</v>
      </c>
      <c r="O1437">
        <f>+VLOOKUP(M1437,JUP!$B:$I,8,0)</f>
        <v>2.85</v>
      </c>
      <c r="P1437">
        <f>+K1437-N1437</f>
        <v>0</v>
      </c>
      <c r="Q1437" s="3">
        <f>+L1437-O1437</f>
        <v>0</v>
      </c>
      <c r="W1437" t="s">
        <v>166</v>
      </c>
      <c r="X1437">
        <v>23</v>
      </c>
      <c r="Y1437" t="s">
        <v>305</v>
      </c>
      <c r="Z1437" t="s">
        <v>305</v>
      </c>
      <c r="AA1437" t="s">
        <v>306</v>
      </c>
      <c r="AB1437" t="s">
        <v>36</v>
      </c>
      <c r="AC1437" t="s">
        <v>37</v>
      </c>
      <c r="AD1437">
        <v>2.85</v>
      </c>
      <c r="AH1437">
        <v>2021</v>
      </c>
      <c r="AI1437">
        <v>6</v>
      </c>
      <c r="AJ1437">
        <v>68400</v>
      </c>
      <c r="AK1437" t="e">
        <v>#N/A</v>
      </c>
      <c r="AL1437">
        <v>2.85</v>
      </c>
      <c r="AO1437">
        <v>0</v>
      </c>
      <c r="AP1437">
        <v>6</v>
      </c>
    </row>
    <row r="1438" spans="1:42" x14ac:dyDescent="0.2">
      <c r="A1438" t="str">
        <f t="shared" si="22"/>
        <v>44356enterosinsalsasudmarisrusia</v>
      </c>
      <c r="B1438" s="2">
        <v>44356</v>
      </c>
      <c r="C1438" t="s">
        <v>59</v>
      </c>
      <c r="D1438" t="s">
        <v>155</v>
      </c>
      <c r="E1438" t="s">
        <v>339</v>
      </c>
      <c r="F1438" t="s">
        <v>347</v>
      </c>
      <c r="G1438" t="s">
        <v>299</v>
      </c>
      <c r="H1438" t="s">
        <v>112</v>
      </c>
      <c r="I1438" t="s">
        <v>306</v>
      </c>
      <c r="J1438" t="s">
        <v>286</v>
      </c>
      <c r="K1438">
        <v>19220</v>
      </c>
      <c r="L1438">
        <v>2.0499999999999998</v>
      </c>
      <c r="M1438" t="str">
        <f>SUBSTITUTE(LOWER(_xlfn.CONCAT(B1438,C1438,F1438,G1438,J1438,I1438))," ","")</f>
        <v>44356enterosinsalsasudmarisrusia</v>
      </c>
      <c r="N1438" t="e">
        <f>+VLOOKUP(M1438,JUP!$B:$I,7,0)</f>
        <v>#N/A</v>
      </c>
      <c r="O1438" t="e">
        <f>+VLOOKUP(M1438,JUP!$B:$I,8,0)</f>
        <v>#N/A</v>
      </c>
      <c r="R1438" t="str">
        <f>+SUBSTITUTE(LOWER(_xlfn.CONCAT(B1438,C1438,F1438,H1438,J1438,I1438))," ","")</f>
        <v>44356enterosinsalsa40-60sudmarisrusia</v>
      </c>
      <c r="S1438" t="e">
        <f>+VLOOKUP(R1438,JUP!D:L,7,0)</f>
        <v>#N/A</v>
      </c>
      <c r="T1438" t="e">
        <f>+VLOOKUP(R1438,JUP!D:L,7,0)</f>
        <v>#N/A</v>
      </c>
      <c r="W1438" t="s">
        <v>166</v>
      </c>
      <c r="X1438">
        <v>23</v>
      </c>
      <c r="Y1438" t="s">
        <v>305</v>
      </c>
      <c r="Z1438" t="s">
        <v>305</v>
      </c>
      <c r="AA1438" t="s">
        <v>306</v>
      </c>
      <c r="AB1438" t="s">
        <v>160</v>
      </c>
      <c r="AC1438" t="s">
        <v>159</v>
      </c>
      <c r="AD1438">
        <v>2.0499999999999998</v>
      </c>
      <c r="AH1438">
        <v>2021</v>
      </c>
      <c r="AI1438">
        <v>6</v>
      </c>
      <c r="AJ1438">
        <v>39401</v>
      </c>
      <c r="AK1438" t="e">
        <v>#N/A</v>
      </c>
      <c r="AL1438">
        <v>2.0499999999999998</v>
      </c>
      <c r="AO1438">
        <v>0</v>
      </c>
      <c r="AP1438">
        <v>6</v>
      </c>
    </row>
    <row r="1439" spans="1:42" x14ac:dyDescent="0.2">
      <c r="A1439" t="str">
        <f t="shared" si="22"/>
        <v>44356mediaconchagranelc60-80sudmarisespaña</v>
      </c>
      <c r="B1439" s="2">
        <v>44356</v>
      </c>
      <c r="C1439" t="s">
        <v>212</v>
      </c>
      <c r="D1439" t="s">
        <v>30</v>
      </c>
      <c r="E1439" t="s">
        <v>341</v>
      </c>
      <c r="F1439" t="s">
        <v>344</v>
      </c>
      <c r="G1439" t="s">
        <v>168</v>
      </c>
      <c r="H1439" t="s">
        <v>116</v>
      </c>
      <c r="I1439" t="s">
        <v>302</v>
      </c>
      <c r="J1439" t="s">
        <v>286</v>
      </c>
      <c r="K1439">
        <v>15994</v>
      </c>
      <c r="L1439">
        <v>3.95</v>
      </c>
      <c r="M1439" t="str">
        <f>SUBSTITUTE(LOWER(_xlfn.CONCAT(B1439,C1439,F1439,G1439,J1439,I1439))," ","")</f>
        <v>44356mediaconchagranelc60-80sudmarisespaña</v>
      </c>
      <c r="N1439">
        <f>+VLOOKUP(M1439,JUP!$B:$I,7,0)</f>
        <v>15994</v>
      </c>
      <c r="O1439">
        <f>+VLOOKUP(M1439,JUP!$B:$I,8,0)</f>
        <v>3.95</v>
      </c>
      <c r="W1439" t="s">
        <v>338</v>
      </c>
      <c r="X1439">
        <v>23</v>
      </c>
      <c r="Y1439" t="s">
        <v>297</v>
      </c>
      <c r="Z1439" t="s">
        <v>302</v>
      </c>
      <c r="AA1439" t="s">
        <v>298</v>
      </c>
      <c r="AB1439" t="s">
        <v>216</v>
      </c>
      <c r="AC1439" t="e">
        <v>#N/A</v>
      </c>
      <c r="AD1439" t="e">
        <v>#N/A</v>
      </c>
      <c r="AH1439">
        <v>2021</v>
      </c>
      <c r="AI1439">
        <v>6</v>
      </c>
      <c r="AJ1439" t="e">
        <v>#N/A</v>
      </c>
      <c r="AK1439" t="e">
        <v>#N/A</v>
      </c>
      <c r="AL1439" t="e">
        <v>#N/A</v>
      </c>
      <c r="AO1439" t="e">
        <v>#N/A</v>
      </c>
      <c r="AP1439">
        <v>6</v>
      </c>
    </row>
    <row r="1440" spans="1:42" x14ac:dyDescent="0.2">
      <c r="A1440" t="str">
        <f t="shared" si="22"/>
        <v>44356carnegranelc200-300sudmarisespaña</v>
      </c>
      <c r="B1440" s="2">
        <v>44356</v>
      </c>
      <c r="C1440" t="s">
        <v>35</v>
      </c>
      <c r="D1440" t="s">
        <v>30</v>
      </c>
      <c r="E1440" t="s">
        <v>343</v>
      </c>
      <c r="F1440" t="s">
        <v>344</v>
      </c>
      <c r="G1440" t="s">
        <v>39</v>
      </c>
      <c r="H1440" t="s">
        <v>107</v>
      </c>
      <c r="I1440" t="s">
        <v>302</v>
      </c>
      <c r="J1440" t="s">
        <v>286</v>
      </c>
      <c r="K1440">
        <v>8000</v>
      </c>
      <c r="L1440">
        <v>3.05</v>
      </c>
      <c r="M1440" t="str">
        <f>SUBSTITUTE(LOWER(_xlfn.CONCAT(B1440,C1440,F1440,G1440,J1440,I1440))," ","")</f>
        <v>44356carnegranelc200-300sudmarisespaña</v>
      </c>
      <c r="N1440">
        <f>+VLOOKUP(M1440,JUP!$B:$I,7,0)</f>
        <v>8000</v>
      </c>
      <c r="O1440">
        <f>+VLOOKUP(M1440,JUP!$B:$I,8,0)</f>
        <v>3.05</v>
      </c>
      <c r="P1440">
        <f>+K1440-N1440</f>
        <v>0</v>
      </c>
      <c r="Q1440" s="3">
        <f>+L1440-O1440</f>
        <v>0</v>
      </c>
      <c r="W1440" t="s">
        <v>338</v>
      </c>
      <c r="X1440">
        <v>23</v>
      </c>
      <c r="Y1440" t="s">
        <v>297</v>
      </c>
      <c r="Z1440" t="s">
        <v>302</v>
      </c>
      <c r="AA1440" t="s">
        <v>298</v>
      </c>
      <c r="AB1440" t="s">
        <v>36</v>
      </c>
      <c r="AC1440" t="s">
        <v>37</v>
      </c>
      <c r="AD1440">
        <v>3.05</v>
      </c>
      <c r="AH1440">
        <v>2021</v>
      </c>
      <c r="AI1440">
        <v>6</v>
      </c>
      <c r="AJ1440">
        <v>24400</v>
      </c>
      <c r="AK1440" t="e">
        <v>#N/A</v>
      </c>
      <c r="AL1440">
        <v>3.05</v>
      </c>
      <c r="AO1440">
        <v>0</v>
      </c>
      <c r="AP1440">
        <v>6</v>
      </c>
    </row>
    <row r="1441" spans="1:42" x14ac:dyDescent="0.2">
      <c r="A1441" t="str">
        <f t="shared" si="22"/>
        <v>44356carnegranelc300-500sudmarisrusia</v>
      </c>
      <c r="B1441" s="2">
        <v>44356</v>
      </c>
      <c r="C1441" t="s">
        <v>35</v>
      </c>
      <c r="D1441" t="s">
        <v>30</v>
      </c>
      <c r="E1441" t="s">
        <v>343</v>
      </c>
      <c r="F1441" t="s">
        <v>344</v>
      </c>
      <c r="G1441" t="s">
        <v>49</v>
      </c>
      <c r="H1441" t="s">
        <v>108</v>
      </c>
      <c r="I1441" t="s">
        <v>306</v>
      </c>
      <c r="J1441" t="s">
        <v>286</v>
      </c>
      <c r="K1441">
        <v>24000</v>
      </c>
      <c r="L1441">
        <v>2.85</v>
      </c>
      <c r="M1441" t="str">
        <f>SUBSTITUTE(LOWER(_xlfn.CONCAT(B1441,C1441,F1441,G1441,J1441,I1441))," ","")</f>
        <v>44356carnegranelc300-500sudmarisrusia</v>
      </c>
      <c r="N1441">
        <f>+VLOOKUP(M1441,JUP!$B:$I,7,0)</f>
        <v>24000</v>
      </c>
      <c r="O1441">
        <f>+VLOOKUP(M1441,JUP!$B:$I,8,0)</f>
        <v>2.85</v>
      </c>
      <c r="P1441">
        <f>+K1441-N1441</f>
        <v>0</v>
      </c>
      <c r="Q1441" s="3">
        <f>+L1441-O1441</f>
        <v>0</v>
      </c>
      <c r="W1441" t="s">
        <v>166</v>
      </c>
      <c r="X1441">
        <v>23</v>
      </c>
      <c r="Y1441" t="s">
        <v>305</v>
      </c>
      <c r="Z1441" t="s">
        <v>305</v>
      </c>
      <c r="AA1441" t="s">
        <v>306</v>
      </c>
      <c r="AB1441" t="s">
        <v>36</v>
      </c>
      <c r="AC1441" t="s">
        <v>37</v>
      </c>
      <c r="AD1441">
        <v>2.85</v>
      </c>
      <c r="AH1441">
        <v>2021</v>
      </c>
      <c r="AI1441">
        <v>6</v>
      </c>
      <c r="AJ1441">
        <v>68400</v>
      </c>
      <c r="AK1441" t="e">
        <v>#N/A</v>
      </c>
      <c r="AL1441">
        <v>2.85</v>
      </c>
      <c r="AO1441">
        <v>0</v>
      </c>
      <c r="AP1441">
        <v>6</v>
      </c>
    </row>
    <row r="1442" spans="1:42" x14ac:dyDescent="0.2">
      <c r="A1442" t="str">
        <f t="shared" si="22"/>
        <v>44356carnegranelindustrialsudmarischile</v>
      </c>
      <c r="B1442" s="2">
        <v>44356</v>
      </c>
      <c r="C1442" t="s">
        <v>35</v>
      </c>
      <c r="D1442" t="s">
        <v>30</v>
      </c>
      <c r="E1442" t="s">
        <v>343</v>
      </c>
      <c r="F1442" t="s">
        <v>344</v>
      </c>
      <c r="G1442" t="s">
        <v>345</v>
      </c>
      <c r="H1442" t="s">
        <v>345</v>
      </c>
      <c r="I1442" t="s">
        <v>34</v>
      </c>
      <c r="J1442" t="s">
        <v>286</v>
      </c>
      <c r="K1442">
        <v>1000</v>
      </c>
      <c r="M1442" t="str">
        <f>SUBSTITUTE(LOWER(_xlfn.CONCAT(B1442,C1442,F1442,G1442,J1442,I1442))," ","")</f>
        <v>44356carnegranelindustrialsudmarischile</v>
      </c>
      <c r="N1442" t="e">
        <f>+VLOOKUP(M1442,JUP!$B:$I,7,0)</f>
        <v>#N/A</v>
      </c>
      <c r="O1442" t="e">
        <f>+VLOOKUP(M1442,JUP!$B:$I,8,0)</f>
        <v>#N/A</v>
      </c>
      <c r="R1442" t="str">
        <f>+SUBSTITUTE(LOWER(_xlfn.CONCAT(B1442,C1442,F1442,H1442,J1442,I1442))," ","")</f>
        <v>44356carnegranelindustrialsudmarischile</v>
      </c>
      <c r="S1442" t="e">
        <f>+VLOOKUP(R1442,JUP!D:L,7,0)</f>
        <v>#N/A</v>
      </c>
      <c r="T1442" t="e">
        <f>+VLOOKUP(R1442,JUP!D:L,7,0)</f>
        <v>#N/A</v>
      </c>
      <c r="W1442" t="s">
        <v>32</v>
      </c>
      <c r="X1442">
        <v>23</v>
      </c>
      <c r="Y1442" t="s">
        <v>34</v>
      </c>
      <c r="Z1442" t="s">
        <v>34</v>
      </c>
      <c r="AA1442" t="s">
        <v>34</v>
      </c>
      <c r="AB1442" t="s">
        <v>36</v>
      </c>
      <c r="AC1442" t="s">
        <v>37</v>
      </c>
      <c r="AD1442">
        <v>0</v>
      </c>
      <c r="AH1442">
        <v>2021</v>
      </c>
      <c r="AI1442">
        <v>6</v>
      </c>
      <c r="AJ1442">
        <v>0</v>
      </c>
      <c r="AK1442" t="e">
        <v>#N/A</v>
      </c>
      <c r="AL1442">
        <v>0</v>
      </c>
      <c r="AO1442">
        <v>0</v>
      </c>
      <c r="AP1442">
        <v>6</v>
      </c>
    </row>
    <row r="1443" spans="1:42" x14ac:dyDescent="0.2">
      <c r="A1443" t="str">
        <f t="shared" si="22"/>
        <v>44356enterosinsalsasudmarischile</v>
      </c>
      <c r="B1443" s="2">
        <v>44356</v>
      </c>
      <c r="C1443" t="s">
        <v>59</v>
      </c>
      <c r="D1443" t="s">
        <v>155</v>
      </c>
      <c r="E1443" t="s">
        <v>339</v>
      </c>
      <c r="F1443" t="s">
        <v>347</v>
      </c>
      <c r="G1443" t="s">
        <v>299</v>
      </c>
      <c r="H1443" t="s">
        <v>112</v>
      </c>
      <c r="I1443" t="s">
        <v>34</v>
      </c>
      <c r="J1443" t="s">
        <v>286</v>
      </c>
      <c r="K1443">
        <v>45.4</v>
      </c>
      <c r="M1443" t="str">
        <f>SUBSTITUTE(LOWER(_xlfn.CONCAT(B1443,C1443,F1443,G1443,J1443,I1443))," ","")</f>
        <v>44356enterosinsalsasudmarischile</v>
      </c>
      <c r="N1443" t="e">
        <f>+VLOOKUP(M1443,JUP!$B:$I,7,0)</f>
        <v>#N/A</v>
      </c>
      <c r="O1443" t="e">
        <f>+VLOOKUP(M1443,JUP!$B:$I,8,0)</f>
        <v>#N/A</v>
      </c>
      <c r="R1443" t="str">
        <f>+SUBSTITUTE(LOWER(_xlfn.CONCAT(B1443,C1443,F1443,H1443,J1443,I1443))," ","")</f>
        <v>44356enterosinsalsa40-60sudmarischile</v>
      </c>
      <c r="S1443" t="e">
        <f>+VLOOKUP(R1443,JUP!D:L,7,0)</f>
        <v>#N/A</v>
      </c>
      <c r="T1443" t="e">
        <f>+VLOOKUP(R1443,JUP!D:L,7,0)</f>
        <v>#N/A</v>
      </c>
      <c r="W1443" t="s">
        <v>32</v>
      </c>
      <c r="X1443">
        <v>23</v>
      </c>
      <c r="Y1443" t="s">
        <v>34</v>
      </c>
      <c r="Z1443" t="s">
        <v>34</v>
      </c>
      <c r="AA1443" t="s">
        <v>34</v>
      </c>
      <c r="AB1443" t="s">
        <v>160</v>
      </c>
      <c r="AC1443" t="s">
        <v>159</v>
      </c>
      <c r="AD1443">
        <v>0</v>
      </c>
      <c r="AH1443">
        <v>2021</v>
      </c>
      <c r="AI1443">
        <v>6</v>
      </c>
      <c r="AJ1443">
        <v>0</v>
      </c>
      <c r="AK1443" t="e">
        <v>#N/A</v>
      </c>
      <c r="AL1443">
        <v>0</v>
      </c>
      <c r="AO1443">
        <v>0</v>
      </c>
      <c r="AP1443">
        <v>6</v>
      </c>
    </row>
    <row r="1444" spans="1:42" x14ac:dyDescent="0.2">
      <c r="A1444" t="str">
        <f t="shared" si="22"/>
        <v>44356enterosinsalsasudmarischile</v>
      </c>
      <c r="B1444" s="2">
        <v>44356</v>
      </c>
      <c r="C1444" t="s">
        <v>59</v>
      </c>
      <c r="D1444" t="s">
        <v>155</v>
      </c>
      <c r="E1444" t="s">
        <v>339</v>
      </c>
      <c r="F1444" t="s">
        <v>347</v>
      </c>
      <c r="G1444" t="s">
        <v>299</v>
      </c>
      <c r="H1444" t="s">
        <v>112</v>
      </c>
      <c r="I1444" t="s">
        <v>34</v>
      </c>
      <c r="J1444" t="s">
        <v>286</v>
      </c>
      <c r="K1444">
        <v>4855</v>
      </c>
      <c r="M1444" t="str">
        <f>SUBSTITUTE(LOWER(_xlfn.CONCAT(B1444,C1444,F1444,G1444,J1444,I1444))," ","")</f>
        <v>44356enterosinsalsasudmarischile</v>
      </c>
      <c r="N1444" t="e">
        <f>+VLOOKUP(M1444,JUP!$B:$I,7,0)</f>
        <v>#N/A</v>
      </c>
      <c r="O1444" t="e">
        <f>+VLOOKUP(M1444,JUP!$B:$I,8,0)</f>
        <v>#N/A</v>
      </c>
      <c r="R1444" t="str">
        <f>+SUBSTITUTE(LOWER(_xlfn.CONCAT(B1444,C1444,F1444,H1444,J1444,I1444))," ","")</f>
        <v>44356enterosinsalsa40-60sudmarischile</v>
      </c>
      <c r="S1444" t="e">
        <f>+VLOOKUP(R1444,JUP!D:L,7,0)</f>
        <v>#N/A</v>
      </c>
      <c r="T1444" t="e">
        <f>+VLOOKUP(R1444,JUP!D:L,7,0)</f>
        <v>#N/A</v>
      </c>
      <c r="W1444" t="s">
        <v>32</v>
      </c>
      <c r="X1444">
        <v>23</v>
      </c>
      <c r="Y1444" t="s">
        <v>34</v>
      </c>
      <c r="Z1444" t="s">
        <v>34</v>
      </c>
      <c r="AA1444" t="s">
        <v>34</v>
      </c>
      <c r="AB1444" t="s">
        <v>160</v>
      </c>
      <c r="AC1444" t="s">
        <v>159</v>
      </c>
      <c r="AD1444">
        <v>0</v>
      </c>
      <c r="AH1444">
        <v>2021</v>
      </c>
      <c r="AI1444">
        <v>6</v>
      </c>
      <c r="AJ1444">
        <v>0</v>
      </c>
      <c r="AK1444" t="e">
        <v>#N/A</v>
      </c>
      <c r="AL1444">
        <v>0</v>
      </c>
      <c r="AO1444">
        <v>0</v>
      </c>
      <c r="AP1444">
        <v>6</v>
      </c>
    </row>
    <row r="1445" spans="1:42" x14ac:dyDescent="0.2">
      <c r="A1445" t="str">
        <f t="shared" si="22"/>
        <v>44356carnegranelc300-500standrewsrusia</v>
      </c>
      <c r="B1445" s="2">
        <v>44356</v>
      </c>
      <c r="C1445" t="s">
        <v>35</v>
      </c>
      <c r="D1445" t="s">
        <v>30</v>
      </c>
      <c r="E1445" t="s">
        <v>35</v>
      </c>
      <c r="F1445" t="s">
        <v>30</v>
      </c>
      <c r="G1445" t="s">
        <v>49</v>
      </c>
      <c r="H1445" t="s">
        <v>49</v>
      </c>
      <c r="I1445" t="s">
        <v>306</v>
      </c>
      <c r="J1445" t="s">
        <v>296</v>
      </c>
      <c r="K1445">
        <v>23000</v>
      </c>
      <c r="L1445">
        <v>2.95</v>
      </c>
      <c r="M1445" t="str">
        <f>SUBSTITUTE(LOWER(_xlfn.CONCAT(B1445,C1445,F1445,G1445,J1445,I1445))," ","")</f>
        <v>44356carnegranelc300-500standrewsrusia</v>
      </c>
      <c r="N1445">
        <f>+VLOOKUP(M1445,JUP!$B:$I,7,0)</f>
        <v>23000</v>
      </c>
      <c r="O1445">
        <f>+VLOOKUP(M1445,JUP!$B:$I,8,0)</f>
        <v>2.9</v>
      </c>
      <c r="P1445">
        <f>+K1445-N1445</f>
        <v>0</v>
      </c>
      <c r="Q1445" s="3">
        <f>+L1445-O1445</f>
        <v>5.0000000000000266E-2</v>
      </c>
      <c r="W1445" t="s">
        <v>304</v>
      </c>
      <c r="X1445">
        <v>23</v>
      </c>
      <c r="Y1445" t="s">
        <v>305</v>
      </c>
      <c r="Z1445" t="s">
        <v>305</v>
      </c>
      <c r="AA1445" t="s">
        <v>306</v>
      </c>
      <c r="AB1445" t="s">
        <v>36</v>
      </c>
      <c r="AC1445" t="s">
        <v>37</v>
      </c>
      <c r="AD1445">
        <v>2.95</v>
      </c>
      <c r="AH1445">
        <v>2021</v>
      </c>
      <c r="AI1445">
        <v>6</v>
      </c>
      <c r="AJ1445">
        <v>67850</v>
      </c>
      <c r="AK1445" t="e">
        <v>#N/A</v>
      </c>
      <c r="AL1445">
        <v>2.95</v>
      </c>
      <c r="AO1445">
        <v>0</v>
      </c>
      <c r="AP1445">
        <v>6</v>
      </c>
    </row>
    <row r="1446" spans="1:42" x14ac:dyDescent="0.2">
      <c r="A1446" t="str">
        <f t="shared" si="22"/>
        <v>44356enterosinsalsastandrewsitalia</v>
      </c>
      <c r="B1446" s="2">
        <v>44356</v>
      </c>
      <c r="C1446" t="s">
        <v>59</v>
      </c>
      <c r="D1446" t="s">
        <v>155</v>
      </c>
      <c r="E1446" t="s">
        <v>59</v>
      </c>
      <c r="F1446" t="s">
        <v>155</v>
      </c>
      <c r="G1446" t="s">
        <v>299</v>
      </c>
      <c r="H1446" t="s">
        <v>300</v>
      </c>
      <c r="I1446" t="s">
        <v>328</v>
      </c>
      <c r="J1446" t="s">
        <v>296</v>
      </c>
      <c r="K1446">
        <v>19800</v>
      </c>
      <c r="L1446">
        <v>1.95</v>
      </c>
      <c r="M1446" t="str">
        <f>SUBSTITUTE(LOWER(_xlfn.CONCAT(B1446,C1446,F1446,G1446,J1446,I1446))," ","")</f>
        <v>44356enterosinsalsastandrewsitalia</v>
      </c>
      <c r="N1446" t="e">
        <f>+VLOOKUP(M1446,JUP!$B:$I,7,0)</f>
        <v>#N/A</v>
      </c>
      <c r="O1446" t="e">
        <f>+VLOOKUP(M1446,JUP!$B:$I,8,0)</f>
        <v>#N/A</v>
      </c>
      <c r="R1446" t="str">
        <f>+SUBSTITUTE(LOWER(_xlfn.CONCAT(B1446,C1446,F1446,H1446,J1446,I1446))," ","")</f>
        <v>44356enterosinsalsae-60-80standrewsitalia</v>
      </c>
      <c r="S1446" t="e">
        <f>+VLOOKUP(R1446,JUP!D:L,7,0)</f>
        <v>#N/A</v>
      </c>
      <c r="T1446" t="e">
        <f>+VLOOKUP(R1446,JUP!D:L,7,0)</f>
        <v>#N/A</v>
      </c>
      <c r="W1446" t="s">
        <v>327</v>
      </c>
      <c r="X1446">
        <v>23</v>
      </c>
      <c r="Y1446" t="s">
        <v>297</v>
      </c>
      <c r="Z1446" t="s">
        <v>328</v>
      </c>
      <c r="AA1446" t="s">
        <v>328</v>
      </c>
      <c r="AB1446" t="s">
        <v>160</v>
      </c>
      <c r="AC1446" t="s">
        <v>159</v>
      </c>
      <c r="AD1446">
        <v>1.95</v>
      </c>
      <c r="AH1446">
        <v>2021</v>
      </c>
      <c r="AI1446">
        <v>6</v>
      </c>
      <c r="AJ1446">
        <v>38610</v>
      </c>
      <c r="AK1446" t="e">
        <v>#N/A</v>
      </c>
      <c r="AL1446">
        <v>1.95</v>
      </c>
      <c r="AO1446">
        <v>0</v>
      </c>
      <c r="AP1446">
        <v>6</v>
      </c>
    </row>
    <row r="1447" spans="1:42" x14ac:dyDescent="0.2">
      <c r="A1447" t="str">
        <f t="shared" si="22"/>
        <v>44356enterosinsalsastandrewsrusia</v>
      </c>
      <c r="B1447" s="2">
        <v>44356</v>
      </c>
      <c r="C1447" t="s">
        <v>59</v>
      </c>
      <c r="D1447" t="s">
        <v>155</v>
      </c>
      <c r="E1447" t="s">
        <v>59</v>
      </c>
      <c r="F1447" t="s">
        <v>155</v>
      </c>
      <c r="G1447" t="s">
        <v>299</v>
      </c>
      <c r="H1447" t="s">
        <v>303</v>
      </c>
      <c r="I1447" t="s">
        <v>306</v>
      </c>
      <c r="J1447" t="s">
        <v>296</v>
      </c>
      <c r="K1447">
        <v>20000</v>
      </c>
      <c r="L1447">
        <v>2.1</v>
      </c>
      <c r="M1447" t="str">
        <f>SUBSTITUTE(LOWER(_xlfn.CONCAT(B1447,C1447,F1447,G1447,J1447,I1447))," ","")</f>
        <v>44356enterosinsalsastandrewsrusia</v>
      </c>
      <c r="N1447" t="e">
        <f>+VLOOKUP(M1447,JUP!$B:$I,7,0)</f>
        <v>#N/A</v>
      </c>
      <c r="O1447" t="e">
        <f>+VLOOKUP(M1447,JUP!$B:$I,8,0)</f>
        <v>#N/A</v>
      </c>
      <c r="R1447" t="str">
        <f>+SUBSTITUTE(LOWER(_xlfn.CONCAT(B1447,C1447,F1447,H1447,J1447,I1447))," ","")</f>
        <v>44356enterosinsalsae-40-60standrewsrusia</v>
      </c>
      <c r="S1447" t="e">
        <f>+VLOOKUP(R1447,JUP!D:L,7,0)</f>
        <v>#N/A</v>
      </c>
      <c r="T1447" t="e">
        <f>+VLOOKUP(R1447,JUP!D:L,7,0)</f>
        <v>#N/A</v>
      </c>
      <c r="W1447" t="s">
        <v>304</v>
      </c>
      <c r="X1447">
        <v>23</v>
      </c>
      <c r="Y1447" t="s">
        <v>305</v>
      </c>
      <c r="Z1447" t="s">
        <v>305</v>
      </c>
      <c r="AA1447" t="s">
        <v>306</v>
      </c>
      <c r="AB1447" t="s">
        <v>160</v>
      </c>
      <c r="AC1447" t="s">
        <v>159</v>
      </c>
      <c r="AD1447">
        <v>2.1</v>
      </c>
      <c r="AH1447">
        <v>2021</v>
      </c>
      <c r="AI1447">
        <v>6</v>
      </c>
      <c r="AJ1447">
        <v>42000</v>
      </c>
      <c r="AK1447" t="e">
        <v>#N/A</v>
      </c>
      <c r="AL1447">
        <v>2.1</v>
      </c>
      <c r="AO1447">
        <v>0</v>
      </c>
      <c r="AP1447">
        <v>6</v>
      </c>
    </row>
    <row r="1448" spans="1:42" x14ac:dyDescent="0.2">
      <c r="A1448" t="str">
        <f t="shared" si="22"/>
        <v>44356carnegranelc300-500standrewsrusia</v>
      </c>
      <c r="B1448" s="2">
        <v>44356</v>
      </c>
      <c r="C1448" t="s">
        <v>35</v>
      </c>
      <c r="D1448" t="s">
        <v>30</v>
      </c>
      <c r="E1448" t="s">
        <v>35</v>
      </c>
      <c r="F1448" t="s">
        <v>30</v>
      </c>
      <c r="G1448" t="s">
        <v>49</v>
      </c>
      <c r="H1448" t="s">
        <v>49</v>
      </c>
      <c r="I1448" t="s">
        <v>306</v>
      </c>
      <c r="J1448" t="s">
        <v>296</v>
      </c>
      <c r="K1448">
        <v>23000</v>
      </c>
      <c r="L1448">
        <v>2.9</v>
      </c>
      <c r="M1448" t="str">
        <f>SUBSTITUTE(LOWER(_xlfn.CONCAT(B1448,C1448,F1448,G1448,J1448,I1448))," ","")</f>
        <v>44356carnegranelc300-500standrewsrusia</v>
      </c>
      <c r="N1448">
        <f>+VLOOKUP(M1448,JUP!$B:$I,7,0)</f>
        <v>23000</v>
      </c>
      <c r="O1448">
        <f>+VLOOKUP(M1448,JUP!$B:$I,8,0)</f>
        <v>2.9</v>
      </c>
      <c r="P1448">
        <f>+K1448-N1448</f>
        <v>0</v>
      </c>
      <c r="Q1448" s="3">
        <f>+L1448-O1448</f>
        <v>0</v>
      </c>
      <c r="W1448" t="s">
        <v>304</v>
      </c>
      <c r="X1448">
        <v>23</v>
      </c>
      <c r="Y1448" t="s">
        <v>305</v>
      </c>
      <c r="Z1448" t="s">
        <v>305</v>
      </c>
      <c r="AA1448" t="s">
        <v>306</v>
      </c>
      <c r="AB1448" t="s">
        <v>36</v>
      </c>
      <c r="AC1448" t="s">
        <v>37</v>
      </c>
      <c r="AD1448">
        <v>2.9</v>
      </c>
      <c r="AH1448">
        <v>2021</v>
      </c>
      <c r="AI1448">
        <v>6</v>
      </c>
      <c r="AJ1448">
        <v>66700</v>
      </c>
      <c r="AK1448" t="e">
        <v>#N/A</v>
      </c>
      <c r="AL1448">
        <v>2.9</v>
      </c>
      <c r="AO1448">
        <v>0</v>
      </c>
      <c r="AP1448">
        <v>6</v>
      </c>
    </row>
    <row r="1449" spans="1:42" x14ac:dyDescent="0.2">
      <c r="A1449" t="str">
        <f t="shared" si="22"/>
        <v>44356carnegranelc300-500standrewsrusia</v>
      </c>
      <c r="B1449" s="2">
        <v>44356</v>
      </c>
      <c r="C1449" t="s">
        <v>35</v>
      </c>
      <c r="D1449" t="s">
        <v>30</v>
      </c>
      <c r="E1449" t="s">
        <v>35</v>
      </c>
      <c r="F1449" t="s">
        <v>30</v>
      </c>
      <c r="G1449" t="s">
        <v>49</v>
      </c>
      <c r="H1449" t="s">
        <v>49</v>
      </c>
      <c r="I1449" t="s">
        <v>306</v>
      </c>
      <c r="J1449" t="s">
        <v>296</v>
      </c>
      <c r="K1449">
        <v>23000</v>
      </c>
      <c r="L1449">
        <v>2.9</v>
      </c>
      <c r="M1449" t="str">
        <f>SUBSTITUTE(LOWER(_xlfn.CONCAT(B1449,C1449,F1449,G1449,J1449,I1449))," ","")</f>
        <v>44356carnegranelc300-500standrewsrusia</v>
      </c>
      <c r="N1449">
        <f>+VLOOKUP(M1449,JUP!$B:$I,7,0)</f>
        <v>23000</v>
      </c>
      <c r="O1449">
        <f>+VLOOKUP(M1449,JUP!$B:$I,8,0)</f>
        <v>2.9</v>
      </c>
      <c r="P1449">
        <f>+K1449-N1449</f>
        <v>0</v>
      </c>
      <c r="Q1449" s="3">
        <f>+L1449-O1449</f>
        <v>0</v>
      </c>
      <c r="W1449" t="s">
        <v>304</v>
      </c>
      <c r="X1449">
        <v>23</v>
      </c>
      <c r="Y1449" t="s">
        <v>305</v>
      </c>
      <c r="Z1449" t="s">
        <v>305</v>
      </c>
      <c r="AA1449" t="s">
        <v>306</v>
      </c>
      <c r="AB1449" t="s">
        <v>36</v>
      </c>
      <c r="AC1449" t="s">
        <v>37</v>
      </c>
      <c r="AD1449">
        <v>2.9</v>
      </c>
      <c r="AH1449">
        <v>2021</v>
      </c>
      <c r="AI1449">
        <v>6</v>
      </c>
      <c r="AJ1449">
        <v>66700</v>
      </c>
      <c r="AK1449" t="e">
        <v>#N/A</v>
      </c>
      <c r="AL1449">
        <v>2.9</v>
      </c>
      <c r="AO1449">
        <v>0</v>
      </c>
      <c r="AP1449">
        <v>6</v>
      </c>
    </row>
    <row r="1450" spans="1:42" x14ac:dyDescent="0.2">
      <c r="A1450" t="str">
        <f t="shared" si="22"/>
        <v>44356carneretailnocompensadoc200-300standrewsotroseuropa</v>
      </c>
      <c r="B1450" s="2">
        <v>44356</v>
      </c>
      <c r="C1450" t="s">
        <v>35</v>
      </c>
      <c r="D1450" t="s">
        <v>251</v>
      </c>
      <c r="E1450" t="s">
        <v>35</v>
      </c>
      <c r="F1450" t="s">
        <v>251</v>
      </c>
      <c r="G1450" t="s">
        <v>39</v>
      </c>
      <c r="H1450" t="s">
        <v>39</v>
      </c>
      <c r="I1450" t="s">
        <v>298</v>
      </c>
      <c r="J1450" t="s">
        <v>296</v>
      </c>
      <c r="K1450">
        <v>23000</v>
      </c>
      <c r="L1450">
        <v>3.6</v>
      </c>
      <c r="M1450" t="str">
        <f>SUBSTITUTE(LOWER(_xlfn.CONCAT(B1450,C1450,F1450,G1450,J1450,I1450))," ","")</f>
        <v>44356carneretailnocompensadoc200-300standrewsotroseuropa</v>
      </c>
      <c r="N1450">
        <f>+VLOOKUP(M1450,JUP!$B:$I,7,0)</f>
        <v>23000</v>
      </c>
      <c r="O1450">
        <f>+VLOOKUP(M1450,JUP!$B:$I,8,0)</f>
        <v>3.6</v>
      </c>
      <c r="P1450">
        <f>+K1450-N1450</f>
        <v>0</v>
      </c>
      <c r="Q1450" s="3">
        <f>+L1450-O1450</f>
        <v>0</v>
      </c>
      <c r="W1450" t="s">
        <v>329</v>
      </c>
      <c r="X1450">
        <v>23</v>
      </c>
      <c r="Y1450" t="s">
        <v>297</v>
      </c>
      <c r="Z1450" t="s">
        <v>298</v>
      </c>
      <c r="AA1450" t="s">
        <v>298</v>
      </c>
      <c r="AB1450" t="s">
        <v>252</v>
      </c>
      <c r="AC1450" t="s">
        <v>173</v>
      </c>
      <c r="AD1450">
        <v>3.6</v>
      </c>
      <c r="AH1450">
        <v>2021</v>
      </c>
      <c r="AI1450">
        <v>6</v>
      </c>
      <c r="AJ1450">
        <v>82800</v>
      </c>
      <c r="AK1450" t="e">
        <v>#N/A</v>
      </c>
      <c r="AL1450">
        <v>3.6</v>
      </c>
      <c r="AO1450">
        <v>0</v>
      </c>
      <c r="AP1450">
        <v>6</v>
      </c>
    </row>
    <row r="1451" spans="1:42" x14ac:dyDescent="0.2">
      <c r="A1451" t="str">
        <f t="shared" si="22"/>
        <v>44356enterosinsalsamanuelitarusia</v>
      </c>
      <c r="B1451" s="2">
        <v>44356</v>
      </c>
      <c r="C1451" t="s">
        <v>59</v>
      </c>
      <c r="D1451" t="s">
        <v>155</v>
      </c>
      <c r="E1451" t="s">
        <v>59</v>
      </c>
      <c r="F1451" t="s">
        <v>155</v>
      </c>
      <c r="G1451" t="s">
        <v>299</v>
      </c>
      <c r="H1451" t="s">
        <v>126</v>
      </c>
      <c r="I1451" t="s">
        <v>306</v>
      </c>
      <c r="J1451" t="s">
        <v>93</v>
      </c>
      <c r="K1451">
        <v>19613</v>
      </c>
      <c r="L1451">
        <v>2.0999785856319786</v>
      </c>
      <c r="M1451" t="str">
        <f>SUBSTITUTE(LOWER(_xlfn.CONCAT(B1451,C1451,F1451,G1451,J1451,I1451))," ","")</f>
        <v>44356enterosinsalsamanuelitarusia</v>
      </c>
      <c r="N1451" t="e">
        <f>+VLOOKUP(M1451,JUP!$B:$I,7,0)</f>
        <v>#N/A</v>
      </c>
      <c r="O1451" t="e">
        <f>+VLOOKUP(M1451,JUP!$B:$I,8,0)</f>
        <v>#N/A</v>
      </c>
      <c r="R1451" t="str">
        <f>+SUBSTITUTE(LOWER(_xlfn.CONCAT(B1451,C1451,F1451,H1451,J1451,I1451))," ","")</f>
        <v>44356enterosinsalsa20-40manuelitarusia</v>
      </c>
      <c r="S1451" t="e">
        <f>+VLOOKUP(R1451,JUP!D:L,7,0)</f>
        <v>#N/A</v>
      </c>
      <c r="T1451" t="e">
        <f>+VLOOKUP(R1451,JUP!D:L,7,0)</f>
        <v>#N/A</v>
      </c>
      <c r="W1451" t="s">
        <v>166</v>
      </c>
      <c r="X1451">
        <v>23</v>
      </c>
      <c r="Y1451" t="s">
        <v>305</v>
      </c>
      <c r="Z1451" t="s">
        <v>305</v>
      </c>
      <c r="AA1451" t="s">
        <v>306</v>
      </c>
      <c r="AB1451" t="s">
        <v>160</v>
      </c>
      <c r="AC1451" t="s">
        <v>159</v>
      </c>
      <c r="AD1451">
        <v>2.0999785856319786</v>
      </c>
      <c r="AH1451">
        <v>2021</v>
      </c>
      <c r="AI1451">
        <v>6</v>
      </c>
      <c r="AJ1451">
        <v>41186.879999999997</v>
      </c>
      <c r="AK1451" t="e">
        <v>#N/A</v>
      </c>
      <c r="AL1451">
        <v>2.0999785856319786</v>
      </c>
      <c r="AO1451">
        <v>0</v>
      </c>
      <c r="AP1451">
        <v>6</v>
      </c>
    </row>
    <row r="1452" spans="1:42" x14ac:dyDescent="0.2">
      <c r="A1452" t="str">
        <f t="shared" si="22"/>
        <v>44356carnegranelc200-300manuelitaespaña</v>
      </c>
      <c r="B1452" s="2">
        <v>44356</v>
      </c>
      <c r="C1452" t="s">
        <v>35</v>
      </c>
      <c r="D1452" t="s">
        <v>30</v>
      </c>
      <c r="E1452" t="s">
        <v>35</v>
      </c>
      <c r="F1452" t="s">
        <v>30</v>
      </c>
      <c r="G1452" t="s">
        <v>39</v>
      </c>
      <c r="H1452" t="s">
        <v>107</v>
      </c>
      <c r="I1452" t="s">
        <v>302</v>
      </c>
      <c r="J1452" t="s">
        <v>93</v>
      </c>
      <c r="K1452">
        <v>24000</v>
      </c>
      <c r="L1452">
        <v>3</v>
      </c>
      <c r="M1452" t="str">
        <f>SUBSTITUTE(LOWER(_xlfn.CONCAT(B1452,C1452,F1452,G1452,J1452,I1452))," ","")</f>
        <v>44356carnegranelc200-300manuelitaespaña</v>
      </c>
      <c r="N1452">
        <f>+VLOOKUP(M1452,JUP!$B:$I,7,0)</f>
        <v>24000</v>
      </c>
      <c r="O1452">
        <f>+VLOOKUP(M1452,JUP!$B:$I,8,0)</f>
        <v>3</v>
      </c>
      <c r="P1452">
        <f>+K1452-N1452</f>
        <v>0</v>
      </c>
      <c r="Q1452" s="3">
        <f>+L1452-O1452</f>
        <v>0</v>
      </c>
      <c r="W1452" t="s">
        <v>338</v>
      </c>
      <c r="X1452">
        <v>23</v>
      </c>
      <c r="Y1452" t="s">
        <v>297</v>
      </c>
      <c r="Z1452" t="s">
        <v>302</v>
      </c>
      <c r="AA1452" t="s">
        <v>298</v>
      </c>
      <c r="AB1452" t="s">
        <v>36</v>
      </c>
      <c r="AC1452" t="s">
        <v>37</v>
      </c>
      <c r="AD1452">
        <v>3</v>
      </c>
      <c r="AH1452">
        <v>2021</v>
      </c>
      <c r="AI1452">
        <v>6</v>
      </c>
      <c r="AJ1452">
        <v>72000</v>
      </c>
      <c r="AK1452" t="e">
        <v>#N/A</v>
      </c>
      <c r="AL1452">
        <v>3</v>
      </c>
      <c r="AO1452">
        <v>0</v>
      </c>
      <c r="AP1452">
        <v>6</v>
      </c>
    </row>
    <row r="1453" spans="1:42" x14ac:dyDescent="0.2">
      <c r="A1453" t="str">
        <f t="shared" si="22"/>
        <v>44356carnegranelc100-200manuelitaasia</v>
      </c>
      <c r="B1453" s="2">
        <v>44356</v>
      </c>
      <c r="C1453" t="s">
        <v>35</v>
      </c>
      <c r="D1453" t="s">
        <v>30</v>
      </c>
      <c r="E1453" t="s">
        <v>35</v>
      </c>
      <c r="F1453" t="s">
        <v>30</v>
      </c>
      <c r="G1453" t="s">
        <v>72</v>
      </c>
      <c r="H1453" t="s">
        <v>103</v>
      </c>
      <c r="I1453" t="s">
        <v>309</v>
      </c>
      <c r="J1453" t="s">
        <v>93</v>
      </c>
      <c r="K1453">
        <v>24000</v>
      </c>
      <c r="L1453">
        <v>3.18</v>
      </c>
      <c r="M1453" t="str">
        <f>SUBSTITUTE(LOWER(_xlfn.CONCAT(B1453,C1453,F1453,G1453,J1453,I1453))," ","")</f>
        <v>44356carnegranelc100-200manuelitaasia</v>
      </c>
      <c r="N1453">
        <f>+VLOOKUP(M1453,JUP!$B:$I,7,0)</f>
        <v>24000</v>
      </c>
      <c r="O1453">
        <f>+VLOOKUP(M1453,JUP!$B:$I,8,0)</f>
        <v>3.18</v>
      </c>
      <c r="P1453">
        <f>+K1453-N1453</f>
        <v>0</v>
      </c>
      <c r="Q1453" s="3">
        <f>+L1453-O1453</f>
        <v>0</v>
      </c>
      <c r="W1453" t="s">
        <v>225</v>
      </c>
      <c r="X1453">
        <v>23</v>
      </c>
      <c r="Y1453" t="s">
        <v>309</v>
      </c>
      <c r="Z1453" t="s">
        <v>309</v>
      </c>
      <c r="AA1453" t="s">
        <v>309</v>
      </c>
      <c r="AB1453" t="s">
        <v>36</v>
      </c>
      <c r="AC1453" t="s">
        <v>37</v>
      </c>
      <c r="AD1453">
        <v>3.18</v>
      </c>
      <c r="AH1453">
        <v>2021</v>
      </c>
      <c r="AI1453">
        <v>6</v>
      </c>
      <c r="AJ1453">
        <v>76320</v>
      </c>
      <c r="AK1453" t="e">
        <v>#N/A</v>
      </c>
      <c r="AL1453">
        <v>3.18</v>
      </c>
      <c r="AO1453">
        <v>0</v>
      </c>
      <c r="AP1453">
        <v>6</v>
      </c>
    </row>
    <row r="1454" spans="1:42" x14ac:dyDescent="0.2">
      <c r="A1454" t="str">
        <f t="shared" si="22"/>
        <v>44356carnegranelc300-500manuelitarusia</v>
      </c>
      <c r="B1454" s="2">
        <v>44356</v>
      </c>
      <c r="C1454" t="s">
        <v>35</v>
      </c>
      <c r="D1454" t="s">
        <v>30</v>
      </c>
      <c r="E1454" t="s">
        <v>35</v>
      </c>
      <c r="F1454" t="s">
        <v>30</v>
      </c>
      <c r="G1454" t="s">
        <v>49</v>
      </c>
      <c r="H1454" t="s">
        <v>108</v>
      </c>
      <c r="I1454" t="s">
        <v>306</v>
      </c>
      <c r="J1454" t="s">
        <v>93</v>
      </c>
      <c r="K1454">
        <v>24000</v>
      </c>
      <c r="L1454">
        <v>3</v>
      </c>
      <c r="M1454" t="str">
        <f>SUBSTITUTE(LOWER(_xlfn.CONCAT(B1454,C1454,F1454,G1454,J1454,I1454))," ","")</f>
        <v>44356carnegranelc300-500manuelitarusia</v>
      </c>
      <c r="N1454">
        <f>+VLOOKUP(M1454,JUP!$B:$I,7,0)</f>
        <v>24000</v>
      </c>
      <c r="O1454">
        <f>+VLOOKUP(M1454,JUP!$B:$I,8,0)</f>
        <v>3</v>
      </c>
      <c r="P1454">
        <f>+K1454-N1454</f>
        <v>0</v>
      </c>
      <c r="Q1454" s="3">
        <f>+L1454-O1454</f>
        <v>0</v>
      </c>
      <c r="W1454" t="s">
        <v>166</v>
      </c>
      <c r="X1454">
        <v>23</v>
      </c>
      <c r="Y1454" t="s">
        <v>305</v>
      </c>
      <c r="Z1454" t="s">
        <v>305</v>
      </c>
      <c r="AA1454" t="s">
        <v>306</v>
      </c>
      <c r="AB1454" t="s">
        <v>36</v>
      </c>
      <c r="AC1454" t="s">
        <v>37</v>
      </c>
      <c r="AD1454">
        <v>3</v>
      </c>
      <c r="AH1454">
        <v>2021</v>
      </c>
      <c r="AI1454">
        <v>6</v>
      </c>
      <c r="AJ1454">
        <v>72000</v>
      </c>
      <c r="AK1454" t="e">
        <v>#N/A</v>
      </c>
      <c r="AL1454">
        <v>3</v>
      </c>
      <c r="AO1454">
        <v>0</v>
      </c>
      <c r="AP1454">
        <v>6</v>
      </c>
    </row>
    <row r="1455" spans="1:42" x14ac:dyDescent="0.2">
      <c r="A1455" t="str">
        <f t="shared" si="22"/>
        <v>44357carnegranelc200-300sudmarisrusia</v>
      </c>
      <c r="B1455" s="2">
        <v>44357</v>
      </c>
      <c r="C1455" t="s">
        <v>35</v>
      </c>
      <c r="D1455" t="s">
        <v>30</v>
      </c>
      <c r="E1455" t="s">
        <v>343</v>
      </c>
      <c r="F1455" t="s">
        <v>344</v>
      </c>
      <c r="G1455" t="s">
        <v>39</v>
      </c>
      <c r="H1455" t="s">
        <v>107</v>
      </c>
      <c r="I1455" t="s">
        <v>306</v>
      </c>
      <c r="J1455" t="s">
        <v>286</v>
      </c>
      <c r="K1455">
        <v>23000</v>
      </c>
      <c r="L1455">
        <v>3.1</v>
      </c>
      <c r="M1455" t="str">
        <f>SUBSTITUTE(LOWER(_xlfn.CONCAT(B1455,C1455,F1455,G1455,J1455,I1455))," ","")</f>
        <v>44357carnegranelc200-300sudmarisrusia</v>
      </c>
      <c r="N1455">
        <f>+VLOOKUP(M1455,JUP!$B:$I,7,0)</f>
        <v>23000</v>
      </c>
      <c r="O1455">
        <f>+VLOOKUP(M1455,JUP!$B:$I,8,0)</f>
        <v>3.1</v>
      </c>
      <c r="P1455">
        <f>+K1455-N1455</f>
        <v>0</v>
      </c>
      <c r="Q1455" s="3">
        <f>+L1455-O1455</f>
        <v>0</v>
      </c>
      <c r="W1455" t="s">
        <v>166</v>
      </c>
      <c r="X1455">
        <v>23</v>
      </c>
      <c r="Y1455" t="s">
        <v>305</v>
      </c>
      <c r="Z1455" t="s">
        <v>305</v>
      </c>
      <c r="AA1455" t="s">
        <v>306</v>
      </c>
      <c r="AB1455" t="s">
        <v>36</v>
      </c>
      <c r="AC1455" t="s">
        <v>37</v>
      </c>
      <c r="AD1455">
        <v>3.1</v>
      </c>
      <c r="AH1455">
        <v>2021</v>
      </c>
      <c r="AI1455">
        <v>6</v>
      </c>
      <c r="AJ1455">
        <v>71300</v>
      </c>
      <c r="AK1455" t="e">
        <v>#N/A</v>
      </c>
      <c r="AL1455">
        <v>3.1</v>
      </c>
      <c r="AO1455">
        <v>0</v>
      </c>
      <c r="AP1455">
        <v>6</v>
      </c>
    </row>
    <row r="1456" spans="1:42" x14ac:dyDescent="0.2">
      <c r="A1456" t="str">
        <f t="shared" si="22"/>
        <v>44357enterosinsalsasudmarisrusia</v>
      </c>
      <c r="B1456" s="2">
        <v>44357</v>
      </c>
      <c r="C1456" t="s">
        <v>59</v>
      </c>
      <c r="D1456" t="s">
        <v>155</v>
      </c>
      <c r="E1456" t="s">
        <v>339</v>
      </c>
      <c r="F1456" t="s">
        <v>347</v>
      </c>
      <c r="G1456" t="s">
        <v>299</v>
      </c>
      <c r="H1456" t="s">
        <v>112</v>
      </c>
      <c r="I1456" t="s">
        <v>306</v>
      </c>
      <c r="J1456" t="s">
        <v>286</v>
      </c>
      <c r="K1456">
        <v>19220</v>
      </c>
      <c r="L1456">
        <v>2.0499999999999998</v>
      </c>
      <c r="M1456" t="str">
        <f>SUBSTITUTE(LOWER(_xlfn.CONCAT(B1456,C1456,F1456,G1456,J1456,I1456))," ","")</f>
        <v>44357enterosinsalsasudmarisrusia</v>
      </c>
      <c r="N1456" t="e">
        <f>+VLOOKUP(M1456,JUP!$B:$I,7,0)</f>
        <v>#N/A</v>
      </c>
      <c r="O1456" t="e">
        <f>+VLOOKUP(M1456,JUP!$B:$I,8,0)</f>
        <v>#N/A</v>
      </c>
      <c r="R1456" t="str">
        <f>+SUBSTITUTE(LOWER(_xlfn.CONCAT(B1456,C1456,F1456,H1456,J1456,I1456))," ","")</f>
        <v>44357enterosinsalsa40-60sudmarisrusia</v>
      </c>
      <c r="S1456" t="e">
        <f>+VLOOKUP(R1456,JUP!D:L,7,0)</f>
        <v>#N/A</v>
      </c>
      <c r="T1456" t="e">
        <f>+VLOOKUP(R1456,JUP!D:L,7,0)</f>
        <v>#N/A</v>
      </c>
      <c r="W1456" t="s">
        <v>166</v>
      </c>
      <c r="X1456">
        <v>23</v>
      </c>
      <c r="Y1456" t="s">
        <v>305</v>
      </c>
      <c r="Z1456" t="s">
        <v>305</v>
      </c>
      <c r="AA1456" t="s">
        <v>306</v>
      </c>
      <c r="AB1456" t="s">
        <v>160</v>
      </c>
      <c r="AC1456" t="s">
        <v>159</v>
      </c>
      <c r="AD1456">
        <v>2.0499999999999998</v>
      </c>
      <c r="AH1456">
        <v>2021</v>
      </c>
      <c r="AI1456">
        <v>6</v>
      </c>
      <c r="AJ1456">
        <v>39401</v>
      </c>
      <c r="AK1456" t="e">
        <v>#N/A</v>
      </c>
      <c r="AL1456">
        <v>2.0499999999999998</v>
      </c>
      <c r="AO1456">
        <v>0</v>
      </c>
      <c r="AP1456">
        <v>6</v>
      </c>
    </row>
    <row r="1457" spans="1:42" x14ac:dyDescent="0.2">
      <c r="A1457" t="str">
        <f t="shared" si="22"/>
        <v>44357carnegranelc200-300sudmarisrusia</v>
      </c>
      <c r="B1457" s="2">
        <v>44357</v>
      </c>
      <c r="C1457" t="s">
        <v>35</v>
      </c>
      <c r="D1457" t="s">
        <v>30</v>
      </c>
      <c r="E1457" t="s">
        <v>343</v>
      </c>
      <c r="F1457" t="s">
        <v>344</v>
      </c>
      <c r="G1457" t="s">
        <v>39</v>
      </c>
      <c r="H1457" t="s">
        <v>107</v>
      </c>
      <c r="I1457" t="s">
        <v>306</v>
      </c>
      <c r="J1457" t="s">
        <v>286</v>
      </c>
      <c r="K1457">
        <v>12000</v>
      </c>
      <c r="L1457">
        <v>3.15</v>
      </c>
      <c r="M1457" t="str">
        <f>SUBSTITUTE(LOWER(_xlfn.CONCAT(B1457,C1457,F1457,G1457,J1457,I1457))," ","")</f>
        <v>44357carnegranelc200-300sudmarisrusia</v>
      </c>
      <c r="N1457">
        <f>+VLOOKUP(M1457,JUP!$B:$I,7,0)</f>
        <v>23000</v>
      </c>
      <c r="O1457">
        <f>+VLOOKUP(M1457,JUP!$B:$I,8,0)</f>
        <v>3.1</v>
      </c>
      <c r="P1457">
        <f>+K1457-N1457</f>
        <v>-11000</v>
      </c>
      <c r="Q1457" s="3">
        <f>+L1457-O1457</f>
        <v>4.9999999999999822E-2</v>
      </c>
      <c r="W1457" t="s">
        <v>166</v>
      </c>
      <c r="X1457">
        <v>23</v>
      </c>
      <c r="Y1457" t="s">
        <v>305</v>
      </c>
      <c r="Z1457" t="s">
        <v>305</v>
      </c>
      <c r="AA1457" t="s">
        <v>306</v>
      </c>
      <c r="AB1457" t="s">
        <v>36</v>
      </c>
      <c r="AC1457" t="s">
        <v>37</v>
      </c>
      <c r="AD1457">
        <v>3.15</v>
      </c>
      <c r="AH1457">
        <v>2021</v>
      </c>
      <c r="AI1457">
        <v>6</v>
      </c>
      <c r="AJ1457">
        <v>37800</v>
      </c>
      <c r="AK1457" t="e">
        <v>#N/A</v>
      </c>
      <c r="AL1457">
        <v>3.15</v>
      </c>
      <c r="AO1457">
        <v>0</v>
      </c>
      <c r="AP1457">
        <v>6</v>
      </c>
    </row>
    <row r="1458" spans="1:42" x14ac:dyDescent="0.2">
      <c r="A1458" t="str">
        <f t="shared" si="22"/>
        <v>44357carnegranelc300-500sudmarisrusia</v>
      </c>
      <c r="B1458" s="2">
        <v>44357</v>
      </c>
      <c r="C1458" t="s">
        <v>35</v>
      </c>
      <c r="D1458" t="s">
        <v>30</v>
      </c>
      <c r="E1458" t="s">
        <v>343</v>
      </c>
      <c r="F1458" t="s">
        <v>344</v>
      </c>
      <c r="G1458" t="s">
        <v>49</v>
      </c>
      <c r="H1458" t="s">
        <v>108</v>
      </c>
      <c r="I1458" t="s">
        <v>306</v>
      </c>
      <c r="J1458" t="s">
        <v>286</v>
      </c>
      <c r="K1458">
        <v>12000</v>
      </c>
      <c r="L1458">
        <v>2.95</v>
      </c>
      <c r="M1458" t="str">
        <f>SUBSTITUTE(LOWER(_xlfn.CONCAT(B1458,C1458,F1458,G1458,J1458,I1458))," ","")</f>
        <v>44357carnegranelc300-500sudmarisrusia</v>
      </c>
      <c r="N1458">
        <f>+VLOOKUP(M1458,JUP!$B:$I,7,0)</f>
        <v>12000</v>
      </c>
      <c r="O1458">
        <f>+VLOOKUP(M1458,JUP!$B:$I,8,0)</f>
        <v>2.95</v>
      </c>
      <c r="P1458">
        <f>+K1458-N1458</f>
        <v>0</v>
      </c>
      <c r="Q1458" s="3">
        <f>+L1458-O1458</f>
        <v>0</v>
      </c>
      <c r="W1458" t="s">
        <v>166</v>
      </c>
      <c r="X1458">
        <v>23</v>
      </c>
      <c r="Y1458" t="s">
        <v>305</v>
      </c>
      <c r="Z1458" t="s">
        <v>305</v>
      </c>
      <c r="AA1458" t="s">
        <v>306</v>
      </c>
      <c r="AB1458" t="s">
        <v>36</v>
      </c>
      <c r="AC1458" t="s">
        <v>37</v>
      </c>
      <c r="AD1458">
        <v>2.95</v>
      </c>
      <c r="AH1458">
        <v>2021</v>
      </c>
      <c r="AI1458">
        <v>6</v>
      </c>
      <c r="AJ1458">
        <v>35400</v>
      </c>
      <c r="AK1458" t="e">
        <v>#N/A</v>
      </c>
      <c r="AL1458">
        <v>2.95</v>
      </c>
      <c r="AO1458">
        <v>0</v>
      </c>
      <c r="AP1458">
        <v>6</v>
      </c>
    </row>
    <row r="1459" spans="1:42" x14ac:dyDescent="0.2">
      <c r="A1459" t="str">
        <f t="shared" si="22"/>
        <v>44357enterosinsalsasudmarisrusia</v>
      </c>
      <c r="B1459" s="2">
        <v>44357</v>
      </c>
      <c r="C1459" t="s">
        <v>59</v>
      </c>
      <c r="D1459" t="s">
        <v>155</v>
      </c>
      <c r="E1459" t="s">
        <v>339</v>
      </c>
      <c r="F1459" t="s">
        <v>347</v>
      </c>
      <c r="G1459" t="s">
        <v>299</v>
      </c>
      <c r="H1459" t="s">
        <v>112</v>
      </c>
      <c r="I1459" t="s">
        <v>306</v>
      </c>
      <c r="J1459" t="s">
        <v>286</v>
      </c>
      <c r="K1459">
        <v>19220</v>
      </c>
      <c r="L1459">
        <v>2.0499999999999998</v>
      </c>
      <c r="M1459" t="str">
        <f>SUBSTITUTE(LOWER(_xlfn.CONCAT(B1459,C1459,F1459,G1459,J1459,I1459))," ","")</f>
        <v>44357enterosinsalsasudmarisrusia</v>
      </c>
      <c r="N1459" t="e">
        <f>+VLOOKUP(M1459,JUP!$B:$I,7,0)</f>
        <v>#N/A</v>
      </c>
      <c r="O1459" t="e">
        <f>+VLOOKUP(M1459,JUP!$B:$I,8,0)</f>
        <v>#N/A</v>
      </c>
      <c r="R1459" t="str">
        <f>+SUBSTITUTE(LOWER(_xlfn.CONCAT(B1459,C1459,F1459,H1459,J1459,I1459))," ","")</f>
        <v>44357enterosinsalsa40-60sudmarisrusia</v>
      </c>
      <c r="S1459" t="e">
        <f>+VLOOKUP(R1459,JUP!D:L,7,0)</f>
        <v>#N/A</v>
      </c>
      <c r="T1459" t="e">
        <f>+VLOOKUP(R1459,JUP!D:L,7,0)</f>
        <v>#N/A</v>
      </c>
      <c r="W1459" t="s">
        <v>166</v>
      </c>
      <c r="X1459">
        <v>23</v>
      </c>
      <c r="Y1459" t="s">
        <v>305</v>
      </c>
      <c r="Z1459" t="s">
        <v>305</v>
      </c>
      <c r="AA1459" t="s">
        <v>306</v>
      </c>
      <c r="AB1459" t="s">
        <v>160</v>
      </c>
      <c r="AC1459" t="s">
        <v>159</v>
      </c>
      <c r="AD1459">
        <v>2.0499999999999998</v>
      </c>
      <c r="AH1459">
        <v>2021</v>
      </c>
      <c r="AI1459">
        <v>6</v>
      </c>
      <c r="AJ1459">
        <v>39401</v>
      </c>
      <c r="AK1459" t="e">
        <v>#N/A</v>
      </c>
      <c r="AL1459">
        <v>2.0499999999999998</v>
      </c>
      <c r="AO1459">
        <v>0</v>
      </c>
      <c r="AP1459">
        <v>6</v>
      </c>
    </row>
    <row r="1460" spans="1:42" x14ac:dyDescent="0.2">
      <c r="A1460" t="str">
        <f t="shared" si="22"/>
        <v>44357carnegranelindustrialsudmarischile</v>
      </c>
      <c r="B1460" s="2">
        <v>44357</v>
      </c>
      <c r="C1460" t="s">
        <v>35</v>
      </c>
      <c r="D1460" t="s">
        <v>30</v>
      </c>
      <c r="E1460" t="s">
        <v>343</v>
      </c>
      <c r="F1460" t="s">
        <v>344</v>
      </c>
      <c r="G1460" t="s">
        <v>345</v>
      </c>
      <c r="H1460" t="s">
        <v>345</v>
      </c>
      <c r="I1460" t="s">
        <v>34</v>
      </c>
      <c r="J1460" t="s">
        <v>286</v>
      </c>
      <c r="K1460">
        <v>1630</v>
      </c>
      <c r="M1460" t="str">
        <f>SUBSTITUTE(LOWER(_xlfn.CONCAT(B1460,C1460,F1460,G1460,J1460,I1460))," ","")</f>
        <v>44357carnegranelindustrialsudmarischile</v>
      </c>
      <c r="N1460" t="e">
        <f>+VLOOKUP(M1460,JUP!$B:$I,7,0)</f>
        <v>#N/A</v>
      </c>
      <c r="O1460" t="e">
        <f>+VLOOKUP(M1460,JUP!$B:$I,8,0)</f>
        <v>#N/A</v>
      </c>
      <c r="R1460" t="str">
        <f>+SUBSTITUTE(LOWER(_xlfn.CONCAT(B1460,C1460,F1460,H1460,J1460,I1460))," ","")</f>
        <v>44357carnegranelindustrialsudmarischile</v>
      </c>
      <c r="S1460" t="e">
        <f>+VLOOKUP(R1460,JUP!D:L,7,0)</f>
        <v>#N/A</v>
      </c>
      <c r="T1460" t="e">
        <f>+VLOOKUP(R1460,JUP!D:L,7,0)</f>
        <v>#N/A</v>
      </c>
      <c r="W1460" t="s">
        <v>32</v>
      </c>
      <c r="X1460">
        <v>23</v>
      </c>
      <c r="Y1460" t="s">
        <v>34</v>
      </c>
      <c r="Z1460" t="s">
        <v>34</v>
      </c>
      <c r="AA1460" t="s">
        <v>34</v>
      </c>
      <c r="AB1460" t="s">
        <v>36</v>
      </c>
      <c r="AC1460" t="s">
        <v>37</v>
      </c>
      <c r="AD1460">
        <v>0</v>
      </c>
      <c r="AH1460">
        <v>2021</v>
      </c>
      <c r="AI1460">
        <v>6</v>
      </c>
      <c r="AJ1460">
        <v>0</v>
      </c>
      <c r="AK1460" t="e">
        <v>#N/A</v>
      </c>
      <c r="AL1460">
        <v>0</v>
      </c>
      <c r="AO1460">
        <v>0</v>
      </c>
      <c r="AP1460">
        <v>6</v>
      </c>
    </row>
    <row r="1461" spans="1:42" x14ac:dyDescent="0.2">
      <c r="A1461" t="str">
        <f t="shared" si="22"/>
        <v>44357carnegranelindustrialsudmarischile</v>
      </c>
      <c r="B1461" s="2">
        <v>44357</v>
      </c>
      <c r="C1461" t="s">
        <v>35</v>
      </c>
      <c r="D1461" t="s">
        <v>30</v>
      </c>
      <c r="E1461" t="s">
        <v>343</v>
      </c>
      <c r="F1461" t="s">
        <v>344</v>
      </c>
      <c r="G1461" t="s">
        <v>345</v>
      </c>
      <c r="H1461" t="s">
        <v>345</v>
      </c>
      <c r="I1461" t="s">
        <v>34</v>
      </c>
      <c r="J1461" t="s">
        <v>286</v>
      </c>
      <c r="K1461">
        <v>10810</v>
      </c>
      <c r="M1461" t="str">
        <f>SUBSTITUTE(LOWER(_xlfn.CONCAT(B1461,C1461,F1461,G1461,J1461,I1461))," ","")</f>
        <v>44357carnegranelindustrialsudmarischile</v>
      </c>
      <c r="N1461" t="e">
        <f>+VLOOKUP(M1461,JUP!$B:$I,7,0)</f>
        <v>#N/A</v>
      </c>
      <c r="O1461" t="e">
        <f>+VLOOKUP(M1461,JUP!$B:$I,8,0)</f>
        <v>#N/A</v>
      </c>
      <c r="R1461" t="str">
        <f>+SUBSTITUTE(LOWER(_xlfn.CONCAT(B1461,C1461,F1461,H1461,J1461,I1461))," ","")</f>
        <v>44357carnegranelindustrialsudmarischile</v>
      </c>
      <c r="S1461" t="e">
        <f>+VLOOKUP(R1461,JUP!D:L,7,0)</f>
        <v>#N/A</v>
      </c>
      <c r="T1461" t="e">
        <f>+VLOOKUP(R1461,JUP!D:L,7,0)</f>
        <v>#N/A</v>
      </c>
      <c r="W1461" t="s">
        <v>32</v>
      </c>
      <c r="X1461">
        <v>23</v>
      </c>
      <c r="Y1461" t="s">
        <v>34</v>
      </c>
      <c r="Z1461" t="s">
        <v>34</v>
      </c>
      <c r="AA1461" t="s">
        <v>34</v>
      </c>
      <c r="AB1461" t="s">
        <v>36</v>
      </c>
      <c r="AC1461" t="s">
        <v>37</v>
      </c>
      <c r="AD1461">
        <v>0</v>
      </c>
      <c r="AH1461">
        <v>2021</v>
      </c>
      <c r="AI1461">
        <v>6</v>
      </c>
      <c r="AJ1461">
        <v>0</v>
      </c>
      <c r="AK1461" t="e">
        <v>#N/A</v>
      </c>
      <c r="AL1461">
        <v>0</v>
      </c>
      <c r="AO1461">
        <v>0</v>
      </c>
      <c r="AP1461">
        <v>6</v>
      </c>
    </row>
    <row r="1462" spans="1:42" x14ac:dyDescent="0.2">
      <c r="A1462" t="str">
        <f t="shared" si="22"/>
        <v>44357mediaconchagranelc60-80standrewsotroseuropa</v>
      </c>
      <c r="B1462" s="2">
        <v>44357</v>
      </c>
      <c r="C1462" t="s">
        <v>212</v>
      </c>
      <c r="D1462" t="s">
        <v>30</v>
      </c>
      <c r="E1462" t="s">
        <v>212</v>
      </c>
      <c r="F1462" t="s">
        <v>30</v>
      </c>
      <c r="G1462" t="s">
        <v>168</v>
      </c>
      <c r="H1462" t="s">
        <v>331</v>
      </c>
      <c r="I1462" t="s">
        <v>298</v>
      </c>
      <c r="J1462" t="s">
        <v>296</v>
      </c>
      <c r="K1462">
        <v>4500</v>
      </c>
      <c r="L1462">
        <v>4</v>
      </c>
      <c r="M1462" t="str">
        <f>SUBSTITUTE(LOWER(_xlfn.CONCAT(B1462,C1462,F1462,G1462,J1462,I1462))," ","")</f>
        <v>44357mediaconchagranelc60-80standrewsotroseuropa</v>
      </c>
      <c r="N1462">
        <f>+VLOOKUP(M1462,JUP!$B:$I,7,0)</f>
        <v>4500</v>
      </c>
      <c r="O1462">
        <f>+VLOOKUP(M1462,JUP!$B:$I,8,0)</f>
        <v>4</v>
      </c>
      <c r="W1462" t="s">
        <v>366</v>
      </c>
      <c r="X1462">
        <v>23</v>
      </c>
      <c r="Y1462" t="s">
        <v>297</v>
      </c>
      <c r="Z1462" t="s">
        <v>298</v>
      </c>
      <c r="AA1462" t="s">
        <v>298</v>
      </c>
      <c r="AB1462" t="s">
        <v>216</v>
      </c>
      <c r="AC1462" t="e">
        <v>#N/A</v>
      </c>
      <c r="AD1462" t="e">
        <v>#N/A</v>
      </c>
      <c r="AH1462">
        <v>2021</v>
      </c>
      <c r="AI1462">
        <v>6</v>
      </c>
      <c r="AJ1462" t="e">
        <v>#N/A</v>
      </c>
      <c r="AK1462" t="e">
        <v>#N/A</v>
      </c>
      <c r="AL1462" t="e">
        <v>#N/A</v>
      </c>
      <c r="AO1462" t="e">
        <v>#N/A</v>
      </c>
      <c r="AP1462">
        <v>6</v>
      </c>
    </row>
    <row r="1463" spans="1:42" x14ac:dyDescent="0.2">
      <c r="A1463" t="str">
        <f t="shared" si="22"/>
        <v>44357mediaconchagranelc40-60standrewsotroseuropa</v>
      </c>
      <c r="B1463" s="2">
        <v>44357</v>
      </c>
      <c r="C1463" t="s">
        <v>212</v>
      </c>
      <c r="D1463" t="s">
        <v>30</v>
      </c>
      <c r="E1463" t="s">
        <v>212</v>
      </c>
      <c r="F1463" t="s">
        <v>30</v>
      </c>
      <c r="G1463" t="s">
        <v>180</v>
      </c>
      <c r="H1463" t="s">
        <v>368</v>
      </c>
      <c r="I1463" t="s">
        <v>298</v>
      </c>
      <c r="J1463" t="s">
        <v>296</v>
      </c>
      <c r="K1463">
        <v>16497</v>
      </c>
      <c r="L1463">
        <v>4.2</v>
      </c>
      <c r="M1463" t="str">
        <f>SUBSTITUTE(LOWER(_xlfn.CONCAT(B1463,C1463,F1463,G1463,J1463,I1463))," ","")</f>
        <v>44357mediaconchagranelc40-60standrewsotroseuropa</v>
      </c>
      <c r="N1463">
        <f>+VLOOKUP(M1463,JUP!$B:$I,7,0)</f>
        <v>16497</v>
      </c>
      <c r="O1463">
        <f>+VLOOKUP(M1463,JUP!$B:$I,8,0)</f>
        <v>4.2</v>
      </c>
      <c r="W1463" t="s">
        <v>366</v>
      </c>
      <c r="X1463">
        <v>23</v>
      </c>
      <c r="Y1463" t="s">
        <v>297</v>
      </c>
      <c r="Z1463" t="s">
        <v>298</v>
      </c>
      <c r="AA1463" t="s">
        <v>298</v>
      </c>
      <c r="AB1463" t="s">
        <v>216</v>
      </c>
      <c r="AC1463" t="e">
        <v>#N/A</v>
      </c>
      <c r="AD1463" t="e">
        <v>#N/A</v>
      </c>
      <c r="AH1463">
        <v>2021</v>
      </c>
      <c r="AI1463">
        <v>6</v>
      </c>
      <c r="AJ1463" t="e">
        <v>#N/A</v>
      </c>
      <c r="AK1463" t="e">
        <v>#N/A</v>
      </c>
      <c r="AL1463" t="e">
        <v>#N/A</v>
      </c>
      <c r="AO1463" t="e">
        <v>#N/A</v>
      </c>
      <c r="AP1463">
        <v>6</v>
      </c>
    </row>
    <row r="1464" spans="1:42" x14ac:dyDescent="0.2">
      <c r="A1464" t="str">
        <f t="shared" si="22"/>
        <v>44357carnegranelc200-300standrewsitalia</v>
      </c>
      <c r="B1464" s="2">
        <v>44357</v>
      </c>
      <c r="C1464" t="s">
        <v>35</v>
      </c>
      <c r="D1464" t="s">
        <v>30</v>
      </c>
      <c r="E1464" t="s">
        <v>35</v>
      </c>
      <c r="F1464" t="s">
        <v>30</v>
      </c>
      <c r="G1464" t="s">
        <v>39</v>
      </c>
      <c r="H1464" t="s">
        <v>39</v>
      </c>
      <c r="I1464" t="s">
        <v>328</v>
      </c>
      <c r="J1464" t="s">
        <v>296</v>
      </c>
      <c r="K1464">
        <v>20000</v>
      </c>
      <c r="L1464">
        <v>3.1</v>
      </c>
      <c r="M1464" t="str">
        <f>SUBSTITUTE(LOWER(_xlfn.CONCAT(B1464,C1464,F1464,G1464,J1464,I1464))," ","")</f>
        <v>44357carnegranelc200-300standrewsitalia</v>
      </c>
      <c r="N1464">
        <f>+VLOOKUP(M1464,JUP!$B:$I,7,0)</f>
        <v>20000</v>
      </c>
      <c r="O1464">
        <f>+VLOOKUP(M1464,JUP!$B:$I,8,0)</f>
        <v>3.1</v>
      </c>
      <c r="P1464">
        <f>+K1464-N1464</f>
        <v>0</v>
      </c>
      <c r="Q1464" s="3">
        <f>+L1464-O1464</f>
        <v>0</v>
      </c>
      <c r="W1464" t="s">
        <v>327</v>
      </c>
      <c r="X1464">
        <v>23</v>
      </c>
      <c r="Y1464" t="s">
        <v>297</v>
      </c>
      <c r="Z1464" t="s">
        <v>328</v>
      </c>
      <c r="AA1464" t="s">
        <v>328</v>
      </c>
      <c r="AB1464" t="s">
        <v>36</v>
      </c>
      <c r="AC1464" t="s">
        <v>37</v>
      </c>
      <c r="AD1464">
        <v>3.1</v>
      </c>
      <c r="AH1464">
        <v>2021</v>
      </c>
      <c r="AI1464">
        <v>6</v>
      </c>
      <c r="AJ1464">
        <v>62000</v>
      </c>
      <c r="AK1464" t="e">
        <v>#N/A</v>
      </c>
      <c r="AL1464">
        <v>3.1</v>
      </c>
      <c r="AO1464">
        <v>0</v>
      </c>
      <c r="AP1464">
        <v>6</v>
      </c>
    </row>
    <row r="1465" spans="1:42" x14ac:dyDescent="0.2">
      <c r="A1465" t="str">
        <f t="shared" si="22"/>
        <v>44357carnegranelc300-500standrewsitalia</v>
      </c>
      <c r="B1465" s="2">
        <v>44357</v>
      </c>
      <c r="C1465" t="s">
        <v>35</v>
      </c>
      <c r="D1465" t="s">
        <v>30</v>
      </c>
      <c r="E1465" t="s">
        <v>35</v>
      </c>
      <c r="F1465" t="s">
        <v>30</v>
      </c>
      <c r="G1465" t="s">
        <v>49</v>
      </c>
      <c r="H1465" t="s">
        <v>49</v>
      </c>
      <c r="I1465" t="s">
        <v>328</v>
      </c>
      <c r="J1465" t="s">
        <v>296</v>
      </c>
      <c r="K1465">
        <v>3000</v>
      </c>
      <c r="L1465">
        <v>2.9</v>
      </c>
      <c r="M1465" t="str">
        <f>SUBSTITUTE(LOWER(_xlfn.CONCAT(B1465,C1465,F1465,G1465,J1465,I1465))," ","")</f>
        <v>44357carnegranelc300-500standrewsitalia</v>
      </c>
      <c r="N1465">
        <f>+VLOOKUP(M1465,JUP!$B:$I,7,0)</f>
        <v>3000</v>
      </c>
      <c r="O1465">
        <f>+VLOOKUP(M1465,JUP!$B:$I,8,0)</f>
        <v>2.9</v>
      </c>
      <c r="P1465">
        <f>+K1465-N1465</f>
        <v>0</v>
      </c>
      <c r="Q1465" s="3">
        <f>+L1465-O1465</f>
        <v>0</v>
      </c>
      <c r="W1465" t="s">
        <v>327</v>
      </c>
      <c r="X1465">
        <v>23</v>
      </c>
      <c r="Y1465" t="s">
        <v>297</v>
      </c>
      <c r="Z1465" t="s">
        <v>328</v>
      </c>
      <c r="AA1465" t="s">
        <v>328</v>
      </c>
      <c r="AB1465" t="s">
        <v>36</v>
      </c>
      <c r="AC1465" t="s">
        <v>37</v>
      </c>
      <c r="AD1465">
        <v>2.9</v>
      </c>
      <c r="AH1465">
        <v>2021</v>
      </c>
      <c r="AI1465">
        <v>6</v>
      </c>
      <c r="AJ1465">
        <v>8700</v>
      </c>
      <c r="AK1465" t="e">
        <v>#N/A</v>
      </c>
      <c r="AL1465">
        <v>2.9</v>
      </c>
      <c r="AO1465">
        <v>0</v>
      </c>
      <c r="AP1465">
        <v>6</v>
      </c>
    </row>
    <row r="1466" spans="1:42" x14ac:dyDescent="0.2">
      <c r="A1466" t="str">
        <f t="shared" si="22"/>
        <v>44357carnegranelc300-500standrewsrusia</v>
      </c>
      <c r="B1466" s="2">
        <v>44357</v>
      </c>
      <c r="C1466" t="s">
        <v>35</v>
      </c>
      <c r="D1466" t="s">
        <v>30</v>
      </c>
      <c r="E1466" t="s">
        <v>35</v>
      </c>
      <c r="F1466" t="s">
        <v>30</v>
      </c>
      <c r="G1466" t="s">
        <v>49</v>
      </c>
      <c r="H1466" t="s">
        <v>49</v>
      </c>
      <c r="I1466" t="s">
        <v>306</v>
      </c>
      <c r="J1466" t="s">
        <v>296</v>
      </c>
      <c r="K1466">
        <v>23000</v>
      </c>
      <c r="L1466">
        <v>2.95</v>
      </c>
      <c r="M1466" t="str">
        <f>SUBSTITUTE(LOWER(_xlfn.CONCAT(B1466,C1466,F1466,G1466,J1466,I1466))," ","")</f>
        <v>44357carnegranelc300-500standrewsrusia</v>
      </c>
      <c r="N1466">
        <f>+VLOOKUP(M1466,JUP!$B:$I,7,0)</f>
        <v>23000</v>
      </c>
      <c r="O1466">
        <f>+VLOOKUP(M1466,JUP!$B:$I,8,0)</f>
        <v>2.95</v>
      </c>
      <c r="P1466">
        <f>+K1466-N1466</f>
        <v>0</v>
      </c>
      <c r="Q1466" s="3">
        <f>+L1466-O1466</f>
        <v>0</v>
      </c>
      <c r="W1466" t="s">
        <v>304</v>
      </c>
      <c r="X1466">
        <v>23</v>
      </c>
      <c r="Y1466" t="s">
        <v>305</v>
      </c>
      <c r="Z1466" t="s">
        <v>305</v>
      </c>
      <c r="AA1466" t="s">
        <v>306</v>
      </c>
      <c r="AB1466" t="s">
        <v>36</v>
      </c>
      <c r="AC1466" t="s">
        <v>37</v>
      </c>
      <c r="AD1466">
        <v>2.95</v>
      </c>
      <c r="AH1466">
        <v>2021</v>
      </c>
      <c r="AI1466">
        <v>6</v>
      </c>
      <c r="AJ1466">
        <v>67850</v>
      </c>
      <c r="AK1466" t="e">
        <v>#N/A</v>
      </c>
      <c r="AL1466">
        <v>2.95</v>
      </c>
      <c r="AO1466">
        <v>0</v>
      </c>
      <c r="AP1466">
        <v>6</v>
      </c>
    </row>
    <row r="1467" spans="1:42" x14ac:dyDescent="0.2">
      <c r="A1467" t="str">
        <f t="shared" si="22"/>
        <v>44357carnegranelc300-500standrewsrusia</v>
      </c>
      <c r="B1467" s="2">
        <v>44357</v>
      </c>
      <c r="C1467" t="s">
        <v>35</v>
      </c>
      <c r="D1467" t="s">
        <v>30</v>
      </c>
      <c r="E1467" t="s">
        <v>35</v>
      </c>
      <c r="F1467" t="s">
        <v>30</v>
      </c>
      <c r="G1467" t="s">
        <v>49</v>
      </c>
      <c r="H1467" t="s">
        <v>49</v>
      </c>
      <c r="I1467" t="s">
        <v>306</v>
      </c>
      <c r="J1467" t="s">
        <v>296</v>
      </c>
      <c r="K1467">
        <v>23000</v>
      </c>
      <c r="L1467">
        <v>2.9</v>
      </c>
      <c r="M1467" t="str">
        <f>SUBSTITUTE(LOWER(_xlfn.CONCAT(B1467,C1467,F1467,G1467,J1467,I1467))," ","")</f>
        <v>44357carnegranelc300-500standrewsrusia</v>
      </c>
      <c r="N1467">
        <f>+VLOOKUP(M1467,JUP!$B:$I,7,0)</f>
        <v>23000</v>
      </c>
      <c r="O1467">
        <f>+VLOOKUP(M1467,JUP!$B:$I,8,0)</f>
        <v>2.95</v>
      </c>
      <c r="P1467">
        <f>+K1467-N1467</f>
        <v>0</v>
      </c>
      <c r="Q1467" s="3">
        <f>+L1467-O1467</f>
        <v>-5.0000000000000266E-2</v>
      </c>
      <c r="W1467" t="s">
        <v>304</v>
      </c>
      <c r="X1467">
        <v>23</v>
      </c>
      <c r="Y1467" t="s">
        <v>305</v>
      </c>
      <c r="Z1467" t="s">
        <v>305</v>
      </c>
      <c r="AA1467" t="s">
        <v>306</v>
      </c>
      <c r="AB1467" t="s">
        <v>36</v>
      </c>
      <c r="AC1467" t="s">
        <v>37</v>
      </c>
      <c r="AD1467">
        <v>2.9</v>
      </c>
      <c r="AH1467">
        <v>2021</v>
      </c>
      <c r="AI1467">
        <v>6</v>
      </c>
      <c r="AJ1467">
        <v>66700</v>
      </c>
      <c r="AK1467" t="e">
        <v>#N/A</v>
      </c>
      <c r="AL1467">
        <v>2.9</v>
      </c>
      <c r="AO1467">
        <v>0</v>
      </c>
      <c r="AP1467">
        <v>6</v>
      </c>
    </row>
    <row r="1468" spans="1:42" x14ac:dyDescent="0.2">
      <c r="A1468" t="str">
        <f t="shared" si="22"/>
        <v>44357enterosinsalsastandrewsasia</v>
      </c>
      <c r="B1468" s="2">
        <v>44357</v>
      </c>
      <c r="C1468" t="s">
        <v>59</v>
      </c>
      <c r="D1468" t="s">
        <v>155</v>
      </c>
      <c r="E1468" t="s">
        <v>59</v>
      </c>
      <c r="F1468" t="s">
        <v>155</v>
      </c>
      <c r="G1468" t="s">
        <v>299</v>
      </c>
      <c r="H1468" t="s">
        <v>245</v>
      </c>
      <c r="I1468" t="s">
        <v>309</v>
      </c>
      <c r="J1468" t="s">
        <v>296</v>
      </c>
      <c r="K1468">
        <v>20000</v>
      </c>
      <c r="L1468">
        <v>2.15</v>
      </c>
      <c r="M1468" t="str">
        <f>SUBSTITUTE(LOWER(_xlfn.CONCAT(B1468,C1468,F1468,G1468,J1468,I1468))," ","")</f>
        <v>44357enterosinsalsastandrewsasia</v>
      </c>
      <c r="N1468" t="e">
        <f>+VLOOKUP(M1468,JUP!$B:$I,7,0)</f>
        <v>#N/A</v>
      </c>
      <c r="O1468" t="e">
        <f>+VLOOKUP(M1468,JUP!$B:$I,8,0)</f>
        <v>#N/A</v>
      </c>
      <c r="R1468" t="str">
        <f>+SUBSTITUTE(LOWER(_xlfn.CONCAT(B1468,C1468,F1468,H1468,J1468,I1468))," ","")</f>
        <v>44357enterosinsalsae50-70standrewsasia</v>
      </c>
      <c r="S1468" t="e">
        <f>+VLOOKUP(R1468,JUP!D:L,7,0)</f>
        <v>#N/A</v>
      </c>
      <c r="T1468" t="e">
        <f>+VLOOKUP(R1468,JUP!D:L,7,0)</f>
        <v>#N/A</v>
      </c>
      <c r="W1468" t="s">
        <v>357</v>
      </c>
      <c r="X1468">
        <v>23</v>
      </c>
      <c r="Y1468" t="s">
        <v>309</v>
      </c>
      <c r="Z1468" t="s">
        <v>309</v>
      </c>
      <c r="AA1468" t="s">
        <v>309</v>
      </c>
      <c r="AB1468" t="s">
        <v>160</v>
      </c>
      <c r="AC1468" t="s">
        <v>159</v>
      </c>
      <c r="AD1468">
        <v>2.15</v>
      </c>
      <c r="AH1468">
        <v>2021</v>
      </c>
      <c r="AI1468">
        <v>6</v>
      </c>
      <c r="AJ1468">
        <v>43000</v>
      </c>
      <c r="AK1468" t="e">
        <v>#N/A</v>
      </c>
      <c r="AL1468">
        <v>2.15</v>
      </c>
      <c r="AO1468">
        <v>0</v>
      </c>
      <c r="AP1468">
        <v>6</v>
      </c>
    </row>
    <row r="1469" spans="1:42" x14ac:dyDescent="0.2">
      <c r="A1469" t="str">
        <f t="shared" si="22"/>
        <v>44357carneretailcompensadoc200-300standrewsasia</v>
      </c>
      <c r="B1469" s="2">
        <v>44357</v>
      </c>
      <c r="C1469" t="s">
        <v>35</v>
      </c>
      <c r="D1469" t="s">
        <v>206</v>
      </c>
      <c r="E1469" t="s">
        <v>35</v>
      </c>
      <c r="F1469" t="s">
        <v>206</v>
      </c>
      <c r="G1469" t="s">
        <v>39</v>
      </c>
      <c r="H1469" t="s">
        <v>39</v>
      </c>
      <c r="I1469" t="s">
        <v>309</v>
      </c>
      <c r="J1469" t="s">
        <v>296</v>
      </c>
      <c r="K1469">
        <v>6500</v>
      </c>
      <c r="L1469">
        <v>3.82</v>
      </c>
      <c r="M1469" t="str">
        <f>SUBSTITUTE(LOWER(_xlfn.CONCAT(B1469,C1469,F1469,G1469,J1469,I1469))," ","")</f>
        <v>44357carneretailcompensadoc200-300standrewsasia</v>
      </c>
      <c r="N1469">
        <f>+VLOOKUP(M1469,JUP!$B:$I,7,0)</f>
        <v>6528</v>
      </c>
      <c r="O1469">
        <f>+VLOOKUP(M1469,JUP!$B:$I,8,0)</f>
        <v>4.2300000000000004</v>
      </c>
      <c r="P1469">
        <f>+K1469-N1469</f>
        <v>-28</v>
      </c>
      <c r="Q1469" s="3">
        <f>+L1469-O1469</f>
        <v>-0.41000000000000059</v>
      </c>
      <c r="W1469" t="s">
        <v>356</v>
      </c>
      <c r="X1469">
        <v>23</v>
      </c>
      <c r="Y1469" t="s">
        <v>309</v>
      </c>
      <c r="Z1469" t="s">
        <v>309</v>
      </c>
      <c r="AA1469" t="s">
        <v>309</v>
      </c>
      <c r="AB1469" t="s">
        <v>208</v>
      </c>
      <c r="AC1469" t="s">
        <v>173</v>
      </c>
      <c r="AD1469">
        <v>3.4379999999999997</v>
      </c>
      <c r="AH1469">
        <v>2021</v>
      </c>
      <c r="AI1469">
        <v>6</v>
      </c>
      <c r="AJ1469">
        <v>22347</v>
      </c>
      <c r="AK1469" t="e">
        <v>#N/A</v>
      </c>
      <c r="AL1469">
        <v>4.2444444444444445</v>
      </c>
      <c r="AO1469">
        <v>-0.80644444444444474</v>
      </c>
      <c r="AP1469">
        <v>6</v>
      </c>
    </row>
    <row r="1470" spans="1:42" x14ac:dyDescent="0.2">
      <c r="A1470" t="str">
        <f t="shared" si="22"/>
        <v>44357carneretailcompensadoc200-300standrewsasia</v>
      </c>
      <c r="B1470" s="2">
        <v>44357</v>
      </c>
      <c r="C1470" t="s">
        <v>35</v>
      </c>
      <c r="D1470" t="s">
        <v>206</v>
      </c>
      <c r="E1470" t="s">
        <v>35</v>
      </c>
      <c r="F1470" t="s">
        <v>206</v>
      </c>
      <c r="G1470" t="s">
        <v>39</v>
      </c>
      <c r="H1470" t="s">
        <v>39</v>
      </c>
      <c r="I1470" t="s">
        <v>309</v>
      </c>
      <c r="J1470" t="s">
        <v>296</v>
      </c>
      <c r="K1470">
        <v>6528</v>
      </c>
      <c r="L1470">
        <v>4.2300000000000004</v>
      </c>
      <c r="M1470" t="str">
        <f>SUBSTITUTE(LOWER(_xlfn.CONCAT(B1470,C1470,F1470,G1470,J1470,I1470))," ","")</f>
        <v>44357carneretailcompensadoc200-300standrewsasia</v>
      </c>
      <c r="N1470">
        <f>+VLOOKUP(M1470,JUP!$B:$I,7,0)</f>
        <v>6528</v>
      </c>
      <c r="O1470">
        <f>+VLOOKUP(M1470,JUP!$B:$I,8,0)</f>
        <v>4.2300000000000004</v>
      </c>
      <c r="P1470">
        <f>+K1470-N1470</f>
        <v>0</v>
      </c>
      <c r="Q1470" s="3">
        <f>+L1470-O1470</f>
        <v>0</v>
      </c>
      <c r="W1470" t="s">
        <v>356</v>
      </c>
      <c r="X1470">
        <v>23</v>
      </c>
      <c r="Y1470" t="s">
        <v>309</v>
      </c>
      <c r="Z1470" t="s">
        <v>309</v>
      </c>
      <c r="AA1470" t="s">
        <v>309</v>
      </c>
      <c r="AB1470" t="s">
        <v>208</v>
      </c>
      <c r="AC1470" t="s">
        <v>173</v>
      </c>
      <c r="AD1470">
        <v>3.8070000000000004</v>
      </c>
      <c r="AH1470">
        <v>2021</v>
      </c>
      <c r="AI1470">
        <v>6</v>
      </c>
      <c r="AJ1470">
        <v>24852.096000000001</v>
      </c>
      <c r="AK1470" t="e">
        <v>#N/A</v>
      </c>
      <c r="AL1470">
        <v>4.7</v>
      </c>
      <c r="AO1470">
        <v>-0.89299999999999979</v>
      </c>
      <c r="AP1470">
        <v>6</v>
      </c>
    </row>
    <row r="1471" spans="1:42" x14ac:dyDescent="0.2">
      <c r="A1471" t="str">
        <f t="shared" si="22"/>
        <v>44357carneretailcompensadoc100-200standrewsasia</v>
      </c>
      <c r="B1471" s="2">
        <v>44357</v>
      </c>
      <c r="C1471" t="s">
        <v>35</v>
      </c>
      <c r="D1471" t="s">
        <v>206</v>
      </c>
      <c r="E1471" t="s">
        <v>35</v>
      </c>
      <c r="F1471" t="s">
        <v>206</v>
      </c>
      <c r="G1471" t="s">
        <v>72</v>
      </c>
      <c r="H1471" t="s">
        <v>72</v>
      </c>
      <c r="I1471" t="s">
        <v>309</v>
      </c>
      <c r="J1471" t="s">
        <v>296</v>
      </c>
      <c r="K1471">
        <v>7200</v>
      </c>
      <c r="L1471">
        <v>4.2</v>
      </c>
      <c r="M1471" t="str">
        <f>SUBSTITUTE(LOWER(_xlfn.CONCAT(B1471,C1471,F1471,G1471,J1471,I1471))," ","")</f>
        <v>44357carneretailcompensadoc100-200standrewsasia</v>
      </c>
      <c r="N1471">
        <f>+VLOOKUP(M1471,JUP!$B:$I,7,0)</f>
        <v>7200</v>
      </c>
      <c r="O1471">
        <f>+VLOOKUP(M1471,JUP!$B:$I,8,0)</f>
        <v>4.2</v>
      </c>
      <c r="P1471">
        <f>+K1471-N1471</f>
        <v>0</v>
      </c>
      <c r="Q1471" s="3">
        <f>+L1471-O1471</f>
        <v>0</v>
      </c>
      <c r="W1471" t="s">
        <v>356</v>
      </c>
      <c r="X1471">
        <v>23</v>
      </c>
      <c r="Y1471" t="s">
        <v>309</v>
      </c>
      <c r="Z1471" t="s">
        <v>309</v>
      </c>
      <c r="AA1471" t="s">
        <v>309</v>
      </c>
      <c r="AB1471" t="s">
        <v>208</v>
      </c>
      <c r="AC1471" t="s">
        <v>173</v>
      </c>
      <c r="AD1471">
        <v>3.7800000000000002</v>
      </c>
      <c r="AH1471">
        <v>2021</v>
      </c>
      <c r="AI1471">
        <v>6</v>
      </c>
      <c r="AJ1471">
        <v>27216</v>
      </c>
      <c r="AK1471" t="e">
        <v>#N/A</v>
      </c>
      <c r="AL1471">
        <v>4.666666666666667</v>
      </c>
      <c r="AO1471">
        <v>-0.88666666666666671</v>
      </c>
      <c r="AP1471">
        <v>6</v>
      </c>
    </row>
    <row r="1472" spans="1:42" x14ac:dyDescent="0.2">
      <c r="A1472" t="str">
        <f t="shared" si="22"/>
        <v>44358enterosinsalsasudmarisamerica</v>
      </c>
      <c r="B1472" s="2">
        <v>44358</v>
      </c>
      <c r="C1472" t="s">
        <v>59</v>
      </c>
      <c r="D1472" t="s">
        <v>155</v>
      </c>
      <c r="E1472" t="s">
        <v>339</v>
      </c>
      <c r="F1472" t="s">
        <v>347</v>
      </c>
      <c r="G1472" t="s">
        <v>299</v>
      </c>
      <c r="H1472" t="s">
        <v>112</v>
      </c>
      <c r="I1472" t="s">
        <v>521</v>
      </c>
      <c r="J1472" t="s">
        <v>286</v>
      </c>
      <c r="K1472">
        <v>17978.400000000001</v>
      </c>
      <c r="L1472">
        <v>1.81</v>
      </c>
      <c r="M1472" t="str">
        <f>SUBSTITUTE(LOWER(_xlfn.CONCAT(B1472,C1472,F1472,G1472,J1472,I1472))," ","")</f>
        <v>44358enterosinsalsasudmarisamerica</v>
      </c>
      <c r="N1472" t="e">
        <f>+VLOOKUP(M1472,JUP!$B:$I,7,0)</f>
        <v>#N/A</v>
      </c>
      <c r="O1472" t="e">
        <f>+VLOOKUP(M1472,JUP!$B:$I,8,0)</f>
        <v>#N/A</v>
      </c>
      <c r="R1472" t="str">
        <f>+SUBSTITUTE(LOWER(_xlfn.CONCAT(B1472,C1472,F1472,H1472,J1472,I1472))," ","")</f>
        <v>44358enterosinsalsa40-60sudmarisamerica</v>
      </c>
      <c r="S1472" t="e">
        <f>+VLOOKUP(R1472,JUP!D:L,7,0)</f>
        <v>#N/A</v>
      </c>
      <c r="T1472" t="e">
        <f>+VLOOKUP(R1472,JUP!D:L,7,0)</f>
        <v>#N/A</v>
      </c>
      <c r="W1472" t="s">
        <v>320</v>
      </c>
      <c r="X1472">
        <v>23</v>
      </c>
      <c r="Y1472" t="s">
        <v>310</v>
      </c>
      <c r="Z1472" t="s">
        <v>310</v>
      </c>
      <c r="AA1472" t="s">
        <v>310</v>
      </c>
      <c r="AB1472" t="s">
        <v>160</v>
      </c>
      <c r="AC1472" t="s">
        <v>159</v>
      </c>
      <c r="AD1472">
        <v>1.81</v>
      </c>
      <c r="AH1472">
        <v>2021</v>
      </c>
      <c r="AI1472">
        <v>6</v>
      </c>
      <c r="AJ1472">
        <v>32540.904000000002</v>
      </c>
      <c r="AK1472" t="e">
        <v>#N/A</v>
      </c>
      <c r="AL1472">
        <v>1.81</v>
      </c>
      <c r="AO1472">
        <v>0</v>
      </c>
      <c r="AP1472">
        <v>6</v>
      </c>
    </row>
    <row r="1473" spans="1:42" x14ac:dyDescent="0.2">
      <c r="A1473" t="str">
        <f t="shared" si="22"/>
        <v>44358enteroconsalsaconestuchestandrewsasia</v>
      </c>
      <c r="B1473" s="2">
        <v>44358</v>
      </c>
      <c r="C1473" t="s">
        <v>59</v>
      </c>
      <c r="D1473" t="s">
        <v>57</v>
      </c>
      <c r="E1473" t="s">
        <v>59</v>
      </c>
      <c r="F1473" t="s">
        <v>57</v>
      </c>
      <c r="G1473" t="s">
        <v>299</v>
      </c>
      <c r="H1473" t="s">
        <v>321</v>
      </c>
      <c r="I1473" t="s">
        <v>309</v>
      </c>
      <c r="J1473" t="s">
        <v>296</v>
      </c>
      <c r="K1473">
        <v>8290.0400000000009</v>
      </c>
      <c r="L1473">
        <v>3.33</v>
      </c>
      <c r="M1473" t="str">
        <f>SUBSTITUTE(LOWER(_xlfn.CONCAT(B1473,C1473,F1473,G1473,J1473,I1473))," ","")</f>
        <v>44358enteroconsalsaconestuchestandrewsasia</v>
      </c>
      <c r="N1473" t="e">
        <f>+VLOOKUP(M1473,JUP!$B:$I,7,0)</f>
        <v>#N/A</v>
      </c>
      <c r="O1473" t="e">
        <f>+VLOOKUP(M1473,JUP!$B:$I,8,0)</f>
        <v>#N/A</v>
      </c>
      <c r="R1473" t="str">
        <f>+SUBSTITUTE(LOWER(_xlfn.CONCAT(B1473,C1473,F1473,H1473,J1473,I1473))," ","")</f>
        <v>44358enteroconsalsaconestuchee-50-70standrewsasia</v>
      </c>
      <c r="S1473" t="e">
        <f>+VLOOKUP(R1473,JUP!D:L,7,0)</f>
        <v>#N/A</v>
      </c>
      <c r="T1473" t="e">
        <f>+VLOOKUP(R1473,JUP!D:L,7,0)</f>
        <v>#N/A</v>
      </c>
      <c r="W1473" t="s">
        <v>404</v>
      </c>
      <c r="X1473">
        <v>23</v>
      </c>
      <c r="Y1473" t="s">
        <v>309</v>
      </c>
      <c r="Z1473" t="s">
        <v>309</v>
      </c>
      <c r="AA1473" t="s">
        <v>309</v>
      </c>
      <c r="AB1473" t="s">
        <v>60</v>
      </c>
      <c r="AC1473" t="s">
        <v>61</v>
      </c>
      <c r="AD1473">
        <v>3.0300000000000002</v>
      </c>
      <c r="AH1473">
        <v>2021</v>
      </c>
      <c r="AI1473">
        <v>6</v>
      </c>
      <c r="AJ1473">
        <v>25118.821200000006</v>
      </c>
      <c r="AK1473" t="e">
        <v>#N/A</v>
      </c>
      <c r="AL1473">
        <v>3.0300000000000002</v>
      </c>
      <c r="AO1473">
        <v>0</v>
      </c>
      <c r="AP1473">
        <v>6</v>
      </c>
    </row>
    <row r="1474" spans="1:42" x14ac:dyDescent="0.2">
      <c r="A1474" t="str">
        <f t="shared" si="22"/>
        <v>44358enteroconsalsaconestuchestandrewsasia</v>
      </c>
      <c r="B1474" s="2">
        <v>44358</v>
      </c>
      <c r="C1474" t="s">
        <v>59</v>
      </c>
      <c r="D1474" t="s">
        <v>57</v>
      </c>
      <c r="E1474" t="s">
        <v>59</v>
      </c>
      <c r="F1474" t="s">
        <v>57</v>
      </c>
      <c r="G1474" t="s">
        <v>299</v>
      </c>
      <c r="H1474" t="s">
        <v>321</v>
      </c>
      <c r="I1474" t="s">
        <v>309</v>
      </c>
      <c r="J1474" t="s">
        <v>296</v>
      </c>
      <c r="K1474">
        <v>4712.5200000000004</v>
      </c>
      <c r="L1474">
        <v>3.33</v>
      </c>
      <c r="M1474" t="str">
        <f>SUBSTITUTE(LOWER(_xlfn.CONCAT(B1474,C1474,F1474,G1474,J1474,I1474))," ","")</f>
        <v>44358enteroconsalsaconestuchestandrewsasia</v>
      </c>
      <c r="N1474" t="e">
        <f>+VLOOKUP(M1474,JUP!$B:$I,7,0)</f>
        <v>#N/A</v>
      </c>
      <c r="O1474" t="e">
        <f>+VLOOKUP(M1474,JUP!$B:$I,8,0)</f>
        <v>#N/A</v>
      </c>
      <c r="R1474" t="str">
        <f>+SUBSTITUTE(LOWER(_xlfn.CONCAT(B1474,C1474,F1474,H1474,J1474,I1474))," ","")</f>
        <v>44358enteroconsalsaconestuchee-50-70standrewsasia</v>
      </c>
      <c r="S1474" t="e">
        <f>+VLOOKUP(R1474,JUP!D:L,7,0)</f>
        <v>#N/A</v>
      </c>
      <c r="T1474" t="e">
        <f>+VLOOKUP(R1474,JUP!D:L,7,0)</f>
        <v>#N/A</v>
      </c>
      <c r="W1474" t="s">
        <v>404</v>
      </c>
      <c r="X1474">
        <v>23</v>
      </c>
      <c r="Y1474" t="s">
        <v>309</v>
      </c>
      <c r="Z1474" t="s">
        <v>309</v>
      </c>
      <c r="AA1474" t="s">
        <v>309</v>
      </c>
      <c r="AB1474" t="s">
        <v>60</v>
      </c>
      <c r="AC1474" t="s">
        <v>61</v>
      </c>
      <c r="AD1474">
        <v>3.0300000000000002</v>
      </c>
      <c r="AH1474">
        <v>2021</v>
      </c>
      <c r="AI1474">
        <v>6</v>
      </c>
      <c r="AJ1474">
        <v>14278.935600000003</v>
      </c>
      <c r="AK1474" t="e">
        <v>#N/A</v>
      </c>
      <c r="AL1474">
        <v>3.0300000000000002</v>
      </c>
      <c r="AO1474">
        <v>0</v>
      </c>
      <c r="AP1474">
        <v>6</v>
      </c>
    </row>
    <row r="1475" spans="1:42" x14ac:dyDescent="0.2">
      <c r="A1475" t="str">
        <f t="shared" ref="A1475:A1538" si="23">+M1475</f>
        <v>44358enterosinsalsastandrewsasia</v>
      </c>
      <c r="B1475" s="2">
        <v>44358</v>
      </c>
      <c r="C1475" t="s">
        <v>59</v>
      </c>
      <c r="D1475" t="s">
        <v>155</v>
      </c>
      <c r="E1475" t="s">
        <v>59</v>
      </c>
      <c r="F1475" t="s">
        <v>155</v>
      </c>
      <c r="G1475" t="s">
        <v>299</v>
      </c>
      <c r="H1475" t="s">
        <v>321</v>
      </c>
      <c r="I1475" t="s">
        <v>309</v>
      </c>
      <c r="J1475" t="s">
        <v>296</v>
      </c>
      <c r="K1475">
        <v>15000</v>
      </c>
      <c r="L1475">
        <v>2.15</v>
      </c>
      <c r="M1475" t="str">
        <f>SUBSTITUTE(LOWER(_xlfn.CONCAT(B1475,C1475,F1475,G1475,J1475,I1475))," ","")</f>
        <v>44358enterosinsalsastandrewsasia</v>
      </c>
      <c r="N1475" t="e">
        <f>+VLOOKUP(M1475,JUP!$B:$I,7,0)</f>
        <v>#N/A</v>
      </c>
      <c r="O1475" t="e">
        <f>+VLOOKUP(M1475,JUP!$B:$I,8,0)</f>
        <v>#N/A</v>
      </c>
      <c r="R1475" t="str">
        <f>+SUBSTITUTE(LOWER(_xlfn.CONCAT(B1475,C1475,F1475,H1475,J1475,I1475))," ","")</f>
        <v>44358enterosinsalsae-50-70standrewsasia</v>
      </c>
      <c r="S1475" t="e">
        <f>+VLOOKUP(R1475,JUP!D:L,7,0)</f>
        <v>#N/A</v>
      </c>
      <c r="T1475" t="e">
        <f>+VLOOKUP(R1475,JUP!D:L,7,0)</f>
        <v>#N/A</v>
      </c>
      <c r="W1475" t="s">
        <v>358</v>
      </c>
      <c r="X1475">
        <v>23</v>
      </c>
      <c r="Y1475" t="s">
        <v>309</v>
      </c>
      <c r="Z1475" t="s">
        <v>309</v>
      </c>
      <c r="AA1475" t="s">
        <v>309</v>
      </c>
      <c r="AB1475" t="s">
        <v>160</v>
      </c>
      <c r="AC1475" t="s">
        <v>159</v>
      </c>
      <c r="AD1475">
        <v>2.15</v>
      </c>
      <c r="AH1475">
        <v>2021</v>
      </c>
      <c r="AI1475">
        <v>6</v>
      </c>
      <c r="AJ1475">
        <v>32250</v>
      </c>
      <c r="AK1475" t="e">
        <v>#N/A</v>
      </c>
      <c r="AL1475">
        <v>2.15</v>
      </c>
      <c r="AO1475">
        <v>0</v>
      </c>
      <c r="AP1475">
        <v>6</v>
      </c>
    </row>
    <row r="1476" spans="1:42" x14ac:dyDescent="0.2">
      <c r="A1476" t="str">
        <f t="shared" si="23"/>
        <v>44358enterosinsalsastandrewsasia</v>
      </c>
      <c r="B1476" s="2">
        <v>44358</v>
      </c>
      <c r="C1476" t="s">
        <v>59</v>
      </c>
      <c r="D1476" t="s">
        <v>155</v>
      </c>
      <c r="E1476" t="s">
        <v>59</v>
      </c>
      <c r="F1476" t="s">
        <v>155</v>
      </c>
      <c r="G1476" t="s">
        <v>299</v>
      </c>
      <c r="H1476" t="s">
        <v>321</v>
      </c>
      <c r="I1476" t="s">
        <v>309</v>
      </c>
      <c r="J1476" t="s">
        <v>296</v>
      </c>
      <c r="K1476">
        <v>5000</v>
      </c>
      <c r="L1476">
        <v>2.25</v>
      </c>
      <c r="M1476" t="str">
        <f>SUBSTITUTE(LOWER(_xlfn.CONCAT(B1476,C1476,F1476,G1476,J1476,I1476))," ","")</f>
        <v>44358enterosinsalsastandrewsasia</v>
      </c>
      <c r="N1476" t="e">
        <f>+VLOOKUP(M1476,JUP!$B:$I,7,0)</f>
        <v>#N/A</v>
      </c>
      <c r="O1476" t="e">
        <f>+VLOOKUP(M1476,JUP!$B:$I,8,0)</f>
        <v>#N/A</v>
      </c>
      <c r="R1476" t="str">
        <f>+SUBSTITUTE(LOWER(_xlfn.CONCAT(B1476,C1476,F1476,H1476,J1476,I1476))," ","")</f>
        <v>44358enterosinsalsae-50-70standrewsasia</v>
      </c>
      <c r="S1476" t="e">
        <f>+VLOOKUP(R1476,JUP!D:L,7,0)</f>
        <v>#N/A</v>
      </c>
      <c r="T1476" t="e">
        <f>+VLOOKUP(R1476,JUP!D:L,7,0)</f>
        <v>#N/A</v>
      </c>
      <c r="W1476" t="s">
        <v>358</v>
      </c>
      <c r="X1476">
        <v>23</v>
      </c>
      <c r="Y1476" t="s">
        <v>309</v>
      </c>
      <c r="Z1476" t="s">
        <v>309</v>
      </c>
      <c r="AA1476" t="s">
        <v>309</v>
      </c>
      <c r="AB1476" t="s">
        <v>160</v>
      </c>
      <c r="AC1476" t="s">
        <v>159</v>
      </c>
      <c r="AD1476">
        <v>2.25</v>
      </c>
      <c r="AH1476">
        <v>2021</v>
      </c>
      <c r="AI1476">
        <v>6</v>
      </c>
      <c r="AJ1476">
        <v>11250</v>
      </c>
      <c r="AK1476" t="e">
        <v>#N/A</v>
      </c>
      <c r="AL1476">
        <v>2.25</v>
      </c>
      <c r="AO1476">
        <v>0</v>
      </c>
      <c r="AP1476">
        <v>6</v>
      </c>
    </row>
    <row r="1477" spans="1:42" x14ac:dyDescent="0.2">
      <c r="A1477" t="str">
        <f t="shared" si="23"/>
        <v>44358carnegranelc100-200standrewsrusia</v>
      </c>
      <c r="B1477" s="2">
        <v>44358</v>
      </c>
      <c r="C1477" t="s">
        <v>35</v>
      </c>
      <c r="D1477" t="s">
        <v>30</v>
      </c>
      <c r="E1477" t="s">
        <v>35</v>
      </c>
      <c r="F1477" t="s">
        <v>30</v>
      </c>
      <c r="G1477" t="s">
        <v>72</v>
      </c>
      <c r="H1477" t="s">
        <v>72</v>
      </c>
      <c r="I1477" t="s">
        <v>306</v>
      </c>
      <c r="J1477" t="s">
        <v>296</v>
      </c>
      <c r="K1477">
        <v>2000</v>
      </c>
      <c r="L1477">
        <v>3.4</v>
      </c>
      <c r="M1477" t="str">
        <f>SUBSTITUTE(LOWER(_xlfn.CONCAT(B1477,C1477,F1477,G1477,J1477,I1477))," ","")</f>
        <v>44358carnegranelc100-200standrewsrusia</v>
      </c>
      <c r="N1477">
        <f>+VLOOKUP(M1477,JUP!$B:$I,7,0)</f>
        <v>2000</v>
      </c>
      <c r="O1477">
        <f>+VLOOKUP(M1477,JUP!$B:$I,8,0)</f>
        <v>3.4</v>
      </c>
      <c r="P1477">
        <f>+K1477-N1477</f>
        <v>0</v>
      </c>
      <c r="Q1477" s="3">
        <f>+L1477-O1477</f>
        <v>0</v>
      </c>
      <c r="W1477" t="s">
        <v>304</v>
      </c>
      <c r="X1477">
        <v>23</v>
      </c>
      <c r="Y1477" t="s">
        <v>305</v>
      </c>
      <c r="Z1477" t="s">
        <v>305</v>
      </c>
      <c r="AA1477" t="s">
        <v>306</v>
      </c>
      <c r="AB1477" t="s">
        <v>36</v>
      </c>
      <c r="AC1477" t="s">
        <v>37</v>
      </c>
      <c r="AD1477">
        <v>3.4</v>
      </c>
      <c r="AH1477">
        <v>2021</v>
      </c>
      <c r="AI1477">
        <v>6</v>
      </c>
      <c r="AJ1477">
        <v>6800</v>
      </c>
      <c r="AK1477" t="e">
        <v>#N/A</v>
      </c>
      <c r="AL1477">
        <v>3.4</v>
      </c>
      <c r="AO1477">
        <v>0</v>
      </c>
      <c r="AP1477">
        <v>6</v>
      </c>
    </row>
    <row r="1478" spans="1:42" x14ac:dyDescent="0.2">
      <c r="A1478" t="str">
        <f t="shared" si="23"/>
        <v>44358carnegranelc200-300standrewsrusia</v>
      </c>
      <c r="B1478" s="2">
        <v>44358</v>
      </c>
      <c r="C1478" t="s">
        <v>35</v>
      </c>
      <c r="D1478" t="s">
        <v>30</v>
      </c>
      <c r="E1478" t="s">
        <v>35</v>
      </c>
      <c r="F1478" t="s">
        <v>30</v>
      </c>
      <c r="G1478" t="s">
        <v>39</v>
      </c>
      <c r="H1478" t="s">
        <v>39</v>
      </c>
      <c r="I1478" t="s">
        <v>306</v>
      </c>
      <c r="J1478" t="s">
        <v>296</v>
      </c>
      <c r="K1478">
        <v>10000</v>
      </c>
      <c r="L1478">
        <v>3.2</v>
      </c>
      <c r="M1478" t="str">
        <f>SUBSTITUTE(LOWER(_xlfn.CONCAT(B1478,C1478,F1478,G1478,J1478,I1478))," ","")</f>
        <v>44358carnegranelc200-300standrewsrusia</v>
      </c>
      <c r="N1478">
        <f>+VLOOKUP(M1478,JUP!$B:$I,7,0)</f>
        <v>20000</v>
      </c>
      <c r="O1478">
        <f>+VLOOKUP(M1478,JUP!$B:$I,8,0)</f>
        <v>3.15</v>
      </c>
      <c r="P1478">
        <f>+K1478-N1478</f>
        <v>-10000</v>
      </c>
      <c r="Q1478" s="3">
        <f>+L1478-O1478</f>
        <v>5.0000000000000266E-2</v>
      </c>
      <c r="W1478" t="s">
        <v>304</v>
      </c>
      <c r="X1478">
        <v>23</v>
      </c>
      <c r="Y1478" t="s">
        <v>305</v>
      </c>
      <c r="Z1478" t="s">
        <v>305</v>
      </c>
      <c r="AA1478" t="s">
        <v>306</v>
      </c>
      <c r="AB1478" t="s">
        <v>36</v>
      </c>
      <c r="AC1478" t="s">
        <v>37</v>
      </c>
      <c r="AD1478">
        <v>3.2</v>
      </c>
      <c r="AH1478">
        <v>2021</v>
      </c>
      <c r="AI1478">
        <v>6</v>
      </c>
      <c r="AJ1478">
        <v>32000</v>
      </c>
      <c r="AK1478" t="e">
        <v>#N/A</v>
      </c>
      <c r="AL1478">
        <v>3.2</v>
      </c>
      <c r="AO1478">
        <v>0</v>
      </c>
      <c r="AP1478">
        <v>6</v>
      </c>
    </row>
    <row r="1479" spans="1:42" x14ac:dyDescent="0.2">
      <c r="A1479" t="str">
        <f t="shared" si="23"/>
        <v>44358carnegranelc300-500standrewsrusia</v>
      </c>
      <c r="B1479" s="2">
        <v>44358</v>
      </c>
      <c r="C1479" t="s">
        <v>35</v>
      </c>
      <c r="D1479" t="s">
        <v>30</v>
      </c>
      <c r="E1479" t="s">
        <v>35</v>
      </c>
      <c r="F1479" t="s">
        <v>30</v>
      </c>
      <c r="G1479" t="s">
        <v>49</v>
      </c>
      <c r="H1479" t="s">
        <v>49</v>
      </c>
      <c r="I1479" t="s">
        <v>306</v>
      </c>
      <c r="J1479" t="s">
        <v>296</v>
      </c>
      <c r="K1479">
        <v>11000</v>
      </c>
      <c r="L1479">
        <v>3</v>
      </c>
      <c r="M1479" t="str">
        <f>SUBSTITUTE(LOWER(_xlfn.CONCAT(B1479,C1479,F1479,G1479,J1479,I1479))," ","")</f>
        <v>44358carnegranelc300-500standrewsrusia</v>
      </c>
      <c r="N1479">
        <f>+VLOOKUP(M1479,JUP!$B:$I,7,0)</f>
        <v>11000</v>
      </c>
      <c r="O1479">
        <f>+VLOOKUP(M1479,JUP!$B:$I,8,0)</f>
        <v>3</v>
      </c>
      <c r="P1479">
        <f>+K1479-N1479</f>
        <v>0</v>
      </c>
      <c r="Q1479" s="3">
        <f>+L1479-O1479</f>
        <v>0</v>
      </c>
      <c r="W1479" t="s">
        <v>304</v>
      </c>
      <c r="X1479">
        <v>23</v>
      </c>
      <c r="Y1479" t="s">
        <v>305</v>
      </c>
      <c r="Z1479" t="s">
        <v>305</v>
      </c>
      <c r="AA1479" t="s">
        <v>306</v>
      </c>
      <c r="AB1479" t="s">
        <v>36</v>
      </c>
      <c r="AC1479" t="s">
        <v>37</v>
      </c>
      <c r="AD1479">
        <v>3</v>
      </c>
      <c r="AH1479">
        <v>2021</v>
      </c>
      <c r="AI1479">
        <v>6</v>
      </c>
      <c r="AJ1479">
        <v>33000</v>
      </c>
      <c r="AK1479" t="e">
        <v>#N/A</v>
      </c>
      <c r="AL1479">
        <v>3</v>
      </c>
      <c r="AO1479">
        <v>0</v>
      </c>
      <c r="AP1479">
        <v>6</v>
      </c>
    </row>
    <row r="1480" spans="1:42" x14ac:dyDescent="0.2">
      <c r="A1480" t="str">
        <f t="shared" si="23"/>
        <v>44358carnegranelc200-300standrewsrusia</v>
      </c>
      <c r="B1480" s="2">
        <v>44358</v>
      </c>
      <c r="C1480" t="s">
        <v>35</v>
      </c>
      <c r="D1480" t="s">
        <v>30</v>
      </c>
      <c r="E1480" t="s">
        <v>35</v>
      </c>
      <c r="F1480" t="s">
        <v>30</v>
      </c>
      <c r="G1480" t="s">
        <v>39</v>
      </c>
      <c r="H1480" t="s">
        <v>39</v>
      </c>
      <c r="I1480" t="s">
        <v>306</v>
      </c>
      <c r="J1480" t="s">
        <v>296</v>
      </c>
      <c r="K1480">
        <v>20000</v>
      </c>
      <c r="L1480">
        <v>3.15</v>
      </c>
      <c r="M1480" t="str">
        <f>SUBSTITUTE(LOWER(_xlfn.CONCAT(B1480,C1480,F1480,G1480,J1480,I1480))," ","")</f>
        <v>44358carnegranelc200-300standrewsrusia</v>
      </c>
      <c r="N1480">
        <f>+VLOOKUP(M1480,JUP!$B:$I,7,0)</f>
        <v>20000</v>
      </c>
      <c r="O1480">
        <f>+VLOOKUP(M1480,JUP!$B:$I,8,0)</f>
        <v>3.15</v>
      </c>
      <c r="P1480">
        <f>+K1480-N1480</f>
        <v>0</v>
      </c>
      <c r="Q1480" s="3">
        <f>+L1480-O1480</f>
        <v>0</v>
      </c>
      <c r="W1480" t="s">
        <v>304</v>
      </c>
      <c r="X1480">
        <v>23</v>
      </c>
      <c r="Y1480" t="s">
        <v>305</v>
      </c>
      <c r="Z1480" t="s">
        <v>305</v>
      </c>
      <c r="AA1480" t="s">
        <v>306</v>
      </c>
      <c r="AB1480" t="s">
        <v>36</v>
      </c>
      <c r="AC1480" t="s">
        <v>37</v>
      </c>
      <c r="AD1480">
        <v>3.15</v>
      </c>
      <c r="AH1480">
        <v>2021</v>
      </c>
      <c r="AI1480">
        <v>6</v>
      </c>
      <c r="AJ1480">
        <v>63000</v>
      </c>
      <c r="AK1480" t="e">
        <v>#N/A</v>
      </c>
      <c r="AL1480">
        <v>3.15</v>
      </c>
      <c r="AO1480">
        <v>0</v>
      </c>
      <c r="AP1480">
        <v>6</v>
      </c>
    </row>
    <row r="1481" spans="1:42" x14ac:dyDescent="0.2">
      <c r="A1481" t="str">
        <f t="shared" si="23"/>
        <v>44358enterosinsalsastandrewsrusia</v>
      </c>
      <c r="B1481" s="2">
        <v>44358</v>
      </c>
      <c r="C1481" t="s">
        <v>59</v>
      </c>
      <c r="D1481" t="s">
        <v>155</v>
      </c>
      <c r="E1481" t="s">
        <v>59</v>
      </c>
      <c r="F1481" t="s">
        <v>155</v>
      </c>
      <c r="G1481" t="s">
        <v>299</v>
      </c>
      <c r="H1481" t="s">
        <v>303</v>
      </c>
      <c r="I1481" t="s">
        <v>306</v>
      </c>
      <c r="J1481" t="s">
        <v>296</v>
      </c>
      <c r="K1481">
        <v>3000</v>
      </c>
      <c r="L1481">
        <v>2.0499999999999998</v>
      </c>
      <c r="M1481" t="str">
        <f>SUBSTITUTE(LOWER(_xlfn.CONCAT(B1481,C1481,F1481,G1481,J1481,I1481))," ","")</f>
        <v>44358enterosinsalsastandrewsrusia</v>
      </c>
      <c r="N1481" t="e">
        <f>+VLOOKUP(M1481,JUP!$B:$I,7,0)</f>
        <v>#N/A</v>
      </c>
      <c r="O1481" t="e">
        <f>+VLOOKUP(M1481,JUP!$B:$I,8,0)</f>
        <v>#N/A</v>
      </c>
      <c r="R1481" t="str">
        <f>+SUBSTITUTE(LOWER(_xlfn.CONCAT(B1481,C1481,F1481,H1481,J1481,I1481))," ","")</f>
        <v>44358enterosinsalsae-40-60standrewsrusia</v>
      </c>
      <c r="S1481" t="e">
        <f>+VLOOKUP(R1481,JUP!D:L,7,0)</f>
        <v>#N/A</v>
      </c>
      <c r="T1481" t="e">
        <f>+VLOOKUP(R1481,JUP!D:L,7,0)</f>
        <v>#N/A</v>
      </c>
      <c r="W1481" t="s">
        <v>304</v>
      </c>
      <c r="X1481">
        <v>23</v>
      </c>
      <c r="Y1481" t="s">
        <v>305</v>
      </c>
      <c r="Z1481" t="s">
        <v>305</v>
      </c>
      <c r="AA1481" t="s">
        <v>306</v>
      </c>
      <c r="AB1481" t="s">
        <v>160</v>
      </c>
      <c r="AC1481" t="s">
        <v>159</v>
      </c>
      <c r="AD1481">
        <v>2.0499999999999998</v>
      </c>
      <c r="AH1481">
        <v>2021</v>
      </c>
      <c r="AI1481">
        <v>6</v>
      </c>
      <c r="AJ1481">
        <v>6149.9999999999991</v>
      </c>
      <c r="AK1481" t="e">
        <v>#N/A</v>
      </c>
      <c r="AL1481">
        <v>2.0499999999999998</v>
      </c>
      <c r="AO1481">
        <v>0</v>
      </c>
      <c r="AP1481">
        <v>6</v>
      </c>
    </row>
    <row r="1482" spans="1:42" x14ac:dyDescent="0.2">
      <c r="A1482" t="str">
        <f t="shared" si="23"/>
        <v>44358carnegranelc200-300manuelitaotrosuee</v>
      </c>
      <c r="B1482" s="2">
        <v>44358</v>
      </c>
      <c r="C1482" t="s">
        <v>35</v>
      </c>
      <c r="D1482" t="s">
        <v>30</v>
      </c>
      <c r="E1482" t="s">
        <v>35</v>
      </c>
      <c r="F1482" t="s">
        <v>30</v>
      </c>
      <c r="G1482" t="s">
        <v>39</v>
      </c>
      <c r="H1482" t="s">
        <v>127</v>
      </c>
      <c r="I1482" t="s">
        <v>316</v>
      </c>
      <c r="J1482" t="s">
        <v>93</v>
      </c>
      <c r="K1482">
        <v>24000</v>
      </c>
      <c r="L1482">
        <v>2.9</v>
      </c>
      <c r="M1482" t="str">
        <f>SUBSTITUTE(LOWER(_xlfn.CONCAT(B1482,C1482,F1482,G1482,J1482,I1482))," ","")</f>
        <v>44358carnegranelc200-300manuelitaotrosuee</v>
      </c>
      <c r="N1482" t="e">
        <f>+VLOOKUP(M1482,JUP!$B:$I,7,0)</f>
        <v>#N/A</v>
      </c>
      <c r="O1482" t="e">
        <f>+VLOOKUP(M1482,JUP!$B:$I,8,0)</f>
        <v>#N/A</v>
      </c>
      <c r="P1482" t="e">
        <f>+K1482-N1482</f>
        <v>#N/A</v>
      </c>
      <c r="Q1482" s="3" t="e">
        <f>+L1482-O1482</f>
        <v>#N/A</v>
      </c>
      <c r="R1482" t="str">
        <f>+SUBSTITUTE(LOWER(_xlfn.CONCAT(B1482,C1482,F1482,H1482,J1482,I1482))," ","")</f>
        <v>44358carnegranel200-400manuelitaotrosuee</v>
      </c>
      <c r="S1482" t="e">
        <f>+VLOOKUP(R1482,JUP!D:L,7,0)</f>
        <v>#N/A</v>
      </c>
      <c r="T1482" t="e">
        <f>+VLOOKUP(R1482,JUP!D:L,7,0)</f>
        <v>#N/A</v>
      </c>
      <c r="W1482" t="s">
        <v>184</v>
      </c>
      <c r="X1482">
        <v>23</v>
      </c>
      <c r="Y1482" t="s">
        <v>305</v>
      </c>
      <c r="Z1482" t="s">
        <v>305</v>
      </c>
      <c r="AA1482" t="s">
        <v>316</v>
      </c>
      <c r="AB1482" t="s">
        <v>36</v>
      </c>
      <c r="AC1482" t="s">
        <v>37</v>
      </c>
      <c r="AD1482">
        <v>2.9</v>
      </c>
      <c r="AH1482">
        <v>2021</v>
      </c>
      <c r="AI1482">
        <v>6</v>
      </c>
      <c r="AJ1482">
        <v>69600</v>
      </c>
      <c r="AK1482" t="e">
        <v>#N/A</v>
      </c>
      <c r="AL1482">
        <v>2.9</v>
      </c>
      <c r="AO1482">
        <v>0</v>
      </c>
      <c r="AP1482">
        <v>6</v>
      </c>
    </row>
    <row r="1483" spans="1:42" x14ac:dyDescent="0.2">
      <c r="A1483" t="str">
        <f t="shared" si="23"/>
        <v>44358carnegranelc300-500manuelitaotrosuee</v>
      </c>
      <c r="B1483" s="2">
        <v>44358</v>
      </c>
      <c r="C1483" t="s">
        <v>35</v>
      </c>
      <c r="D1483" t="s">
        <v>30</v>
      </c>
      <c r="E1483" t="s">
        <v>35</v>
      </c>
      <c r="F1483" t="s">
        <v>30</v>
      </c>
      <c r="G1483" t="s">
        <v>49</v>
      </c>
      <c r="H1483" t="s">
        <v>108</v>
      </c>
      <c r="I1483" t="s">
        <v>316</v>
      </c>
      <c r="J1483" t="s">
        <v>93</v>
      </c>
      <c r="K1483">
        <v>24000</v>
      </c>
      <c r="L1483">
        <v>2.85</v>
      </c>
      <c r="M1483" t="str">
        <f>SUBSTITUTE(LOWER(_xlfn.CONCAT(B1483,C1483,F1483,G1483,J1483,I1483))," ","")</f>
        <v>44358carnegranelc300-500manuelitaotrosuee</v>
      </c>
      <c r="N1483">
        <f>+VLOOKUP(M1483,JUP!$B:$I,7,0)</f>
        <v>24000</v>
      </c>
      <c r="O1483">
        <f>+VLOOKUP(M1483,JUP!$B:$I,8,0)</f>
        <v>2.85</v>
      </c>
      <c r="P1483">
        <f>+K1483-N1483</f>
        <v>0</v>
      </c>
      <c r="Q1483" s="3">
        <f>+L1483-O1483</f>
        <v>0</v>
      </c>
      <c r="W1483" t="s">
        <v>184</v>
      </c>
      <c r="X1483">
        <v>23</v>
      </c>
      <c r="Y1483" t="s">
        <v>305</v>
      </c>
      <c r="Z1483" t="s">
        <v>305</v>
      </c>
      <c r="AA1483" t="s">
        <v>316</v>
      </c>
      <c r="AB1483" t="s">
        <v>36</v>
      </c>
      <c r="AC1483" t="s">
        <v>37</v>
      </c>
      <c r="AD1483">
        <v>2.85</v>
      </c>
      <c r="AH1483">
        <v>2021</v>
      </c>
      <c r="AI1483">
        <v>6</v>
      </c>
      <c r="AJ1483">
        <v>68400</v>
      </c>
      <c r="AK1483" t="e">
        <v>#N/A</v>
      </c>
      <c r="AL1483">
        <v>2.85</v>
      </c>
      <c r="AO1483">
        <v>0</v>
      </c>
      <c r="AP1483">
        <v>6</v>
      </c>
    </row>
    <row r="1484" spans="1:42" x14ac:dyDescent="0.2">
      <c r="A1484" t="str">
        <f t="shared" si="23"/>
        <v>44361carnegranelc200-300sudmarisrusia</v>
      </c>
      <c r="B1484" s="2">
        <v>44361</v>
      </c>
      <c r="C1484" t="s">
        <v>35</v>
      </c>
      <c r="D1484" t="s">
        <v>30</v>
      </c>
      <c r="E1484" t="s">
        <v>343</v>
      </c>
      <c r="F1484" t="s">
        <v>344</v>
      </c>
      <c r="G1484" t="s">
        <v>39</v>
      </c>
      <c r="H1484" t="s">
        <v>107</v>
      </c>
      <c r="I1484" t="s">
        <v>306</v>
      </c>
      <c r="J1484" t="s">
        <v>286</v>
      </c>
      <c r="K1484">
        <v>12000</v>
      </c>
      <c r="L1484">
        <v>3.15</v>
      </c>
      <c r="M1484" t="str">
        <f>SUBSTITUTE(LOWER(_xlfn.CONCAT(B1484,C1484,F1484,G1484,J1484,I1484))," ","")</f>
        <v>44361carnegranelc200-300sudmarisrusia</v>
      </c>
      <c r="N1484">
        <f>+VLOOKUP(M1484,JUP!$B:$I,7,0)</f>
        <v>12000</v>
      </c>
      <c r="O1484">
        <f>+VLOOKUP(M1484,JUP!$B:$I,8,0)</f>
        <v>3.15</v>
      </c>
      <c r="P1484">
        <f>+K1484-N1484</f>
        <v>0</v>
      </c>
      <c r="Q1484" s="3">
        <f>+L1484-O1484</f>
        <v>0</v>
      </c>
      <c r="W1484" t="s">
        <v>166</v>
      </c>
      <c r="X1484">
        <v>24</v>
      </c>
      <c r="Y1484" t="s">
        <v>305</v>
      </c>
      <c r="Z1484" t="s">
        <v>305</v>
      </c>
      <c r="AA1484" t="s">
        <v>306</v>
      </c>
      <c r="AB1484" t="s">
        <v>36</v>
      </c>
      <c r="AC1484" t="s">
        <v>37</v>
      </c>
      <c r="AD1484">
        <v>3.15</v>
      </c>
      <c r="AH1484">
        <v>2021</v>
      </c>
      <c r="AI1484">
        <v>6</v>
      </c>
      <c r="AJ1484">
        <v>37800</v>
      </c>
      <c r="AK1484" t="e">
        <v>#N/A</v>
      </c>
      <c r="AL1484">
        <v>3.15</v>
      </c>
      <c r="AO1484">
        <v>0</v>
      </c>
      <c r="AP1484">
        <v>6</v>
      </c>
    </row>
    <row r="1485" spans="1:42" x14ac:dyDescent="0.2">
      <c r="A1485" t="str">
        <f t="shared" si="23"/>
        <v>44361carnegranelc300-500sudmarisrusia</v>
      </c>
      <c r="B1485" s="2">
        <v>44361</v>
      </c>
      <c r="C1485" t="s">
        <v>35</v>
      </c>
      <c r="D1485" t="s">
        <v>30</v>
      </c>
      <c r="E1485" t="s">
        <v>343</v>
      </c>
      <c r="F1485" t="s">
        <v>344</v>
      </c>
      <c r="G1485" t="s">
        <v>49</v>
      </c>
      <c r="H1485" t="s">
        <v>108</v>
      </c>
      <c r="I1485" t="s">
        <v>306</v>
      </c>
      <c r="J1485" t="s">
        <v>286</v>
      </c>
      <c r="K1485">
        <v>12000</v>
      </c>
      <c r="L1485">
        <v>2.95</v>
      </c>
      <c r="M1485" t="str">
        <f>SUBSTITUTE(LOWER(_xlfn.CONCAT(B1485,C1485,F1485,G1485,J1485,I1485))," ","")</f>
        <v>44361carnegranelc300-500sudmarisrusia</v>
      </c>
      <c r="N1485">
        <f>+VLOOKUP(M1485,JUP!$B:$I,7,0)</f>
        <v>12000</v>
      </c>
      <c r="O1485">
        <f>+VLOOKUP(M1485,JUP!$B:$I,8,0)</f>
        <v>2.95</v>
      </c>
      <c r="P1485">
        <f>+K1485-N1485</f>
        <v>0</v>
      </c>
      <c r="Q1485" s="3">
        <f>+L1485-O1485</f>
        <v>0</v>
      </c>
      <c r="W1485" t="s">
        <v>166</v>
      </c>
      <c r="X1485">
        <v>24</v>
      </c>
      <c r="Y1485" t="s">
        <v>305</v>
      </c>
      <c r="Z1485" t="s">
        <v>305</v>
      </c>
      <c r="AA1485" t="s">
        <v>306</v>
      </c>
      <c r="AB1485" t="s">
        <v>36</v>
      </c>
      <c r="AC1485" t="s">
        <v>37</v>
      </c>
      <c r="AD1485">
        <v>2.95</v>
      </c>
      <c r="AH1485">
        <v>2021</v>
      </c>
      <c r="AI1485">
        <v>6</v>
      </c>
      <c r="AJ1485">
        <v>35400</v>
      </c>
      <c r="AK1485" t="e">
        <v>#N/A</v>
      </c>
      <c r="AL1485">
        <v>2.95</v>
      </c>
      <c r="AO1485">
        <v>0</v>
      </c>
      <c r="AP1485">
        <v>6</v>
      </c>
    </row>
    <row r="1486" spans="1:42" x14ac:dyDescent="0.2">
      <c r="A1486" t="str">
        <f t="shared" si="23"/>
        <v>44361carnegranelc300-500sudmarisrusia</v>
      </c>
      <c r="B1486" s="2">
        <v>44361</v>
      </c>
      <c r="C1486" t="s">
        <v>35</v>
      </c>
      <c r="D1486" t="s">
        <v>30</v>
      </c>
      <c r="E1486" t="s">
        <v>343</v>
      </c>
      <c r="F1486" t="s">
        <v>344</v>
      </c>
      <c r="G1486" t="s">
        <v>49</v>
      </c>
      <c r="H1486" t="s">
        <v>108</v>
      </c>
      <c r="I1486" t="s">
        <v>306</v>
      </c>
      <c r="J1486" t="s">
        <v>286</v>
      </c>
      <c r="K1486">
        <v>23000</v>
      </c>
      <c r="L1486">
        <v>2.9</v>
      </c>
      <c r="M1486" t="str">
        <f>SUBSTITUTE(LOWER(_xlfn.CONCAT(B1486,C1486,F1486,G1486,J1486,I1486))," ","")</f>
        <v>44361carnegranelc300-500sudmarisrusia</v>
      </c>
      <c r="N1486">
        <f>+VLOOKUP(M1486,JUP!$B:$I,7,0)</f>
        <v>12000</v>
      </c>
      <c r="O1486">
        <f>+VLOOKUP(M1486,JUP!$B:$I,8,0)</f>
        <v>2.95</v>
      </c>
      <c r="P1486">
        <f>+K1486-N1486</f>
        <v>11000</v>
      </c>
      <c r="Q1486" s="3">
        <f>+L1486-O1486</f>
        <v>-5.0000000000000266E-2</v>
      </c>
      <c r="W1486" t="s">
        <v>166</v>
      </c>
      <c r="X1486">
        <v>24</v>
      </c>
      <c r="Y1486" t="s">
        <v>305</v>
      </c>
      <c r="Z1486" t="s">
        <v>305</v>
      </c>
      <c r="AA1486" t="s">
        <v>306</v>
      </c>
      <c r="AB1486" t="s">
        <v>36</v>
      </c>
      <c r="AC1486" t="s">
        <v>37</v>
      </c>
      <c r="AD1486">
        <v>2.9</v>
      </c>
      <c r="AH1486">
        <v>2021</v>
      </c>
      <c r="AI1486">
        <v>6</v>
      </c>
      <c r="AJ1486">
        <v>66700</v>
      </c>
      <c r="AK1486" t="e">
        <v>#N/A</v>
      </c>
      <c r="AL1486">
        <v>2.9</v>
      </c>
      <c r="AO1486">
        <v>0</v>
      </c>
      <c r="AP1486">
        <v>6</v>
      </c>
    </row>
    <row r="1487" spans="1:42" x14ac:dyDescent="0.2">
      <c r="A1487" t="str">
        <f t="shared" si="23"/>
        <v>44361carnegranelc200-300sudmarisrusia</v>
      </c>
      <c r="B1487" s="2">
        <v>44361</v>
      </c>
      <c r="C1487" t="s">
        <v>35</v>
      </c>
      <c r="D1487" t="s">
        <v>30</v>
      </c>
      <c r="E1487" t="s">
        <v>343</v>
      </c>
      <c r="F1487" t="s">
        <v>344</v>
      </c>
      <c r="G1487" t="s">
        <v>39</v>
      </c>
      <c r="H1487" t="s">
        <v>107</v>
      </c>
      <c r="I1487" t="s">
        <v>306</v>
      </c>
      <c r="J1487" t="s">
        <v>286</v>
      </c>
      <c r="K1487">
        <v>23000</v>
      </c>
      <c r="L1487">
        <v>3.1</v>
      </c>
      <c r="M1487" t="str">
        <f>SUBSTITUTE(LOWER(_xlfn.CONCAT(B1487,C1487,F1487,G1487,J1487,I1487))," ","")</f>
        <v>44361carnegranelc200-300sudmarisrusia</v>
      </c>
      <c r="N1487">
        <f>+VLOOKUP(M1487,JUP!$B:$I,7,0)</f>
        <v>12000</v>
      </c>
      <c r="O1487">
        <f>+VLOOKUP(M1487,JUP!$B:$I,8,0)</f>
        <v>3.15</v>
      </c>
      <c r="P1487">
        <f>+K1487-N1487</f>
        <v>11000</v>
      </c>
      <c r="Q1487" s="3">
        <f>+L1487-O1487</f>
        <v>-4.9999999999999822E-2</v>
      </c>
      <c r="W1487" t="s">
        <v>166</v>
      </c>
      <c r="X1487">
        <v>24</v>
      </c>
      <c r="Y1487" t="s">
        <v>305</v>
      </c>
      <c r="Z1487" t="s">
        <v>305</v>
      </c>
      <c r="AA1487" t="s">
        <v>306</v>
      </c>
      <c r="AB1487" t="s">
        <v>36</v>
      </c>
      <c r="AC1487" t="s">
        <v>37</v>
      </c>
      <c r="AD1487">
        <v>3.1</v>
      </c>
      <c r="AH1487">
        <v>2021</v>
      </c>
      <c r="AI1487">
        <v>6</v>
      </c>
      <c r="AJ1487">
        <v>71300</v>
      </c>
      <c r="AK1487" t="e">
        <v>#N/A</v>
      </c>
      <c r="AL1487">
        <v>3.1</v>
      </c>
      <c r="AO1487">
        <v>0</v>
      </c>
      <c r="AP1487">
        <v>6</v>
      </c>
    </row>
    <row r="1488" spans="1:42" x14ac:dyDescent="0.2">
      <c r="A1488" t="str">
        <f t="shared" si="23"/>
        <v>44361carnegranelc200-300standrewschile</v>
      </c>
      <c r="B1488" s="2">
        <v>44361</v>
      </c>
      <c r="C1488" t="s">
        <v>35</v>
      </c>
      <c r="D1488" t="s">
        <v>30</v>
      </c>
      <c r="E1488" t="s">
        <v>35</v>
      </c>
      <c r="F1488" t="s">
        <v>30</v>
      </c>
      <c r="G1488" t="s">
        <v>39</v>
      </c>
      <c r="H1488" t="s">
        <v>39</v>
      </c>
      <c r="I1488" t="s">
        <v>34</v>
      </c>
      <c r="J1488" t="s">
        <v>296</v>
      </c>
      <c r="K1488">
        <v>800</v>
      </c>
      <c r="M1488" t="str">
        <f>SUBSTITUTE(LOWER(_xlfn.CONCAT(B1488,C1488,F1488,G1488,J1488,I1488))," ","")</f>
        <v>44361carnegranelc200-300standrewschile</v>
      </c>
      <c r="N1488">
        <f>+VLOOKUP(M1488,JUP!$B:$I,7,0)</f>
        <v>800</v>
      </c>
      <c r="O1488">
        <f>+VLOOKUP(M1488,JUP!$B:$I,8,0)</f>
        <v>0</v>
      </c>
      <c r="P1488">
        <f>+K1488-N1488</f>
        <v>0</v>
      </c>
      <c r="Q1488" s="3">
        <f>+L1488-O1488</f>
        <v>0</v>
      </c>
      <c r="W1488" t="s">
        <v>34</v>
      </c>
      <c r="X1488">
        <v>24</v>
      </c>
      <c r="Y1488" t="s">
        <v>34</v>
      </c>
      <c r="Z1488" t="s">
        <v>34</v>
      </c>
      <c r="AA1488" t="s">
        <v>34</v>
      </c>
      <c r="AB1488" t="s">
        <v>36</v>
      </c>
      <c r="AC1488" t="s">
        <v>37</v>
      </c>
      <c r="AD1488">
        <v>0</v>
      </c>
      <c r="AH1488">
        <v>2021</v>
      </c>
      <c r="AI1488">
        <v>6</v>
      </c>
      <c r="AJ1488">
        <v>0</v>
      </c>
      <c r="AK1488" t="e">
        <v>#N/A</v>
      </c>
      <c r="AL1488">
        <v>0</v>
      </c>
      <c r="AO1488">
        <v>0</v>
      </c>
      <c r="AP1488">
        <v>6</v>
      </c>
    </row>
    <row r="1489" spans="1:42" x14ac:dyDescent="0.2">
      <c r="A1489" t="str">
        <f t="shared" si="23"/>
        <v>44361enterosinsalsastandrewschile</v>
      </c>
      <c r="B1489" s="2">
        <v>44361</v>
      </c>
      <c r="C1489" t="s">
        <v>59</v>
      </c>
      <c r="D1489" t="s">
        <v>155</v>
      </c>
      <c r="E1489" t="s">
        <v>59</v>
      </c>
      <c r="F1489" t="s">
        <v>155</v>
      </c>
      <c r="G1489" t="s">
        <v>299</v>
      </c>
      <c r="H1489" t="s">
        <v>321</v>
      </c>
      <c r="I1489" t="s">
        <v>34</v>
      </c>
      <c r="J1489" t="s">
        <v>296</v>
      </c>
      <c r="K1489">
        <v>245</v>
      </c>
      <c r="M1489" t="str">
        <f>SUBSTITUTE(LOWER(_xlfn.CONCAT(B1489,C1489,F1489,G1489,J1489,I1489))," ","")</f>
        <v>44361enterosinsalsastandrewschile</v>
      </c>
      <c r="N1489" t="e">
        <f>+VLOOKUP(M1489,JUP!$B:$I,7,0)</f>
        <v>#N/A</v>
      </c>
      <c r="O1489" t="e">
        <f>+VLOOKUP(M1489,JUP!$B:$I,8,0)</f>
        <v>#N/A</v>
      </c>
      <c r="R1489" t="str">
        <f>+SUBSTITUTE(LOWER(_xlfn.CONCAT(B1489,C1489,F1489,H1489,J1489,I1489))," ","")</f>
        <v>44361enterosinsalsae-50-70standrewschile</v>
      </c>
      <c r="S1489" t="e">
        <f>+VLOOKUP(R1489,JUP!D:L,7,0)</f>
        <v>#N/A</v>
      </c>
      <c r="T1489" t="e">
        <f>+VLOOKUP(R1489,JUP!D:L,7,0)</f>
        <v>#N/A</v>
      </c>
      <c r="W1489" t="s">
        <v>34</v>
      </c>
      <c r="X1489">
        <v>24</v>
      </c>
      <c r="Y1489" t="s">
        <v>34</v>
      </c>
      <c r="Z1489" t="s">
        <v>34</v>
      </c>
      <c r="AA1489" t="s">
        <v>34</v>
      </c>
      <c r="AB1489" t="s">
        <v>160</v>
      </c>
      <c r="AC1489" t="s">
        <v>159</v>
      </c>
      <c r="AD1489">
        <v>0</v>
      </c>
      <c r="AH1489">
        <v>2021</v>
      </c>
      <c r="AI1489">
        <v>6</v>
      </c>
      <c r="AJ1489">
        <v>0</v>
      </c>
      <c r="AK1489" t="e">
        <v>#N/A</v>
      </c>
      <c r="AL1489">
        <v>0</v>
      </c>
      <c r="AO1489">
        <v>0</v>
      </c>
      <c r="AP1489">
        <v>6</v>
      </c>
    </row>
    <row r="1490" spans="1:42" x14ac:dyDescent="0.2">
      <c r="A1490" t="str">
        <f t="shared" si="23"/>
        <v>44361enterosinsalsastandrewschile</v>
      </c>
      <c r="B1490" s="2">
        <v>44361</v>
      </c>
      <c r="C1490" t="s">
        <v>59</v>
      </c>
      <c r="D1490" t="s">
        <v>155</v>
      </c>
      <c r="E1490" t="s">
        <v>59</v>
      </c>
      <c r="F1490" t="s">
        <v>155</v>
      </c>
      <c r="G1490" t="s">
        <v>299</v>
      </c>
      <c r="H1490" t="s">
        <v>300</v>
      </c>
      <c r="I1490" t="s">
        <v>34</v>
      </c>
      <c r="J1490" t="s">
        <v>296</v>
      </c>
      <c r="K1490">
        <v>9.08</v>
      </c>
      <c r="M1490" t="str">
        <f>SUBSTITUTE(LOWER(_xlfn.CONCAT(B1490,C1490,F1490,G1490,J1490,I1490))," ","")</f>
        <v>44361enterosinsalsastandrewschile</v>
      </c>
      <c r="N1490" t="e">
        <f>+VLOOKUP(M1490,JUP!$B:$I,7,0)</f>
        <v>#N/A</v>
      </c>
      <c r="O1490" t="e">
        <f>+VLOOKUP(M1490,JUP!$B:$I,8,0)</f>
        <v>#N/A</v>
      </c>
      <c r="R1490" t="str">
        <f>+SUBSTITUTE(LOWER(_xlfn.CONCAT(B1490,C1490,F1490,H1490,J1490,I1490))," ","")</f>
        <v>44361enterosinsalsae-60-80standrewschile</v>
      </c>
      <c r="S1490" t="e">
        <f>+VLOOKUP(R1490,JUP!D:L,7,0)</f>
        <v>#N/A</v>
      </c>
      <c r="T1490" t="e">
        <f>+VLOOKUP(R1490,JUP!D:L,7,0)</f>
        <v>#N/A</v>
      </c>
      <c r="W1490" t="s">
        <v>34</v>
      </c>
      <c r="X1490">
        <v>24</v>
      </c>
      <c r="Y1490" t="s">
        <v>34</v>
      </c>
      <c r="Z1490" t="s">
        <v>34</v>
      </c>
      <c r="AA1490" t="s">
        <v>34</v>
      </c>
      <c r="AB1490" t="s">
        <v>160</v>
      </c>
      <c r="AC1490" t="s">
        <v>159</v>
      </c>
      <c r="AD1490">
        <v>0</v>
      </c>
      <c r="AH1490">
        <v>2021</v>
      </c>
      <c r="AI1490">
        <v>6</v>
      </c>
      <c r="AJ1490">
        <v>0</v>
      </c>
      <c r="AK1490" t="e">
        <v>#N/A</v>
      </c>
      <c r="AL1490">
        <v>0</v>
      </c>
      <c r="AO1490">
        <v>0</v>
      </c>
      <c r="AP1490">
        <v>6</v>
      </c>
    </row>
    <row r="1491" spans="1:42" x14ac:dyDescent="0.2">
      <c r="A1491" t="str">
        <f t="shared" si="23"/>
        <v>44361enterosinsalsastandrewschile</v>
      </c>
      <c r="B1491" s="2">
        <v>44361</v>
      </c>
      <c r="C1491" t="s">
        <v>59</v>
      </c>
      <c r="D1491" t="s">
        <v>155</v>
      </c>
      <c r="E1491" t="s">
        <v>59</v>
      </c>
      <c r="F1491" t="s">
        <v>155</v>
      </c>
      <c r="G1491" t="s">
        <v>299</v>
      </c>
      <c r="H1491" t="s">
        <v>321</v>
      </c>
      <c r="I1491" t="s">
        <v>34</v>
      </c>
      <c r="J1491" t="s">
        <v>296</v>
      </c>
      <c r="K1491">
        <v>4000</v>
      </c>
      <c r="M1491" t="str">
        <f>SUBSTITUTE(LOWER(_xlfn.CONCAT(B1491,C1491,F1491,G1491,J1491,I1491))," ","")</f>
        <v>44361enterosinsalsastandrewschile</v>
      </c>
      <c r="N1491" t="e">
        <f>+VLOOKUP(M1491,JUP!$B:$I,7,0)</f>
        <v>#N/A</v>
      </c>
      <c r="O1491" t="e">
        <f>+VLOOKUP(M1491,JUP!$B:$I,8,0)</f>
        <v>#N/A</v>
      </c>
      <c r="R1491" t="str">
        <f>+SUBSTITUTE(LOWER(_xlfn.CONCAT(B1491,C1491,F1491,H1491,J1491,I1491))," ","")</f>
        <v>44361enterosinsalsae-50-70standrewschile</v>
      </c>
      <c r="S1491" t="e">
        <f>+VLOOKUP(R1491,JUP!D:L,7,0)</f>
        <v>#N/A</v>
      </c>
      <c r="T1491" t="e">
        <f>+VLOOKUP(R1491,JUP!D:L,7,0)</f>
        <v>#N/A</v>
      </c>
      <c r="W1491" t="s">
        <v>34</v>
      </c>
      <c r="X1491">
        <v>24</v>
      </c>
      <c r="Y1491" t="s">
        <v>34</v>
      </c>
      <c r="Z1491" t="s">
        <v>34</v>
      </c>
      <c r="AA1491" t="s">
        <v>34</v>
      </c>
      <c r="AB1491" t="s">
        <v>160</v>
      </c>
      <c r="AC1491" t="s">
        <v>159</v>
      </c>
      <c r="AD1491">
        <v>0</v>
      </c>
      <c r="AH1491">
        <v>2021</v>
      </c>
      <c r="AI1491">
        <v>6</v>
      </c>
      <c r="AJ1491">
        <v>0</v>
      </c>
      <c r="AK1491" t="e">
        <v>#N/A</v>
      </c>
      <c r="AL1491">
        <v>0</v>
      </c>
      <c r="AO1491">
        <v>0</v>
      </c>
      <c r="AP1491">
        <v>6</v>
      </c>
    </row>
    <row r="1492" spans="1:42" x14ac:dyDescent="0.2">
      <c r="A1492" t="str">
        <f t="shared" si="23"/>
        <v>44361carnegranelc100-200standrewsrusia</v>
      </c>
      <c r="B1492" s="2">
        <v>44361</v>
      </c>
      <c r="C1492" t="s">
        <v>35</v>
      </c>
      <c r="D1492" t="s">
        <v>30</v>
      </c>
      <c r="E1492" t="s">
        <v>35</v>
      </c>
      <c r="F1492" t="s">
        <v>30</v>
      </c>
      <c r="G1492" t="s">
        <v>72</v>
      </c>
      <c r="H1492" t="s">
        <v>72</v>
      </c>
      <c r="I1492" t="s">
        <v>306</v>
      </c>
      <c r="J1492" t="s">
        <v>296</v>
      </c>
      <c r="K1492">
        <v>23000</v>
      </c>
      <c r="L1492">
        <v>3.22</v>
      </c>
      <c r="M1492" t="str">
        <f>SUBSTITUTE(LOWER(_xlfn.CONCAT(B1492,C1492,F1492,G1492,J1492,I1492))," ","")</f>
        <v>44361carnegranelc100-200standrewsrusia</v>
      </c>
      <c r="N1492">
        <f>+VLOOKUP(M1492,JUP!$B:$I,7,0)</f>
        <v>23000</v>
      </c>
      <c r="O1492">
        <f>+VLOOKUP(M1492,JUP!$B:$I,8,0)</f>
        <v>3.22</v>
      </c>
      <c r="P1492">
        <f>+K1492-N1492</f>
        <v>0</v>
      </c>
      <c r="Q1492" s="3">
        <f>+L1492-O1492</f>
        <v>0</v>
      </c>
      <c r="W1492" t="s">
        <v>304</v>
      </c>
      <c r="X1492">
        <v>24</v>
      </c>
      <c r="Y1492" t="s">
        <v>305</v>
      </c>
      <c r="Z1492" t="s">
        <v>305</v>
      </c>
      <c r="AA1492" t="s">
        <v>306</v>
      </c>
      <c r="AB1492" t="s">
        <v>36</v>
      </c>
      <c r="AC1492" t="s">
        <v>37</v>
      </c>
      <c r="AD1492">
        <v>3.22</v>
      </c>
      <c r="AH1492">
        <v>2021</v>
      </c>
      <c r="AI1492">
        <v>6</v>
      </c>
      <c r="AJ1492">
        <v>74060</v>
      </c>
      <c r="AK1492" t="e">
        <v>#N/A</v>
      </c>
      <c r="AL1492">
        <v>3.22</v>
      </c>
      <c r="AO1492">
        <v>0</v>
      </c>
      <c r="AP1492">
        <v>6</v>
      </c>
    </row>
    <row r="1493" spans="1:42" x14ac:dyDescent="0.2">
      <c r="A1493" t="str">
        <f t="shared" si="23"/>
        <v>44361carnegranelc200-300standrewsotrosuee</v>
      </c>
      <c r="B1493" s="2">
        <v>44361</v>
      </c>
      <c r="C1493" t="s">
        <v>35</v>
      </c>
      <c r="D1493" t="s">
        <v>30</v>
      </c>
      <c r="E1493" t="s">
        <v>35</v>
      </c>
      <c r="F1493" t="s">
        <v>30</v>
      </c>
      <c r="G1493" t="s">
        <v>39</v>
      </c>
      <c r="H1493" t="s">
        <v>39</v>
      </c>
      <c r="I1493" t="s">
        <v>316</v>
      </c>
      <c r="J1493" t="s">
        <v>296</v>
      </c>
      <c r="K1493">
        <v>24000</v>
      </c>
      <c r="L1493">
        <v>3.15</v>
      </c>
      <c r="M1493" t="str">
        <f>SUBSTITUTE(LOWER(_xlfn.CONCAT(B1493,C1493,F1493,G1493,J1493,I1493))," ","")</f>
        <v>44361carnegranelc200-300standrewsotrosuee</v>
      </c>
      <c r="N1493">
        <f>+VLOOKUP(M1493,JUP!$B:$I,7,0)</f>
        <v>24000</v>
      </c>
      <c r="O1493">
        <f>+VLOOKUP(M1493,JUP!$B:$I,8,0)</f>
        <v>3.15</v>
      </c>
      <c r="P1493">
        <f>+K1493-N1493</f>
        <v>0</v>
      </c>
      <c r="Q1493" s="3">
        <f>+L1493-O1493</f>
        <v>0</v>
      </c>
      <c r="W1493" t="s">
        <v>392</v>
      </c>
      <c r="X1493">
        <v>24</v>
      </c>
      <c r="Y1493" t="s">
        <v>305</v>
      </c>
      <c r="Z1493" t="s">
        <v>305</v>
      </c>
      <c r="AA1493" t="s">
        <v>316</v>
      </c>
      <c r="AB1493" t="s">
        <v>36</v>
      </c>
      <c r="AC1493" t="s">
        <v>37</v>
      </c>
      <c r="AD1493">
        <v>3.15</v>
      </c>
      <c r="AH1493">
        <v>2021</v>
      </c>
      <c r="AI1493">
        <v>6</v>
      </c>
      <c r="AJ1493">
        <v>75600</v>
      </c>
      <c r="AK1493" t="e">
        <v>#N/A</v>
      </c>
      <c r="AL1493">
        <v>3.15</v>
      </c>
      <c r="AO1493">
        <v>0</v>
      </c>
      <c r="AP1493">
        <v>6</v>
      </c>
    </row>
    <row r="1494" spans="1:42" x14ac:dyDescent="0.2">
      <c r="A1494" t="str">
        <f t="shared" si="23"/>
        <v>44361carnegranelc200-300standrewsotrosuee</v>
      </c>
      <c r="B1494" s="2">
        <v>44361</v>
      </c>
      <c r="C1494" t="s">
        <v>35</v>
      </c>
      <c r="D1494" t="s">
        <v>30</v>
      </c>
      <c r="E1494" t="s">
        <v>35</v>
      </c>
      <c r="F1494" t="s">
        <v>30</v>
      </c>
      <c r="G1494" t="s">
        <v>39</v>
      </c>
      <c r="H1494" t="s">
        <v>39</v>
      </c>
      <c r="I1494" t="s">
        <v>316</v>
      </c>
      <c r="J1494" t="s">
        <v>296</v>
      </c>
      <c r="K1494">
        <v>24000</v>
      </c>
      <c r="L1494">
        <v>3.15</v>
      </c>
      <c r="M1494" t="str">
        <f>SUBSTITUTE(LOWER(_xlfn.CONCAT(B1494,C1494,F1494,G1494,J1494,I1494))," ","")</f>
        <v>44361carnegranelc200-300standrewsotrosuee</v>
      </c>
      <c r="N1494">
        <f>+VLOOKUP(M1494,JUP!$B:$I,7,0)</f>
        <v>24000</v>
      </c>
      <c r="O1494">
        <f>+VLOOKUP(M1494,JUP!$B:$I,8,0)</f>
        <v>3.15</v>
      </c>
      <c r="P1494">
        <f>+K1494-N1494</f>
        <v>0</v>
      </c>
      <c r="Q1494" s="3">
        <f>+L1494-O1494</f>
        <v>0</v>
      </c>
      <c r="W1494" t="s">
        <v>392</v>
      </c>
      <c r="X1494">
        <v>24</v>
      </c>
      <c r="Y1494" t="s">
        <v>305</v>
      </c>
      <c r="Z1494" t="s">
        <v>305</v>
      </c>
      <c r="AA1494" t="s">
        <v>316</v>
      </c>
      <c r="AB1494" t="s">
        <v>36</v>
      </c>
      <c r="AC1494" t="s">
        <v>37</v>
      </c>
      <c r="AD1494">
        <v>3.15</v>
      </c>
      <c r="AH1494">
        <v>2021</v>
      </c>
      <c r="AI1494">
        <v>6</v>
      </c>
      <c r="AJ1494">
        <v>75600</v>
      </c>
      <c r="AK1494" t="e">
        <v>#N/A</v>
      </c>
      <c r="AL1494">
        <v>3.15</v>
      </c>
      <c r="AO1494">
        <v>0</v>
      </c>
      <c r="AP1494">
        <v>6</v>
      </c>
    </row>
    <row r="1495" spans="1:42" x14ac:dyDescent="0.2">
      <c r="A1495" t="str">
        <f t="shared" si="23"/>
        <v>44361carnegranelc300-500manuelitafrancia</v>
      </c>
      <c r="B1495" s="2">
        <v>44361</v>
      </c>
      <c r="C1495" t="s">
        <v>35</v>
      </c>
      <c r="D1495" t="s">
        <v>30</v>
      </c>
      <c r="E1495" t="s">
        <v>35</v>
      </c>
      <c r="F1495" t="s">
        <v>30</v>
      </c>
      <c r="G1495" t="s">
        <v>49</v>
      </c>
      <c r="H1495" t="s">
        <v>108</v>
      </c>
      <c r="I1495" t="s">
        <v>326</v>
      </c>
      <c r="J1495" t="s">
        <v>93</v>
      </c>
      <c r="K1495">
        <v>24000</v>
      </c>
      <c r="L1495">
        <v>2.75</v>
      </c>
      <c r="M1495" t="str">
        <f>SUBSTITUTE(LOWER(_xlfn.CONCAT(B1495,C1495,F1495,G1495,J1495,I1495))," ","")</f>
        <v>44361carnegranelc300-500manuelitafrancia</v>
      </c>
      <c r="N1495">
        <f>+VLOOKUP(M1495,JUP!$B:$I,7,0)</f>
        <v>24000</v>
      </c>
      <c r="O1495">
        <f>+VLOOKUP(M1495,JUP!$B:$I,8,0)</f>
        <v>2.75</v>
      </c>
      <c r="P1495">
        <f>+K1495-N1495</f>
        <v>0</v>
      </c>
      <c r="Q1495" s="3">
        <f>+L1495-O1495</f>
        <v>0</v>
      </c>
      <c r="W1495" t="s">
        <v>172</v>
      </c>
      <c r="X1495">
        <v>24</v>
      </c>
      <c r="Y1495" t="s">
        <v>297</v>
      </c>
      <c r="Z1495" t="s">
        <v>326</v>
      </c>
      <c r="AA1495" t="s">
        <v>326</v>
      </c>
      <c r="AB1495" t="s">
        <v>36</v>
      </c>
      <c r="AC1495" t="s">
        <v>37</v>
      </c>
      <c r="AD1495">
        <v>2.75</v>
      </c>
      <c r="AH1495">
        <v>2021</v>
      </c>
      <c r="AI1495">
        <v>6</v>
      </c>
      <c r="AJ1495">
        <v>66000</v>
      </c>
      <c r="AK1495" t="e">
        <v>#N/A</v>
      </c>
      <c r="AL1495">
        <v>2.75</v>
      </c>
      <c r="AO1495">
        <v>0</v>
      </c>
      <c r="AP1495">
        <v>6</v>
      </c>
    </row>
    <row r="1496" spans="1:42" x14ac:dyDescent="0.2">
      <c r="A1496" t="str">
        <f t="shared" si="23"/>
        <v>44362carnegranelc500-upsudmarisotroseuropa</v>
      </c>
      <c r="B1496" s="2">
        <v>44362</v>
      </c>
      <c r="C1496" t="s">
        <v>35</v>
      </c>
      <c r="D1496" t="s">
        <v>30</v>
      </c>
      <c r="E1496" t="s">
        <v>343</v>
      </c>
      <c r="F1496" t="s">
        <v>344</v>
      </c>
      <c r="G1496" t="s">
        <v>183</v>
      </c>
      <c r="H1496" t="s">
        <v>346</v>
      </c>
      <c r="I1496" t="s">
        <v>298</v>
      </c>
      <c r="J1496" t="s">
        <v>286</v>
      </c>
      <c r="K1496">
        <v>22500</v>
      </c>
      <c r="L1496">
        <v>2.81</v>
      </c>
      <c r="M1496" t="str">
        <f>SUBSTITUTE(LOWER(_xlfn.CONCAT(B1496,C1496,F1496,G1496,J1496,I1496))," ","")</f>
        <v>44362carnegranelc500-upsudmarisotroseuropa</v>
      </c>
      <c r="N1496">
        <f>+VLOOKUP(M1496,JUP!$B:$I,7,0)</f>
        <v>22500</v>
      </c>
      <c r="O1496">
        <f>+VLOOKUP(M1496,JUP!$B:$I,8,0)</f>
        <v>2.81</v>
      </c>
      <c r="P1496">
        <f>+K1496-N1496</f>
        <v>0</v>
      </c>
      <c r="Q1496" s="3">
        <f>+L1496-O1496</f>
        <v>0</v>
      </c>
      <c r="W1496" t="s">
        <v>288</v>
      </c>
      <c r="X1496">
        <v>24</v>
      </c>
      <c r="Y1496" t="s">
        <v>297</v>
      </c>
      <c r="Z1496" t="s">
        <v>298</v>
      </c>
      <c r="AA1496" t="s">
        <v>298</v>
      </c>
      <c r="AB1496" t="s">
        <v>36</v>
      </c>
      <c r="AC1496" t="s">
        <v>37</v>
      </c>
      <c r="AD1496">
        <v>2.81</v>
      </c>
      <c r="AH1496">
        <v>2021</v>
      </c>
      <c r="AI1496">
        <v>6</v>
      </c>
      <c r="AJ1496">
        <v>63225</v>
      </c>
      <c r="AK1496" t="e">
        <v>#N/A</v>
      </c>
      <c r="AL1496">
        <v>2.81</v>
      </c>
      <c r="AO1496">
        <v>0</v>
      </c>
      <c r="AP1496">
        <v>6</v>
      </c>
    </row>
    <row r="1497" spans="1:42" x14ac:dyDescent="0.2">
      <c r="A1497" t="str">
        <f t="shared" si="23"/>
        <v>44362carnegranelindustrialsudmarischile</v>
      </c>
      <c r="B1497" s="2">
        <v>44362</v>
      </c>
      <c r="C1497" t="s">
        <v>35</v>
      </c>
      <c r="D1497" t="s">
        <v>30</v>
      </c>
      <c r="E1497" t="s">
        <v>343</v>
      </c>
      <c r="F1497" t="s">
        <v>344</v>
      </c>
      <c r="G1497" t="s">
        <v>345</v>
      </c>
      <c r="H1497" t="s">
        <v>345</v>
      </c>
      <c r="I1497" t="s">
        <v>34</v>
      </c>
      <c r="J1497" t="s">
        <v>286</v>
      </c>
      <c r="K1497">
        <v>560</v>
      </c>
      <c r="M1497" t="str">
        <f>SUBSTITUTE(LOWER(_xlfn.CONCAT(B1497,C1497,F1497,G1497,J1497,I1497))," ","")</f>
        <v>44362carnegranelindustrialsudmarischile</v>
      </c>
      <c r="N1497" t="e">
        <f>+VLOOKUP(M1497,JUP!$B:$I,7,0)</f>
        <v>#N/A</v>
      </c>
      <c r="O1497" t="e">
        <f>+VLOOKUP(M1497,JUP!$B:$I,8,0)</f>
        <v>#N/A</v>
      </c>
      <c r="R1497" t="str">
        <f>+SUBSTITUTE(LOWER(_xlfn.CONCAT(B1497,C1497,F1497,H1497,J1497,I1497))," ","")</f>
        <v>44362carnegranelindustrialsudmarischile</v>
      </c>
      <c r="S1497" t="e">
        <f>+VLOOKUP(R1497,JUP!D:L,7,0)</f>
        <v>#N/A</v>
      </c>
      <c r="T1497" t="e">
        <f>+VLOOKUP(R1497,JUP!D:L,7,0)</f>
        <v>#N/A</v>
      </c>
      <c r="W1497" t="s">
        <v>32</v>
      </c>
      <c r="X1497">
        <v>24</v>
      </c>
      <c r="Y1497" t="s">
        <v>34</v>
      </c>
      <c r="Z1497" t="s">
        <v>34</v>
      </c>
      <c r="AA1497" t="s">
        <v>34</v>
      </c>
      <c r="AB1497" t="s">
        <v>36</v>
      </c>
      <c r="AC1497" t="s">
        <v>37</v>
      </c>
      <c r="AD1497">
        <v>0</v>
      </c>
      <c r="AH1497">
        <v>2021</v>
      </c>
      <c r="AI1497">
        <v>6</v>
      </c>
      <c r="AJ1497">
        <v>0</v>
      </c>
      <c r="AK1497" t="e">
        <v>#N/A</v>
      </c>
      <c r="AL1497">
        <v>0</v>
      </c>
      <c r="AO1497">
        <v>0</v>
      </c>
      <c r="AP1497">
        <v>6</v>
      </c>
    </row>
    <row r="1498" spans="1:42" x14ac:dyDescent="0.2">
      <c r="A1498" t="str">
        <f t="shared" si="23"/>
        <v>44362carneretailcompensadoc200-300standrewsamerica</v>
      </c>
      <c r="B1498" s="2">
        <v>44362</v>
      </c>
      <c r="C1498" t="s">
        <v>35</v>
      </c>
      <c r="D1498" t="s">
        <v>206</v>
      </c>
      <c r="E1498" t="s">
        <v>35</v>
      </c>
      <c r="F1498" t="s">
        <v>206</v>
      </c>
      <c r="G1498" t="s">
        <v>39</v>
      </c>
      <c r="H1498" t="s">
        <v>39</v>
      </c>
      <c r="I1498" t="s">
        <v>521</v>
      </c>
      <c r="J1498" t="s">
        <v>296</v>
      </c>
      <c r="K1498">
        <v>2630.3</v>
      </c>
      <c r="L1498">
        <v>3.96</v>
      </c>
      <c r="M1498" t="str">
        <f>SUBSTITUTE(LOWER(_xlfn.CONCAT(B1498,C1498,F1498,G1498,J1498,I1498))," ","")</f>
        <v>44362carneretailcompensadoc200-300standrewsamerica</v>
      </c>
      <c r="N1498">
        <f>+VLOOKUP(M1498,JUP!$B:$I,7,0)</f>
        <v>2630.3</v>
      </c>
      <c r="O1498">
        <f>+VLOOKUP(M1498,JUP!$B:$I,8,0)</f>
        <v>3.96</v>
      </c>
      <c r="P1498">
        <f>+K1498-N1498</f>
        <v>0</v>
      </c>
      <c r="Q1498" s="3">
        <f>+L1498-O1498</f>
        <v>0</v>
      </c>
      <c r="R1498" t="str">
        <f>+SUBSTITUTE(LOWER(_xlfn.CONCAT(B1498,C1498,F1498,H1498,J1498,I1498))," ","")</f>
        <v>44362carneretailcompensadoc200-300standrewsamerica</v>
      </c>
      <c r="S1498" t="e">
        <f>+VLOOKUP(R1498,JUP!D:L,7,0)</f>
        <v>#N/A</v>
      </c>
      <c r="T1498" t="e">
        <f>+VLOOKUP(R1498,JUP!D:L,7,0)</f>
        <v>#N/A</v>
      </c>
      <c r="W1498" t="s">
        <v>320</v>
      </c>
      <c r="X1498">
        <v>24</v>
      </c>
      <c r="Y1498" t="s">
        <v>310</v>
      </c>
      <c r="Z1498" t="s">
        <v>310</v>
      </c>
      <c r="AA1498" t="s">
        <v>310</v>
      </c>
      <c r="AB1498" t="s">
        <v>208</v>
      </c>
      <c r="AC1498" t="s">
        <v>173</v>
      </c>
      <c r="AD1498">
        <v>3.5640000000000001</v>
      </c>
      <c r="AH1498">
        <v>2021</v>
      </c>
      <c r="AI1498">
        <v>6</v>
      </c>
      <c r="AJ1498">
        <v>9374.3892000000014</v>
      </c>
      <c r="AK1498" t="e">
        <v>#N/A</v>
      </c>
      <c r="AL1498">
        <v>4.3999999999999995</v>
      </c>
      <c r="AO1498">
        <v>-0.83599999999999941</v>
      </c>
      <c r="AP1498">
        <v>6</v>
      </c>
    </row>
    <row r="1499" spans="1:42" x14ac:dyDescent="0.2">
      <c r="A1499" t="str">
        <f t="shared" si="23"/>
        <v>44362carneretailcompensadoc200-300standrewsamerica</v>
      </c>
      <c r="B1499" s="2">
        <v>44362</v>
      </c>
      <c r="C1499" t="s">
        <v>35</v>
      </c>
      <c r="D1499" t="s">
        <v>206</v>
      </c>
      <c r="E1499" t="s">
        <v>35</v>
      </c>
      <c r="F1499" t="s">
        <v>206</v>
      </c>
      <c r="G1499" t="s">
        <v>39</v>
      </c>
      <c r="H1499" t="s">
        <v>39</v>
      </c>
      <c r="I1499" t="s">
        <v>521</v>
      </c>
      <c r="J1499" t="s">
        <v>296</v>
      </c>
      <c r="K1499">
        <v>9170.7999999999993</v>
      </c>
      <c r="L1499">
        <v>3.96</v>
      </c>
      <c r="M1499" t="str">
        <f>SUBSTITUTE(LOWER(_xlfn.CONCAT(B1499,C1499,F1499,G1499,J1499,I1499))," ","")</f>
        <v>44362carneretailcompensadoc200-300standrewsamerica</v>
      </c>
      <c r="N1499">
        <f>+VLOOKUP(M1499,JUP!$B:$I,7,0)</f>
        <v>2630.3</v>
      </c>
      <c r="O1499">
        <f>+VLOOKUP(M1499,JUP!$B:$I,8,0)</f>
        <v>3.96</v>
      </c>
      <c r="P1499">
        <f>+K1499-N1499</f>
        <v>6540.4999999999991</v>
      </c>
      <c r="Q1499" s="3">
        <f>+L1499-O1499</f>
        <v>0</v>
      </c>
      <c r="R1499" t="str">
        <f>+SUBSTITUTE(LOWER(_xlfn.CONCAT(B1499,C1499,F1499,H1499,J1499,I1499))," ","")</f>
        <v>44362carneretailcompensadoc200-300standrewsamerica</v>
      </c>
      <c r="S1499" t="e">
        <f>+VLOOKUP(R1499,JUP!D:L,7,0)</f>
        <v>#N/A</v>
      </c>
      <c r="T1499" t="e">
        <f>+VLOOKUP(R1499,JUP!D:L,7,0)</f>
        <v>#N/A</v>
      </c>
      <c r="W1499" t="s">
        <v>320</v>
      </c>
      <c r="X1499">
        <v>24</v>
      </c>
      <c r="Y1499" t="s">
        <v>310</v>
      </c>
      <c r="Z1499" t="s">
        <v>310</v>
      </c>
      <c r="AA1499" t="s">
        <v>310</v>
      </c>
      <c r="AB1499" t="s">
        <v>208</v>
      </c>
      <c r="AC1499" t="s">
        <v>173</v>
      </c>
      <c r="AD1499">
        <v>3.5640000000000001</v>
      </c>
      <c r="AH1499">
        <v>2021</v>
      </c>
      <c r="AI1499">
        <v>6</v>
      </c>
      <c r="AJ1499">
        <v>32684.731199999998</v>
      </c>
      <c r="AK1499" t="e">
        <v>#N/A</v>
      </c>
      <c r="AL1499">
        <v>4.3999999999999995</v>
      </c>
      <c r="AO1499">
        <v>-0.83599999999999941</v>
      </c>
      <c r="AP1499">
        <v>6</v>
      </c>
    </row>
    <row r="1500" spans="1:42" x14ac:dyDescent="0.2">
      <c r="A1500" t="str">
        <f t="shared" si="23"/>
        <v>44362carnegranelc200-300standrewsamerica</v>
      </c>
      <c r="B1500" s="2">
        <v>44362</v>
      </c>
      <c r="C1500" t="s">
        <v>35</v>
      </c>
      <c r="D1500" t="s">
        <v>30</v>
      </c>
      <c r="E1500" t="s">
        <v>35</v>
      </c>
      <c r="F1500" t="s">
        <v>30</v>
      </c>
      <c r="G1500" t="s">
        <v>39</v>
      </c>
      <c r="H1500" t="s">
        <v>39</v>
      </c>
      <c r="I1500" t="s">
        <v>521</v>
      </c>
      <c r="J1500" t="s">
        <v>296</v>
      </c>
      <c r="K1500">
        <v>4994</v>
      </c>
      <c r="L1500">
        <v>3.63</v>
      </c>
      <c r="M1500" t="str">
        <f>SUBSTITUTE(LOWER(_xlfn.CONCAT(B1500,C1500,F1500,G1500,J1500,I1500))," ","")</f>
        <v>44362carnegranelc200-300standrewsamerica</v>
      </c>
      <c r="N1500">
        <f>+VLOOKUP(M1500,JUP!$B:$I,7,0)</f>
        <v>4994</v>
      </c>
      <c r="O1500">
        <f>+VLOOKUP(M1500,JUP!$B:$I,8,0)</f>
        <v>3.63</v>
      </c>
      <c r="P1500">
        <f>+K1500-N1500</f>
        <v>0</v>
      </c>
      <c r="Q1500" s="3">
        <f>+L1500-O1500</f>
        <v>0</v>
      </c>
      <c r="R1500" t="str">
        <f>+SUBSTITUTE(LOWER(_xlfn.CONCAT(B1500,C1500,F1500,H1500,J1500,I1500))," ","")</f>
        <v>44362carnegranelc200-300standrewsamerica</v>
      </c>
      <c r="S1500" t="e">
        <f>+VLOOKUP(R1500,JUP!D:L,7,0)</f>
        <v>#N/A</v>
      </c>
      <c r="T1500" t="e">
        <f>+VLOOKUP(R1500,JUP!D:L,7,0)</f>
        <v>#N/A</v>
      </c>
      <c r="W1500" t="s">
        <v>320</v>
      </c>
      <c r="X1500">
        <v>24</v>
      </c>
      <c r="Y1500" t="s">
        <v>310</v>
      </c>
      <c r="Z1500" t="s">
        <v>310</v>
      </c>
      <c r="AA1500" t="s">
        <v>310</v>
      </c>
      <c r="AB1500" t="s">
        <v>36</v>
      </c>
      <c r="AC1500" t="s">
        <v>37</v>
      </c>
      <c r="AD1500">
        <v>3.63</v>
      </c>
      <c r="AH1500">
        <v>2021</v>
      </c>
      <c r="AI1500">
        <v>6</v>
      </c>
      <c r="AJ1500">
        <v>18128.22</v>
      </c>
      <c r="AK1500" t="e">
        <v>#N/A</v>
      </c>
      <c r="AL1500">
        <v>3.63</v>
      </c>
      <c r="AO1500">
        <v>0</v>
      </c>
      <c r="AP1500">
        <v>6</v>
      </c>
    </row>
    <row r="1501" spans="1:42" x14ac:dyDescent="0.2">
      <c r="A1501" t="str">
        <f t="shared" si="23"/>
        <v>44362carneretailnocompensadoc100-200standrewsasia</v>
      </c>
      <c r="B1501" s="2">
        <v>44362</v>
      </c>
      <c r="C1501" t="s">
        <v>35</v>
      </c>
      <c r="D1501" t="s">
        <v>251</v>
      </c>
      <c r="E1501" t="s">
        <v>35</v>
      </c>
      <c r="F1501" t="s">
        <v>251</v>
      </c>
      <c r="G1501" t="s">
        <v>72</v>
      </c>
      <c r="H1501" t="s">
        <v>72</v>
      </c>
      <c r="I1501" t="s">
        <v>309</v>
      </c>
      <c r="J1501" t="s">
        <v>296</v>
      </c>
      <c r="K1501">
        <v>22000</v>
      </c>
      <c r="L1501">
        <v>3.62</v>
      </c>
      <c r="M1501" t="str">
        <f>SUBSTITUTE(LOWER(_xlfn.CONCAT(B1501,C1501,F1501,G1501,J1501,I1501))," ","")</f>
        <v>44362carneretailnocompensadoc100-200standrewsasia</v>
      </c>
      <c r="N1501">
        <f>+VLOOKUP(M1501,JUP!$B:$I,7,0)</f>
        <v>22000</v>
      </c>
      <c r="O1501">
        <f>+VLOOKUP(M1501,JUP!$B:$I,8,0)</f>
        <v>3.62</v>
      </c>
      <c r="P1501">
        <f>+K1501-N1501</f>
        <v>0</v>
      </c>
      <c r="Q1501" s="3">
        <f>+L1501-O1501</f>
        <v>0</v>
      </c>
      <c r="W1501" t="s">
        <v>308</v>
      </c>
      <c r="X1501">
        <v>24</v>
      </c>
      <c r="Y1501" t="s">
        <v>309</v>
      </c>
      <c r="Z1501" t="s">
        <v>309</v>
      </c>
      <c r="AA1501" t="s">
        <v>309</v>
      </c>
      <c r="AB1501" t="s">
        <v>252</v>
      </c>
      <c r="AC1501" t="s">
        <v>173</v>
      </c>
      <c r="AD1501">
        <v>3.62</v>
      </c>
      <c r="AH1501">
        <v>2021</v>
      </c>
      <c r="AI1501">
        <v>6</v>
      </c>
      <c r="AJ1501">
        <v>79640</v>
      </c>
      <c r="AK1501" t="e">
        <v>#N/A</v>
      </c>
      <c r="AL1501">
        <v>3.62</v>
      </c>
      <c r="AO1501">
        <v>0</v>
      </c>
      <c r="AP1501">
        <v>6</v>
      </c>
    </row>
    <row r="1502" spans="1:42" x14ac:dyDescent="0.2">
      <c r="A1502" t="str">
        <f t="shared" si="23"/>
        <v>44362carnegranelc100-200standrewsrusia</v>
      </c>
      <c r="B1502" s="2">
        <v>44362</v>
      </c>
      <c r="C1502" t="s">
        <v>35</v>
      </c>
      <c r="D1502" t="s">
        <v>30</v>
      </c>
      <c r="E1502" t="s">
        <v>35</v>
      </c>
      <c r="F1502" t="s">
        <v>30</v>
      </c>
      <c r="G1502" t="s">
        <v>72</v>
      </c>
      <c r="H1502" t="s">
        <v>72</v>
      </c>
      <c r="I1502" t="s">
        <v>306</v>
      </c>
      <c r="J1502" t="s">
        <v>296</v>
      </c>
      <c r="K1502">
        <v>23000</v>
      </c>
      <c r="L1502">
        <v>3.22</v>
      </c>
      <c r="M1502" t="str">
        <f>SUBSTITUTE(LOWER(_xlfn.CONCAT(B1502,C1502,F1502,G1502,J1502,I1502))," ","")</f>
        <v>44362carnegranelc100-200standrewsrusia</v>
      </c>
      <c r="N1502">
        <f>+VLOOKUP(M1502,JUP!$B:$I,7,0)</f>
        <v>23000</v>
      </c>
      <c r="O1502">
        <f>+VLOOKUP(M1502,JUP!$B:$I,8,0)</f>
        <v>3.22</v>
      </c>
      <c r="P1502">
        <f>+K1502-N1502</f>
        <v>0</v>
      </c>
      <c r="Q1502" s="3">
        <f>+L1502-O1502</f>
        <v>0</v>
      </c>
      <c r="W1502" t="s">
        <v>304</v>
      </c>
      <c r="X1502">
        <v>24</v>
      </c>
      <c r="Y1502" t="s">
        <v>305</v>
      </c>
      <c r="Z1502" t="s">
        <v>305</v>
      </c>
      <c r="AA1502" t="s">
        <v>306</v>
      </c>
      <c r="AB1502" t="s">
        <v>36</v>
      </c>
      <c r="AC1502" t="s">
        <v>37</v>
      </c>
      <c r="AD1502">
        <v>3.22</v>
      </c>
      <c r="AH1502">
        <v>2021</v>
      </c>
      <c r="AI1502">
        <v>6</v>
      </c>
      <c r="AJ1502">
        <v>74060</v>
      </c>
      <c r="AK1502" t="e">
        <v>#N/A</v>
      </c>
      <c r="AL1502">
        <v>3.22</v>
      </c>
      <c r="AO1502">
        <v>0</v>
      </c>
      <c r="AP1502">
        <v>6</v>
      </c>
    </row>
    <row r="1503" spans="1:42" x14ac:dyDescent="0.2">
      <c r="A1503" t="str">
        <f t="shared" si="23"/>
        <v>44362carnegranelc300-500standrewsrusia</v>
      </c>
      <c r="B1503" s="2">
        <v>44362</v>
      </c>
      <c r="C1503" t="s">
        <v>35</v>
      </c>
      <c r="D1503" t="s">
        <v>30</v>
      </c>
      <c r="E1503" t="s">
        <v>35</v>
      </c>
      <c r="F1503" t="s">
        <v>30</v>
      </c>
      <c r="G1503" t="s">
        <v>49</v>
      </c>
      <c r="H1503" t="s">
        <v>49</v>
      </c>
      <c r="I1503" t="s">
        <v>306</v>
      </c>
      <c r="J1503" t="s">
        <v>296</v>
      </c>
      <c r="K1503">
        <v>23000</v>
      </c>
      <c r="L1503">
        <v>2.92</v>
      </c>
      <c r="M1503" t="str">
        <f>SUBSTITUTE(LOWER(_xlfn.CONCAT(B1503,C1503,F1503,G1503,J1503,I1503))," ","")</f>
        <v>44362carnegranelc300-500standrewsrusia</v>
      </c>
      <c r="N1503">
        <f>+VLOOKUP(M1503,JUP!$B:$I,7,0)</f>
        <v>23000</v>
      </c>
      <c r="O1503">
        <f>+VLOOKUP(M1503,JUP!$B:$I,8,0)</f>
        <v>2.92</v>
      </c>
      <c r="P1503">
        <f>+K1503-N1503</f>
        <v>0</v>
      </c>
      <c r="Q1503" s="3">
        <f>+L1503-O1503</f>
        <v>0</v>
      </c>
      <c r="W1503" t="s">
        <v>304</v>
      </c>
      <c r="X1503">
        <v>24</v>
      </c>
      <c r="Y1503" t="s">
        <v>305</v>
      </c>
      <c r="Z1503" t="s">
        <v>305</v>
      </c>
      <c r="AA1503" t="s">
        <v>306</v>
      </c>
      <c r="AB1503" t="s">
        <v>36</v>
      </c>
      <c r="AC1503" t="s">
        <v>37</v>
      </c>
      <c r="AD1503">
        <v>2.92</v>
      </c>
      <c r="AH1503">
        <v>2021</v>
      </c>
      <c r="AI1503">
        <v>6</v>
      </c>
      <c r="AJ1503">
        <v>67160</v>
      </c>
      <c r="AK1503" t="e">
        <v>#N/A</v>
      </c>
      <c r="AL1503">
        <v>2.92</v>
      </c>
      <c r="AO1503">
        <v>0</v>
      </c>
      <c r="AP1503">
        <v>6</v>
      </c>
    </row>
    <row r="1504" spans="1:42" x14ac:dyDescent="0.2">
      <c r="A1504" t="str">
        <f t="shared" si="23"/>
        <v>44362enterosinsalsastandrewsrusia</v>
      </c>
      <c r="B1504" s="2">
        <v>44362</v>
      </c>
      <c r="C1504" t="s">
        <v>59</v>
      </c>
      <c r="D1504" t="s">
        <v>155</v>
      </c>
      <c r="E1504" t="s">
        <v>59</v>
      </c>
      <c r="F1504" t="s">
        <v>155</v>
      </c>
      <c r="G1504" t="s">
        <v>299</v>
      </c>
      <c r="H1504" t="s">
        <v>303</v>
      </c>
      <c r="I1504" t="s">
        <v>306</v>
      </c>
      <c r="J1504" t="s">
        <v>296</v>
      </c>
      <c r="K1504">
        <v>20000</v>
      </c>
      <c r="L1504">
        <v>2</v>
      </c>
      <c r="M1504" t="str">
        <f>SUBSTITUTE(LOWER(_xlfn.CONCAT(B1504,C1504,F1504,G1504,J1504,I1504))," ","")</f>
        <v>44362enterosinsalsastandrewsrusia</v>
      </c>
      <c r="N1504" t="e">
        <f>+VLOOKUP(M1504,JUP!$B:$I,7,0)</f>
        <v>#N/A</v>
      </c>
      <c r="O1504" t="e">
        <f>+VLOOKUP(M1504,JUP!$B:$I,8,0)</f>
        <v>#N/A</v>
      </c>
      <c r="R1504" t="str">
        <f>+SUBSTITUTE(LOWER(_xlfn.CONCAT(B1504,C1504,F1504,H1504,J1504,I1504))," ","")</f>
        <v>44362enterosinsalsae-40-60standrewsrusia</v>
      </c>
      <c r="S1504" t="e">
        <f>+VLOOKUP(R1504,JUP!D:L,7,0)</f>
        <v>#N/A</v>
      </c>
      <c r="T1504" t="e">
        <f>+VLOOKUP(R1504,JUP!D:L,7,0)</f>
        <v>#N/A</v>
      </c>
      <c r="W1504" t="s">
        <v>304</v>
      </c>
      <c r="X1504">
        <v>24</v>
      </c>
      <c r="Y1504" t="s">
        <v>305</v>
      </c>
      <c r="Z1504" t="s">
        <v>305</v>
      </c>
      <c r="AA1504" t="s">
        <v>306</v>
      </c>
      <c r="AB1504" t="s">
        <v>160</v>
      </c>
      <c r="AC1504" t="s">
        <v>159</v>
      </c>
      <c r="AD1504">
        <v>2</v>
      </c>
      <c r="AH1504">
        <v>2021</v>
      </c>
      <c r="AI1504">
        <v>6</v>
      </c>
      <c r="AJ1504">
        <v>40000</v>
      </c>
      <c r="AK1504" t="e">
        <v>#N/A</v>
      </c>
      <c r="AL1504">
        <v>2</v>
      </c>
      <c r="AO1504">
        <v>0</v>
      </c>
      <c r="AP1504">
        <v>6</v>
      </c>
    </row>
    <row r="1505" spans="1:42" x14ac:dyDescent="0.2">
      <c r="A1505" t="str">
        <f t="shared" si="23"/>
        <v>44362carnegranelc200-300standrewsotrosuee</v>
      </c>
      <c r="B1505" s="2">
        <v>44362</v>
      </c>
      <c r="C1505" t="s">
        <v>35</v>
      </c>
      <c r="D1505" t="s">
        <v>30</v>
      </c>
      <c r="E1505" t="s">
        <v>35</v>
      </c>
      <c r="F1505" t="s">
        <v>30</v>
      </c>
      <c r="G1505" t="s">
        <v>39</v>
      </c>
      <c r="H1505" t="s">
        <v>39</v>
      </c>
      <c r="I1505" t="s">
        <v>316</v>
      </c>
      <c r="J1505" t="s">
        <v>296</v>
      </c>
      <c r="K1505">
        <v>24000</v>
      </c>
      <c r="L1505">
        <v>3.15</v>
      </c>
      <c r="M1505" t="str">
        <f>SUBSTITUTE(LOWER(_xlfn.CONCAT(B1505,C1505,F1505,G1505,J1505,I1505))," ","")</f>
        <v>44362carnegranelc200-300standrewsotrosuee</v>
      </c>
      <c r="N1505">
        <f>+VLOOKUP(M1505,JUP!$B:$I,7,0)</f>
        <v>24000</v>
      </c>
      <c r="O1505">
        <f>+VLOOKUP(M1505,JUP!$B:$I,8,0)</f>
        <v>3.15</v>
      </c>
      <c r="P1505">
        <f>+K1505-N1505</f>
        <v>0</v>
      </c>
      <c r="Q1505" s="3">
        <f>+L1505-O1505</f>
        <v>0</v>
      </c>
      <c r="W1505" t="s">
        <v>392</v>
      </c>
      <c r="X1505">
        <v>24</v>
      </c>
      <c r="Y1505" t="s">
        <v>305</v>
      </c>
      <c r="Z1505" t="s">
        <v>305</v>
      </c>
      <c r="AA1505" t="s">
        <v>316</v>
      </c>
      <c r="AB1505" t="s">
        <v>36</v>
      </c>
      <c r="AC1505" t="s">
        <v>37</v>
      </c>
      <c r="AD1505">
        <v>3.15</v>
      </c>
      <c r="AH1505">
        <v>2021</v>
      </c>
      <c r="AI1505">
        <v>6</v>
      </c>
      <c r="AJ1505">
        <v>75600</v>
      </c>
      <c r="AK1505" t="e">
        <v>#N/A</v>
      </c>
      <c r="AL1505">
        <v>3.15</v>
      </c>
      <c r="AO1505">
        <v>0</v>
      </c>
      <c r="AP1505">
        <v>6</v>
      </c>
    </row>
    <row r="1506" spans="1:42" x14ac:dyDescent="0.2">
      <c r="A1506" t="str">
        <f t="shared" si="23"/>
        <v>44362enterosinsalsamanuelitaotroseuropa</v>
      </c>
      <c r="B1506" s="2">
        <v>44362</v>
      </c>
      <c r="C1506" t="s">
        <v>59</v>
      </c>
      <c r="D1506" t="s">
        <v>155</v>
      </c>
      <c r="E1506" t="s">
        <v>59</v>
      </c>
      <c r="F1506" t="s">
        <v>155</v>
      </c>
      <c r="G1506" t="s">
        <v>299</v>
      </c>
      <c r="H1506" t="s">
        <v>133</v>
      </c>
      <c r="I1506" t="s">
        <v>298</v>
      </c>
      <c r="J1506" t="s">
        <v>93</v>
      </c>
      <c r="K1506">
        <v>20400</v>
      </c>
      <c r="L1506">
        <v>2.1</v>
      </c>
      <c r="M1506" t="str">
        <f>SUBSTITUTE(LOWER(_xlfn.CONCAT(B1506,C1506,F1506,G1506,J1506,I1506))," ","")</f>
        <v>44362enterosinsalsamanuelitaotroseuropa</v>
      </c>
      <c r="N1506" t="e">
        <f>+VLOOKUP(M1506,JUP!$B:$I,7,0)</f>
        <v>#N/A</v>
      </c>
      <c r="O1506" t="e">
        <f>+VLOOKUP(M1506,JUP!$B:$I,8,0)</f>
        <v>#N/A</v>
      </c>
      <c r="R1506" t="str">
        <f>+SUBSTITUTE(LOWER(_xlfn.CONCAT(B1506,C1506,F1506,H1506,J1506,I1506))," ","")</f>
        <v>44362enterosinsalsa40-55manuelitaotroseuropa</v>
      </c>
      <c r="S1506" t="e">
        <f>+VLOOKUP(R1506,JUP!D:L,7,0)</f>
        <v>#N/A</v>
      </c>
      <c r="T1506" t="e">
        <f>+VLOOKUP(R1506,JUP!D:L,7,0)</f>
        <v>#N/A</v>
      </c>
      <c r="W1506" t="s">
        <v>482</v>
      </c>
      <c r="X1506">
        <v>24</v>
      </c>
      <c r="Y1506" t="s">
        <v>297</v>
      </c>
      <c r="Z1506" t="s">
        <v>298</v>
      </c>
      <c r="AA1506" t="s">
        <v>298</v>
      </c>
      <c r="AB1506" t="s">
        <v>160</v>
      </c>
      <c r="AC1506" t="s">
        <v>159</v>
      </c>
      <c r="AD1506">
        <v>2.1</v>
      </c>
      <c r="AH1506">
        <v>2021</v>
      </c>
      <c r="AI1506">
        <v>6</v>
      </c>
      <c r="AJ1506">
        <v>42840</v>
      </c>
      <c r="AK1506" t="e">
        <v>#N/A</v>
      </c>
      <c r="AL1506">
        <v>2.1</v>
      </c>
      <c r="AO1506">
        <v>0</v>
      </c>
      <c r="AP1506">
        <v>6</v>
      </c>
    </row>
    <row r="1507" spans="1:42" x14ac:dyDescent="0.2">
      <c r="A1507" t="str">
        <f t="shared" si="23"/>
        <v>44363enterosinsalsasudmarisitalia</v>
      </c>
      <c r="B1507" s="2">
        <v>44363</v>
      </c>
      <c r="C1507" t="s">
        <v>59</v>
      </c>
      <c r="D1507" t="s">
        <v>155</v>
      </c>
      <c r="E1507" t="s">
        <v>339</v>
      </c>
      <c r="F1507" t="s">
        <v>347</v>
      </c>
      <c r="G1507" t="s">
        <v>299</v>
      </c>
      <c r="H1507" t="s">
        <v>116</v>
      </c>
      <c r="I1507" t="s">
        <v>328</v>
      </c>
      <c r="J1507" t="s">
        <v>286</v>
      </c>
      <c r="K1507">
        <v>18700</v>
      </c>
      <c r="L1507">
        <v>1.82</v>
      </c>
      <c r="M1507" t="str">
        <f>SUBSTITUTE(LOWER(_xlfn.CONCAT(B1507,C1507,F1507,G1507,J1507,I1507))," ","")</f>
        <v>44363enterosinsalsasudmarisitalia</v>
      </c>
      <c r="N1507" t="e">
        <f>+VLOOKUP(M1507,JUP!$B:$I,7,0)</f>
        <v>#N/A</v>
      </c>
      <c r="O1507" t="e">
        <f>+VLOOKUP(M1507,JUP!$B:$I,8,0)</f>
        <v>#N/A</v>
      </c>
      <c r="R1507" t="str">
        <f>+SUBSTITUTE(LOWER(_xlfn.CONCAT(B1507,C1507,F1507,H1507,J1507,I1507))," ","")</f>
        <v>44363enterosinsalsa60-80sudmarisitalia</v>
      </c>
      <c r="S1507" t="e">
        <f>+VLOOKUP(R1507,JUP!D:L,7,0)</f>
        <v>#N/A</v>
      </c>
      <c r="T1507" t="e">
        <f>+VLOOKUP(R1507,JUP!D:L,7,0)</f>
        <v>#N/A</v>
      </c>
      <c r="W1507" t="s">
        <v>167</v>
      </c>
      <c r="X1507">
        <v>24</v>
      </c>
      <c r="Y1507" t="s">
        <v>297</v>
      </c>
      <c r="Z1507" t="s">
        <v>328</v>
      </c>
      <c r="AA1507" t="s">
        <v>328</v>
      </c>
      <c r="AB1507" t="s">
        <v>160</v>
      </c>
      <c r="AC1507" t="s">
        <v>159</v>
      </c>
      <c r="AD1507">
        <v>1.82</v>
      </c>
      <c r="AH1507">
        <v>2021</v>
      </c>
      <c r="AI1507">
        <v>6</v>
      </c>
      <c r="AJ1507">
        <v>34034</v>
      </c>
      <c r="AK1507" t="e">
        <v>#N/A</v>
      </c>
      <c r="AL1507">
        <v>1.82</v>
      </c>
      <c r="AO1507">
        <v>0</v>
      </c>
      <c r="AP1507">
        <v>6</v>
      </c>
    </row>
    <row r="1508" spans="1:42" x14ac:dyDescent="0.2">
      <c r="A1508" t="str">
        <f t="shared" si="23"/>
        <v>44363carnegranelc200-300sudmarisespaña</v>
      </c>
      <c r="B1508" s="2">
        <v>44363</v>
      </c>
      <c r="C1508" t="s">
        <v>35</v>
      </c>
      <c r="D1508" t="s">
        <v>30</v>
      </c>
      <c r="E1508" t="s">
        <v>343</v>
      </c>
      <c r="F1508" t="s">
        <v>344</v>
      </c>
      <c r="G1508" t="s">
        <v>39</v>
      </c>
      <c r="H1508" t="s">
        <v>107</v>
      </c>
      <c r="I1508" t="s">
        <v>302</v>
      </c>
      <c r="J1508" t="s">
        <v>286</v>
      </c>
      <c r="K1508">
        <v>24000</v>
      </c>
      <c r="L1508">
        <v>3.02</v>
      </c>
      <c r="M1508" t="str">
        <f>SUBSTITUTE(LOWER(_xlfn.CONCAT(B1508,C1508,F1508,G1508,J1508,I1508))," ","")</f>
        <v>44363carnegranelc200-300sudmarisespaña</v>
      </c>
      <c r="N1508">
        <f>+VLOOKUP(M1508,JUP!$B:$I,7,0)</f>
        <v>24000</v>
      </c>
      <c r="O1508">
        <f>+VLOOKUP(M1508,JUP!$B:$I,8,0)</f>
        <v>3.02</v>
      </c>
      <c r="P1508">
        <f>+K1508-N1508</f>
        <v>0</v>
      </c>
      <c r="Q1508" s="3">
        <f>+L1508-O1508</f>
        <v>0</v>
      </c>
      <c r="W1508" t="s">
        <v>338</v>
      </c>
      <c r="X1508">
        <v>24</v>
      </c>
      <c r="Y1508" t="s">
        <v>297</v>
      </c>
      <c r="Z1508" t="s">
        <v>302</v>
      </c>
      <c r="AA1508" t="s">
        <v>298</v>
      </c>
      <c r="AB1508" t="s">
        <v>36</v>
      </c>
      <c r="AC1508" t="s">
        <v>37</v>
      </c>
      <c r="AD1508">
        <v>3.02</v>
      </c>
      <c r="AH1508">
        <v>2021</v>
      </c>
      <c r="AI1508">
        <v>6</v>
      </c>
      <c r="AJ1508">
        <v>72480</v>
      </c>
      <c r="AK1508" t="e">
        <v>#N/A</v>
      </c>
      <c r="AL1508">
        <v>3.02</v>
      </c>
      <c r="AO1508">
        <v>0</v>
      </c>
      <c r="AP1508">
        <v>6</v>
      </c>
    </row>
    <row r="1509" spans="1:42" x14ac:dyDescent="0.2">
      <c r="A1509" t="str">
        <f t="shared" si="23"/>
        <v>44363mediaconchagranelc60-80sudmarischile</v>
      </c>
      <c r="B1509" s="2">
        <v>44363</v>
      </c>
      <c r="C1509" t="s">
        <v>212</v>
      </c>
      <c r="D1509" t="s">
        <v>30</v>
      </c>
      <c r="E1509" t="s">
        <v>341</v>
      </c>
      <c r="F1509" t="s">
        <v>344</v>
      </c>
      <c r="G1509" t="s">
        <v>168</v>
      </c>
      <c r="H1509" t="s">
        <v>116</v>
      </c>
      <c r="I1509" t="s">
        <v>34</v>
      </c>
      <c r="J1509" t="s">
        <v>286</v>
      </c>
      <c r="K1509">
        <v>8008</v>
      </c>
      <c r="M1509" t="str">
        <f>SUBSTITUTE(LOWER(_xlfn.CONCAT(B1509,C1509,F1509,G1509,J1509,I1509))," ","")</f>
        <v>44363mediaconchagranelc60-80sudmarischile</v>
      </c>
      <c r="N1509">
        <f>+VLOOKUP(M1509,JUP!$B:$I,7,0)</f>
        <v>8008</v>
      </c>
      <c r="O1509">
        <f>+VLOOKUP(M1509,JUP!$B:$I,8,0)</f>
        <v>0</v>
      </c>
      <c r="W1509" t="s">
        <v>32</v>
      </c>
      <c r="X1509">
        <v>24</v>
      </c>
      <c r="Y1509" t="s">
        <v>34</v>
      </c>
      <c r="Z1509" t="s">
        <v>34</v>
      </c>
      <c r="AA1509" t="s">
        <v>34</v>
      </c>
      <c r="AB1509" t="s">
        <v>216</v>
      </c>
      <c r="AC1509" t="e">
        <v>#N/A</v>
      </c>
      <c r="AD1509" t="e">
        <v>#N/A</v>
      </c>
      <c r="AH1509">
        <v>2021</v>
      </c>
      <c r="AI1509">
        <v>6</v>
      </c>
      <c r="AJ1509" t="e">
        <v>#N/A</v>
      </c>
      <c r="AK1509" t="e">
        <v>#N/A</v>
      </c>
      <c r="AL1509" t="e">
        <v>#N/A</v>
      </c>
      <c r="AO1509" t="e">
        <v>#N/A</v>
      </c>
      <c r="AP1509">
        <v>6</v>
      </c>
    </row>
    <row r="1510" spans="1:42" x14ac:dyDescent="0.2">
      <c r="A1510" t="str">
        <f t="shared" si="23"/>
        <v>44363enterosinsalsastandrewschile</v>
      </c>
      <c r="B1510" s="2">
        <v>44363</v>
      </c>
      <c r="C1510" t="s">
        <v>59</v>
      </c>
      <c r="D1510" t="s">
        <v>155</v>
      </c>
      <c r="E1510" t="s">
        <v>59</v>
      </c>
      <c r="F1510" t="s">
        <v>155</v>
      </c>
      <c r="G1510" t="s">
        <v>299</v>
      </c>
      <c r="H1510" t="s">
        <v>303</v>
      </c>
      <c r="I1510" t="s">
        <v>34</v>
      </c>
      <c r="J1510" t="s">
        <v>296</v>
      </c>
      <c r="K1510">
        <v>866.23199999999997</v>
      </c>
      <c r="M1510" t="str">
        <f>SUBSTITUTE(LOWER(_xlfn.CONCAT(B1510,C1510,F1510,G1510,J1510,I1510))," ","")</f>
        <v>44363enterosinsalsastandrewschile</v>
      </c>
      <c r="N1510" t="e">
        <f>+VLOOKUP(M1510,JUP!$B:$I,7,0)</f>
        <v>#N/A</v>
      </c>
      <c r="O1510" t="e">
        <f>+VLOOKUP(M1510,JUP!$B:$I,8,0)</f>
        <v>#N/A</v>
      </c>
      <c r="R1510" t="str">
        <f>+SUBSTITUTE(LOWER(_xlfn.CONCAT(B1510,C1510,F1510,H1510,J1510,I1510))," ","")</f>
        <v>44363enterosinsalsae-40-60standrewschile</v>
      </c>
      <c r="S1510" t="e">
        <f>+VLOOKUP(R1510,JUP!D:L,7,0)</f>
        <v>#N/A</v>
      </c>
      <c r="T1510" t="e">
        <f>+VLOOKUP(R1510,JUP!D:L,7,0)</f>
        <v>#N/A</v>
      </c>
      <c r="W1510" t="s">
        <v>34</v>
      </c>
      <c r="X1510">
        <v>24</v>
      </c>
      <c r="Y1510" t="s">
        <v>34</v>
      </c>
      <c r="Z1510" t="s">
        <v>34</v>
      </c>
      <c r="AA1510" t="s">
        <v>34</v>
      </c>
      <c r="AB1510" t="s">
        <v>160</v>
      </c>
      <c r="AC1510" t="s">
        <v>159</v>
      </c>
      <c r="AD1510">
        <v>0</v>
      </c>
      <c r="AH1510">
        <v>2021</v>
      </c>
      <c r="AI1510">
        <v>6</v>
      </c>
      <c r="AJ1510">
        <v>0</v>
      </c>
      <c r="AK1510" t="e">
        <v>#N/A</v>
      </c>
      <c r="AL1510">
        <v>0</v>
      </c>
      <c r="AO1510">
        <v>0</v>
      </c>
      <c r="AP1510">
        <v>6</v>
      </c>
    </row>
    <row r="1511" spans="1:42" x14ac:dyDescent="0.2">
      <c r="A1511" t="str">
        <f t="shared" si="23"/>
        <v>44363carnegranelc500-upstandrewschile</v>
      </c>
      <c r="B1511" s="2">
        <v>44363</v>
      </c>
      <c r="C1511" t="s">
        <v>35</v>
      </c>
      <c r="D1511" t="s">
        <v>30</v>
      </c>
      <c r="E1511" t="s">
        <v>35</v>
      </c>
      <c r="F1511" t="s">
        <v>30</v>
      </c>
      <c r="G1511" t="s">
        <v>183</v>
      </c>
      <c r="H1511" t="s">
        <v>139</v>
      </c>
      <c r="I1511" t="s">
        <v>34</v>
      </c>
      <c r="J1511" t="s">
        <v>296</v>
      </c>
      <c r="K1511">
        <v>7000</v>
      </c>
      <c r="M1511" t="str">
        <f>SUBSTITUTE(LOWER(_xlfn.CONCAT(B1511,C1511,F1511,G1511,J1511,I1511))," ","")</f>
        <v>44363carnegranelc500-upstandrewschile</v>
      </c>
      <c r="N1511">
        <f>+VLOOKUP(M1511,JUP!$B:$I,7,0)</f>
        <v>7000</v>
      </c>
      <c r="O1511">
        <f>+VLOOKUP(M1511,JUP!$B:$I,8,0)</f>
        <v>0</v>
      </c>
      <c r="P1511">
        <f>+K1511-N1511</f>
        <v>0</v>
      </c>
      <c r="Q1511" s="3">
        <f>+L1511-O1511</f>
        <v>0</v>
      </c>
      <c r="W1511" t="s">
        <v>34</v>
      </c>
      <c r="X1511">
        <v>24</v>
      </c>
      <c r="Y1511" t="s">
        <v>34</v>
      </c>
      <c r="Z1511" t="s">
        <v>34</v>
      </c>
      <c r="AA1511" t="s">
        <v>34</v>
      </c>
      <c r="AB1511" t="s">
        <v>36</v>
      </c>
      <c r="AC1511" t="s">
        <v>37</v>
      </c>
      <c r="AD1511">
        <v>0</v>
      </c>
      <c r="AH1511">
        <v>2021</v>
      </c>
      <c r="AI1511">
        <v>6</v>
      </c>
      <c r="AJ1511">
        <v>0</v>
      </c>
      <c r="AK1511" t="e">
        <v>#N/A</v>
      </c>
      <c r="AL1511">
        <v>0</v>
      </c>
      <c r="AO1511">
        <v>0</v>
      </c>
      <c r="AP1511">
        <v>6</v>
      </c>
    </row>
    <row r="1512" spans="1:42" x14ac:dyDescent="0.2">
      <c r="A1512" t="str">
        <f t="shared" si="23"/>
        <v>44363mediaconchagranelc40-60standrewschile</v>
      </c>
      <c r="B1512" s="2">
        <v>44363</v>
      </c>
      <c r="C1512" t="s">
        <v>212</v>
      </c>
      <c r="D1512" t="s">
        <v>30</v>
      </c>
      <c r="E1512" t="s">
        <v>212</v>
      </c>
      <c r="F1512" t="s">
        <v>30</v>
      </c>
      <c r="G1512" t="s">
        <v>180</v>
      </c>
      <c r="H1512" t="s">
        <v>368</v>
      </c>
      <c r="I1512" t="s">
        <v>34</v>
      </c>
      <c r="J1512" t="s">
        <v>296</v>
      </c>
      <c r="K1512">
        <v>2061</v>
      </c>
      <c r="M1512" t="str">
        <f>SUBSTITUTE(LOWER(_xlfn.CONCAT(B1512,C1512,F1512,G1512,J1512,I1512))," ","")</f>
        <v>44363mediaconchagranelc40-60standrewschile</v>
      </c>
      <c r="N1512">
        <f>+VLOOKUP(M1512,JUP!$B:$I,7,0)</f>
        <v>2061</v>
      </c>
      <c r="O1512">
        <f>+VLOOKUP(M1512,JUP!$B:$I,8,0)</f>
        <v>0</v>
      </c>
      <c r="W1512" t="s">
        <v>34</v>
      </c>
      <c r="X1512">
        <v>24</v>
      </c>
      <c r="Y1512" t="s">
        <v>34</v>
      </c>
      <c r="Z1512" t="s">
        <v>34</v>
      </c>
      <c r="AA1512" t="s">
        <v>34</v>
      </c>
      <c r="AB1512" t="s">
        <v>216</v>
      </c>
      <c r="AC1512" t="e">
        <v>#N/A</v>
      </c>
      <c r="AD1512" t="e">
        <v>#N/A</v>
      </c>
      <c r="AH1512">
        <v>2021</v>
      </c>
      <c r="AI1512">
        <v>6</v>
      </c>
      <c r="AJ1512" t="e">
        <v>#N/A</v>
      </c>
      <c r="AK1512" t="e">
        <v>#N/A</v>
      </c>
      <c r="AL1512" t="e">
        <v>#N/A</v>
      </c>
      <c r="AO1512" t="e">
        <v>#N/A</v>
      </c>
      <c r="AP1512">
        <v>6</v>
      </c>
    </row>
    <row r="1513" spans="1:42" x14ac:dyDescent="0.2">
      <c r="A1513" t="e">
        <f t="shared" si="23"/>
        <v>#N/A</v>
      </c>
      <c r="B1513" s="2">
        <v>44363</v>
      </c>
      <c r="C1513" t="s">
        <v>212</v>
      </c>
      <c r="D1513" t="s">
        <v>30</v>
      </c>
      <c r="E1513" t="s">
        <v>212</v>
      </c>
      <c r="F1513" t="s">
        <v>30</v>
      </c>
      <c r="G1513" t="e">
        <v>#N/A</v>
      </c>
      <c r="H1513" t="s">
        <v>388</v>
      </c>
      <c r="I1513" t="s">
        <v>34</v>
      </c>
      <c r="J1513" t="s">
        <v>296</v>
      </c>
      <c r="K1513">
        <v>1386</v>
      </c>
      <c r="M1513" t="e">
        <f>SUBSTITUTE(LOWER(_xlfn.CONCAT(B1513,C1513,F1513,G1513,J1513,I1513))," ","")</f>
        <v>#N/A</v>
      </c>
      <c r="N1513" t="e">
        <f>+VLOOKUP(M1513,JUP!$B:$I,7,0)</f>
        <v>#N/A</v>
      </c>
      <c r="O1513" t="e">
        <f>+VLOOKUP(M1513,JUP!$B:$I,8,0)</f>
        <v>#N/A</v>
      </c>
      <c r="R1513" t="str">
        <f>+SUBSTITUTE(LOWER(_xlfn.CONCAT(B1513,C1513,F1513,H1513,J1513,I1513))," ","")</f>
        <v>44363mediaconchagranelmc20-40standrewschile</v>
      </c>
      <c r="S1513" t="e">
        <f>+VLOOKUP(R1513,JUP!D:L,7,0)</f>
        <v>#N/A</v>
      </c>
      <c r="T1513" t="e">
        <f>+VLOOKUP(R1513,JUP!D:L,7,0)</f>
        <v>#N/A</v>
      </c>
      <c r="W1513" t="s">
        <v>34</v>
      </c>
      <c r="X1513">
        <v>24</v>
      </c>
      <c r="Y1513" t="s">
        <v>34</v>
      </c>
      <c r="Z1513" t="s">
        <v>34</v>
      </c>
      <c r="AA1513" t="s">
        <v>34</v>
      </c>
      <c r="AB1513" t="s">
        <v>216</v>
      </c>
      <c r="AC1513" t="e">
        <v>#N/A</v>
      </c>
      <c r="AD1513" t="e">
        <v>#N/A</v>
      </c>
      <c r="AH1513">
        <v>2021</v>
      </c>
      <c r="AI1513">
        <v>6</v>
      </c>
      <c r="AJ1513" t="e">
        <v>#N/A</v>
      </c>
      <c r="AK1513" t="e">
        <v>#N/A</v>
      </c>
      <c r="AL1513" t="e">
        <v>#N/A</v>
      </c>
      <c r="AO1513" t="e">
        <v>#N/A</v>
      </c>
      <c r="AP1513">
        <v>6</v>
      </c>
    </row>
    <row r="1514" spans="1:42" x14ac:dyDescent="0.2">
      <c r="A1514" t="str">
        <f t="shared" si="23"/>
        <v>44363carnegranelc300-500standrewsrusia</v>
      </c>
      <c r="B1514" s="2">
        <v>44363</v>
      </c>
      <c r="C1514" t="s">
        <v>35</v>
      </c>
      <c r="D1514" t="s">
        <v>30</v>
      </c>
      <c r="E1514" t="s">
        <v>35</v>
      </c>
      <c r="F1514" t="s">
        <v>30</v>
      </c>
      <c r="G1514" t="s">
        <v>49</v>
      </c>
      <c r="H1514" t="s">
        <v>49</v>
      </c>
      <c r="I1514" t="s">
        <v>306</v>
      </c>
      <c r="J1514" t="s">
        <v>296</v>
      </c>
      <c r="K1514">
        <v>20000</v>
      </c>
      <c r="L1514">
        <v>3.27</v>
      </c>
      <c r="M1514" t="str">
        <f>SUBSTITUTE(LOWER(_xlfn.CONCAT(B1514,C1514,F1514,G1514,J1514,I1514))," ","")</f>
        <v>44363carnegranelc300-500standrewsrusia</v>
      </c>
      <c r="N1514">
        <f>+VLOOKUP(M1514,JUP!$B:$I,7,0)</f>
        <v>20000</v>
      </c>
      <c r="O1514">
        <f>+VLOOKUP(M1514,JUP!$B:$I,8,0)</f>
        <v>3.27</v>
      </c>
      <c r="P1514">
        <f>+K1514-N1514</f>
        <v>0</v>
      </c>
      <c r="Q1514" s="3">
        <f>+L1514-O1514</f>
        <v>0</v>
      </c>
      <c r="W1514" t="s">
        <v>304</v>
      </c>
      <c r="X1514">
        <v>24</v>
      </c>
      <c r="Y1514" t="s">
        <v>305</v>
      </c>
      <c r="Z1514" t="s">
        <v>305</v>
      </c>
      <c r="AA1514" t="s">
        <v>306</v>
      </c>
      <c r="AB1514" t="s">
        <v>36</v>
      </c>
      <c r="AC1514" t="s">
        <v>37</v>
      </c>
      <c r="AD1514">
        <v>3.27</v>
      </c>
      <c r="AH1514">
        <v>2021</v>
      </c>
      <c r="AI1514">
        <v>6</v>
      </c>
      <c r="AJ1514">
        <v>65400</v>
      </c>
      <c r="AK1514" t="e">
        <v>#N/A</v>
      </c>
      <c r="AL1514">
        <v>3.27</v>
      </c>
      <c r="AO1514">
        <v>0</v>
      </c>
      <c r="AP1514">
        <v>6</v>
      </c>
    </row>
    <row r="1515" spans="1:42" x14ac:dyDescent="0.2">
      <c r="A1515" t="str">
        <f t="shared" si="23"/>
        <v>44363enterosinsalsastandrewsamerica</v>
      </c>
      <c r="B1515" s="2">
        <v>44363</v>
      </c>
      <c r="C1515" t="s">
        <v>59</v>
      </c>
      <c r="D1515" t="s">
        <v>155</v>
      </c>
      <c r="E1515" t="s">
        <v>59</v>
      </c>
      <c r="F1515" t="s">
        <v>155</v>
      </c>
      <c r="G1515" t="s">
        <v>299</v>
      </c>
      <c r="H1515" t="s">
        <v>98</v>
      </c>
      <c r="I1515" t="s">
        <v>521</v>
      </c>
      <c r="J1515" t="s">
        <v>296</v>
      </c>
      <c r="K1515">
        <v>17079.48</v>
      </c>
      <c r="L1515">
        <v>2.31</v>
      </c>
      <c r="M1515" t="str">
        <f>SUBSTITUTE(LOWER(_xlfn.CONCAT(B1515,C1515,F1515,G1515,J1515,I1515))," ","")</f>
        <v>44363enterosinsalsastandrewsamerica</v>
      </c>
      <c r="N1515" t="e">
        <f>+VLOOKUP(M1515,JUP!$B:$I,7,0)</f>
        <v>#N/A</v>
      </c>
      <c r="O1515" t="e">
        <f>+VLOOKUP(M1515,JUP!$B:$I,8,0)</f>
        <v>#N/A</v>
      </c>
      <c r="R1515" t="str">
        <f>+SUBSTITUTE(LOWER(_xlfn.CONCAT(B1515,C1515,F1515,H1515,J1515,I1515))," ","")</f>
        <v>44363enterosinsalsa18-27u/lbstandrewsamerica</v>
      </c>
      <c r="S1515" t="e">
        <f>+VLOOKUP(R1515,JUP!D:L,7,0)</f>
        <v>#N/A</v>
      </c>
      <c r="T1515" t="e">
        <f>+VLOOKUP(R1515,JUP!D:L,7,0)</f>
        <v>#N/A</v>
      </c>
      <c r="W1515" t="s">
        <v>320</v>
      </c>
      <c r="X1515">
        <v>24</v>
      </c>
      <c r="Y1515" t="s">
        <v>310</v>
      </c>
      <c r="Z1515" t="s">
        <v>310</v>
      </c>
      <c r="AA1515" t="s">
        <v>310</v>
      </c>
      <c r="AB1515" t="s">
        <v>160</v>
      </c>
      <c r="AC1515" t="s">
        <v>159</v>
      </c>
      <c r="AD1515">
        <v>2.31</v>
      </c>
      <c r="AH1515">
        <v>2021</v>
      </c>
      <c r="AI1515">
        <v>6</v>
      </c>
      <c r="AJ1515">
        <v>39453.5988</v>
      </c>
      <c r="AK1515" t="e">
        <v>#N/A</v>
      </c>
      <c r="AL1515">
        <v>2.31</v>
      </c>
      <c r="AO1515">
        <v>0</v>
      </c>
      <c r="AP1515">
        <v>6</v>
      </c>
    </row>
    <row r="1516" spans="1:42" x14ac:dyDescent="0.2">
      <c r="A1516" t="str">
        <f t="shared" si="23"/>
        <v>44363carneretailcompensadoc300-500standrewsamerica</v>
      </c>
      <c r="B1516" s="2">
        <v>44363</v>
      </c>
      <c r="C1516" t="s">
        <v>35</v>
      </c>
      <c r="D1516" t="s">
        <v>206</v>
      </c>
      <c r="E1516" t="s">
        <v>35</v>
      </c>
      <c r="F1516" t="s">
        <v>206</v>
      </c>
      <c r="G1516" t="s">
        <v>49</v>
      </c>
      <c r="H1516" t="s">
        <v>49</v>
      </c>
      <c r="I1516" t="s">
        <v>521</v>
      </c>
      <c r="J1516" t="s">
        <v>296</v>
      </c>
      <c r="K1516">
        <v>16207.8</v>
      </c>
      <c r="L1516">
        <v>3.63</v>
      </c>
      <c r="M1516" t="str">
        <f>SUBSTITUTE(LOWER(_xlfn.CONCAT(B1516,C1516,F1516,G1516,J1516,I1516))," ","")</f>
        <v>44363carneretailcompensadoc300-500standrewsamerica</v>
      </c>
      <c r="N1516">
        <f>+VLOOKUP(M1516,JUP!$B:$I,7,0)</f>
        <v>16207.8</v>
      </c>
      <c r="O1516">
        <f>+VLOOKUP(M1516,JUP!$B:$I,8,0)</f>
        <v>3.63</v>
      </c>
      <c r="P1516">
        <f>+K1516-N1516</f>
        <v>0</v>
      </c>
      <c r="Q1516" s="3">
        <f>+L1516-O1516</f>
        <v>0</v>
      </c>
      <c r="R1516" t="str">
        <f>+SUBSTITUTE(LOWER(_xlfn.CONCAT(B1516,C1516,F1516,H1516,J1516,I1516))," ","")</f>
        <v>44363carneretailcompensadoc300-500standrewsamerica</v>
      </c>
      <c r="S1516" t="e">
        <f>+VLOOKUP(R1516,JUP!D:L,7,0)</f>
        <v>#N/A</v>
      </c>
      <c r="T1516" t="e">
        <f>+VLOOKUP(R1516,JUP!D:L,7,0)</f>
        <v>#N/A</v>
      </c>
      <c r="W1516" t="s">
        <v>320</v>
      </c>
      <c r="X1516">
        <v>24</v>
      </c>
      <c r="Y1516" t="s">
        <v>310</v>
      </c>
      <c r="Z1516" t="s">
        <v>310</v>
      </c>
      <c r="AA1516" t="s">
        <v>310</v>
      </c>
      <c r="AB1516" t="s">
        <v>208</v>
      </c>
      <c r="AC1516" t="s">
        <v>173</v>
      </c>
      <c r="AD1516">
        <v>3.2669999999999999</v>
      </c>
      <c r="AH1516">
        <v>2021</v>
      </c>
      <c r="AI1516">
        <v>6</v>
      </c>
      <c r="AJ1516">
        <v>52950.882599999997</v>
      </c>
      <c r="AK1516" t="e">
        <v>#N/A</v>
      </c>
      <c r="AL1516">
        <v>4.0333333333333332</v>
      </c>
      <c r="AO1516">
        <v>-0.76633333333333331</v>
      </c>
      <c r="AP1516">
        <v>6</v>
      </c>
    </row>
    <row r="1517" spans="1:42" x14ac:dyDescent="0.2">
      <c r="A1517" t="str">
        <f t="shared" si="23"/>
        <v>44363enterosinsalsastandrewsrusia</v>
      </c>
      <c r="B1517" s="2">
        <v>44363</v>
      </c>
      <c r="C1517" t="s">
        <v>59</v>
      </c>
      <c r="D1517" t="s">
        <v>155</v>
      </c>
      <c r="E1517" t="s">
        <v>59</v>
      </c>
      <c r="F1517" t="s">
        <v>155</v>
      </c>
      <c r="G1517" t="s">
        <v>299</v>
      </c>
      <c r="H1517" t="s">
        <v>303</v>
      </c>
      <c r="I1517" t="s">
        <v>306</v>
      </c>
      <c r="J1517" t="s">
        <v>296</v>
      </c>
      <c r="K1517">
        <v>18350</v>
      </c>
      <c r="L1517">
        <v>1.95</v>
      </c>
      <c r="M1517" t="str">
        <f>SUBSTITUTE(LOWER(_xlfn.CONCAT(B1517,C1517,F1517,G1517,J1517,I1517))," ","")</f>
        <v>44363enterosinsalsastandrewsrusia</v>
      </c>
      <c r="N1517" t="e">
        <f>+VLOOKUP(M1517,JUP!$B:$I,7,0)</f>
        <v>#N/A</v>
      </c>
      <c r="O1517" t="e">
        <f>+VLOOKUP(M1517,JUP!$B:$I,8,0)</f>
        <v>#N/A</v>
      </c>
      <c r="R1517" t="str">
        <f>+SUBSTITUTE(LOWER(_xlfn.CONCAT(B1517,C1517,F1517,H1517,J1517,I1517))," ","")</f>
        <v>44363enterosinsalsae-40-60standrewsrusia</v>
      </c>
      <c r="S1517" t="e">
        <f>+VLOOKUP(R1517,JUP!D:L,7,0)</f>
        <v>#N/A</v>
      </c>
      <c r="T1517" t="e">
        <f>+VLOOKUP(R1517,JUP!D:L,7,0)</f>
        <v>#N/A</v>
      </c>
      <c r="W1517" t="s">
        <v>304</v>
      </c>
      <c r="X1517">
        <v>24</v>
      </c>
      <c r="Y1517" t="s">
        <v>305</v>
      </c>
      <c r="Z1517" t="s">
        <v>305</v>
      </c>
      <c r="AA1517" t="s">
        <v>306</v>
      </c>
      <c r="AB1517" t="s">
        <v>160</v>
      </c>
      <c r="AC1517" t="s">
        <v>159</v>
      </c>
      <c r="AD1517">
        <v>1.95</v>
      </c>
      <c r="AH1517">
        <v>2021</v>
      </c>
      <c r="AI1517">
        <v>6</v>
      </c>
      <c r="AJ1517">
        <v>35782.5</v>
      </c>
      <c r="AK1517" t="e">
        <v>#N/A</v>
      </c>
      <c r="AL1517">
        <v>1.95</v>
      </c>
      <c r="AO1517">
        <v>0</v>
      </c>
      <c r="AP1517">
        <v>6</v>
      </c>
    </row>
    <row r="1518" spans="1:42" x14ac:dyDescent="0.2">
      <c r="A1518" t="str">
        <f t="shared" si="23"/>
        <v>44363carnegranelc200-300manuelitaespaña</v>
      </c>
      <c r="B1518" s="2">
        <v>44363</v>
      </c>
      <c r="C1518" t="s">
        <v>35</v>
      </c>
      <c r="D1518" t="s">
        <v>30</v>
      </c>
      <c r="E1518" t="s">
        <v>35</v>
      </c>
      <c r="F1518" t="s">
        <v>30</v>
      </c>
      <c r="G1518" t="s">
        <v>39</v>
      </c>
      <c r="H1518" t="s">
        <v>107</v>
      </c>
      <c r="I1518" t="s">
        <v>302</v>
      </c>
      <c r="J1518" t="s">
        <v>93</v>
      </c>
      <c r="K1518">
        <v>17600</v>
      </c>
      <c r="L1518">
        <v>2.98</v>
      </c>
      <c r="M1518" t="str">
        <f>SUBSTITUTE(LOWER(_xlfn.CONCAT(B1518,C1518,F1518,G1518,J1518,I1518))," ","")</f>
        <v>44363carnegranelc200-300manuelitaespaña</v>
      </c>
      <c r="N1518">
        <f>+VLOOKUP(M1518,JUP!$B:$I,7,0)</f>
        <v>17600</v>
      </c>
      <c r="O1518">
        <f>+VLOOKUP(M1518,JUP!$B:$I,8,0)</f>
        <v>2.98</v>
      </c>
      <c r="P1518">
        <f>+K1518-N1518</f>
        <v>0</v>
      </c>
      <c r="Q1518" s="3">
        <f>+L1518-O1518</f>
        <v>0</v>
      </c>
      <c r="W1518" t="s">
        <v>338</v>
      </c>
      <c r="X1518">
        <v>24</v>
      </c>
      <c r="Y1518" t="s">
        <v>297</v>
      </c>
      <c r="Z1518" t="s">
        <v>302</v>
      </c>
      <c r="AA1518" t="s">
        <v>298</v>
      </c>
      <c r="AB1518" t="s">
        <v>36</v>
      </c>
      <c r="AC1518" t="s">
        <v>37</v>
      </c>
      <c r="AD1518">
        <v>2.98</v>
      </c>
      <c r="AH1518">
        <v>2021</v>
      </c>
      <c r="AI1518">
        <v>6</v>
      </c>
      <c r="AJ1518">
        <v>52448</v>
      </c>
      <c r="AK1518" t="e">
        <v>#N/A</v>
      </c>
      <c r="AL1518">
        <v>2.98</v>
      </c>
      <c r="AO1518">
        <v>0</v>
      </c>
      <c r="AP1518">
        <v>6</v>
      </c>
    </row>
    <row r="1519" spans="1:42" x14ac:dyDescent="0.2">
      <c r="A1519" t="str">
        <f t="shared" si="23"/>
        <v>44363carnegranelc300-500manuelitaespaña</v>
      </c>
      <c r="B1519" s="2">
        <v>44363</v>
      </c>
      <c r="C1519" t="s">
        <v>35</v>
      </c>
      <c r="D1519" t="s">
        <v>30</v>
      </c>
      <c r="E1519" t="s">
        <v>35</v>
      </c>
      <c r="F1519" t="s">
        <v>30</v>
      </c>
      <c r="G1519" t="s">
        <v>49</v>
      </c>
      <c r="H1519" t="s">
        <v>108</v>
      </c>
      <c r="I1519" t="s">
        <v>302</v>
      </c>
      <c r="J1519" t="s">
        <v>93</v>
      </c>
      <c r="K1519">
        <v>5000</v>
      </c>
      <c r="L1519">
        <v>2.83</v>
      </c>
      <c r="M1519" t="str">
        <f>SUBSTITUTE(LOWER(_xlfn.CONCAT(B1519,C1519,F1519,G1519,J1519,I1519))," ","")</f>
        <v>44363carnegranelc300-500manuelitaespaña</v>
      </c>
      <c r="N1519">
        <f>+VLOOKUP(M1519,JUP!$B:$I,7,0)</f>
        <v>5000</v>
      </c>
      <c r="O1519">
        <f>+VLOOKUP(M1519,JUP!$B:$I,8,0)</f>
        <v>2.83</v>
      </c>
      <c r="P1519">
        <f>+K1519-N1519</f>
        <v>0</v>
      </c>
      <c r="Q1519" s="3">
        <f>+L1519-O1519</f>
        <v>0</v>
      </c>
      <c r="W1519" t="s">
        <v>338</v>
      </c>
      <c r="X1519">
        <v>24</v>
      </c>
      <c r="Y1519" t="s">
        <v>297</v>
      </c>
      <c r="Z1519" t="s">
        <v>302</v>
      </c>
      <c r="AA1519" t="s">
        <v>298</v>
      </c>
      <c r="AB1519" t="s">
        <v>36</v>
      </c>
      <c r="AC1519" t="s">
        <v>37</v>
      </c>
      <c r="AD1519">
        <v>2.83</v>
      </c>
      <c r="AH1519">
        <v>2021</v>
      </c>
      <c r="AI1519">
        <v>6</v>
      </c>
      <c r="AJ1519">
        <v>14150</v>
      </c>
      <c r="AK1519" t="e">
        <v>#N/A</v>
      </c>
      <c r="AL1519">
        <v>2.83</v>
      </c>
      <c r="AO1519">
        <v>0</v>
      </c>
      <c r="AP1519">
        <v>6</v>
      </c>
    </row>
    <row r="1520" spans="1:42" x14ac:dyDescent="0.2">
      <c r="A1520" t="str">
        <f t="shared" si="23"/>
        <v>44363enterosinsalsamanuelitaespaña</v>
      </c>
      <c r="B1520" s="2">
        <v>44363</v>
      </c>
      <c r="C1520" t="s">
        <v>59</v>
      </c>
      <c r="D1520" t="s">
        <v>155</v>
      </c>
      <c r="E1520" t="s">
        <v>59</v>
      </c>
      <c r="F1520" t="s">
        <v>155</v>
      </c>
      <c r="G1520" t="s">
        <v>299</v>
      </c>
      <c r="H1520" t="s">
        <v>126</v>
      </c>
      <c r="I1520" t="s">
        <v>302</v>
      </c>
      <c r="J1520" t="s">
        <v>93</v>
      </c>
      <c r="K1520">
        <v>1398</v>
      </c>
      <c r="L1520">
        <v>1.98</v>
      </c>
      <c r="M1520" t="str">
        <f>SUBSTITUTE(LOWER(_xlfn.CONCAT(B1520,C1520,F1520,G1520,J1520,I1520))," ","")</f>
        <v>44363enterosinsalsamanuelitaespaña</v>
      </c>
      <c r="N1520" t="e">
        <f>+VLOOKUP(M1520,JUP!$B:$I,7,0)</f>
        <v>#N/A</v>
      </c>
      <c r="O1520" t="e">
        <f>+VLOOKUP(M1520,JUP!$B:$I,8,0)</f>
        <v>#N/A</v>
      </c>
      <c r="R1520" t="str">
        <f>+SUBSTITUTE(LOWER(_xlfn.CONCAT(B1520,C1520,F1520,H1520,J1520,I1520))," ","")</f>
        <v>44363enterosinsalsa20-40manuelitaespaña</v>
      </c>
      <c r="S1520" t="e">
        <f>+VLOOKUP(R1520,JUP!D:L,7,0)</f>
        <v>#N/A</v>
      </c>
      <c r="T1520" t="e">
        <f>+VLOOKUP(R1520,JUP!D:L,7,0)</f>
        <v>#N/A</v>
      </c>
      <c r="W1520" t="s">
        <v>338</v>
      </c>
      <c r="X1520">
        <v>24</v>
      </c>
      <c r="Y1520" t="s">
        <v>297</v>
      </c>
      <c r="Z1520" t="s">
        <v>302</v>
      </c>
      <c r="AA1520" t="s">
        <v>298</v>
      </c>
      <c r="AB1520" t="s">
        <v>160</v>
      </c>
      <c r="AC1520" t="s">
        <v>159</v>
      </c>
      <c r="AD1520">
        <v>1.98</v>
      </c>
      <c r="AH1520">
        <v>2021</v>
      </c>
      <c r="AI1520">
        <v>6</v>
      </c>
      <c r="AJ1520">
        <v>2768.04</v>
      </c>
      <c r="AK1520" t="e">
        <v>#N/A</v>
      </c>
      <c r="AL1520">
        <v>1.98</v>
      </c>
      <c r="AO1520">
        <v>0</v>
      </c>
      <c r="AP1520">
        <v>6</v>
      </c>
    </row>
    <row r="1521" spans="1:42" x14ac:dyDescent="0.2">
      <c r="A1521" t="str">
        <f t="shared" si="23"/>
        <v>44364carnegranelc200-300sudmarisamerica</v>
      </c>
      <c r="B1521" s="2">
        <v>44364</v>
      </c>
      <c r="C1521" t="s">
        <v>35</v>
      </c>
      <c r="D1521" t="s">
        <v>30</v>
      </c>
      <c r="E1521" t="s">
        <v>343</v>
      </c>
      <c r="F1521" t="s">
        <v>344</v>
      </c>
      <c r="G1521" t="s">
        <v>39</v>
      </c>
      <c r="H1521" t="s">
        <v>107</v>
      </c>
      <c r="I1521" t="s">
        <v>521</v>
      </c>
      <c r="J1521" t="s">
        <v>286</v>
      </c>
      <c r="K1521">
        <v>13610</v>
      </c>
      <c r="L1521">
        <v>3.5</v>
      </c>
      <c r="M1521" t="str">
        <f>SUBSTITUTE(LOWER(_xlfn.CONCAT(B1521,C1521,F1521,G1521,J1521,I1521))," ","")</f>
        <v>44364carnegranelc200-300sudmarisamerica</v>
      </c>
      <c r="N1521">
        <f>+VLOOKUP(M1521,JUP!$B:$I,7,0)</f>
        <v>13610</v>
      </c>
      <c r="O1521">
        <f>+VLOOKUP(M1521,JUP!$B:$I,8,0)</f>
        <v>3.5</v>
      </c>
      <c r="P1521">
        <f>+K1521-N1521</f>
        <v>0</v>
      </c>
      <c r="Q1521" s="3">
        <f>+L1521-O1521</f>
        <v>0</v>
      </c>
      <c r="R1521" t="str">
        <f>+SUBSTITUTE(LOWER(_xlfn.CONCAT(B1521,C1521,F1521,H1521,J1521,I1521))," ","")</f>
        <v>44364carnegranel200-300sudmarisamerica</v>
      </c>
      <c r="S1521" t="e">
        <f>+VLOOKUP(R1521,JUP!D:L,7,0)</f>
        <v>#N/A</v>
      </c>
      <c r="T1521" t="e">
        <f>+VLOOKUP(R1521,JUP!D:L,7,0)</f>
        <v>#N/A</v>
      </c>
      <c r="W1521" t="s">
        <v>320</v>
      </c>
      <c r="X1521">
        <v>24</v>
      </c>
      <c r="Y1521" t="s">
        <v>310</v>
      </c>
      <c r="Z1521" t="s">
        <v>310</v>
      </c>
      <c r="AA1521" t="s">
        <v>310</v>
      </c>
      <c r="AB1521" t="s">
        <v>36</v>
      </c>
      <c r="AC1521" t="s">
        <v>37</v>
      </c>
      <c r="AD1521">
        <v>3.5</v>
      </c>
      <c r="AH1521">
        <v>2021</v>
      </c>
      <c r="AI1521">
        <v>6</v>
      </c>
      <c r="AJ1521">
        <v>47635</v>
      </c>
      <c r="AK1521" t="e">
        <v>#N/A</v>
      </c>
      <c r="AL1521">
        <v>3.5</v>
      </c>
      <c r="AO1521">
        <v>0</v>
      </c>
      <c r="AP1521">
        <v>6</v>
      </c>
    </row>
    <row r="1522" spans="1:42" x14ac:dyDescent="0.2">
      <c r="A1522" t="str">
        <f t="shared" si="23"/>
        <v>44364mediaconchagranelc60-80sudmarisespaña</v>
      </c>
      <c r="B1522" s="2">
        <v>44364</v>
      </c>
      <c r="C1522" t="s">
        <v>212</v>
      </c>
      <c r="D1522" t="s">
        <v>30</v>
      </c>
      <c r="E1522" t="s">
        <v>341</v>
      </c>
      <c r="F1522" t="s">
        <v>344</v>
      </c>
      <c r="G1522" t="s">
        <v>168</v>
      </c>
      <c r="H1522" t="s">
        <v>116</v>
      </c>
      <c r="I1522" t="s">
        <v>302</v>
      </c>
      <c r="J1522" t="s">
        <v>286</v>
      </c>
      <c r="K1522">
        <v>16995</v>
      </c>
      <c r="L1522">
        <v>3.95</v>
      </c>
      <c r="M1522" t="str">
        <f>SUBSTITUTE(LOWER(_xlfn.CONCAT(B1522,C1522,F1522,G1522,J1522,I1522))," ","")</f>
        <v>44364mediaconchagranelc60-80sudmarisespaña</v>
      </c>
      <c r="N1522">
        <f>+VLOOKUP(M1522,JUP!$B:$I,7,0)</f>
        <v>16995</v>
      </c>
      <c r="O1522">
        <f>+VLOOKUP(M1522,JUP!$B:$I,8,0)</f>
        <v>3.95</v>
      </c>
      <c r="W1522" t="s">
        <v>338</v>
      </c>
      <c r="X1522">
        <v>24</v>
      </c>
      <c r="Y1522" t="s">
        <v>297</v>
      </c>
      <c r="Z1522" t="s">
        <v>302</v>
      </c>
      <c r="AA1522" t="s">
        <v>298</v>
      </c>
      <c r="AB1522" t="s">
        <v>216</v>
      </c>
      <c r="AC1522" t="e">
        <v>#N/A</v>
      </c>
      <c r="AD1522" t="e">
        <v>#N/A</v>
      </c>
      <c r="AH1522">
        <v>2021</v>
      </c>
      <c r="AI1522">
        <v>6</v>
      </c>
      <c r="AJ1522" t="e">
        <v>#N/A</v>
      </c>
      <c r="AK1522" t="e">
        <v>#N/A</v>
      </c>
      <c r="AL1522" t="e">
        <v>#N/A</v>
      </c>
      <c r="AO1522" t="e">
        <v>#N/A</v>
      </c>
      <c r="AP1522">
        <v>6</v>
      </c>
    </row>
    <row r="1523" spans="1:42" x14ac:dyDescent="0.2">
      <c r="A1523" t="str">
        <f t="shared" si="23"/>
        <v>44364carnegranelc200-300sudmarisespaña</v>
      </c>
      <c r="B1523" s="2">
        <v>44364</v>
      </c>
      <c r="C1523" t="s">
        <v>35</v>
      </c>
      <c r="D1523" t="s">
        <v>30</v>
      </c>
      <c r="E1523" t="s">
        <v>343</v>
      </c>
      <c r="F1523" t="s">
        <v>344</v>
      </c>
      <c r="G1523" t="s">
        <v>39</v>
      </c>
      <c r="H1523" t="s">
        <v>107</v>
      </c>
      <c r="I1523" t="s">
        <v>302</v>
      </c>
      <c r="J1523" t="s">
        <v>286</v>
      </c>
      <c r="K1523">
        <v>6420</v>
      </c>
      <c r="L1523">
        <v>3.05</v>
      </c>
      <c r="M1523" t="str">
        <f>SUBSTITUTE(LOWER(_xlfn.CONCAT(B1523,C1523,F1523,G1523,J1523,I1523))," ","")</f>
        <v>44364carnegranelc200-300sudmarisespaña</v>
      </c>
      <c r="N1523">
        <f>+VLOOKUP(M1523,JUP!$B:$I,7,0)</f>
        <v>6420</v>
      </c>
      <c r="O1523">
        <f>+VLOOKUP(M1523,JUP!$B:$I,8,0)</f>
        <v>3.05</v>
      </c>
      <c r="P1523">
        <f>+K1523-N1523</f>
        <v>0</v>
      </c>
      <c r="Q1523" s="3">
        <f>+L1523-O1523</f>
        <v>0</v>
      </c>
      <c r="W1523" t="s">
        <v>338</v>
      </c>
      <c r="X1523">
        <v>24</v>
      </c>
      <c r="Y1523" t="s">
        <v>297</v>
      </c>
      <c r="Z1523" t="s">
        <v>302</v>
      </c>
      <c r="AA1523" t="s">
        <v>298</v>
      </c>
      <c r="AB1523" t="s">
        <v>36</v>
      </c>
      <c r="AC1523" t="s">
        <v>37</v>
      </c>
      <c r="AD1523">
        <v>3.05</v>
      </c>
      <c r="AH1523">
        <v>2021</v>
      </c>
      <c r="AI1523">
        <v>6</v>
      </c>
      <c r="AJ1523">
        <v>19581</v>
      </c>
      <c r="AK1523" t="e">
        <v>#N/A</v>
      </c>
      <c r="AL1523">
        <v>3.05</v>
      </c>
      <c r="AO1523">
        <v>0</v>
      </c>
      <c r="AP1523">
        <v>6</v>
      </c>
    </row>
    <row r="1524" spans="1:42" x14ac:dyDescent="0.2">
      <c r="A1524" t="str">
        <f t="shared" si="23"/>
        <v>44364carneretailcompensadoc100-200standrewsamerica</v>
      </c>
      <c r="B1524" s="2">
        <v>44364</v>
      </c>
      <c r="C1524" t="s">
        <v>35</v>
      </c>
      <c r="D1524" t="s">
        <v>206</v>
      </c>
      <c r="E1524" t="s">
        <v>35</v>
      </c>
      <c r="F1524" t="s">
        <v>206</v>
      </c>
      <c r="G1524" t="s">
        <v>72</v>
      </c>
      <c r="H1524" t="s">
        <v>72</v>
      </c>
      <c r="I1524" t="s">
        <v>521</v>
      </c>
      <c r="J1524" t="s">
        <v>296</v>
      </c>
      <c r="K1524">
        <v>1816</v>
      </c>
      <c r="L1524">
        <v>4.4000000000000004</v>
      </c>
      <c r="M1524" t="str">
        <f>SUBSTITUTE(LOWER(_xlfn.CONCAT(B1524,C1524,F1524,G1524,J1524,I1524))," ","")</f>
        <v>44364carneretailcompensadoc100-200standrewsamerica</v>
      </c>
      <c r="N1524">
        <f>+VLOOKUP(M1524,JUP!$B:$I,7,0)</f>
        <v>1816</v>
      </c>
      <c r="O1524">
        <f>+VLOOKUP(M1524,JUP!$B:$I,8,0)</f>
        <v>4.4000000000000004</v>
      </c>
      <c r="P1524">
        <f>+K1524-N1524</f>
        <v>0</v>
      </c>
      <c r="Q1524" s="3">
        <f>+L1524-O1524</f>
        <v>0</v>
      </c>
      <c r="R1524" t="str">
        <f>+SUBSTITUTE(LOWER(_xlfn.CONCAT(B1524,C1524,F1524,H1524,J1524,I1524))," ","")</f>
        <v>44364carneretailcompensadoc100-200standrewsamerica</v>
      </c>
      <c r="S1524" t="e">
        <f>+VLOOKUP(R1524,JUP!D:L,7,0)</f>
        <v>#N/A</v>
      </c>
      <c r="T1524" t="e">
        <f>+VLOOKUP(R1524,JUP!D:L,7,0)</f>
        <v>#N/A</v>
      </c>
      <c r="W1524" t="s">
        <v>320</v>
      </c>
      <c r="X1524">
        <v>24</v>
      </c>
      <c r="Y1524" t="s">
        <v>310</v>
      </c>
      <c r="Z1524" t="s">
        <v>310</v>
      </c>
      <c r="AA1524" t="s">
        <v>310</v>
      </c>
      <c r="AB1524" t="s">
        <v>208</v>
      </c>
      <c r="AC1524" t="s">
        <v>173</v>
      </c>
      <c r="AD1524">
        <v>3.9600000000000004</v>
      </c>
      <c r="AH1524">
        <v>2021</v>
      </c>
      <c r="AI1524">
        <v>6</v>
      </c>
      <c r="AJ1524">
        <v>7191.3600000000006</v>
      </c>
      <c r="AK1524" t="e">
        <v>#N/A</v>
      </c>
      <c r="AL1524">
        <v>4.8888888888888893</v>
      </c>
      <c r="AO1524">
        <v>-0.92888888888888888</v>
      </c>
      <c r="AP1524">
        <v>6</v>
      </c>
    </row>
    <row r="1525" spans="1:42" x14ac:dyDescent="0.2">
      <c r="A1525" t="str">
        <f t="shared" si="23"/>
        <v>44364enterosinsalsastandrewsamerica</v>
      </c>
      <c r="B1525" s="2">
        <v>44364</v>
      </c>
      <c r="C1525" t="s">
        <v>59</v>
      </c>
      <c r="D1525" t="s">
        <v>155</v>
      </c>
      <c r="E1525" t="s">
        <v>59</v>
      </c>
      <c r="F1525" t="s">
        <v>155</v>
      </c>
      <c r="G1525" t="s">
        <v>299</v>
      </c>
      <c r="H1525" t="s">
        <v>303</v>
      </c>
      <c r="I1525" t="s">
        <v>521</v>
      </c>
      <c r="J1525" t="s">
        <v>296</v>
      </c>
      <c r="K1525">
        <v>11350</v>
      </c>
      <c r="L1525">
        <v>2.33</v>
      </c>
      <c r="M1525" t="str">
        <f>SUBSTITUTE(LOWER(_xlfn.CONCAT(B1525,C1525,F1525,G1525,J1525,I1525))," ","")</f>
        <v>44364enterosinsalsastandrewsamerica</v>
      </c>
      <c r="N1525" t="e">
        <f>+VLOOKUP(M1525,JUP!$B:$I,7,0)</f>
        <v>#N/A</v>
      </c>
      <c r="O1525" t="e">
        <f>+VLOOKUP(M1525,JUP!$B:$I,8,0)</f>
        <v>#N/A</v>
      </c>
      <c r="R1525" t="str">
        <f>+SUBSTITUTE(LOWER(_xlfn.CONCAT(B1525,C1525,F1525,H1525,J1525,I1525))," ","")</f>
        <v>44364enterosinsalsae-40-60standrewsamerica</v>
      </c>
      <c r="S1525" t="e">
        <f>+VLOOKUP(R1525,JUP!D:L,7,0)</f>
        <v>#N/A</v>
      </c>
      <c r="T1525" t="e">
        <f>+VLOOKUP(R1525,JUP!D:L,7,0)</f>
        <v>#N/A</v>
      </c>
      <c r="W1525" t="s">
        <v>320</v>
      </c>
      <c r="X1525">
        <v>24</v>
      </c>
      <c r="Y1525" t="s">
        <v>310</v>
      </c>
      <c r="Z1525" t="s">
        <v>310</v>
      </c>
      <c r="AA1525" t="s">
        <v>310</v>
      </c>
      <c r="AB1525" t="s">
        <v>160</v>
      </c>
      <c r="AC1525" t="s">
        <v>159</v>
      </c>
      <c r="AD1525">
        <v>2.33</v>
      </c>
      <c r="AH1525">
        <v>2021</v>
      </c>
      <c r="AI1525">
        <v>6</v>
      </c>
      <c r="AJ1525">
        <v>26445.5</v>
      </c>
      <c r="AK1525" t="e">
        <v>#N/A</v>
      </c>
      <c r="AL1525">
        <v>2.33</v>
      </c>
      <c r="AO1525">
        <v>0</v>
      </c>
      <c r="AP1525">
        <v>6</v>
      </c>
    </row>
    <row r="1526" spans="1:42" x14ac:dyDescent="0.2">
      <c r="A1526" t="str">
        <f t="shared" si="23"/>
        <v>44364carnegranelc300-500standrewsotroseuropa</v>
      </c>
      <c r="B1526" s="2">
        <v>44364</v>
      </c>
      <c r="C1526" t="s">
        <v>35</v>
      </c>
      <c r="D1526" t="s">
        <v>30</v>
      </c>
      <c r="E1526" t="s">
        <v>35</v>
      </c>
      <c r="F1526" t="s">
        <v>30</v>
      </c>
      <c r="G1526" t="s">
        <v>49</v>
      </c>
      <c r="H1526" t="s">
        <v>49</v>
      </c>
      <c r="I1526" t="s">
        <v>298</v>
      </c>
      <c r="J1526" t="s">
        <v>296</v>
      </c>
      <c r="K1526">
        <v>22650</v>
      </c>
      <c r="L1526">
        <v>3.2930000000000001</v>
      </c>
      <c r="M1526" t="str">
        <f>SUBSTITUTE(LOWER(_xlfn.CONCAT(B1526,C1526,F1526,G1526,J1526,I1526))," ","")</f>
        <v>44364carnegranelc300-500standrewsotroseuropa</v>
      </c>
      <c r="N1526">
        <f>+VLOOKUP(M1526,JUP!$B:$I,7,0)</f>
        <v>22650</v>
      </c>
      <c r="O1526">
        <f>+VLOOKUP(M1526,JUP!$B:$I,8,0)</f>
        <v>3.2930000000000001</v>
      </c>
      <c r="P1526">
        <f>+K1526-N1526</f>
        <v>0</v>
      </c>
      <c r="Q1526" s="3">
        <f>+L1526-O1526</f>
        <v>0</v>
      </c>
      <c r="W1526" t="s">
        <v>301</v>
      </c>
      <c r="X1526">
        <v>24</v>
      </c>
      <c r="Y1526" t="s">
        <v>297</v>
      </c>
      <c r="Z1526" t="s">
        <v>298</v>
      </c>
      <c r="AA1526" t="s">
        <v>298</v>
      </c>
      <c r="AB1526" t="s">
        <v>36</v>
      </c>
      <c r="AC1526" t="s">
        <v>37</v>
      </c>
      <c r="AD1526">
        <v>3.2930000000000001</v>
      </c>
      <c r="AH1526">
        <v>2021</v>
      </c>
      <c r="AI1526">
        <v>6</v>
      </c>
      <c r="AJ1526">
        <v>74586.45</v>
      </c>
      <c r="AK1526" t="e">
        <v>#N/A</v>
      </c>
      <c r="AL1526">
        <v>3.2930000000000001</v>
      </c>
      <c r="AO1526">
        <v>0</v>
      </c>
      <c r="AP1526">
        <v>6</v>
      </c>
    </row>
    <row r="1527" spans="1:42" x14ac:dyDescent="0.2">
      <c r="A1527" t="str">
        <f t="shared" si="23"/>
        <v>44364carnegranelc500-upstandrewsotroseuropa</v>
      </c>
      <c r="B1527" s="2">
        <v>44364</v>
      </c>
      <c r="C1527" t="s">
        <v>35</v>
      </c>
      <c r="D1527" t="s">
        <v>30</v>
      </c>
      <c r="E1527" t="s">
        <v>35</v>
      </c>
      <c r="F1527" t="s">
        <v>30</v>
      </c>
      <c r="G1527" t="s">
        <v>183</v>
      </c>
      <c r="H1527" t="s">
        <v>139</v>
      </c>
      <c r="I1527" t="s">
        <v>298</v>
      </c>
      <c r="J1527" t="s">
        <v>296</v>
      </c>
      <c r="K1527">
        <v>1350</v>
      </c>
      <c r="L1527">
        <v>3.161</v>
      </c>
      <c r="M1527" t="str">
        <f>SUBSTITUTE(LOWER(_xlfn.CONCAT(B1527,C1527,F1527,G1527,J1527,I1527))," ","")</f>
        <v>44364carnegranelc500-upstandrewsotroseuropa</v>
      </c>
      <c r="N1527">
        <f>+VLOOKUP(M1527,JUP!$B:$I,7,0)</f>
        <v>1350</v>
      </c>
      <c r="O1527">
        <f>+VLOOKUP(M1527,JUP!$B:$I,8,0)</f>
        <v>3.161</v>
      </c>
      <c r="P1527">
        <f>+K1527-N1527</f>
        <v>0</v>
      </c>
      <c r="Q1527" s="3">
        <f>+L1527-O1527</f>
        <v>0</v>
      </c>
      <c r="W1527" t="s">
        <v>301</v>
      </c>
      <c r="X1527">
        <v>24</v>
      </c>
      <c r="Y1527" t="s">
        <v>297</v>
      </c>
      <c r="Z1527" t="s">
        <v>298</v>
      </c>
      <c r="AA1527" t="s">
        <v>298</v>
      </c>
      <c r="AB1527" t="s">
        <v>36</v>
      </c>
      <c r="AC1527" t="s">
        <v>37</v>
      </c>
      <c r="AD1527">
        <v>3.161</v>
      </c>
      <c r="AH1527">
        <v>2021</v>
      </c>
      <c r="AI1527">
        <v>6</v>
      </c>
      <c r="AJ1527">
        <v>4267.3500000000004</v>
      </c>
      <c r="AK1527" t="e">
        <v>#N/A</v>
      </c>
      <c r="AL1527">
        <v>3.161</v>
      </c>
      <c r="AO1527">
        <v>0</v>
      </c>
      <c r="AP1527">
        <v>6</v>
      </c>
    </row>
    <row r="1528" spans="1:42" x14ac:dyDescent="0.2">
      <c r="A1528" t="str">
        <f t="shared" si="23"/>
        <v>44364carneretailcompensadoc200-300standrewsamerica</v>
      </c>
      <c r="B1528" s="2">
        <v>44364</v>
      </c>
      <c r="C1528" t="s">
        <v>35</v>
      </c>
      <c r="D1528" t="s">
        <v>206</v>
      </c>
      <c r="E1528" t="s">
        <v>35</v>
      </c>
      <c r="F1528" t="s">
        <v>206</v>
      </c>
      <c r="G1528" t="s">
        <v>39</v>
      </c>
      <c r="H1528" t="s">
        <v>39</v>
      </c>
      <c r="I1528" t="s">
        <v>521</v>
      </c>
      <c r="J1528" t="s">
        <v>296</v>
      </c>
      <c r="K1528">
        <v>10983.168</v>
      </c>
      <c r="L1528">
        <v>5.29</v>
      </c>
      <c r="M1528" t="str">
        <f>SUBSTITUTE(LOWER(_xlfn.CONCAT(B1528,C1528,F1528,G1528,J1528,I1528))," ","")</f>
        <v>44364carneretailcompensadoc200-300standrewsamerica</v>
      </c>
      <c r="N1528">
        <f>+VLOOKUP(M1528,JUP!$B:$I,7,0)</f>
        <v>10983.168</v>
      </c>
      <c r="O1528">
        <f>+VLOOKUP(M1528,JUP!$B:$I,8,0)</f>
        <v>5.29</v>
      </c>
      <c r="P1528">
        <f>+K1528-N1528</f>
        <v>0</v>
      </c>
      <c r="Q1528" s="3">
        <f>+L1528-O1528</f>
        <v>0</v>
      </c>
      <c r="R1528" t="str">
        <f>+SUBSTITUTE(LOWER(_xlfn.CONCAT(B1528,C1528,F1528,H1528,J1528,I1528))," ","")</f>
        <v>44364carneretailcompensadoc200-300standrewsamerica</v>
      </c>
      <c r="S1528" t="e">
        <f>+VLOOKUP(R1528,JUP!D:L,7,0)</f>
        <v>#N/A</v>
      </c>
      <c r="T1528" t="e">
        <f>+VLOOKUP(R1528,JUP!D:L,7,0)</f>
        <v>#N/A</v>
      </c>
      <c r="W1528" t="s">
        <v>320</v>
      </c>
      <c r="X1528">
        <v>24</v>
      </c>
      <c r="Y1528" t="s">
        <v>310</v>
      </c>
      <c r="Z1528" t="s">
        <v>310</v>
      </c>
      <c r="AA1528" t="s">
        <v>310</v>
      </c>
      <c r="AB1528" t="s">
        <v>208</v>
      </c>
      <c r="AC1528" t="s">
        <v>173</v>
      </c>
      <c r="AD1528">
        <v>4.7610000000000001</v>
      </c>
      <c r="AH1528">
        <v>2021</v>
      </c>
      <c r="AI1528">
        <v>6</v>
      </c>
      <c r="AJ1528">
        <v>52290.862847999997</v>
      </c>
      <c r="AK1528" t="e">
        <v>#N/A</v>
      </c>
      <c r="AL1528">
        <v>5.8777777777777773</v>
      </c>
      <c r="AO1528">
        <v>-1.1167777777777772</v>
      </c>
      <c r="AP1528">
        <v>6</v>
      </c>
    </row>
    <row r="1529" spans="1:42" x14ac:dyDescent="0.2">
      <c r="A1529" t="str">
        <f t="shared" si="23"/>
        <v>44364carnegranelc200-300standrewsrusia</v>
      </c>
      <c r="B1529" s="2">
        <v>44364</v>
      </c>
      <c r="C1529" t="s">
        <v>35</v>
      </c>
      <c r="D1529" t="s">
        <v>30</v>
      </c>
      <c r="E1529" t="s">
        <v>35</v>
      </c>
      <c r="F1529" t="s">
        <v>30</v>
      </c>
      <c r="G1529" t="s">
        <v>39</v>
      </c>
      <c r="H1529" t="s">
        <v>39</v>
      </c>
      <c r="I1529" t="s">
        <v>306</v>
      </c>
      <c r="J1529" t="s">
        <v>296</v>
      </c>
      <c r="K1529">
        <v>23000</v>
      </c>
      <c r="L1529">
        <v>3.12</v>
      </c>
      <c r="M1529" t="str">
        <f>SUBSTITUTE(LOWER(_xlfn.CONCAT(B1529,C1529,F1529,G1529,J1529,I1529))," ","")</f>
        <v>44364carnegranelc200-300standrewsrusia</v>
      </c>
      <c r="N1529">
        <f>+VLOOKUP(M1529,JUP!$B:$I,7,0)</f>
        <v>23000</v>
      </c>
      <c r="O1529">
        <f>+VLOOKUP(M1529,JUP!$B:$I,8,0)</f>
        <v>3.12</v>
      </c>
      <c r="P1529">
        <f>+K1529-N1529</f>
        <v>0</v>
      </c>
      <c r="Q1529" s="3">
        <f>+L1529-O1529</f>
        <v>0</v>
      </c>
      <c r="W1529" t="s">
        <v>304</v>
      </c>
      <c r="X1529">
        <v>24</v>
      </c>
      <c r="Y1529" t="s">
        <v>305</v>
      </c>
      <c r="Z1529" t="s">
        <v>305</v>
      </c>
      <c r="AA1529" t="s">
        <v>306</v>
      </c>
      <c r="AB1529" t="s">
        <v>36</v>
      </c>
      <c r="AC1529" t="s">
        <v>37</v>
      </c>
      <c r="AD1529">
        <v>3.12</v>
      </c>
      <c r="AH1529">
        <v>2021</v>
      </c>
      <c r="AI1529">
        <v>6</v>
      </c>
      <c r="AJ1529">
        <v>71760</v>
      </c>
      <c r="AK1529" t="e">
        <v>#N/A</v>
      </c>
      <c r="AL1529">
        <v>3.12</v>
      </c>
      <c r="AO1529">
        <v>0</v>
      </c>
      <c r="AP1529">
        <v>6</v>
      </c>
    </row>
    <row r="1530" spans="1:42" x14ac:dyDescent="0.2">
      <c r="A1530" t="str">
        <f t="shared" si="23"/>
        <v>44364carnegranelc200-300standrewsrusia</v>
      </c>
      <c r="B1530" s="2">
        <v>44364</v>
      </c>
      <c r="C1530" t="s">
        <v>35</v>
      </c>
      <c r="D1530" t="s">
        <v>30</v>
      </c>
      <c r="E1530" t="s">
        <v>35</v>
      </c>
      <c r="F1530" t="s">
        <v>30</v>
      </c>
      <c r="G1530" t="s">
        <v>39</v>
      </c>
      <c r="H1530" t="s">
        <v>39</v>
      </c>
      <c r="I1530" t="s">
        <v>306</v>
      </c>
      <c r="J1530" t="s">
        <v>296</v>
      </c>
      <c r="K1530">
        <v>23000</v>
      </c>
      <c r="L1530">
        <v>3.12</v>
      </c>
      <c r="M1530" t="str">
        <f>SUBSTITUTE(LOWER(_xlfn.CONCAT(B1530,C1530,F1530,G1530,J1530,I1530))," ","")</f>
        <v>44364carnegranelc200-300standrewsrusia</v>
      </c>
      <c r="N1530">
        <f>+VLOOKUP(M1530,JUP!$B:$I,7,0)</f>
        <v>23000</v>
      </c>
      <c r="O1530">
        <f>+VLOOKUP(M1530,JUP!$B:$I,8,0)</f>
        <v>3.12</v>
      </c>
      <c r="P1530">
        <f>+K1530-N1530</f>
        <v>0</v>
      </c>
      <c r="Q1530" s="3">
        <f>+L1530-O1530</f>
        <v>0</v>
      </c>
      <c r="W1530" t="s">
        <v>304</v>
      </c>
      <c r="X1530">
        <v>24</v>
      </c>
      <c r="Y1530" t="s">
        <v>305</v>
      </c>
      <c r="Z1530" t="s">
        <v>305</v>
      </c>
      <c r="AA1530" t="s">
        <v>306</v>
      </c>
      <c r="AB1530" t="s">
        <v>36</v>
      </c>
      <c r="AC1530" t="s">
        <v>37</v>
      </c>
      <c r="AD1530">
        <v>3.12</v>
      </c>
      <c r="AH1530">
        <v>2021</v>
      </c>
      <c r="AI1530">
        <v>6</v>
      </c>
      <c r="AJ1530">
        <v>71760</v>
      </c>
      <c r="AK1530" t="e">
        <v>#N/A</v>
      </c>
      <c r="AL1530">
        <v>3.12</v>
      </c>
      <c r="AO1530">
        <v>0</v>
      </c>
      <c r="AP1530">
        <v>6</v>
      </c>
    </row>
    <row r="1531" spans="1:42" x14ac:dyDescent="0.2">
      <c r="A1531" t="str">
        <f t="shared" si="23"/>
        <v>44364carnegranelc200-300standrewsotrosuee</v>
      </c>
      <c r="B1531" s="2">
        <v>44364</v>
      </c>
      <c r="C1531" t="s">
        <v>35</v>
      </c>
      <c r="D1531" t="s">
        <v>30</v>
      </c>
      <c r="E1531" t="s">
        <v>35</v>
      </c>
      <c r="F1531" t="s">
        <v>30</v>
      </c>
      <c r="G1531" t="s">
        <v>39</v>
      </c>
      <c r="H1531" t="s">
        <v>39</v>
      </c>
      <c r="I1531" t="s">
        <v>316</v>
      </c>
      <c r="J1531" t="s">
        <v>296</v>
      </c>
      <c r="K1531">
        <v>24000</v>
      </c>
      <c r="L1531">
        <v>3.15</v>
      </c>
      <c r="M1531" t="str">
        <f>SUBSTITUTE(LOWER(_xlfn.CONCAT(B1531,C1531,F1531,G1531,J1531,I1531))," ","")</f>
        <v>44364carnegranelc200-300standrewsotrosuee</v>
      </c>
      <c r="N1531">
        <f>+VLOOKUP(M1531,JUP!$B:$I,7,0)</f>
        <v>24000</v>
      </c>
      <c r="O1531">
        <f>+VLOOKUP(M1531,JUP!$B:$I,8,0)</f>
        <v>3.15</v>
      </c>
      <c r="P1531">
        <f>+K1531-N1531</f>
        <v>0</v>
      </c>
      <c r="Q1531" s="3">
        <f>+L1531-O1531</f>
        <v>0</v>
      </c>
      <c r="W1531" t="s">
        <v>392</v>
      </c>
      <c r="X1531">
        <v>24</v>
      </c>
      <c r="Y1531" t="s">
        <v>305</v>
      </c>
      <c r="Z1531" t="s">
        <v>305</v>
      </c>
      <c r="AA1531" t="s">
        <v>316</v>
      </c>
      <c r="AB1531" t="s">
        <v>36</v>
      </c>
      <c r="AC1531" t="s">
        <v>37</v>
      </c>
      <c r="AD1531">
        <v>3.15</v>
      </c>
      <c r="AH1531">
        <v>2021</v>
      </c>
      <c r="AI1531">
        <v>6</v>
      </c>
      <c r="AJ1531">
        <v>75600</v>
      </c>
      <c r="AK1531" t="e">
        <v>#N/A</v>
      </c>
      <c r="AL1531">
        <v>3.15</v>
      </c>
      <c r="AO1531">
        <v>0</v>
      </c>
      <c r="AP1531">
        <v>6</v>
      </c>
    </row>
    <row r="1532" spans="1:42" x14ac:dyDescent="0.2">
      <c r="A1532" t="str">
        <f t="shared" si="23"/>
        <v>44364enterosinsalsamanuelitaotrosuee</v>
      </c>
      <c r="B1532" s="2">
        <v>44364</v>
      </c>
      <c r="C1532" t="s">
        <v>59</v>
      </c>
      <c r="D1532" t="s">
        <v>155</v>
      </c>
      <c r="E1532" t="s">
        <v>59</v>
      </c>
      <c r="F1532" t="s">
        <v>155</v>
      </c>
      <c r="G1532" t="s">
        <v>299</v>
      </c>
      <c r="H1532" t="s">
        <v>112</v>
      </c>
      <c r="I1532" t="s">
        <v>316</v>
      </c>
      <c r="J1532" t="s">
        <v>93</v>
      </c>
      <c r="K1532">
        <v>20400</v>
      </c>
      <c r="L1532">
        <v>2</v>
      </c>
      <c r="M1532" t="str">
        <f>SUBSTITUTE(LOWER(_xlfn.CONCAT(B1532,C1532,F1532,G1532,J1532,I1532))," ","")</f>
        <v>44364enterosinsalsamanuelitaotrosuee</v>
      </c>
      <c r="N1532" t="e">
        <f>+VLOOKUP(M1532,JUP!$B:$I,7,0)</f>
        <v>#N/A</v>
      </c>
      <c r="O1532" t="e">
        <f>+VLOOKUP(M1532,JUP!$B:$I,8,0)</f>
        <v>#N/A</v>
      </c>
      <c r="R1532" t="str">
        <f>+SUBSTITUTE(LOWER(_xlfn.CONCAT(B1532,C1532,F1532,H1532,J1532,I1532))," ","")</f>
        <v>44364enterosinsalsa40-60manuelitaotrosuee</v>
      </c>
      <c r="S1532" t="e">
        <f>+VLOOKUP(R1532,JUP!D:L,7,0)</f>
        <v>#N/A</v>
      </c>
      <c r="T1532" t="e">
        <f>+VLOOKUP(R1532,JUP!D:L,7,0)</f>
        <v>#N/A</v>
      </c>
      <c r="W1532" t="s">
        <v>233</v>
      </c>
      <c r="X1532">
        <v>24</v>
      </c>
      <c r="Y1532" t="s">
        <v>305</v>
      </c>
      <c r="Z1532" t="s">
        <v>305</v>
      </c>
      <c r="AA1532" t="s">
        <v>316</v>
      </c>
      <c r="AB1532" t="s">
        <v>160</v>
      </c>
      <c r="AC1532" t="s">
        <v>159</v>
      </c>
      <c r="AD1532">
        <v>2</v>
      </c>
      <c r="AH1532">
        <v>2021</v>
      </c>
      <c r="AI1532">
        <v>6</v>
      </c>
      <c r="AJ1532">
        <v>40800</v>
      </c>
      <c r="AK1532" t="e">
        <v>#N/A</v>
      </c>
      <c r="AL1532">
        <v>2</v>
      </c>
      <c r="AO1532">
        <v>0</v>
      </c>
      <c r="AP1532">
        <v>6</v>
      </c>
    </row>
    <row r="1533" spans="1:42" x14ac:dyDescent="0.2">
      <c r="A1533" t="str">
        <f t="shared" si="23"/>
        <v>44364carnegranelc200-300manuelitaespaña</v>
      </c>
      <c r="B1533" s="2">
        <v>44364</v>
      </c>
      <c r="C1533" t="s">
        <v>35</v>
      </c>
      <c r="D1533" t="s">
        <v>30</v>
      </c>
      <c r="E1533" t="s">
        <v>35</v>
      </c>
      <c r="F1533" t="s">
        <v>30</v>
      </c>
      <c r="G1533" t="s">
        <v>39</v>
      </c>
      <c r="H1533" t="s">
        <v>107</v>
      </c>
      <c r="I1533" t="s">
        <v>302</v>
      </c>
      <c r="J1533" t="s">
        <v>93</v>
      </c>
      <c r="K1533">
        <v>10000</v>
      </c>
      <c r="L1533">
        <v>3</v>
      </c>
      <c r="M1533" t="str">
        <f>SUBSTITUTE(LOWER(_xlfn.CONCAT(B1533,C1533,F1533,G1533,J1533,I1533))," ","")</f>
        <v>44364carnegranelc200-300manuelitaespaña</v>
      </c>
      <c r="N1533">
        <f>+VLOOKUP(M1533,JUP!$B:$I,7,0)</f>
        <v>10000</v>
      </c>
      <c r="O1533">
        <f>+VLOOKUP(M1533,JUP!$B:$I,8,0)</f>
        <v>3</v>
      </c>
      <c r="P1533">
        <f>+K1533-N1533</f>
        <v>0</v>
      </c>
      <c r="Q1533" s="3">
        <f>+L1533-O1533</f>
        <v>0</v>
      </c>
      <c r="W1533" t="s">
        <v>338</v>
      </c>
      <c r="X1533">
        <v>24</v>
      </c>
      <c r="Y1533" t="s">
        <v>297</v>
      </c>
      <c r="Z1533" t="s">
        <v>302</v>
      </c>
      <c r="AA1533" t="s">
        <v>298</v>
      </c>
      <c r="AB1533" t="s">
        <v>36</v>
      </c>
      <c r="AC1533" t="s">
        <v>37</v>
      </c>
      <c r="AD1533">
        <v>3</v>
      </c>
      <c r="AH1533">
        <v>2021</v>
      </c>
      <c r="AI1533">
        <v>6</v>
      </c>
      <c r="AJ1533">
        <v>30000</v>
      </c>
      <c r="AK1533" t="e">
        <v>#N/A</v>
      </c>
      <c r="AL1533">
        <v>3</v>
      </c>
      <c r="AO1533">
        <v>0</v>
      </c>
      <c r="AP1533">
        <v>6</v>
      </c>
    </row>
    <row r="1534" spans="1:42" x14ac:dyDescent="0.2">
      <c r="A1534" t="str">
        <f t="shared" si="23"/>
        <v>44364carnegranelc300-500manuelitaespaña</v>
      </c>
      <c r="B1534" s="2">
        <v>44364</v>
      </c>
      <c r="C1534" t="s">
        <v>35</v>
      </c>
      <c r="D1534" t="s">
        <v>30</v>
      </c>
      <c r="E1534" t="s">
        <v>35</v>
      </c>
      <c r="F1534" t="s">
        <v>30</v>
      </c>
      <c r="G1534" t="s">
        <v>49</v>
      </c>
      <c r="H1534" t="s">
        <v>108</v>
      </c>
      <c r="I1534" t="s">
        <v>302</v>
      </c>
      <c r="J1534" t="s">
        <v>93</v>
      </c>
      <c r="K1534">
        <v>14000</v>
      </c>
      <c r="L1534">
        <v>2.9</v>
      </c>
      <c r="M1534" t="str">
        <f>SUBSTITUTE(LOWER(_xlfn.CONCAT(B1534,C1534,F1534,G1534,J1534,I1534))," ","")</f>
        <v>44364carnegranelc300-500manuelitaespaña</v>
      </c>
      <c r="N1534">
        <f>+VLOOKUP(M1534,JUP!$B:$I,7,0)</f>
        <v>14000</v>
      </c>
      <c r="O1534">
        <f>+VLOOKUP(M1534,JUP!$B:$I,8,0)</f>
        <v>2.9</v>
      </c>
      <c r="P1534">
        <f>+K1534-N1534</f>
        <v>0</v>
      </c>
      <c r="Q1534" s="3">
        <f>+L1534-O1534</f>
        <v>0</v>
      </c>
      <c r="W1534" t="s">
        <v>338</v>
      </c>
      <c r="X1534">
        <v>24</v>
      </c>
      <c r="Y1534" t="s">
        <v>297</v>
      </c>
      <c r="Z1534" t="s">
        <v>302</v>
      </c>
      <c r="AA1534" t="s">
        <v>298</v>
      </c>
      <c r="AB1534" t="s">
        <v>36</v>
      </c>
      <c r="AC1534" t="s">
        <v>37</v>
      </c>
      <c r="AD1534">
        <v>2.9</v>
      </c>
      <c r="AH1534">
        <v>2021</v>
      </c>
      <c r="AI1534">
        <v>6</v>
      </c>
      <c r="AJ1534">
        <v>40600</v>
      </c>
      <c r="AK1534" t="e">
        <v>#N/A</v>
      </c>
      <c r="AL1534">
        <v>2.9</v>
      </c>
      <c r="AO1534">
        <v>0</v>
      </c>
      <c r="AP1534">
        <v>6</v>
      </c>
    </row>
    <row r="1535" spans="1:42" x14ac:dyDescent="0.2">
      <c r="A1535" t="str">
        <f t="shared" si="23"/>
        <v>44364carnegranelc200-300manuelitafrancia</v>
      </c>
      <c r="B1535" s="2">
        <v>44364</v>
      </c>
      <c r="C1535" t="s">
        <v>35</v>
      </c>
      <c r="D1535" t="s">
        <v>30</v>
      </c>
      <c r="E1535" t="s">
        <v>35</v>
      </c>
      <c r="F1535" t="s">
        <v>30</v>
      </c>
      <c r="G1535" t="s">
        <v>39</v>
      </c>
      <c r="H1535" t="s">
        <v>107</v>
      </c>
      <c r="I1535" t="s">
        <v>326</v>
      </c>
      <c r="J1535" t="s">
        <v>93</v>
      </c>
      <c r="K1535">
        <v>5940</v>
      </c>
      <c r="L1535">
        <v>2.7</v>
      </c>
      <c r="M1535" t="str">
        <f>SUBSTITUTE(LOWER(_xlfn.CONCAT(B1535,C1535,F1535,G1535,J1535,I1535))," ","")</f>
        <v>44364carnegranelc200-300manuelitafrancia</v>
      </c>
      <c r="N1535">
        <f>+VLOOKUP(M1535,JUP!$B:$I,7,0)</f>
        <v>5940</v>
      </c>
      <c r="O1535">
        <f>+VLOOKUP(M1535,JUP!$B:$I,8,0)</f>
        <v>2.7</v>
      </c>
      <c r="P1535">
        <f>+K1535-N1535</f>
        <v>0</v>
      </c>
      <c r="Q1535" s="3">
        <f>+L1535-O1535</f>
        <v>0</v>
      </c>
      <c r="W1535" t="s">
        <v>172</v>
      </c>
      <c r="X1535">
        <v>24</v>
      </c>
      <c r="Y1535" t="s">
        <v>297</v>
      </c>
      <c r="Z1535" t="s">
        <v>326</v>
      </c>
      <c r="AA1535" t="s">
        <v>326</v>
      </c>
      <c r="AB1535" t="s">
        <v>36</v>
      </c>
      <c r="AC1535" t="s">
        <v>37</v>
      </c>
      <c r="AD1535">
        <v>2.7</v>
      </c>
      <c r="AH1535">
        <v>2021</v>
      </c>
      <c r="AI1535">
        <v>6</v>
      </c>
      <c r="AJ1535">
        <v>16038.000000000002</v>
      </c>
      <c r="AK1535" t="e">
        <v>#N/A</v>
      </c>
      <c r="AL1535">
        <v>2.7</v>
      </c>
      <c r="AO1535">
        <v>0</v>
      </c>
      <c r="AP1535">
        <v>6</v>
      </c>
    </row>
    <row r="1536" spans="1:42" x14ac:dyDescent="0.2">
      <c r="A1536" t="str">
        <f t="shared" si="23"/>
        <v>44364carnegranelc300-500manuelitafrancia</v>
      </c>
      <c r="B1536" s="2">
        <v>44364</v>
      </c>
      <c r="C1536" t="s">
        <v>35</v>
      </c>
      <c r="D1536" t="s">
        <v>30</v>
      </c>
      <c r="E1536" t="s">
        <v>35</v>
      </c>
      <c r="F1536" t="s">
        <v>30</v>
      </c>
      <c r="G1536" t="s">
        <v>49</v>
      </c>
      <c r="H1536" t="s">
        <v>108</v>
      </c>
      <c r="I1536" t="s">
        <v>326</v>
      </c>
      <c r="J1536" t="s">
        <v>93</v>
      </c>
      <c r="K1536">
        <v>14290</v>
      </c>
      <c r="L1536">
        <v>2.7</v>
      </c>
      <c r="M1536" t="str">
        <f>SUBSTITUTE(LOWER(_xlfn.CONCAT(B1536,C1536,F1536,G1536,J1536,I1536))," ","")</f>
        <v>44364carnegranelc300-500manuelitafrancia</v>
      </c>
      <c r="N1536">
        <f>+VLOOKUP(M1536,JUP!$B:$I,7,0)</f>
        <v>14290</v>
      </c>
      <c r="O1536">
        <f>+VLOOKUP(M1536,JUP!$B:$I,8,0)</f>
        <v>2.7</v>
      </c>
      <c r="P1536">
        <f>+K1536-N1536</f>
        <v>0</v>
      </c>
      <c r="Q1536" s="3">
        <f>+L1536-O1536</f>
        <v>0</v>
      </c>
      <c r="W1536" t="s">
        <v>172</v>
      </c>
      <c r="X1536">
        <v>24</v>
      </c>
      <c r="Y1536" t="s">
        <v>297</v>
      </c>
      <c r="Z1536" t="s">
        <v>326</v>
      </c>
      <c r="AA1536" t="s">
        <v>326</v>
      </c>
      <c r="AB1536" t="s">
        <v>36</v>
      </c>
      <c r="AC1536" t="s">
        <v>37</v>
      </c>
      <c r="AD1536">
        <v>2.7</v>
      </c>
      <c r="AH1536">
        <v>2021</v>
      </c>
      <c r="AI1536">
        <v>6</v>
      </c>
      <c r="AJ1536">
        <v>38583</v>
      </c>
      <c r="AK1536" t="e">
        <v>#N/A</v>
      </c>
      <c r="AL1536">
        <v>2.7</v>
      </c>
      <c r="AO1536">
        <v>0</v>
      </c>
      <c r="AP1536">
        <v>6</v>
      </c>
    </row>
    <row r="1537" spans="1:42" x14ac:dyDescent="0.2">
      <c r="A1537" t="str">
        <f t="shared" si="23"/>
        <v>44364carneretailc300-500manuelitafrancia</v>
      </c>
      <c r="B1537" s="2">
        <v>44364</v>
      </c>
      <c r="C1537" t="s">
        <v>35</v>
      </c>
      <c r="D1537" t="s">
        <v>251</v>
      </c>
      <c r="E1537" t="s">
        <v>35</v>
      </c>
      <c r="F1537" t="s">
        <v>161</v>
      </c>
      <c r="G1537" t="s">
        <v>49</v>
      </c>
      <c r="H1537" t="s">
        <v>108</v>
      </c>
      <c r="I1537" t="s">
        <v>326</v>
      </c>
      <c r="J1537" t="s">
        <v>93</v>
      </c>
      <c r="K1537">
        <v>3770</v>
      </c>
      <c r="L1537">
        <v>3.55</v>
      </c>
      <c r="M1537" t="str">
        <f>SUBSTITUTE(LOWER(_xlfn.CONCAT(B1537,C1537,F1537,G1537,J1537,I1537))," ","")</f>
        <v>44364carneretailc300-500manuelitafrancia</v>
      </c>
      <c r="N1537">
        <f>+VLOOKUP(M1537,JUP!$B:$I,7,0)</f>
        <v>3770</v>
      </c>
      <c r="O1537">
        <f>+VLOOKUP(M1537,JUP!$B:$I,8,0)</f>
        <v>3.55</v>
      </c>
      <c r="P1537">
        <f>+K1537-N1537</f>
        <v>0</v>
      </c>
      <c r="Q1537" s="3">
        <f>+L1537-O1537</f>
        <v>0</v>
      </c>
      <c r="W1537" t="s">
        <v>172</v>
      </c>
      <c r="X1537">
        <v>24</v>
      </c>
      <c r="Y1537" t="s">
        <v>297</v>
      </c>
      <c r="Z1537" t="s">
        <v>326</v>
      </c>
      <c r="AA1537" t="s">
        <v>326</v>
      </c>
      <c r="AB1537" t="s">
        <v>252</v>
      </c>
      <c r="AC1537" t="s">
        <v>173</v>
      </c>
      <c r="AD1537">
        <v>3.55</v>
      </c>
      <c r="AH1537">
        <v>2021</v>
      </c>
      <c r="AI1537">
        <v>6</v>
      </c>
      <c r="AJ1537">
        <v>13383.5</v>
      </c>
      <c r="AK1537" t="e">
        <v>#N/A</v>
      </c>
      <c r="AL1537">
        <v>3.55</v>
      </c>
      <c r="AO1537">
        <v>0</v>
      </c>
      <c r="AP1537">
        <v>6</v>
      </c>
    </row>
    <row r="1538" spans="1:42" x14ac:dyDescent="0.2">
      <c r="A1538" t="str">
        <f t="shared" si="23"/>
        <v>44365carnegranelindustrialsudmarischile</v>
      </c>
      <c r="B1538" s="2">
        <v>44365</v>
      </c>
      <c r="C1538" t="s">
        <v>35</v>
      </c>
      <c r="D1538" t="s">
        <v>30</v>
      </c>
      <c r="E1538" t="s">
        <v>343</v>
      </c>
      <c r="F1538" t="s">
        <v>344</v>
      </c>
      <c r="G1538" t="s">
        <v>345</v>
      </c>
      <c r="H1538" t="s">
        <v>345</v>
      </c>
      <c r="I1538" t="s">
        <v>34</v>
      </c>
      <c r="J1538" t="s">
        <v>286</v>
      </c>
      <c r="K1538">
        <v>440</v>
      </c>
      <c r="M1538" t="str">
        <f>SUBSTITUTE(LOWER(_xlfn.CONCAT(B1538,C1538,F1538,G1538,J1538,I1538))," ","")</f>
        <v>44365carnegranelindustrialsudmarischile</v>
      </c>
      <c r="N1538" t="e">
        <f>+VLOOKUP(M1538,JUP!$B:$I,7,0)</f>
        <v>#N/A</v>
      </c>
      <c r="O1538" t="e">
        <f>+VLOOKUP(M1538,JUP!$B:$I,8,0)</f>
        <v>#N/A</v>
      </c>
      <c r="R1538" t="str">
        <f>+SUBSTITUTE(LOWER(_xlfn.CONCAT(B1538,C1538,F1538,H1538,J1538,I1538))," ","")</f>
        <v>44365carnegranelindustrialsudmarischile</v>
      </c>
      <c r="S1538" t="e">
        <f>+VLOOKUP(R1538,JUP!D:L,7,0)</f>
        <v>#N/A</v>
      </c>
      <c r="T1538" t="e">
        <f>+VLOOKUP(R1538,JUP!D:L,7,0)</f>
        <v>#N/A</v>
      </c>
      <c r="W1538" t="s">
        <v>32</v>
      </c>
      <c r="X1538">
        <v>24</v>
      </c>
      <c r="Y1538" t="s">
        <v>34</v>
      </c>
      <c r="Z1538" t="s">
        <v>34</v>
      </c>
      <c r="AA1538" t="s">
        <v>34</v>
      </c>
      <c r="AB1538" t="s">
        <v>36</v>
      </c>
      <c r="AC1538" t="s">
        <v>37</v>
      </c>
      <c r="AD1538">
        <v>0</v>
      </c>
      <c r="AH1538">
        <v>2021</v>
      </c>
      <c r="AI1538">
        <v>6</v>
      </c>
      <c r="AJ1538">
        <v>0</v>
      </c>
      <c r="AK1538" t="e">
        <v>#N/A</v>
      </c>
      <c r="AL1538">
        <v>0</v>
      </c>
      <c r="AO1538">
        <v>0</v>
      </c>
      <c r="AP1538">
        <v>6</v>
      </c>
    </row>
    <row r="1539" spans="1:42" x14ac:dyDescent="0.2">
      <c r="A1539" t="str">
        <f t="shared" ref="A1539:A1602" si="24">+M1539</f>
        <v>44365carnegranelindustrialsudmarischile</v>
      </c>
      <c r="B1539" s="2">
        <v>44365</v>
      </c>
      <c r="C1539" t="s">
        <v>35</v>
      </c>
      <c r="D1539" t="s">
        <v>30</v>
      </c>
      <c r="E1539" t="s">
        <v>343</v>
      </c>
      <c r="F1539" t="s">
        <v>344</v>
      </c>
      <c r="G1539" t="s">
        <v>345</v>
      </c>
      <c r="H1539" t="s">
        <v>345</v>
      </c>
      <c r="I1539" t="s">
        <v>34</v>
      </c>
      <c r="J1539" t="s">
        <v>286</v>
      </c>
      <c r="K1539">
        <v>700</v>
      </c>
      <c r="M1539" t="str">
        <f>SUBSTITUTE(LOWER(_xlfn.CONCAT(B1539,C1539,F1539,G1539,J1539,I1539))," ","")</f>
        <v>44365carnegranelindustrialsudmarischile</v>
      </c>
      <c r="N1539" t="e">
        <f>+VLOOKUP(M1539,JUP!$B:$I,7,0)</f>
        <v>#N/A</v>
      </c>
      <c r="O1539" t="e">
        <f>+VLOOKUP(M1539,JUP!$B:$I,8,0)</f>
        <v>#N/A</v>
      </c>
      <c r="R1539" t="str">
        <f>+SUBSTITUTE(LOWER(_xlfn.CONCAT(B1539,C1539,F1539,H1539,J1539,I1539))," ","")</f>
        <v>44365carnegranelindustrialsudmarischile</v>
      </c>
      <c r="S1539" t="e">
        <f>+VLOOKUP(R1539,JUP!D:L,7,0)</f>
        <v>#N/A</v>
      </c>
      <c r="T1539" t="e">
        <f>+VLOOKUP(R1539,JUP!D:L,7,0)</f>
        <v>#N/A</v>
      </c>
      <c r="W1539" t="s">
        <v>32</v>
      </c>
      <c r="X1539">
        <v>24</v>
      </c>
      <c r="Y1539" t="s">
        <v>34</v>
      </c>
      <c r="Z1539" t="s">
        <v>34</v>
      </c>
      <c r="AA1539" t="s">
        <v>34</v>
      </c>
      <c r="AB1539" t="s">
        <v>36</v>
      </c>
      <c r="AC1539" t="s">
        <v>37</v>
      </c>
      <c r="AD1539">
        <v>0</v>
      </c>
      <c r="AH1539">
        <v>2021</v>
      </c>
      <c r="AI1539">
        <v>6</v>
      </c>
      <c r="AJ1539">
        <v>0</v>
      </c>
      <c r="AK1539" t="e">
        <v>#N/A</v>
      </c>
      <c r="AL1539">
        <v>0</v>
      </c>
      <c r="AO1539">
        <v>0</v>
      </c>
      <c r="AP1539">
        <v>6</v>
      </c>
    </row>
    <row r="1540" spans="1:42" x14ac:dyDescent="0.2">
      <c r="A1540" t="str">
        <f t="shared" si="24"/>
        <v>44365carnegranelindustrialsudmarischile</v>
      </c>
      <c r="B1540" s="2">
        <v>44365</v>
      </c>
      <c r="C1540" t="s">
        <v>35</v>
      </c>
      <c r="D1540" t="s">
        <v>30</v>
      </c>
      <c r="E1540" t="s">
        <v>343</v>
      </c>
      <c r="F1540" t="s">
        <v>344</v>
      </c>
      <c r="G1540" t="s">
        <v>345</v>
      </c>
      <c r="H1540" t="s">
        <v>345</v>
      </c>
      <c r="I1540" t="s">
        <v>34</v>
      </c>
      <c r="J1540" t="s">
        <v>286</v>
      </c>
      <c r="K1540">
        <v>7770</v>
      </c>
      <c r="M1540" t="str">
        <f>SUBSTITUTE(LOWER(_xlfn.CONCAT(B1540,C1540,F1540,G1540,J1540,I1540))," ","")</f>
        <v>44365carnegranelindustrialsudmarischile</v>
      </c>
      <c r="N1540" t="e">
        <f>+VLOOKUP(M1540,JUP!$B:$I,7,0)</f>
        <v>#N/A</v>
      </c>
      <c r="O1540" t="e">
        <f>+VLOOKUP(M1540,JUP!$B:$I,8,0)</f>
        <v>#N/A</v>
      </c>
      <c r="R1540" t="str">
        <f>+SUBSTITUTE(LOWER(_xlfn.CONCAT(B1540,C1540,F1540,H1540,J1540,I1540))," ","")</f>
        <v>44365carnegranelindustrialsudmarischile</v>
      </c>
      <c r="S1540" t="e">
        <f>+VLOOKUP(R1540,JUP!D:L,7,0)</f>
        <v>#N/A</v>
      </c>
      <c r="T1540" t="e">
        <f>+VLOOKUP(R1540,JUP!D:L,7,0)</f>
        <v>#N/A</v>
      </c>
      <c r="W1540" t="s">
        <v>32</v>
      </c>
      <c r="X1540">
        <v>24</v>
      </c>
      <c r="Y1540" t="s">
        <v>34</v>
      </c>
      <c r="Z1540" t="s">
        <v>34</v>
      </c>
      <c r="AA1540" t="s">
        <v>34</v>
      </c>
      <c r="AB1540" t="s">
        <v>36</v>
      </c>
      <c r="AC1540" t="s">
        <v>37</v>
      </c>
      <c r="AD1540">
        <v>0</v>
      </c>
      <c r="AH1540">
        <v>2021</v>
      </c>
      <c r="AI1540">
        <v>6</v>
      </c>
      <c r="AJ1540">
        <v>0</v>
      </c>
      <c r="AK1540" t="e">
        <v>#N/A</v>
      </c>
      <c r="AL1540">
        <v>0</v>
      </c>
      <c r="AO1540">
        <v>0</v>
      </c>
      <c r="AP1540">
        <v>6</v>
      </c>
    </row>
    <row r="1541" spans="1:42" x14ac:dyDescent="0.2">
      <c r="A1541" t="str">
        <f t="shared" si="24"/>
        <v>44365carnegranelc200-300standrewsrusia</v>
      </c>
      <c r="B1541" s="2">
        <v>44365</v>
      </c>
      <c r="C1541" t="s">
        <v>35</v>
      </c>
      <c r="D1541" t="s">
        <v>30</v>
      </c>
      <c r="E1541" t="s">
        <v>35</v>
      </c>
      <c r="F1541" t="s">
        <v>30</v>
      </c>
      <c r="G1541" t="s">
        <v>39</v>
      </c>
      <c r="H1541" t="s">
        <v>39</v>
      </c>
      <c r="I1541" t="s">
        <v>306</v>
      </c>
      <c r="J1541" t="s">
        <v>296</v>
      </c>
      <c r="K1541">
        <v>10000</v>
      </c>
      <c r="L1541">
        <v>3.15</v>
      </c>
      <c r="M1541" t="str">
        <f>SUBSTITUTE(LOWER(_xlfn.CONCAT(B1541,C1541,F1541,G1541,J1541,I1541))," ","")</f>
        <v>44365carnegranelc200-300standrewsrusia</v>
      </c>
      <c r="N1541">
        <f>+VLOOKUP(M1541,JUP!$B:$I,7,0)</f>
        <v>10000</v>
      </c>
      <c r="O1541">
        <f>+VLOOKUP(M1541,JUP!$B:$I,8,0)</f>
        <v>3.15</v>
      </c>
      <c r="P1541">
        <f>+K1541-N1541</f>
        <v>0</v>
      </c>
      <c r="Q1541" s="3">
        <f>+L1541-O1541</f>
        <v>0</v>
      </c>
      <c r="W1541" t="s">
        <v>304</v>
      </c>
      <c r="X1541">
        <v>24</v>
      </c>
      <c r="Y1541" t="s">
        <v>305</v>
      </c>
      <c r="Z1541" t="s">
        <v>305</v>
      </c>
      <c r="AA1541" t="s">
        <v>306</v>
      </c>
      <c r="AB1541" t="s">
        <v>36</v>
      </c>
      <c r="AC1541" t="s">
        <v>37</v>
      </c>
      <c r="AD1541">
        <v>3.15</v>
      </c>
      <c r="AH1541">
        <v>2021</v>
      </c>
      <c r="AI1541">
        <v>6</v>
      </c>
      <c r="AJ1541">
        <v>31500</v>
      </c>
      <c r="AK1541" t="e">
        <v>#N/A</v>
      </c>
      <c r="AL1541">
        <v>3.15</v>
      </c>
      <c r="AO1541">
        <v>0</v>
      </c>
      <c r="AP1541">
        <v>6</v>
      </c>
    </row>
    <row r="1542" spans="1:42" x14ac:dyDescent="0.2">
      <c r="A1542" t="str">
        <f t="shared" si="24"/>
        <v>44365carnegranelc300-500standrewsrusia</v>
      </c>
      <c r="B1542" s="2">
        <v>44365</v>
      </c>
      <c r="C1542" t="s">
        <v>35</v>
      </c>
      <c r="D1542" t="s">
        <v>30</v>
      </c>
      <c r="E1542" t="s">
        <v>35</v>
      </c>
      <c r="F1542" t="s">
        <v>30</v>
      </c>
      <c r="G1542" t="s">
        <v>49</v>
      </c>
      <c r="H1542" t="s">
        <v>49</v>
      </c>
      <c r="I1542" t="s">
        <v>306</v>
      </c>
      <c r="J1542" t="s">
        <v>296</v>
      </c>
      <c r="K1542">
        <v>13000</v>
      </c>
      <c r="L1542">
        <v>3</v>
      </c>
      <c r="M1542" t="str">
        <f>SUBSTITUTE(LOWER(_xlfn.CONCAT(B1542,C1542,F1542,G1542,J1542,I1542))," ","")</f>
        <v>44365carnegranelc300-500standrewsrusia</v>
      </c>
      <c r="N1542">
        <f>+VLOOKUP(M1542,JUP!$B:$I,7,0)</f>
        <v>13000</v>
      </c>
      <c r="O1542">
        <f>+VLOOKUP(M1542,JUP!$B:$I,8,0)</f>
        <v>3</v>
      </c>
      <c r="P1542">
        <f>+K1542-N1542</f>
        <v>0</v>
      </c>
      <c r="Q1542" s="3">
        <f>+L1542-O1542</f>
        <v>0</v>
      </c>
      <c r="W1542" t="s">
        <v>304</v>
      </c>
      <c r="X1542">
        <v>24</v>
      </c>
      <c r="Y1542" t="s">
        <v>305</v>
      </c>
      <c r="Z1542" t="s">
        <v>305</v>
      </c>
      <c r="AA1542" t="s">
        <v>306</v>
      </c>
      <c r="AB1542" t="s">
        <v>36</v>
      </c>
      <c r="AC1542" t="s">
        <v>37</v>
      </c>
      <c r="AD1542">
        <v>3</v>
      </c>
      <c r="AH1542">
        <v>2021</v>
      </c>
      <c r="AI1542">
        <v>6</v>
      </c>
      <c r="AJ1542">
        <v>39000</v>
      </c>
      <c r="AK1542" t="e">
        <v>#N/A</v>
      </c>
      <c r="AL1542">
        <v>3</v>
      </c>
      <c r="AO1542">
        <v>0</v>
      </c>
      <c r="AP1542">
        <v>6</v>
      </c>
    </row>
    <row r="1543" spans="1:42" x14ac:dyDescent="0.2">
      <c r="A1543" t="str">
        <f t="shared" si="24"/>
        <v>44365enterosinsalsastandrewsamerica</v>
      </c>
      <c r="B1543" s="2">
        <v>44365</v>
      </c>
      <c r="C1543" t="s">
        <v>59</v>
      </c>
      <c r="D1543" t="s">
        <v>155</v>
      </c>
      <c r="E1543" t="s">
        <v>59</v>
      </c>
      <c r="F1543" t="s">
        <v>155</v>
      </c>
      <c r="G1543" t="s">
        <v>299</v>
      </c>
      <c r="H1543" t="s">
        <v>98</v>
      </c>
      <c r="I1543" t="s">
        <v>521</v>
      </c>
      <c r="J1543" t="s">
        <v>296</v>
      </c>
      <c r="K1543">
        <v>17079.48</v>
      </c>
      <c r="L1543">
        <v>2.35</v>
      </c>
      <c r="M1543" t="str">
        <f>SUBSTITUTE(LOWER(_xlfn.CONCAT(B1543,C1543,F1543,G1543,J1543,I1543))," ","")</f>
        <v>44365enterosinsalsastandrewsamerica</v>
      </c>
      <c r="N1543" t="e">
        <f>+VLOOKUP(M1543,JUP!$B:$I,7,0)</f>
        <v>#N/A</v>
      </c>
      <c r="O1543" t="e">
        <f>+VLOOKUP(M1543,JUP!$B:$I,8,0)</f>
        <v>#N/A</v>
      </c>
      <c r="R1543" t="str">
        <f>+SUBSTITUTE(LOWER(_xlfn.CONCAT(B1543,C1543,F1543,H1543,J1543,I1543))," ","")</f>
        <v>44365enterosinsalsa18-27u/lbstandrewsamerica</v>
      </c>
      <c r="S1543" t="e">
        <f>+VLOOKUP(R1543,JUP!D:L,7,0)</f>
        <v>#N/A</v>
      </c>
      <c r="T1543" t="e">
        <f>+VLOOKUP(R1543,JUP!D:L,7,0)</f>
        <v>#N/A</v>
      </c>
      <c r="W1543" t="s">
        <v>320</v>
      </c>
      <c r="X1543">
        <v>24</v>
      </c>
      <c r="Y1543" t="s">
        <v>310</v>
      </c>
      <c r="Z1543" t="s">
        <v>310</v>
      </c>
      <c r="AA1543" t="s">
        <v>310</v>
      </c>
      <c r="AB1543" t="s">
        <v>160</v>
      </c>
      <c r="AC1543" t="s">
        <v>159</v>
      </c>
      <c r="AD1543">
        <v>2.35</v>
      </c>
      <c r="AH1543">
        <v>2021</v>
      </c>
      <c r="AI1543">
        <v>6</v>
      </c>
      <c r="AJ1543">
        <v>40136.777999999998</v>
      </c>
      <c r="AK1543" t="e">
        <v>#N/A</v>
      </c>
      <c r="AL1543">
        <v>2.35</v>
      </c>
      <c r="AO1543">
        <v>0</v>
      </c>
      <c r="AP1543">
        <v>6</v>
      </c>
    </row>
    <row r="1544" spans="1:42" x14ac:dyDescent="0.2">
      <c r="A1544" t="str">
        <f t="shared" si="24"/>
        <v>44365enterosinsalsastandrewsamerica</v>
      </c>
      <c r="B1544" s="2">
        <v>44365</v>
      </c>
      <c r="C1544" t="s">
        <v>59</v>
      </c>
      <c r="D1544" t="s">
        <v>155</v>
      </c>
      <c r="E1544" t="s">
        <v>59</v>
      </c>
      <c r="F1544" t="s">
        <v>155</v>
      </c>
      <c r="G1544" t="s">
        <v>299</v>
      </c>
      <c r="H1544" t="s">
        <v>98</v>
      </c>
      <c r="I1544" t="s">
        <v>521</v>
      </c>
      <c r="J1544" t="s">
        <v>296</v>
      </c>
      <c r="K1544">
        <v>17079.48</v>
      </c>
      <c r="L1544">
        <v>2.31</v>
      </c>
      <c r="M1544" t="str">
        <f>SUBSTITUTE(LOWER(_xlfn.CONCAT(B1544,C1544,F1544,G1544,J1544,I1544))," ","")</f>
        <v>44365enterosinsalsastandrewsamerica</v>
      </c>
      <c r="N1544" t="e">
        <f>+VLOOKUP(M1544,JUP!$B:$I,7,0)</f>
        <v>#N/A</v>
      </c>
      <c r="O1544" t="e">
        <f>+VLOOKUP(M1544,JUP!$B:$I,8,0)</f>
        <v>#N/A</v>
      </c>
      <c r="R1544" t="str">
        <f>+SUBSTITUTE(LOWER(_xlfn.CONCAT(B1544,C1544,F1544,H1544,J1544,I1544))," ","")</f>
        <v>44365enterosinsalsa18-27u/lbstandrewsamerica</v>
      </c>
      <c r="S1544" t="e">
        <f>+VLOOKUP(R1544,JUP!D:L,7,0)</f>
        <v>#N/A</v>
      </c>
      <c r="T1544" t="e">
        <f>+VLOOKUP(R1544,JUP!D:L,7,0)</f>
        <v>#N/A</v>
      </c>
      <c r="W1544" t="s">
        <v>320</v>
      </c>
      <c r="X1544">
        <v>24</v>
      </c>
      <c r="Y1544" t="s">
        <v>310</v>
      </c>
      <c r="Z1544" t="s">
        <v>310</v>
      </c>
      <c r="AA1544" t="s">
        <v>310</v>
      </c>
      <c r="AB1544" t="s">
        <v>160</v>
      </c>
      <c r="AC1544" t="s">
        <v>159</v>
      </c>
      <c r="AD1544">
        <v>2.31</v>
      </c>
      <c r="AH1544">
        <v>2021</v>
      </c>
      <c r="AI1544">
        <v>6</v>
      </c>
      <c r="AJ1544">
        <v>39453.5988</v>
      </c>
      <c r="AK1544" t="e">
        <v>#N/A</v>
      </c>
      <c r="AL1544">
        <v>2.31</v>
      </c>
      <c r="AO1544">
        <v>0</v>
      </c>
      <c r="AP1544">
        <v>6</v>
      </c>
    </row>
    <row r="1545" spans="1:42" x14ac:dyDescent="0.2">
      <c r="A1545" t="str">
        <f t="shared" si="24"/>
        <v>44365carneretailcompensadoc200-300standrewsamerica</v>
      </c>
      <c r="B1545" s="2">
        <v>44365</v>
      </c>
      <c r="C1545" t="s">
        <v>35</v>
      </c>
      <c r="D1545" t="s">
        <v>206</v>
      </c>
      <c r="E1545" t="s">
        <v>35</v>
      </c>
      <c r="F1545" t="s">
        <v>206</v>
      </c>
      <c r="G1545" t="s">
        <v>39</v>
      </c>
      <c r="H1545" t="s">
        <v>351</v>
      </c>
      <c r="I1545" t="s">
        <v>521</v>
      </c>
      <c r="J1545" t="s">
        <v>296</v>
      </c>
      <c r="K1545">
        <v>3178</v>
      </c>
      <c r="L1545">
        <v>3.81</v>
      </c>
      <c r="M1545" t="str">
        <f>SUBSTITUTE(LOWER(_xlfn.CONCAT(B1545,C1545,F1545,G1545,J1545,I1545))," ","")</f>
        <v>44365carneretailcompensadoc200-300standrewsamerica</v>
      </c>
      <c r="N1545">
        <f>+VLOOKUP(M1545,JUP!$B:$I,7,0)</f>
        <v>3178</v>
      </c>
      <c r="O1545">
        <f>+VLOOKUP(M1545,JUP!$B:$I,8,0)</f>
        <v>3.81</v>
      </c>
      <c r="P1545">
        <f>+K1545-N1545</f>
        <v>0</v>
      </c>
      <c r="Q1545" s="3">
        <f>+L1545-O1545</f>
        <v>0</v>
      </c>
      <c r="R1545" t="str">
        <f>+SUBSTITUTE(LOWER(_xlfn.CONCAT(B1545,C1545,F1545,H1545,J1545,I1545))," ","")</f>
        <v>44365carneretailcompensadoc90-150standrewsamerica</v>
      </c>
      <c r="S1545" t="e">
        <f>+VLOOKUP(R1545,JUP!D:L,7,0)</f>
        <v>#N/A</v>
      </c>
      <c r="T1545" t="e">
        <f>+VLOOKUP(R1545,JUP!D:L,7,0)</f>
        <v>#N/A</v>
      </c>
      <c r="W1545" t="s">
        <v>320</v>
      </c>
      <c r="X1545">
        <v>24</v>
      </c>
      <c r="Y1545" t="s">
        <v>310</v>
      </c>
      <c r="Z1545" t="s">
        <v>310</v>
      </c>
      <c r="AA1545" t="s">
        <v>310</v>
      </c>
      <c r="AB1545" t="s">
        <v>208</v>
      </c>
      <c r="AC1545" t="s">
        <v>173</v>
      </c>
      <c r="AD1545">
        <v>3.4290000000000003</v>
      </c>
      <c r="AH1545">
        <v>2021</v>
      </c>
      <c r="AI1545">
        <v>6</v>
      </c>
      <c r="AJ1545">
        <v>10897.362000000001</v>
      </c>
      <c r="AK1545" t="e">
        <v>#N/A</v>
      </c>
      <c r="AL1545">
        <v>4.2333333333333334</v>
      </c>
      <c r="AO1545">
        <v>-0.80433333333333312</v>
      </c>
      <c r="AP1545">
        <v>6</v>
      </c>
    </row>
    <row r="1546" spans="1:42" x14ac:dyDescent="0.2">
      <c r="A1546" t="str">
        <f t="shared" si="24"/>
        <v>44365enterosinsalsastandrewsamerica</v>
      </c>
      <c r="B1546" s="2">
        <v>44365</v>
      </c>
      <c r="C1546" t="s">
        <v>59</v>
      </c>
      <c r="D1546" t="s">
        <v>155</v>
      </c>
      <c r="E1546" t="s">
        <v>59</v>
      </c>
      <c r="F1546" t="s">
        <v>155</v>
      </c>
      <c r="G1546" t="s">
        <v>299</v>
      </c>
      <c r="H1546" t="s">
        <v>350</v>
      </c>
      <c r="I1546" t="s">
        <v>521</v>
      </c>
      <c r="J1546" t="s">
        <v>296</v>
      </c>
      <c r="K1546">
        <v>4994</v>
      </c>
      <c r="L1546">
        <v>2.0299999999999998</v>
      </c>
      <c r="M1546" t="str">
        <f>SUBSTITUTE(LOWER(_xlfn.CONCAT(B1546,C1546,F1546,G1546,J1546,I1546))," ","")</f>
        <v>44365enterosinsalsastandrewsamerica</v>
      </c>
      <c r="N1546" t="e">
        <f>+VLOOKUP(M1546,JUP!$B:$I,7,0)</f>
        <v>#N/A</v>
      </c>
      <c r="O1546" t="e">
        <f>+VLOOKUP(M1546,JUP!$B:$I,8,0)</f>
        <v>#N/A</v>
      </c>
      <c r="R1546" t="str">
        <f>+SUBSTITUTE(LOWER(_xlfn.CONCAT(B1546,C1546,F1546,H1546,J1546,I1546))," ","")</f>
        <v>44365enterosinsalsae-23-29standrewsamerica</v>
      </c>
      <c r="S1546" t="e">
        <f>+VLOOKUP(R1546,JUP!D:L,7,0)</f>
        <v>#N/A</v>
      </c>
      <c r="T1546" t="e">
        <f>+VLOOKUP(R1546,JUP!D:L,7,0)</f>
        <v>#N/A</v>
      </c>
      <c r="W1546" t="s">
        <v>320</v>
      </c>
      <c r="X1546">
        <v>24</v>
      </c>
      <c r="Y1546" t="s">
        <v>310</v>
      </c>
      <c r="Z1546" t="s">
        <v>310</v>
      </c>
      <c r="AA1546" t="s">
        <v>310</v>
      </c>
      <c r="AB1546" t="s">
        <v>160</v>
      </c>
      <c r="AC1546" t="s">
        <v>159</v>
      </c>
      <c r="AD1546">
        <v>2.0299999999999998</v>
      </c>
      <c r="AH1546">
        <v>2021</v>
      </c>
      <c r="AI1546">
        <v>6</v>
      </c>
      <c r="AJ1546">
        <v>10137.82</v>
      </c>
      <c r="AK1546" t="e">
        <v>#N/A</v>
      </c>
      <c r="AL1546">
        <v>2.0299999999999998</v>
      </c>
      <c r="AO1546">
        <v>0</v>
      </c>
      <c r="AP1546">
        <v>6</v>
      </c>
    </row>
    <row r="1547" spans="1:42" x14ac:dyDescent="0.2">
      <c r="A1547" t="str">
        <f t="shared" si="24"/>
        <v>44365enterosinsalsastandrewsamerica</v>
      </c>
      <c r="B1547" s="2">
        <v>44365</v>
      </c>
      <c r="C1547" t="s">
        <v>59</v>
      </c>
      <c r="D1547" t="s">
        <v>155</v>
      </c>
      <c r="E1547" t="s">
        <v>59</v>
      </c>
      <c r="F1547" t="s">
        <v>155</v>
      </c>
      <c r="G1547" t="s">
        <v>299</v>
      </c>
      <c r="H1547" t="s">
        <v>350</v>
      </c>
      <c r="I1547" t="s">
        <v>521</v>
      </c>
      <c r="J1547" t="s">
        <v>296</v>
      </c>
      <c r="K1547">
        <v>7945</v>
      </c>
      <c r="L1547">
        <v>2.23</v>
      </c>
      <c r="M1547" t="str">
        <f>SUBSTITUTE(LOWER(_xlfn.CONCAT(B1547,C1547,F1547,G1547,J1547,I1547))," ","")</f>
        <v>44365enterosinsalsastandrewsamerica</v>
      </c>
      <c r="N1547" t="e">
        <f>+VLOOKUP(M1547,JUP!$B:$I,7,0)</f>
        <v>#N/A</v>
      </c>
      <c r="O1547" t="e">
        <f>+VLOOKUP(M1547,JUP!$B:$I,8,0)</f>
        <v>#N/A</v>
      </c>
      <c r="R1547" t="str">
        <f>+SUBSTITUTE(LOWER(_xlfn.CONCAT(B1547,C1547,F1547,H1547,J1547,I1547))," ","")</f>
        <v>44365enterosinsalsae-23-29standrewsamerica</v>
      </c>
      <c r="S1547" t="e">
        <f>+VLOOKUP(R1547,JUP!D:L,7,0)</f>
        <v>#N/A</v>
      </c>
      <c r="T1547" t="e">
        <f>+VLOOKUP(R1547,JUP!D:L,7,0)</f>
        <v>#N/A</v>
      </c>
      <c r="W1547" t="s">
        <v>320</v>
      </c>
      <c r="X1547">
        <v>24</v>
      </c>
      <c r="Y1547" t="s">
        <v>310</v>
      </c>
      <c r="Z1547" t="s">
        <v>310</v>
      </c>
      <c r="AA1547" t="s">
        <v>310</v>
      </c>
      <c r="AB1547" t="s">
        <v>160</v>
      </c>
      <c r="AC1547" t="s">
        <v>159</v>
      </c>
      <c r="AD1547">
        <v>2.23</v>
      </c>
      <c r="AH1547">
        <v>2021</v>
      </c>
      <c r="AI1547">
        <v>6</v>
      </c>
      <c r="AJ1547">
        <v>17717.349999999999</v>
      </c>
      <c r="AK1547" t="e">
        <v>#N/A</v>
      </c>
      <c r="AL1547">
        <v>2.23</v>
      </c>
      <c r="AO1547">
        <v>0</v>
      </c>
      <c r="AP1547">
        <v>6</v>
      </c>
    </row>
    <row r="1548" spans="1:42" x14ac:dyDescent="0.2">
      <c r="A1548" t="e">
        <f t="shared" si="24"/>
        <v>#N/A</v>
      </c>
      <c r="B1548" s="2">
        <v>44365</v>
      </c>
      <c r="C1548" t="s">
        <v>35</v>
      </c>
      <c r="D1548" t="s">
        <v>30</v>
      </c>
      <c r="E1548" t="s">
        <v>35</v>
      </c>
      <c r="F1548" t="s">
        <v>30</v>
      </c>
      <c r="G1548" t="e">
        <v>#N/A</v>
      </c>
      <c r="H1548" t="s">
        <v>411</v>
      </c>
      <c r="I1548" t="s">
        <v>302</v>
      </c>
      <c r="J1548" t="s">
        <v>296</v>
      </c>
      <c r="K1548">
        <v>24000</v>
      </c>
      <c r="L1548">
        <v>3.78</v>
      </c>
      <c r="M1548" t="e">
        <f>SUBSTITUTE(LOWER(_xlfn.CONCAT(B1548,C1548,F1548,G1548,J1548,I1548))," ","")</f>
        <v>#N/A</v>
      </c>
      <c r="N1548" t="e">
        <f>+VLOOKUP(M1548,JUP!$B:$I,7,0)</f>
        <v>#N/A</v>
      </c>
      <c r="O1548" t="e">
        <f>+VLOOKUP(M1548,JUP!$B:$I,8,0)</f>
        <v>#N/A</v>
      </c>
      <c r="R1548" t="str">
        <f>+SUBSTITUTE(LOWER(_xlfn.CONCAT(B1548,C1548,F1548,H1548,J1548,I1548))," ","")</f>
        <v>44365carnegranelc40-100standrewsespaña</v>
      </c>
      <c r="S1548" t="e">
        <f>+VLOOKUP(R1548,JUP!D:L,7,0)</f>
        <v>#N/A</v>
      </c>
      <c r="T1548" t="e">
        <f>+VLOOKUP(R1548,JUP!D:L,7,0)</f>
        <v>#N/A</v>
      </c>
      <c r="W1548" t="s">
        <v>302</v>
      </c>
      <c r="X1548">
        <v>24</v>
      </c>
      <c r="Y1548" t="s">
        <v>297</v>
      </c>
      <c r="Z1548" t="s">
        <v>302</v>
      </c>
      <c r="AA1548" t="s">
        <v>298</v>
      </c>
      <c r="AB1548" t="s">
        <v>36</v>
      </c>
      <c r="AC1548" t="s">
        <v>37</v>
      </c>
      <c r="AD1548">
        <v>3.78</v>
      </c>
      <c r="AH1548">
        <v>2021</v>
      </c>
      <c r="AI1548">
        <v>6</v>
      </c>
      <c r="AJ1548">
        <v>90720</v>
      </c>
      <c r="AK1548" t="e">
        <v>#N/A</v>
      </c>
      <c r="AL1548">
        <v>3.78</v>
      </c>
      <c r="AO1548">
        <v>0</v>
      </c>
      <c r="AP1548">
        <v>6</v>
      </c>
    </row>
    <row r="1549" spans="1:42" x14ac:dyDescent="0.2">
      <c r="A1549" t="str">
        <f t="shared" si="24"/>
        <v>44365enterosinsalsamanuelitaamerica</v>
      </c>
      <c r="B1549" s="2">
        <v>44365</v>
      </c>
      <c r="C1549" t="s">
        <v>59</v>
      </c>
      <c r="D1549" t="s">
        <v>155</v>
      </c>
      <c r="E1549" t="s">
        <v>59</v>
      </c>
      <c r="F1549" t="s">
        <v>155</v>
      </c>
      <c r="G1549" t="s">
        <v>299</v>
      </c>
      <c r="H1549" t="s">
        <v>106</v>
      </c>
      <c r="I1549" t="s">
        <v>521</v>
      </c>
      <c r="J1549" t="s">
        <v>93</v>
      </c>
      <c r="K1549">
        <v>18069.2</v>
      </c>
      <c r="L1549">
        <v>1.9162995594713657</v>
      </c>
      <c r="M1549" t="str">
        <f>SUBSTITUTE(LOWER(_xlfn.CONCAT(B1549,C1549,F1549,G1549,J1549,I1549))," ","")</f>
        <v>44365enterosinsalsamanuelitaamerica</v>
      </c>
      <c r="N1549" t="e">
        <f>+VLOOKUP(M1549,JUP!$B:$I,7,0)</f>
        <v>#N/A</v>
      </c>
      <c r="O1549" t="e">
        <f>+VLOOKUP(M1549,JUP!$B:$I,8,0)</f>
        <v>#N/A</v>
      </c>
      <c r="R1549" t="str">
        <f>+SUBSTITUTE(LOWER(_xlfn.CONCAT(B1549,C1549,F1549,H1549,J1549,I1549))," ","")</f>
        <v>44365enterosinsalsa18-27manuelitaamerica</v>
      </c>
      <c r="S1549" t="e">
        <f>+VLOOKUP(R1549,JUP!D:L,7,0)</f>
        <v>#N/A</v>
      </c>
      <c r="T1549" t="e">
        <f>+VLOOKUP(R1549,JUP!D:L,7,0)</f>
        <v>#N/A</v>
      </c>
      <c r="W1549" t="s">
        <v>320</v>
      </c>
      <c r="X1549">
        <v>24</v>
      </c>
      <c r="Y1549" t="s">
        <v>310</v>
      </c>
      <c r="Z1549" t="s">
        <v>310</v>
      </c>
      <c r="AA1549" t="s">
        <v>310</v>
      </c>
      <c r="AB1549" t="s">
        <v>160</v>
      </c>
      <c r="AC1549" t="s">
        <v>159</v>
      </c>
      <c r="AD1549">
        <v>1.9162995594713657</v>
      </c>
      <c r="AH1549">
        <v>2021</v>
      </c>
      <c r="AI1549">
        <v>6</v>
      </c>
      <c r="AJ1549">
        <v>34626</v>
      </c>
      <c r="AK1549" t="e">
        <v>#N/A</v>
      </c>
      <c r="AL1549">
        <v>1.9162995594713657</v>
      </c>
      <c r="AO1549">
        <v>0</v>
      </c>
      <c r="AP1549">
        <v>6</v>
      </c>
    </row>
    <row r="1550" spans="1:42" x14ac:dyDescent="0.2">
      <c r="A1550" t="str">
        <f t="shared" si="24"/>
        <v>44368mediaconcharetailcompensadoc60-80standrewsamerica</v>
      </c>
      <c r="B1550" s="2">
        <v>44368</v>
      </c>
      <c r="C1550" t="s">
        <v>212</v>
      </c>
      <c r="D1550" t="s">
        <v>206</v>
      </c>
      <c r="E1550" t="s">
        <v>212</v>
      </c>
      <c r="F1550" t="s">
        <v>206</v>
      </c>
      <c r="G1550" t="s">
        <v>168</v>
      </c>
      <c r="H1550" t="s">
        <v>331</v>
      </c>
      <c r="I1550" t="s">
        <v>521</v>
      </c>
      <c r="J1550" t="s">
        <v>296</v>
      </c>
      <c r="K1550">
        <v>15436</v>
      </c>
      <c r="L1550">
        <v>4.8600000000000003</v>
      </c>
      <c r="M1550" t="str">
        <f>SUBSTITUTE(LOWER(_xlfn.CONCAT(B1550,C1550,F1550,G1550,J1550,I1550))," ","")</f>
        <v>44368mediaconcharetailcompensadoc60-80standrewsamerica</v>
      </c>
      <c r="N1550">
        <f>+VLOOKUP(M1550,JUP!$B:$I,7,0)</f>
        <v>15436</v>
      </c>
      <c r="O1550">
        <f>+VLOOKUP(M1550,JUP!$B:$I,8,0)</f>
        <v>4.8600000000000003</v>
      </c>
      <c r="R1550" t="str">
        <f>+SUBSTITUTE(LOWER(_xlfn.CONCAT(B1550,C1550,F1550,H1550,J1550,I1550))," ","")</f>
        <v>44368mediaconcharetailcompensadomc60-80standrewsamerica</v>
      </c>
      <c r="S1550" t="e">
        <f>+VLOOKUP(R1550,JUP!D:L,7,0)</f>
        <v>#N/A</v>
      </c>
      <c r="T1550" t="e">
        <f>+VLOOKUP(R1550,JUP!D:L,7,0)</f>
        <v>#N/A</v>
      </c>
      <c r="W1550" t="s">
        <v>320</v>
      </c>
      <c r="X1550">
        <v>25</v>
      </c>
      <c r="Y1550" t="s">
        <v>310</v>
      </c>
      <c r="Z1550" t="s">
        <v>310</v>
      </c>
      <c r="AA1550" t="s">
        <v>310</v>
      </c>
      <c r="AB1550" t="s">
        <v>259</v>
      </c>
      <c r="AC1550" t="e">
        <v>#N/A</v>
      </c>
      <c r="AD1550" t="e">
        <v>#N/A</v>
      </c>
      <c r="AH1550">
        <v>2021</v>
      </c>
      <c r="AI1550">
        <v>6</v>
      </c>
      <c r="AJ1550" t="e">
        <v>#N/A</v>
      </c>
      <c r="AK1550" t="e">
        <v>#N/A</v>
      </c>
      <c r="AL1550" t="e">
        <v>#N/A</v>
      </c>
      <c r="AO1550" t="e">
        <v>#N/A</v>
      </c>
      <c r="AP1550">
        <v>6</v>
      </c>
    </row>
    <row r="1551" spans="1:42" x14ac:dyDescent="0.2">
      <c r="A1551" t="str">
        <f t="shared" si="24"/>
        <v>44368carneretailnocompensadoc200-300standrewschile</v>
      </c>
      <c r="B1551" s="2">
        <v>44368</v>
      </c>
      <c r="C1551" t="s">
        <v>35</v>
      </c>
      <c r="D1551" t="s">
        <v>251</v>
      </c>
      <c r="E1551" t="s">
        <v>35</v>
      </c>
      <c r="F1551" t="s">
        <v>251</v>
      </c>
      <c r="G1551" t="s">
        <v>39</v>
      </c>
      <c r="H1551" t="s">
        <v>39</v>
      </c>
      <c r="I1551" t="s">
        <v>34</v>
      </c>
      <c r="J1551" t="s">
        <v>296</v>
      </c>
      <c r="K1551">
        <v>20001.599999999999</v>
      </c>
      <c r="M1551" t="str">
        <f>SUBSTITUTE(LOWER(_xlfn.CONCAT(B1551,C1551,F1551,G1551,J1551,I1551))," ","")</f>
        <v>44368carneretailnocompensadoc200-300standrewschile</v>
      </c>
      <c r="N1551">
        <f>+VLOOKUP(M1551,JUP!$B:$I,7,0)</f>
        <v>20001.599999999999</v>
      </c>
      <c r="O1551">
        <f>+VLOOKUP(M1551,JUP!$B:$I,8,0)</f>
        <v>0</v>
      </c>
      <c r="P1551">
        <f>+K1551-N1551</f>
        <v>0</v>
      </c>
      <c r="Q1551" s="3">
        <f>+L1551-O1551</f>
        <v>0</v>
      </c>
      <c r="W1551" t="s">
        <v>34</v>
      </c>
      <c r="X1551">
        <v>25</v>
      </c>
      <c r="Y1551" t="s">
        <v>34</v>
      </c>
      <c r="Z1551" t="s">
        <v>34</v>
      </c>
      <c r="AA1551" t="s">
        <v>34</v>
      </c>
      <c r="AB1551" t="s">
        <v>252</v>
      </c>
      <c r="AC1551" t="s">
        <v>173</v>
      </c>
      <c r="AD1551">
        <v>0</v>
      </c>
      <c r="AH1551">
        <v>2021</v>
      </c>
      <c r="AI1551">
        <v>6</v>
      </c>
      <c r="AJ1551">
        <v>0</v>
      </c>
      <c r="AK1551" t="e">
        <v>#N/A</v>
      </c>
      <c r="AL1551">
        <v>0</v>
      </c>
      <c r="AO1551">
        <v>0</v>
      </c>
      <c r="AP1551">
        <v>6</v>
      </c>
    </row>
    <row r="1552" spans="1:42" x14ac:dyDescent="0.2">
      <c r="A1552" t="str">
        <f t="shared" si="24"/>
        <v>44369carnegranelc500-upsudmarisfrancia</v>
      </c>
      <c r="B1552" s="2">
        <v>44369</v>
      </c>
      <c r="C1552" t="s">
        <v>35</v>
      </c>
      <c r="D1552" t="s">
        <v>30</v>
      </c>
      <c r="E1552" t="s">
        <v>343</v>
      </c>
      <c r="F1552" t="s">
        <v>344</v>
      </c>
      <c r="G1552" t="s">
        <v>183</v>
      </c>
      <c r="H1552" t="s">
        <v>346</v>
      </c>
      <c r="I1552" t="s">
        <v>326</v>
      </c>
      <c r="J1552" t="s">
        <v>286</v>
      </c>
      <c r="K1552">
        <v>24000</v>
      </c>
      <c r="L1552">
        <v>2.7</v>
      </c>
      <c r="M1552" t="str">
        <f>SUBSTITUTE(LOWER(_xlfn.CONCAT(B1552,C1552,F1552,G1552,J1552,I1552))," ","")</f>
        <v>44369carnegranelc500-upsudmarisfrancia</v>
      </c>
      <c r="N1552">
        <f>+VLOOKUP(M1552,JUP!$B:$I,7,0)</f>
        <v>24000</v>
      </c>
      <c r="O1552">
        <f>+VLOOKUP(M1552,JUP!$B:$I,8,0)</f>
        <v>2.7</v>
      </c>
      <c r="P1552">
        <f>+K1552-N1552</f>
        <v>0</v>
      </c>
      <c r="Q1552" s="3">
        <f>+L1552-O1552</f>
        <v>0</v>
      </c>
      <c r="W1552" t="s">
        <v>172</v>
      </c>
      <c r="X1552">
        <v>25</v>
      </c>
      <c r="Y1552" t="s">
        <v>297</v>
      </c>
      <c r="Z1552" t="s">
        <v>326</v>
      </c>
      <c r="AA1552" t="s">
        <v>326</v>
      </c>
      <c r="AB1552" t="s">
        <v>36</v>
      </c>
      <c r="AC1552" t="s">
        <v>37</v>
      </c>
      <c r="AD1552">
        <v>2.7</v>
      </c>
      <c r="AH1552">
        <v>2021</v>
      </c>
      <c r="AI1552">
        <v>6</v>
      </c>
      <c r="AJ1552">
        <v>64800.000000000007</v>
      </c>
      <c r="AK1552" t="e">
        <v>#N/A</v>
      </c>
      <c r="AL1552">
        <v>2.7</v>
      </c>
      <c r="AO1552">
        <v>0</v>
      </c>
      <c r="AP1552">
        <v>6</v>
      </c>
    </row>
    <row r="1553" spans="1:42" x14ac:dyDescent="0.2">
      <c r="A1553" t="str">
        <f t="shared" si="24"/>
        <v>44369carnegranelindustrialsudmarischile</v>
      </c>
      <c r="B1553" s="2">
        <v>44369</v>
      </c>
      <c r="C1553" t="s">
        <v>35</v>
      </c>
      <c r="D1553" t="s">
        <v>30</v>
      </c>
      <c r="E1553" t="s">
        <v>343</v>
      </c>
      <c r="F1553" t="s">
        <v>344</v>
      </c>
      <c r="G1553" t="s">
        <v>345</v>
      </c>
      <c r="H1553" t="s">
        <v>345</v>
      </c>
      <c r="I1553" t="s">
        <v>34</v>
      </c>
      <c r="J1553" t="s">
        <v>286</v>
      </c>
      <c r="K1553">
        <v>500</v>
      </c>
      <c r="M1553" t="str">
        <f>SUBSTITUTE(LOWER(_xlfn.CONCAT(B1553,C1553,F1553,G1553,J1553,I1553))," ","")</f>
        <v>44369carnegranelindustrialsudmarischile</v>
      </c>
      <c r="N1553" t="e">
        <f>+VLOOKUP(M1553,JUP!$B:$I,7,0)</f>
        <v>#N/A</v>
      </c>
      <c r="O1553" t="e">
        <f>+VLOOKUP(M1553,JUP!$B:$I,8,0)</f>
        <v>#N/A</v>
      </c>
      <c r="R1553" t="str">
        <f>+SUBSTITUTE(LOWER(_xlfn.CONCAT(B1553,C1553,F1553,H1553,J1553,I1553))," ","")</f>
        <v>44369carnegranelindustrialsudmarischile</v>
      </c>
      <c r="S1553" t="e">
        <f>+VLOOKUP(R1553,JUP!D:L,7,0)</f>
        <v>#N/A</v>
      </c>
      <c r="T1553" t="e">
        <f>+VLOOKUP(R1553,JUP!D:L,7,0)</f>
        <v>#N/A</v>
      </c>
      <c r="W1553" t="s">
        <v>32</v>
      </c>
      <c r="X1553">
        <v>25</v>
      </c>
      <c r="Y1553" t="s">
        <v>34</v>
      </c>
      <c r="Z1553" t="s">
        <v>34</v>
      </c>
      <c r="AA1553" t="s">
        <v>34</v>
      </c>
      <c r="AB1553" t="s">
        <v>36</v>
      </c>
      <c r="AC1553" t="s">
        <v>37</v>
      </c>
      <c r="AD1553">
        <v>0</v>
      </c>
      <c r="AH1553">
        <v>2021</v>
      </c>
      <c r="AI1553">
        <v>6</v>
      </c>
      <c r="AJ1553">
        <v>0</v>
      </c>
      <c r="AK1553" t="e">
        <v>#N/A</v>
      </c>
      <c r="AL1553">
        <v>0</v>
      </c>
      <c r="AO1553">
        <v>0</v>
      </c>
      <c r="AP1553">
        <v>6</v>
      </c>
    </row>
    <row r="1554" spans="1:42" x14ac:dyDescent="0.2">
      <c r="A1554" t="str">
        <f t="shared" si="24"/>
        <v>44369enterosinsalsastandrewsamerica</v>
      </c>
      <c r="B1554" s="2">
        <v>44369</v>
      </c>
      <c r="C1554" t="s">
        <v>59</v>
      </c>
      <c r="D1554" t="s">
        <v>155</v>
      </c>
      <c r="E1554" t="s">
        <v>59</v>
      </c>
      <c r="F1554" t="s">
        <v>155</v>
      </c>
      <c r="G1554" t="s">
        <v>299</v>
      </c>
      <c r="H1554" t="s">
        <v>330</v>
      </c>
      <c r="I1554" t="s">
        <v>521</v>
      </c>
      <c r="J1554" t="s">
        <v>296</v>
      </c>
      <c r="K1554">
        <v>13605</v>
      </c>
      <c r="L1554">
        <v>2.4</v>
      </c>
      <c r="M1554" t="str">
        <f>SUBSTITUTE(LOWER(_xlfn.CONCAT(B1554,C1554,F1554,G1554,J1554,I1554))," ","")</f>
        <v>44369enterosinsalsastandrewsamerica</v>
      </c>
      <c r="N1554" t="e">
        <f>+VLOOKUP(M1554,JUP!$B:$I,7,0)</f>
        <v>#N/A</v>
      </c>
      <c r="O1554" t="e">
        <f>+VLOOKUP(M1554,JUP!$B:$I,8,0)</f>
        <v>#N/A</v>
      </c>
      <c r="R1554" t="str">
        <f>+SUBSTITUTE(LOWER(_xlfn.CONCAT(B1554,C1554,F1554,H1554,J1554,I1554))," ","")</f>
        <v>44369enterosinsalsae-23-32standrewsamerica</v>
      </c>
      <c r="S1554" t="e">
        <f>+VLOOKUP(R1554,JUP!D:L,7,0)</f>
        <v>#N/A</v>
      </c>
      <c r="T1554" t="e">
        <f>+VLOOKUP(R1554,JUP!D:L,7,0)</f>
        <v>#N/A</v>
      </c>
      <c r="W1554" t="s">
        <v>320</v>
      </c>
      <c r="X1554">
        <v>25</v>
      </c>
      <c r="Y1554" t="s">
        <v>310</v>
      </c>
      <c r="Z1554" t="s">
        <v>310</v>
      </c>
      <c r="AA1554" t="s">
        <v>310</v>
      </c>
      <c r="AB1554" t="s">
        <v>160</v>
      </c>
      <c r="AC1554" t="s">
        <v>159</v>
      </c>
      <c r="AD1554">
        <v>2.4</v>
      </c>
      <c r="AH1554">
        <v>2021</v>
      </c>
      <c r="AI1554">
        <v>6</v>
      </c>
      <c r="AJ1554">
        <v>32652</v>
      </c>
      <c r="AK1554" t="e">
        <v>#N/A</v>
      </c>
      <c r="AL1554">
        <v>2.4</v>
      </c>
      <c r="AO1554">
        <v>0</v>
      </c>
      <c r="AP1554">
        <v>6</v>
      </c>
    </row>
    <row r="1555" spans="1:42" x14ac:dyDescent="0.2">
      <c r="A1555" t="str">
        <f t="shared" si="24"/>
        <v>44369carnegranelc200-300standrewsrusia</v>
      </c>
      <c r="B1555" s="2">
        <v>44369</v>
      </c>
      <c r="C1555" t="s">
        <v>35</v>
      </c>
      <c r="D1555" t="s">
        <v>30</v>
      </c>
      <c r="E1555" t="s">
        <v>35</v>
      </c>
      <c r="F1555" t="s">
        <v>30</v>
      </c>
      <c r="G1555" t="s">
        <v>39</v>
      </c>
      <c r="H1555" t="s">
        <v>39</v>
      </c>
      <c r="I1555" t="s">
        <v>306</v>
      </c>
      <c r="J1555" t="s">
        <v>296</v>
      </c>
      <c r="K1555">
        <v>5000</v>
      </c>
      <c r="L1555">
        <v>3.15</v>
      </c>
      <c r="M1555" t="str">
        <f>SUBSTITUTE(LOWER(_xlfn.CONCAT(B1555,C1555,F1555,G1555,J1555,I1555))," ","")</f>
        <v>44369carnegranelc200-300standrewsrusia</v>
      </c>
      <c r="N1555">
        <f>+VLOOKUP(M1555,JUP!$B:$I,7,0)</f>
        <v>5000</v>
      </c>
      <c r="O1555">
        <f>+VLOOKUP(M1555,JUP!$B:$I,8,0)</f>
        <v>3.15</v>
      </c>
      <c r="P1555">
        <f>+K1555-N1555</f>
        <v>0</v>
      </c>
      <c r="Q1555" s="3">
        <f>+L1555-O1555</f>
        <v>0</v>
      </c>
      <c r="W1555" t="s">
        <v>304</v>
      </c>
      <c r="X1555">
        <v>25</v>
      </c>
      <c r="Y1555" t="s">
        <v>305</v>
      </c>
      <c r="Z1555" t="s">
        <v>305</v>
      </c>
      <c r="AA1555" t="s">
        <v>306</v>
      </c>
      <c r="AB1555" t="s">
        <v>36</v>
      </c>
      <c r="AC1555" t="s">
        <v>37</v>
      </c>
      <c r="AD1555">
        <v>3.15</v>
      </c>
      <c r="AH1555">
        <v>2021</v>
      </c>
      <c r="AI1555">
        <v>6</v>
      </c>
      <c r="AJ1555">
        <v>15750</v>
      </c>
      <c r="AK1555" t="e">
        <v>#N/A</v>
      </c>
      <c r="AL1555">
        <v>3.15</v>
      </c>
      <c r="AO1555">
        <v>0</v>
      </c>
      <c r="AP1555">
        <v>6</v>
      </c>
    </row>
    <row r="1556" spans="1:42" x14ac:dyDescent="0.2">
      <c r="A1556" t="str">
        <f t="shared" si="24"/>
        <v>44369carnegranelc300-500standrewsrusia</v>
      </c>
      <c r="B1556" s="2">
        <v>44369</v>
      </c>
      <c r="C1556" t="s">
        <v>35</v>
      </c>
      <c r="D1556" t="s">
        <v>30</v>
      </c>
      <c r="E1556" t="s">
        <v>35</v>
      </c>
      <c r="F1556" t="s">
        <v>30</v>
      </c>
      <c r="G1556" t="s">
        <v>49</v>
      </c>
      <c r="H1556" t="s">
        <v>49</v>
      </c>
      <c r="I1556" t="s">
        <v>306</v>
      </c>
      <c r="J1556" t="s">
        <v>296</v>
      </c>
      <c r="K1556">
        <v>18000</v>
      </c>
      <c r="L1556">
        <v>3</v>
      </c>
      <c r="M1556" t="str">
        <f>SUBSTITUTE(LOWER(_xlfn.CONCAT(B1556,C1556,F1556,G1556,J1556,I1556))," ","")</f>
        <v>44369carnegranelc300-500standrewsrusia</v>
      </c>
      <c r="N1556">
        <f>+VLOOKUP(M1556,JUP!$B:$I,7,0)</f>
        <v>18000</v>
      </c>
      <c r="O1556">
        <f>+VLOOKUP(M1556,JUP!$B:$I,8,0)</f>
        <v>3</v>
      </c>
      <c r="P1556">
        <f>+K1556-N1556</f>
        <v>0</v>
      </c>
      <c r="Q1556" s="3">
        <f>+L1556-O1556</f>
        <v>0</v>
      </c>
      <c r="W1556" t="s">
        <v>304</v>
      </c>
      <c r="X1556">
        <v>25</v>
      </c>
      <c r="Y1556" t="s">
        <v>305</v>
      </c>
      <c r="Z1556" t="s">
        <v>305</v>
      </c>
      <c r="AA1556" t="s">
        <v>306</v>
      </c>
      <c r="AB1556" t="s">
        <v>36</v>
      </c>
      <c r="AC1556" t="s">
        <v>37</v>
      </c>
      <c r="AD1556">
        <v>3</v>
      </c>
      <c r="AH1556">
        <v>2021</v>
      </c>
      <c r="AI1556">
        <v>6</v>
      </c>
      <c r="AJ1556">
        <v>54000</v>
      </c>
      <c r="AK1556" t="e">
        <v>#N/A</v>
      </c>
      <c r="AL1556">
        <v>3</v>
      </c>
      <c r="AO1556">
        <v>0</v>
      </c>
      <c r="AP1556">
        <v>6</v>
      </c>
    </row>
    <row r="1557" spans="1:42" x14ac:dyDescent="0.2">
      <c r="A1557" t="str">
        <f t="shared" si="24"/>
        <v>44369carnegranelc100-200manuelitaespaña</v>
      </c>
      <c r="B1557" s="2">
        <v>44369</v>
      </c>
      <c r="C1557" t="s">
        <v>35</v>
      </c>
      <c r="D1557" t="s">
        <v>30</v>
      </c>
      <c r="E1557" t="s">
        <v>35</v>
      </c>
      <c r="F1557" t="s">
        <v>30</v>
      </c>
      <c r="G1557" t="s">
        <v>72</v>
      </c>
      <c r="H1557" t="s">
        <v>103</v>
      </c>
      <c r="I1557" t="s">
        <v>302</v>
      </c>
      <c r="J1557" t="s">
        <v>93</v>
      </c>
      <c r="K1557">
        <v>24000</v>
      </c>
      <c r="L1557">
        <v>3.1</v>
      </c>
      <c r="M1557" t="str">
        <f>SUBSTITUTE(LOWER(_xlfn.CONCAT(B1557,C1557,F1557,G1557,J1557,I1557))," ","")</f>
        <v>44369carnegranelc100-200manuelitaespaña</v>
      </c>
      <c r="N1557">
        <f>+VLOOKUP(M1557,JUP!$B:$I,7,0)</f>
        <v>24000</v>
      </c>
      <c r="O1557">
        <f>+VLOOKUP(M1557,JUP!$B:$I,8,0)</f>
        <v>3.1</v>
      </c>
      <c r="P1557">
        <f>+K1557-N1557</f>
        <v>0</v>
      </c>
      <c r="Q1557" s="3">
        <f>+L1557-O1557</f>
        <v>0</v>
      </c>
      <c r="W1557" t="s">
        <v>338</v>
      </c>
      <c r="X1557">
        <v>25</v>
      </c>
      <c r="Y1557" t="s">
        <v>297</v>
      </c>
      <c r="Z1557" t="s">
        <v>302</v>
      </c>
      <c r="AA1557" t="s">
        <v>298</v>
      </c>
      <c r="AB1557" t="s">
        <v>36</v>
      </c>
      <c r="AC1557" t="s">
        <v>37</v>
      </c>
      <c r="AD1557">
        <v>3.1</v>
      </c>
      <c r="AH1557">
        <v>2021</v>
      </c>
      <c r="AI1557">
        <v>6</v>
      </c>
      <c r="AJ1557">
        <v>74400</v>
      </c>
      <c r="AK1557" t="e">
        <v>#N/A</v>
      </c>
      <c r="AL1557">
        <v>3.1</v>
      </c>
      <c r="AO1557">
        <v>0</v>
      </c>
      <c r="AP1557">
        <v>6</v>
      </c>
    </row>
    <row r="1558" spans="1:42" x14ac:dyDescent="0.2">
      <c r="A1558" t="str">
        <f t="shared" si="24"/>
        <v>44369carnegranelc100-200manuelitaasia</v>
      </c>
      <c r="B1558" s="2">
        <v>44369</v>
      </c>
      <c r="C1558" t="s">
        <v>35</v>
      </c>
      <c r="D1558" t="s">
        <v>30</v>
      </c>
      <c r="E1558" t="s">
        <v>35</v>
      </c>
      <c r="F1558" t="s">
        <v>30</v>
      </c>
      <c r="G1558" t="s">
        <v>72</v>
      </c>
      <c r="H1558" t="s">
        <v>103</v>
      </c>
      <c r="I1558" t="s">
        <v>309</v>
      </c>
      <c r="J1558" t="s">
        <v>93</v>
      </c>
      <c r="K1558">
        <v>2000</v>
      </c>
      <c r="L1558">
        <v>3.25</v>
      </c>
      <c r="M1558" t="str">
        <f>SUBSTITUTE(LOWER(_xlfn.CONCAT(B1558,C1558,F1558,G1558,J1558,I1558))," ","")</f>
        <v>44369carnegranelc100-200manuelitaasia</v>
      </c>
      <c r="N1558">
        <f>+VLOOKUP(M1558,JUP!$B:$I,7,0)</f>
        <v>2000</v>
      </c>
      <c r="O1558">
        <f>+VLOOKUP(M1558,JUP!$B:$I,8,0)</f>
        <v>3.25</v>
      </c>
      <c r="P1558">
        <f>+K1558-N1558</f>
        <v>0</v>
      </c>
      <c r="Q1558" s="3">
        <f>+L1558-O1558</f>
        <v>0</v>
      </c>
      <c r="W1558" t="s">
        <v>225</v>
      </c>
      <c r="X1558">
        <v>25</v>
      </c>
      <c r="Y1558" t="s">
        <v>309</v>
      </c>
      <c r="Z1558" t="s">
        <v>309</v>
      </c>
      <c r="AA1558" t="s">
        <v>309</v>
      </c>
      <c r="AB1558" t="s">
        <v>36</v>
      </c>
      <c r="AC1558" t="s">
        <v>37</v>
      </c>
      <c r="AD1558">
        <v>3.25</v>
      </c>
      <c r="AH1558">
        <v>2021</v>
      </c>
      <c r="AI1558">
        <v>6</v>
      </c>
      <c r="AJ1558">
        <v>6500</v>
      </c>
      <c r="AK1558" t="e">
        <v>#N/A</v>
      </c>
      <c r="AL1558">
        <v>3.25</v>
      </c>
      <c r="AO1558">
        <v>0</v>
      </c>
      <c r="AP1558">
        <v>6</v>
      </c>
    </row>
    <row r="1559" spans="1:42" x14ac:dyDescent="0.2">
      <c r="A1559" t="str">
        <f t="shared" si="24"/>
        <v>44369carnegranelc200-300manuelitaasia</v>
      </c>
      <c r="B1559" s="2">
        <v>44369</v>
      </c>
      <c r="C1559" t="s">
        <v>35</v>
      </c>
      <c r="D1559" t="s">
        <v>30</v>
      </c>
      <c r="E1559" t="s">
        <v>35</v>
      </c>
      <c r="F1559" t="s">
        <v>30</v>
      </c>
      <c r="G1559" t="s">
        <v>39</v>
      </c>
      <c r="H1559" t="s">
        <v>107</v>
      </c>
      <c r="I1559" t="s">
        <v>309</v>
      </c>
      <c r="J1559" t="s">
        <v>93</v>
      </c>
      <c r="K1559">
        <v>22000</v>
      </c>
      <c r="L1559">
        <v>3.1</v>
      </c>
      <c r="M1559" t="str">
        <f>SUBSTITUTE(LOWER(_xlfn.CONCAT(B1559,C1559,F1559,G1559,J1559,I1559))," ","")</f>
        <v>44369carnegranelc200-300manuelitaasia</v>
      </c>
      <c r="N1559">
        <f>+VLOOKUP(M1559,JUP!$B:$I,7,0)</f>
        <v>22000</v>
      </c>
      <c r="O1559">
        <f>+VLOOKUP(M1559,JUP!$B:$I,8,0)</f>
        <v>3.1</v>
      </c>
      <c r="P1559">
        <f>+K1559-N1559</f>
        <v>0</v>
      </c>
      <c r="Q1559" s="3">
        <f>+L1559-O1559</f>
        <v>0</v>
      </c>
      <c r="W1559" t="s">
        <v>225</v>
      </c>
      <c r="X1559">
        <v>25</v>
      </c>
      <c r="Y1559" t="s">
        <v>309</v>
      </c>
      <c r="Z1559" t="s">
        <v>309</v>
      </c>
      <c r="AA1559" t="s">
        <v>309</v>
      </c>
      <c r="AB1559" t="s">
        <v>36</v>
      </c>
      <c r="AC1559" t="s">
        <v>37</v>
      </c>
      <c r="AD1559">
        <v>3.1</v>
      </c>
      <c r="AH1559">
        <v>2021</v>
      </c>
      <c r="AI1559">
        <v>6</v>
      </c>
      <c r="AJ1559">
        <v>68200</v>
      </c>
      <c r="AK1559" t="e">
        <v>#N/A</v>
      </c>
      <c r="AL1559">
        <v>3.1</v>
      </c>
      <c r="AO1559">
        <v>0</v>
      </c>
      <c r="AP1559">
        <v>6</v>
      </c>
    </row>
    <row r="1560" spans="1:42" x14ac:dyDescent="0.2">
      <c r="A1560" t="str">
        <f t="shared" si="24"/>
        <v>44369carnegranelc100-200manuelitarusia</v>
      </c>
      <c r="B1560" s="2">
        <v>44369</v>
      </c>
      <c r="C1560" t="s">
        <v>35</v>
      </c>
      <c r="D1560" t="s">
        <v>30</v>
      </c>
      <c r="E1560" t="s">
        <v>35</v>
      </c>
      <c r="F1560" t="s">
        <v>30</v>
      </c>
      <c r="G1560" t="s">
        <v>72</v>
      </c>
      <c r="H1560" t="s">
        <v>103</v>
      </c>
      <c r="I1560" t="s">
        <v>306</v>
      </c>
      <c r="J1560" t="s">
        <v>93</v>
      </c>
      <c r="K1560">
        <v>24000</v>
      </c>
      <c r="L1560">
        <v>3.1</v>
      </c>
      <c r="M1560" t="str">
        <f>SUBSTITUTE(LOWER(_xlfn.CONCAT(B1560,C1560,F1560,G1560,J1560,I1560))," ","")</f>
        <v>44369carnegranelc100-200manuelitarusia</v>
      </c>
      <c r="N1560">
        <f>+VLOOKUP(M1560,JUP!$B:$I,7,0)</f>
        <v>24000</v>
      </c>
      <c r="O1560">
        <f>+VLOOKUP(M1560,JUP!$B:$I,8,0)</f>
        <v>3.1</v>
      </c>
      <c r="P1560">
        <f>+K1560-N1560</f>
        <v>0</v>
      </c>
      <c r="Q1560" s="3">
        <f>+L1560-O1560</f>
        <v>0</v>
      </c>
      <c r="W1560" t="s">
        <v>166</v>
      </c>
      <c r="X1560">
        <v>25</v>
      </c>
      <c r="Y1560" t="s">
        <v>305</v>
      </c>
      <c r="Z1560" t="s">
        <v>305</v>
      </c>
      <c r="AA1560" t="s">
        <v>306</v>
      </c>
      <c r="AB1560" t="s">
        <v>36</v>
      </c>
      <c r="AC1560" t="s">
        <v>37</v>
      </c>
      <c r="AD1560">
        <v>3.1</v>
      </c>
      <c r="AH1560">
        <v>2021</v>
      </c>
      <c r="AI1560">
        <v>6</v>
      </c>
      <c r="AJ1560">
        <v>74400</v>
      </c>
      <c r="AK1560" t="e">
        <v>#N/A</v>
      </c>
      <c r="AL1560">
        <v>3.1</v>
      </c>
      <c r="AO1560">
        <v>0</v>
      </c>
      <c r="AP1560">
        <v>6</v>
      </c>
    </row>
    <row r="1561" spans="1:42" x14ac:dyDescent="0.2">
      <c r="A1561" t="str">
        <f t="shared" si="24"/>
        <v>44370carnegranelc200-300sudmarisitalia</v>
      </c>
      <c r="B1561" s="2">
        <v>44370</v>
      </c>
      <c r="C1561" t="s">
        <v>35</v>
      </c>
      <c r="D1561" t="s">
        <v>30</v>
      </c>
      <c r="E1561" t="s">
        <v>343</v>
      </c>
      <c r="F1561" t="s">
        <v>344</v>
      </c>
      <c r="G1561" t="s">
        <v>39</v>
      </c>
      <c r="H1561" t="s">
        <v>107</v>
      </c>
      <c r="I1561" t="s">
        <v>328</v>
      </c>
      <c r="J1561" t="s">
        <v>286</v>
      </c>
      <c r="K1561">
        <v>24000</v>
      </c>
      <c r="L1561">
        <v>2.95</v>
      </c>
      <c r="M1561" t="str">
        <f>SUBSTITUTE(LOWER(_xlfn.CONCAT(B1561,C1561,F1561,G1561,J1561,I1561))," ","")</f>
        <v>44370carnegranelc200-300sudmarisitalia</v>
      </c>
      <c r="N1561">
        <f>+VLOOKUP(M1561,JUP!$B:$I,7,0)</f>
        <v>24000</v>
      </c>
      <c r="O1561">
        <f>+VLOOKUP(M1561,JUP!$B:$I,8,0)</f>
        <v>2.95</v>
      </c>
      <c r="P1561">
        <f>+K1561-N1561</f>
        <v>0</v>
      </c>
      <c r="Q1561" s="3">
        <f>+L1561-O1561</f>
        <v>0</v>
      </c>
      <c r="W1561" t="s">
        <v>167</v>
      </c>
      <c r="X1561">
        <v>25</v>
      </c>
      <c r="Y1561" t="s">
        <v>297</v>
      </c>
      <c r="Z1561" t="s">
        <v>328</v>
      </c>
      <c r="AA1561" t="s">
        <v>328</v>
      </c>
      <c r="AB1561" t="s">
        <v>36</v>
      </c>
      <c r="AC1561" t="s">
        <v>37</v>
      </c>
      <c r="AD1561">
        <v>2.95</v>
      </c>
      <c r="AH1561">
        <v>2021</v>
      </c>
      <c r="AI1561">
        <v>6</v>
      </c>
      <c r="AJ1561">
        <v>70800</v>
      </c>
      <c r="AK1561" t="e">
        <v>#N/A</v>
      </c>
      <c r="AL1561">
        <v>2.95</v>
      </c>
      <c r="AO1561">
        <v>0</v>
      </c>
      <c r="AP1561">
        <v>6</v>
      </c>
    </row>
    <row r="1562" spans="1:42" x14ac:dyDescent="0.2">
      <c r="A1562" t="str">
        <f t="shared" si="24"/>
        <v>44370carnegranelc100-200sudmarisespaña</v>
      </c>
      <c r="B1562" s="2">
        <v>44370</v>
      </c>
      <c r="C1562" t="s">
        <v>35</v>
      </c>
      <c r="D1562" t="s">
        <v>30</v>
      </c>
      <c r="E1562" t="s">
        <v>343</v>
      </c>
      <c r="F1562" t="s">
        <v>344</v>
      </c>
      <c r="G1562" t="s">
        <v>72</v>
      </c>
      <c r="H1562" t="s">
        <v>103</v>
      </c>
      <c r="I1562" t="s">
        <v>302</v>
      </c>
      <c r="J1562" t="s">
        <v>286</v>
      </c>
      <c r="K1562">
        <v>19000</v>
      </c>
      <c r="L1562">
        <v>3.2</v>
      </c>
      <c r="M1562" t="str">
        <f>SUBSTITUTE(LOWER(_xlfn.CONCAT(B1562,C1562,F1562,G1562,J1562,I1562))," ","")</f>
        <v>44370carnegranelc100-200sudmarisespaña</v>
      </c>
      <c r="N1562">
        <f>+VLOOKUP(M1562,JUP!$B:$I,7,0)</f>
        <v>19000</v>
      </c>
      <c r="O1562">
        <f>+VLOOKUP(M1562,JUP!$B:$I,8,0)</f>
        <v>3.2</v>
      </c>
      <c r="P1562">
        <f>+K1562-N1562</f>
        <v>0</v>
      </c>
      <c r="Q1562" s="3">
        <f>+L1562-O1562</f>
        <v>0</v>
      </c>
      <c r="W1562" t="s">
        <v>338</v>
      </c>
      <c r="X1562">
        <v>25</v>
      </c>
      <c r="Y1562" t="s">
        <v>297</v>
      </c>
      <c r="Z1562" t="s">
        <v>302</v>
      </c>
      <c r="AA1562" t="s">
        <v>298</v>
      </c>
      <c r="AB1562" t="s">
        <v>36</v>
      </c>
      <c r="AC1562" t="s">
        <v>37</v>
      </c>
      <c r="AD1562">
        <v>3.2</v>
      </c>
      <c r="AH1562">
        <v>2021</v>
      </c>
      <c r="AI1562">
        <v>6</v>
      </c>
      <c r="AJ1562">
        <v>60800</v>
      </c>
      <c r="AK1562" t="e">
        <v>#N/A</v>
      </c>
      <c r="AL1562">
        <v>3.2</v>
      </c>
      <c r="AO1562">
        <v>0</v>
      </c>
      <c r="AP1562">
        <v>6</v>
      </c>
    </row>
    <row r="1563" spans="1:42" x14ac:dyDescent="0.2">
      <c r="A1563" t="str">
        <f t="shared" si="24"/>
        <v>44370carnegranelc200-300sudmarisespaña</v>
      </c>
      <c r="B1563" s="2">
        <v>44370</v>
      </c>
      <c r="C1563" t="s">
        <v>35</v>
      </c>
      <c r="D1563" t="s">
        <v>30</v>
      </c>
      <c r="E1563" t="s">
        <v>343</v>
      </c>
      <c r="F1563" t="s">
        <v>344</v>
      </c>
      <c r="G1563" t="s">
        <v>39</v>
      </c>
      <c r="H1563" t="s">
        <v>107</v>
      </c>
      <c r="I1563" t="s">
        <v>302</v>
      </c>
      <c r="J1563" t="s">
        <v>286</v>
      </c>
      <c r="K1563">
        <v>5000</v>
      </c>
      <c r="L1563">
        <v>3.05</v>
      </c>
      <c r="M1563" t="str">
        <f>SUBSTITUTE(LOWER(_xlfn.CONCAT(B1563,C1563,F1563,G1563,J1563,I1563))," ","")</f>
        <v>44370carnegranelc200-300sudmarisespaña</v>
      </c>
      <c r="N1563">
        <f>+VLOOKUP(M1563,JUP!$B:$I,7,0)</f>
        <v>5000</v>
      </c>
      <c r="O1563">
        <f>+VLOOKUP(M1563,JUP!$B:$I,8,0)</f>
        <v>3.05</v>
      </c>
      <c r="P1563">
        <f>+K1563-N1563</f>
        <v>0</v>
      </c>
      <c r="Q1563" s="3">
        <f>+L1563-O1563</f>
        <v>0</v>
      </c>
      <c r="W1563" t="s">
        <v>338</v>
      </c>
      <c r="X1563">
        <v>25</v>
      </c>
      <c r="Y1563" t="s">
        <v>297</v>
      </c>
      <c r="Z1563" t="s">
        <v>302</v>
      </c>
      <c r="AA1563" t="s">
        <v>298</v>
      </c>
      <c r="AB1563" t="s">
        <v>36</v>
      </c>
      <c r="AC1563" t="s">
        <v>37</v>
      </c>
      <c r="AD1563">
        <v>3.05</v>
      </c>
      <c r="AH1563">
        <v>2021</v>
      </c>
      <c r="AI1563">
        <v>6</v>
      </c>
      <c r="AJ1563">
        <v>15250</v>
      </c>
      <c r="AK1563" t="e">
        <v>#N/A</v>
      </c>
      <c r="AL1563">
        <v>3.05</v>
      </c>
      <c r="AO1563">
        <v>0</v>
      </c>
      <c r="AP1563">
        <v>6</v>
      </c>
    </row>
    <row r="1564" spans="1:42" x14ac:dyDescent="0.2">
      <c r="A1564" t="str">
        <f t="shared" si="24"/>
        <v>44370enterosinsalsasudmarisitalia</v>
      </c>
      <c r="B1564" s="2">
        <v>44370</v>
      </c>
      <c r="C1564" t="s">
        <v>59</v>
      </c>
      <c r="D1564" t="s">
        <v>155</v>
      </c>
      <c r="E1564" t="s">
        <v>339</v>
      </c>
      <c r="F1564" t="s">
        <v>347</v>
      </c>
      <c r="G1564" t="s">
        <v>299</v>
      </c>
      <c r="H1564" t="s">
        <v>116</v>
      </c>
      <c r="I1564" t="s">
        <v>328</v>
      </c>
      <c r="J1564" t="s">
        <v>286</v>
      </c>
      <c r="K1564">
        <v>15800</v>
      </c>
      <c r="L1564">
        <v>1.9</v>
      </c>
      <c r="M1564" t="str">
        <f>SUBSTITUTE(LOWER(_xlfn.CONCAT(B1564,C1564,F1564,G1564,J1564,I1564))," ","")</f>
        <v>44370enterosinsalsasudmarisitalia</v>
      </c>
      <c r="N1564" t="e">
        <f>+VLOOKUP(M1564,JUP!$B:$I,7,0)</f>
        <v>#N/A</v>
      </c>
      <c r="O1564" t="e">
        <f>+VLOOKUP(M1564,JUP!$B:$I,8,0)</f>
        <v>#N/A</v>
      </c>
      <c r="R1564" t="str">
        <f>+SUBSTITUTE(LOWER(_xlfn.CONCAT(B1564,C1564,F1564,H1564,J1564,I1564))," ","")</f>
        <v>44370enterosinsalsa60-80sudmarisitalia</v>
      </c>
      <c r="S1564" t="e">
        <f>+VLOOKUP(R1564,JUP!D:L,7,0)</f>
        <v>#N/A</v>
      </c>
      <c r="T1564" t="e">
        <f>+VLOOKUP(R1564,JUP!D:L,7,0)</f>
        <v>#N/A</v>
      </c>
      <c r="W1564" t="s">
        <v>167</v>
      </c>
      <c r="X1564">
        <v>25</v>
      </c>
      <c r="Y1564" t="s">
        <v>297</v>
      </c>
      <c r="Z1564" t="s">
        <v>328</v>
      </c>
      <c r="AA1564" t="s">
        <v>328</v>
      </c>
      <c r="AB1564" t="s">
        <v>160</v>
      </c>
      <c r="AC1564" t="s">
        <v>159</v>
      </c>
      <c r="AD1564">
        <v>1.9</v>
      </c>
      <c r="AH1564">
        <v>2021</v>
      </c>
      <c r="AI1564">
        <v>6</v>
      </c>
      <c r="AJ1564">
        <v>30020</v>
      </c>
      <c r="AK1564" t="e">
        <v>#N/A</v>
      </c>
      <c r="AL1564">
        <v>1.9</v>
      </c>
      <c r="AO1564">
        <v>0</v>
      </c>
      <c r="AP1564">
        <v>6</v>
      </c>
    </row>
    <row r="1565" spans="1:42" x14ac:dyDescent="0.2">
      <c r="A1565" t="str">
        <f t="shared" si="24"/>
        <v>44370enterosinsalsasudmarisitalia</v>
      </c>
      <c r="B1565" s="2">
        <v>44370</v>
      </c>
      <c r="C1565" t="s">
        <v>59</v>
      </c>
      <c r="D1565" t="s">
        <v>155</v>
      </c>
      <c r="E1565" t="s">
        <v>339</v>
      </c>
      <c r="F1565" t="s">
        <v>347</v>
      </c>
      <c r="G1565" t="s">
        <v>299</v>
      </c>
      <c r="H1565" t="s">
        <v>112</v>
      </c>
      <c r="I1565" t="s">
        <v>328</v>
      </c>
      <c r="J1565" t="s">
        <v>286</v>
      </c>
      <c r="K1565">
        <v>2150</v>
      </c>
      <c r="L1565">
        <v>1.95</v>
      </c>
      <c r="M1565" t="str">
        <f>SUBSTITUTE(LOWER(_xlfn.CONCAT(B1565,C1565,F1565,G1565,J1565,I1565))," ","")</f>
        <v>44370enterosinsalsasudmarisitalia</v>
      </c>
      <c r="N1565" t="e">
        <f>+VLOOKUP(M1565,JUP!$B:$I,7,0)</f>
        <v>#N/A</v>
      </c>
      <c r="O1565" t="e">
        <f>+VLOOKUP(M1565,JUP!$B:$I,8,0)</f>
        <v>#N/A</v>
      </c>
      <c r="R1565" t="str">
        <f>+SUBSTITUTE(LOWER(_xlfn.CONCAT(B1565,C1565,F1565,H1565,J1565,I1565))," ","")</f>
        <v>44370enterosinsalsa40-60sudmarisitalia</v>
      </c>
      <c r="S1565" t="e">
        <f>+VLOOKUP(R1565,JUP!D:L,7,0)</f>
        <v>#N/A</v>
      </c>
      <c r="T1565" t="e">
        <f>+VLOOKUP(R1565,JUP!D:L,7,0)</f>
        <v>#N/A</v>
      </c>
      <c r="W1565" t="s">
        <v>167</v>
      </c>
      <c r="X1565">
        <v>25</v>
      </c>
      <c r="Y1565" t="s">
        <v>297</v>
      </c>
      <c r="Z1565" t="s">
        <v>328</v>
      </c>
      <c r="AA1565" t="s">
        <v>328</v>
      </c>
      <c r="AB1565" t="s">
        <v>160</v>
      </c>
      <c r="AC1565" t="s">
        <v>159</v>
      </c>
      <c r="AD1565">
        <v>1.95</v>
      </c>
      <c r="AH1565">
        <v>2021</v>
      </c>
      <c r="AI1565">
        <v>6</v>
      </c>
      <c r="AJ1565">
        <v>4192.5</v>
      </c>
      <c r="AK1565" t="e">
        <v>#N/A</v>
      </c>
      <c r="AL1565">
        <v>1.95</v>
      </c>
      <c r="AO1565">
        <v>0</v>
      </c>
      <c r="AP1565">
        <v>6</v>
      </c>
    </row>
    <row r="1566" spans="1:42" x14ac:dyDescent="0.2">
      <c r="A1566" t="str">
        <f t="shared" si="24"/>
        <v>44370mediaconcharetailc40-60sudmarisitalia</v>
      </c>
      <c r="B1566" s="2">
        <v>44370</v>
      </c>
      <c r="C1566" t="s">
        <v>212</v>
      </c>
      <c r="D1566" t="s">
        <v>251</v>
      </c>
      <c r="E1566" t="s">
        <v>341</v>
      </c>
      <c r="F1566" t="s">
        <v>342</v>
      </c>
      <c r="G1566" t="s">
        <v>180</v>
      </c>
      <c r="H1566" t="s">
        <v>112</v>
      </c>
      <c r="I1566" t="s">
        <v>328</v>
      </c>
      <c r="J1566" t="s">
        <v>286</v>
      </c>
      <c r="K1566">
        <v>2601</v>
      </c>
      <c r="L1566">
        <v>4.55</v>
      </c>
      <c r="M1566" t="str">
        <f>SUBSTITUTE(LOWER(_xlfn.CONCAT(B1566,C1566,F1566,G1566,J1566,I1566))," ","")</f>
        <v>44370mediaconcharetailc40-60sudmarisitalia</v>
      </c>
      <c r="N1566">
        <f>+VLOOKUP(M1566,JUP!$B:$I,7,0)</f>
        <v>2601</v>
      </c>
      <c r="O1566">
        <f>+VLOOKUP(M1566,JUP!$B:$I,8,0)</f>
        <v>4.55</v>
      </c>
      <c r="W1566" t="s">
        <v>167</v>
      </c>
      <c r="X1566">
        <v>25</v>
      </c>
      <c r="Y1566" t="s">
        <v>297</v>
      </c>
      <c r="Z1566" t="s">
        <v>328</v>
      </c>
      <c r="AA1566" t="s">
        <v>328</v>
      </c>
      <c r="AB1566" t="s">
        <v>268</v>
      </c>
      <c r="AC1566" t="e">
        <v>#N/A</v>
      </c>
      <c r="AD1566" t="e">
        <v>#N/A</v>
      </c>
      <c r="AH1566">
        <v>2021</v>
      </c>
      <c r="AI1566">
        <v>6</v>
      </c>
      <c r="AJ1566" t="e">
        <v>#N/A</v>
      </c>
      <c r="AK1566" t="e">
        <v>#N/A</v>
      </c>
      <c r="AL1566" t="e">
        <v>#N/A</v>
      </c>
      <c r="AO1566" t="e">
        <v>#N/A</v>
      </c>
      <c r="AP1566">
        <v>6</v>
      </c>
    </row>
    <row r="1567" spans="1:42" x14ac:dyDescent="0.2">
      <c r="A1567" t="str">
        <f t="shared" si="24"/>
        <v>44370carnegranelc500-upstandrewschile</v>
      </c>
      <c r="B1567" s="2">
        <v>44370</v>
      </c>
      <c r="C1567" t="s">
        <v>35</v>
      </c>
      <c r="D1567" t="s">
        <v>30</v>
      </c>
      <c r="E1567" t="s">
        <v>35</v>
      </c>
      <c r="F1567" t="s">
        <v>30</v>
      </c>
      <c r="G1567" t="s">
        <v>183</v>
      </c>
      <c r="H1567" t="s">
        <v>139</v>
      </c>
      <c r="I1567" t="s">
        <v>34</v>
      </c>
      <c r="J1567" t="s">
        <v>296</v>
      </c>
      <c r="K1567">
        <v>7000</v>
      </c>
      <c r="M1567" t="str">
        <f>SUBSTITUTE(LOWER(_xlfn.CONCAT(B1567,C1567,F1567,G1567,J1567,I1567))," ","")</f>
        <v>44370carnegranelc500-upstandrewschile</v>
      </c>
      <c r="N1567">
        <f>+VLOOKUP(M1567,JUP!$B:$I,7,0)</f>
        <v>7000</v>
      </c>
      <c r="O1567">
        <f>+VLOOKUP(M1567,JUP!$B:$I,8,0)</f>
        <v>0</v>
      </c>
      <c r="P1567">
        <f>+K1567-N1567</f>
        <v>0</v>
      </c>
      <c r="Q1567" s="3">
        <f>+L1567-O1567</f>
        <v>0</v>
      </c>
      <c r="W1567" t="s">
        <v>34</v>
      </c>
      <c r="X1567">
        <v>25</v>
      </c>
      <c r="Y1567" t="s">
        <v>34</v>
      </c>
      <c r="Z1567" t="s">
        <v>34</v>
      </c>
      <c r="AA1567" t="s">
        <v>34</v>
      </c>
      <c r="AB1567" t="s">
        <v>36</v>
      </c>
      <c r="AC1567" t="s">
        <v>37</v>
      </c>
      <c r="AD1567">
        <v>0</v>
      </c>
      <c r="AH1567">
        <v>2021</v>
      </c>
      <c r="AI1567">
        <v>6</v>
      </c>
      <c r="AJ1567">
        <v>0</v>
      </c>
      <c r="AK1567" t="e">
        <v>#N/A</v>
      </c>
      <c r="AL1567">
        <v>0</v>
      </c>
      <c r="AO1567">
        <v>0</v>
      </c>
      <c r="AP1567">
        <v>6</v>
      </c>
    </row>
    <row r="1568" spans="1:42" x14ac:dyDescent="0.2">
      <c r="A1568" t="str">
        <f t="shared" si="24"/>
        <v>44370carnegranelc100-200standrewschile</v>
      </c>
      <c r="B1568" s="2">
        <v>44370</v>
      </c>
      <c r="C1568" t="s">
        <v>35</v>
      </c>
      <c r="D1568" t="s">
        <v>30</v>
      </c>
      <c r="E1568" t="s">
        <v>35</v>
      </c>
      <c r="F1568" t="s">
        <v>30</v>
      </c>
      <c r="G1568" t="s">
        <v>72</v>
      </c>
      <c r="H1568" t="s">
        <v>72</v>
      </c>
      <c r="I1568" t="s">
        <v>34</v>
      </c>
      <c r="J1568" t="s">
        <v>296</v>
      </c>
      <c r="K1568">
        <v>7040</v>
      </c>
      <c r="M1568" t="str">
        <f>SUBSTITUTE(LOWER(_xlfn.CONCAT(B1568,C1568,F1568,G1568,J1568,I1568))," ","")</f>
        <v>44370carnegranelc100-200standrewschile</v>
      </c>
      <c r="N1568">
        <f>+VLOOKUP(M1568,JUP!$B:$I,7,0)</f>
        <v>200</v>
      </c>
      <c r="O1568">
        <f>+VLOOKUP(M1568,JUP!$B:$I,8,0)</f>
        <v>0</v>
      </c>
      <c r="P1568">
        <f>+K1568-N1568</f>
        <v>6840</v>
      </c>
      <c r="Q1568" s="3">
        <f>+L1568-O1568</f>
        <v>0</v>
      </c>
      <c r="W1568" t="s">
        <v>34</v>
      </c>
      <c r="X1568">
        <v>25</v>
      </c>
      <c r="Y1568" t="s">
        <v>34</v>
      </c>
      <c r="Z1568" t="s">
        <v>34</v>
      </c>
      <c r="AA1568" t="s">
        <v>34</v>
      </c>
      <c r="AB1568" t="s">
        <v>36</v>
      </c>
      <c r="AC1568" t="s">
        <v>37</v>
      </c>
      <c r="AD1568">
        <v>0</v>
      </c>
      <c r="AH1568">
        <v>2021</v>
      </c>
      <c r="AI1568">
        <v>6</v>
      </c>
      <c r="AJ1568">
        <v>0</v>
      </c>
      <c r="AK1568" t="e">
        <v>#N/A</v>
      </c>
      <c r="AL1568">
        <v>0</v>
      </c>
      <c r="AO1568">
        <v>0</v>
      </c>
      <c r="AP1568">
        <v>6</v>
      </c>
    </row>
    <row r="1569" spans="1:42" x14ac:dyDescent="0.2">
      <c r="A1569" t="str">
        <f t="shared" si="24"/>
        <v>44370carnegranelc200-300standrewschile</v>
      </c>
      <c r="B1569" s="2">
        <v>44370</v>
      </c>
      <c r="C1569" t="s">
        <v>35</v>
      </c>
      <c r="D1569" t="s">
        <v>30</v>
      </c>
      <c r="E1569" t="s">
        <v>35</v>
      </c>
      <c r="F1569" t="s">
        <v>30</v>
      </c>
      <c r="G1569" t="s">
        <v>39</v>
      </c>
      <c r="H1569" t="s">
        <v>39</v>
      </c>
      <c r="I1569" t="s">
        <v>34</v>
      </c>
      <c r="J1569" t="s">
        <v>296</v>
      </c>
      <c r="K1569">
        <v>6370</v>
      </c>
      <c r="M1569" t="str">
        <f>SUBSTITUTE(LOWER(_xlfn.CONCAT(B1569,C1569,F1569,G1569,J1569,I1569))," ","")</f>
        <v>44370carnegranelc200-300standrewschile</v>
      </c>
      <c r="N1569">
        <f>+VLOOKUP(M1569,JUP!$B:$I,7,0)</f>
        <v>4530</v>
      </c>
      <c r="O1569">
        <f>+VLOOKUP(M1569,JUP!$B:$I,8,0)</f>
        <v>0</v>
      </c>
      <c r="P1569">
        <f>+K1569-N1569</f>
        <v>1840</v>
      </c>
      <c r="Q1569" s="3">
        <f>+L1569-O1569</f>
        <v>0</v>
      </c>
      <c r="W1569" t="s">
        <v>34</v>
      </c>
      <c r="X1569">
        <v>25</v>
      </c>
      <c r="Y1569" t="s">
        <v>34</v>
      </c>
      <c r="Z1569" t="s">
        <v>34</v>
      </c>
      <c r="AA1569" t="s">
        <v>34</v>
      </c>
      <c r="AB1569" t="s">
        <v>36</v>
      </c>
      <c r="AC1569" t="s">
        <v>37</v>
      </c>
      <c r="AD1569">
        <v>0</v>
      </c>
      <c r="AH1569">
        <v>2021</v>
      </c>
      <c r="AI1569">
        <v>6</v>
      </c>
      <c r="AJ1569">
        <v>0</v>
      </c>
      <c r="AK1569" t="e">
        <v>#N/A</v>
      </c>
      <c r="AL1569">
        <v>0</v>
      </c>
      <c r="AO1569">
        <v>0</v>
      </c>
      <c r="AP1569">
        <v>6</v>
      </c>
    </row>
    <row r="1570" spans="1:42" x14ac:dyDescent="0.2">
      <c r="A1570" t="str">
        <f t="shared" si="24"/>
        <v>44370carnegranelc200-300standrewschile</v>
      </c>
      <c r="B1570" s="2">
        <v>44370</v>
      </c>
      <c r="C1570" t="s">
        <v>35</v>
      </c>
      <c r="D1570" t="s">
        <v>30</v>
      </c>
      <c r="E1570" t="s">
        <v>35</v>
      </c>
      <c r="F1570" t="s">
        <v>30</v>
      </c>
      <c r="G1570" t="s">
        <v>39</v>
      </c>
      <c r="H1570" t="s">
        <v>39</v>
      </c>
      <c r="I1570" t="s">
        <v>34</v>
      </c>
      <c r="J1570" t="s">
        <v>296</v>
      </c>
      <c r="K1570">
        <v>400</v>
      </c>
      <c r="M1570" t="str">
        <f>SUBSTITUTE(LOWER(_xlfn.CONCAT(B1570,C1570,F1570,G1570,J1570,I1570))," ","")</f>
        <v>44370carnegranelc200-300standrewschile</v>
      </c>
      <c r="N1570">
        <f>+VLOOKUP(M1570,JUP!$B:$I,7,0)</f>
        <v>4530</v>
      </c>
      <c r="O1570">
        <f>+VLOOKUP(M1570,JUP!$B:$I,8,0)</f>
        <v>0</v>
      </c>
      <c r="P1570">
        <f>+K1570-N1570</f>
        <v>-4130</v>
      </c>
      <c r="Q1570" s="3">
        <f>+L1570-O1570</f>
        <v>0</v>
      </c>
      <c r="W1570" t="s">
        <v>34</v>
      </c>
      <c r="X1570">
        <v>25</v>
      </c>
      <c r="Y1570" t="s">
        <v>34</v>
      </c>
      <c r="Z1570" t="s">
        <v>34</v>
      </c>
      <c r="AA1570" t="s">
        <v>34</v>
      </c>
      <c r="AB1570" t="s">
        <v>36</v>
      </c>
      <c r="AC1570" t="s">
        <v>37</v>
      </c>
      <c r="AD1570">
        <v>0</v>
      </c>
      <c r="AH1570">
        <v>2021</v>
      </c>
      <c r="AI1570">
        <v>6</v>
      </c>
      <c r="AJ1570">
        <v>0</v>
      </c>
      <c r="AK1570" t="e">
        <v>#N/A</v>
      </c>
      <c r="AL1570">
        <v>0</v>
      </c>
      <c r="AO1570">
        <v>0</v>
      </c>
      <c r="AP1570">
        <v>6</v>
      </c>
    </row>
    <row r="1571" spans="1:42" x14ac:dyDescent="0.2">
      <c r="A1571" t="str">
        <f t="shared" si="24"/>
        <v>44370carnegranelc100-200standrewschile</v>
      </c>
      <c r="B1571" s="2">
        <v>44370</v>
      </c>
      <c r="C1571" t="s">
        <v>35</v>
      </c>
      <c r="D1571" t="s">
        <v>30</v>
      </c>
      <c r="E1571" t="s">
        <v>35</v>
      </c>
      <c r="F1571" t="s">
        <v>30</v>
      </c>
      <c r="G1571" t="s">
        <v>72</v>
      </c>
      <c r="H1571" t="s">
        <v>72</v>
      </c>
      <c r="I1571" t="s">
        <v>34</v>
      </c>
      <c r="J1571" t="s">
        <v>296</v>
      </c>
      <c r="K1571">
        <v>200</v>
      </c>
      <c r="M1571" t="str">
        <f>SUBSTITUTE(LOWER(_xlfn.CONCAT(B1571,C1571,F1571,G1571,J1571,I1571))," ","")</f>
        <v>44370carnegranelc100-200standrewschile</v>
      </c>
      <c r="N1571">
        <f>+VLOOKUP(M1571,JUP!$B:$I,7,0)</f>
        <v>200</v>
      </c>
      <c r="O1571">
        <f>+VLOOKUP(M1571,JUP!$B:$I,8,0)</f>
        <v>0</v>
      </c>
      <c r="P1571">
        <f>+K1571-N1571</f>
        <v>0</v>
      </c>
      <c r="Q1571" s="3">
        <f>+L1571-O1571</f>
        <v>0</v>
      </c>
      <c r="W1571" t="s">
        <v>34</v>
      </c>
      <c r="X1571">
        <v>25</v>
      </c>
      <c r="Y1571" t="s">
        <v>34</v>
      </c>
      <c r="Z1571" t="s">
        <v>34</v>
      </c>
      <c r="AA1571" t="s">
        <v>34</v>
      </c>
      <c r="AB1571" t="s">
        <v>36</v>
      </c>
      <c r="AC1571" t="s">
        <v>37</v>
      </c>
      <c r="AD1571">
        <v>0</v>
      </c>
      <c r="AH1571">
        <v>2021</v>
      </c>
      <c r="AI1571">
        <v>6</v>
      </c>
      <c r="AJ1571">
        <v>0</v>
      </c>
      <c r="AK1571" t="e">
        <v>#N/A</v>
      </c>
      <c r="AL1571">
        <v>0</v>
      </c>
      <c r="AO1571">
        <v>0</v>
      </c>
      <c r="AP1571">
        <v>6</v>
      </c>
    </row>
    <row r="1572" spans="1:42" x14ac:dyDescent="0.2">
      <c r="A1572" t="str">
        <f t="shared" si="24"/>
        <v>44370carnegranelc200-300standrewschile</v>
      </c>
      <c r="B1572" s="2">
        <v>44370</v>
      </c>
      <c r="C1572" t="s">
        <v>35</v>
      </c>
      <c r="D1572" t="s">
        <v>30</v>
      </c>
      <c r="E1572" t="s">
        <v>35</v>
      </c>
      <c r="F1572" t="s">
        <v>30</v>
      </c>
      <c r="G1572" t="s">
        <v>39</v>
      </c>
      <c r="H1572" t="s">
        <v>39</v>
      </c>
      <c r="I1572" t="s">
        <v>34</v>
      </c>
      <c r="J1572" t="s">
        <v>296</v>
      </c>
      <c r="K1572">
        <v>30</v>
      </c>
      <c r="M1572" t="str">
        <f>SUBSTITUTE(LOWER(_xlfn.CONCAT(B1572,C1572,F1572,G1572,J1572,I1572))," ","")</f>
        <v>44370carnegranelc200-300standrewschile</v>
      </c>
      <c r="N1572">
        <f>+VLOOKUP(M1572,JUP!$B:$I,7,0)</f>
        <v>4530</v>
      </c>
      <c r="O1572">
        <f>+VLOOKUP(M1572,JUP!$B:$I,8,0)</f>
        <v>0</v>
      </c>
      <c r="P1572">
        <f>+K1572-N1572</f>
        <v>-4500</v>
      </c>
      <c r="Q1572" s="3">
        <f>+L1572-O1572</f>
        <v>0</v>
      </c>
      <c r="W1572" t="s">
        <v>34</v>
      </c>
      <c r="X1572">
        <v>25</v>
      </c>
      <c r="Y1572" t="s">
        <v>34</v>
      </c>
      <c r="Z1572" t="s">
        <v>34</v>
      </c>
      <c r="AA1572" t="s">
        <v>34</v>
      </c>
      <c r="AB1572" t="s">
        <v>36</v>
      </c>
      <c r="AC1572" t="s">
        <v>37</v>
      </c>
      <c r="AD1572">
        <v>0</v>
      </c>
      <c r="AH1572">
        <v>2021</v>
      </c>
      <c r="AI1572">
        <v>6</v>
      </c>
      <c r="AJ1572">
        <v>0</v>
      </c>
      <c r="AK1572" t="e">
        <v>#N/A</v>
      </c>
      <c r="AL1572">
        <v>0</v>
      </c>
      <c r="AO1572">
        <v>0</v>
      </c>
      <c r="AP1572">
        <v>6</v>
      </c>
    </row>
    <row r="1573" spans="1:42" x14ac:dyDescent="0.2">
      <c r="A1573" t="str">
        <f t="shared" si="24"/>
        <v>44370carnegranelc100-200standrewschile</v>
      </c>
      <c r="B1573" s="2">
        <v>44370</v>
      </c>
      <c r="C1573" t="s">
        <v>35</v>
      </c>
      <c r="D1573" t="s">
        <v>30</v>
      </c>
      <c r="E1573" t="s">
        <v>35</v>
      </c>
      <c r="F1573" t="s">
        <v>30</v>
      </c>
      <c r="G1573" t="s">
        <v>72</v>
      </c>
      <c r="H1573" t="s">
        <v>72</v>
      </c>
      <c r="I1573" t="s">
        <v>34</v>
      </c>
      <c r="J1573" t="s">
        <v>296</v>
      </c>
      <c r="K1573">
        <v>1430</v>
      </c>
      <c r="M1573" t="str">
        <f>SUBSTITUTE(LOWER(_xlfn.CONCAT(B1573,C1573,F1573,G1573,J1573,I1573))," ","")</f>
        <v>44370carnegranelc100-200standrewschile</v>
      </c>
      <c r="N1573">
        <f>+VLOOKUP(M1573,JUP!$B:$I,7,0)</f>
        <v>200</v>
      </c>
      <c r="O1573">
        <f>+VLOOKUP(M1573,JUP!$B:$I,8,0)</f>
        <v>0</v>
      </c>
      <c r="P1573">
        <f>+K1573-N1573</f>
        <v>1230</v>
      </c>
      <c r="Q1573" s="3">
        <f>+L1573-O1573</f>
        <v>0</v>
      </c>
      <c r="W1573" t="s">
        <v>34</v>
      </c>
      <c r="X1573">
        <v>25</v>
      </c>
      <c r="Y1573" t="s">
        <v>34</v>
      </c>
      <c r="Z1573" t="s">
        <v>34</v>
      </c>
      <c r="AA1573" t="s">
        <v>34</v>
      </c>
      <c r="AB1573" t="s">
        <v>36</v>
      </c>
      <c r="AC1573" t="s">
        <v>37</v>
      </c>
      <c r="AD1573">
        <v>0</v>
      </c>
      <c r="AH1573">
        <v>2021</v>
      </c>
      <c r="AI1573">
        <v>6</v>
      </c>
      <c r="AJ1573">
        <v>0</v>
      </c>
      <c r="AK1573" t="e">
        <v>#N/A</v>
      </c>
      <c r="AL1573">
        <v>0</v>
      </c>
      <c r="AO1573">
        <v>0</v>
      </c>
      <c r="AP1573">
        <v>6</v>
      </c>
    </row>
    <row r="1574" spans="1:42" x14ac:dyDescent="0.2">
      <c r="A1574" t="str">
        <f t="shared" si="24"/>
        <v>44370carnegranelc200-300standrewschile</v>
      </c>
      <c r="B1574" s="2">
        <v>44370</v>
      </c>
      <c r="C1574" t="s">
        <v>35</v>
      </c>
      <c r="D1574" t="s">
        <v>30</v>
      </c>
      <c r="E1574" t="s">
        <v>35</v>
      </c>
      <c r="F1574" t="s">
        <v>30</v>
      </c>
      <c r="G1574" t="s">
        <v>39</v>
      </c>
      <c r="H1574" t="s">
        <v>39</v>
      </c>
      <c r="I1574" t="s">
        <v>34</v>
      </c>
      <c r="J1574" t="s">
        <v>296</v>
      </c>
      <c r="K1574">
        <v>4530</v>
      </c>
      <c r="M1574" t="str">
        <f>SUBSTITUTE(LOWER(_xlfn.CONCAT(B1574,C1574,F1574,G1574,J1574,I1574))," ","")</f>
        <v>44370carnegranelc200-300standrewschile</v>
      </c>
      <c r="N1574">
        <f>+VLOOKUP(M1574,JUP!$B:$I,7,0)</f>
        <v>4530</v>
      </c>
      <c r="O1574">
        <f>+VLOOKUP(M1574,JUP!$B:$I,8,0)</f>
        <v>0</v>
      </c>
      <c r="P1574">
        <f>+K1574-N1574</f>
        <v>0</v>
      </c>
      <c r="Q1574" s="3">
        <f>+L1574-O1574</f>
        <v>0</v>
      </c>
      <c r="W1574" t="s">
        <v>34</v>
      </c>
      <c r="X1574">
        <v>25</v>
      </c>
      <c r="Y1574" t="s">
        <v>34</v>
      </c>
      <c r="Z1574" t="s">
        <v>34</v>
      </c>
      <c r="AA1574" t="s">
        <v>34</v>
      </c>
      <c r="AB1574" t="s">
        <v>36</v>
      </c>
      <c r="AC1574" t="s">
        <v>37</v>
      </c>
      <c r="AD1574">
        <v>0</v>
      </c>
      <c r="AH1574">
        <v>2021</v>
      </c>
      <c r="AI1574">
        <v>6</v>
      </c>
      <c r="AJ1574">
        <v>0</v>
      </c>
      <c r="AK1574" t="e">
        <v>#N/A</v>
      </c>
      <c r="AL1574">
        <v>0</v>
      </c>
      <c r="AO1574">
        <v>0</v>
      </c>
      <c r="AP1574">
        <v>6</v>
      </c>
    </row>
    <row r="1575" spans="1:42" x14ac:dyDescent="0.2">
      <c r="A1575" t="str">
        <f t="shared" si="24"/>
        <v>44370enterosinsalsastandrewschile</v>
      </c>
      <c r="B1575" s="2">
        <v>44370</v>
      </c>
      <c r="C1575" t="s">
        <v>59</v>
      </c>
      <c r="D1575" t="s">
        <v>155</v>
      </c>
      <c r="E1575" t="s">
        <v>59</v>
      </c>
      <c r="F1575" t="s">
        <v>155</v>
      </c>
      <c r="G1575" t="s">
        <v>299</v>
      </c>
      <c r="H1575" t="s">
        <v>303</v>
      </c>
      <c r="I1575" t="s">
        <v>34</v>
      </c>
      <c r="J1575" t="s">
        <v>296</v>
      </c>
      <c r="K1575">
        <v>186.14</v>
      </c>
      <c r="M1575" t="str">
        <f>SUBSTITUTE(LOWER(_xlfn.CONCAT(B1575,C1575,F1575,G1575,J1575,I1575))," ","")</f>
        <v>44370enterosinsalsastandrewschile</v>
      </c>
      <c r="N1575" t="e">
        <f>+VLOOKUP(M1575,JUP!$B:$I,7,0)</f>
        <v>#N/A</v>
      </c>
      <c r="O1575" t="e">
        <f>+VLOOKUP(M1575,JUP!$B:$I,8,0)</f>
        <v>#N/A</v>
      </c>
      <c r="R1575" t="str">
        <f>+SUBSTITUTE(LOWER(_xlfn.CONCAT(B1575,C1575,F1575,H1575,J1575,I1575))," ","")</f>
        <v>44370enterosinsalsae-40-60standrewschile</v>
      </c>
      <c r="S1575" t="e">
        <f>+VLOOKUP(R1575,JUP!D:L,7,0)</f>
        <v>#N/A</v>
      </c>
      <c r="T1575" t="e">
        <f>+VLOOKUP(R1575,JUP!D:L,7,0)</f>
        <v>#N/A</v>
      </c>
      <c r="W1575" t="s">
        <v>34</v>
      </c>
      <c r="X1575">
        <v>25</v>
      </c>
      <c r="Y1575" t="s">
        <v>34</v>
      </c>
      <c r="Z1575" t="s">
        <v>34</v>
      </c>
      <c r="AA1575" t="s">
        <v>34</v>
      </c>
      <c r="AB1575" t="s">
        <v>160</v>
      </c>
      <c r="AC1575" t="s">
        <v>159</v>
      </c>
      <c r="AD1575">
        <v>0</v>
      </c>
      <c r="AH1575">
        <v>2021</v>
      </c>
      <c r="AI1575">
        <v>6</v>
      </c>
      <c r="AJ1575">
        <v>0</v>
      </c>
      <c r="AK1575" t="e">
        <v>#N/A</v>
      </c>
      <c r="AL1575">
        <v>0</v>
      </c>
      <c r="AO1575">
        <v>0</v>
      </c>
      <c r="AP1575">
        <v>6</v>
      </c>
    </row>
    <row r="1576" spans="1:42" x14ac:dyDescent="0.2">
      <c r="A1576" t="str">
        <f t="shared" si="24"/>
        <v>44370enterosinsalsastandrewschile</v>
      </c>
      <c r="B1576" s="2">
        <v>44370</v>
      </c>
      <c r="C1576" t="s">
        <v>59</v>
      </c>
      <c r="D1576" t="s">
        <v>155</v>
      </c>
      <c r="E1576" t="s">
        <v>59</v>
      </c>
      <c r="F1576" t="s">
        <v>155</v>
      </c>
      <c r="G1576" t="s">
        <v>299</v>
      </c>
      <c r="H1576" t="s">
        <v>303</v>
      </c>
      <c r="I1576" t="s">
        <v>34</v>
      </c>
      <c r="J1576" t="s">
        <v>296</v>
      </c>
      <c r="K1576">
        <v>817.2</v>
      </c>
      <c r="M1576" t="str">
        <f>SUBSTITUTE(LOWER(_xlfn.CONCAT(B1576,C1576,F1576,G1576,J1576,I1576))," ","")</f>
        <v>44370enterosinsalsastandrewschile</v>
      </c>
      <c r="N1576" t="e">
        <f>+VLOOKUP(M1576,JUP!$B:$I,7,0)</f>
        <v>#N/A</v>
      </c>
      <c r="O1576" t="e">
        <f>+VLOOKUP(M1576,JUP!$B:$I,8,0)</f>
        <v>#N/A</v>
      </c>
      <c r="R1576" t="str">
        <f>+SUBSTITUTE(LOWER(_xlfn.CONCAT(B1576,C1576,F1576,H1576,J1576,I1576))," ","")</f>
        <v>44370enterosinsalsae-40-60standrewschile</v>
      </c>
      <c r="S1576" t="e">
        <f>+VLOOKUP(R1576,JUP!D:L,7,0)</f>
        <v>#N/A</v>
      </c>
      <c r="T1576" t="e">
        <f>+VLOOKUP(R1576,JUP!D:L,7,0)</f>
        <v>#N/A</v>
      </c>
      <c r="W1576" t="s">
        <v>34</v>
      </c>
      <c r="X1576">
        <v>25</v>
      </c>
      <c r="Y1576" t="s">
        <v>34</v>
      </c>
      <c r="Z1576" t="s">
        <v>34</v>
      </c>
      <c r="AA1576" t="s">
        <v>34</v>
      </c>
      <c r="AB1576" t="s">
        <v>160</v>
      </c>
      <c r="AC1576" t="s">
        <v>159</v>
      </c>
      <c r="AD1576">
        <v>0</v>
      </c>
      <c r="AH1576">
        <v>2021</v>
      </c>
      <c r="AI1576">
        <v>6</v>
      </c>
      <c r="AJ1576">
        <v>0</v>
      </c>
      <c r="AK1576" t="e">
        <v>#N/A</v>
      </c>
      <c r="AL1576">
        <v>0</v>
      </c>
      <c r="AO1576">
        <v>0</v>
      </c>
      <c r="AP1576">
        <v>6</v>
      </c>
    </row>
    <row r="1577" spans="1:42" x14ac:dyDescent="0.2">
      <c r="A1577" t="str">
        <f t="shared" si="24"/>
        <v>44370enteroconsalsastandrewsamerica</v>
      </c>
      <c r="B1577" s="2">
        <v>44370</v>
      </c>
      <c r="C1577" t="s">
        <v>59</v>
      </c>
      <c r="D1577" t="s">
        <v>227</v>
      </c>
      <c r="E1577" t="s">
        <v>59</v>
      </c>
      <c r="F1577" t="s">
        <v>227</v>
      </c>
      <c r="G1577" t="s">
        <v>299</v>
      </c>
      <c r="H1577" t="s">
        <v>330</v>
      </c>
      <c r="I1577" t="s">
        <v>521</v>
      </c>
      <c r="J1577" t="s">
        <v>296</v>
      </c>
      <c r="K1577">
        <v>14119.4</v>
      </c>
      <c r="L1577">
        <v>3.08</v>
      </c>
      <c r="M1577" t="str">
        <f>SUBSTITUTE(LOWER(_xlfn.CONCAT(B1577,C1577,F1577,G1577,J1577,I1577))," ","")</f>
        <v>44370enteroconsalsastandrewsamerica</v>
      </c>
      <c r="N1577" t="e">
        <f>+VLOOKUP(M1577,JUP!$B:$I,7,0)</f>
        <v>#N/A</v>
      </c>
      <c r="O1577" t="e">
        <f>+VLOOKUP(M1577,JUP!$B:$I,8,0)</f>
        <v>#N/A</v>
      </c>
      <c r="R1577" t="str">
        <f>+SUBSTITUTE(LOWER(_xlfn.CONCAT(B1577,C1577,F1577,H1577,J1577,I1577))," ","")</f>
        <v>44370enteroconsalsae-23-32standrewsamerica</v>
      </c>
      <c r="S1577" t="e">
        <f>+VLOOKUP(R1577,JUP!D:L,7,0)</f>
        <v>#N/A</v>
      </c>
      <c r="T1577" t="e">
        <f>+VLOOKUP(R1577,JUP!D:L,7,0)</f>
        <v>#N/A</v>
      </c>
      <c r="W1577" t="s">
        <v>320</v>
      </c>
      <c r="X1577">
        <v>25</v>
      </c>
      <c r="Y1577" t="s">
        <v>310</v>
      </c>
      <c r="Z1577" t="s">
        <v>310</v>
      </c>
      <c r="AA1577" t="s">
        <v>310</v>
      </c>
      <c r="AB1577" t="s">
        <v>229</v>
      </c>
      <c r="AC1577" t="s">
        <v>61</v>
      </c>
      <c r="AD1577">
        <v>3.08</v>
      </c>
      <c r="AH1577">
        <v>2021</v>
      </c>
      <c r="AI1577">
        <v>6</v>
      </c>
      <c r="AJ1577">
        <v>43487.752</v>
      </c>
      <c r="AK1577" t="e">
        <v>#N/A</v>
      </c>
      <c r="AL1577">
        <v>3.08</v>
      </c>
      <c r="AO1577">
        <v>0</v>
      </c>
      <c r="AP1577">
        <v>6</v>
      </c>
    </row>
    <row r="1578" spans="1:42" x14ac:dyDescent="0.2">
      <c r="A1578" t="str">
        <f t="shared" si="24"/>
        <v>44370enterosinsalsastandrewsamerica</v>
      </c>
      <c r="B1578" s="2">
        <v>44370</v>
      </c>
      <c r="C1578" t="s">
        <v>59</v>
      </c>
      <c r="D1578" t="s">
        <v>155</v>
      </c>
      <c r="E1578" t="s">
        <v>59</v>
      </c>
      <c r="F1578" t="s">
        <v>155</v>
      </c>
      <c r="G1578" t="s">
        <v>299</v>
      </c>
      <c r="H1578" t="s">
        <v>350</v>
      </c>
      <c r="I1578" t="s">
        <v>521</v>
      </c>
      <c r="J1578" t="s">
        <v>296</v>
      </c>
      <c r="K1578">
        <v>17070.400000000001</v>
      </c>
      <c r="L1578">
        <v>2.23</v>
      </c>
      <c r="M1578" t="str">
        <f>SUBSTITUTE(LOWER(_xlfn.CONCAT(B1578,C1578,F1578,G1578,J1578,I1578))," ","")</f>
        <v>44370enterosinsalsastandrewsamerica</v>
      </c>
      <c r="N1578" t="e">
        <f>+VLOOKUP(M1578,JUP!$B:$I,7,0)</f>
        <v>#N/A</v>
      </c>
      <c r="O1578" t="e">
        <f>+VLOOKUP(M1578,JUP!$B:$I,8,0)</f>
        <v>#N/A</v>
      </c>
      <c r="R1578" t="str">
        <f>+SUBSTITUTE(LOWER(_xlfn.CONCAT(B1578,C1578,F1578,H1578,J1578,I1578))," ","")</f>
        <v>44370enterosinsalsae-23-29standrewsamerica</v>
      </c>
      <c r="S1578" t="e">
        <f>+VLOOKUP(R1578,JUP!D:L,7,0)</f>
        <v>#N/A</v>
      </c>
      <c r="T1578" t="e">
        <f>+VLOOKUP(R1578,JUP!D:L,7,0)</f>
        <v>#N/A</v>
      </c>
      <c r="W1578" t="s">
        <v>320</v>
      </c>
      <c r="X1578">
        <v>25</v>
      </c>
      <c r="Y1578" t="s">
        <v>310</v>
      </c>
      <c r="Z1578" t="s">
        <v>310</v>
      </c>
      <c r="AA1578" t="s">
        <v>310</v>
      </c>
      <c r="AB1578" t="s">
        <v>160</v>
      </c>
      <c r="AC1578" t="s">
        <v>159</v>
      </c>
      <c r="AD1578">
        <v>2.23</v>
      </c>
      <c r="AH1578">
        <v>2021</v>
      </c>
      <c r="AI1578">
        <v>6</v>
      </c>
      <c r="AJ1578">
        <v>38066.992000000006</v>
      </c>
      <c r="AK1578" t="e">
        <v>#N/A</v>
      </c>
      <c r="AL1578">
        <v>2.23</v>
      </c>
      <c r="AO1578">
        <v>0</v>
      </c>
      <c r="AP1578">
        <v>6</v>
      </c>
    </row>
    <row r="1579" spans="1:42" x14ac:dyDescent="0.2">
      <c r="A1579" t="str">
        <f t="shared" si="24"/>
        <v>44370enterosinsalsastandrewsamerica</v>
      </c>
      <c r="B1579" s="2">
        <v>44370</v>
      </c>
      <c r="C1579" t="s">
        <v>59</v>
      </c>
      <c r="D1579" t="s">
        <v>155</v>
      </c>
      <c r="E1579" t="s">
        <v>59</v>
      </c>
      <c r="F1579" t="s">
        <v>155</v>
      </c>
      <c r="G1579" t="s">
        <v>299</v>
      </c>
      <c r="H1579" t="s">
        <v>98</v>
      </c>
      <c r="I1579" t="s">
        <v>521</v>
      </c>
      <c r="J1579" t="s">
        <v>296</v>
      </c>
      <c r="K1579">
        <v>17079.48</v>
      </c>
      <c r="L1579">
        <v>2.35</v>
      </c>
      <c r="M1579" t="str">
        <f>SUBSTITUTE(LOWER(_xlfn.CONCAT(B1579,C1579,F1579,G1579,J1579,I1579))," ","")</f>
        <v>44370enterosinsalsastandrewsamerica</v>
      </c>
      <c r="N1579" t="e">
        <f>+VLOOKUP(M1579,JUP!$B:$I,7,0)</f>
        <v>#N/A</v>
      </c>
      <c r="O1579" t="e">
        <f>+VLOOKUP(M1579,JUP!$B:$I,8,0)</f>
        <v>#N/A</v>
      </c>
      <c r="R1579" t="str">
        <f>+SUBSTITUTE(LOWER(_xlfn.CONCAT(B1579,C1579,F1579,H1579,J1579,I1579))," ","")</f>
        <v>44370enterosinsalsa18-27u/lbstandrewsamerica</v>
      </c>
      <c r="S1579" t="e">
        <f>+VLOOKUP(R1579,JUP!D:L,7,0)</f>
        <v>#N/A</v>
      </c>
      <c r="T1579" t="e">
        <f>+VLOOKUP(R1579,JUP!D:L,7,0)</f>
        <v>#N/A</v>
      </c>
      <c r="W1579" t="s">
        <v>320</v>
      </c>
      <c r="X1579">
        <v>25</v>
      </c>
      <c r="Y1579" t="s">
        <v>310</v>
      </c>
      <c r="Z1579" t="s">
        <v>310</v>
      </c>
      <c r="AA1579" t="s">
        <v>310</v>
      </c>
      <c r="AB1579" t="s">
        <v>160</v>
      </c>
      <c r="AC1579" t="s">
        <v>159</v>
      </c>
      <c r="AD1579">
        <v>2.35</v>
      </c>
      <c r="AH1579">
        <v>2021</v>
      </c>
      <c r="AI1579">
        <v>6</v>
      </c>
      <c r="AJ1579">
        <v>40136.777999999998</v>
      </c>
      <c r="AK1579" t="e">
        <v>#N/A</v>
      </c>
      <c r="AL1579">
        <v>2.35</v>
      </c>
      <c r="AO1579">
        <v>0</v>
      </c>
      <c r="AP1579">
        <v>6</v>
      </c>
    </row>
    <row r="1580" spans="1:42" x14ac:dyDescent="0.2">
      <c r="A1580" t="str">
        <f t="shared" si="24"/>
        <v>44371enterosinsalsasudmarisrusia</v>
      </c>
      <c r="B1580" s="2">
        <v>44371</v>
      </c>
      <c r="C1580" t="s">
        <v>59</v>
      </c>
      <c r="D1580" t="s">
        <v>155</v>
      </c>
      <c r="E1580" t="s">
        <v>339</v>
      </c>
      <c r="F1580" t="s">
        <v>347</v>
      </c>
      <c r="G1580" t="s">
        <v>299</v>
      </c>
      <c r="H1580" t="s">
        <v>116</v>
      </c>
      <c r="I1580" t="s">
        <v>306</v>
      </c>
      <c r="J1580" t="s">
        <v>286</v>
      </c>
      <c r="K1580">
        <v>10750</v>
      </c>
      <c r="L1580">
        <v>1.95</v>
      </c>
      <c r="M1580" t="str">
        <f>SUBSTITUTE(LOWER(_xlfn.CONCAT(B1580,C1580,F1580,G1580,J1580,I1580))," ","")</f>
        <v>44371enterosinsalsasudmarisrusia</v>
      </c>
      <c r="N1580" t="e">
        <f>+VLOOKUP(M1580,JUP!$B:$I,7,0)</f>
        <v>#N/A</v>
      </c>
      <c r="O1580" t="e">
        <f>+VLOOKUP(M1580,JUP!$B:$I,8,0)</f>
        <v>#N/A</v>
      </c>
      <c r="R1580" t="str">
        <f>+SUBSTITUTE(LOWER(_xlfn.CONCAT(B1580,C1580,F1580,H1580,J1580,I1580))," ","")</f>
        <v>44371enterosinsalsa60-80sudmarisrusia</v>
      </c>
      <c r="S1580" t="e">
        <f>+VLOOKUP(R1580,JUP!D:L,7,0)</f>
        <v>#N/A</v>
      </c>
      <c r="T1580" t="e">
        <f>+VLOOKUP(R1580,JUP!D:L,7,0)</f>
        <v>#N/A</v>
      </c>
      <c r="W1580" t="s">
        <v>166</v>
      </c>
      <c r="X1580">
        <v>25</v>
      </c>
      <c r="Y1580" t="s">
        <v>305</v>
      </c>
      <c r="Z1580" t="s">
        <v>305</v>
      </c>
      <c r="AA1580" t="s">
        <v>306</v>
      </c>
      <c r="AB1580" t="s">
        <v>160</v>
      </c>
      <c r="AC1580" t="s">
        <v>159</v>
      </c>
      <c r="AD1580">
        <v>1.95</v>
      </c>
      <c r="AH1580">
        <v>2021</v>
      </c>
      <c r="AI1580">
        <v>6</v>
      </c>
      <c r="AJ1580">
        <v>20962.5</v>
      </c>
      <c r="AK1580" t="e">
        <v>#N/A</v>
      </c>
      <c r="AL1580">
        <v>1.95</v>
      </c>
      <c r="AO1580">
        <v>0</v>
      </c>
      <c r="AP1580">
        <v>6</v>
      </c>
    </row>
    <row r="1581" spans="1:42" x14ac:dyDescent="0.2">
      <c r="A1581" t="str">
        <f t="shared" si="24"/>
        <v>44371enteroconsalsasudmarisrusia</v>
      </c>
      <c r="B1581" s="2">
        <v>44371</v>
      </c>
      <c r="C1581" t="s">
        <v>59</v>
      </c>
      <c r="D1581" t="s">
        <v>227</v>
      </c>
      <c r="E1581" t="s">
        <v>339</v>
      </c>
      <c r="F1581" t="s">
        <v>476</v>
      </c>
      <c r="G1581" t="s">
        <v>299</v>
      </c>
      <c r="H1581" t="s">
        <v>116</v>
      </c>
      <c r="I1581" t="s">
        <v>306</v>
      </c>
      <c r="J1581" t="s">
        <v>286</v>
      </c>
      <c r="K1581">
        <v>2750</v>
      </c>
      <c r="L1581">
        <v>2.35</v>
      </c>
      <c r="M1581" t="str">
        <f>SUBSTITUTE(LOWER(_xlfn.CONCAT(B1581,C1581,F1581,G1581,J1581,I1581))," ","")</f>
        <v>44371enteroconsalsasudmarisrusia</v>
      </c>
      <c r="N1581" t="e">
        <f>+VLOOKUP(M1581,JUP!$B:$I,7,0)</f>
        <v>#N/A</v>
      </c>
      <c r="O1581" t="e">
        <f>+VLOOKUP(M1581,JUP!$B:$I,8,0)</f>
        <v>#N/A</v>
      </c>
      <c r="R1581" t="str">
        <f>+SUBSTITUTE(LOWER(_xlfn.CONCAT(B1581,C1581,F1581,H1581,J1581,I1581))," ","")</f>
        <v>44371enteroconsalsa60-80sudmarisrusia</v>
      </c>
      <c r="S1581" t="e">
        <f>+VLOOKUP(R1581,JUP!D:L,7,0)</f>
        <v>#N/A</v>
      </c>
      <c r="T1581" t="e">
        <f>+VLOOKUP(R1581,JUP!D:L,7,0)</f>
        <v>#N/A</v>
      </c>
      <c r="W1581" t="s">
        <v>166</v>
      </c>
      <c r="X1581">
        <v>25</v>
      </c>
      <c r="Y1581" t="s">
        <v>305</v>
      </c>
      <c r="Z1581" t="s">
        <v>305</v>
      </c>
      <c r="AA1581" t="s">
        <v>306</v>
      </c>
      <c r="AB1581" t="s">
        <v>229</v>
      </c>
      <c r="AC1581" t="s">
        <v>61</v>
      </c>
      <c r="AD1581">
        <v>2.35</v>
      </c>
      <c r="AH1581">
        <v>2021</v>
      </c>
      <c r="AI1581">
        <v>6</v>
      </c>
      <c r="AJ1581">
        <v>6462.5</v>
      </c>
      <c r="AK1581" t="e">
        <v>#N/A</v>
      </c>
      <c r="AL1581">
        <v>2.35</v>
      </c>
      <c r="AO1581">
        <v>0</v>
      </c>
      <c r="AP1581">
        <v>6</v>
      </c>
    </row>
    <row r="1582" spans="1:42" x14ac:dyDescent="0.2">
      <c r="A1582" t="str">
        <f t="shared" si="24"/>
        <v>44371enteroconsalsasudmarisrusia</v>
      </c>
      <c r="B1582" s="2">
        <v>44371</v>
      </c>
      <c r="C1582" t="s">
        <v>59</v>
      </c>
      <c r="D1582" t="s">
        <v>227</v>
      </c>
      <c r="E1582" t="s">
        <v>339</v>
      </c>
      <c r="F1582" t="s">
        <v>476</v>
      </c>
      <c r="G1582" t="s">
        <v>299</v>
      </c>
      <c r="H1582" t="s">
        <v>116</v>
      </c>
      <c r="I1582" t="s">
        <v>306</v>
      </c>
      <c r="J1582" t="s">
        <v>286</v>
      </c>
      <c r="K1582">
        <v>2750</v>
      </c>
      <c r="L1582">
        <v>2.4500000000000002</v>
      </c>
      <c r="M1582" t="str">
        <f>SUBSTITUTE(LOWER(_xlfn.CONCAT(B1582,C1582,F1582,G1582,J1582,I1582))," ","")</f>
        <v>44371enteroconsalsasudmarisrusia</v>
      </c>
      <c r="N1582" t="e">
        <f>+VLOOKUP(M1582,JUP!$B:$I,7,0)</f>
        <v>#N/A</v>
      </c>
      <c r="O1582" t="e">
        <f>+VLOOKUP(M1582,JUP!$B:$I,8,0)</f>
        <v>#N/A</v>
      </c>
      <c r="R1582" t="str">
        <f>+SUBSTITUTE(LOWER(_xlfn.CONCAT(B1582,C1582,F1582,H1582,J1582,I1582))," ","")</f>
        <v>44371enteroconsalsa60-80sudmarisrusia</v>
      </c>
      <c r="S1582" t="e">
        <f>+VLOOKUP(R1582,JUP!D:L,7,0)</f>
        <v>#N/A</v>
      </c>
      <c r="T1582" t="e">
        <f>+VLOOKUP(R1582,JUP!D:L,7,0)</f>
        <v>#N/A</v>
      </c>
      <c r="W1582" t="s">
        <v>166</v>
      </c>
      <c r="X1582">
        <v>25</v>
      </c>
      <c r="Y1582" t="s">
        <v>305</v>
      </c>
      <c r="Z1582" t="s">
        <v>305</v>
      </c>
      <c r="AA1582" t="s">
        <v>306</v>
      </c>
      <c r="AB1582" t="s">
        <v>229</v>
      </c>
      <c r="AC1582" t="s">
        <v>61</v>
      </c>
      <c r="AD1582">
        <v>2.4500000000000002</v>
      </c>
      <c r="AH1582">
        <v>2021</v>
      </c>
      <c r="AI1582">
        <v>6</v>
      </c>
      <c r="AJ1582">
        <v>6737.5000000000009</v>
      </c>
      <c r="AK1582" t="e">
        <v>#N/A</v>
      </c>
      <c r="AL1582">
        <v>2.4500000000000002</v>
      </c>
      <c r="AO1582">
        <v>0</v>
      </c>
      <c r="AP1582">
        <v>6</v>
      </c>
    </row>
    <row r="1583" spans="1:42" x14ac:dyDescent="0.2">
      <c r="A1583" t="str">
        <f t="shared" si="24"/>
        <v>44371enteroconsalsasudmarisrusia</v>
      </c>
      <c r="B1583" s="2">
        <v>44371</v>
      </c>
      <c r="C1583" t="s">
        <v>59</v>
      </c>
      <c r="D1583" t="s">
        <v>227</v>
      </c>
      <c r="E1583" t="s">
        <v>339</v>
      </c>
      <c r="F1583" t="s">
        <v>476</v>
      </c>
      <c r="G1583" t="s">
        <v>299</v>
      </c>
      <c r="H1583" t="s">
        <v>116</v>
      </c>
      <c r="I1583" t="s">
        <v>306</v>
      </c>
      <c r="J1583" t="s">
        <v>286</v>
      </c>
      <c r="K1583">
        <v>2750</v>
      </c>
      <c r="L1583">
        <v>2.4</v>
      </c>
      <c r="M1583" t="str">
        <f>SUBSTITUTE(LOWER(_xlfn.CONCAT(B1583,C1583,F1583,G1583,J1583,I1583))," ","")</f>
        <v>44371enteroconsalsasudmarisrusia</v>
      </c>
      <c r="N1583" t="e">
        <f>+VLOOKUP(M1583,JUP!$B:$I,7,0)</f>
        <v>#N/A</v>
      </c>
      <c r="O1583" t="e">
        <f>+VLOOKUP(M1583,JUP!$B:$I,8,0)</f>
        <v>#N/A</v>
      </c>
      <c r="R1583" t="str">
        <f>+SUBSTITUTE(LOWER(_xlfn.CONCAT(B1583,C1583,F1583,H1583,J1583,I1583))," ","")</f>
        <v>44371enteroconsalsa60-80sudmarisrusia</v>
      </c>
      <c r="S1583" t="e">
        <f>+VLOOKUP(R1583,JUP!D:L,7,0)</f>
        <v>#N/A</v>
      </c>
      <c r="T1583" t="e">
        <f>+VLOOKUP(R1583,JUP!D:L,7,0)</f>
        <v>#N/A</v>
      </c>
      <c r="W1583" t="s">
        <v>166</v>
      </c>
      <c r="X1583">
        <v>25</v>
      </c>
      <c r="Y1583" t="s">
        <v>305</v>
      </c>
      <c r="Z1583" t="s">
        <v>305</v>
      </c>
      <c r="AA1583" t="s">
        <v>306</v>
      </c>
      <c r="AB1583" t="s">
        <v>229</v>
      </c>
      <c r="AC1583" t="s">
        <v>61</v>
      </c>
      <c r="AD1583">
        <v>2.4</v>
      </c>
      <c r="AH1583">
        <v>2021</v>
      </c>
      <c r="AI1583">
        <v>6</v>
      </c>
      <c r="AJ1583">
        <v>6600</v>
      </c>
      <c r="AK1583" t="e">
        <v>#N/A</v>
      </c>
      <c r="AL1583">
        <v>2.4</v>
      </c>
      <c r="AO1583">
        <v>0</v>
      </c>
      <c r="AP1583">
        <v>6</v>
      </c>
    </row>
    <row r="1584" spans="1:42" x14ac:dyDescent="0.2">
      <c r="A1584" t="str">
        <f t="shared" si="24"/>
        <v>44371enterosinsalsasudmarisrusia</v>
      </c>
      <c r="B1584" s="2">
        <v>44371</v>
      </c>
      <c r="C1584" t="s">
        <v>59</v>
      </c>
      <c r="D1584" t="s">
        <v>155</v>
      </c>
      <c r="E1584" t="s">
        <v>339</v>
      </c>
      <c r="F1584" t="s">
        <v>347</v>
      </c>
      <c r="G1584" t="s">
        <v>299</v>
      </c>
      <c r="H1584" t="s">
        <v>116</v>
      </c>
      <c r="I1584" t="s">
        <v>306</v>
      </c>
      <c r="J1584" t="s">
        <v>286</v>
      </c>
      <c r="K1584">
        <v>10990</v>
      </c>
      <c r="L1584">
        <v>1.95</v>
      </c>
      <c r="M1584" t="str">
        <f>SUBSTITUTE(LOWER(_xlfn.CONCAT(B1584,C1584,F1584,G1584,J1584,I1584))," ","")</f>
        <v>44371enterosinsalsasudmarisrusia</v>
      </c>
      <c r="N1584" t="e">
        <f>+VLOOKUP(M1584,JUP!$B:$I,7,0)</f>
        <v>#N/A</v>
      </c>
      <c r="O1584" t="e">
        <f>+VLOOKUP(M1584,JUP!$B:$I,8,0)</f>
        <v>#N/A</v>
      </c>
      <c r="R1584" t="str">
        <f>+SUBSTITUTE(LOWER(_xlfn.CONCAT(B1584,C1584,F1584,H1584,J1584,I1584))," ","")</f>
        <v>44371enterosinsalsa60-80sudmarisrusia</v>
      </c>
      <c r="S1584" t="e">
        <f>+VLOOKUP(R1584,JUP!D:L,7,0)</f>
        <v>#N/A</v>
      </c>
      <c r="T1584" t="e">
        <f>+VLOOKUP(R1584,JUP!D:L,7,0)</f>
        <v>#N/A</v>
      </c>
      <c r="W1584" t="s">
        <v>166</v>
      </c>
      <c r="X1584">
        <v>25</v>
      </c>
      <c r="Y1584" t="s">
        <v>305</v>
      </c>
      <c r="Z1584" t="s">
        <v>305</v>
      </c>
      <c r="AA1584" t="s">
        <v>306</v>
      </c>
      <c r="AB1584" t="s">
        <v>160</v>
      </c>
      <c r="AC1584" t="s">
        <v>159</v>
      </c>
      <c r="AD1584">
        <v>1.95</v>
      </c>
      <c r="AH1584">
        <v>2021</v>
      </c>
      <c r="AI1584">
        <v>6</v>
      </c>
      <c r="AJ1584">
        <v>21430.5</v>
      </c>
      <c r="AK1584" t="e">
        <v>#N/A</v>
      </c>
      <c r="AL1584">
        <v>1.95</v>
      </c>
      <c r="AO1584">
        <v>0</v>
      </c>
      <c r="AP1584">
        <v>6</v>
      </c>
    </row>
    <row r="1585" spans="1:42" x14ac:dyDescent="0.2">
      <c r="A1585" t="str">
        <f t="shared" si="24"/>
        <v>44371enteroconsalsasudmarisrusia</v>
      </c>
      <c r="B1585" s="2">
        <v>44371</v>
      </c>
      <c r="C1585" t="s">
        <v>59</v>
      </c>
      <c r="D1585" t="s">
        <v>227</v>
      </c>
      <c r="E1585" t="s">
        <v>339</v>
      </c>
      <c r="F1585" t="s">
        <v>476</v>
      </c>
      <c r="G1585" t="s">
        <v>299</v>
      </c>
      <c r="H1585" t="s">
        <v>116</v>
      </c>
      <c r="I1585" t="s">
        <v>306</v>
      </c>
      <c r="J1585" t="s">
        <v>286</v>
      </c>
      <c r="K1585">
        <v>2335</v>
      </c>
      <c r="L1585">
        <v>2.35</v>
      </c>
      <c r="M1585" t="str">
        <f>SUBSTITUTE(LOWER(_xlfn.CONCAT(B1585,C1585,F1585,G1585,J1585,I1585))," ","")</f>
        <v>44371enteroconsalsasudmarisrusia</v>
      </c>
      <c r="N1585" t="e">
        <f>+VLOOKUP(M1585,JUP!$B:$I,7,0)</f>
        <v>#N/A</v>
      </c>
      <c r="O1585" t="e">
        <f>+VLOOKUP(M1585,JUP!$B:$I,8,0)</f>
        <v>#N/A</v>
      </c>
      <c r="R1585" t="str">
        <f>+SUBSTITUTE(LOWER(_xlfn.CONCAT(B1585,C1585,F1585,H1585,J1585,I1585))," ","")</f>
        <v>44371enteroconsalsa60-80sudmarisrusia</v>
      </c>
      <c r="S1585" t="e">
        <f>+VLOOKUP(R1585,JUP!D:L,7,0)</f>
        <v>#N/A</v>
      </c>
      <c r="T1585" t="e">
        <f>+VLOOKUP(R1585,JUP!D:L,7,0)</f>
        <v>#N/A</v>
      </c>
      <c r="W1585" t="s">
        <v>166</v>
      </c>
      <c r="X1585">
        <v>25</v>
      </c>
      <c r="Y1585" t="s">
        <v>305</v>
      </c>
      <c r="Z1585" t="s">
        <v>305</v>
      </c>
      <c r="AA1585" t="s">
        <v>306</v>
      </c>
      <c r="AB1585" t="s">
        <v>229</v>
      </c>
      <c r="AC1585" t="s">
        <v>61</v>
      </c>
      <c r="AD1585">
        <v>2.35</v>
      </c>
      <c r="AH1585">
        <v>2021</v>
      </c>
      <c r="AI1585">
        <v>6</v>
      </c>
      <c r="AJ1585">
        <v>5487.25</v>
      </c>
      <c r="AK1585" t="e">
        <v>#N/A</v>
      </c>
      <c r="AL1585">
        <v>2.35</v>
      </c>
      <c r="AO1585">
        <v>0</v>
      </c>
      <c r="AP1585">
        <v>6</v>
      </c>
    </row>
    <row r="1586" spans="1:42" x14ac:dyDescent="0.2">
      <c r="A1586" t="str">
        <f t="shared" si="24"/>
        <v>44371enteroconsalsasudmarisrusia</v>
      </c>
      <c r="B1586" s="2">
        <v>44371</v>
      </c>
      <c r="C1586" t="s">
        <v>59</v>
      </c>
      <c r="D1586" t="s">
        <v>227</v>
      </c>
      <c r="E1586" t="s">
        <v>339</v>
      </c>
      <c r="F1586" t="s">
        <v>476</v>
      </c>
      <c r="G1586" t="s">
        <v>299</v>
      </c>
      <c r="H1586" t="s">
        <v>116</v>
      </c>
      <c r="I1586" t="s">
        <v>306</v>
      </c>
      <c r="J1586" t="s">
        <v>286</v>
      </c>
      <c r="K1586">
        <v>3340</v>
      </c>
      <c r="L1586">
        <v>2.4500000000000002</v>
      </c>
      <c r="M1586" t="str">
        <f>SUBSTITUTE(LOWER(_xlfn.CONCAT(B1586,C1586,F1586,G1586,J1586,I1586))," ","")</f>
        <v>44371enteroconsalsasudmarisrusia</v>
      </c>
      <c r="N1586" t="e">
        <f>+VLOOKUP(M1586,JUP!$B:$I,7,0)</f>
        <v>#N/A</v>
      </c>
      <c r="O1586" t="e">
        <f>+VLOOKUP(M1586,JUP!$B:$I,8,0)</f>
        <v>#N/A</v>
      </c>
      <c r="R1586" t="str">
        <f>+SUBSTITUTE(LOWER(_xlfn.CONCAT(B1586,C1586,F1586,H1586,J1586,I1586))," ","")</f>
        <v>44371enteroconsalsa60-80sudmarisrusia</v>
      </c>
      <c r="S1586" t="e">
        <f>+VLOOKUP(R1586,JUP!D:L,7,0)</f>
        <v>#N/A</v>
      </c>
      <c r="T1586" t="e">
        <f>+VLOOKUP(R1586,JUP!D:L,7,0)</f>
        <v>#N/A</v>
      </c>
      <c r="W1586" t="s">
        <v>166</v>
      </c>
      <c r="X1586">
        <v>25</v>
      </c>
      <c r="Y1586" t="s">
        <v>305</v>
      </c>
      <c r="Z1586" t="s">
        <v>305</v>
      </c>
      <c r="AA1586" t="s">
        <v>306</v>
      </c>
      <c r="AB1586" t="s">
        <v>229</v>
      </c>
      <c r="AC1586" t="s">
        <v>61</v>
      </c>
      <c r="AD1586">
        <v>2.4500000000000002</v>
      </c>
      <c r="AH1586">
        <v>2021</v>
      </c>
      <c r="AI1586">
        <v>6</v>
      </c>
      <c r="AJ1586">
        <v>8183.0000000000009</v>
      </c>
      <c r="AK1586" t="e">
        <v>#N/A</v>
      </c>
      <c r="AL1586">
        <v>2.4500000000000002</v>
      </c>
      <c r="AO1586">
        <v>0</v>
      </c>
      <c r="AP1586">
        <v>6</v>
      </c>
    </row>
    <row r="1587" spans="1:42" x14ac:dyDescent="0.2">
      <c r="A1587" t="str">
        <f t="shared" si="24"/>
        <v>44371enteroconsalsasudmarisrusia</v>
      </c>
      <c r="B1587" s="2">
        <v>44371</v>
      </c>
      <c r="C1587" t="s">
        <v>59</v>
      </c>
      <c r="D1587" t="s">
        <v>227</v>
      </c>
      <c r="E1587" t="s">
        <v>339</v>
      </c>
      <c r="F1587" t="s">
        <v>476</v>
      </c>
      <c r="G1587" t="s">
        <v>299</v>
      </c>
      <c r="H1587" t="s">
        <v>116</v>
      </c>
      <c r="I1587" t="s">
        <v>306</v>
      </c>
      <c r="J1587" t="s">
        <v>286</v>
      </c>
      <c r="K1587">
        <v>2335</v>
      </c>
      <c r="L1587">
        <v>2.4</v>
      </c>
      <c r="M1587" t="str">
        <f>SUBSTITUTE(LOWER(_xlfn.CONCAT(B1587,C1587,F1587,G1587,J1587,I1587))," ","")</f>
        <v>44371enteroconsalsasudmarisrusia</v>
      </c>
      <c r="N1587" t="e">
        <f>+VLOOKUP(M1587,JUP!$B:$I,7,0)</f>
        <v>#N/A</v>
      </c>
      <c r="O1587" t="e">
        <f>+VLOOKUP(M1587,JUP!$B:$I,8,0)</f>
        <v>#N/A</v>
      </c>
      <c r="R1587" t="str">
        <f>+SUBSTITUTE(LOWER(_xlfn.CONCAT(B1587,C1587,F1587,H1587,J1587,I1587))," ","")</f>
        <v>44371enteroconsalsa60-80sudmarisrusia</v>
      </c>
      <c r="S1587" t="e">
        <f>+VLOOKUP(R1587,JUP!D:L,7,0)</f>
        <v>#N/A</v>
      </c>
      <c r="T1587" t="e">
        <f>+VLOOKUP(R1587,JUP!D:L,7,0)</f>
        <v>#N/A</v>
      </c>
      <c r="W1587" t="s">
        <v>166</v>
      </c>
      <c r="X1587">
        <v>25</v>
      </c>
      <c r="Y1587" t="s">
        <v>305</v>
      </c>
      <c r="Z1587" t="s">
        <v>305</v>
      </c>
      <c r="AA1587" t="s">
        <v>306</v>
      </c>
      <c r="AB1587" t="s">
        <v>229</v>
      </c>
      <c r="AC1587" t="s">
        <v>61</v>
      </c>
      <c r="AD1587">
        <v>2.4</v>
      </c>
      <c r="AH1587">
        <v>2021</v>
      </c>
      <c r="AI1587">
        <v>6</v>
      </c>
      <c r="AJ1587">
        <v>5604</v>
      </c>
      <c r="AK1587" t="e">
        <v>#N/A</v>
      </c>
      <c r="AL1587">
        <v>2.4</v>
      </c>
      <c r="AO1587">
        <v>0</v>
      </c>
      <c r="AP1587">
        <v>6</v>
      </c>
    </row>
    <row r="1588" spans="1:42" x14ac:dyDescent="0.2">
      <c r="A1588" t="str">
        <f t="shared" si="24"/>
        <v>44371carnegranelc200-300sudmarisespaña</v>
      </c>
      <c r="B1588" s="2">
        <v>44371</v>
      </c>
      <c r="C1588" t="s">
        <v>35</v>
      </c>
      <c r="D1588" t="s">
        <v>30</v>
      </c>
      <c r="E1588" t="s">
        <v>343</v>
      </c>
      <c r="F1588" t="s">
        <v>344</v>
      </c>
      <c r="G1588" t="s">
        <v>39</v>
      </c>
      <c r="H1588" t="s">
        <v>107</v>
      </c>
      <c r="I1588" t="s">
        <v>302</v>
      </c>
      <c r="J1588" t="s">
        <v>286</v>
      </c>
      <c r="K1588">
        <v>24000</v>
      </c>
      <c r="L1588">
        <v>3</v>
      </c>
      <c r="M1588" t="str">
        <f>SUBSTITUTE(LOWER(_xlfn.CONCAT(B1588,C1588,F1588,G1588,J1588,I1588))," ","")</f>
        <v>44371carnegranelc200-300sudmarisespaña</v>
      </c>
      <c r="N1588">
        <f>+VLOOKUP(M1588,JUP!$B:$I,7,0)</f>
        <v>24000</v>
      </c>
      <c r="O1588">
        <f>+VLOOKUP(M1588,JUP!$B:$I,8,0)</f>
        <v>3</v>
      </c>
      <c r="P1588">
        <f>+K1588-N1588</f>
        <v>0</v>
      </c>
      <c r="Q1588" s="3">
        <f>+L1588-O1588</f>
        <v>0</v>
      </c>
      <c r="W1588" t="s">
        <v>338</v>
      </c>
      <c r="X1588">
        <v>25</v>
      </c>
      <c r="Y1588" t="s">
        <v>297</v>
      </c>
      <c r="Z1588" t="s">
        <v>302</v>
      </c>
      <c r="AA1588" t="s">
        <v>298</v>
      </c>
      <c r="AB1588" t="s">
        <v>36</v>
      </c>
      <c r="AC1588" t="s">
        <v>37</v>
      </c>
      <c r="AD1588">
        <v>3</v>
      </c>
      <c r="AH1588">
        <v>2021</v>
      </c>
      <c r="AI1588">
        <v>6</v>
      </c>
      <c r="AJ1588">
        <v>72000</v>
      </c>
      <c r="AK1588" t="e">
        <v>#N/A</v>
      </c>
      <c r="AL1588">
        <v>3</v>
      </c>
      <c r="AO1588">
        <v>0</v>
      </c>
      <c r="AP1588">
        <v>6</v>
      </c>
    </row>
    <row r="1589" spans="1:42" x14ac:dyDescent="0.2">
      <c r="A1589" t="str">
        <f t="shared" si="24"/>
        <v>44371carnegranelindustrialsudmarischile</v>
      </c>
      <c r="B1589" s="2">
        <v>44371</v>
      </c>
      <c r="C1589" t="s">
        <v>35</v>
      </c>
      <c r="D1589" t="s">
        <v>30</v>
      </c>
      <c r="E1589" t="s">
        <v>343</v>
      </c>
      <c r="F1589" t="s">
        <v>344</v>
      </c>
      <c r="G1589" t="s">
        <v>345</v>
      </c>
      <c r="H1589" t="s">
        <v>345</v>
      </c>
      <c r="I1589" t="s">
        <v>34</v>
      </c>
      <c r="J1589" t="s">
        <v>286</v>
      </c>
      <c r="K1589">
        <v>500</v>
      </c>
      <c r="M1589" t="str">
        <f>SUBSTITUTE(LOWER(_xlfn.CONCAT(B1589,C1589,F1589,G1589,J1589,I1589))," ","")</f>
        <v>44371carnegranelindustrialsudmarischile</v>
      </c>
      <c r="N1589" t="e">
        <f>+VLOOKUP(M1589,JUP!$B:$I,7,0)</f>
        <v>#N/A</v>
      </c>
      <c r="O1589" t="e">
        <f>+VLOOKUP(M1589,JUP!$B:$I,8,0)</f>
        <v>#N/A</v>
      </c>
      <c r="R1589" t="str">
        <f>+SUBSTITUTE(LOWER(_xlfn.CONCAT(B1589,C1589,F1589,H1589,J1589,I1589))," ","")</f>
        <v>44371carnegranelindustrialsudmarischile</v>
      </c>
      <c r="S1589" t="e">
        <f>+VLOOKUP(R1589,JUP!D:L,7,0)</f>
        <v>#N/A</v>
      </c>
      <c r="T1589" t="e">
        <f>+VLOOKUP(R1589,JUP!D:L,7,0)</f>
        <v>#N/A</v>
      </c>
      <c r="W1589" t="s">
        <v>32</v>
      </c>
      <c r="X1589">
        <v>25</v>
      </c>
      <c r="Y1589" t="s">
        <v>34</v>
      </c>
      <c r="Z1589" t="s">
        <v>34</v>
      </c>
      <c r="AA1589" t="s">
        <v>34</v>
      </c>
      <c r="AB1589" t="s">
        <v>36</v>
      </c>
      <c r="AC1589" t="s">
        <v>37</v>
      </c>
      <c r="AD1589">
        <v>0</v>
      </c>
      <c r="AH1589">
        <v>2021</v>
      </c>
      <c r="AI1589">
        <v>6</v>
      </c>
      <c r="AJ1589">
        <v>0</v>
      </c>
      <c r="AK1589" t="e">
        <v>#N/A</v>
      </c>
      <c r="AL1589">
        <v>0</v>
      </c>
      <c r="AO1589">
        <v>0</v>
      </c>
      <c r="AP1589">
        <v>6</v>
      </c>
    </row>
    <row r="1590" spans="1:42" x14ac:dyDescent="0.2">
      <c r="A1590" t="str">
        <f t="shared" si="24"/>
        <v>44371enterosinsalsastandrewsotroseuropa</v>
      </c>
      <c r="B1590" s="2">
        <v>44371</v>
      </c>
      <c r="C1590" t="s">
        <v>59</v>
      </c>
      <c r="D1590" t="s">
        <v>155</v>
      </c>
      <c r="E1590" t="s">
        <v>59</v>
      </c>
      <c r="F1590" t="s">
        <v>155</v>
      </c>
      <c r="G1590" t="s">
        <v>299</v>
      </c>
      <c r="H1590" t="s">
        <v>300</v>
      </c>
      <c r="I1590" t="s">
        <v>298</v>
      </c>
      <c r="J1590" t="s">
        <v>296</v>
      </c>
      <c r="K1590">
        <v>18130</v>
      </c>
      <c r="L1590">
        <v>2.15</v>
      </c>
      <c r="M1590" t="str">
        <f>SUBSTITUTE(LOWER(_xlfn.CONCAT(B1590,C1590,F1590,G1590,J1590,I1590))," ","")</f>
        <v>44371enterosinsalsastandrewsotroseuropa</v>
      </c>
      <c r="N1590" t="e">
        <f>+VLOOKUP(M1590,JUP!$B:$I,7,0)</f>
        <v>#N/A</v>
      </c>
      <c r="O1590" t="e">
        <f>+VLOOKUP(M1590,JUP!$B:$I,8,0)</f>
        <v>#N/A</v>
      </c>
      <c r="R1590" t="str">
        <f>+SUBSTITUTE(LOWER(_xlfn.CONCAT(B1590,C1590,F1590,H1590,J1590,I1590))," ","")</f>
        <v>44371enterosinsalsae-60-80standrewsotroseuropa</v>
      </c>
      <c r="S1590" t="e">
        <f>+VLOOKUP(R1590,JUP!D:L,7,0)</f>
        <v>#N/A</v>
      </c>
      <c r="T1590" t="e">
        <f>+VLOOKUP(R1590,JUP!D:L,7,0)</f>
        <v>#N/A</v>
      </c>
      <c r="W1590" t="s">
        <v>301</v>
      </c>
      <c r="X1590">
        <v>25</v>
      </c>
      <c r="Y1590" t="s">
        <v>297</v>
      </c>
      <c r="Z1590" t="s">
        <v>298</v>
      </c>
      <c r="AA1590" t="s">
        <v>298</v>
      </c>
      <c r="AB1590" t="s">
        <v>160</v>
      </c>
      <c r="AC1590" t="s">
        <v>159</v>
      </c>
      <c r="AD1590">
        <v>2.15</v>
      </c>
      <c r="AH1590">
        <v>2021</v>
      </c>
      <c r="AI1590">
        <v>6</v>
      </c>
      <c r="AJ1590">
        <v>38979.5</v>
      </c>
      <c r="AK1590" t="e">
        <v>#N/A</v>
      </c>
      <c r="AL1590">
        <v>2.15</v>
      </c>
      <c r="AO1590">
        <v>0</v>
      </c>
      <c r="AP1590">
        <v>6</v>
      </c>
    </row>
    <row r="1591" spans="1:42" x14ac:dyDescent="0.2">
      <c r="A1591" t="str">
        <f t="shared" si="24"/>
        <v>44371enterosinsalsastandrewsamerica</v>
      </c>
      <c r="B1591" s="2">
        <v>44371</v>
      </c>
      <c r="C1591" t="s">
        <v>59</v>
      </c>
      <c r="D1591" t="s">
        <v>155</v>
      </c>
      <c r="E1591" t="s">
        <v>59</v>
      </c>
      <c r="F1591" t="s">
        <v>155</v>
      </c>
      <c r="G1591" t="s">
        <v>299</v>
      </c>
      <c r="H1591" t="s">
        <v>350</v>
      </c>
      <c r="I1591" t="s">
        <v>521</v>
      </c>
      <c r="J1591" t="s">
        <v>296</v>
      </c>
      <c r="K1591">
        <v>17615.2</v>
      </c>
      <c r="L1591">
        <v>2.0299999999999998</v>
      </c>
      <c r="M1591" t="str">
        <f>SUBSTITUTE(LOWER(_xlfn.CONCAT(B1591,C1591,F1591,G1591,J1591,I1591))," ","")</f>
        <v>44371enterosinsalsastandrewsamerica</v>
      </c>
      <c r="N1591" t="e">
        <f>+VLOOKUP(M1591,JUP!$B:$I,7,0)</f>
        <v>#N/A</v>
      </c>
      <c r="O1591" t="e">
        <f>+VLOOKUP(M1591,JUP!$B:$I,8,0)</f>
        <v>#N/A</v>
      </c>
      <c r="R1591" t="str">
        <f>+SUBSTITUTE(LOWER(_xlfn.CONCAT(B1591,C1591,F1591,H1591,J1591,I1591))," ","")</f>
        <v>44371enterosinsalsae-23-29standrewsamerica</v>
      </c>
      <c r="S1591" t="e">
        <f>+VLOOKUP(R1591,JUP!D:L,7,0)</f>
        <v>#N/A</v>
      </c>
      <c r="T1591" t="e">
        <f>+VLOOKUP(R1591,JUP!D:L,7,0)</f>
        <v>#N/A</v>
      </c>
      <c r="W1591" t="s">
        <v>320</v>
      </c>
      <c r="X1591">
        <v>25</v>
      </c>
      <c r="Y1591" t="s">
        <v>310</v>
      </c>
      <c r="Z1591" t="s">
        <v>310</v>
      </c>
      <c r="AA1591" t="s">
        <v>310</v>
      </c>
      <c r="AB1591" t="s">
        <v>160</v>
      </c>
      <c r="AC1591" t="s">
        <v>159</v>
      </c>
      <c r="AD1591">
        <v>2.0299999999999998</v>
      </c>
      <c r="AH1591">
        <v>2021</v>
      </c>
      <c r="AI1591">
        <v>6</v>
      </c>
      <c r="AJ1591">
        <v>35758.856</v>
      </c>
      <c r="AK1591" t="e">
        <v>#N/A</v>
      </c>
      <c r="AL1591">
        <v>2.0299999999999998</v>
      </c>
      <c r="AO1591">
        <v>0</v>
      </c>
      <c r="AP1591">
        <v>6</v>
      </c>
    </row>
    <row r="1592" spans="1:42" x14ac:dyDescent="0.2">
      <c r="A1592" t="str">
        <f t="shared" si="24"/>
        <v>44371enterosinsalsastandrewsamerica</v>
      </c>
      <c r="B1592" s="2">
        <v>44371</v>
      </c>
      <c r="C1592" t="s">
        <v>59</v>
      </c>
      <c r="D1592" t="s">
        <v>155</v>
      </c>
      <c r="E1592" t="s">
        <v>59</v>
      </c>
      <c r="F1592" t="s">
        <v>155</v>
      </c>
      <c r="G1592" t="s">
        <v>299</v>
      </c>
      <c r="H1592" t="s">
        <v>98</v>
      </c>
      <c r="I1592" t="s">
        <v>521</v>
      </c>
      <c r="J1592" t="s">
        <v>296</v>
      </c>
      <c r="K1592">
        <v>17079.48</v>
      </c>
      <c r="L1592">
        <v>2.31</v>
      </c>
      <c r="M1592" t="str">
        <f>SUBSTITUTE(LOWER(_xlfn.CONCAT(B1592,C1592,F1592,G1592,J1592,I1592))," ","")</f>
        <v>44371enterosinsalsastandrewsamerica</v>
      </c>
      <c r="N1592" t="e">
        <f>+VLOOKUP(M1592,JUP!$B:$I,7,0)</f>
        <v>#N/A</v>
      </c>
      <c r="O1592" t="e">
        <f>+VLOOKUP(M1592,JUP!$B:$I,8,0)</f>
        <v>#N/A</v>
      </c>
      <c r="R1592" t="str">
        <f>+SUBSTITUTE(LOWER(_xlfn.CONCAT(B1592,C1592,F1592,H1592,J1592,I1592))," ","")</f>
        <v>44371enterosinsalsa18-27u/lbstandrewsamerica</v>
      </c>
      <c r="S1592" t="e">
        <f>+VLOOKUP(R1592,JUP!D:L,7,0)</f>
        <v>#N/A</v>
      </c>
      <c r="T1592" t="e">
        <f>+VLOOKUP(R1592,JUP!D:L,7,0)</f>
        <v>#N/A</v>
      </c>
      <c r="W1592" t="s">
        <v>320</v>
      </c>
      <c r="X1592">
        <v>25</v>
      </c>
      <c r="Y1592" t="s">
        <v>310</v>
      </c>
      <c r="Z1592" t="s">
        <v>310</v>
      </c>
      <c r="AA1592" t="s">
        <v>310</v>
      </c>
      <c r="AB1592" t="s">
        <v>160</v>
      </c>
      <c r="AC1592" t="s">
        <v>159</v>
      </c>
      <c r="AD1592">
        <v>2.31</v>
      </c>
      <c r="AH1592">
        <v>2021</v>
      </c>
      <c r="AI1592">
        <v>6</v>
      </c>
      <c r="AJ1592">
        <v>39453.5988</v>
      </c>
      <c r="AK1592" t="e">
        <v>#N/A</v>
      </c>
      <c r="AL1592">
        <v>2.31</v>
      </c>
      <c r="AO1592">
        <v>0</v>
      </c>
      <c r="AP1592">
        <v>6</v>
      </c>
    </row>
    <row r="1593" spans="1:42" x14ac:dyDescent="0.2">
      <c r="A1593" t="str">
        <f t="shared" si="24"/>
        <v>44371enterosinsalsastandrewsamerica</v>
      </c>
      <c r="B1593" s="2">
        <v>44371</v>
      </c>
      <c r="C1593" t="s">
        <v>59</v>
      </c>
      <c r="D1593" t="s">
        <v>155</v>
      </c>
      <c r="E1593" t="s">
        <v>59</v>
      </c>
      <c r="F1593" t="s">
        <v>155</v>
      </c>
      <c r="G1593" t="s">
        <v>299</v>
      </c>
      <c r="H1593" t="s">
        <v>98</v>
      </c>
      <c r="I1593" t="s">
        <v>521</v>
      </c>
      <c r="J1593" t="s">
        <v>296</v>
      </c>
      <c r="K1593">
        <v>17079.48</v>
      </c>
      <c r="L1593">
        <v>2.35</v>
      </c>
      <c r="M1593" t="str">
        <f>SUBSTITUTE(LOWER(_xlfn.CONCAT(B1593,C1593,F1593,G1593,J1593,I1593))," ","")</f>
        <v>44371enterosinsalsastandrewsamerica</v>
      </c>
      <c r="N1593" t="e">
        <f>+VLOOKUP(M1593,JUP!$B:$I,7,0)</f>
        <v>#N/A</v>
      </c>
      <c r="O1593" t="e">
        <f>+VLOOKUP(M1593,JUP!$B:$I,8,0)</f>
        <v>#N/A</v>
      </c>
      <c r="R1593" t="str">
        <f>+SUBSTITUTE(LOWER(_xlfn.CONCAT(B1593,C1593,F1593,H1593,J1593,I1593))," ","")</f>
        <v>44371enterosinsalsa18-27u/lbstandrewsamerica</v>
      </c>
      <c r="S1593" t="e">
        <f>+VLOOKUP(R1593,JUP!D:L,7,0)</f>
        <v>#N/A</v>
      </c>
      <c r="T1593" t="e">
        <f>+VLOOKUP(R1593,JUP!D:L,7,0)</f>
        <v>#N/A</v>
      </c>
      <c r="W1593" t="s">
        <v>320</v>
      </c>
      <c r="X1593">
        <v>25</v>
      </c>
      <c r="Y1593" t="s">
        <v>310</v>
      </c>
      <c r="Z1593" t="s">
        <v>310</v>
      </c>
      <c r="AA1593" t="s">
        <v>310</v>
      </c>
      <c r="AB1593" t="s">
        <v>160</v>
      </c>
      <c r="AC1593" t="s">
        <v>159</v>
      </c>
      <c r="AD1593">
        <v>2.35</v>
      </c>
      <c r="AH1593">
        <v>2021</v>
      </c>
      <c r="AI1593">
        <v>6</v>
      </c>
      <c r="AJ1593">
        <v>40136.777999999998</v>
      </c>
      <c r="AK1593" t="e">
        <v>#N/A</v>
      </c>
      <c r="AL1593">
        <v>2.35</v>
      </c>
      <c r="AO1593">
        <v>0</v>
      </c>
      <c r="AP1593">
        <v>6</v>
      </c>
    </row>
    <row r="1594" spans="1:42" x14ac:dyDescent="0.2">
      <c r="A1594" t="str">
        <f t="shared" si="24"/>
        <v>44371carnegranelc100-200manuelitaamerica</v>
      </c>
      <c r="B1594" s="2">
        <v>44371</v>
      </c>
      <c r="C1594" t="s">
        <v>35</v>
      </c>
      <c r="D1594" t="s">
        <v>30</v>
      </c>
      <c r="E1594" t="s">
        <v>35</v>
      </c>
      <c r="F1594" t="s">
        <v>30</v>
      </c>
      <c r="G1594" t="s">
        <v>72</v>
      </c>
      <c r="H1594" t="s">
        <v>103</v>
      </c>
      <c r="I1594" t="s">
        <v>521</v>
      </c>
      <c r="J1594" t="s">
        <v>93</v>
      </c>
      <c r="K1594">
        <v>7000</v>
      </c>
      <c r="L1594">
        <v>2.85</v>
      </c>
      <c r="M1594" t="str">
        <f>SUBSTITUTE(LOWER(_xlfn.CONCAT(B1594,C1594,F1594,G1594,J1594,I1594))," ","")</f>
        <v>44371carnegranelc100-200manuelitaamerica</v>
      </c>
      <c r="N1594">
        <f>+VLOOKUP(M1594,JUP!$B:$I,7,0)</f>
        <v>7000</v>
      </c>
      <c r="O1594">
        <f>+VLOOKUP(M1594,JUP!$B:$I,8,0)</f>
        <v>2.85</v>
      </c>
      <c r="P1594">
        <f>+K1594-N1594</f>
        <v>0</v>
      </c>
      <c r="Q1594" s="3">
        <f>+L1594-O1594</f>
        <v>0</v>
      </c>
      <c r="R1594" t="str">
        <f>+SUBSTITUTE(LOWER(_xlfn.CONCAT(B1594,C1594,F1594,H1594,J1594,I1594))," ","")</f>
        <v>44371carnegranel100-200manuelitaamerica</v>
      </c>
      <c r="S1594" t="e">
        <f>+VLOOKUP(R1594,JUP!D:L,7,0)</f>
        <v>#N/A</v>
      </c>
      <c r="T1594" t="e">
        <f>+VLOOKUP(R1594,JUP!D:L,7,0)</f>
        <v>#N/A</v>
      </c>
      <c r="W1594" t="s">
        <v>226</v>
      </c>
      <c r="X1594">
        <v>25</v>
      </c>
      <c r="Y1594" t="s">
        <v>310</v>
      </c>
      <c r="Z1594" t="s">
        <v>310</v>
      </c>
      <c r="AA1594" t="s">
        <v>310</v>
      </c>
      <c r="AB1594" t="s">
        <v>36</v>
      </c>
      <c r="AC1594" t="s">
        <v>37</v>
      </c>
      <c r="AD1594">
        <v>2.85</v>
      </c>
      <c r="AH1594">
        <v>2021</v>
      </c>
      <c r="AI1594">
        <v>6</v>
      </c>
      <c r="AJ1594">
        <v>19950</v>
      </c>
      <c r="AK1594" t="e">
        <v>#N/A</v>
      </c>
      <c r="AL1594">
        <v>2.85</v>
      </c>
      <c r="AO1594">
        <v>0</v>
      </c>
      <c r="AP1594">
        <v>6</v>
      </c>
    </row>
    <row r="1595" spans="1:42" x14ac:dyDescent="0.2">
      <c r="A1595" t="str">
        <f t="shared" si="24"/>
        <v>44372enterosinsalsasudmarisrusia</v>
      </c>
      <c r="B1595" s="2">
        <v>44372</v>
      </c>
      <c r="C1595" t="s">
        <v>59</v>
      </c>
      <c r="D1595" t="s">
        <v>155</v>
      </c>
      <c r="E1595" t="s">
        <v>339</v>
      </c>
      <c r="F1595" t="s">
        <v>347</v>
      </c>
      <c r="G1595" t="s">
        <v>299</v>
      </c>
      <c r="H1595" t="s">
        <v>116</v>
      </c>
      <c r="I1595" t="s">
        <v>306</v>
      </c>
      <c r="J1595" t="s">
        <v>286</v>
      </c>
      <c r="K1595">
        <v>10990</v>
      </c>
      <c r="L1595">
        <v>1.95</v>
      </c>
      <c r="M1595" t="str">
        <f>SUBSTITUTE(LOWER(_xlfn.CONCAT(B1595,C1595,F1595,G1595,J1595,I1595))," ","")</f>
        <v>44372enterosinsalsasudmarisrusia</v>
      </c>
      <c r="N1595" t="e">
        <f>+VLOOKUP(M1595,JUP!$B:$I,7,0)</f>
        <v>#N/A</v>
      </c>
      <c r="O1595" t="e">
        <f>+VLOOKUP(M1595,JUP!$B:$I,8,0)</f>
        <v>#N/A</v>
      </c>
      <c r="R1595" t="str">
        <f>+SUBSTITUTE(LOWER(_xlfn.CONCAT(B1595,C1595,F1595,H1595,J1595,I1595))," ","")</f>
        <v>44372enterosinsalsa60-80sudmarisrusia</v>
      </c>
      <c r="S1595" t="e">
        <f>+VLOOKUP(R1595,JUP!D:L,7,0)</f>
        <v>#N/A</v>
      </c>
      <c r="T1595" t="e">
        <f>+VLOOKUP(R1595,JUP!D:L,7,0)</f>
        <v>#N/A</v>
      </c>
      <c r="W1595" t="s">
        <v>166</v>
      </c>
      <c r="X1595">
        <v>25</v>
      </c>
      <c r="Y1595" t="s">
        <v>305</v>
      </c>
      <c r="Z1595" t="s">
        <v>305</v>
      </c>
      <c r="AA1595" t="s">
        <v>306</v>
      </c>
      <c r="AB1595" t="s">
        <v>160</v>
      </c>
      <c r="AC1595" t="s">
        <v>159</v>
      </c>
      <c r="AD1595">
        <v>1.95</v>
      </c>
      <c r="AH1595">
        <v>2021</v>
      </c>
      <c r="AI1595">
        <v>6</v>
      </c>
      <c r="AJ1595">
        <v>21430.5</v>
      </c>
      <c r="AK1595" t="e">
        <v>#N/A</v>
      </c>
      <c r="AL1595">
        <v>1.95</v>
      </c>
      <c r="AO1595">
        <v>0</v>
      </c>
      <c r="AP1595">
        <v>6</v>
      </c>
    </row>
    <row r="1596" spans="1:42" x14ac:dyDescent="0.2">
      <c r="A1596" t="str">
        <f t="shared" si="24"/>
        <v>44372enteroconsalsasudmarisrusia</v>
      </c>
      <c r="B1596" s="2">
        <v>44372</v>
      </c>
      <c r="C1596" t="s">
        <v>59</v>
      </c>
      <c r="D1596" t="s">
        <v>227</v>
      </c>
      <c r="E1596" t="s">
        <v>339</v>
      </c>
      <c r="F1596" t="s">
        <v>476</v>
      </c>
      <c r="G1596" t="s">
        <v>299</v>
      </c>
      <c r="H1596" t="s">
        <v>116</v>
      </c>
      <c r="I1596" t="s">
        <v>306</v>
      </c>
      <c r="J1596" t="s">
        <v>286</v>
      </c>
      <c r="K1596">
        <v>2335</v>
      </c>
      <c r="L1596">
        <v>2.35</v>
      </c>
      <c r="M1596" t="str">
        <f>SUBSTITUTE(LOWER(_xlfn.CONCAT(B1596,C1596,F1596,G1596,J1596,I1596))," ","")</f>
        <v>44372enteroconsalsasudmarisrusia</v>
      </c>
      <c r="N1596" t="e">
        <f>+VLOOKUP(M1596,JUP!$B:$I,7,0)</f>
        <v>#N/A</v>
      </c>
      <c r="O1596" t="e">
        <f>+VLOOKUP(M1596,JUP!$B:$I,8,0)</f>
        <v>#N/A</v>
      </c>
      <c r="R1596" t="str">
        <f>+SUBSTITUTE(LOWER(_xlfn.CONCAT(B1596,C1596,F1596,H1596,J1596,I1596))," ","")</f>
        <v>44372enteroconsalsa60-80sudmarisrusia</v>
      </c>
      <c r="S1596" t="e">
        <f>+VLOOKUP(R1596,JUP!D:L,7,0)</f>
        <v>#N/A</v>
      </c>
      <c r="T1596" t="e">
        <f>+VLOOKUP(R1596,JUP!D:L,7,0)</f>
        <v>#N/A</v>
      </c>
      <c r="W1596" t="s">
        <v>166</v>
      </c>
      <c r="X1596">
        <v>25</v>
      </c>
      <c r="Y1596" t="s">
        <v>305</v>
      </c>
      <c r="Z1596" t="s">
        <v>305</v>
      </c>
      <c r="AA1596" t="s">
        <v>306</v>
      </c>
      <c r="AB1596" t="s">
        <v>229</v>
      </c>
      <c r="AC1596" t="s">
        <v>61</v>
      </c>
      <c r="AD1596">
        <v>2.35</v>
      </c>
      <c r="AH1596">
        <v>2021</v>
      </c>
      <c r="AI1596">
        <v>6</v>
      </c>
      <c r="AJ1596">
        <v>5487.25</v>
      </c>
      <c r="AK1596" t="e">
        <v>#N/A</v>
      </c>
      <c r="AL1596">
        <v>2.35</v>
      </c>
      <c r="AO1596">
        <v>0</v>
      </c>
      <c r="AP1596">
        <v>6</v>
      </c>
    </row>
    <row r="1597" spans="1:42" x14ac:dyDescent="0.2">
      <c r="A1597" t="str">
        <f t="shared" si="24"/>
        <v>44372enteroconsalsasudmarisrusia</v>
      </c>
      <c r="B1597" s="2">
        <v>44372</v>
      </c>
      <c r="C1597" t="s">
        <v>59</v>
      </c>
      <c r="D1597" t="s">
        <v>227</v>
      </c>
      <c r="E1597" t="s">
        <v>339</v>
      </c>
      <c r="F1597" t="s">
        <v>476</v>
      </c>
      <c r="G1597" t="s">
        <v>299</v>
      </c>
      <c r="H1597" t="s">
        <v>116</v>
      </c>
      <c r="I1597" t="s">
        <v>306</v>
      </c>
      <c r="J1597" t="s">
        <v>286</v>
      </c>
      <c r="K1597">
        <v>3340</v>
      </c>
      <c r="L1597">
        <v>2.4500000000000002</v>
      </c>
      <c r="M1597" t="str">
        <f>SUBSTITUTE(LOWER(_xlfn.CONCAT(B1597,C1597,F1597,G1597,J1597,I1597))," ","")</f>
        <v>44372enteroconsalsasudmarisrusia</v>
      </c>
      <c r="N1597" t="e">
        <f>+VLOOKUP(M1597,JUP!$B:$I,7,0)</f>
        <v>#N/A</v>
      </c>
      <c r="O1597" t="e">
        <f>+VLOOKUP(M1597,JUP!$B:$I,8,0)</f>
        <v>#N/A</v>
      </c>
      <c r="R1597" t="str">
        <f>+SUBSTITUTE(LOWER(_xlfn.CONCAT(B1597,C1597,F1597,H1597,J1597,I1597))," ","")</f>
        <v>44372enteroconsalsa60-80sudmarisrusia</v>
      </c>
      <c r="S1597" t="e">
        <f>+VLOOKUP(R1597,JUP!D:L,7,0)</f>
        <v>#N/A</v>
      </c>
      <c r="T1597" t="e">
        <f>+VLOOKUP(R1597,JUP!D:L,7,0)</f>
        <v>#N/A</v>
      </c>
      <c r="W1597" t="s">
        <v>166</v>
      </c>
      <c r="X1597">
        <v>25</v>
      </c>
      <c r="Y1597" t="s">
        <v>305</v>
      </c>
      <c r="Z1597" t="s">
        <v>305</v>
      </c>
      <c r="AA1597" t="s">
        <v>306</v>
      </c>
      <c r="AB1597" t="s">
        <v>229</v>
      </c>
      <c r="AC1597" t="s">
        <v>61</v>
      </c>
      <c r="AD1597">
        <v>2.4500000000000002</v>
      </c>
      <c r="AH1597">
        <v>2021</v>
      </c>
      <c r="AI1597">
        <v>6</v>
      </c>
      <c r="AJ1597">
        <v>8183.0000000000009</v>
      </c>
      <c r="AK1597" t="e">
        <v>#N/A</v>
      </c>
      <c r="AL1597">
        <v>2.4500000000000002</v>
      </c>
      <c r="AO1597">
        <v>0</v>
      </c>
      <c r="AP1597">
        <v>6</v>
      </c>
    </row>
    <row r="1598" spans="1:42" x14ac:dyDescent="0.2">
      <c r="A1598" t="str">
        <f t="shared" si="24"/>
        <v>44372enteroconsalsasudmarisrusia</v>
      </c>
      <c r="B1598" s="2">
        <v>44372</v>
      </c>
      <c r="C1598" t="s">
        <v>59</v>
      </c>
      <c r="D1598" t="s">
        <v>227</v>
      </c>
      <c r="E1598" t="s">
        <v>339</v>
      </c>
      <c r="F1598" t="s">
        <v>476</v>
      </c>
      <c r="G1598" t="s">
        <v>299</v>
      </c>
      <c r="H1598" t="s">
        <v>116</v>
      </c>
      <c r="I1598" t="s">
        <v>306</v>
      </c>
      <c r="J1598" t="s">
        <v>286</v>
      </c>
      <c r="K1598">
        <v>2335</v>
      </c>
      <c r="L1598">
        <v>2.4</v>
      </c>
      <c r="M1598" t="str">
        <f>SUBSTITUTE(LOWER(_xlfn.CONCAT(B1598,C1598,F1598,G1598,J1598,I1598))," ","")</f>
        <v>44372enteroconsalsasudmarisrusia</v>
      </c>
      <c r="N1598" t="e">
        <f>+VLOOKUP(M1598,JUP!$B:$I,7,0)</f>
        <v>#N/A</v>
      </c>
      <c r="O1598" t="e">
        <f>+VLOOKUP(M1598,JUP!$B:$I,8,0)</f>
        <v>#N/A</v>
      </c>
      <c r="R1598" t="str">
        <f>+SUBSTITUTE(LOWER(_xlfn.CONCAT(B1598,C1598,F1598,H1598,J1598,I1598))," ","")</f>
        <v>44372enteroconsalsa60-80sudmarisrusia</v>
      </c>
      <c r="S1598" t="e">
        <f>+VLOOKUP(R1598,JUP!D:L,7,0)</f>
        <v>#N/A</v>
      </c>
      <c r="T1598" t="e">
        <f>+VLOOKUP(R1598,JUP!D:L,7,0)</f>
        <v>#N/A</v>
      </c>
      <c r="W1598" t="s">
        <v>166</v>
      </c>
      <c r="X1598">
        <v>25</v>
      </c>
      <c r="Y1598" t="s">
        <v>305</v>
      </c>
      <c r="Z1598" t="s">
        <v>305</v>
      </c>
      <c r="AA1598" t="s">
        <v>306</v>
      </c>
      <c r="AB1598" t="s">
        <v>229</v>
      </c>
      <c r="AC1598" t="s">
        <v>61</v>
      </c>
      <c r="AD1598">
        <v>2.4</v>
      </c>
      <c r="AH1598">
        <v>2021</v>
      </c>
      <c r="AI1598">
        <v>6</v>
      </c>
      <c r="AJ1598">
        <v>5604</v>
      </c>
      <c r="AK1598" t="e">
        <v>#N/A</v>
      </c>
      <c r="AL1598">
        <v>2.4</v>
      </c>
      <c r="AO1598">
        <v>0</v>
      </c>
      <c r="AP1598">
        <v>6</v>
      </c>
    </row>
    <row r="1599" spans="1:42" x14ac:dyDescent="0.2">
      <c r="A1599" t="str">
        <f t="shared" si="24"/>
        <v>44372enterosinsalsasudmarischile</v>
      </c>
      <c r="B1599" s="2">
        <v>44372</v>
      </c>
      <c r="C1599" t="s">
        <v>59</v>
      </c>
      <c r="D1599" t="s">
        <v>155</v>
      </c>
      <c r="E1599" t="s">
        <v>339</v>
      </c>
      <c r="F1599" t="s">
        <v>347</v>
      </c>
      <c r="G1599" t="s">
        <v>299</v>
      </c>
      <c r="H1599" t="s">
        <v>112</v>
      </c>
      <c r="I1599" t="s">
        <v>34</v>
      </c>
      <c r="J1599" t="s">
        <v>286</v>
      </c>
      <c r="K1599">
        <v>85</v>
      </c>
      <c r="M1599" t="str">
        <f>SUBSTITUTE(LOWER(_xlfn.CONCAT(B1599,C1599,F1599,G1599,J1599,I1599))," ","")</f>
        <v>44372enterosinsalsasudmarischile</v>
      </c>
      <c r="N1599" t="e">
        <f>+VLOOKUP(M1599,JUP!$B:$I,7,0)</f>
        <v>#N/A</v>
      </c>
      <c r="O1599" t="e">
        <f>+VLOOKUP(M1599,JUP!$B:$I,8,0)</f>
        <v>#N/A</v>
      </c>
      <c r="R1599" t="str">
        <f>+SUBSTITUTE(LOWER(_xlfn.CONCAT(B1599,C1599,F1599,H1599,J1599,I1599))," ","")</f>
        <v>44372enterosinsalsa40-60sudmarischile</v>
      </c>
      <c r="S1599" t="e">
        <f>+VLOOKUP(R1599,JUP!D:L,7,0)</f>
        <v>#N/A</v>
      </c>
      <c r="T1599" t="e">
        <f>+VLOOKUP(R1599,JUP!D:L,7,0)</f>
        <v>#N/A</v>
      </c>
      <c r="W1599" t="s">
        <v>32</v>
      </c>
      <c r="X1599">
        <v>25</v>
      </c>
      <c r="Y1599" t="s">
        <v>34</v>
      </c>
      <c r="Z1599" t="s">
        <v>34</v>
      </c>
      <c r="AA1599" t="s">
        <v>34</v>
      </c>
      <c r="AB1599" t="s">
        <v>160</v>
      </c>
      <c r="AC1599" t="s">
        <v>159</v>
      </c>
      <c r="AD1599">
        <v>0</v>
      </c>
      <c r="AH1599">
        <v>2021</v>
      </c>
      <c r="AI1599">
        <v>6</v>
      </c>
      <c r="AJ1599">
        <v>0</v>
      </c>
      <c r="AK1599" t="e">
        <v>#N/A</v>
      </c>
      <c r="AL1599">
        <v>0</v>
      </c>
      <c r="AO1599">
        <v>0</v>
      </c>
      <c r="AP1599">
        <v>6</v>
      </c>
    </row>
    <row r="1600" spans="1:42" x14ac:dyDescent="0.2">
      <c r="A1600" t="str">
        <f t="shared" si="24"/>
        <v>44372enterosinsalsasudmarischile</v>
      </c>
      <c r="B1600" s="2">
        <v>44372</v>
      </c>
      <c r="C1600" t="s">
        <v>59</v>
      </c>
      <c r="D1600" t="s">
        <v>155</v>
      </c>
      <c r="E1600" t="s">
        <v>339</v>
      </c>
      <c r="F1600" t="s">
        <v>347</v>
      </c>
      <c r="G1600" t="s">
        <v>299</v>
      </c>
      <c r="H1600" t="s">
        <v>116</v>
      </c>
      <c r="I1600" t="s">
        <v>34</v>
      </c>
      <c r="J1600" t="s">
        <v>286</v>
      </c>
      <c r="K1600">
        <v>2601.42</v>
      </c>
      <c r="M1600" t="str">
        <f>SUBSTITUTE(LOWER(_xlfn.CONCAT(B1600,C1600,F1600,G1600,J1600,I1600))," ","")</f>
        <v>44372enterosinsalsasudmarischile</v>
      </c>
      <c r="N1600" t="e">
        <f>+VLOOKUP(M1600,JUP!$B:$I,7,0)</f>
        <v>#N/A</v>
      </c>
      <c r="O1600" t="e">
        <f>+VLOOKUP(M1600,JUP!$B:$I,8,0)</f>
        <v>#N/A</v>
      </c>
      <c r="R1600" t="str">
        <f>+SUBSTITUTE(LOWER(_xlfn.CONCAT(B1600,C1600,F1600,H1600,J1600,I1600))," ","")</f>
        <v>44372enterosinsalsa60-80sudmarischile</v>
      </c>
      <c r="S1600" t="e">
        <f>+VLOOKUP(R1600,JUP!D:L,7,0)</f>
        <v>#N/A</v>
      </c>
      <c r="T1600" t="e">
        <f>+VLOOKUP(R1600,JUP!D:L,7,0)</f>
        <v>#N/A</v>
      </c>
      <c r="W1600" t="s">
        <v>32</v>
      </c>
      <c r="X1600">
        <v>25</v>
      </c>
      <c r="Y1600" t="s">
        <v>34</v>
      </c>
      <c r="Z1600" t="s">
        <v>34</v>
      </c>
      <c r="AA1600" t="s">
        <v>34</v>
      </c>
      <c r="AB1600" t="s">
        <v>160</v>
      </c>
      <c r="AC1600" t="s">
        <v>159</v>
      </c>
      <c r="AD1600">
        <v>0</v>
      </c>
      <c r="AH1600">
        <v>2021</v>
      </c>
      <c r="AI1600">
        <v>6</v>
      </c>
      <c r="AJ1600">
        <v>0</v>
      </c>
      <c r="AK1600" t="e">
        <v>#N/A</v>
      </c>
      <c r="AL1600">
        <v>0</v>
      </c>
      <c r="AO1600">
        <v>0</v>
      </c>
      <c r="AP1600">
        <v>6</v>
      </c>
    </row>
    <row r="1601" spans="1:42" x14ac:dyDescent="0.2">
      <c r="A1601" t="str">
        <f t="shared" si="24"/>
        <v>44372enterosinsalsasudmarischile</v>
      </c>
      <c r="B1601" s="2">
        <v>44372</v>
      </c>
      <c r="C1601" t="s">
        <v>59</v>
      </c>
      <c r="D1601" t="s">
        <v>155</v>
      </c>
      <c r="E1601" t="s">
        <v>339</v>
      </c>
      <c r="F1601" t="s">
        <v>347</v>
      </c>
      <c r="G1601" t="s">
        <v>299</v>
      </c>
      <c r="H1601" t="s">
        <v>116</v>
      </c>
      <c r="I1601" t="s">
        <v>34</v>
      </c>
      <c r="J1601" t="s">
        <v>286</v>
      </c>
      <c r="K1601">
        <v>45</v>
      </c>
      <c r="M1601" t="str">
        <f>SUBSTITUTE(LOWER(_xlfn.CONCAT(B1601,C1601,F1601,G1601,J1601,I1601))," ","")</f>
        <v>44372enterosinsalsasudmarischile</v>
      </c>
      <c r="N1601" t="e">
        <f>+VLOOKUP(M1601,JUP!$B:$I,7,0)</f>
        <v>#N/A</v>
      </c>
      <c r="O1601" t="e">
        <f>+VLOOKUP(M1601,JUP!$B:$I,8,0)</f>
        <v>#N/A</v>
      </c>
      <c r="R1601" t="str">
        <f>+SUBSTITUTE(LOWER(_xlfn.CONCAT(B1601,C1601,F1601,H1601,J1601,I1601))," ","")</f>
        <v>44372enterosinsalsa60-80sudmarischile</v>
      </c>
      <c r="S1601" t="e">
        <f>+VLOOKUP(R1601,JUP!D:L,7,0)</f>
        <v>#N/A</v>
      </c>
      <c r="T1601" t="e">
        <f>+VLOOKUP(R1601,JUP!D:L,7,0)</f>
        <v>#N/A</v>
      </c>
      <c r="W1601" t="s">
        <v>32</v>
      </c>
      <c r="X1601">
        <v>25</v>
      </c>
      <c r="Y1601" t="s">
        <v>34</v>
      </c>
      <c r="Z1601" t="s">
        <v>34</v>
      </c>
      <c r="AA1601" t="s">
        <v>34</v>
      </c>
      <c r="AB1601" t="s">
        <v>160</v>
      </c>
      <c r="AC1601" t="s">
        <v>159</v>
      </c>
      <c r="AD1601">
        <v>0</v>
      </c>
      <c r="AH1601">
        <v>2021</v>
      </c>
      <c r="AI1601">
        <v>6</v>
      </c>
      <c r="AJ1601">
        <v>0</v>
      </c>
      <c r="AK1601" t="e">
        <v>#N/A</v>
      </c>
      <c r="AL1601">
        <v>0</v>
      </c>
      <c r="AO1601">
        <v>0</v>
      </c>
      <c r="AP1601">
        <v>6</v>
      </c>
    </row>
    <row r="1602" spans="1:42" x14ac:dyDescent="0.2">
      <c r="A1602" t="str">
        <f t="shared" si="24"/>
        <v>44372enterosinsalsasudmarischile</v>
      </c>
      <c r="B1602" s="2">
        <v>44372</v>
      </c>
      <c r="C1602" t="s">
        <v>59</v>
      </c>
      <c r="D1602" t="s">
        <v>155</v>
      </c>
      <c r="E1602" t="s">
        <v>339</v>
      </c>
      <c r="F1602" t="s">
        <v>347</v>
      </c>
      <c r="G1602" t="s">
        <v>299</v>
      </c>
      <c r="H1602" t="s">
        <v>116</v>
      </c>
      <c r="I1602" t="s">
        <v>34</v>
      </c>
      <c r="J1602" t="s">
        <v>286</v>
      </c>
      <c r="K1602">
        <v>15</v>
      </c>
      <c r="M1602" t="str">
        <f>SUBSTITUTE(LOWER(_xlfn.CONCAT(B1602,C1602,F1602,G1602,J1602,I1602))," ","")</f>
        <v>44372enterosinsalsasudmarischile</v>
      </c>
      <c r="N1602" t="e">
        <f>+VLOOKUP(M1602,JUP!$B:$I,7,0)</f>
        <v>#N/A</v>
      </c>
      <c r="O1602" t="e">
        <f>+VLOOKUP(M1602,JUP!$B:$I,8,0)</f>
        <v>#N/A</v>
      </c>
      <c r="R1602" t="str">
        <f>+SUBSTITUTE(LOWER(_xlfn.CONCAT(B1602,C1602,F1602,H1602,J1602,I1602))," ","")</f>
        <v>44372enterosinsalsa60-80sudmarischile</v>
      </c>
      <c r="S1602" t="e">
        <f>+VLOOKUP(R1602,JUP!D:L,7,0)</f>
        <v>#N/A</v>
      </c>
      <c r="T1602" t="e">
        <f>+VLOOKUP(R1602,JUP!D:L,7,0)</f>
        <v>#N/A</v>
      </c>
      <c r="W1602" t="s">
        <v>32</v>
      </c>
      <c r="X1602">
        <v>25</v>
      </c>
      <c r="Y1602" t="s">
        <v>34</v>
      </c>
      <c r="Z1602" t="s">
        <v>34</v>
      </c>
      <c r="AA1602" t="s">
        <v>34</v>
      </c>
      <c r="AB1602" t="s">
        <v>160</v>
      </c>
      <c r="AC1602" t="s">
        <v>159</v>
      </c>
      <c r="AD1602">
        <v>0</v>
      </c>
      <c r="AH1602">
        <v>2021</v>
      </c>
      <c r="AI1602">
        <v>6</v>
      </c>
      <c r="AJ1602">
        <v>0</v>
      </c>
      <c r="AK1602" t="e">
        <v>#N/A</v>
      </c>
      <c r="AL1602">
        <v>0</v>
      </c>
      <c r="AO1602">
        <v>0</v>
      </c>
      <c r="AP1602">
        <v>6</v>
      </c>
    </row>
    <row r="1603" spans="1:42" x14ac:dyDescent="0.2">
      <c r="A1603" t="str">
        <f t="shared" ref="A1603:A1666" si="25">+M1603</f>
        <v>44372carnegranelindustrialsudmarischile</v>
      </c>
      <c r="B1603" s="2">
        <v>44372</v>
      </c>
      <c r="C1603" t="s">
        <v>35</v>
      </c>
      <c r="D1603" t="s">
        <v>30</v>
      </c>
      <c r="E1603" t="s">
        <v>343</v>
      </c>
      <c r="F1603" t="s">
        <v>344</v>
      </c>
      <c r="G1603" t="s">
        <v>345</v>
      </c>
      <c r="H1603" t="s">
        <v>345</v>
      </c>
      <c r="I1603" t="s">
        <v>34</v>
      </c>
      <c r="J1603" t="s">
        <v>286</v>
      </c>
      <c r="K1603">
        <v>790</v>
      </c>
      <c r="M1603" t="str">
        <f>SUBSTITUTE(LOWER(_xlfn.CONCAT(B1603,C1603,F1603,G1603,J1603,I1603))," ","")</f>
        <v>44372carnegranelindustrialsudmarischile</v>
      </c>
      <c r="N1603" t="e">
        <f>+VLOOKUP(M1603,JUP!$B:$I,7,0)</f>
        <v>#N/A</v>
      </c>
      <c r="O1603" t="e">
        <f>+VLOOKUP(M1603,JUP!$B:$I,8,0)</f>
        <v>#N/A</v>
      </c>
      <c r="R1603" t="str">
        <f>+SUBSTITUTE(LOWER(_xlfn.CONCAT(B1603,C1603,F1603,H1603,J1603,I1603))," ","")</f>
        <v>44372carnegranelindustrialsudmarischile</v>
      </c>
      <c r="S1603" t="e">
        <f>+VLOOKUP(R1603,JUP!D:L,7,0)</f>
        <v>#N/A</v>
      </c>
      <c r="T1603" t="e">
        <f>+VLOOKUP(R1603,JUP!D:L,7,0)</f>
        <v>#N/A</v>
      </c>
      <c r="W1603" t="s">
        <v>32</v>
      </c>
      <c r="X1603">
        <v>25</v>
      </c>
      <c r="Y1603" t="s">
        <v>34</v>
      </c>
      <c r="Z1603" t="s">
        <v>34</v>
      </c>
      <c r="AA1603" t="s">
        <v>34</v>
      </c>
      <c r="AB1603" t="s">
        <v>36</v>
      </c>
      <c r="AC1603" t="s">
        <v>37</v>
      </c>
      <c r="AD1603">
        <v>0</v>
      </c>
      <c r="AH1603">
        <v>2021</v>
      </c>
      <c r="AI1603">
        <v>6</v>
      </c>
      <c r="AJ1603">
        <v>0</v>
      </c>
      <c r="AK1603" t="e">
        <v>#N/A</v>
      </c>
      <c r="AL1603">
        <v>0</v>
      </c>
      <c r="AO1603">
        <v>0</v>
      </c>
      <c r="AP1603">
        <v>6</v>
      </c>
    </row>
    <row r="1604" spans="1:42" x14ac:dyDescent="0.2">
      <c r="A1604" t="str">
        <f t="shared" si="25"/>
        <v>44372carnegranelindustrialsudmarischile</v>
      </c>
      <c r="B1604" s="2">
        <v>44372</v>
      </c>
      <c r="C1604" t="s">
        <v>35</v>
      </c>
      <c r="D1604" t="s">
        <v>30</v>
      </c>
      <c r="E1604" t="s">
        <v>343</v>
      </c>
      <c r="F1604" t="s">
        <v>344</v>
      </c>
      <c r="G1604" t="s">
        <v>345</v>
      </c>
      <c r="H1604" t="s">
        <v>345</v>
      </c>
      <c r="I1604" t="s">
        <v>34</v>
      </c>
      <c r="J1604" t="s">
        <v>286</v>
      </c>
      <c r="K1604">
        <v>9830</v>
      </c>
      <c r="M1604" t="str">
        <f>SUBSTITUTE(LOWER(_xlfn.CONCAT(B1604,C1604,F1604,G1604,J1604,I1604))," ","")</f>
        <v>44372carnegranelindustrialsudmarischile</v>
      </c>
      <c r="N1604" t="e">
        <f>+VLOOKUP(M1604,JUP!$B:$I,7,0)</f>
        <v>#N/A</v>
      </c>
      <c r="O1604" t="e">
        <f>+VLOOKUP(M1604,JUP!$B:$I,8,0)</f>
        <v>#N/A</v>
      </c>
      <c r="R1604" t="str">
        <f>+SUBSTITUTE(LOWER(_xlfn.CONCAT(B1604,C1604,F1604,H1604,J1604,I1604))," ","")</f>
        <v>44372carnegranelindustrialsudmarischile</v>
      </c>
      <c r="S1604" t="e">
        <f>+VLOOKUP(R1604,JUP!D:L,7,0)</f>
        <v>#N/A</v>
      </c>
      <c r="T1604" t="e">
        <f>+VLOOKUP(R1604,JUP!D:L,7,0)</f>
        <v>#N/A</v>
      </c>
      <c r="W1604" t="s">
        <v>32</v>
      </c>
      <c r="X1604">
        <v>25</v>
      </c>
      <c r="Y1604" t="s">
        <v>34</v>
      </c>
      <c r="Z1604" t="s">
        <v>34</v>
      </c>
      <c r="AA1604" t="s">
        <v>34</v>
      </c>
      <c r="AB1604" t="s">
        <v>36</v>
      </c>
      <c r="AC1604" t="s">
        <v>37</v>
      </c>
      <c r="AD1604">
        <v>0</v>
      </c>
      <c r="AH1604">
        <v>2021</v>
      </c>
      <c r="AI1604">
        <v>6</v>
      </c>
      <c r="AJ1604">
        <v>0</v>
      </c>
      <c r="AK1604" t="e">
        <v>#N/A</v>
      </c>
      <c r="AL1604">
        <v>0</v>
      </c>
      <c r="AO1604">
        <v>0</v>
      </c>
      <c r="AP1604">
        <v>6</v>
      </c>
    </row>
    <row r="1605" spans="1:42" x14ac:dyDescent="0.2">
      <c r="A1605" t="str">
        <f t="shared" si="25"/>
        <v>44372carneretailcompensadoc200-300standrewsamerica</v>
      </c>
      <c r="B1605" s="2">
        <v>44372</v>
      </c>
      <c r="C1605" t="s">
        <v>35</v>
      </c>
      <c r="D1605" t="s">
        <v>206</v>
      </c>
      <c r="E1605" t="s">
        <v>35</v>
      </c>
      <c r="F1605" t="s">
        <v>206</v>
      </c>
      <c r="G1605" t="s">
        <v>39</v>
      </c>
      <c r="H1605" t="s">
        <v>39</v>
      </c>
      <c r="I1605" t="s">
        <v>521</v>
      </c>
      <c r="J1605" t="s">
        <v>296</v>
      </c>
      <c r="K1605">
        <v>15890</v>
      </c>
      <c r="L1605">
        <v>3.7</v>
      </c>
      <c r="M1605" t="str">
        <f>SUBSTITUTE(LOWER(_xlfn.CONCAT(B1605,C1605,F1605,G1605,J1605,I1605))," ","")</f>
        <v>44372carneretailcompensadoc200-300standrewsamerica</v>
      </c>
      <c r="N1605">
        <f>+VLOOKUP(M1605,JUP!$B:$I,7,0)</f>
        <v>15890</v>
      </c>
      <c r="O1605">
        <f>+VLOOKUP(M1605,JUP!$B:$I,8,0)</f>
        <v>3.7</v>
      </c>
      <c r="P1605">
        <f>+K1605-N1605</f>
        <v>0</v>
      </c>
      <c r="Q1605" s="3">
        <f>+L1605-O1605</f>
        <v>0</v>
      </c>
      <c r="R1605" t="str">
        <f>+SUBSTITUTE(LOWER(_xlfn.CONCAT(B1605,C1605,F1605,H1605,J1605,I1605))," ","")</f>
        <v>44372carneretailcompensadoc200-300standrewsamerica</v>
      </c>
      <c r="S1605" t="e">
        <f>+VLOOKUP(R1605,JUP!D:L,7,0)</f>
        <v>#N/A</v>
      </c>
      <c r="T1605" t="e">
        <f>+VLOOKUP(R1605,JUP!D:L,7,0)</f>
        <v>#N/A</v>
      </c>
      <c r="W1605" t="s">
        <v>320</v>
      </c>
      <c r="X1605">
        <v>25</v>
      </c>
      <c r="Y1605" t="s">
        <v>310</v>
      </c>
      <c r="Z1605" t="s">
        <v>310</v>
      </c>
      <c r="AA1605" t="s">
        <v>310</v>
      </c>
      <c r="AB1605" t="s">
        <v>208</v>
      </c>
      <c r="AC1605" t="s">
        <v>173</v>
      </c>
      <c r="AD1605">
        <v>3.33</v>
      </c>
      <c r="AH1605">
        <v>2021</v>
      </c>
      <c r="AI1605">
        <v>6</v>
      </c>
      <c r="AJ1605">
        <v>52913.700000000004</v>
      </c>
      <c r="AK1605" t="e">
        <v>#N/A</v>
      </c>
      <c r="AL1605">
        <v>4.1111111111111116</v>
      </c>
      <c r="AO1605">
        <v>-0.78111111111111153</v>
      </c>
      <c r="AP1605">
        <v>6</v>
      </c>
    </row>
    <row r="1606" spans="1:42" x14ac:dyDescent="0.2">
      <c r="A1606" t="str">
        <f t="shared" si="25"/>
        <v>44372carneretailnocompensadoc100-200standrewsasia</v>
      </c>
      <c r="B1606" s="2">
        <v>44372</v>
      </c>
      <c r="C1606" t="s">
        <v>35</v>
      </c>
      <c r="D1606" t="s">
        <v>251</v>
      </c>
      <c r="E1606" t="s">
        <v>35</v>
      </c>
      <c r="F1606" t="s">
        <v>251</v>
      </c>
      <c r="G1606" t="s">
        <v>72</v>
      </c>
      <c r="H1606" t="s">
        <v>72</v>
      </c>
      <c r="I1606" t="s">
        <v>309</v>
      </c>
      <c r="J1606" t="s">
        <v>296</v>
      </c>
      <c r="K1606">
        <v>5000</v>
      </c>
      <c r="L1606">
        <v>3.7</v>
      </c>
      <c r="M1606" t="str">
        <f>SUBSTITUTE(LOWER(_xlfn.CONCAT(B1606,C1606,F1606,G1606,J1606,I1606))," ","")</f>
        <v>44372carneretailnocompensadoc100-200standrewsasia</v>
      </c>
      <c r="N1606">
        <f>+VLOOKUP(M1606,JUP!$B:$I,7,0)</f>
        <v>22000</v>
      </c>
      <c r="O1606">
        <f>+VLOOKUP(M1606,JUP!$B:$I,8,0)</f>
        <v>3.62</v>
      </c>
      <c r="P1606">
        <f>+K1606-N1606</f>
        <v>-17000</v>
      </c>
      <c r="Q1606" s="3">
        <f>+L1606-O1606</f>
        <v>8.0000000000000071E-2</v>
      </c>
      <c r="W1606" t="s">
        <v>404</v>
      </c>
      <c r="X1606">
        <v>25</v>
      </c>
      <c r="Y1606" t="s">
        <v>309</v>
      </c>
      <c r="Z1606" t="s">
        <v>309</v>
      </c>
      <c r="AA1606" t="s">
        <v>309</v>
      </c>
      <c r="AB1606" t="s">
        <v>252</v>
      </c>
      <c r="AC1606" t="s">
        <v>173</v>
      </c>
      <c r="AD1606">
        <v>3.7</v>
      </c>
      <c r="AH1606">
        <v>2021</v>
      </c>
      <c r="AI1606">
        <v>6</v>
      </c>
      <c r="AJ1606">
        <v>18500</v>
      </c>
      <c r="AK1606" t="e">
        <v>#N/A</v>
      </c>
      <c r="AL1606">
        <v>3.7</v>
      </c>
      <c r="AO1606">
        <v>0</v>
      </c>
      <c r="AP1606">
        <v>6</v>
      </c>
    </row>
    <row r="1607" spans="1:42" x14ac:dyDescent="0.2">
      <c r="A1607" t="str">
        <f t="shared" si="25"/>
        <v>44372enterosinsalsastandrewsasia</v>
      </c>
      <c r="B1607" s="2">
        <v>44372</v>
      </c>
      <c r="C1607" t="s">
        <v>59</v>
      </c>
      <c r="D1607" t="s">
        <v>155</v>
      </c>
      <c r="E1607" t="s">
        <v>59</v>
      </c>
      <c r="F1607" t="s">
        <v>155</v>
      </c>
      <c r="G1607" t="s">
        <v>299</v>
      </c>
      <c r="H1607" t="s">
        <v>280</v>
      </c>
      <c r="I1607" t="s">
        <v>309</v>
      </c>
      <c r="J1607" t="s">
        <v>296</v>
      </c>
      <c r="K1607">
        <v>15000</v>
      </c>
      <c r="L1607">
        <v>2.8</v>
      </c>
      <c r="M1607" t="str">
        <f>SUBSTITUTE(LOWER(_xlfn.CONCAT(B1607,C1607,F1607,G1607,J1607,I1607))," ","")</f>
        <v>44372enterosinsalsastandrewsasia</v>
      </c>
      <c r="N1607" t="e">
        <f>+VLOOKUP(M1607,JUP!$B:$I,7,0)</f>
        <v>#N/A</v>
      </c>
      <c r="O1607" t="e">
        <f>+VLOOKUP(M1607,JUP!$B:$I,8,0)</f>
        <v>#N/A</v>
      </c>
      <c r="R1607" t="str">
        <f>+SUBSTITUTE(LOWER(_xlfn.CONCAT(B1607,C1607,F1607,H1607,J1607,I1607))," ","")</f>
        <v>44372enterosinsalsae20-30standrewsasia</v>
      </c>
      <c r="S1607" t="e">
        <f>+VLOOKUP(R1607,JUP!D:L,7,0)</f>
        <v>#N/A</v>
      </c>
      <c r="T1607" t="e">
        <f>+VLOOKUP(R1607,JUP!D:L,7,0)</f>
        <v>#N/A</v>
      </c>
      <c r="W1607" t="s">
        <v>404</v>
      </c>
      <c r="X1607">
        <v>25</v>
      </c>
      <c r="Y1607" t="s">
        <v>309</v>
      </c>
      <c r="Z1607" t="s">
        <v>309</v>
      </c>
      <c r="AA1607" t="s">
        <v>309</v>
      </c>
      <c r="AB1607" t="s">
        <v>160</v>
      </c>
      <c r="AC1607" t="s">
        <v>159</v>
      </c>
      <c r="AD1607">
        <v>2.8</v>
      </c>
      <c r="AH1607">
        <v>2021</v>
      </c>
      <c r="AI1607">
        <v>6</v>
      </c>
      <c r="AJ1607">
        <v>42000</v>
      </c>
      <c r="AK1607" t="e">
        <v>#N/A</v>
      </c>
      <c r="AL1607">
        <v>2.8</v>
      </c>
      <c r="AO1607">
        <v>0</v>
      </c>
      <c r="AP1607">
        <v>6</v>
      </c>
    </row>
    <row r="1608" spans="1:42" x14ac:dyDescent="0.2">
      <c r="A1608" t="str">
        <f t="shared" si="25"/>
        <v>44372carnegranel0standrewschile</v>
      </c>
      <c r="B1608" s="2">
        <v>44372</v>
      </c>
      <c r="C1608" t="s">
        <v>35</v>
      </c>
      <c r="D1608" t="s">
        <v>30</v>
      </c>
      <c r="E1608" t="s">
        <v>35</v>
      </c>
      <c r="F1608" t="s">
        <v>30</v>
      </c>
      <c r="G1608">
        <v>0</v>
      </c>
      <c r="H1608" t="s">
        <v>318</v>
      </c>
      <c r="I1608" t="s">
        <v>34</v>
      </c>
      <c r="J1608" t="s">
        <v>296</v>
      </c>
      <c r="K1608">
        <v>2260</v>
      </c>
      <c r="M1608" t="str">
        <f>SUBSTITUTE(LOWER(_xlfn.CONCAT(B1608,C1608,F1608,G1608,J1608,I1608))," ","")</f>
        <v>44372carnegranel0standrewschile</v>
      </c>
      <c r="N1608" t="e">
        <f>+VLOOKUP(M1608,JUP!$B:$I,7,0)</f>
        <v>#N/A</v>
      </c>
      <c r="O1608" t="e">
        <f>+VLOOKUP(M1608,JUP!$B:$I,8,0)</f>
        <v>#N/A</v>
      </c>
      <c r="R1608" t="str">
        <f>+SUBSTITUTE(LOWER(_xlfn.CONCAT(B1608,C1608,F1608,H1608,J1608,I1608))," ","")</f>
        <v>44372carnegranelsincalibrestandrewschile</v>
      </c>
      <c r="S1608" t="e">
        <f>+VLOOKUP(R1608,JUP!D:L,7,0)</f>
        <v>#N/A</v>
      </c>
      <c r="T1608" t="e">
        <f>+VLOOKUP(R1608,JUP!D:L,7,0)</f>
        <v>#N/A</v>
      </c>
      <c r="W1608" t="s">
        <v>34</v>
      </c>
      <c r="X1608">
        <v>25</v>
      </c>
      <c r="Y1608" t="s">
        <v>34</v>
      </c>
      <c r="Z1608" t="s">
        <v>34</v>
      </c>
      <c r="AA1608" t="s">
        <v>34</v>
      </c>
      <c r="AB1608" t="s">
        <v>36</v>
      </c>
      <c r="AC1608" t="s">
        <v>37</v>
      </c>
      <c r="AD1608">
        <v>0</v>
      </c>
      <c r="AH1608">
        <v>2021</v>
      </c>
      <c r="AI1608">
        <v>6</v>
      </c>
      <c r="AJ1608">
        <v>0</v>
      </c>
      <c r="AK1608" t="e">
        <v>#N/A</v>
      </c>
      <c r="AL1608">
        <v>0</v>
      </c>
      <c r="AO1608">
        <v>0</v>
      </c>
      <c r="AP1608">
        <v>6</v>
      </c>
    </row>
    <row r="1609" spans="1:42" x14ac:dyDescent="0.2">
      <c r="A1609" t="str">
        <f t="shared" si="25"/>
        <v>44372carnegranelc100-200standrewschile</v>
      </c>
      <c r="B1609" s="2">
        <v>44372</v>
      </c>
      <c r="C1609" t="s">
        <v>35</v>
      </c>
      <c r="D1609" t="s">
        <v>30</v>
      </c>
      <c r="E1609" t="s">
        <v>35</v>
      </c>
      <c r="F1609" t="s">
        <v>30</v>
      </c>
      <c r="G1609" t="s">
        <v>72</v>
      </c>
      <c r="H1609" t="s">
        <v>72</v>
      </c>
      <c r="I1609" t="s">
        <v>34</v>
      </c>
      <c r="J1609" t="s">
        <v>296</v>
      </c>
      <c r="K1609">
        <v>3320</v>
      </c>
      <c r="M1609" t="str">
        <f>SUBSTITUTE(LOWER(_xlfn.CONCAT(B1609,C1609,F1609,G1609,J1609,I1609))," ","")</f>
        <v>44372carnegranelc100-200standrewschile</v>
      </c>
      <c r="N1609">
        <f>+VLOOKUP(M1609,JUP!$B:$I,7,0)</f>
        <v>3320</v>
      </c>
      <c r="O1609">
        <f>+VLOOKUP(M1609,JUP!$B:$I,8,0)</f>
        <v>0</v>
      </c>
      <c r="P1609">
        <f>+K1609-N1609</f>
        <v>0</v>
      </c>
      <c r="Q1609" s="3">
        <f>+L1609-O1609</f>
        <v>0</v>
      </c>
      <c r="W1609" t="s">
        <v>34</v>
      </c>
      <c r="X1609">
        <v>25</v>
      </c>
      <c r="Y1609" t="s">
        <v>34</v>
      </c>
      <c r="Z1609" t="s">
        <v>34</v>
      </c>
      <c r="AA1609" t="s">
        <v>34</v>
      </c>
      <c r="AB1609" t="s">
        <v>36</v>
      </c>
      <c r="AC1609" t="s">
        <v>37</v>
      </c>
      <c r="AD1609">
        <v>0</v>
      </c>
      <c r="AH1609">
        <v>2021</v>
      </c>
      <c r="AI1609">
        <v>6</v>
      </c>
      <c r="AJ1609">
        <v>0</v>
      </c>
      <c r="AK1609" t="e">
        <v>#N/A</v>
      </c>
      <c r="AL1609">
        <v>0</v>
      </c>
      <c r="AO1609">
        <v>0</v>
      </c>
      <c r="AP1609">
        <v>6</v>
      </c>
    </row>
    <row r="1610" spans="1:42" x14ac:dyDescent="0.2">
      <c r="A1610" t="str">
        <f t="shared" si="25"/>
        <v>44372carnegranel0standrewschile</v>
      </c>
      <c r="B1610" s="2">
        <v>44372</v>
      </c>
      <c r="C1610" t="s">
        <v>35</v>
      </c>
      <c r="D1610" t="s">
        <v>30</v>
      </c>
      <c r="E1610" t="s">
        <v>35</v>
      </c>
      <c r="F1610" t="s">
        <v>30</v>
      </c>
      <c r="G1610">
        <v>0</v>
      </c>
      <c r="H1610" t="s">
        <v>318</v>
      </c>
      <c r="I1610" t="s">
        <v>34</v>
      </c>
      <c r="J1610" t="s">
        <v>296</v>
      </c>
      <c r="K1610">
        <v>7380</v>
      </c>
      <c r="M1610" t="str">
        <f>SUBSTITUTE(LOWER(_xlfn.CONCAT(B1610,C1610,F1610,G1610,J1610,I1610))," ","")</f>
        <v>44372carnegranel0standrewschile</v>
      </c>
      <c r="N1610" t="e">
        <f>+VLOOKUP(M1610,JUP!$B:$I,7,0)</f>
        <v>#N/A</v>
      </c>
      <c r="O1610" t="e">
        <f>+VLOOKUP(M1610,JUP!$B:$I,8,0)</f>
        <v>#N/A</v>
      </c>
      <c r="R1610" t="str">
        <f>+SUBSTITUTE(LOWER(_xlfn.CONCAT(B1610,C1610,F1610,H1610,J1610,I1610))," ","")</f>
        <v>44372carnegranelsincalibrestandrewschile</v>
      </c>
      <c r="S1610" t="e">
        <f>+VLOOKUP(R1610,JUP!D:L,7,0)</f>
        <v>#N/A</v>
      </c>
      <c r="T1610" t="e">
        <f>+VLOOKUP(R1610,JUP!D:L,7,0)</f>
        <v>#N/A</v>
      </c>
      <c r="W1610" t="s">
        <v>34</v>
      </c>
      <c r="X1610">
        <v>25</v>
      </c>
      <c r="Y1610" t="s">
        <v>34</v>
      </c>
      <c r="Z1610" t="s">
        <v>34</v>
      </c>
      <c r="AA1610" t="s">
        <v>34</v>
      </c>
      <c r="AB1610" t="s">
        <v>36</v>
      </c>
      <c r="AC1610" t="s">
        <v>37</v>
      </c>
      <c r="AD1610">
        <v>0</v>
      </c>
      <c r="AH1610">
        <v>2021</v>
      </c>
      <c r="AI1610">
        <v>6</v>
      </c>
      <c r="AJ1610">
        <v>0</v>
      </c>
      <c r="AK1610" t="e">
        <v>#N/A</v>
      </c>
      <c r="AL1610">
        <v>0</v>
      </c>
      <c r="AO1610">
        <v>0</v>
      </c>
      <c r="AP1610">
        <v>6</v>
      </c>
    </row>
    <row r="1611" spans="1:42" x14ac:dyDescent="0.2">
      <c r="A1611" t="str">
        <f t="shared" si="25"/>
        <v>44372carnegranel0standrewschile</v>
      </c>
      <c r="B1611" s="2">
        <v>44372</v>
      </c>
      <c r="C1611" t="s">
        <v>35</v>
      </c>
      <c r="D1611" t="s">
        <v>30</v>
      </c>
      <c r="E1611" t="s">
        <v>35</v>
      </c>
      <c r="F1611" t="s">
        <v>30</v>
      </c>
      <c r="G1611">
        <v>0</v>
      </c>
      <c r="H1611" t="s">
        <v>318</v>
      </c>
      <c r="I1611" t="s">
        <v>34</v>
      </c>
      <c r="J1611" t="s">
        <v>296</v>
      </c>
      <c r="K1611">
        <v>2170</v>
      </c>
      <c r="M1611" t="str">
        <f>SUBSTITUTE(LOWER(_xlfn.CONCAT(B1611,C1611,F1611,G1611,J1611,I1611))," ","")</f>
        <v>44372carnegranel0standrewschile</v>
      </c>
      <c r="N1611" t="e">
        <f>+VLOOKUP(M1611,JUP!$B:$I,7,0)</f>
        <v>#N/A</v>
      </c>
      <c r="O1611" t="e">
        <f>+VLOOKUP(M1611,JUP!$B:$I,8,0)</f>
        <v>#N/A</v>
      </c>
      <c r="R1611" t="str">
        <f>+SUBSTITUTE(LOWER(_xlfn.CONCAT(B1611,C1611,F1611,H1611,J1611,I1611))," ","")</f>
        <v>44372carnegranelsincalibrestandrewschile</v>
      </c>
      <c r="S1611" t="e">
        <f>+VLOOKUP(R1611,JUP!D:L,7,0)</f>
        <v>#N/A</v>
      </c>
      <c r="T1611" t="e">
        <f>+VLOOKUP(R1611,JUP!D:L,7,0)</f>
        <v>#N/A</v>
      </c>
      <c r="W1611" t="s">
        <v>34</v>
      </c>
      <c r="X1611">
        <v>25</v>
      </c>
      <c r="Y1611" t="s">
        <v>34</v>
      </c>
      <c r="Z1611" t="s">
        <v>34</v>
      </c>
      <c r="AA1611" t="s">
        <v>34</v>
      </c>
      <c r="AB1611" t="s">
        <v>36</v>
      </c>
      <c r="AC1611" t="s">
        <v>37</v>
      </c>
      <c r="AD1611">
        <v>0</v>
      </c>
      <c r="AH1611">
        <v>2021</v>
      </c>
      <c r="AI1611">
        <v>6</v>
      </c>
      <c r="AJ1611">
        <v>0</v>
      </c>
      <c r="AK1611" t="e">
        <v>#N/A</v>
      </c>
      <c r="AL1611">
        <v>0</v>
      </c>
      <c r="AO1611">
        <v>0</v>
      </c>
      <c r="AP1611">
        <v>6</v>
      </c>
    </row>
    <row r="1612" spans="1:42" x14ac:dyDescent="0.2">
      <c r="A1612" t="str">
        <f t="shared" si="25"/>
        <v>44372carnegranelc100-200standrewschile</v>
      </c>
      <c r="B1612" s="2">
        <v>44372</v>
      </c>
      <c r="C1612" t="s">
        <v>35</v>
      </c>
      <c r="D1612" t="s">
        <v>30</v>
      </c>
      <c r="E1612" t="s">
        <v>35</v>
      </c>
      <c r="F1612" t="s">
        <v>30</v>
      </c>
      <c r="G1612" t="s">
        <v>72</v>
      </c>
      <c r="H1612" t="s">
        <v>72</v>
      </c>
      <c r="I1612" t="s">
        <v>34</v>
      </c>
      <c r="J1612" t="s">
        <v>296</v>
      </c>
      <c r="K1612">
        <v>3700</v>
      </c>
      <c r="M1612" t="str">
        <f>SUBSTITUTE(LOWER(_xlfn.CONCAT(B1612,C1612,F1612,G1612,J1612,I1612))," ","")</f>
        <v>44372carnegranelc100-200standrewschile</v>
      </c>
      <c r="N1612">
        <f>+VLOOKUP(M1612,JUP!$B:$I,7,0)</f>
        <v>3320</v>
      </c>
      <c r="O1612">
        <f>+VLOOKUP(M1612,JUP!$B:$I,8,0)</f>
        <v>0</v>
      </c>
      <c r="P1612">
        <f>+K1612-N1612</f>
        <v>380</v>
      </c>
      <c r="Q1612" s="3">
        <f>+L1612-O1612</f>
        <v>0</v>
      </c>
      <c r="W1612" t="s">
        <v>34</v>
      </c>
      <c r="X1612">
        <v>25</v>
      </c>
      <c r="Y1612" t="s">
        <v>34</v>
      </c>
      <c r="Z1612" t="s">
        <v>34</v>
      </c>
      <c r="AA1612" t="s">
        <v>34</v>
      </c>
      <c r="AB1612" t="s">
        <v>36</v>
      </c>
      <c r="AC1612" t="s">
        <v>37</v>
      </c>
      <c r="AD1612">
        <v>0</v>
      </c>
      <c r="AH1612">
        <v>2021</v>
      </c>
      <c r="AI1612">
        <v>6</v>
      </c>
      <c r="AJ1612">
        <v>0</v>
      </c>
      <c r="AK1612" t="e">
        <v>#N/A</v>
      </c>
      <c r="AL1612">
        <v>0</v>
      </c>
      <c r="AO1612">
        <v>0</v>
      </c>
      <c r="AP1612">
        <v>6</v>
      </c>
    </row>
    <row r="1613" spans="1:42" x14ac:dyDescent="0.2">
      <c r="A1613" t="str">
        <f t="shared" si="25"/>
        <v>44372carneretailnocompensadoc300-500standrewsotrosuee</v>
      </c>
      <c r="B1613" s="2">
        <v>44372</v>
      </c>
      <c r="C1613" t="s">
        <v>35</v>
      </c>
      <c r="D1613" t="s">
        <v>251</v>
      </c>
      <c r="E1613" t="s">
        <v>35</v>
      </c>
      <c r="F1613" t="s">
        <v>251</v>
      </c>
      <c r="G1613" t="s">
        <v>49</v>
      </c>
      <c r="H1613" t="s">
        <v>49</v>
      </c>
      <c r="I1613" t="s">
        <v>316</v>
      </c>
      <c r="J1613" t="s">
        <v>296</v>
      </c>
      <c r="K1613">
        <v>2000</v>
      </c>
      <c r="L1613">
        <v>3.15</v>
      </c>
      <c r="M1613" t="str">
        <f>SUBSTITUTE(LOWER(_xlfn.CONCAT(B1613,C1613,F1613,G1613,J1613,I1613))," ","")</f>
        <v>44372carneretailnocompensadoc300-500standrewsotrosuee</v>
      </c>
      <c r="N1613">
        <f>+VLOOKUP(M1613,JUP!$B:$I,7,0)</f>
        <v>2000</v>
      </c>
      <c r="O1613">
        <f>+VLOOKUP(M1613,JUP!$B:$I,8,0)</f>
        <v>3.15</v>
      </c>
      <c r="P1613">
        <f>+K1613-N1613</f>
        <v>0</v>
      </c>
      <c r="Q1613" s="3">
        <f>+L1613-O1613</f>
        <v>0</v>
      </c>
      <c r="W1613" t="s">
        <v>319</v>
      </c>
      <c r="X1613">
        <v>25</v>
      </c>
      <c r="Y1613" t="s">
        <v>305</v>
      </c>
      <c r="Z1613" t="s">
        <v>305</v>
      </c>
      <c r="AA1613" t="s">
        <v>316</v>
      </c>
      <c r="AB1613" t="s">
        <v>252</v>
      </c>
      <c r="AC1613" t="s">
        <v>173</v>
      </c>
      <c r="AD1613">
        <v>3.15</v>
      </c>
      <c r="AH1613">
        <v>2021</v>
      </c>
      <c r="AI1613">
        <v>6</v>
      </c>
      <c r="AJ1613">
        <v>6300</v>
      </c>
      <c r="AK1613" t="e">
        <v>#N/A</v>
      </c>
      <c r="AL1613">
        <v>3.15</v>
      </c>
      <c r="AO1613">
        <v>0</v>
      </c>
      <c r="AP1613">
        <v>6</v>
      </c>
    </row>
    <row r="1614" spans="1:42" x14ac:dyDescent="0.2">
      <c r="A1614" t="str">
        <f t="shared" si="25"/>
        <v>44372carneretailnocompensadoc200-300standrewsotrosuee</v>
      </c>
      <c r="B1614" s="2">
        <v>44372</v>
      </c>
      <c r="C1614" t="s">
        <v>35</v>
      </c>
      <c r="D1614" t="s">
        <v>251</v>
      </c>
      <c r="E1614" t="s">
        <v>35</v>
      </c>
      <c r="F1614" t="s">
        <v>251</v>
      </c>
      <c r="G1614" t="s">
        <v>39</v>
      </c>
      <c r="H1614" t="s">
        <v>39</v>
      </c>
      <c r="I1614" t="s">
        <v>316</v>
      </c>
      <c r="J1614" t="s">
        <v>296</v>
      </c>
      <c r="K1614">
        <v>2000</v>
      </c>
      <c r="L1614">
        <v>3.35</v>
      </c>
      <c r="M1614" t="str">
        <f>SUBSTITUTE(LOWER(_xlfn.CONCAT(B1614,C1614,F1614,G1614,J1614,I1614))," ","")</f>
        <v>44372carneretailnocompensadoc200-300standrewsotrosuee</v>
      </c>
      <c r="N1614">
        <f>+VLOOKUP(M1614,JUP!$B:$I,7,0)</f>
        <v>2000</v>
      </c>
      <c r="O1614">
        <f>+VLOOKUP(M1614,JUP!$B:$I,8,0)</f>
        <v>3.35</v>
      </c>
      <c r="P1614">
        <f>+K1614-N1614</f>
        <v>0</v>
      </c>
      <c r="Q1614" s="3">
        <f>+L1614-O1614</f>
        <v>0</v>
      </c>
      <c r="W1614" t="s">
        <v>319</v>
      </c>
      <c r="X1614">
        <v>25</v>
      </c>
      <c r="Y1614" t="s">
        <v>305</v>
      </c>
      <c r="Z1614" t="s">
        <v>305</v>
      </c>
      <c r="AA1614" t="s">
        <v>316</v>
      </c>
      <c r="AB1614" t="s">
        <v>252</v>
      </c>
      <c r="AC1614" t="s">
        <v>173</v>
      </c>
      <c r="AD1614">
        <v>3.35</v>
      </c>
      <c r="AH1614">
        <v>2021</v>
      </c>
      <c r="AI1614">
        <v>6</v>
      </c>
      <c r="AJ1614">
        <v>6700</v>
      </c>
      <c r="AK1614" t="e">
        <v>#N/A</v>
      </c>
      <c r="AL1614">
        <v>3.35</v>
      </c>
      <c r="AO1614">
        <v>0</v>
      </c>
      <c r="AP1614">
        <v>6</v>
      </c>
    </row>
    <row r="1615" spans="1:42" x14ac:dyDescent="0.2">
      <c r="A1615" t="str">
        <f t="shared" si="25"/>
        <v>44372carneretailnocompensadoc100-200standrewsotrosuee</v>
      </c>
      <c r="B1615" s="2">
        <v>44372</v>
      </c>
      <c r="C1615" t="s">
        <v>35</v>
      </c>
      <c r="D1615" t="s">
        <v>251</v>
      </c>
      <c r="E1615" t="s">
        <v>35</v>
      </c>
      <c r="F1615" t="s">
        <v>251</v>
      </c>
      <c r="G1615" t="s">
        <v>72</v>
      </c>
      <c r="H1615" t="s">
        <v>72</v>
      </c>
      <c r="I1615" t="s">
        <v>316</v>
      </c>
      <c r="J1615" t="s">
        <v>296</v>
      </c>
      <c r="K1615">
        <v>3000</v>
      </c>
      <c r="L1615">
        <v>3.6</v>
      </c>
      <c r="M1615" t="str">
        <f>SUBSTITUTE(LOWER(_xlfn.CONCAT(B1615,C1615,F1615,G1615,J1615,I1615))," ","")</f>
        <v>44372carneretailnocompensadoc100-200standrewsotrosuee</v>
      </c>
      <c r="N1615">
        <f>+VLOOKUP(M1615,JUP!$B:$I,7,0)</f>
        <v>3000</v>
      </c>
      <c r="O1615">
        <f>+VLOOKUP(M1615,JUP!$B:$I,8,0)</f>
        <v>3.6</v>
      </c>
      <c r="P1615">
        <f>+K1615-N1615</f>
        <v>0</v>
      </c>
      <c r="Q1615" s="3">
        <f>+L1615-O1615</f>
        <v>0</v>
      </c>
      <c r="W1615" t="s">
        <v>319</v>
      </c>
      <c r="X1615">
        <v>25</v>
      </c>
      <c r="Y1615" t="s">
        <v>305</v>
      </c>
      <c r="Z1615" t="s">
        <v>305</v>
      </c>
      <c r="AA1615" t="s">
        <v>316</v>
      </c>
      <c r="AB1615" t="s">
        <v>252</v>
      </c>
      <c r="AC1615" t="s">
        <v>173</v>
      </c>
      <c r="AD1615">
        <v>3.6</v>
      </c>
      <c r="AH1615">
        <v>2021</v>
      </c>
      <c r="AI1615">
        <v>6</v>
      </c>
      <c r="AJ1615">
        <v>10800</v>
      </c>
      <c r="AK1615" t="e">
        <v>#N/A</v>
      </c>
      <c r="AL1615">
        <v>3.6</v>
      </c>
      <c r="AO1615">
        <v>0</v>
      </c>
      <c r="AP1615">
        <v>6</v>
      </c>
    </row>
    <row r="1616" spans="1:42" x14ac:dyDescent="0.2">
      <c r="A1616" t="str">
        <f t="shared" si="25"/>
        <v>44372enterosinsalsastandrewsotrosuee</v>
      </c>
      <c r="B1616" s="2">
        <v>44372</v>
      </c>
      <c r="C1616" t="s">
        <v>59</v>
      </c>
      <c r="D1616" t="s">
        <v>155</v>
      </c>
      <c r="E1616" t="s">
        <v>59</v>
      </c>
      <c r="F1616" t="s">
        <v>155</v>
      </c>
      <c r="G1616" t="s">
        <v>299</v>
      </c>
      <c r="H1616" t="s">
        <v>303</v>
      </c>
      <c r="I1616" t="s">
        <v>316</v>
      </c>
      <c r="J1616" t="s">
        <v>296</v>
      </c>
      <c r="K1616">
        <v>5000</v>
      </c>
      <c r="L1616">
        <v>2.0499999999999998</v>
      </c>
      <c r="M1616" t="str">
        <f>SUBSTITUTE(LOWER(_xlfn.CONCAT(B1616,C1616,F1616,G1616,J1616,I1616))," ","")</f>
        <v>44372enterosinsalsastandrewsotrosuee</v>
      </c>
      <c r="N1616" t="e">
        <f>+VLOOKUP(M1616,JUP!$B:$I,7,0)</f>
        <v>#N/A</v>
      </c>
      <c r="O1616" t="e">
        <f>+VLOOKUP(M1616,JUP!$B:$I,8,0)</f>
        <v>#N/A</v>
      </c>
      <c r="R1616" t="str">
        <f>+SUBSTITUTE(LOWER(_xlfn.CONCAT(B1616,C1616,F1616,H1616,J1616,I1616))," ","")</f>
        <v>44372enterosinsalsae-40-60standrewsotrosuee</v>
      </c>
      <c r="S1616" t="e">
        <f>+VLOOKUP(R1616,JUP!D:L,7,0)</f>
        <v>#N/A</v>
      </c>
      <c r="T1616" t="e">
        <f>+VLOOKUP(R1616,JUP!D:L,7,0)</f>
        <v>#N/A</v>
      </c>
      <c r="W1616" t="s">
        <v>319</v>
      </c>
      <c r="X1616">
        <v>25</v>
      </c>
      <c r="Y1616" t="s">
        <v>305</v>
      </c>
      <c r="Z1616" t="s">
        <v>305</v>
      </c>
      <c r="AA1616" t="s">
        <v>316</v>
      </c>
      <c r="AB1616" t="s">
        <v>160</v>
      </c>
      <c r="AC1616" t="s">
        <v>159</v>
      </c>
      <c r="AD1616">
        <v>2.0499999999999998</v>
      </c>
      <c r="AH1616">
        <v>2021</v>
      </c>
      <c r="AI1616">
        <v>6</v>
      </c>
      <c r="AJ1616">
        <v>10250</v>
      </c>
      <c r="AK1616" t="e">
        <v>#N/A</v>
      </c>
      <c r="AL1616">
        <v>2.0499999999999998</v>
      </c>
      <c r="AO1616">
        <v>0</v>
      </c>
      <c r="AP1616">
        <v>6</v>
      </c>
    </row>
    <row r="1617" spans="1:42" x14ac:dyDescent="0.2">
      <c r="A1617" t="str">
        <f t="shared" si="25"/>
        <v>44372enterosinsalsastandrewsotrosuee</v>
      </c>
      <c r="B1617" s="2">
        <v>44372</v>
      </c>
      <c r="C1617" t="s">
        <v>59</v>
      </c>
      <c r="D1617" t="s">
        <v>155</v>
      </c>
      <c r="E1617" t="s">
        <v>59</v>
      </c>
      <c r="F1617" t="s">
        <v>155</v>
      </c>
      <c r="G1617" t="s">
        <v>299</v>
      </c>
      <c r="H1617" t="s">
        <v>300</v>
      </c>
      <c r="I1617" t="s">
        <v>316</v>
      </c>
      <c r="J1617" t="s">
        <v>296</v>
      </c>
      <c r="K1617">
        <v>9000</v>
      </c>
      <c r="L1617">
        <v>1.9</v>
      </c>
      <c r="M1617" t="str">
        <f>SUBSTITUTE(LOWER(_xlfn.CONCAT(B1617,C1617,F1617,G1617,J1617,I1617))," ","")</f>
        <v>44372enterosinsalsastandrewsotrosuee</v>
      </c>
      <c r="N1617" t="e">
        <f>+VLOOKUP(M1617,JUP!$B:$I,7,0)</f>
        <v>#N/A</v>
      </c>
      <c r="O1617" t="e">
        <f>+VLOOKUP(M1617,JUP!$B:$I,8,0)</f>
        <v>#N/A</v>
      </c>
      <c r="R1617" t="str">
        <f>+SUBSTITUTE(LOWER(_xlfn.CONCAT(B1617,C1617,F1617,H1617,J1617,I1617))," ","")</f>
        <v>44372enterosinsalsae-60-80standrewsotrosuee</v>
      </c>
      <c r="S1617" t="e">
        <f>+VLOOKUP(R1617,JUP!D:L,7,0)</f>
        <v>#N/A</v>
      </c>
      <c r="T1617" t="e">
        <f>+VLOOKUP(R1617,JUP!D:L,7,0)</f>
        <v>#N/A</v>
      </c>
      <c r="W1617" t="s">
        <v>319</v>
      </c>
      <c r="X1617">
        <v>25</v>
      </c>
      <c r="Y1617" t="s">
        <v>305</v>
      </c>
      <c r="Z1617" t="s">
        <v>305</v>
      </c>
      <c r="AA1617" t="s">
        <v>316</v>
      </c>
      <c r="AB1617" t="s">
        <v>160</v>
      </c>
      <c r="AC1617" t="s">
        <v>159</v>
      </c>
      <c r="AD1617">
        <v>1.9</v>
      </c>
      <c r="AH1617">
        <v>2021</v>
      </c>
      <c r="AI1617">
        <v>6</v>
      </c>
      <c r="AJ1617">
        <v>17100</v>
      </c>
      <c r="AK1617" t="e">
        <v>#N/A</v>
      </c>
      <c r="AL1617">
        <v>1.9</v>
      </c>
      <c r="AO1617">
        <v>0</v>
      </c>
      <c r="AP1617">
        <v>6</v>
      </c>
    </row>
    <row r="1618" spans="1:42" x14ac:dyDescent="0.2">
      <c r="A1618" t="str">
        <f t="shared" si="25"/>
        <v>44372carneretailnocompensadoc100-200standrewsasia</v>
      </c>
      <c r="B1618" s="2">
        <v>44372</v>
      </c>
      <c r="C1618" t="s">
        <v>35</v>
      </c>
      <c r="D1618" t="s">
        <v>251</v>
      </c>
      <c r="E1618" t="s">
        <v>35</v>
      </c>
      <c r="F1618" t="s">
        <v>251</v>
      </c>
      <c r="G1618" t="s">
        <v>72</v>
      </c>
      <c r="H1618" t="s">
        <v>72</v>
      </c>
      <c r="I1618" t="s">
        <v>309</v>
      </c>
      <c r="J1618" t="s">
        <v>296</v>
      </c>
      <c r="K1618">
        <v>22000</v>
      </c>
      <c r="L1618">
        <v>3.62</v>
      </c>
      <c r="M1618" t="str">
        <f>SUBSTITUTE(LOWER(_xlfn.CONCAT(B1618,C1618,F1618,G1618,J1618,I1618))," ","")</f>
        <v>44372carneretailnocompensadoc100-200standrewsasia</v>
      </c>
      <c r="N1618">
        <f>+VLOOKUP(M1618,JUP!$B:$I,7,0)</f>
        <v>22000</v>
      </c>
      <c r="O1618">
        <f>+VLOOKUP(M1618,JUP!$B:$I,8,0)</f>
        <v>3.62</v>
      </c>
      <c r="P1618">
        <f>+K1618-N1618</f>
        <v>0</v>
      </c>
      <c r="Q1618" s="3">
        <f>+L1618-O1618</f>
        <v>0</v>
      </c>
      <c r="W1618" t="s">
        <v>308</v>
      </c>
      <c r="X1618">
        <v>25</v>
      </c>
      <c r="Y1618" t="s">
        <v>309</v>
      </c>
      <c r="Z1618" t="s">
        <v>309</v>
      </c>
      <c r="AA1618" t="s">
        <v>309</v>
      </c>
      <c r="AB1618" t="s">
        <v>252</v>
      </c>
      <c r="AC1618" t="s">
        <v>173</v>
      </c>
      <c r="AD1618">
        <v>3.62</v>
      </c>
      <c r="AH1618">
        <v>2021</v>
      </c>
      <c r="AI1618">
        <v>6</v>
      </c>
      <c r="AJ1618">
        <v>79640</v>
      </c>
      <c r="AK1618" t="e">
        <v>#N/A</v>
      </c>
      <c r="AL1618">
        <v>3.62</v>
      </c>
      <c r="AO1618">
        <v>0</v>
      </c>
      <c r="AP1618">
        <v>6</v>
      </c>
    </row>
    <row r="1619" spans="1:42" x14ac:dyDescent="0.2">
      <c r="A1619" t="str">
        <f t="shared" si="25"/>
        <v>44372enterosinsalsastandrewsamerica</v>
      </c>
      <c r="B1619" s="2">
        <v>44372</v>
      </c>
      <c r="C1619" t="s">
        <v>59</v>
      </c>
      <c r="D1619" t="s">
        <v>155</v>
      </c>
      <c r="E1619" t="s">
        <v>59</v>
      </c>
      <c r="F1619" t="s">
        <v>155</v>
      </c>
      <c r="G1619" t="s">
        <v>299</v>
      </c>
      <c r="H1619" t="s">
        <v>98</v>
      </c>
      <c r="I1619" t="s">
        <v>521</v>
      </c>
      <c r="J1619" t="s">
        <v>296</v>
      </c>
      <c r="K1619">
        <v>17079.48</v>
      </c>
      <c r="L1619">
        <v>2.35</v>
      </c>
      <c r="M1619" t="str">
        <f>SUBSTITUTE(LOWER(_xlfn.CONCAT(B1619,C1619,F1619,G1619,J1619,I1619))," ","")</f>
        <v>44372enterosinsalsastandrewsamerica</v>
      </c>
      <c r="N1619" t="e">
        <f>+VLOOKUP(M1619,JUP!$B:$I,7,0)</f>
        <v>#N/A</v>
      </c>
      <c r="O1619" t="e">
        <f>+VLOOKUP(M1619,JUP!$B:$I,8,0)</f>
        <v>#N/A</v>
      </c>
      <c r="R1619" t="str">
        <f>+SUBSTITUTE(LOWER(_xlfn.CONCAT(B1619,C1619,F1619,H1619,J1619,I1619))," ","")</f>
        <v>44372enterosinsalsa18-27u/lbstandrewsamerica</v>
      </c>
      <c r="S1619" t="e">
        <f>+VLOOKUP(R1619,JUP!D:L,7,0)</f>
        <v>#N/A</v>
      </c>
      <c r="T1619" t="e">
        <f>+VLOOKUP(R1619,JUP!D:L,7,0)</f>
        <v>#N/A</v>
      </c>
      <c r="W1619" t="s">
        <v>320</v>
      </c>
      <c r="X1619">
        <v>25</v>
      </c>
      <c r="Y1619" t="s">
        <v>310</v>
      </c>
      <c r="Z1619" t="s">
        <v>310</v>
      </c>
      <c r="AA1619" t="s">
        <v>310</v>
      </c>
      <c r="AB1619" t="s">
        <v>160</v>
      </c>
      <c r="AC1619" t="s">
        <v>159</v>
      </c>
      <c r="AD1619">
        <v>2.35</v>
      </c>
      <c r="AH1619">
        <v>2021</v>
      </c>
      <c r="AI1619">
        <v>6</v>
      </c>
      <c r="AJ1619">
        <v>40136.777999999998</v>
      </c>
      <c r="AK1619" t="e">
        <v>#N/A</v>
      </c>
      <c r="AL1619">
        <v>2.35</v>
      </c>
      <c r="AO1619">
        <v>0</v>
      </c>
      <c r="AP1619">
        <v>6</v>
      </c>
    </row>
    <row r="1620" spans="1:42" x14ac:dyDescent="0.2">
      <c r="A1620" t="str">
        <f t="shared" si="25"/>
        <v>44372carnegranelc300-500manuelitafrancia</v>
      </c>
      <c r="B1620" s="2">
        <v>44372</v>
      </c>
      <c r="C1620" t="s">
        <v>35</v>
      </c>
      <c r="D1620" t="s">
        <v>30</v>
      </c>
      <c r="E1620" t="s">
        <v>35</v>
      </c>
      <c r="F1620" t="s">
        <v>30</v>
      </c>
      <c r="G1620" t="s">
        <v>49</v>
      </c>
      <c r="H1620" t="s">
        <v>108</v>
      </c>
      <c r="I1620" t="s">
        <v>326</v>
      </c>
      <c r="J1620" t="s">
        <v>93</v>
      </c>
      <c r="K1620">
        <v>18640</v>
      </c>
      <c r="L1620">
        <v>2.9</v>
      </c>
      <c r="M1620" t="str">
        <f>SUBSTITUTE(LOWER(_xlfn.CONCAT(B1620,C1620,F1620,G1620,J1620,I1620))," ","")</f>
        <v>44372carnegranelc300-500manuelitafrancia</v>
      </c>
      <c r="N1620">
        <f>+VLOOKUP(M1620,JUP!$B:$I,7,0)</f>
        <v>18640</v>
      </c>
      <c r="O1620">
        <f>+VLOOKUP(M1620,JUP!$B:$I,8,0)</f>
        <v>2.9</v>
      </c>
      <c r="P1620">
        <f>+K1620-N1620</f>
        <v>0</v>
      </c>
      <c r="Q1620" s="3">
        <f>+L1620-O1620</f>
        <v>0</v>
      </c>
      <c r="W1620" t="s">
        <v>172</v>
      </c>
      <c r="X1620">
        <v>25</v>
      </c>
      <c r="Y1620" t="s">
        <v>297</v>
      </c>
      <c r="Z1620" t="s">
        <v>326</v>
      </c>
      <c r="AA1620" t="s">
        <v>326</v>
      </c>
      <c r="AB1620" t="s">
        <v>36</v>
      </c>
      <c r="AC1620" t="s">
        <v>37</v>
      </c>
      <c r="AD1620">
        <v>2.9</v>
      </c>
      <c r="AH1620">
        <v>2021</v>
      </c>
      <c r="AI1620">
        <v>6</v>
      </c>
      <c r="AJ1620">
        <v>54056</v>
      </c>
      <c r="AK1620" t="e">
        <v>#N/A</v>
      </c>
      <c r="AL1620">
        <v>2.9</v>
      </c>
      <c r="AO1620">
        <v>0</v>
      </c>
      <c r="AP1620">
        <v>6</v>
      </c>
    </row>
    <row r="1621" spans="1:42" x14ac:dyDescent="0.2">
      <c r="A1621" t="str">
        <f t="shared" si="25"/>
        <v>44372mediaconchagranelc60-80manuelitafrancia</v>
      </c>
      <c r="B1621" s="2">
        <v>44372</v>
      </c>
      <c r="C1621" t="s">
        <v>212</v>
      </c>
      <c r="D1621" t="s">
        <v>30</v>
      </c>
      <c r="E1621" t="s">
        <v>212</v>
      </c>
      <c r="F1621" t="s">
        <v>30</v>
      </c>
      <c r="G1621" t="s">
        <v>168</v>
      </c>
      <c r="H1621" t="s">
        <v>116</v>
      </c>
      <c r="I1621" t="s">
        <v>326</v>
      </c>
      <c r="J1621" t="s">
        <v>93</v>
      </c>
      <c r="K1621">
        <v>4350</v>
      </c>
      <c r="L1621">
        <v>3.8</v>
      </c>
      <c r="M1621" t="str">
        <f>SUBSTITUTE(LOWER(_xlfn.CONCAT(B1621,C1621,F1621,G1621,J1621,I1621))," ","")</f>
        <v>44372mediaconchagranelc60-80manuelitafrancia</v>
      </c>
      <c r="N1621">
        <f>+VLOOKUP(M1621,JUP!$B:$I,7,0)</f>
        <v>4350</v>
      </c>
      <c r="O1621">
        <f>+VLOOKUP(M1621,JUP!$B:$I,8,0)</f>
        <v>3.8</v>
      </c>
      <c r="W1621" t="s">
        <v>172</v>
      </c>
      <c r="X1621">
        <v>25</v>
      </c>
      <c r="Y1621" t="s">
        <v>297</v>
      </c>
      <c r="Z1621" t="s">
        <v>326</v>
      </c>
      <c r="AA1621" t="s">
        <v>326</v>
      </c>
      <c r="AB1621" t="s">
        <v>216</v>
      </c>
      <c r="AC1621" t="e">
        <v>#N/A</v>
      </c>
      <c r="AD1621" t="e">
        <v>#N/A</v>
      </c>
      <c r="AH1621">
        <v>2021</v>
      </c>
      <c r="AI1621">
        <v>6</v>
      </c>
      <c r="AJ1621" t="e">
        <v>#N/A</v>
      </c>
      <c r="AK1621" t="e">
        <v>#N/A</v>
      </c>
      <c r="AL1621" t="e">
        <v>#N/A</v>
      </c>
      <c r="AO1621" t="e">
        <v>#N/A</v>
      </c>
      <c r="AP1621">
        <v>6</v>
      </c>
    </row>
    <row r="1622" spans="1:42" x14ac:dyDescent="0.2">
      <c r="A1622" t="str">
        <f t="shared" si="25"/>
        <v>44372mediaconchagranelc80-100manuelitafrancia</v>
      </c>
      <c r="B1622" s="2">
        <v>44372</v>
      </c>
      <c r="C1622" t="s">
        <v>212</v>
      </c>
      <c r="D1622" t="s">
        <v>30</v>
      </c>
      <c r="E1622" t="s">
        <v>212</v>
      </c>
      <c r="F1622" t="s">
        <v>30</v>
      </c>
      <c r="G1622" t="s">
        <v>215</v>
      </c>
      <c r="H1622" t="s">
        <v>130</v>
      </c>
      <c r="I1622" t="s">
        <v>326</v>
      </c>
      <c r="J1622" t="s">
        <v>93</v>
      </c>
      <c r="K1622">
        <v>150</v>
      </c>
      <c r="L1622">
        <v>3.8</v>
      </c>
      <c r="M1622" t="str">
        <f>SUBSTITUTE(LOWER(_xlfn.CONCAT(B1622,C1622,F1622,G1622,J1622,I1622))," ","")</f>
        <v>44372mediaconchagranelc80-100manuelitafrancia</v>
      </c>
      <c r="N1622">
        <f>+VLOOKUP(M1622,JUP!$B:$I,7,0)</f>
        <v>150</v>
      </c>
      <c r="O1622">
        <f>+VLOOKUP(M1622,JUP!$B:$I,8,0)</f>
        <v>3.8</v>
      </c>
      <c r="W1622" t="s">
        <v>172</v>
      </c>
      <c r="X1622">
        <v>25</v>
      </c>
      <c r="Y1622" t="s">
        <v>297</v>
      </c>
      <c r="Z1622" t="s">
        <v>326</v>
      </c>
      <c r="AA1622" t="s">
        <v>326</v>
      </c>
      <c r="AB1622" t="s">
        <v>216</v>
      </c>
      <c r="AC1622" t="e">
        <v>#N/A</v>
      </c>
      <c r="AD1622" t="e">
        <v>#N/A</v>
      </c>
      <c r="AH1622">
        <v>2021</v>
      </c>
      <c r="AI1622">
        <v>6</v>
      </c>
      <c r="AJ1622" t="e">
        <v>#N/A</v>
      </c>
      <c r="AK1622" t="e">
        <v>#N/A</v>
      </c>
      <c r="AL1622" t="e">
        <v>#N/A</v>
      </c>
      <c r="AO1622" t="e">
        <v>#N/A</v>
      </c>
      <c r="AP1622">
        <v>6</v>
      </c>
    </row>
    <row r="1623" spans="1:42" x14ac:dyDescent="0.2">
      <c r="A1623" t="str">
        <f t="shared" si="25"/>
        <v>44372carnegranelc200-300manuelitaotroseuropa</v>
      </c>
      <c r="B1623" s="2">
        <v>44372</v>
      </c>
      <c r="C1623" t="s">
        <v>35</v>
      </c>
      <c r="D1623" t="s">
        <v>30</v>
      </c>
      <c r="E1623" t="s">
        <v>35</v>
      </c>
      <c r="F1623" t="s">
        <v>30</v>
      </c>
      <c r="G1623" t="s">
        <v>39</v>
      </c>
      <c r="H1623" t="s">
        <v>107</v>
      </c>
      <c r="I1623" t="s">
        <v>298</v>
      </c>
      <c r="J1623" t="s">
        <v>93</v>
      </c>
      <c r="K1623">
        <v>24000</v>
      </c>
      <c r="L1623">
        <v>2.9</v>
      </c>
      <c r="M1623" t="str">
        <f>SUBSTITUTE(LOWER(_xlfn.CONCAT(B1623,C1623,F1623,G1623,J1623,I1623))," ","")</f>
        <v>44372carnegranelc200-300manuelitaotroseuropa</v>
      </c>
      <c r="N1623">
        <f>+VLOOKUP(M1623,JUP!$B:$I,7,0)</f>
        <v>24000</v>
      </c>
      <c r="O1623">
        <f>+VLOOKUP(M1623,JUP!$B:$I,8,0)</f>
        <v>2.9</v>
      </c>
      <c r="P1623">
        <f>+K1623-N1623</f>
        <v>0</v>
      </c>
      <c r="Q1623" s="3">
        <f>+L1623-O1623</f>
        <v>0</v>
      </c>
      <c r="W1623" t="s">
        <v>234</v>
      </c>
      <c r="X1623">
        <v>25</v>
      </c>
      <c r="Y1623" t="s">
        <v>297</v>
      </c>
      <c r="Z1623" t="s">
        <v>298</v>
      </c>
      <c r="AA1623" t="s">
        <v>298</v>
      </c>
      <c r="AB1623" t="s">
        <v>36</v>
      </c>
      <c r="AC1623" t="s">
        <v>37</v>
      </c>
      <c r="AD1623">
        <v>2.9</v>
      </c>
      <c r="AH1623">
        <v>2021</v>
      </c>
      <c r="AI1623">
        <v>6</v>
      </c>
      <c r="AJ1623">
        <v>69600</v>
      </c>
      <c r="AK1623" t="e">
        <v>#N/A</v>
      </c>
      <c r="AL1623">
        <v>2.9</v>
      </c>
      <c r="AO1623">
        <v>0</v>
      </c>
      <c r="AP1623">
        <v>6</v>
      </c>
    </row>
    <row r="1624" spans="1:42" x14ac:dyDescent="0.2">
      <c r="A1624" t="str">
        <f t="shared" si="25"/>
        <v>44372carnegranelc100-200manuelitarusia</v>
      </c>
      <c r="B1624" s="2">
        <v>44372</v>
      </c>
      <c r="C1624" t="s">
        <v>35</v>
      </c>
      <c r="D1624" t="s">
        <v>30</v>
      </c>
      <c r="E1624" t="s">
        <v>35</v>
      </c>
      <c r="F1624" t="s">
        <v>30</v>
      </c>
      <c r="G1624" t="s">
        <v>72</v>
      </c>
      <c r="H1624" t="s">
        <v>103</v>
      </c>
      <c r="I1624" t="s">
        <v>306</v>
      </c>
      <c r="J1624" t="s">
        <v>93</v>
      </c>
      <c r="K1624">
        <v>24000</v>
      </c>
      <c r="L1624">
        <v>3.1</v>
      </c>
      <c r="M1624" t="str">
        <f>SUBSTITUTE(LOWER(_xlfn.CONCAT(B1624,C1624,F1624,G1624,J1624,I1624))," ","")</f>
        <v>44372carnegranelc100-200manuelitarusia</v>
      </c>
      <c r="N1624">
        <f>+VLOOKUP(M1624,JUP!$B:$I,7,0)</f>
        <v>24000</v>
      </c>
      <c r="O1624">
        <f>+VLOOKUP(M1624,JUP!$B:$I,8,0)</f>
        <v>3.1</v>
      </c>
      <c r="P1624">
        <f>+K1624-N1624</f>
        <v>0</v>
      </c>
      <c r="Q1624" s="3">
        <f>+L1624-O1624</f>
        <v>0</v>
      </c>
      <c r="W1624" t="s">
        <v>166</v>
      </c>
      <c r="X1624">
        <v>25</v>
      </c>
      <c r="Y1624" t="s">
        <v>305</v>
      </c>
      <c r="Z1624" t="s">
        <v>305</v>
      </c>
      <c r="AA1624" t="s">
        <v>306</v>
      </c>
      <c r="AB1624" t="s">
        <v>36</v>
      </c>
      <c r="AC1624" t="s">
        <v>37</v>
      </c>
      <c r="AD1624">
        <v>3.1</v>
      </c>
      <c r="AH1624">
        <v>2021</v>
      </c>
      <c r="AI1624">
        <v>6</v>
      </c>
      <c r="AJ1624">
        <v>74400</v>
      </c>
      <c r="AK1624" t="e">
        <v>#N/A</v>
      </c>
      <c r="AL1624">
        <v>3.1</v>
      </c>
      <c r="AO1624">
        <v>0</v>
      </c>
      <c r="AP1624">
        <v>6</v>
      </c>
    </row>
    <row r="1625" spans="1:42" x14ac:dyDescent="0.2">
      <c r="A1625" t="str">
        <f t="shared" si="25"/>
        <v>44372carnegranelc200-300manuelitarusia</v>
      </c>
      <c r="B1625" s="2">
        <v>44372</v>
      </c>
      <c r="C1625" t="s">
        <v>35</v>
      </c>
      <c r="D1625" t="s">
        <v>30</v>
      </c>
      <c r="E1625" t="s">
        <v>35</v>
      </c>
      <c r="F1625" t="s">
        <v>30</v>
      </c>
      <c r="G1625" t="s">
        <v>39</v>
      </c>
      <c r="H1625" t="s">
        <v>39</v>
      </c>
      <c r="I1625" t="s">
        <v>306</v>
      </c>
      <c r="J1625" t="s">
        <v>93</v>
      </c>
      <c r="K1625">
        <v>24000</v>
      </c>
      <c r="L1625">
        <v>3.1</v>
      </c>
      <c r="M1625" t="str">
        <f>SUBSTITUTE(LOWER(_xlfn.CONCAT(B1625,C1625,F1625,G1625,J1625,I1625))," ","")</f>
        <v>44372carnegranelc200-300manuelitarusia</v>
      </c>
      <c r="N1625">
        <f>+VLOOKUP(M1625,JUP!$B:$I,7,0)</f>
        <v>24000</v>
      </c>
      <c r="O1625">
        <f>+VLOOKUP(M1625,JUP!$B:$I,8,0)</f>
        <v>3.1</v>
      </c>
      <c r="P1625">
        <f>+K1625-N1625</f>
        <v>0</v>
      </c>
      <c r="Q1625" s="3">
        <f>+L1625-O1625</f>
        <v>0</v>
      </c>
      <c r="W1625" t="s">
        <v>166</v>
      </c>
      <c r="X1625">
        <v>25</v>
      </c>
      <c r="Y1625" t="s">
        <v>305</v>
      </c>
      <c r="Z1625" t="s">
        <v>305</v>
      </c>
      <c r="AA1625" t="s">
        <v>306</v>
      </c>
      <c r="AB1625" t="s">
        <v>36</v>
      </c>
      <c r="AC1625" t="s">
        <v>37</v>
      </c>
      <c r="AD1625">
        <v>3.1</v>
      </c>
      <c r="AH1625">
        <v>2021</v>
      </c>
      <c r="AI1625">
        <v>6</v>
      </c>
      <c r="AJ1625">
        <v>74400</v>
      </c>
      <c r="AK1625" t="e">
        <v>#N/A</v>
      </c>
      <c r="AL1625">
        <v>3.1</v>
      </c>
      <c r="AO1625">
        <v>0</v>
      </c>
      <c r="AP1625">
        <v>6</v>
      </c>
    </row>
    <row r="1626" spans="1:42" x14ac:dyDescent="0.2">
      <c r="A1626" t="str">
        <f t="shared" si="25"/>
        <v>44376carnegranelc500-upsudmarisrusia</v>
      </c>
      <c r="B1626" s="2">
        <v>44376</v>
      </c>
      <c r="C1626" t="s">
        <v>35</v>
      </c>
      <c r="D1626" t="s">
        <v>30</v>
      </c>
      <c r="E1626" t="s">
        <v>343</v>
      </c>
      <c r="F1626" t="s">
        <v>344</v>
      </c>
      <c r="G1626" t="s">
        <v>183</v>
      </c>
      <c r="H1626" t="s">
        <v>346</v>
      </c>
      <c r="I1626" t="s">
        <v>306</v>
      </c>
      <c r="J1626" t="s">
        <v>286</v>
      </c>
      <c r="K1626">
        <v>23000</v>
      </c>
      <c r="L1626">
        <v>2.75</v>
      </c>
      <c r="M1626" t="str">
        <f>SUBSTITUTE(LOWER(_xlfn.CONCAT(B1626,C1626,F1626,G1626,J1626,I1626))," ","")</f>
        <v>44376carnegranelc500-upsudmarisrusia</v>
      </c>
      <c r="N1626">
        <f>+VLOOKUP(M1626,JUP!$B:$I,7,0)</f>
        <v>23000</v>
      </c>
      <c r="O1626">
        <f>+VLOOKUP(M1626,JUP!$B:$I,8,0)</f>
        <v>2.75</v>
      </c>
      <c r="P1626">
        <f>+K1626-N1626</f>
        <v>0</v>
      </c>
      <c r="Q1626" s="3">
        <f>+L1626-O1626</f>
        <v>0</v>
      </c>
      <c r="W1626" t="s">
        <v>166</v>
      </c>
      <c r="X1626">
        <v>26</v>
      </c>
      <c r="Y1626" t="s">
        <v>305</v>
      </c>
      <c r="Z1626" t="s">
        <v>305</v>
      </c>
      <c r="AA1626" t="s">
        <v>306</v>
      </c>
      <c r="AB1626" t="s">
        <v>36</v>
      </c>
      <c r="AC1626" t="s">
        <v>37</v>
      </c>
      <c r="AD1626">
        <v>2.75</v>
      </c>
      <c r="AH1626">
        <v>2021</v>
      </c>
      <c r="AI1626">
        <v>6</v>
      </c>
      <c r="AJ1626">
        <v>63250</v>
      </c>
      <c r="AK1626" t="e">
        <v>#N/A</v>
      </c>
      <c r="AL1626">
        <v>2.75</v>
      </c>
      <c r="AO1626">
        <v>0</v>
      </c>
      <c r="AP1626">
        <v>6</v>
      </c>
    </row>
    <row r="1627" spans="1:42" x14ac:dyDescent="0.2">
      <c r="A1627" t="str">
        <f t="shared" si="25"/>
        <v>44376enteroconsalsasudmarisrusia</v>
      </c>
      <c r="B1627" s="2">
        <v>44376</v>
      </c>
      <c r="C1627" t="s">
        <v>59</v>
      </c>
      <c r="D1627" t="s">
        <v>227</v>
      </c>
      <c r="E1627" t="s">
        <v>339</v>
      </c>
      <c r="F1627" t="s">
        <v>476</v>
      </c>
      <c r="G1627" t="s">
        <v>299</v>
      </c>
      <c r="H1627" t="s">
        <v>112</v>
      </c>
      <c r="I1627" t="s">
        <v>306</v>
      </c>
      <c r="J1627" t="s">
        <v>286</v>
      </c>
      <c r="K1627">
        <v>865</v>
      </c>
      <c r="L1627">
        <v>2.35</v>
      </c>
      <c r="M1627" t="str">
        <f>SUBSTITUTE(LOWER(_xlfn.CONCAT(B1627,C1627,F1627,G1627,J1627,I1627))," ","")</f>
        <v>44376enteroconsalsasudmarisrusia</v>
      </c>
      <c r="N1627" t="e">
        <f>+VLOOKUP(M1627,JUP!$B:$I,7,0)</f>
        <v>#N/A</v>
      </c>
      <c r="O1627" t="e">
        <f>+VLOOKUP(M1627,JUP!$B:$I,8,0)</f>
        <v>#N/A</v>
      </c>
      <c r="R1627" t="str">
        <f>+SUBSTITUTE(LOWER(_xlfn.CONCAT(B1627,C1627,F1627,H1627,J1627,I1627))," ","")</f>
        <v>44376enteroconsalsa40-60sudmarisrusia</v>
      </c>
      <c r="S1627" t="e">
        <f>+VLOOKUP(R1627,JUP!D:L,7,0)</f>
        <v>#N/A</v>
      </c>
      <c r="T1627" t="e">
        <f>+VLOOKUP(R1627,JUP!D:L,7,0)</f>
        <v>#N/A</v>
      </c>
      <c r="W1627" t="s">
        <v>166</v>
      </c>
      <c r="X1627">
        <v>26</v>
      </c>
      <c r="Y1627" t="s">
        <v>305</v>
      </c>
      <c r="Z1627" t="s">
        <v>305</v>
      </c>
      <c r="AA1627" t="s">
        <v>306</v>
      </c>
      <c r="AB1627" t="s">
        <v>229</v>
      </c>
      <c r="AC1627" t="s">
        <v>61</v>
      </c>
      <c r="AD1627">
        <v>2.35</v>
      </c>
      <c r="AH1627">
        <v>2021</v>
      </c>
      <c r="AI1627">
        <v>6</v>
      </c>
      <c r="AJ1627">
        <v>2032.75</v>
      </c>
      <c r="AK1627" t="e">
        <v>#N/A</v>
      </c>
      <c r="AL1627">
        <v>2.35</v>
      </c>
      <c r="AO1627">
        <v>0</v>
      </c>
      <c r="AP1627">
        <v>6</v>
      </c>
    </row>
    <row r="1628" spans="1:42" x14ac:dyDescent="0.2">
      <c r="A1628" t="str">
        <f t="shared" si="25"/>
        <v>44376enteroconsalsasudmarisrusia</v>
      </c>
      <c r="B1628" s="2">
        <v>44376</v>
      </c>
      <c r="C1628" t="s">
        <v>59</v>
      </c>
      <c r="D1628" t="s">
        <v>227</v>
      </c>
      <c r="E1628" t="s">
        <v>339</v>
      </c>
      <c r="F1628" t="s">
        <v>476</v>
      </c>
      <c r="G1628" t="s">
        <v>299</v>
      </c>
      <c r="H1628" t="s">
        <v>112</v>
      </c>
      <c r="I1628" t="s">
        <v>306</v>
      </c>
      <c r="J1628" t="s">
        <v>286</v>
      </c>
      <c r="K1628">
        <v>865</v>
      </c>
      <c r="L1628">
        <v>2.35</v>
      </c>
      <c r="M1628" t="str">
        <f>SUBSTITUTE(LOWER(_xlfn.CONCAT(B1628,C1628,F1628,G1628,J1628,I1628))," ","")</f>
        <v>44376enteroconsalsasudmarisrusia</v>
      </c>
      <c r="N1628" t="e">
        <f>+VLOOKUP(M1628,JUP!$B:$I,7,0)</f>
        <v>#N/A</v>
      </c>
      <c r="O1628" t="e">
        <f>+VLOOKUP(M1628,JUP!$B:$I,8,0)</f>
        <v>#N/A</v>
      </c>
      <c r="R1628" t="str">
        <f>+SUBSTITUTE(LOWER(_xlfn.CONCAT(B1628,C1628,F1628,H1628,J1628,I1628))," ","")</f>
        <v>44376enteroconsalsa40-60sudmarisrusia</v>
      </c>
      <c r="S1628" t="e">
        <f>+VLOOKUP(R1628,JUP!D:L,7,0)</f>
        <v>#N/A</v>
      </c>
      <c r="T1628" t="e">
        <f>+VLOOKUP(R1628,JUP!D:L,7,0)</f>
        <v>#N/A</v>
      </c>
      <c r="W1628" t="s">
        <v>166</v>
      </c>
      <c r="X1628">
        <v>26</v>
      </c>
      <c r="Y1628" t="s">
        <v>305</v>
      </c>
      <c r="Z1628" t="s">
        <v>305</v>
      </c>
      <c r="AA1628" t="s">
        <v>306</v>
      </c>
      <c r="AB1628" t="s">
        <v>229</v>
      </c>
      <c r="AC1628" t="s">
        <v>61</v>
      </c>
      <c r="AD1628">
        <v>2.35</v>
      </c>
      <c r="AH1628">
        <v>2021</v>
      </c>
      <c r="AI1628">
        <v>6</v>
      </c>
      <c r="AJ1628">
        <v>2032.75</v>
      </c>
      <c r="AK1628" t="e">
        <v>#N/A</v>
      </c>
      <c r="AL1628">
        <v>2.35</v>
      </c>
      <c r="AO1628">
        <v>0</v>
      </c>
      <c r="AP1628">
        <v>6</v>
      </c>
    </row>
    <row r="1629" spans="1:42" x14ac:dyDescent="0.2">
      <c r="A1629" t="str">
        <f t="shared" si="25"/>
        <v>44376enteroconsalsasudmarisrusia</v>
      </c>
      <c r="B1629" s="2">
        <v>44376</v>
      </c>
      <c r="C1629" t="s">
        <v>59</v>
      </c>
      <c r="D1629" t="s">
        <v>227</v>
      </c>
      <c r="E1629" t="s">
        <v>339</v>
      </c>
      <c r="F1629" t="s">
        <v>476</v>
      </c>
      <c r="G1629" t="s">
        <v>299</v>
      </c>
      <c r="H1629" t="s">
        <v>112</v>
      </c>
      <c r="I1629" t="s">
        <v>306</v>
      </c>
      <c r="J1629" t="s">
        <v>286</v>
      </c>
      <c r="K1629">
        <v>4035</v>
      </c>
      <c r="L1629">
        <v>2.35</v>
      </c>
      <c r="M1629" t="str">
        <f>SUBSTITUTE(LOWER(_xlfn.CONCAT(B1629,C1629,F1629,G1629,J1629,I1629))," ","")</f>
        <v>44376enteroconsalsasudmarisrusia</v>
      </c>
      <c r="N1629" t="e">
        <f>+VLOOKUP(M1629,JUP!$B:$I,7,0)</f>
        <v>#N/A</v>
      </c>
      <c r="O1629" t="e">
        <f>+VLOOKUP(M1629,JUP!$B:$I,8,0)</f>
        <v>#N/A</v>
      </c>
      <c r="R1629" t="str">
        <f>+SUBSTITUTE(LOWER(_xlfn.CONCAT(B1629,C1629,F1629,H1629,J1629,I1629))," ","")</f>
        <v>44376enteroconsalsa40-60sudmarisrusia</v>
      </c>
      <c r="S1629" t="e">
        <f>+VLOOKUP(R1629,JUP!D:L,7,0)</f>
        <v>#N/A</v>
      </c>
      <c r="T1629" t="e">
        <f>+VLOOKUP(R1629,JUP!D:L,7,0)</f>
        <v>#N/A</v>
      </c>
      <c r="W1629" t="s">
        <v>166</v>
      </c>
      <c r="X1629">
        <v>26</v>
      </c>
      <c r="Y1629" t="s">
        <v>305</v>
      </c>
      <c r="Z1629" t="s">
        <v>305</v>
      </c>
      <c r="AA1629" t="s">
        <v>306</v>
      </c>
      <c r="AB1629" t="s">
        <v>229</v>
      </c>
      <c r="AC1629" t="s">
        <v>61</v>
      </c>
      <c r="AD1629">
        <v>2.35</v>
      </c>
      <c r="AH1629">
        <v>2021</v>
      </c>
      <c r="AI1629">
        <v>6</v>
      </c>
      <c r="AJ1629">
        <v>9482.25</v>
      </c>
      <c r="AK1629" t="e">
        <v>#N/A</v>
      </c>
      <c r="AL1629">
        <v>2.35</v>
      </c>
      <c r="AO1629">
        <v>0</v>
      </c>
      <c r="AP1629">
        <v>6</v>
      </c>
    </row>
    <row r="1630" spans="1:42" x14ac:dyDescent="0.2">
      <c r="A1630" t="str">
        <f t="shared" si="25"/>
        <v>44376enteroconsalsasudmarisrusia</v>
      </c>
      <c r="B1630" s="2">
        <v>44376</v>
      </c>
      <c r="C1630" t="s">
        <v>59</v>
      </c>
      <c r="D1630" t="s">
        <v>227</v>
      </c>
      <c r="E1630" t="s">
        <v>339</v>
      </c>
      <c r="F1630" t="s">
        <v>476</v>
      </c>
      <c r="G1630" t="s">
        <v>299</v>
      </c>
      <c r="H1630" t="s">
        <v>112</v>
      </c>
      <c r="I1630" t="s">
        <v>306</v>
      </c>
      <c r="J1630" t="s">
        <v>286</v>
      </c>
      <c r="K1630">
        <v>2015</v>
      </c>
      <c r="L1630">
        <v>2.35</v>
      </c>
      <c r="M1630" t="str">
        <f>SUBSTITUTE(LOWER(_xlfn.CONCAT(B1630,C1630,F1630,G1630,J1630,I1630))," ","")</f>
        <v>44376enteroconsalsasudmarisrusia</v>
      </c>
      <c r="N1630" t="e">
        <f>+VLOOKUP(M1630,JUP!$B:$I,7,0)</f>
        <v>#N/A</v>
      </c>
      <c r="O1630" t="e">
        <f>+VLOOKUP(M1630,JUP!$B:$I,8,0)</f>
        <v>#N/A</v>
      </c>
      <c r="R1630" t="str">
        <f>+SUBSTITUTE(LOWER(_xlfn.CONCAT(B1630,C1630,F1630,H1630,J1630,I1630))," ","")</f>
        <v>44376enteroconsalsa40-60sudmarisrusia</v>
      </c>
      <c r="S1630" t="e">
        <f>+VLOOKUP(R1630,JUP!D:L,7,0)</f>
        <v>#N/A</v>
      </c>
      <c r="T1630" t="e">
        <f>+VLOOKUP(R1630,JUP!D:L,7,0)</f>
        <v>#N/A</v>
      </c>
      <c r="W1630" t="s">
        <v>166</v>
      </c>
      <c r="X1630">
        <v>26</v>
      </c>
      <c r="Y1630" t="s">
        <v>305</v>
      </c>
      <c r="Z1630" t="s">
        <v>305</v>
      </c>
      <c r="AA1630" t="s">
        <v>306</v>
      </c>
      <c r="AB1630" t="s">
        <v>229</v>
      </c>
      <c r="AC1630" t="s">
        <v>61</v>
      </c>
      <c r="AD1630">
        <v>2.35</v>
      </c>
      <c r="AH1630">
        <v>2021</v>
      </c>
      <c r="AI1630">
        <v>6</v>
      </c>
      <c r="AJ1630">
        <v>4735.25</v>
      </c>
      <c r="AK1630" t="e">
        <v>#N/A</v>
      </c>
      <c r="AL1630">
        <v>2.35</v>
      </c>
      <c r="AO1630">
        <v>0</v>
      </c>
      <c r="AP1630">
        <v>6</v>
      </c>
    </row>
    <row r="1631" spans="1:42" x14ac:dyDescent="0.2">
      <c r="A1631" t="str">
        <f t="shared" si="25"/>
        <v>44376enteroconsalsasudmarisrusia</v>
      </c>
      <c r="B1631" s="2">
        <v>44376</v>
      </c>
      <c r="C1631" t="s">
        <v>59</v>
      </c>
      <c r="D1631" t="s">
        <v>227</v>
      </c>
      <c r="E1631" t="s">
        <v>339</v>
      </c>
      <c r="F1631" t="s">
        <v>476</v>
      </c>
      <c r="G1631" t="s">
        <v>299</v>
      </c>
      <c r="H1631" t="s">
        <v>112</v>
      </c>
      <c r="I1631" t="s">
        <v>306</v>
      </c>
      <c r="J1631" t="s">
        <v>286</v>
      </c>
      <c r="K1631">
        <v>2015</v>
      </c>
      <c r="L1631">
        <v>2.35</v>
      </c>
      <c r="M1631" t="str">
        <f>SUBSTITUTE(LOWER(_xlfn.CONCAT(B1631,C1631,F1631,G1631,J1631,I1631))," ","")</f>
        <v>44376enteroconsalsasudmarisrusia</v>
      </c>
      <c r="N1631" t="e">
        <f>+VLOOKUP(M1631,JUP!$B:$I,7,0)</f>
        <v>#N/A</v>
      </c>
      <c r="O1631" t="e">
        <f>+VLOOKUP(M1631,JUP!$B:$I,8,0)</f>
        <v>#N/A</v>
      </c>
      <c r="R1631" t="str">
        <f>+SUBSTITUTE(LOWER(_xlfn.CONCAT(B1631,C1631,F1631,H1631,J1631,I1631))," ","")</f>
        <v>44376enteroconsalsa40-60sudmarisrusia</v>
      </c>
      <c r="S1631" t="e">
        <f>+VLOOKUP(R1631,JUP!D:L,7,0)</f>
        <v>#N/A</v>
      </c>
      <c r="T1631" t="e">
        <f>+VLOOKUP(R1631,JUP!D:L,7,0)</f>
        <v>#N/A</v>
      </c>
      <c r="W1631" t="s">
        <v>166</v>
      </c>
      <c r="X1631">
        <v>26</v>
      </c>
      <c r="Y1631" t="s">
        <v>305</v>
      </c>
      <c r="Z1631" t="s">
        <v>305</v>
      </c>
      <c r="AA1631" t="s">
        <v>306</v>
      </c>
      <c r="AB1631" t="s">
        <v>229</v>
      </c>
      <c r="AC1631" t="s">
        <v>61</v>
      </c>
      <c r="AD1631">
        <v>2.35</v>
      </c>
      <c r="AH1631">
        <v>2021</v>
      </c>
      <c r="AI1631">
        <v>6</v>
      </c>
      <c r="AJ1631">
        <v>4735.25</v>
      </c>
      <c r="AK1631" t="e">
        <v>#N/A</v>
      </c>
      <c r="AL1631">
        <v>2.35</v>
      </c>
      <c r="AO1631">
        <v>0</v>
      </c>
      <c r="AP1631">
        <v>6</v>
      </c>
    </row>
    <row r="1632" spans="1:42" x14ac:dyDescent="0.2">
      <c r="A1632" t="str">
        <f t="shared" si="25"/>
        <v>44376enteroconsalsasudmarisrusia</v>
      </c>
      <c r="B1632" s="2">
        <v>44376</v>
      </c>
      <c r="C1632" t="s">
        <v>59</v>
      </c>
      <c r="D1632" t="s">
        <v>227</v>
      </c>
      <c r="E1632" t="s">
        <v>339</v>
      </c>
      <c r="F1632" t="s">
        <v>476</v>
      </c>
      <c r="G1632" t="s">
        <v>299</v>
      </c>
      <c r="H1632" t="s">
        <v>112</v>
      </c>
      <c r="I1632" t="s">
        <v>306</v>
      </c>
      <c r="J1632" t="s">
        <v>286</v>
      </c>
      <c r="K1632">
        <v>9415</v>
      </c>
      <c r="L1632">
        <v>2.35</v>
      </c>
      <c r="M1632" t="str">
        <f>SUBSTITUTE(LOWER(_xlfn.CONCAT(B1632,C1632,F1632,G1632,J1632,I1632))," ","")</f>
        <v>44376enteroconsalsasudmarisrusia</v>
      </c>
      <c r="N1632" t="e">
        <f>+VLOOKUP(M1632,JUP!$B:$I,7,0)</f>
        <v>#N/A</v>
      </c>
      <c r="O1632" t="e">
        <f>+VLOOKUP(M1632,JUP!$B:$I,8,0)</f>
        <v>#N/A</v>
      </c>
      <c r="R1632" t="str">
        <f>+SUBSTITUTE(LOWER(_xlfn.CONCAT(B1632,C1632,F1632,H1632,J1632,I1632))," ","")</f>
        <v>44376enteroconsalsa40-60sudmarisrusia</v>
      </c>
      <c r="S1632" t="e">
        <f>+VLOOKUP(R1632,JUP!D:L,7,0)</f>
        <v>#N/A</v>
      </c>
      <c r="T1632" t="e">
        <f>+VLOOKUP(R1632,JUP!D:L,7,0)</f>
        <v>#N/A</v>
      </c>
      <c r="W1632" t="s">
        <v>166</v>
      </c>
      <c r="X1632">
        <v>26</v>
      </c>
      <c r="Y1632" t="s">
        <v>305</v>
      </c>
      <c r="Z1632" t="s">
        <v>305</v>
      </c>
      <c r="AA1632" t="s">
        <v>306</v>
      </c>
      <c r="AB1632" t="s">
        <v>229</v>
      </c>
      <c r="AC1632" t="s">
        <v>61</v>
      </c>
      <c r="AD1632">
        <v>2.35</v>
      </c>
      <c r="AH1632">
        <v>2021</v>
      </c>
      <c r="AI1632">
        <v>6</v>
      </c>
      <c r="AJ1632">
        <v>22125.25</v>
      </c>
      <c r="AK1632" t="e">
        <v>#N/A</v>
      </c>
      <c r="AL1632">
        <v>2.35</v>
      </c>
      <c r="AO1632">
        <v>0</v>
      </c>
      <c r="AP1632">
        <v>6</v>
      </c>
    </row>
    <row r="1633" spans="1:42" x14ac:dyDescent="0.2">
      <c r="A1633" t="str">
        <f t="shared" si="25"/>
        <v>44376mediaconchagranelc60-80sudmarisespaña</v>
      </c>
      <c r="B1633" s="2">
        <v>44376</v>
      </c>
      <c r="C1633" t="s">
        <v>212</v>
      </c>
      <c r="D1633" t="s">
        <v>30</v>
      </c>
      <c r="E1633" t="s">
        <v>341</v>
      </c>
      <c r="F1633" t="s">
        <v>344</v>
      </c>
      <c r="G1633" t="s">
        <v>168</v>
      </c>
      <c r="H1633" t="s">
        <v>116</v>
      </c>
      <c r="I1633" t="s">
        <v>302</v>
      </c>
      <c r="J1633" t="s">
        <v>286</v>
      </c>
      <c r="K1633">
        <v>3993</v>
      </c>
      <c r="L1633">
        <v>3.95</v>
      </c>
      <c r="M1633" t="str">
        <f>SUBSTITUTE(LOWER(_xlfn.CONCAT(B1633,C1633,F1633,G1633,J1633,I1633))," ","")</f>
        <v>44376mediaconchagranelc60-80sudmarisespaña</v>
      </c>
      <c r="N1633">
        <f>+VLOOKUP(M1633,JUP!$B:$I,7,0)</f>
        <v>3993</v>
      </c>
      <c r="O1633">
        <f>+VLOOKUP(M1633,JUP!$B:$I,8,0)</f>
        <v>3.95</v>
      </c>
      <c r="W1633" t="s">
        <v>338</v>
      </c>
      <c r="X1633">
        <v>26</v>
      </c>
      <c r="Y1633" t="s">
        <v>297</v>
      </c>
      <c r="Z1633" t="s">
        <v>302</v>
      </c>
      <c r="AA1633" t="s">
        <v>298</v>
      </c>
      <c r="AB1633" t="s">
        <v>216</v>
      </c>
      <c r="AC1633" t="e">
        <v>#N/A</v>
      </c>
      <c r="AD1633" t="e">
        <v>#N/A</v>
      </c>
      <c r="AH1633">
        <v>2021</v>
      </c>
      <c r="AI1633">
        <v>6</v>
      </c>
      <c r="AJ1633" t="e">
        <v>#N/A</v>
      </c>
      <c r="AK1633" t="e">
        <v>#N/A</v>
      </c>
      <c r="AL1633" t="e">
        <v>#N/A</v>
      </c>
      <c r="AO1633" t="e">
        <v>#N/A</v>
      </c>
      <c r="AP1633">
        <v>6</v>
      </c>
    </row>
    <row r="1634" spans="1:42" x14ac:dyDescent="0.2">
      <c r="A1634" t="str">
        <f t="shared" si="25"/>
        <v>44376carnegranelc200-300sudmarisespaña</v>
      </c>
      <c r="B1634" s="2">
        <v>44376</v>
      </c>
      <c r="C1634" t="s">
        <v>35</v>
      </c>
      <c r="D1634" t="s">
        <v>30</v>
      </c>
      <c r="E1634" t="s">
        <v>343</v>
      </c>
      <c r="F1634" t="s">
        <v>344</v>
      </c>
      <c r="G1634" t="s">
        <v>39</v>
      </c>
      <c r="H1634" t="s">
        <v>107</v>
      </c>
      <c r="I1634" t="s">
        <v>302</v>
      </c>
      <c r="J1634" t="s">
        <v>286</v>
      </c>
      <c r="K1634">
        <v>20000</v>
      </c>
      <c r="L1634">
        <v>3.05</v>
      </c>
      <c r="M1634" t="str">
        <f>SUBSTITUTE(LOWER(_xlfn.CONCAT(B1634,C1634,F1634,G1634,J1634,I1634))," ","")</f>
        <v>44376carnegranelc200-300sudmarisespaña</v>
      </c>
      <c r="N1634">
        <f>+VLOOKUP(M1634,JUP!$B:$I,7,0)</f>
        <v>20000</v>
      </c>
      <c r="O1634">
        <f>+VLOOKUP(M1634,JUP!$B:$I,8,0)</f>
        <v>3.05</v>
      </c>
      <c r="P1634">
        <f>+K1634-N1634</f>
        <v>0</v>
      </c>
      <c r="Q1634" s="3">
        <f>+L1634-O1634</f>
        <v>0</v>
      </c>
      <c r="W1634" t="s">
        <v>338</v>
      </c>
      <c r="X1634">
        <v>26</v>
      </c>
      <c r="Y1634" t="s">
        <v>297</v>
      </c>
      <c r="Z1634" t="s">
        <v>302</v>
      </c>
      <c r="AA1634" t="s">
        <v>298</v>
      </c>
      <c r="AB1634" t="s">
        <v>36</v>
      </c>
      <c r="AC1634" t="s">
        <v>37</v>
      </c>
      <c r="AD1634">
        <v>3.05</v>
      </c>
      <c r="AH1634">
        <v>2021</v>
      </c>
      <c r="AI1634">
        <v>6</v>
      </c>
      <c r="AJ1634">
        <v>61000</v>
      </c>
      <c r="AK1634" t="e">
        <v>#N/A</v>
      </c>
      <c r="AL1634">
        <v>3.05</v>
      </c>
      <c r="AO1634">
        <v>0</v>
      </c>
      <c r="AP1634">
        <v>6</v>
      </c>
    </row>
    <row r="1635" spans="1:42" x14ac:dyDescent="0.2">
      <c r="A1635" t="str">
        <f t="shared" si="25"/>
        <v>44376carnegranelc100-200standrewsrusia</v>
      </c>
      <c r="B1635" s="2">
        <v>44376</v>
      </c>
      <c r="C1635" t="s">
        <v>35</v>
      </c>
      <c r="D1635" t="s">
        <v>30</v>
      </c>
      <c r="E1635" t="s">
        <v>35</v>
      </c>
      <c r="F1635" t="s">
        <v>30</v>
      </c>
      <c r="G1635" t="s">
        <v>72</v>
      </c>
      <c r="H1635" t="s">
        <v>72</v>
      </c>
      <c r="I1635" t="s">
        <v>306</v>
      </c>
      <c r="J1635" t="s">
        <v>296</v>
      </c>
      <c r="K1635">
        <v>23000</v>
      </c>
      <c r="L1635">
        <v>3.25</v>
      </c>
      <c r="M1635" t="str">
        <f>SUBSTITUTE(LOWER(_xlfn.CONCAT(B1635,C1635,F1635,G1635,J1635,I1635))," ","")</f>
        <v>44376carnegranelc100-200standrewsrusia</v>
      </c>
      <c r="N1635">
        <f>+VLOOKUP(M1635,JUP!$B:$I,7,0)</f>
        <v>23000</v>
      </c>
      <c r="O1635">
        <f>+VLOOKUP(M1635,JUP!$B:$I,8,0)</f>
        <v>3.25</v>
      </c>
      <c r="P1635">
        <f>+K1635-N1635</f>
        <v>0</v>
      </c>
      <c r="Q1635" s="3">
        <f>+L1635-O1635</f>
        <v>0</v>
      </c>
      <c r="W1635" t="s">
        <v>304</v>
      </c>
      <c r="X1635">
        <v>26</v>
      </c>
      <c r="Y1635" t="s">
        <v>305</v>
      </c>
      <c r="Z1635" t="s">
        <v>305</v>
      </c>
      <c r="AA1635" t="s">
        <v>306</v>
      </c>
      <c r="AB1635" t="s">
        <v>36</v>
      </c>
      <c r="AC1635" t="s">
        <v>37</v>
      </c>
      <c r="AD1635">
        <v>3.25</v>
      </c>
      <c r="AH1635">
        <v>2021</v>
      </c>
      <c r="AI1635">
        <v>6</v>
      </c>
      <c r="AJ1635">
        <v>74750</v>
      </c>
      <c r="AK1635" t="e">
        <v>#N/A</v>
      </c>
      <c r="AL1635">
        <v>3.25</v>
      </c>
      <c r="AO1635">
        <v>0</v>
      </c>
      <c r="AP1635">
        <v>6</v>
      </c>
    </row>
    <row r="1636" spans="1:42" x14ac:dyDescent="0.2">
      <c r="A1636" t="str">
        <f t="shared" si="25"/>
        <v>44376carneretailnocompensadoc200-300standrewschile</v>
      </c>
      <c r="B1636" s="2">
        <v>44376</v>
      </c>
      <c r="C1636" t="s">
        <v>35</v>
      </c>
      <c r="D1636" t="s">
        <v>251</v>
      </c>
      <c r="E1636" t="s">
        <v>35</v>
      </c>
      <c r="F1636" t="s">
        <v>251</v>
      </c>
      <c r="G1636" t="s">
        <v>39</v>
      </c>
      <c r="H1636" t="s">
        <v>39</v>
      </c>
      <c r="I1636" t="s">
        <v>34</v>
      </c>
      <c r="J1636" t="s">
        <v>296</v>
      </c>
      <c r="K1636">
        <v>20001.599999999999</v>
      </c>
      <c r="M1636" t="str">
        <f>SUBSTITUTE(LOWER(_xlfn.CONCAT(B1636,C1636,F1636,G1636,J1636,I1636))," ","")</f>
        <v>44376carneretailnocompensadoc200-300standrewschile</v>
      </c>
      <c r="N1636">
        <f>+VLOOKUP(M1636,JUP!$B:$I,7,0)</f>
        <v>20001.599999999999</v>
      </c>
      <c r="O1636">
        <f>+VLOOKUP(M1636,JUP!$B:$I,8,0)</f>
        <v>0</v>
      </c>
      <c r="P1636">
        <f>+K1636-N1636</f>
        <v>0</v>
      </c>
      <c r="Q1636" s="3">
        <f>+L1636-O1636</f>
        <v>0</v>
      </c>
      <c r="W1636" t="s">
        <v>34</v>
      </c>
      <c r="X1636">
        <v>26</v>
      </c>
      <c r="Y1636" t="s">
        <v>34</v>
      </c>
      <c r="Z1636" t="s">
        <v>34</v>
      </c>
      <c r="AA1636" t="s">
        <v>34</v>
      </c>
      <c r="AB1636" t="s">
        <v>252</v>
      </c>
      <c r="AC1636" t="s">
        <v>173</v>
      </c>
      <c r="AD1636">
        <v>0</v>
      </c>
      <c r="AH1636">
        <v>2021</v>
      </c>
      <c r="AI1636">
        <v>6</v>
      </c>
      <c r="AJ1636">
        <v>0</v>
      </c>
      <c r="AK1636" t="e">
        <v>#N/A</v>
      </c>
      <c r="AL1636">
        <v>0</v>
      </c>
      <c r="AO1636">
        <v>0</v>
      </c>
      <c r="AP1636">
        <v>6</v>
      </c>
    </row>
    <row r="1637" spans="1:42" x14ac:dyDescent="0.2">
      <c r="A1637" t="str">
        <f t="shared" si="25"/>
        <v>44376carnegranelc200-300standrewsitalia</v>
      </c>
      <c r="B1637" s="2">
        <v>44376</v>
      </c>
      <c r="C1637" t="s">
        <v>35</v>
      </c>
      <c r="D1637" t="s">
        <v>30</v>
      </c>
      <c r="E1637" t="s">
        <v>35</v>
      </c>
      <c r="F1637" t="s">
        <v>30</v>
      </c>
      <c r="G1637" t="s">
        <v>39</v>
      </c>
      <c r="H1637" t="s">
        <v>39</v>
      </c>
      <c r="I1637" t="s">
        <v>328</v>
      </c>
      <c r="J1637" t="s">
        <v>296</v>
      </c>
      <c r="K1637">
        <v>20000</v>
      </c>
      <c r="L1637">
        <v>3.1</v>
      </c>
      <c r="M1637" t="str">
        <f>SUBSTITUTE(LOWER(_xlfn.CONCAT(B1637,C1637,F1637,G1637,J1637,I1637))," ","")</f>
        <v>44376carnegranelc200-300standrewsitalia</v>
      </c>
      <c r="N1637">
        <f>+VLOOKUP(M1637,JUP!$B:$I,7,0)</f>
        <v>20000</v>
      </c>
      <c r="O1637">
        <f>+VLOOKUP(M1637,JUP!$B:$I,8,0)</f>
        <v>3.1</v>
      </c>
      <c r="P1637">
        <f>+K1637-N1637</f>
        <v>0</v>
      </c>
      <c r="Q1637" s="3">
        <f>+L1637-O1637</f>
        <v>0</v>
      </c>
      <c r="W1637" t="s">
        <v>327</v>
      </c>
      <c r="X1637">
        <v>26</v>
      </c>
      <c r="Y1637" t="s">
        <v>297</v>
      </c>
      <c r="Z1637" t="s">
        <v>328</v>
      </c>
      <c r="AA1637" t="s">
        <v>328</v>
      </c>
      <c r="AB1637" t="s">
        <v>36</v>
      </c>
      <c r="AC1637" t="s">
        <v>37</v>
      </c>
      <c r="AD1637">
        <v>3.1</v>
      </c>
      <c r="AH1637">
        <v>2021</v>
      </c>
      <c r="AI1637">
        <v>6</v>
      </c>
      <c r="AJ1637">
        <v>62000</v>
      </c>
      <c r="AK1637" t="e">
        <v>#N/A</v>
      </c>
      <c r="AL1637">
        <v>3.1</v>
      </c>
      <c r="AO1637">
        <v>0</v>
      </c>
      <c r="AP1637">
        <v>6</v>
      </c>
    </row>
    <row r="1638" spans="1:42" x14ac:dyDescent="0.2">
      <c r="A1638" t="str">
        <f t="shared" si="25"/>
        <v>44376carnegranelc300-500standrewsitalia</v>
      </c>
      <c r="B1638" s="2">
        <v>44376</v>
      </c>
      <c r="C1638" t="s">
        <v>35</v>
      </c>
      <c r="D1638" t="s">
        <v>30</v>
      </c>
      <c r="E1638" t="s">
        <v>35</v>
      </c>
      <c r="F1638" t="s">
        <v>30</v>
      </c>
      <c r="G1638" t="s">
        <v>49</v>
      </c>
      <c r="H1638" t="s">
        <v>49</v>
      </c>
      <c r="I1638" t="s">
        <v>328</v>
      </c>
      <c r="J1638" t="s">
        <v>296</v>
      </c>
      <c r="K1638">
        <v>3000</v>
      </c>
      <c r="L1638">
        <v>2.9</v>
      </c>
      <c r="M1638" t="str">
        <f>SUBSTITUTE(LOWER(_xlfn.CONCAT(B1638,C1638,F1638,G1638,J1638,I1638))," ","")</f>
        <v>44376carnegranelc300-500standrewsitalia</v>
      </c>
      <c r="N1638">
        <f>+VLOOKUP(M1638,JUP!$B:$I,7,0)</f>
        <v>3000</v>
      </c>
      <c r="O1638">
        <f>+VLOOKUP(M1638,JUP!$B:$I,8,0)</f>
        <v>2.9</v>
      </c>
      <c r="P1638">
        <f>+K1638-N1638</f>
        <v>0</v>
      </c>
      <c r="Q1638" s="3">
        <f>+L1638-O1638</f>
        <v>0</v>
      </c>
      <c r="W1638" t="s">
        <v>327</v>
      </c>
      <c r="X1638">
        <v>26</v>
      </c>
      <c r="Y1638" t="s">
        <v>297</v>
      </c>
      <c r="Z1638" t="s">
        <v>328</v>
      </c>
      <c r="AA1638" t="s">
        <v>328</v>
      </c>
      <c r="AB1638" t="s">
        <v>36</v>
      </c>
      <c r="AC1638" t="s">
        <v>37</v>
      </c>
      <c r="AD1638">
        <v>2.9</v>
      </c>
      <c r="AH1638">
        <v>2021</v>
      </c>
      <c r="AI1638">
        <v>6</v>
      </c>
      <c r="AJ1638">
        <v>8700</v>
      </c>
      <c r="AK1638" t="e">
        <v>#N/A</v>
      </c>
      <c r="AL1638">
        <v>2.9</v>
      </c>
      <c r="AO1638">
        <v>0</v>
      </c>
      <c r="AP1638">
        <v>6</v>
      </c>
    </row>
    <row r="1639" spans="1:42" x14ac:dyDescent="0.2">
      <c r="A1639" t="str">
        <f t="shared" si="25"/>
        <v>44376enterosinsalsamanuelitaamerica</v>
      </c>
      <c r="B1639" s="2">
        <v>44376</v>
      </c>
      <c r="C1639" t="s">
        <v>59</v>
      </c>
      <c r="D1639" t="s">
        <v>155</v>
      </c>
      <c r="E1639" t="s">
        <v>59</v>
      </c>
      <c r="F1639" t="s">
        <v>155</v>
      </c>
      <c r="G1639" t="s">
        <v>299</v>
      </c>
      <c r="H1639" t="s">
        <v>126</v>
      </c>
      <c r="I1639" t="s">
        <v>521</v>
      </c>
      <c r="J1639" t="s">
        <v>93</v>
      </c>
      <c r="K1639">
        <v>3995</v>
      </c>
      <c r="L1639">
        <v>2</v>
      </c>
      <c r="M1639" t="str">
        <f>SUBSTITUTE(LOWER(_xlfn.CONCAT(B1639,C1639,F1639,G1639,J1639,I1639))," ","")</f>
        <v>44376enterosinsalsamanuelitaamerica</v>
      </c>
      <c r="N1639" t="e">
        <f>+VLOOKUP(M1639,JUP!$B:$I,7,0)</f>
        <v>#N/A</v>
      </c>
      <c r="O1639" t="e">
        <f>+VLOOKUP(M1639,JUP!$B:$I,8,0)</f>
        <v>#N/A</v>
      </c>
      <c r="R1639" t="str">
        <f>+SUBSTITUTE(LOWER(_xlfn.CONCAT(B1639,C1639,F1639,H1639,J1639,I1639))," ","")</f>
        <v>44376enterosinsalsa20-40manuelitaamerica</v>
      </c>
      <c r="S1639" t="e">
        <f>+VLOOKUP(R1639,JUP!D:L,7,0)</f>
        <v>#N/A</v>
      </c>
      <c r="T1639" t="e">
        <f>+VLOOKUP(R1639,JUP!D:L,7,0)</f>
        <v>#N/A</v>
      </c>
      <c r="W1639" t="s">
        <v>235</v>
      </c>
      <c r="X1639">
        <v>26</v>
      </c>
      <c r="Y1639" t="s">
        <v>310</v>
      </c>
      <c r="Z1639" t="s">
        <v>310</v>
      </c>
      <c r="AA1639" t="s">
        <v>310</v>
      </c>
      <c r="AB1639" t="s">
        <v>160</v>
      </c>
      <c r="AC1639" t="s">
        <v>159</v>
      </c>
      <c r="AD1639">
        <v>2</v>
      </c>
      <c r="AH1639">
        <v>2021</v>
      </c>
      <c r="AI1639">
        <v>6</v>
      </c>
      <c r="AJ1639">
        <v>7990</v>
      </c>
      <c r="AK1639" t="e">
        <v>#N/A</v>
      </c>
      <c r="AL1639">
        <v>2</v>
      </c>
      <c r="AO1639">
        <v>0</v>
      </c>
      <c r="AP1639">
        <v>6</v>
      </c>
    </row>
    <row r="1640" spans="1:42" x14ac:dyDescent="0.2">
      <c r="A1640" t="str">
        <f t="shared" si="25"/>
        <v>44377carnegranelc500-upsudmarisrusia</v>
      </c>
      <c r="B1640" s="2">
        <v>44377</v>
      </c>
      <c r="C1640" t="s">
        <v>35</v>
      </c>
      <c r="D1640" t="s">
        <v>30</v>
      </c>
      <c r="E1640" t="s">
        <v>343</v>
      </c>
      <c r="F1640" t="s">
        <v>344</v>
      </c>
      <c r="G1640" t="s">
        <v>183</v>
      </c>
      <c r="H1640" t="s">
        <v>346</v>
      </c>
      <c r="I1640" t="s">
        <v>306</v>
      </c>
      <c r="J1640" t="s">
        <v>286</v>
      </c>
      <c r="K1640">
        <v>23000</v>
      </c>
      <c r="L1640">
        <v>2.75</v>
      </c>
      <c r="M1640" t="str">
        <f>SUBSTITUTE(LOWER(_xlfn.CONCAT(B1640,C1640,F1640,G1640,J1640,I1640))," ","")</f>
        <v>44377carnegranelc500-upsudmarisrusia</v>
      </c>
      <c r="N1640">
        <f>+VLOOKUP(M1640,JUP!$B:$I,7,0)</f>
        <v>23000</v>
      </c>
      <c r="O1640">
        <f>+VLOOKUP(M1640,JUP!$B:$I,8,0)</f>
        <v>2.75</v>
      </c>
      <c r="P1640">
        <f>+K1640-N1640</f>
        <v>0</v>
      </c>
      <c r="Q1640" s="3">
        <f>+L1640-O1640</f>
        <v>0</v>
      </c>
      <c r="W1640" t="s">
        <v>166</v>
      </c>
      <c r="X1640">
        <v>26</v>
      </c>
      <c r="Y1640" t="s">
        <v>305</v>
      </c>
      <c r="Z1640" t="s">
        <v>305</v>
      </c>
      <c r="AA1640" t="s">
        <v>306</v>
      </c>
      <c r="AB1640" t="s">
        <v>36</v>
      </c>
      <c r="AC1640" t="s">
        <v>37</v>
      </c>
      <c r="AD1640">
        <v>2.75</v>
      </c>
      <c r="AH1640">
        <v>2021</v>
      </c>
      <c r="AI1640">
        <v>6</v>
      </c>
      <c r="AJ1640">
        <v>63250</v>
      </c>
      <c r="AK1640" t="e">
        <v>#N/A</v>
      </c>
      <c r="AL1640">
        <v>2.75</v>
      </c>
      <c r="AO1640">
        <v>0</v>
      </c>
      <c r="AP1640">
        <v>6</v>
      </c>
    </row>
    <row r="1641" spans="1:42" x14ac:dyDescent="0.2">
      <c r="A1641" t="str">
        <f t="shared" si="25"/>
        <v>44377carnegranelc200-300sudmarisrusia</v>
      </c>
      <c r="B1641" s="2">
        <v>44377</v>
      </c>
      <c r="C1641" t="s">
        <v>35</v>
      </c>
      <c r="D1641" t="s">
        <v>30</v>
      </c>
      <c r="E1641" t="s">
        <v>343</v>
      </c>
      <c r="F1641" t="s">
        <v>344</v>
      </c>
      <c r="G1641" t="s">
        <v>39</v>
      </c>
      <c r="H1641" t="s">
        <v>107</v>
      </c>
      <c r="I1641" t="s">
        <v>306</v>
      </c>
      <c r="J1641" t="s">
        <v>286</v>
      </c>
      <c r="K1641">
        <v>23000</v>
      </c>
      <c r="L1641">
        <v>3.1</v>
      </c>
      <c r="M1641" t="str">
        <f>SUBSTITUTE(LOWER(_xlfn.CONCAT(B1641,C1641,F1641,G1641,J1641,I1641))," ","")</f>
        <v>44377carnegranelc200-300sudmarisrusia</v>
      </c>
      <c r="N1641">
        <f>+VLOOKUP(M1641,JUP!$B:$I,7,0)</f>
        <v>23000</v>
      </c>
      <c r="O1641">
        <f>+VLOOKUP(M1641,JUP!$B:$I,8,0)</f>
        <v>3.1</v>
      </c>
      <c r="P1641">
        <f>+K1641-N1641</f>
        <v>0</v>
      </c>
      <c r="Q1641" s="3">
        <f>+L1641-O1641</f>
        <v>0</v>
      </c>
      <c r="W1641" t="s">
        <v>166</v>
      </c>
      <c r="X1641">
        <v>26</v>
      </c>
      <c r="Y1641" t="s">
        <v>305</v>
      </c>
      <c r="Z1641" t="s">
        <v>305</v>
      </c>
      <c r="AA1641" t="s">
        <v>306</v>
      </c>
      <c r="AB1641" t="s">
        <v>36</v>
      </c>
      <c r="AC1641" t="s">
        <v>37</v>
      </c>
      <c r="AD1641">
        <v>3.1</v>
      </c>
      <c r="AH1641">
        <v>2021</v>
      </c>
      <c r="AI1641">
        <v>6</v>
      </c>
      <c r="AJ1641">
        <v>71300</v>
      </c>
      <c r="AK1641" t="e">
        <v>#N/A</v>
      </c>
      <c r="AL1641">
        <v>3.1</v>
      </c>
      <c r="AO1641">
        <v>0</v>
      </c>
      <c r="AP1641">
        <v>6</v>
      </c>
    </row>
    <row r="1642" spans="1:42" x14ac:dyDescent="0.2">
      <c r="A1642" t="str">
        <f t="shared" si="25"/>
        <v>44377carnegranelc500-upsudmarisrusia</v>
      </c>
      <c r="B1642" s="2">
        <v>44377</v>
      </c>
      <c r="C1642" t="s">
        <v>35</v>
      </c>
      <c r="D1642" t="s">
        <v>30</v>
      </c>
      <c r="E1642" t="s">
        <v>343</v>
      </c>
      <c r="F1642" t="s">
        <v>344</v>
      </c>
      <c r="G1642" t="s">
        <v>183</v>
      </c>
      <c r="H1642" t="s">
        <v>346</v>
      </c>
      <c r="I1642" t="s">
        <v>306</v>
      </c>
      <c r="J1642" t="s">
        <v>286</v>
      </c>
      <c r="K1642">
        <v>23000</v>
      </c>
      <c r="L1642">
        <v>2.75</v>
      </c>
      <c r="M1642" t="str">
        <f>SUBSTITUTE(LOWER(_xlfn.CONCAT(B1642,C1642,F1642,G1642,J1642,I1642))," ","")</f>
        <v>44377carnegranelc500-upsudmarisrusia</v>
      </c>
      <c r="N1642">
        <f>+VLOOKUP(M1642,JUP!$B:$I,7,0)</f>
        <v>23000</v>
      </c>
      <c r="O1642">
        <f>+VLOOKUP(M1642,JUP!$B:$I,8,0)</f>
        <v>2.75</v>
      </c>
      <c r="P1642">
        <f>+K1642-N1642</f>
        <v>0</v>
      </c>
      <c r="Q1642" s="3">
        <f>+L1642-O1642</f>
        <v>0</v>
      </c>
      <c r="W1642" t="s">
        <v>166</v>
      </c>
      <c r="X1642">
        <v>26</v>
      </c>
      <c r="Y1642" t="s">
        <v>305</v>
      </c>
      <c r="Z1642" t="s">
        <v>305</v>
      </c>
      <c r="AA1642" t="s">
        <v>306</v>
      </c>
      <c r="AB1642" t="s">
        <v>36</v>
      </c>
      <c r="AC1642" t="s">
        <v>37</v>
      </c>
      <c r="AD1642">
        <v>2.75</v>
      </c>
      <c r="AH1642">
        <v>2021</v>
      </c>
      <c r="AI1642">
        <v>6</v>
      </c>
      <c r="AJ1642">
        <v>63250</v>
      </c>
      <c r="AK1642" t="e">
        <v>#N/A</v>
      </c>
      <c r="AL1642">
        <v>2.75</v>
      </c>
      <c r="AO1642">
        <v>0</v>
      </c>
      <c r="AP1642">
        <v>6</v>
      </c>
    </row>
    <row r="1643" spans="1:42" x14ac:dyDescent="0.2">
      <c r="A1643" t="str">
        <f t="shared" si="25"/>
        <v>44377enteroconsalsasudmarisrusia</v>
      </c>
      <c r="B1643" s="2">
        <v>44377</v>
      </c>
      <c r="C1643" t="s">
        <v>59</v>
      </c>
      <c r="D1643" t="s">
        <v>227</v>
      </c>
      <c r="E1643" t="s">
        <v>339</v>
      </c>
      <c r="F1643" t="s">
        <v>476</v>
      </c>
      <c r="G1643" t="s">
        <v>299</v>
      </c>
      <c r="H1643" t="s">
        <v>112</v>
      </c>
      <c r="I1643" t="s">
        <v>306</v>
      </c>
      <c r="J1643" t="s">
        <v>286</v>
      </c>
      <c r="K1643">
        <v>865</v>
      </c>
      <c r="L1643">
        <v>2.35</v>
      </c>
      <c r="M1643" t="str">
        <f>SUBSTITUTE(LOWER(_xlfn.CONCAT(B1643,C1643,F1643,G1643,J1643,I1643))," ","")</f>
        <v>44377enteroconsalsasudmarisrusia</v>
      </c>
      <c r="N1643" t="e">
        <f>+VLOOKUP(M1643,JUP!$B:$I,7,0)</f>
        <v>#N/A</v>
      </c>
      <c r="O1643" t="e">
        <f>+VLOOKUP(M1643,JUP!$B:$I,8,0)</f>
        <v>#N/A</v>
      </c>
      <c r="R1643" t="str">
        <f>+SUBSTITUTE(LOWER(_xlfn.CONCAT(B1643,C1643,F1643,H1643,J1643,I1643))," ","")</f>
        <v>44377enteroconsalsa40-60sudmarisrusia</v>
      </c>
      <c r="S1643" t="e">
        <f>+VLOOKUP(R1643,JUP!D:L,7,0)</f>
        <v>#N/A</v>
      </c>
      <c r="T1643" t="e">
        <f>+VLOOKUP(R1643,JUP!D:L,7,0)</f>
        <v>#N/A</v>
      </c>
      <c r="W1643" t="s">
        <v>166</v>
      </c>
      <c r="X1643">
        <v>26</v>
      </c>
      <c r="Y1643" t="s">
        <v>305</v>
      </c>
      <c r="Z1643" t="s">
        <v>305</v>
      </c>
      <c r="AA1643" t="s">
        <v>306</v>
      </c>
      <c r="AB1643" t="s">
        <v>229</v>
      </c>
      <c r="AC1643" t="s">
        <v>61</v>
      </c>
      <c r="AD1643">
        <v>2.35</v>
      </c>
      <c r="AH1643">
        <v>2021</v>
      </c>
      <c r="AI1643">
        <v>6</v>
      </c>
      <c r="AJ1643">
        <v>2032.75</v>
      </c>
      <c r="AK1643" t="e">
        <v>#N/A</v>
      </c>
      <c r="AL1643">
        <v>2.35</v>
      </c>
      <c r="AO1643">
        <v>0</v>
      </c>
      <c r="AP1643">
        <v>6</v>
      </c>
    </row>
    <row r="1644" spans="1:42" x14ac:dyDescent="0.2">
      <c r="A1644" t="str">
        <f t="shared" si="25"/>
        <v>44377enteroconsalsasudmarisrusia</v>
      </c>
      <c r="B1644" s="2">
        <v>44377</v>
      </c>
      <c r="C1644" t="s">
        <v>59</v>
      </c>
      <c r="D1644" t="s">
        <v>227</v>
      </c>
      <c r="E1644" t="s">
        <v>339</v>
      </c>
      <c r="F1644" t="s">
        <v>476</v>
      </c>
      <c r="G1644" t="s">
        <v>299</v>
      </c>
      <c r="H1644" t="s">
        <v>112</v>
      </c>
      <c r="I1644" t="s">
        <v>306</v>
      </c>
      <c r="J1644" t="s">
        <v>286</v>
      </c>
      <c r="K1644">
        <v>865</v>
      </c>
      <c r="L1644">
        <v>2.35</v>
      </c>
      <c r="M1644" t="str">
        <f>SUBSTITUTE(LOWER(_xlfn.CONCAT(B1644,C1644,F1644,G1644,J1644,I1644))," ","")</f>
        <v>44377enteroconsalsasudmarisrusia</v>
      </c>
      <c r="N1644" t="e">
        <f>+VLOOKUP(M1644,JUP!$B:$I,7,0)</f>
        <v>#N/A</v>
      </c>
      <c r="O1644" t="e">
        <f>+VLOOKUP(M1644,JUP!$B:$I,8,0)</f>
        <v>#N/A</v>
      </c>
      <c r="R1644" t="str">
        <f>+SUBSTITUTE(LOWER(_xlfn.CONCAT(B1644,C1644,F1644,H1644,J1644,I1644))," ","")</f>
        <v>44377enteroconsalsa40-60sudmarisrusia</v>
      </c>
      <c r="S1644" t="e">
        <f>+VLOOKUP(R1644,JUP!D:L,7,0)</f>
        <v>#N/A</v>
      </c>
      <c r="T1644" t="e">
        <f>+VLOOKUP(R1644,JUP!D:L,7,0)</f>
        <v>#N/A</v>
      </c>
      <c r="W1644" t="s">
        <v>166</v>
      </c>
      <c r="X1644">
        <v>26</v>
      </c>
      <c r="Y1644" t="s">
        <v>305</v>
      </c>
      <c r="Z1644" t="s">
        <v>305</v>
      </c>
      <c r="AA1644" t="s">
        <v>306</v>
      </c>
      <c r="AB1644" t="s">
        <v>229</v>
      </c>
      <c r="AC1644" t="s">
        <v>61</v>
      </c>
      <c r="AD1644">
        <v>2.35</v>
      </c>
      <c r="AH1644">
        <v>2021</v>
      </c>
      <c r="AI1644">
        <v>6</v>
      </c>
      <c r="AJ1644">
        <v>2032.75</v>
      </c>
      <c r="AK1644" t="e">
        <v>#N/A</v>
      </c>
      <c r="AL1644">
        <v>2.35</v>
      </c>
      <c r="AO1644">
        <v>0</v>
      </c>
      <c r="AP1644">
        <v>6</v>
      </c>
    </row>
    <row r="1645" spans="1:42" x14ac:dyDescent="0.2">
      <c r="A1645" t="str">
        <f t="shared" si="25"/>
        <v>44377enteroconsalsasudmarisrusia</v>
      </c>
      <c r="B1645" s="2">
        <v>44377</v>
      </c>
      <c r="C1645" t="s">
        <v>59</v>
      </c>
      <c r="D1645" t="s">
        <v>227</v>
      </c>
      <c r="E1645" t="s">
        <v>339</v>
      </c>
      <c r="F1645" t="s">
        <v>476</v>
      </c>
      <c r="G1645" t="s">
        <v>299</v>
      </c>
      <c r="H1645" t="s">
        <v>112</v>
      </c>
      <c r="I1645" t="s">
        <v>306</v>
      </c>
      <c r="J1645" t="s">
        <v>286</v>
      </c>
      <c r="K1645">
        <v>4035</v>
      </c>
      <c r="L1645">
        <v>2.35</v>
      </c>
      <c r="M1645" t="str">
        <f>SUBSTITUTE(LOWER(_xlfn.CONCAT(B1645,C1645,F1645,G1645,J1645,I1645))," ","")</f>
        <v>44377enteroconsalsasudmarisrusia</v>
      </c>
      <c r="N1645" t="e">
        <f>+VLOOKUP(M1645,JUP!$B:$I,7,0)</f>
        <v>#N/A</v>
      </c>
      <c r="O1645" t="e">
        <f>+VLOOKUP(M1645,JUP!$B:$I,8,0)</f>
        <v>#N/A</v>
      </c>
      <c r="R1645" t="str">
        <f>+SUBSTITUTE(LOWER(_xlfn.CONCAT(B1645,C1645,F1645,H1645,J1645,I1645))," ","")</f>
        <v>44377enteroconsalsa40-60sudmarisrusia</v>
      </c>
      <c r="S1645" t="e">
        <f>+VLOOKUP(R1645,JUP!D:L,7,0)</f>
        <v>#N/A</v>
      </c>
      <c r="T1645" t="e">
        <f>+VLOOKUP(R1645,JUP!D:L,7,0)</f>
        <v>#N/A</v>
      </c>
      <c r="W1645" t="s">
        <v>166</v>
      </c>
      <c r="X1645">
        <v>26</v>
      </c>
      <c r="Y1645" t="s">
        <v>305</v>
      </c>
      <c r="Z1645" t="s">
        <v>305</v>
      </c>
      <c r="AA1645" t="s">
        <v>306</v>
      </c>
      <c r="AB1645" t="s">
        <v>229</v>
      </c>
      <c r="AC1645" t="s">
        <v>61</v>
      </c>
      <c r="AD1645">
        <v>2.35</v>
      </c>
      <c r="AH1645">
        <v>2021</v>
      </c>
      <c r="AI1645">
        <v>6</v>
      </c>
      <c r="AJ1645">
        <v>9482.25</v>
      </c>
      <c r="AK1645" t="e">
        <v>#N/A</v>
      </c>
      <c r="AL1645">
        <v>2.35</v>
      </c>
      <c r="AO1645">
        <v>0</v>
      </c>
      <c r="AP1645">
        <v>6</v>
      </c>
    </row>
    <row r="1646" spans="1:42" x14ac:dyDescent="0.2">
      <c r="A1646" t="str">
        <f t="shared" si="25"/>
        <v>44377enteroconsalsasudmarisrusia</v>
      </c>
      <c r="B1646" s="2">
        <v>44377</v>
      </c>
      <c r="C1646" t="s">
        <v>59</v>
      </c>
      <c r="D1646" t="s">
        <v>227</v>
      </c>
      <c r="E1646" t="s">
        <v>339</v>
      </c>
      <c r="F1646" t="s">
        <v>476</v>
      </c>
      <c r="G1646" t="s">
        <v>299</v>
      </c>
      <c r="H1646" t="s">
        <v>112</v>
      </c>
      <c r="I1646" t="s">
        <v>306</v>
      </c>
      <c r="J1646" t="s">
        <v>286</v>
      </c>
      <c r="K1646">
        <v>2015</v>
      </c>
      <c r="L1646">
        <v>2.35</v>
      </c>
      <c r="M1646" t="str">
        <f>SUBSTITUTE(LOWER(_xlfn.CONCAT(B1646,C1646,F1646,G1646,J1646,I1646))," ","")</f>
        <v>44377enteroconsalsasudmarisrusia</v>
      </c>
      <c r="N1646" t="e">
        <f>+VLOOKUP(M1646,JUP!$B:$I,7,0)</f>
        <v>#N/A</v>
      </c>
      <c r="O1646" t="e">
        <f>+VLOOKUP(M1646,JUP!$B:$I,8,0)</f>
        <v>#N/A</v>
      </c>
      <c r="R1646" t="str">
        <f>+SUBSTITUTE(LOWER(_xlfn.CONCAT(B1646,C1646,F1646,H1646,J1646,I1646))," ","")</f>
        <v>44377enteroconsalsa40-60sudmarisrusia</v>
      </c>
      <c r="S1646" t="e">
        <f>+VLOOKUP(R1646,JUP!D:L,7,0)</f>
        <v>#N/A</v>
      </c>
      <c r="T1646" t="e">
        <f>+VLOOKUP(R1646,JUP!D:L,7,0)</f>
        <v>#N/A</v>
      </c>
      <c r="W1646" t="s">
        <v>166</v>
      </c>
      <c r="X1646">
        <v>26</v>
      </c>
      <c r="Y1646" t="s">
        <v>305</v>
      </c>
      <c r="Z1646" t="s">
        <v>305</v>
      </c>
      <c r="AA1646" t="s">
        <v>306</v>
      </c>
      <c r="AB1646" t="s">
        <v>229</v>
      </c>
      <c r="AC1646" t="s">
        <v>61</v>
      </c>
      <c r="AD1646">
        <v>2.35</v>
      </c>
      <c r="AH1646">
        <v>2021</v>
      </c>
      <c r="AI1646">
        <v>6</v>
      </c>
      <c r="AJ1646">
        <v>4735.25</v>
      </c>
      <c r="AK1646" t="e">
        <v>#N/A</v>
      </c>
      <c r="AL1646">
        <v>2.35</v>
      </c>
      <c r="AO1646">
        <v>0</v>
      </c>
      <c r="AP1646">
        <v>6</v>
      </c>
    </row>
    <row r="1647" spans="1:42" x14ac:dyDescent="0.2">
      <c r="A1647" t="str">
        <f t="shared" si="25"/>
        <v>44377enteroconsalsasudmarisrusia</v>
      </c>
      <c r="B1647" s="2">
        <v>44377</v>
      </c>
      <c r="C1647" t="s">
        <v>59</v>
      </c>
      <c r="D1647" t="s">
        <v>227</v>
      </c>
      <c r="E1647" t="s">
        <v>339</v>
      </c>
      <c r="F1647" t="s">
        <v>476</v>
      </c>
      <c r="G1647" t="s">
        <v>299</v>
      </c>
      <c r="H1647" t="s">
        <v>112</v>
      </c>
      <c r="I1647" t="s">
        <v>306</v>
      </c>
      <c r="J1647" t="s">
        <v>286</v>
      </c>
      <c r="K1647">
        <v>2015</v>
      </c>
      <c r="L1647">
        <v>2.35</v>
      </c>
      <c r="M1647" t="str">
        <f>SUBSTITUTE(LOWER(_xlfn.CONCAT(B1647,C1647,F1647,G1647,J1647,I1647))," ","")</f>
        <v>44377enteroconsalsasudmarisrusia</v>
      </c>
      <c r="N1647" t="e">
        <f>+VLOOKUP(M1647,JUP!$B:$I,7,0)</f>
        <v>#N/A</v>
      </c>
      <c r="O1647" t="e">
        <f>+VLOOKUP(M1647,JUP!$B:$I,8,0)</f>
        <v>#N/A</v>
      </c>
      <c r="R1647" t="str">
        <f>+SUBSTITUTE(LOWER(_xlfn.CONCAT(B1647,C1647,F1647,H1647,J1647,I1647))," ","")</f>
        <v>44377enteroconsalsa40-60sudmarisrusia</v>
      </c>
      <c r="S1647" t="e">
        <f>+VLOOKUP(R1647,JUP!D:L,7,0)</f>
        <v>#N/A</v>
      </c>
      <c r="T1647" t="e">
        <f>+VLOOKUP(R1647,JUP!D:L,7,0)</f>
        <v>#N/A</v>
      </c>
      <c r="W1647" t="s">
        <v>166</v>
      </c>
      <c r="X1647">
        <v>26</v>
      </c>
      <c r="Y1647" t="s">
        <v>305</v>
      </c>
      <c r="Z1647" t="s">
        <v>305</v>
      </c>
      <c r="AA1647" t="s">
        <v>306</v>
      </c>
      <c r="AB1647" t="s">
        <v>229</v>
      </c>
      <c r="AC1647" t="s">
        <v>61</v>
      </c>
      <c r="AD1647">
        <v>2.35</v>
      </c>
      <c r="AH1647">
        <v>2021</v>
      </c>
      <c r="AI1647">
        <v>6</v>
      </c>
      <c r="AJ1647">
        <v>4735.25</v>
      </c>
      <c r="AK1647" t="e">
        <v>#N/A</v>
      </c>
      <c r="AL1647">
        <v>2.35</v>
      </c>
      <c r="AO1647">
        <v>0</v>
      </c>
      <c r="AP1647">
        <v>6</v>
      </c>
    </row>
    <row r="1648" spans="1:42" x14ac:dyDescent="0.2">
      <c r="A1648" t="str">
        <f t="shared" si="25"/>
        <v>44377enteroconsalsasudmarisrusia</v>
      </c>
      <c r="B1648" s="2">
        <v>44377</v>
      </c>
      <c r="C1648" t="s">
        <v>59</v>
      </c>
      <c r="D1648" t="s">
        <v>227</v>
      </c>
      <c r="E1648" t="s">
        <v>339</v>
      </c>
      <c r="F1648" t="s">
        <v>476</v>
      </c>
      <c r="G1648" t="s">
        <v>299</v>
      </c>
      <c r="H1648" t="s">
        <v>112</v>
      </c>
      <c r="I1648" t="s">
        <v>306</v>
      </c>
      <c r="J1648" t="s">
        <v>286</v>
      </c>
      <c r="K1648">
        <v>9415</v>
      </c>
      <c r="L1648">
        <v>2.35</v>
      </c>
      <c r="M1648" t="str">
        <f>SUBSTITUTE(LOWER(_xlfn.CONCAT(B1648,C1648,F1648,G1648,J1648,I1648))," ","")</f>
        <v>44377enteroconsalsasudmarisrusia</v>
      </c>
      <c r="N1648" t="e">
        <f>+VLOOKUP(M1648,JUP!$B:$I,7,0)</f>
        <v>#N/A</v>
      </c>
      <c r="O1648" t="e">
        <f>+VLOOKUP(M1648,JUP!$B:$I,8,0)</f>
        <v>#N/A</v>
      </c>
      <c r="R1648" t="str">
        <f>+SUBSTITUTE(LOWER(_xlfn.CONCAT(B1648,C1648,F1648,H1648,J1648,I1648))," ","")</f>
        <v>44377enteroconsalsa40-60sudmarisrusia</v>
      </c>
      <c r="S1648" t="e">
        <f>+VLOOKUP(R1648,JUP!D:L,7,0)</f>
        <v>#N/A</v>
      </c>
      <c r="T1648" t="e">
        <f>+VLOOKUP(R1648,JUP!D:L,7,0)</f>
        <v>#N/A</v>
      </c>
      <c r="W1648" t="s">
        <v>166</v>
      </c>
      <c r="X1648">
        <v>26</v>
      </c>
      <c r="Y1648" t="s">
        <v>305</v>
      </c>
      <c r="Z1648" t="s">
        <v>305</v>
      </c>
      <c r="AA1648" t="s">
        <v>306</v>
      </c>
      <c r="AB1648" t="s">
        <v>229</v>
      </c>
      <c r="AC1648" t="s">
        <v>61</v>
      </c>
      <c r="AD1648">
        <v>2.35</v>
      </c>
      <c r="AH1648">
        <v>2021</v>
      </c>
      <c r="AI1648">
        <v>6</v>
      </c>
      <c r="AJ1648">
        <v>22125.25</v>
      </c>
      <c r="AK1648" t="e">
        <v>#N/A</v>
      </c>
      <c r="AL1648">
        <v>2.35</v>
      </c>
      <c r="AO1648">
        <v>0</v>
      </c>
      <c r="AP1648">
        <v>6</v>
      </c>
    </row>
    <row r="1649" spans="1:42" x14ac:dyDescent="0.2">
      <c r="A1649" t="str">
        <f t="shared" si="25"/>
        <v>44377enterosinsalsasudmarisasia</v>
      </c>
      <c r="B1649" s="2">
        <v>44377</v>
      </c>
      <c r="C1649" t="s">
        <v>59</v>
      </c>
      <c r="D1649" t="s">
        <v>155</v>
      </c>
      <c r="E1649" t="s">
        <v>339</v>
      </c>
      <c r="F1649" t="s">
        <v>347</v>
      </c>
      <c r="G1649" t="s">
        <v>299</v>
      </c>
      <c r="H1649" t="s">
        <v>112</v>
      </c>
      <c r="I1649" t="s">
        <v>309</v>
      </c>
      <c r="J1649" t="s">
        <v>286</v>
      </c>
      <c r="K1649">
        <v>19220</v>
      </c>
      <c r="L1649">
        <v>2</v>
      </c>
      <c r="M1649" t="str">
        <f>SUBSTITUTE(LOWER(_xlfn.CONCAT(B1649,C1649,F1649,G1649,J1649,I1649))," ","")</f>
        <v>44377enterosinsalsasudmarisasia</v>
      </c>
      <c r="N1649" t="e">
        <f>+VLOOKUP(M1649,JUP!$B:$I,7,0)</f>
        <v>#N/A</v>
      </c>
      <c r="O1649" t="e">
        <f>+VLOOKUP(M1649,JUP!$B:$I,8,0)</f>
        <v>#N/A</v>
      </c>
      <c r="R1649" t="str">
        <f>+SUBSTITUTE(LOWER(_xlfn.CONCAT(B1649,C1649,F1649,H1649,J1649,I1649))," ","")</f>
        <v>44377enterosinsalsa40-60sudmarisasia</v>
      </c>
      <c r="S1649" t="e">
        <f>+VLOOKUP(R1649,JUP!D:L,7,0)</f>
        <v>#N/A</v>
      </c>
      <c r="T1649" t="e">
        <f>+VLOOKUP(R1649,JUP!D:L,7,0)</f>
        <v>#N/A</v>
      </c>
      <c r="W1649" t="s">
        <v>289</v>
      </c>
      <c r="X1649">
        <v>26</v>
      </c>
      <c r="Y1649" t="s">
        <v>309</v>
      </c>
      <c r="Z1649" t="s">
        <v>309</v>
      </c>
      <c r="AA1649" t="s">
        <v>309</v>
      </c>
      <c r="AB1649" t="s">
        <v>160</v>
      </c>
      <c r="AC1649" t="s">
        <v>159</v>
      </c>
      <c r="AD1649">
        <v>2</v>
      </c>
      <c r="AH1649">
        <v>2021</v>
      </c>
      <c r="AI1649">
        <v>6</v>
      </c>
      <c r="AJ1649">
        <v>38440</v>
      </c>
      <c r="AK1649" t="e">
        <v>#N/A</v>
      </c>
      <c r="AL1649">
        <v>2</v>
      </c>
      <c r="AO1649">
        <v>0</v>
      </c>
      <c r="AP1649">
        <v>6</v>
      </c>
    </row>
    <row r="1650" spans="1:42" x14ac:dyDescent="0.2">
      <c r="A1650" t="str">
        <f t="shared" si="25"/>
        <v>44377carnegranelindustrialsudmarischile</v>
      </c>
      <c r="B1650" s="2">
        <v>44377</v>
      </c>
      <c r="C1650" t="s">
        <v>35</v>
      </c>
      <c r="D1650" t="s">
        <v>30</v>
      </c>
      <c r="E1650" t="s">
        <v>343</v>
      </c>
      <c r="F1650" t="s">
        <v>344</v>
      </c>
      <c r="G1650" t="s">
        <v>345</v>
      </c>
      <c r="H1650" t="s">
        <v>345</v>
      </c>
      <c r="I1650" t="s">
        <v>34</v>
      </c>
      <c r="J1650" t="s">
        <v>286</v>
      </c>
      <c r="K1650">
        <v>500</v>
      </c>
      <c r="M1650" t="str">
        <f>SUBSTITUTE(LOWER(_xlfn.CONCAT(B1650,C1650,F1650,G1650,J1650,I1650))," ","")</f>
        <v>44377carnegranelindustrialsudmarischile</v>
      </c>
      <c r="N1650" t="e">
        <f>+VLOOKUP(M1650,JUP!$B:$I,7,0)</f>
        <v>#N/A</v>
      </c>
      <c r="O1650" t="e">
        <f>+VLOOKUP(M1650,JUP!$B:$I,8,0)</f>
        <v>#N/A</v>
      </c>
      <c r="R1650" t="str">
        <f>+SUBSTITUTE(LOWER(_xlfn.CONCAT(B1650,C1650,F1650,H1650,J1650,I1650))," ","")</f>
        <v>44377carnegranelindustrialsudmarischile</v>
      </c>
      <c r="S1650" t="e">
        <f>+VLOOKUP(R1650,JUP!D:L,7,0)</f>
        <v>#N/A</v>
      </c>
      <c r="T1650" t="e">
        <f>+VLOOKUP(R1650,JUP!D:L,7,0)</f>
        <v>#N/A</v>
      </c>
      <c r="W1650" t="s">
        <v>32</v>
      </c>
      <c r="X1650">
        <v>26</v>
      </c>
      <c r="Y1650" t="s">
        <v>34</v>
      </c>
      <c r="Z1650" t="s">
        <v>34</v>
      </c>
      <c r="AA1650" t="s">
        <v>34</v>
      </c>
      <c r="AB1650" t="s">
        <v>36</v>
      </c>
      <c r="AC1650" t="s">
        <v>37</v>
      </c>
      <c r="AD1650">
        <v>0</v>
      </c>
      <c r="AH1650">
        <v>2021</v>
      </c>
      <c r="AI1650">
        <v>6</v>
      </c>
      <c r="AJ1650">
        <v>0</v>
      </c>
      <c r="AK1650" t="e">
        <v>#N/A</v>
      </c>
      <c r="AL1650">
        <v>0</v>
      </c>
      <c r="AO1650">
        <v>0</v>
      </c>
      <c r="AP1650">
        <v>6</v>
      </c>
    </row>
    <row r="1651" spans="1:42" x14ac:dyDescent="0.2">
      <c r="A1651" t="str">
        <f t="shared" si="25"/>
        <v>44377enterosinsalsastandrewschile</v>
      </c>
      <c r="B1651" s="2">
        <v>44377</v>
      </c>
      <c r="C1651" t="s">
        <v>59</v>
      </c>
      <c r="D1651" t="s">
        <v>155</v>
      </c>
      <c r="E1651" t="s">
        <v>59</v>
      </c>
      <c r="F1651" t="s">
        <v>155</v>
      </c>
      <c r="G1651" t="s">
        <v>299</v>
      </c>
      <c r="H1651" t="s">
        <v>321</v>
      </c>
      <c r="I1651" t="s">
        <v>34</v>
      </c>
      <c r="J1651" t="s">
        <v>296</v>
      </c>
      <c r="K1651">
        <v>4.54</v>
      </c>
      <c r="M1651" t="str">
        <f>SUBSTITUTE(LOWER(_xlfn.CONCAT(B1651,C1651,F1651,G1651,J1651,I1651))," ","")</f>
        <v>44377enterosinsalsastandrewschile</v>
      </c>
      <c r="N1651" t="e">
        <f>+VLOOKUP(M1651,JUP!$B:$I,7,0)</f>
        <v>#N/A</v>
      </c>
      <c r="O1651" t="e">
        <f>+VLOOKUP(M1651,JUP!$B:$I,8,0)</f>
        <v>#N/A</v>
      </c>
      <c r="R1651" t="str">
        <f>+SUBSTITUTE(LOWER(_xlfn.CONCAT(B1651,C1651,F1651,H1651,J1651,I1651))," ","")</f>
        <v>44377enterosinsalsae-50-70standrewschile</v>
      </c>
      <c r="S1651" t="e">
        <f>+VLOOKUP(R1651,JUP!D:L,7,0)</f>
        <v>#N/A</v>
      </c>
      <c r="T1651" t="e">
        <f>+VLOOKUP(R1651,JUP!D:L,7,0)</f>
        <v>#N/A</v>
      </c>
      <c r="W1651" t="s">
        <v>34</v>
      </c>
      <c r="X1651">
        <v>26</v>
      </c>
      <c r="Y1651" t="s">
        <v>34</v>
      </c>
      <c r="Z1651" t="s">
        <v>34</v>
      </c>
      <c r="AA1651" t="s">
        <v>34</v>
      </c>
      <c r="AB1651" t="s">
        <v>160</v>
      </c>
      <c r="AC1651" t="s">
        <v>159</v>
      </c>
      <c r="AD1651">
        <v>0</v>
      </c>
      <c r="AH1651">
        <v>2021</v>
      </c>
      <c r="AI1651">
        <v>6</v>
      </c>
      <c r="AJ1651">
        <v>0</v>
      </c>
      <c r="AK1651" t="e">
        <v>#N/A</v>
      </c>
      <c r="AL1651">
        <v>0</v>
      </c>
      <c r="AO1651">
        <v>0</v>
      </c>
      <c r="AP1651">
        <v>6</v>
      </c>
    </row>
    <row r="1652" spans="1:42" x14ac:dyDescent="0.2">
      <c r="A1652" t="str">
        <f t="shared" si="25"/>
        <v>44377enterosinsalsastandrewschile</v>
      </c>
      <c r="B1652" s="2">
        <v>44377</v>
      </c>
      <c r="C1652" t="s">
        <v>59</v>
      </c>
      <c r="D1652" t="s">
        <v>155</v>
      </c>
      <c r="E1652" t="s">
        <v>59</v>
      </c>
      <c r="F1652" t="s">
        <v>155</v>
      </c>
      <c r="G1652" t="s">
        <v>299</v>
      </c>
      <c r="H1652" t="s">
        <v>294</v>
      </c>
      <c r="I1652" t="s">
        <v>34</v>
      </c>
      <c r="J1652" t="s">
        <v>296</v>
      </c>
      <c r="K1652">
        <v>210</v>
      </c>
      <c r="M1652" t="str">
        <f>SUBSTITUTE(LOWER(_xlfn.CONCAT(B1652,C1652,F1652,G1652,J1652,I1652))," ","")</f>
        <v>44377enterosinsalsastandrewschile</v>
      </c>
      <c r="N1652" t="e">
        <f>+VLOOKUP(M1652,JUP!$B:$I,7,0)</f>
        <v>#N/A</v>
      </c>
      <c r="O1652" t="e">
        <f>+VLOOKUP(M1652,JUP!$B:$I,8,0)</f>
        <v>#N/A</v>
      </c>
      <c r="R1652" t="str">
        <f>+SUBSTITUTE(LOWER(_xlfn.CONCAT(B1652,C1652,F1652,H1652,J1652,I1652))," ","")</f>
        <v>44377enterosinsalsae-50-80standrewschile</v>
      </c>
      <c r="S1652" t="e">
        <f>+VLOOKUP(R1652,JUP!D:L,7,0)</f>
        <v>#N/A</v>
      </c>
      <c r="T1652" t="e">
        <f>+VLOOKUP(R1652,JUP!D:L,7,0)</f>
        <v>#N/A</v>
      </c>
      <c r="W1652" t="s">
        <v>34</v>
      </c>
      <c r="X1652">
        <v>26</v>
      </c>
      <c r="Y1652" t="s">
        <v>34</v>
      </c>
      <c r="Z1652" t="s">
        <v>34</v>
      </c>
      <c r="AA1652" t="s">
        <v>34</v>
      </c>
      <c r="AB1652" t="s">
        <v>160</v>
      </c>
      <c r="AC1652" t="s">
        <v>159</v>
      </c>
      <c r="AD1652">
        <v>0</v>
      </c>
      <c r="AH1652">
        <v>2021</v>
      </c>
      <c r="AI1652">
        <v>6</v>
      </c>
      <c r="AJ1652">
        <v>0</v>
      </c>
      <c r="AK1652" t="e">
        <v>#N/A</v>
      </c>
      <c r="AL1652">
        <v>0</v>
      </c>
      <c r="AO1652">
        <v>0</v>
      </c>
      <c r="AP1652">
        <v>6</v>
      </c>
    </row>
    <row r="1653" spans="1:42" x14ac:dyDescent="0.2">
      <c r="A1653" t="str">
        <f t="shared" si="25"/>
        <v>44377enterosinsalsastandrewschile</v>
      </c>
      <c r="B1653" s="2">
        <v>44377</v>
      </c>
      <c r="C1653" t="s">
        <v>59</v>
      </c>
      <c r="D1653" t="s">
        <v>155</v>
      </c>
      <c r="E1653" t="s">
        <v>59</v>
      </c>
      <c r="F1653" t="s">
        <v>155</v>
      </c>
      <c r="G1653" t="s">
        <v>299</v>
      </c>
      <c r="H1653" t="s">
        <v>294</v>
      </c>
      <c r="I1653" t="s">
        <v>34</v>
      </c>
      <c r="J1653" t="s">
        <v>296</v>
      </c>
      <c r="K1653">
        <v>1300</v>
      </c>
      <c r="M1653" t="str">
        <f>SUBSTITUTE(LOWER(_xlfn.CONCAT(B1653,C1653,F1653,G1653,J1653,I1653))," ","")</f>
        <v>44377enterosinsalsastandrewschile</v>
      </c>
      <c r="N1653" t="e">
        <f>+VLOOKUP(M1653,JUP!$B:$I,7,0)</f>
        <v>#N/A</v>
      </c>
      <c r="O1653" t="e">
        <f>+VLOOKUP(M1653,JUP!$B:$I,8,0)</f>
        <v>#N/A</v>
      </c>
      <c r="R1653" t="str">
        <f>+SUBSTITUTE(LOWER(_xlfn.CONCAT(B1653,C1653,F1653,H1653,J1653,I1653))," ","")</f>
        <v>44377enterosinsalsae-50-80standrewschile</v>
      </c>
      <c r="S1653" t="e">
        <f>+VLOOKUP(R1653,JUP!D:L,7,0)</f>
        <v>#N/A</v>
      </c>
      <c r="T1653" t="e">
        <f>+VLOOKUP(R1653,JUP!D:L,7,0)</f>
        <v>#N/A</v>
      </c>
      <c r="W1653" t="s">
        <v>34</v>
      </c>
      <c r="X1653">
        <v>26</v>
      </c>
      <c r="Y1653" t="s">
        <v>34</v>
      </c>
      <c r="Z1653" t="s">
        <v>34</v>
      </c>
      <c r="AA1653" t="s">
        <v>34</v>
      </c>
      <c r="AB1653" t="s">
        <v>160</v>
      </c>
      <c r="AC1653" t="s">
        <v>159</v>
      </c>
      <c r="AD1653">
        <v>0</v>
      </c>
      <c r="AH1653">
        <v>2021</v>
      </c>
      <c r="AI1653">
        <v>6</v>
      </c>
      <c r="AJ1653">
        <v>0</v>
      </c>
      <c r="AK1653" t="e">
        <v>#N/A</v>
      </c>
      <c r="AL1653">
        <v>0</v>
      </c>
      <c r="AO1653">
        <v>0</v>
      </c>
      <c r="AP1653">
        <v>6</v>
      </c>
    </row>
    <row r="1654" spans="1:42" x14ac:dyDescent="0.2">
      <c r="A1654" t="str">
        <f t="shared" si="25"/>
        <v>44377enterosinsalsastandrewschile</v>
      </c>
      <c r="B1654" s="2">
        <v>44377</v>
      </c>
      <c r="C1654" t="s">
        <v>59</v>
      </c>
      <c r="D1654" t="s">
        <v>155</v>
      </c>
      <c r="E1654" t="s">
        <v>59</v>
      </c>
      <c r="F1654" t="s">
        <v>155</v>
      </c>
      <c r="G1654" t="s">
        <v>299</v>
      </c>
      <c r="H1654" t="s">
        <v>98</v>
      </c>
      <c r="I1654" t="s">
        <v>34</v>
      </c>
      <c r="J1654" t="s">
        <v>296</v>
      </c>
      <c r="K1654">
        <v>38.136000000000003</v>
      </c>
      <c r="M1654" t="str">
        <f>SUBSTITUTE(LOWER(_xlfn.CONCAT(B1654,C1654,F1654,G1654,J1654,I1654))," ","")</f>
        <v>44377enterosinsalsastandrewschile</v>
      </c>
      <c r="N1654" t="e">
        <f>+VLOOKUP(M1654,JUP!$B:$I,7,0)</f>
        <v>#N/A</v>
      </c>
      <c r="O1654" t="e">
        <f>+VLOOKUP(M1654,JUP!$B:$I,8,0)</f>
        <v>#N/A</v>
      </c>
      <c r="R1654" t="str">
        <f>+SUBSTITUTE(LOWER(_xlfn.CONCAT(B1654,C1654,F1654,H1654,J1654,I1654))," ","")</f>
        <v>44377enterosinsalsa18-27u/lbstandrewschile</v>
      </c>
      <c r="S1654" t="e">
        <f>+VLOOKUP(R1654,JUP!D:L,7,0)</f>
        <v>#N/A</v>
      </c>
      <c r="T1654" t="e">
        <f>+VLOOKUP(R1654,JUP!D:L,7,0)</f>
        <v>#N/A</v>
      </c>
      <c r="W1654" t="s">
        <v>34</v>
      </c>
      <c r="X1654">
        <v>26</v>
      </c>
      <c r="Y1654" t="s">
        <v>34</v>
      </c>
      <c r="Z1654" t="s">
        <v>34</v>
      </c>
      <c r="AA1654" t="s">
        <v>34</v>
      </c>
      <c r="AB1654" t="s">
        <v>160</v>
      </c>
      <c r="AC1654" t="s">
        <v>159</v>
      </c>
      <c r="AD1654">
        <v>0</v>
      </c>
      <c r="AH1654">
        <v>2021</v>
      </c>
      <c r="AI1654">
        <v>6</v>
      </c>
      <c r="AJ1654">
        <v>0</v>
      </c>
      <c r="AK1654" t="e">
        <v>#N/A</v>
      </c>
      <c r="AL1654">
        <v>0</v>
      </c>
      <c r="AO1654">
        <v>0</v>
      </c>
      <c r="AP1654">
        <v>6</v>
      </c>
    </row>
    <row r="1655" spans="1:42" x14ac:dyDescent="0.2">
      <c r="A1655" t="str">
        <f t="shared" si="25"/>
        <v>44377enterosinsalsastandrewschile</v>
      </c>
      <c r="B1655" s="2">
        <v>44377</v>
      </c>
      <c r="C1655" t="s">
        <v>59</v>
      </c>
      <c r="D1655" t="s">
        <v>155</v>
      </c>
      <c r="E1655" t="s">
        <v>59</v>
      </c>
      <c r="F1655" t="s">
        <v>155</v>
      </c>
      <c r="G1655" t="s">
        <v>299</v>
      </c>
      <c r="H1655" t="s">
        <v>300</v>
      </c>
      <c r="I1655" t="s">
        <v>34</v>
      </c>
      <c r="J1655" t="s">
        <v>296</v>
      </c>
      <c r="K1655">
        <v>350</v>
      </c>
      <c r="M1655" t="str">
        <f>SUBSTITUTE(LOWER(_xlfn.CONCAT(B1655,C1655,F1655,G1655,J1655,I1655))," ","")</f>
        <v>44377enterosinsalsastandrewschile</v>
      </c>
      <c r="N1655" t="e">
        <f>+VLOOKUP(M1655,JUP!$B:$I,7,0)</f>
        <v>#N/A</v>
      </c>
      <c r="O1655" t="e">
        <f>+VLOOKUP(M1655,JUP!$B:$I,8,0)</f>
        <v>#N/A</v>
      </c>
      <c r="R1655" t="str">
        <f>+SUBSTITUTE(LOWER(_xlfn.CONCAT(B1655,C1655,F1655,H1655,J1655,I1655))," ","")</f>
        <v>44377enterosinsalsae-60-80standrewschile</v>
      </c>
      <c r="S1655" t="e">
        <f>+VLOOKUP(R1655,JUP!D:L,7,0)</f>
        <v>#N/A</v>
      </c>
      <c r="T1655" t="e">
        <f>+VLOOKUP(R1655,JUP!D:L,7,0)</f>
        <v>#N/A</v>
      </c>
      <c r="W1655" t="s">
        <v>34</v>
      </c>
      <c r="X1655">
        <v>26</v>
      </c>
      <c r="Y1655" t="s">
        <v>34</v>
      </c>
      <c r="Z1655" t="s">
        <v>34</v>
      </c>
      <c r="AA1655" t="s">
        <v>34</v>
      </c>
      <c r="AB1655" t="s">
        <v>160</v>
      </c>
      <c r="AC1655" t="s">
        <v>159</v>
      </c>
      <c r="AD1655">
        <v>0</v>
      </c>
      <c r="AH1655">
        <v>2021</v>
      </c>
      <c r="AI1655">
        <v>6</v>
      </c>
      <c r="AJ1655">
        <v>0</v>
      </c>
      <c r="AK1655" t="e">
        <v>#N/A</v>
      </c>
      <c r="AL1655">
        <v>0</v>
      </c>
      <c r="AO1655">
        <v>0</v>
      </c>
      <c r="AP1655">
        <v>6</v>
      </c>
    </row>
    <row r="1656" spans="1:42" x14ac:dyDescent="0.2">
      <c r="A1656" t="str">
        <f t="shared" si="25"/>
        <v>44377enterosinsalsastandrewschile</v>
      </c>
      <c r="B1656" s="2">
        <v>44377</v>
      </c>
      <c r="C1656" t="s">
        <v>59</v>
      </c>
      <c r="D1656" t="s">
        <v>155</v>
      </c>
      <c r="E1656" t="s">
        <v>59</v>
      </c>
      <c r="F1656" t="s">
        <v>155</v>
      </c>
      <c r="G1656" t="s">
        <v>299</v>
      </c>
      <c r="H1656" t="s">
        <v>303</v>
      </c>
      <c r="I1656" t="s">
        <v>34</v>
      </c>
      <c r="J1656" t="s">
        <v>296</v>
      </c>
      <c r="K1656">
        <v>625</v>
      </c>
      <c r="M1656" t="str">
        <f>SUBSTITUTE(LOWER(_xlfn.CONCAT(B1656,C1656,F1656,G1656,J1656,I1656))," ","")</f>
        <v>44377enterosinsalsastandrewschile</v>
      </c>
      <c r="N1656" t="e">
        <f>+VLOOKUP(M1656,JUP!$B:$I,7,0)</f>
        <v>#N/A</v>
      </c>
      <c r="O1656" t="e">
        <f>+VLOOKUP(M1656,JUP!$B:$I,8,0)</f>
        <v>#N/A</v>
      </c>
      <c r="R1656" t="str">
        <f>+SUBSTITUTE(LOWER(_xlfn.CONCAT(B1656,C1656,F1656,H1656,J1656,I1656))," ","")</f>
        <v>44377enterosinsalsae-40-60standrewschile</v>
      </c>
      <c r="S1656" t="e">
        <f>+VLOOKUP(R1656,JUP!D:L,7,0)</f>
        <v>#N/A</v>
      </c>
      <c r="T1656" t="e">
        <f>+VLOOKUP(R1656,JUP!D:L,7,0)</f>
        <v>#N/A</v>
      </c>
      <c r="W1656" t="s">
        <v>34</v>
      </c>
      <c r="X1656">
        <v>26</v>
      </c>
      <c r="Y1656" t="s">
        <v>34</v>
      </c>
      <c r="Z1656" t="s">
        <v>34</v>
      </c>
      <c r="AA1656" t="s">
        <v>34</v>
      </c>
      <c r="AB1656" t="s">
        <v>160</v>
      </c>
      <c r="AC1656" t="s">
        <v>159</v>
      </c>
      <c r="AD1656">
        <v>0</v>
      </c>
      <c r="AH1656">
        <v>2021</v>
      </c>
      <c r="AI1656">
        <v>6</v>
      </c>
      <c r="AJ1656">
        <v>0</v>
      </c>
      <c r="AK1656" t="e">
        <v>#N/A</v>
      </c>
      <c r="AL1656">
        <v>0</v>
      </c>
      <c r="AO1656">
        <v>0</v>
      </c>
      <c r="AP1656">
        <v>6</v>
      </c>
    </row>
    <row r="1657" spans="1:42" x14ac:dyDescent="0.2">
      <c r="A1657" t="str">
        <f t="shared" si="25"/>
        <v>44377enterosinsalsastandrewschile</v>
      </c>
      <c r="B1657" s="2">
        <v>44377</v>
      </c>
      <c r="C1657" t="s">
        <v>59</v>
      </c>
      <c r="D1657" t="s">
        <v>155</v>
      </c>
      <c r="E1657" t="s">
        <v>59</v>
      </c>
      <c r="F1657" t="s">
        <v>155</v>
      </c>
      <c r="G1657" t="s">
        <v>299</v>
      </c>
      <c r="H1657" t="s">
        <v>350</v>
      </c>
      <c r="I1657" t="s">
        <v>34</v>
      </c>
      <c r="J1657" t="s">
        <v>296</v>
      </c>
      <c r="K1657">
        <v>944.32</v>
      </c>
      <c r="M1657" t="str">
        <f>SUBSTITUTE(LOWER(_xlfn.CONCAT(B1657,C1657,F1657,G1657,J1657,I1657))," ","")</f>
        <v>44377enterosinsalsastandrewschile</v>
      </c>
      <c r="N1657" t="e">
        <f>+VLOOKUP(M1657,JUP!$B:$I,7,0)</f>
        <v>#N/A</v>
      </c>
      <c r="O1657" t="e">
        <f>+VLOOKUP(M1657,JUP!$B:$I,8,0)</f>
        <v>#N/A</v>
      </c>
      <c r="R1657" t="str">
        <f>+SUBSTITUTE(LOWER(_xlfn.CONCAT(B1657,C1657,F1657,H1657,J1657,I1657))," ","")</f>
        <v>44377enterosinsalsae-23-29standrewschile</v>
      </c>
      <c r="S1657" t="e">
        <f>+VLOOKUP(R1657,JUP!D:L,7,0)</f>
        <v>#N/A</v>
      </c>
      <c r="T1657" t="e">
        <f>+VLOOKUP(R1657,JUP!D:L,7,0)</f>
        <v>#N/A</v>
      </c>
      <c r="W1657" t="s">
        <v>34</v>
      </c>
      <c r="X1657">
        <v>26</v>
      </c>
      <c r="Y1657" t="s">
        <v>34</v>
      </c>
      <c r="Z1657" t="s">
        <v>34</v>
      </c>
      <c r="AA1657" t="s">
        <v>34</v>
      </c>
      <c r="AB1657" t="s">
        <v>160</v>
      </c>
      <c r="AC1657" t="s">
        <v>159</v>
      </c>
      <c r="AD1657">
        <v>0</v>
      </c>
      <c r="AH1657">
        <v>2021</v>
      </c>
      <c r="AI1657">
        <v>6</v>
      </c>
      <c r="AJ1657">
        <v>0</v>
      </c>
      <c r="AK1657" t="e">
        <v>#N/A</v>
      </c>
      <c r="AL1657">
        <v>0</v>
      </c>
      <c r="AO1657">
        <v>0</v>
      </c>
      <c r="AP1657">
        <v>6</v>
      </c>
    </row>
    <row r="1658" spans="1:42" x14ac:dyDescent="0.2">
      <c r="A1658" t="str">
        <f t="shared" si="25"/>
        <v>44377enterosinsalsastandrewschile</v>
      </c>
      <c r="B1658" s="2">
        <v>44377</v>
      </c>
      <c r="C1658" t="s">
        <v>59</v>
      </c>
      <c r="D1658" t="s">
        <v>155</v>
      </c>
      <c r="E1658" t="s">
        <v>59</v>
      </c>
      <c r="F1658" t="s">
        <v>155</v>
      </c>
      <c r="G1658" t="s">
        <v>299</v>
      </c>
      <c r="H1658" t="s">
        <v>350</v>
      </c>
      <c r="I1658" t="s">
        <v>34</v>
      </c>
      <c r="J1658" t="s">
        <v>296</v>
      </c>
      <c r="K1658">
        <v>394.98</v>
      </c>
      <c r="M1658" t="str">
        <f>SUBSTITUTE(LOWER(_xlfn.CONCAT(B1658,C1658,F1658,G1658,J1658,I1658))," ","")</f>
        <v>44377enterosinsalsastandrewschile</v>
      </c>
      <c r="N1658" t="e">
        <f>+VLOOKUP(M1658,JUP!$B:$I,7,0)</f>
        <v>#N/A</v>
      </c>
      <c r="O1658" t="e">
        <f>+VLOOKUP(M1658,JUP!$B:$I,8,0)</f>
        <v>#N/A</v>
      </c>
      <c r="R1658" t="str">
        <f>+SUBSTITUTE(LOWER(_xlfn.CONCAT(B1658,C1658,F1658,H1658,J1658,I1658))," ","")</f>
        <v>44377enterosinsalsae-23-29standrewschile</v>
      </c>
      <c r="S1658" t="e">
        <f>+VLOOKUP(R1658,JUP!D:L,7,0)</f>
        <v>#N/A</v>
      </c>
      <c r="T1658" t="e">
        <f>+VLOOKUP(R1658,JUP!D:L,7,0)</f>
        <v>#N/A</v>
      </c>
      <c r="W1658" t="s">
        <v>34</v>
      </c>
      <c r="X1658">
        <v>26</v>
      </c>
      <c r="Y1658" t="s">
        <v>34</v>
      </c>
      <c r="Z1658" t="s">
        <v>34</v>
      </c>
      <c r="AA1658" t="s">
        <v>34</v>
      </c>
      <c r="AB1658" t="s">
        <v>160</v>
      </c>
      <c r="AC1658" t="s">
        <v>159</v>
      </c>
      <c r="AD1658">
        <v>0</v>
      </c>
      <c r="AH1658">
        <v>2021</v>
      </c>
      <c r="AI1658">
        <v>6</v>
      </c>
      <c r="AJ1658">
        <v>0</v>
      </c>
      <c r="AK1658" t="e">
        <v>#N/A</v>
      </c>
      <c r="AL1658">
        <v>0</v>
      </c>
      <c r="AO1658">
        <v>0</v>
      </c>
      <c r="AP1658">
        <v>6</v>
      </c>
    </row>
    <row r="1659" spans="1:42" x14ac:dyDescent="0.2">
      <c r="A1659" t="str">
        <f t="shared" si="25"/>
        <v>44377enterosinsalsastandrewsotroseuropa</v>
      </c>
      <c r="B1659" s="2">
        <v>44377</v>
      </c>
      <c r="C1659" t="s">
        <v>59</v>
      </c>
      <c r="D1659" t="s">
        <v>155</v>
      </c>
      <c r="E1659" t="s">
        <v>59</v>
      </c>
      <c r="F1659" t="s">
        <v>155</v>
      </c>
      <c r="G1659" t="s">
        <v>299</v>
      </c>
      <c r="H1659" t="s">
        <v>303</v>
      </c>
      <c r="I1659" t="s">
        <v>298</v>
      </c>
      <c r="J1659" t="s">
        <v>296</v>
      </c>
      <c r="K1659">
        <v>15000</v>
      </c>
      <c r="L1659">
        <v>2.0499999999999998</v>
      </c>
      <c r="M1659" t="str">
        <f>SUBSTITUTE(LOWER(_xlfn.CONCAT(B1659,C1659,F1659,G1659,J1659,I1659))," ","")</f>
        <v>44377enterosinsalsastandrewsotroseuropa</v>
      </c>
      <c r="N1659" t="e">
        <f>+VLOOKUP(M1659,JUP!$B:$I,7,0)</f>
        <v>#N/A</v>
      </c>
      <c r="O1659" t="e">
        <f>+VLOOKUP(M1659,JUP!$B:$I,8,0)</f>
        <v>#N/A</v>
      </c>
      <c r="R1659" t="str">
        <f>+SUBSTITUTE(LOWER(_xlfn.CONCAT(B1659,C1659,F1659,H1659,J1659,I1659))," ","")</f>
        <v>44377enterosinsalsae-40-60standrewsotroseuropa</v>
      </c>
      <c r="S1659" t="e">
        <f>+VLOOKUP(R1659,JUP!D:L,7,0)</f>
        <v>#N/A</v>
      </c>
      <c r="T1659" t="e">
        <f>+VLOOKUP(R1659,JUP!D:L,7,0)</f>
        <v>#N/A</v>
      </c>
      <c r="W1659" t="s">
        <v>317</v>
      </c>
      <c r="X1659">
        <v>26</v>
      </c>
      <c r="Y1659" t="s">
        <v>297</v>
      </c>
      <c r="Z1659" t="s">
        <v>298</v>
      </c>
      <c r="AA1659" t="s">
        <v>298</v>
      </c>
      <c r="AB1659" t="s">
        <v>160</v>
      </c>
      <c r="AC1659" t="s">
        <v>159</v>
      </c>
      <c r="AD1659">
        <v>2.0499999999999998</v>
      </c>
      <c r="AH1659">
        <v>2021</v>
      </c>
      <c r="AI1659">
        <v>6</v>
      </c>
      <c r="AJ1659">
        <v>30749.999999999996</v>
      </c>
      <c r="AK1659" t="e">
        <v>#N/A</v>
      </c>
      <c r="AL1659">
        <v>2.0499999999999998</v>
      </c>
      <c r="AO1659">
        <v>0</v>
      </c>
      <c r="AP1659">
        <v>6</v>
      </c>
    </row>
    <row r="1660" spans="1:42" x14ac:dyDescent="0.2">
      <c r="A1660" t="str">
        <f t="shared" si="25"/>
        <v>44377enterosinsalsastandrewsotroseuropa</v>
      </c>
      <c r="B1660" s="2">
        <v>44377</v>
      </c>
      <c r="C1660" t="s">
        <v>59</v>
      </c>
      <c r="D1660" t="s">
        <v>155</v>
      </c>
      <c r="E1660" t="s">
        <v>59</v>
      </c>
      <c r="F1660" t="s">
        <v>155</v>
      </c>
      <c r="G1660" t="s">
        <v>299</v>
      </c>
      <c r="H1660" t="s">
        <v>300</v>
      </c>
      <c r="I1660" t="s">
        <v>298</v>
      </c>
      <c r="J1660" t="s">
        <v>296</v>
      </c>
      <c r="K1660">
        <v>5000</v>
      </c>
      <c r="L1660">
        <v>1.9</v>
      </c>
      <c r="M1660" t="str">
        <f>SUBSTITUTE(LOWER(_xlfn.CONCAT(B1660,C1660,F1660,G1660,J1660,I1660))," ","")</f>
        <v>44377enterosinsalsastandrewsotroseuropa</v>
      </c>
      <c r="N1660" t="e">
        <f>+VLOOKUP(M1660,JUP!$B:$I,7,0)</f>
        <v>#N/A</v>
      </c>
      <c r="O1660" t="e">
        <f>+VLOOKUP(M1660,JUP!$B:$I,8,0)</f>
        <v>#N/A</v>
      </c>
      <c r="R1660" t="str">
        <f>+SUBSTITUTE(LOWER(_xlfn.CONCAT(B1660,C1660,F1660,H1660,J1660,I1660))," ","")</f>
        <v>44377enterosinsalsae-60-80standrewsotroseuropa</v>
      </c>
      <c r="S1660" t="e">
        <f>+VLOOKUP(R1660,JUP!D:L,7,0)</f>
        <v>#N/A</v>
      </c>
      <c r="T1660" t="e">
        <f>+VLOOKUP(R1660,JUP!D:L,7,0)</f>
        <v>#N/A</v>
      </c>
      <c r="W1660" t="s">
        <v>317</v>
      </c>
      <c r="X1660">
        <v>26</v>
      </c>
      <c r="Y1660" t="s">
        <v>297</v>
      </c>
      <c r="Z1660" t="s">
        <v>298</v>
      </c>
      <c r="AA1660" t="s">
        <v>298</v>
      </c>
      <c r="AB1660" t="s">
        <v>160</v>
      </c>
      <c r="AC1660" t="s">
        <v>159</v>
      </c>
      <c r="AD1660">
        <v>1.9</v>
      </c>
      <c r="AH1660">
        <v>2021</v>
      </c>
      <c r="AI1660">
        <v>6</v>
      </c>
      <c r="AJ1660">
        <v>9500</v>
      </c>
      <c r="AK1660" t="e">
        <v>#N/A</v>
      </c>
      <c r="AL1660">
        <v>1.9</v>
      </c>
      <c r="AO1660">
        <v>0</v>
      </c>
      <c r="AP1660">
        <v>6</v>
      </c>
    </row>
    <row r="1661" spans="1:42" x14ac:dyDescent="0.2">
      <c r="A1661" t="str">
        <f t="shared" si="25"/>
        <v>44377carnegranelc100-200standrewsotroseuropa</v>
      </c>
      <c r="B1661" s="2">
        <v>44377</v>
      </c>
      <c r="C1661" t="s">
        <v>35</v>
      </c>
      <c r="D1661" t="s">
        <v>30</v>
      </c>
      <c r="E1661" t="s">
        <v>35</v>
      </c>
      <c r="F1661" t="s">
        <v>30</v>
      </c>
      <c r="G1661" t="s">
        <v>72</v>
      </c>
      <c r="H1661" t="s">
        <v>72</v>
      </c>
      <c r="I1661" t="s">
        <v>298</v>
      </c>
      <c r="J1661" t="s">
        <v>296</v>
      </c>
      <c r="K1661">
        <v>20000</v>
      </c>
      <c r="L1661">
        <v>3.05</v>
      </c>
      <c r="M1661" t="str">
        <f>SUBSTITUTE(LOWER(_xlfn.CONCAT(B1661,C1661,F1661,G1661,J1661,I1661))," ","")</f>
        <v>44377carnegranelc100-200standrewsotroseuropa</v>
      </c>
      <c r="N1661">
        <f>+VLOOKUP(M1661,JUP!$B:$I,7,0)</f>
        <v>20000</v>
      </c>
      <c r="O1661">
        <f>+VLOOKUP(M1661,JUP!$B:$I,8,0)</f>
        <v>3.05</v>
      </c>
      <c r="P1661">
        <f>+K1661-N1661</f>
        <v>0</v>
      </c>
      <c r="Q1661" s="3">
        <f>+L1661-O1661</f>
        <v>0</v>
      </c>
      <c r="W1661" t="s">
        <v>307</v>
      </c>
      <c r="X1661">
        <v>26</v>
      </c>
      <c r="Y1661" t="s">
        <v>297</v>
      </c>
      <c r="Z1661" t="s">
        <v>298</v>
      </c>
      <c r="AA1661" t="s">
        <v>298</v>
      </c>
      <c r="AB1661" t="s">
        <v>36</v>
      </c>
      <c r="AC1661" t="s">
        <v>37</v>
      </c>
      <c r="AD1661">
        <v>3.05</v>
      </c>
      <c r="AH1661">
        <v>2021</v>
      </c>
      <c r="AI1661">
        <v>6</v>
      </c>
      <c r="AJ1661">
        <v>61000</v>
      </c>
      <c r="AK1661" t="e">
        <v>#N/A</v>
      </c>
      <c r="AL1661">
        <v>3.05</v>
      </c>
      <c r="AO1661">
        <v>0</v>
      </c>
      <c r="AP1661">
        <v>6</v>
      </c>
    </row>
    <row r="1662" spans="1:42" x14ac:dyDescent="0.2">
      <c r="A1662" t="str">
        <f t="shared" si="25"/>
        <v>44377carnegranelc100-200standrewsotroseuropa</v>
      </c>
      <c r="B1662" s="2">
        <v>44377</v>
      </c>
      <c r="C1662" t="s">
        <v>35</v>
      </c>
      <c r="D1662" t="s">
        <v>30</v>
      </c>
      <c r="E1662" t="s">
        <v>35</v>
      </c>
      <c r="F1662" t="s">
        <v>30</v>
      </c>
      <c r="G1662" t="s">
        <v>72</v>
      </c>
      <c r="H1662" t="s">
        <v>72</v>
      </c>
      <c r="I1662" t="s">
        <v>298</v>
      </c>
      <c r="J1662" t="s">
        <v>296</v>
      </c>
      <c r="K1662">
        <v>20000</v>
      </c>
      <c r="L1662">
        <v>3.05</v>
      </c>
      <c r="M1662" t="str">
        <f>SUBSTITUTE(LOWER(_xlfn.CONCAT(B1662,C1662,F1662,G1662,J1662,I1662))," ","")</f>
        <v>44377carnegranelc100-200standrewsotroseuropa</v>
      </c>
      <c r="N1662">
        <f>+VLOOKUP(M1662,JUP!$B:$I,7,0)</f>
        <v>20000</v>
      </c>
      <c r="O1662">
        <f>+VLOOKUP(M1662,JUP!$B:$I,8,0)</f>
        <v>3.05</v>
      </c>
      <c r="P1662">
        <f>+K1662-N1662</f>
        <v>0</v>
      </c>
      <c r="Q1662" s="3">
        <f>+L1662-O1662</f>
        <v>0</v>
      </c>
      <c r="W1662" t="s">
        <v>307</v>
      </c>
      <c r="X1662">
        <v>26</v>
      </c>
      <c r="Y1662" t="s">
        <v>297</v>
      </c>
      <c r="Z1662" t="s">
        <v>298</v>
      </c>
      <c r="AA1662" t="s">
        <v>298</v>
      </c>
      <c r="AB1662" t="s">
        <v>36</v>
      </c>
      <c r="AC1662" t="s">
        <v>37</v>
      </c>
      <c r="AD1662">
        <v>3.05</v>
      </c>
      <c r="AH1662">
        <v>2021</v>
      </c>
      <c r="AI1662">
        <v>6</v>
      </c>
      <c r="AJ1662">
        <v>61000</v>
      </c>
      <c r="AK1662" t="e">
        <v>#N/A</v>
      </c>
      <c r="AL1662">
        <v>3.05</v>
      </c>
      <c r="AO1662">
        <v>0</v>
      </c>
      <c r="AP1662">
        <v>6</v>
      </c>
    </row>
    <row r="1663" spans="1:42" x14ac:dyDescent="0.2">
      <c r="A1663" t="str">
        <f t="shared" si="25"/>
        <v>44377carnegranelc200-300manuelitaespaña</v>
      </c>
      <c r="B1663" s="2">
        <v>44377</v>
      </c>
      <c r="C1663" t="s">
        <v>35</v>
      </c>
      <c r="D1663" t="s">
        <v>30</v>
      </c>
      <c r="E1663" t="s">
        <v>35</v>
      </c>
      <c r="F1663" t="s">
        <v>30</v>
      </c>
      <c r="G1663" t="s">
        <v>39</v>
      </c>
      <c r="H1663" t="s">
        <v>107</v>
      </c>
      <c r="I1663" t="s">
        <v>302</v>
      </c>
      <c r="J1663" t="s">
        <v>93</v>
      </c>
      <c r="K1663">
        <v>18280</v>
      </c>
      <c r="L1663">
        <v>3</v>
      </c>
      <c r="M1663" t="str">
        <f>SUBSTITUTE(LOWER(_xlfn.CONCAT(B1663,C1663,F1663,G1663,J1663,I1663))," ","")</f>
        <v>44377carnegranelc200-300manuelitaespaña</v>
      </c>
      <c r="N1663">
        <f>+VLOOKUP(M1663,JUP!$B:$I,7,0)</f>
        <v>18280</v>
      </c>
      <c r="O1663">
        <f>+VLOOKUP(M1663,JUP!$B:$I,8,0)</f>
        <v>3</v>
      </c>
      <c r="P1663">
        <f>+K1663-N1663</f>
        <v>0</v>
      </c>
      <c r="Q1663" s="3">
        <f>+L1663-O1663</f>
        <v>0</v>
      </c>
      <c r="W1663" t="s">
        <v>338</v>
      </c>
      <c r="X1663">
        <v>26</v>
      </c>
      <c r="Y1663" t="s">
        <v>297</v>
      </c>
      <c r="Z1663" t="s">
        <v>302</v>
      </c>
      <c r="AA1663" t="s">
        <v>298</v>
      </c>
      <c r="AB1663" t="s">
        <v>36</v>
      </c>
      <c r="AC1663" t="s">
        <v>37</v>
      </c>
      <c r="AD1663">
        <v>3</v>
      </c>
      <c r="AH1663">
        <v>2021</v>
      </c>
      <c r="AI1663">
        <v>6</v>
      </c>
      <c r="AJ1663">
        <v>54840</v>
      </c>
      <c r="AK1663" t="e">
        <v>#N/A</v>
      </c>
      <c r="AL1663">
        <v>3</v>
      </c>
      <c r="AO1663">
        <v>0</v>
      </c>
      <c r="AP1663">
        <v>6</v>
      </c>
    </row>
    <row r="1664" spans="1:42" x14ac:dyDescent="0.2">
      <c r="A1664" t="str">
        <f t="shared" si="25"/>
        <v>44377carnegranelc300-500manuelitaespaña</v>
      </c>
      <c r="B1664" s="2">
        <v>44377</v>
      </c>
      <c r="C1664" t="s">
        <v>35</v>
      </c>
      <c r="D1664" t="s">
        <v>30</v>
      </c>
      <c r="E1664" t="s">
        <v>35</v>
      </c>
      <c r="F1664" t="s">
        <v>30</v>
      </c>
      <c r="G1664" t="s">
        <v>49</v>
      </c>
      <c r="H1664" t="s">
        <v>108</v>
      </c>
      <c r="I1664" t="s">
        <v>302</v>
      </c>
      <c r="J1664" t="s">
        <v>93</v>
      </c>
      <c r="K1664">
        <v>5720</v>
      </c>
      <c r="L1664">
        <v>2.9</v>
      </c>
      <c r="M1664" t="str">
        <f>SUBSTITUTE(LOWER(_xlfn.CONCAT(B1664,C1664,F1664,G1664,J1664,I1664))," ","")</f>
        <v>44377carnegranelc300-500manuelitaespaña</v>
      </c>
      <c r="N1664">
        <f>+VLOOKUP(M1664,JUP!$B:$I,7,0)</f>
        <v>5720</v>
      </c>
      <c r="O1664">
        <f>+VLOOKUP(M1664,JUP!$B:$I,8,0)</f>
        <v>2.9</v>
      </c>
      <c r="P1664">
        <f>+K1664-N1664</f>
        <v>0</v>
      </c>
      <c r="Q1664" s="3">
        <f>+L1664-O1664</f>
        <v>0</v>
      </c>
      <c r="W1664" t="s">
        <v>338</v>
      </c>
      <c r="X1664">
        <v>26</v>
      </c>
      <c r="Y1664" t="s">
        <v>297</v>
      </c>
      <c r="Z1664" t="s">
        <v>302</v>
      </c>
      <c r="AA1664" t="s">
        <v>298</v>
      </c>
      <c r="AB1664" t="s">
        <v>36</v>
      </c>
      <c r="AC1664" t="s">
        <v>37</v>
      </c>
      <c r="AD1664">
        <v>2.9</v>
      </c>
      <c r="AH1664">
        <v>2021</v>
      </c>
      <c r="AI1664">
        <v>6</v>
      </c>
      <c r="AJ1664">
        <v>16588</v>
      </c>
      <c r="AK1664" t="e">
        <v>#N/A</v>
      </c>
      <c r="AL1664">
        <v>2.9</v>
      </c>
      <c r="AO1664">
        <v>0</v>
      </c>
      <c r="AP1664">
        <v>6</v>
      </c>
    </row>
    <row r="1665" spans="1:42" x14ac:dyDescent="0.2">
      <c r="A1665" t="str">
        <f t="shared" si="25"/>
        <v>44377enterosinsalsamanuelitaamerica</v>
      </c>
      <c r="B1665" s="2">
        <v>44377</v>
      </c>
      <c r="C1665" t="s">
        <v>59</v>
      </c>
      <c r="D1665" t="s">
        <v>155</v>
      </c>
      <c r="E1665" t="s">
        <v>59</v>
      </c>
      <c r="F1665" t="s">
        <v>155</v>
      </c>
      <c r="G1665" t="s">
        <v>299</v>
      </c>
      <c r="H1665" t="s">
        <v>138</v>
      </c>
      <c r="I1665" t="s">
        <v>521</v>
      </c>
      <c r="J1665" t="s">
        <v>93</v>
      </c>
      <c r="K1665">
        <v>18402.3</v>
      </c>
      <c r="L1665">
        <v>2.091379881862593</v>
      </c>
      <c r="M1665" t="str">
        <f>SUBSTITUTE(LOWER(_xlfn.CONCAT(B1665,C1665,F1665,G1665,J1665,I1665))," ","")</f>
        <v>44377enterosinsalsamanuelitaamerica</v>
      </c>
      <c r="N1665" t="e">
        <f>+VLOOKUP(M1665,JUP!$B:$I,7,0)</f>
        <v>#N/A</v>
      </c>
      <c r="O1665" t="e">
        <f>+VLOOKUP(M1665,JUP!$B:$I,8,0)</f>
        <v>#N/A</v>
      </c>
      <c r="R1665" t="str">
        <f>+SUBSTITUTE(LOWER(_xlfn.CONCAT(B1665,C1665,F1665,H1665,J1665,I1665))," ","")</f>
        <v>44377enterosinsalsa46-58manuelitaamerica</v>
      </c>
      <c r="S1665" t="e">
        <f>+VLOOKUP(R1665,JUP!D:L,7,0)</f>
        <v>#N/A</v>
      </c>
      <c r="T1665" t="e">
        <f>+VLOOKUP(R1665,JUP!D:L,7,0)</f>
        <v>#N/A</v>
      </c>
      <c r="W1665" t="s">
        <v>320</v>
      </c>
      <c r="X1665">
        <v>26</v>
      </c>
      <c r="Y1665" t="s">
        <v>310</v>
      </c>
      <c r="Z1665" t="s">
        <v>310</v>
      </c>
      <c r="AA1665" t="s">
        <v>310</v>
      </c>
      <c r="AB1665" t="s">
        <v>160</v>
      </c>
      <c r="AC1665" t="s">
        <v>159</v>
      </c>
      <c r="AD1665">
        <v>2.091379881862593</v>
      </c>
      <c r="AH1665">
        <v>2021</v>
      </c>
      <c r="AI1665">
        <v>6</v>
      </c>
      <c r="AJ1665">
        <v>38486.199999999997</v>
      </c>
      <c r="AK1665" t="e">
        <v>#N/A</v>
      </c>
      <c r="AL1665">
        <v>2.091379881862593</v>
      </c>
      <c r="AO1665">
        <v>0</v>
      </c>
      <c r="AP1665">
        <v>6</v>
      </c>
    </row>
    <row r="1666" spans="1:42" x14ac:dyDescent="0.2">
      <c r="A1666" t="str">
        <f t="shared" si="25"/>
        <v>44377enterosinsalsamanuelitaamerica</v>
      </c>
      <c r="B1666" s="2">
        <v>44377</v>
      </c>
      <c r="C1666" t="s">
        <v>59</v>
      </c>
      <c r="D1666" t="s">
        <v>155</v>
      </c>
      <c r="E1666" t="s">
        <v>59</v>
      </c>
      <c r="F1666" t="s">
        <v>155</v>
      </c>
      <c r="G1666" t="s">
        <v>299</v>
      </c>
      <c r="H1666" t="s">
        <v>112</v>
      </c>
      <c r="I1666" t="s">
        <v>521</v>
      </c>
      <c r="J1666" t="s">
        <v>93</v>
      </c>
      <c r="K1666">
        <v>6500</v>
      </c>
      <c r="L1666">
        <v>2.15</v>
      </c>
      <c r="M1666" t="str">
        <f>SUBSTITUTE(LOWER(_xlfn.CONCAT(B1666,C1666,F1666,G1666,J1666,I1666))," ","")</f>
        <v>44377enterosinsalsamanuelitaamerica</v>
      </c>
      <c r="N1666" t="e">
        <f>+VLOOKUP(M1666,JUP!$B:$I,7,0)</f>
        <v>#N/A</v>
      </c>
      <c r="O1666" t="e">
        <f>+VLOOKUP(M1666,JUP!$B:$I,8,0)</f>
        <v>#N/A</v>
      </c>
      <c r="R1666" t="str">
        <f>+SUBSTITUTE(LOWER(_xlfn.CONCAT(B1666,C1666,F1666,H1666,J1666,I1666))," ","")</f>
        <v>44377enterosinsalsa40-60manuelitaamerica</v>
      </c>
      <c r="S1666" t="e">
        <f>+VLOOKUP(R1666,JUP!D:L,7,0)</f>
        <v>#N/A</v>
      </c>
      <c r="T1666" t="e">
        <f>+VLOOKUP(R1666,JUP!D:L,7,0)</f>
        <v>#N/A</v>
      </c>
      <c r="W1666" t="s">
        <v>477</v>
      </c>
      <c r="X1666">
        <v>26</v>
      </c>
      <c r="Y1666" t="s">
        <v>310</v>
      </c>
      <c r="Z1666" t="s">
        <v>310</v>
      </c>
      <c r="AA1666" t="s">
        <v>310</v>
      </c>
      <c r="AB1666" t="s">
        <v>160</v>
      </c>
      <c r="AC1666" t="s">
        <v>159</v>
      </c>
      <c r="AD1666">
        <v>2.15</v>
      </c>
      <c r="AH1666">
        <v>2021</v>
      </c>
      <c r="AI1666">
        <v>6</v>
      </c>
      <c r="AJ1666">
        <v>13975</v>
      </c>
      <c r="AK1666" t="e">
        <v>#N/A</v>
      </c>
      <c r="AL1666">
        <v>2.15</v>
      </c>
      <c r="AO1666">
        <v>0</v>
      </c>
      <c r="AP1666">
        <v>6</v>
      </c>
    </row>
    <row r="1667" spans="1:42" x14ac:dyDescent="0.2">
      <c r="A1667" t="e">
        <f t="shared" ref="A1667:A1730" si="26">+M1667</f>
        <v>#N/A</v>
      </c>
      <c r="B1667" s="2">
        <v>44377</v>
      </c>
      <c r="C1667" t="s">
        <v>212</v>
      </c>
      <c r="D1667" t="s">
        <v>251</v>
      </c>
      <c r="E1667" t="s">
        <v>212</v>
      </c>
      <c r="F1667" t="s">
        <v>161</v>
      </c>
      <c r="G1667" t="e">
        <v>#N/A</v>
      </c>
      <c r="H1667" t="s">
        <v>126</v>
      </c>
      <c r="I1667" t="s">
        <v>521</v>
      </c>
      <c r="J1667" t="s">
        <v>93</v>
      </c>
      <c r="K1667">
        <v>653</v>
      </c>
      <c r="L1667">
        <v>4.95</v>
      </c>
      <c r="M1667" t="e">
        <f>SUBSTITUTE(LOWER(_xlfn.CONCAT(B1667,C1667,F1667,G1667,J1667,I1667))," ","")</f>
        <v>#N/A</v>
      </c>
      <c r="N1667" t="e">
        <f>+VLOOKUP(M1667,JUP!$B:$I,7,0)</f>
        <v>#N/A</v>
      </c>
      <c r="O1667" t="e">
        <f>+VLOOKUP(M1667,JUP!$B:$I,8,0)</f>
        <v>#N/A</v>
      </c>
      <c r="R1667" t="str">
        <f>+SUBSTITUTE(LOWER(_xlfn.CONCAT(B1667,C1667,F1667,H1667,J1667,I1667))," ","")</f>
        <v>44377mediaconcharetail20-40manuelitaamerica</v>
      </c>
      <c r="S1667" t="e">
        <f>+VLOOKUP(R1667,JUP!D:L,7,0)</f>
        <v>#N/A</v>
      </c>
      <c r="T1667" t="e">
        <f>+VLOOKUP(R1667,JUP!D:L,7,0)</f>
        <v>#N/A</v>
      </c>
      <c r="W1667" t="s">
        <v>477</v>
      </c>
      <c r="X1667">
        <v>26</v>
      </c>
      <c r="Y1667" t="s">
        <v>310</v>
      </c>
      <c r="Z1667" t="s">
        <v>310</v>
      </c>
      <c r="AA1667" t="s">
        <v>310</v>
      </c>
      <c r="AB1667" t="s">
        <v>268</v>
      </c>
      <c r="AC1667" t="e">
        <v>#N/A</v>
      </c>
      <c r="AD1667" t="e">
        <v>#N/A</v>
      </c>
      <c r="AH1667">
        <v>2021</v>
      </c>
      <c r="AI1667">
        <v>6</v>
      </c>
      <c r="AJ1667" t="e">
        <v>#N/A</v>
      </c>
      <c r="AK1667" t="e">
        <v>#N/A</v>
      </c>
      <c r="AL1667" t="e">
        <v>#N/A</v>
      </c>
      <c r="AO1667" t="e">
        <v>#N/A</v>
      </c>
      <c r="AP1667">
        <v>6</v>
      </c>
    </row>
    <row r="1668" spans="1:42" x14ac:dyDescent="0.2">
      <c r="A1668" t="str">
        <f t="shared" si="26"/>
        <v>44377mediaconcharetailc40-60manuelitaamerica</v>
      </c>
      <c r="B1668" s="2">
        <v>44377</v>
      </c>
      <c r="C1668" t="s">
        <v>212</v>
      </c>
      <c r="D1668" t="s">
        <v>251</v>
      </c>
      <c r="E1668" t="s">
        <v>212</v>
      </c>
      <c r="F1668" t="s">
        <v>161</v>
      </c>
      <c r="G1668" t="s">
        <v>180</v>
      </c>
      <c r="H1668" t="s">
        <v>112</v>
      </c>
      <c r="I1668" t="s">
        <v>521</v>
      </c>
      <c r="J1668" t="s">
        <v>93</v>
      </c>
      <c r="K1668">
        <v>211</v>
      </c>
      <c r="L1668">
        <v>4.8499999999999996</v>
      </c>
      <c r="M1668" t="str">
        <f>SUBSTITUTE(LOWER(_xlfn.CONCAT(B1668,C1668,F1668,G1668,J1668,I1668))," ","")</f>
        <v>44377mediaconcharetailc40-60manuelitaamerica</v>
      </c>
      <c r="N1668">
        <f>+VLOOKUP(M1668,JUP!$B:$I,7,0)</f>
        <v>211</v>
      </c>
      <c r="O1668">
        <f>+VLOOKUP(M1668,JUP!$B:$I,8,0)</f>
        <v>4.8499999999999996</v>
      </c>
      <c r="R1668" t="str">
        <f>+SUBSTITUTE(LOWER(_xlfn.CONCAT(B1668,C1668,F1668,H1668,J1668,I1668))," ","")</f>
        <v>44377mediaconcharetail40-60manuelitaamerica</v>
      </c>
      <c r="S1668" t="e">
        <f>+VLOOKUP(R1668,JUP!D:L,7,0)</f>
        <v>#N/A</v>
      </c>
      <c r="T1668" t="e">
        <f>+VLOOKUP(R1668,JUP!D:L,7,0)</f>
        <v>#N/A</v>
      </c>
      <c r="W1668" t="s">
        <v>477</v>
      </c>
      <c r="X1668">
        <v>26</v>
      </c>
      <c r="Y1668" t="s">
        <v>310</v>
      </c>
      <c r="Z1668" t="s">
        <v>310</v>
      </c>
      <c r="AA1668" t="s">
        <v>310</v>
      </c>
      <c r="AB1668" t="s">
        <v>268</v>
      </c>
      <c r="AC1668" t="e">
        <v>#N/A</v>
      </c>
      <c r="AD1668" t="e">
        <v>#N/A</v>
      </c>
      <c r="AH1668">
        <v>2021</v>
      </c>
      <c r="AI1668">
        <v>6</v>
      </c>
      <c r="AJ1668" t="e">
        <v>#N/A</v>
      </c>
      <c r="AK1668" t="e">
        <v>#N/A</v>
      </c>
      <c r="AL1668" t="e">
        <v>#N/A</v>
      </c>
      <c r="AO1668" t="e">
        <v>#N/A</v>
      </c>
      <c r="AP1668">
        <v>6</v>
      </c>
    </row>
    <row r="1669" spans="1:42" x14ac:dyDescent="0.2">
      <c r="A1669" t="str">
        <f t="shared" si="26"/>
        <v>44378carnegranelc200-300standrewsasia</v>
      </c>
      <c r="B1669" s="2">
        <v>44378</v>
      </c>
      <c r="C1669" t="s">
        <v>35</v>
      </c>
      <c r="D1669" t="s">
        <v>30</v>
      </c>
      <c r="E1669" t="s">
        <v>35</v>
      </c>
      <c r="F1669" t="s">
        <v>30</v>
      </c>
      <c r="G1669" t="s">
        <v>39</v>
      </c>
      <c r="H1669" t="s">
        <v>39</v>
      </c>
      <c r="I1669" t="s">
        <v>309</v>
      </c>
      <c r="J1669" t="s">
        <v>296</v>
      </c>
      <c r="K1669">
        <v>20700</v>
      </c>
      <c r="L1669">
        <v>3.4</v>
      </c>
      <c r="M1669" t="str">
        <f>SUBSTITUTE(LOWER(_xlfn.CONCAT(B1669,C1669,F1669,G1669,J1669,I1669))," ","")</f>
        <v>44378carnegranelc200-300standrewsasia</v>
      </c>
      <c r="N1669">
        <f>+VLOOKUP(M1669,JUP!$B:$I,7,0)</f>
        <v>20700</v>
      </c>
      <c r="O1669">
        <f>+VLOOKUP(M1669,JUP!$B:$I,8,0)</f>
        <v>3.4</v>
      </c>
      <c r="P1669">
        <f>+K1669-N1669</f>
        <v>0</v>
      </c>
      <c r="Q1669" s="3">
        <f>+L1669-O1669</f>
        <v>0</v>
      </c>
      <c r="W1669" t="s">
        <v>354</v>
      </c>
      <c r="X1669">
        <v>26</v>
      </c>
      <c r="Y1669" t="s">
        <v>309</v>
      </c>
      <c r="Z1669" t="s">
        <v>309</v>
      </c>
      <c r="AA1669" t="s">
        <v>309</v>
      </c>
      <c r="AB1669" t="s">
        <v>36</v>
      </c>
      <c r="AC1669" t="s">
        <v>37</v>
      </c>
      <c r="AD1669">
        <v>3.4</v>
      </c>
      <c r="AH1669">
        <v>2021</v>
      </c>
      <c r="AI1669">
        <v>7</v>
      </c>
      <c r="AJ1669">
        <v>70380</v>
      </c>
      <c r="AK1669" t="e">
        <v>#N/A</v>
      </c>
      <c r="AL1669">
        <v>3.4</v>
      </c>
      <c r="AO1669">
        <v>0</v>
      </c>
      <c r="AP1669">
        <v>7</v>
      </c>
    </row>
    <row r="1670" spans="1:42" x14ac:dyDescent="0.2">
      <c r="A1670" t="str">
        <f t="shared" si="26"/>
        <v>44378mediaconchagranelc60-80standrewsitalia</v>
      </c>
      <c r="B1670" s="2">
        <v>44378</v>
      </c>
      <c r="C1670" t="s">
        <v>212</v>
      </c>
      <c r="D1670" t="s">
        <v>30</v>
      </c>
      <c r="E1670" t="s">
        <v>212</v>
      </c>
      <c r="F1670" t="s">
        <v>30</v>
      </c>
      <c r="G1670" t="s">
        <v>168</v>
      </c>
      <c r="H1670" t="s">
        <v>331</v>
      </c>
      <c r="I1670" t="s">
        <v>328</v>
      </c>
      <c r="J1670" t="s">
        <v>296</v>
      </c>
      <c r="K1670">
        <v>11520</v>
      </c>
      <c r="L1670">
        <v>4</v>
      </c>
      <c r="M1670" t="str">
        <f>SUBSTITUTE(LOWER(_xlfn.CONCAT(B1670,C1670,F1670,G1670,J1670,I1670))," ","")</f>
        <v>44378mediaconchagranelc60-80standrewsitalia</v>
      </c>
      <c r="N1670">
        <f>+VLOOKUP(M1670,JUP!$B:$I,7,0)</f>
        <v>11520</v>
      </c>
      <c r="O1670">
        <f>+VLOOKUP(M1670,JUP!$B:$I,8,0)</f>
        <v>4</v>
      </c>
      <c r="W1670" t="s">
        <v>327</v>
      </c>
      <c r="X1670">
        <v>26</v>
      </c>
      <c r="Y1670" t="s">
        <v>297</v>
      </c>
      <c r="Z1670" t="s">
        <v>328</v>
      </c>
      <c r="AA1670" t="s">
        <v>328</v>
      </c>
      <c r="AB1670" t="s">
        <v>216</v>
      </c>
      <c r="AC1670" t="e">
        <v>#N/A</v>
      </c>
      <c r="AD1670" t="e">
        <v>#N/A</v>
      </c>
      <c r="AH1670">
        <v>2021</v>
      </c>
      <c r="AI1670">
        <v>7</v>
      </c>
      <c r="AJ1670" t="e">
        <v>#N/A</v>
      </c>
      <c r="AK1670" t="e">
        <v>#N/A</v>
      </c>
      <c r="AL1670" t="e">
        <v>#N/A</v>
      </c>
      <c r="AO1670" t="e">
        <v>#N/A</v>
      </c>
      <c r="AP1670">
        <v>7</v>
      </c>
    </row>
    <row r="1671" spans="1:42" x14ac:dyDescent="0.2">
      <c r="A1671" t="str">
        <f t="shared" si="26"/>
        <v>44378mediaconchagranelc40-60standrewsitalia</v>
      </c>
      <c r="B1671" s="2">
        <v>44378</v>
      </c>
      <c r="C1671" t="s">
        <v>212</v>
      </c>
      <c r="D1671" t="s">
        <v>30</v>
      </c>
      <c r="E1671" t="s">
        <v>212</v>
      </c>
      <c r="F1671" t="s">
        <v>30</v>
      </c>
      <c r="G1671" t="s">
        <v>180</v>
      </c>
      <c r="H1671" t="s">
        <v>368</v>
      </c>
      <c r="I1671" t="s">
        <v>328</v>
      </c>
      <c r="J1671" t="s">
        <v>296</v>
      </c>
      <c r="K1671">
        <v>10476</v>
      </c>
      <c r="L1671">
        <v>4</v>
      </c>
      <c r="M1671" t="str">
        <f>SUBSTITUTE(LOWER(_xlfn.CONCAT(B1671,C1671,F1671,G1671,J1671,I1671))," ","")</f>
        <v>44378mediaconchagranelc40-60standrewsitalia</v>
      </c>
      <c r="N1671">
        <f>+VLOOKUP(M1671,JUP!$B:$I,7,0)</f>
        <v>10476</v>
      </c>
      <c r="O1671">
        <f>+VLOOKUP(M1671,JUP!$B:$I,8,0)</f>
        <v>4</v>
      </c>
      <c r="W1671" t="s">
        <v>327</v>
      </c>
      <c r="X1671">
        <v>26</v>
      </c>
      <c r="Y1671" t="s">
        <v>297</v>
      </c>
      <c r="Z1671" t="s">
        <v>328</v>
      </c>
      <c r="AA1671" t="s">
        <v>328</v>
      </c>
      <c r="AB1671" t="s">
        <v>216</v>
      </c>
      <c r="AC1671" t="e">
        <v>#N/A</v>
      </c>
      <c r="AD1671" t="e">
        <v>#N/A</v>
      </c>
      <c r="AH1671">
        <v>2021</v>
      </c>
      <c r="AI1671">
        <v>7</v>
      </c>
      <c r="AJ1671" t="e">
        <v>#N/A</v>
      </c>
      <c r="AK1671" t="e">
        <v>#N/A</v>
      </c>
      <c r="AL1671" t="e">
        <v>#N/A</v>
      </c>
      <c r="AO1671" t="e">
        <v>#N/A</v>
      </c>
      <c r="AP1671">
        <v>7</v>
      </c>
    </row>
    <row r="1672" spans="1:42" x14ac:dyDescent="0.2">
      <c r="A1672" t="str">
        <f t="shared" si="26"/>
        <v>44378enterosinsalsastandrewschile</v>
      </c>
      <c r="B1672" s="2">
        <v>44378</v>
      </c>
      <c r="C1672" t="s">
        <v>59</v>
      </c>
      <c r="D1672" t="s">
        <v>155</v>
      </c>
      <c r="E1672" t="s">
        <v>59</v>
      </c>
      <c r="F1672" t="s">
        <v>155</v>
      </c>
      <c r="G1672" t="s">
        <v>299</v>
      </c>
      <c r="H1672" t="s">
        <v>303</v>
      </c>
      <c r="I1672" t="s">
        <v>34</v>
      </c>
      <c r="J1672" t="s">
        <v>296</v>
      </c>
      <c r="K1672">
        <v>2660</v>
      </c>
      <c r="M1672" t="str">
        <f>SUBSTITUTE(LOWER(_xlfn.CONCAT(B1672,C1672,F1672,G1672,J1672,I1672))," ","")</f>
        <v>44378enterosinsalsastandrewschile</v>
      </c>
      <c r="N1672" t="e">
        <f>+VLOOKUP(M1672,JUP!$B:$I,7,0)</f>
        <v>#N/A</v>
      </c>
      <c r="O1672" t="e">
        <f>+VLOOKUP(M1672,JUP!$B:$I,8,0)</f>
        <v>#N/A</v>
      </c>
      <c r="R1672" t="str">
        <f>+SUBSTITUTE(LOWER(_xlfn.CONCAT(B1672,C1672,F1672,H1672,J1672,I1672))," ","")</f>
        <v>44378enterosinsalsae-40-60standrewschile</v>
      </c>
      <c r="S1672" t="e">
        <f>+VLOOKUP(R1672,JUP!D:L,7,0)</f>
        <v>#N/A</v>
      </c>
      <c r="T1672" t="e">
        <f>+VLOOKUP(R1672,JUP!D:L,7,0)</f>
        <v>#N/A</v>
      </c>
      <c r="W1672" t="s">
        <v>34</v>
      </c>
      <c r="X1672">
        <v>26</v>
      </c>
      <c r="Y1672" t="s">
        <v>34</v>
      </c>
      <c r="Z1672" t="s">
        <v>34</v>
      </c>
      <c r="AA1672" t="s">
        <v>34</v>
      </c>
      <c r="AB1672" t="s">
        <v>160</v>
      </c>
      <c r="AC1672" t="s">
        <v>159</v>
      </c>
      <c r="AD1672">
        <v>0</v>
      </c>
      <c r="AH1672">
        <v>2021</v>
      </c>
      <c r="AI1672">
        <v>7</v>
      </c>
      <c r="AJ1672">
        <v>0</v>
      </c>
      <c r="AK1672" t="e">
        <v>#N/A</v>
      </c>
      <c r="AL1672">
        <v>0</v>
      </c>
      <c r="AO1672">
        <v>0</v>
      </c>
      <c r="AP1672">
        <v>7</v>
      </c>
    </row>
    <row r="1673" spans="1:42" x14ac:dyDescent="0.2">
      <c r="A1673" t="str">
        <f t="shared" si="26"/>
        <v>44378enterosinsalsaconestuchestandrewsrusia</v>
      </c>
      <c r="B1673" s="2">
        <v>44378</v>
      </c>
      <c r="C1673" t="s">
        <v>59</v>
      </c>
      <c r="D1673" t="s">
        <v>262</v>
      </c>
      <c r="E1673" t="s">
        <v>59</v>
      </c>
      <c r="F1673" t="s">
        <v>262</v>
      </c>
      <c r="G1673" t="s">
        <v>299</v>
      </c>
      <c r="H1673" t="s">
        <v>321</v>
      </c>
      <c r="I1673" t="s">
        <v>306</v>
      </c>
      <c r="J1673" t="s">
        <v>296</v>
      </c>
      <c r="K1673">
        <v>3005</v>
      </c>
      <c r="L1673">
        <v>3.15</v>
      </c>
      <c r="M1673" t="str">
        <f>SUBSTITUTE(LOWER(_xlfn.CONCAT(B1673,C1673,F1673,G1673,J1673,I1673))," ","")</f>
        <v>44378enterosinsalsaconestuchestandrewsrusia</v>
      </c>
      <c r="N1673" t="e">
        <f>+VLOOKUP(M1673,JUP!$B:$I,7,0)</f>
        <v>#N/A</v>
      </c>
      <c r="O1673" t="e">
        <f>+VLOOKUP(M1673,JUP!$B:$I,8,0)</f>
        <v>#N/A</v>
      </c>
      <c r="R1673" t="str">
        <f>+SUBSTITUTE(LOWER(_xlfn.CONCAT(B1673,C1673,F1673,H1673,J1673,I1673))," ","")</f>
        <v>44378enterosinsalsaconestuchee-50-70standrewsrusia</v>
      </c>
      <c r="S1673" t="e">
        <f>+VLOOKUP(R1673,JUP!D:L,7,0)</f>
        <v>#N/A</v>
      </c>
      <c r="T1673" t="e">
        <f>+VLOOKUP(R1673,JUP!D:L,7,0)</f>
        <v>#N/A</v>
      </c>
      <c r="W1673" t="s">
        <v>304</v>
      </c>
      <c r="X1673">
        <v>26</v>
      </c>
      <c r="Y1673" t="s">
        <v>305</v>
      </c>
      <c r="Z1673" t="s">
        <v>305</v>
      </c>
      <c r="AA1673" t="s">
        <v>306</v>
      </c>
      <c r="AB1673" t="s">
        <v>263</v>
      </c>
      <c r="AC1673" t="s">
        <v>159</v>
      </c>
      <c r="AD1673">
        <v>2.85</v>
      </c>
      <c r="AH1673">
        <v>2021</v>
      </c>
      <c r="AI1673">
        <v>7</v>
      </c>
      <c r="AJ1673">
        <v>8564.25</v>
      </c>
      <c r="AK1673" t="e">
        <v>#N/A</v>
      </c>
      <c r="AL1673">
        <v>2.85</v>
      </c>
      <c r="AO1673">
        <v>0</v>
      </c>
      <c r="AP1673">
        <v>7</v>
      </c>
    </row>
    <row r="1674" spans="1:42" x14ac:dyDescent="0.2">
      <c r="A1674" t="str">
        <f t="shared" si="26"/>
        <v>44378enterosinsalsaconestuchestandrewsrusia</v>
      </c>
      <c r="B1674" s="2">
        <v>44378</v>
      </c>
      <c r="C1674" t="s">
        <v>59</v>
      </c>
      <c r="D1674" t="s">
        <v>262</v>
      </c>
      <c r="E1674" t="s">
        <v>59</v>
      </c>
      <c r="F1674" t="s">
        <v>262</v>
      </c>
      <c r="G1674" t="s">
        <v>299</v>
      </c>
      <c r="H1674" t="s">
        <v>321</v>
      </c>
      <c r="I1674" t="s">
        <v>306</v>
      </c>
      <c r="J1674" t="s">
        <v>296</v>
      </c>
      <c r="K1674">
        <v>5015</v>
      </c>
      <c r="L1674">
        <v>3.15</v>
      </c>
      <c r="M1674" t="str">
        <f>SUBSTITUTE(LOWER(_xlfn.CONCAT(B1674,C1674,F1674,G1674,J1674,I1674))," ","")</f>
        <v>44378enterosinsalsaconestuchestandrewsrusia</v>
      </c>
      <c r="N1674" t="e">
        <f>+VLOOKUP(M1674,JUP!$B:$I,7,0)</f>
        <v>#N/A</v>
      </c>
      <c r="O1674" t="e">
        <f>+VLOOKUP(M1674,JUP!$B:$I,8,0)</f>
        <v>#N/A</v>
      </c>
      <c r="R1674" t="str">
        <f>+SUBSTITUTE(LOWER(_xlfn.CONCAT(B1674,C1674,F1674,H1674,J1674,I1674))," ","")</f>
        <v>44378enterosinsalsaconestuchee-50-70standrewsrusia</v>
      </c>
      <c r="S1674" t="e">
        <f>+VLOOKUP(R1674,JUP!D:L,7,0)</f>
        <v>#N/A</v>
      </c>
      <c r="T1674" t="e">
        <f>+VLOOKUP(R1674,JUP!D:L,7,0)</f>
        <v>#N/A</v>
      </c>
      <c r="W1674" t="s">
        <v>304</v>
      </c>
      <c r="X1674">
        <v>26</v>
      </c>
      <c r="Y1674" t="s">
        <v>305</v>
      </c>
      <c r="Z1674" t="s">
        <v>305</v>
      </c>
      <c r="AA1674" t="s">
        <v>306</v>
      </c>
      <c r="AB1674" t="s">
        <v>263</v>
      </c>
      <c r="AC1674" t="s">
        <v>159</v>
      </c>
      <c r="AD1674">
        <v>2.85</v>
      </c>
      <c r="AH1674">
        <v>2021</v>
      </c>
      <c r="AI1674">
        <v>7</v>
      </c>
      <c r="AJ1674">
        <v>14292.75</v>
      </c>
      <c r="AK1674" t="e">
        <v>#N/A</v>
      </c>
      <c r="AL1674">
        <v>2.85</v>
      </c>
      <c r="AO1674">
        <v>0</v>
      </c>
      <c r="AP1674">
        <v>7</v>
      </c>
    </row>
    <row r="1675" spans="1:42" x14ac:dyDescent="0.2">
      <c r="A1675" t="str">
        <f t="shared" si="26"/>
        <v>44378enterosinsalsaconestuchestandrewsrusia</v>
      </c>
      <c r="B1675" s="2">
        <v>44378</v>
      </c>
      <c r="C1675" t="s">
        <v>59</v>
      </c>
      <c r="D1675" t="s">
        <v>262</v>
      </c>
      <c r="E1675" t="s">
        <v>59</v>
      </c>
      <c r="F1675" t="s">
        <v>262</v>
      </c>
      <c r="G1675" t="s">
        <v>299</v>
      </c>
      <c r="H1675" t="s">
        <v>321</v>
      </c>
      <c r="I1675" t="s">
        <v>306</v>
      </c>
      <c r="J1675" t="s">
        <v>296</v>
      </c>
      <c r="K1675">
        <v>2450</v>
      </c>
      <c r="L1675">
        <v>2.25</v>
      </c>
      <c r="M1675" t="str">
        <f>SUBSTITUTE(LOWER(_xlfn.CONCAT(B1675,C1675,F1675,G1675,J1675,I1675))," ","")</f>
        <v>44378enterosinsalsaconestuchestandrewsrusia</v>
      </c>
      <c r="N1675" t="e">
        <f>+VLOOKUP(M1675,JUP!$B:$I,7,0)</f>
        <v>#N/A</v>
      </c>
      <c r="O1675" t="e">
        <f>+VLOOKUP(M1675,JUP!$B:$I,8,0)</f>
        <v>#N/A</v>
      </c>
      <c r="R1675" t="str">
        <f>+SUBSTITUTE(LOWER(_xlfn.CONCAT(B1675,C1675,F1675,H1675,J1675,I1675))," ","")</f>
        <v>44378enterosinsalsaconestuchee-50-70standrewsrusia</v>
      </c>
      <c r="S1675" t="e">
        <f>+VLOOKUP(R1675,JUP!D:L,7,0)</f>
        <v>#N/A</v>
      </c>
      <c r="T1675" t="e">
        <f>+VLOOKUP(R1675,JUP!D:L,7,0)</f>
        <v>#N/A</v>
      </c>
      <c r="W1675" t="s">
        <v>304</v>
      </c>
      <c r="X1675">
        <v>26</v>
      </c>
      <c r="Y1675" t="s">
        <v>305</v>
      </c>
      <c r="Z1675" t="s">
        <v>305</v>
      </c>
      <c r="AA1675" t="s">
        <v>306</v>
      </c>
      <c r="AB1675" t="s">
        <v>263</v>
      </c>
      <c r="AC1675" t="s">
        <v>159</v>
      </c>
      <c r="AD1675">
        <v>1.95</v>
      </c>
      <c r="AH1675">
        <v>2021</v>
      </c>
      <c r="AI1675">
        <v>7</v>
      </c>
      <c r="AJ1675">
        <v>4777.5</v>
      </c>
      <c r="AK1675" t="e">
        <v>#N/A</v>
      </c>
      <c r="AL1675">
        <v>1.95</v>
      </c>
      <c r="AO1675">
        <v>0</v>
      </c>
      <c r="AP1675">
        <v>7</v>
      </c>
    </row>
    <row r="1676" spans="1:42" x14ac:dyDescent="0.2">
      <c r="A1676" t="str">
        <f t="shared" si="26"/>
        <v>44378enterosinsalsaconestuchestandrewsrusia</v>
      </c>
      <c r="B1676" s="2">
        <v>44378</v>
      </c>
      <c r="C1676" t="s">
        <v>59</v>
      </c>
      <c r="D1676" t="s">
        <v>262</v>
      </c>
      <c r="E1676" t="s">
        <v>59</v>
      </c>
      <c r="F1676" t="s">
        <v>262</v>
      </c>
      <c r="G1676" t="s">
        <v>299</v>
      </c>
      <c r="H1676" t="s">
        <v>321</v>
      </c>
      <c r="I1676" t="s">
        <v>306</v>
      </c>
      <c r="J1676" t="s">
        <v>296</v>
      </c>
      <c r="K1676">
        <v>5080</v>
      </c>
      <c r="L1676">
        <v>3.15</v>
      </c>
      <c r="M1676" t="str">
        <f>SUBSTITUTE(LOWER(_xlfn.CONCAT(B1676,C1676,F1676,G1676,J1676,I1676))," ","")</f>
        <v>44378enterosinsalsaconestuchestandrewsrusia</v>
      </c>
      <c r="N1676" t="e">
        <f>+VLOOKUP(M1676,JUP!$B:$I,7,0)</f>
        <v>#N/A</v>
      </c>
      <c r="O1676" t="e">
        <f>+VLOOKUP(M1676,JUP!$B:$I,8,0)</f>
        <v>#N/A</v>
      </c>
      <c r="R1676" t="str">
        <f>+SUBSTITUTE(LOWER(_xlfn.CONCAT(B1676,C1676,F1676,H1676,J1676,I1676))," ","")</f>
        <v>44378enterosinsalsaconestuchee-50-70standrewsrusia</v>
      </c>
      <c r="S1676" t="e">
        <f>+VLOOKUP(R1676,JUP!D:L,7,0)</f>
        <v>#N/A</v>
      </c>
      <c r="T1676" t="e">
        <f>+VLOOKUP(R1676,JUP!D:L,7,0)</f>
        <v>#N/A</v>
      </c>
      <c r="W1676" t="s">
        <v>304</v>
      </c>
      <c r="X1676">
        <v>26</v>
      </c>
      <c r="Y1676" t="s">
        <v>305</v>
      </c>
      <c r="Z1676" t="s">
        <v>305</v>
      </c>
      <c r="AA1676" t="s">
        <v>306</v>
      </c>
      <c r="AB1676" t="s">
        <v>263</v>
      </c>
      <c r="AC1676" t="s">
        <v>159</v>
      </c>
      <c r="AD1676">
        <v>2.85</v>
      </c>
      <c r="AH1676">
        <v>2021</v>
      </c>
      <c r="AI1676">
        <v>7</v>
      </c>
      <c r="AJ1676">
        <v>14478</v>
      </c>
      <c r="AK1676" t="e">
        <v>#N/A</v>
      </c>
      <c r="AL1676">
        <v>2.85</v>
      </c>
      <c r="AO1676">
        <v>0</v>
      </c>
      <c r="AP1676">
        <v>7</v>
      </c>
    </row>
    <row r="1677" spans="1:42" x14ac:dyDescent="0.2">
      <c r="A1677" t="str">
        <f t="shared" si="26"/>
        <v>44378carnegranel0standrewschile</v>
      </c>
      <c r="B1677" s="2">
        <v>44378</v>
      </c>
      <c r="C1677" t="s">
        <v>35</v>
      </c>
      <c r="D1677" t="s">
        <v>30</v>
      </c>
      <c r="E1677" t="s">
        <v>35</v>
      </c>
      <c r="F1677" t="s">
        <v>30</v>
      </c>
      <c r="G1677">
        <v>0</v>
      </c>
      <c r="H1677" t="s">
        <v>318</v>
      </c>
      <c r="I1677" t="s">
        <v>34</v>
      </c>
      <c r="J1677" t="s">
        <v>296</v>
      </c>
      <c r="K1677">
        <v>4590</v>
      </c>
      <c r="M1677" t="str">
        <f>SUBSTITUTE(LOWER(_xlfn.CONCAT(B1677,C1677,F1677,G1677,J1677,I1677))," ","")</f>
        <v>44378carnegranel0standrewschile</v>
      </c>
      <c r="N1677" t="e">
        <f>+VLOOKUP(M1677,JUP!$B:$I,7,0)</f>
        <v>#N/A</v>
      </c>
      <c r="O1677" t="e">
        <f>+VLOOKUP(M1677,JUP!$B:$I,8,0)</f>
        <v>#N/A</v>
      </c>
      <c r="R1677" t="str">
        <f>+SUBSTITUTE(LOWER(_xlfn.CONCAT(B1677,C1677,F1677,H1677,J1677,I1677))," ","")</f>
        <v>44378carnegranelsincalibrestandrewschile</v>
      </c>
      <c r="S1677" t="e">
        <f>+VLOOKUP(R1677,JUP!D:L,7,0)</f>
        <v>#N/A</v>
      </c>
      <c r="T1677" t="e">
        <f>+VLOOKUP(R1677,JUP!D:L,7,0)</f>
        <v>#N/A</v>
      </c>
      <c r="W1677" t="s">
        <v>34</v>
      </c>
      <c r="X1677">
        <v>26</v>
      </c>
      <c r="Y1677" t="s">
        <v>34</v>
      </c>
      <c r="Z1677" t="s">
        <v>34</v>
      </c>
      <c r="AA1677" t="s">
        <v>34</v>
      </c>
      <c r="AB1677" t="s">
        <v>36</v>
      </c>
      <c r="AC1677" t="s">
        <v>37</v>
      </c>
      <c r="AD1677">
        <v>0</v>
      </c>
      <c r="AH1677">
        <v>2021</v>
      </c>
      <c r="AI1677">
        <v>7</v>
      </c>
      <c r="AJ1677">
        <v>0</v>
      </c>
      <c r="AK1677" t="e">
        <v>#N/A</v>
      </c>
      <c r="AL1677">
        <v>0</v>
      </c>
      <c r="AO1677">
        <v>0</v>
      </c>
      <c r="AP1677">
        <v>7</v>
      </c>
    </row>
    <row r="1678" spans="1:42" x14ac:dyDescent="0.2">
      <c r="A1678" t="str">
        <f t="shared" si="26"/>
        <v>44378carnegranelc100-200standrewschile</v>
      </c>
      <c r="B1678" s="2">
        <v>44378</v>
      </c>
      <c r="C1678" t="s">
        <v>35</v>
      </c>
      <c r="D1678" t="s">
        <v>30</v>
      </c>
      <c r="E1678" t="s">
        <v>35</v>
      </c>
      <c r="F1678" t="s">
        <v>30</v>
      </c>
      <c r="G1678" t="s">
        <v>72</v>
      </c>
      <c r="H1678" t="s">
        <v>72</v>
      </c>
      <c r="I1678" t="s">
        <v>34</v>
      </c>
      <c r="J1678" t="s">
        <v>296</v>
      </c>
      <c r="K1678">
        <v>1140</v>
      </c>
      <c r="M1678" t="str">
        <f>SUBSTITUTE(LOWER(_xlfn.CONCAT(B1678,C1678,F1678,G1678,J1678,I1678))," ","")</f>
        <v>44378carnegranelc100-200standrewschile</v>
      </c>
      <c r="N1678">
        <f>+VLOOKUP(M1678,JUP!$B:$I,7,0)</f>
        <v>10000</v>
      </c>
      <c r="O1678">
        <f>+VLOOKUP(M1678,JUP!$B:$I,8,0)</f>
        <v>0</v>
      </c>
      <c r="P1678">
        <f>+K1678-N1678</f>
        <v>-8860</v>
      </c>
      <c r="Q1678" s="3">
        <f>+L1678-O1678</f>
        <v>0</v>
      </c>
      <c r="W1678" t="s">
        <v>34</v>
      </c>
      <c r="X1678">
        <v>26</v>
      </c>
      <c r="Y1678" t="s">
        <v>34</v>
      </c>
      <c r="Z1678" t="s">
        <v>34</v>
      </c>
      <c r="AA1678" t="s">
        <v>34</v>
      </c>
      <c r="AB1678" t="s">
        <v>36</v>
      </c>
      <c r="AC1678" t="s">
        <v>37</v>
      </c>
      <c r="AD1678">
        <v>0</v>
      </c>
      <c r="AH1678">
        <v>2021</v>
      </c>
      <c r="AI1678">
        <v>7</v>
      </c>
      <c r="AJ1678">
        <v>0</v>
      </c>
      <c r="AK1678" t="e">
        <v>#N/A</v>
      </c>
      <c r="AL1678">
        <v>0</v>
      </c>
      <c r="AO1678">
        <v>0</v>
      </c>
      <c r="AP1678">
        <v>7</v>
      </c>
    </row>
    <row r="1679" spans="1:42" x14ac:dyDescent="0.2">
      <c r="A1679" t="str">
        <f t="shared" si="26"/>
        <v>44378carnegranel0standrewschile</v>
      </c>
      <c r="B1679" s="2">
        <v>44378</v>
      </c>
      <c r="C1679" t="s">
        <v>35</v>
      </c>
      <c r="D1679" t="s">
        <v>30</v>
      </c>
      <c r="E1679" t="s">
        <v>35</v>
      </c>
      <c r="F1679" t="s">
        <v>30</v>
      </c>
      <c r="G1679">
        <v>0</v>
      </c>
      <c r="H1679" t="s">
        <v>318</v>
      </c>
      <c r="I1679" t="s">
        <v>34</v>
      </c>
      <c r="J1679" t="s">
        <v>296</v>
      </c>
      <c r="K1679">
        <v>450</v>
      </c>
      <c r="M1679" t="str">
        <f>SUBSTITUTE(LOWER(_xlfn.CONCAT(B1679,C1679,F1679,G1679,J1679,I1679))," ","")</f>
        <v>44378carnegranel0standrewschile</v>
      </c>
      <c r="N1679" t="e">
        <f>+VLOOKUP(M1679,JUP!$B:$I,7,0)</f>
        <v>#N/A</v>
      </c>
      <c r="O1679" t="e">
        <f>+VLOOKUP(M1679,JUP!$B:$I,8,0)</f>
        <v>#N/A</v>
      </c>
      <c r="R1679" t="str">
        <f>+SUBSTITUTE(LOWER(_xlfn.CONCAT(B1679,C1679,F1679,H1679,J1679,I1679))," ","")</f>
        <v>44378carnegranelsincalibrestandrewschile</v>
      </c>
      <c r="S1679" t="e">
        <f>+VLOOKUP(R1679,JUP!D:L,7,0)</f>
        <v>#N/A</v>
      </c>
      <c r="T1679" t="e">
        <f>+VLOOKUP(R1679,JUP!D:L,7,0)</f>
        <v>#N/A</v>
      </c>
      <c r="W1679" t="s">
        <v>34</v>
      </c>
      <c r="X1679">
        <v>26</v>
      </c>
      <c r="Y1679" t="s">
        <v>34</v>
      </c>
      <c r="Z1679" t="s">
        <v>34</v>
      </c>
      <c r="AA1679" t="s">
        <v>34</v>
      </c>
      <c r="AB1679" t="s">
        <v>36</v>
      </c>
      <c r="AC1679" t="s">
        <v>37</v>
      </c>
      <c r="AD1679">
        <v>0</v>
      </c>
      <c r="AH1679">
        <v>2021</v>
      </c>
      <c r="AI1679">
        <v>7</v>
      </c>
      <c r="AJ1679">
        <v>0</v>
      </c>
      <c r="AK1679" t="e">
        <v>#N/A</v>
      </c>
      <c r="AL1679">
        <v>0</v>
      </c>
      <c r="AO1679">
        <v>0</v>
      </c>
      <c r="AP1679">
        <v>7</v>
      </c>
    </row>
    <row r="1680" spans="1:42" x14ac:dyDescent="0.2">
      <c r="A1680" t="str">
        <f t="shared" si="26"/>
        <v>44378carnegranelc100-200standrewschile</v>
      </c>
      <c r="B1680" s="2">
        <v>44378</v>
      </c>
      <c r="C1680" t="s">
        <v>35</v>
      </c>
      <c r="D1680" t="s">
        <v>30</v>
      </c>
      <c r="E1680" t="s">
        <v>35</v>
      </c>
      <c r="F1680" t="s">
        <v>30</v>
      </c>
      <c r="G1680" t="s">
        <v>72</v>
      </c>
      <c r="H1680" t="s">
        <v>72</v>
      </c>
      <c r="I1680" t="s">
        <v>34</v>
      </c>
      <c r="J1680" t="s">
        <v>296</v>
      </c>
      <c r="K1680">
        <v>5000</v>
      </c>
      <c r="M1680" t="str">
        <f>SUBSTITUTE(LOWER(_xlfn.CONCAT(B1680,C1680,F1680,G1680,J1680,I1680))," ","")</f>
        <v>44378carnegranelc100-200standrewschile</v>
      </c>
      <c r="N1680">
        <f>+VLOOKUP(M1680,JUP!$B:$I,7,0)</f>
        <v>10000</v>
      </c>
      <c r="O1680">
        <f>+VLOOKUP(M1680,JUP!$B:$I,8,0)</f>
        <v>0</v>
      </c>
      <c r="P1680">
        <f>+K1680-N1680</f>
        <v>-5000</v>
      </c>
      <c r="Q1680" s="3">
        <f>+L1680-O1680</f>
        <v>0</v>
      </c>
      <c r="W1680" t="s">
        <v>34</v>
      </c>
      <c r="X1680">
        <v>26</v>
      </c>
      <c r="Y1680" t="s">
        <v>34</v>
      </c>
      <c r="Z1680" t="s">
        <v>34</v>
      </c>
      <c r="AA1680" t="s">
        <v>34</v>
      </c>
      <c r="AB1680" t="s">
        <v>36</v>
      </c>
      <c r="AC1680" t="s">
        <v>37</v>
      </c>
      <c r="AD1680">
        <v>0</v>
      </c>
      <c r="AH1680">
        <v>2021</v>
      </c>
      <c r="AI1680">
        <v>7</v>
      </c>
      <c r="AJ1680">
        <v>0</v>
      </c>
      <c r="AK1680" t="e">
        <v>#N/A</v>
      </c>
      <c r="AL1680">
        <v>0</v>
      </c>
      <c r="AO1680">
        <v>0</v>
      </c>
      <c r="AP1680">
        <v>7</v>
      </c>
    </row>
    <row r="1681" spans="1:42" x14ac:dyDescent="0.2">
      <c r="A1681" t="str">
        <f t="shared" si="26"/>
        <v>44378enterosinsalsastandrewsamerica</v>
      </c>
      <c r="B1681" s="2">
        <v>44378</v>
      </c>
      <c r="C1681" t="s">
        <v>59</v>
      </c>
      <c r="D1681" t="s">
        <v>155</v>
      </c>
      <c r="E1681" t="s">
        <v>59</v>
      </c>
      <c r="F1681" t="s">
        <v>155</v>
      </c>
      <c r="G1681" t="s">
        <v>299</v>
      </c>
      <c r="H1681" t="s">
        <v>350</v>
      </c>
      <c r="I1681" t="s">
        <v>521</v>
      </c>
      <c r="J1681" t="s">
        <v>296</v>
      </c>
      <c r="K1681">
        <v>15581.28</v>
      </c>
      <c r="L1681">
        <v>2.23</v>
      </c>
      <c r="M1681" t="str">
        <f>SUBSTITUTE(LOWER(_xlfn.CONCAT(B1681,C1681,F1681,G1681,J1681,I1681))," ","")</f>
        <v>44378enterosinsalsastandrewsamerica</v>
      </c>
      <c r="N1681" t="e">
        <f>+VLOOKUP(M1681,JUP!$B:$I,7,0)</f>
        <v>#N/A</v>
      </c>
      <c r="O1681" t="e">
        <f>+VLOOKUP(M1681,JUP!$B:$I,8,0)</f>
        <v>#N/A</v>
      </c>
      <c r="R1681" t="str">
        <f>+SUBSTITUTE(LOWER(_xlfn.CONCAT(B1681,C1681,F1681,H1681,J1681,I1681))," ","")</f>
        <v>44378enterosinsalsae-23-29standrewsamerica</v>
      </c>
      <c r="S1681" t="e">
        <f>+VLOOKUP(R1681,JUP!D:L,7,0)</f>
        <v>#N/A</v>
      </c>
      <c r="T1681" t="e">
        <f>+VLOOKUP(R1681,JUP!D:L,7,0)</f>
        <v>#N/A</v>
      </c>
      <c r="W1681" t="s">
        <v>320</v>
      </c>
      <c r="X1681">
        <v>26</v>
      </c>
      <c r="Y1681" t="s">
        <v>310</v>
      </c>
      <c r="Z1681" t="s">
        <v>310</v>
      </c>
      <c r="AA1681" t="s">
        <v>310</v>
      </c>
      <c r="AB1681" t="s">
        <v>160</v>
      </c>
      <c r="AC1681" t="s">
        <v>159</v>
      </c>
      <c r="AD1681">
        <v>2.23</v>
      </c>
      <c r="AH1681">
        <v>2021</v>
      </c>
      <c r="AI1681">
        <v>7</v>
      </c>
      <c r="AJ1681">
        <v>34746.254399999998</v>
      </c>
      <c r="AK1681" t="e">
        <v>#N/A</v>
      </c>
      <c r="AL1681">
        <v>2.23</v>
      </c>
      <c r="AO1681">
        <v>0</v>
      </c>
      <c r="AP1681">
        <v>7</v>
      </c>
    </row>
    <row r="1682" spans="1:42" x14ac:dyDescent="0.2">
      <c r="A1682" t="str">
        <f t="shared" si="26"/>
        <v>44378carnegranelc100-200standrewschile</v>
      </c>
      <c r="B1682" s="2">
        <v>44378</v>
      </c>
      <c r="C1682" t="s">
        <v>35</v>
      </c>
      <c r="D1682" t="s">
        <v>30</v>
      </c>
      <c r="E1682" t="s">
        <v>35</v>
      </c>
      <c r="F1682" t="s">
        <v>30</v>
      </c>
      <c r="G1682" t="s">
        <v>72</v>
      </c>
      <c r="H1682" t="s">
        <v>72</v>
      </c>
      <c r="I1682" t="s">
        <v>34</v>
      </c>
      <c r="J1682" t="s">
        <v>296</v>
      </c>
      <c r="K1682">
        <v>10000</v>
      </c>
      <c r="M1682" t="str">
        <f>SUBSTITUTE(LOWER(_xlfn.CONCAT(B1682,C1682,F1682,G1682,J1682,I1682))," ","")</f>
        <v>44378carnegranelc100-200standrewschile</v>
      </c>
      <c r="N1682">
        <f>+VLOOKUP(M1682,JUP!$B:$I,7,0)</f>
        <v>10000</v>
      </c>
      <c r="O1682">
        <f>+VLOOKUP(M1682,JUP!$B:$I,8,0)</f>
        <v>0</v>
      </c>
      <c r="P1682">
        <f>+K1682-N1682</f>
        <v>0</v>
      </c>
      <c r="Q1682" s="3">
        <f>+L1682-O1682</f>
        <v>0</v>
      </c>
      <c r="W1682" t="s">
        <v>34</v>
      </c>
      <c r="X1682">
        <v>26</v>
      </c>
      <c r="Y1682" t="s">
        <v>34</v>
      </c>
      <c r="Z1682" t="s">
        <v>34</v>
      </c>
      <c r="AA1682" t="s">
        <v>34</v>
      </c>
      <c r="AB1682" t="s">
        <v>36</v>
      </c>
      <c r="AC1682" t="s">
        <v>37</v>
      </c>
      <c r="AD1682">
        <v>0</v>
      </c>
      <c r="AH1682">
        <v>2021</v>
      </c>
      <c r="AI1682">
        <v>7</v>
      </c>
      <c r="AJ1682">
        <v>0</v>
      </c>
      <c r="AK1682" t="e">
        <v>#N/A</v>
      </c>
      <c r="AL1682">
        <v>0</v>
      </c>
      <c r="AO1682">
        <v>0</v>
      </c>
      <c r="AP1682">
        <v>7</v>
      </c>
    </row>
    <row r="1683" spans="1:42" x14ac:dyDescent="0.2">
      <c r="A1683" t="str">
        <f t="shared" si="26"/>
        <v>44379enteroconsalsastandrewsamerica</v>
      </c>
      <c r="B1683" s="2">
        <v>44379</v>
      </c>
      <c r="C1683" t="s">
        <v>59</v>
      </c>
      <c r="D1683" t="s">
        <v>227</v>
      </c>
      <c r="E1683" t="s">
        <v>59</v>
      </c>
      <c r="F1683" t="s">
        <v>227</v>
      </c>
      <c r="G1683" t="s">
        <v>299</v>
      </c>
      <c r="H1683" t="s">
        <v>330</v>
      </c>
      <c r="I1683" t="s">
        <v>521</v>
      </c>
      <c r="J1683" t="s">
        <v>296</v>
      </c>
      <c r="K1683">
        <v>13605</v>
      </c>
      <c r="L1683">
        <v>3.08</v>
      </c>
      <c r="M1683" t="str">
        <f>SUBSTITUTE(LOWER(_xlfn.CONCAT(B1683,C1683,F1683,G1683,J1683,I1683))," ","")</f>
        <v>44379enteroconsalsastandrewsamerica</v>
      </c>
      <c r="N1683" t="e">
        <f>+VLOOKUP(M1683,JUP!$B:$I,7,0)</f>
        <v>#N/A</v>
      </c>
      <c r="O1683" t="e">
        <f>+VLOOKUP(M1683,JUP!$B:$I,8,0)</f>
        <v>#N/A</v>
      </c>
      <c r="R1683" t="str">
        <f>+SUBSTITUTE(LOWER(_xlfn.CONCAT(B1683,C1683,F1683,H1683,J1683,I1683))," ","")</f>
        <v>44379enteroconsalsae-23-32standrewsamerica</v>
      </c>
      <c r="S1683" t="e">
        <f>+VLOOKUP(R1683,JUP!D:L,7,0)</f>
        <v>#N/A</v>
      </c>
      <c r="T1683" t="e">
        <f>+VLOOKUP(R1683,JUP!D:L,7,0)</f>
        <v>#N/A</v>
      </c>
      <c r="W1683" t="s">
        <v>320</v>
      </c>
      <c r="X1683">
        <v>26</v>
      </c>
      <c r="Y1683" t="s">
        <v>310</v>
      </c>
      <c r="Z1683" t="s">
        <v>310</v>
      </c>
      <c r="AA1683" t="s">
        <v>310</v>
      </c>
      <c r="AB1683" t="s">
        <v>229</v>
      </c>
      <c r="AC1683" t="s">
        <v>61</v>
      </c>
      <c r="AD1683">
        <v>3.08</v>
      </c>
      <c r="AH1683">
        <v>2021</v>
      </c>
      <c r="AI1683">
        <v>7</v>
      </c>
      <c r="AJ1683">
        <v>41903.4</v>
      </c>
      <c r="AK1683" t="e">
        <v>#N/A</v>
      </c>
      <c r="AL1683">
        <v>3.08</v>
      </c>
      <c r="AO1683">
        <v>0</v>
      </c>
      <c r="AP1683">
        <v>7</v>
      </c>
    </row>
    <row r="1684" spans="1:42" x14ac:dyDescent="0.2">
      <c r="A1684" t="str">
        <f t="shared" si="26"/>
        <v>44379enterosinsalsastandrewsespaña</v>
      </c>
      <c r="B1684" s="2">
        <v>44379</v>
      </c>
      <c r="C1684" t="s">
        <v>59</v>
      </c>
      <c r="D1684" t="s">
        <v>155</v>
      </c>
      <c r="E1684" t="s">
        <v>59</v>
      </c>
      <c r="F1684" t="s">
        <v>155</v>
      </c>
      <c r="G1684" t="s">
        <v>299</v>
      </c>
      <c r="H1684" t="s">
        <v>300</v>
      </c>
      <c r="I1684" t="s">
        <v>302</v>
      </c>
      <c r="J1684" t="s">
        <v>296</v>
      </c>
      <c r="K1684">
        <v>13770</v>
      </c>
      <c r="L1684">
        <v>2.581</v>
      </c>
      <c r="M1684" t="str">
        <f>SUBSTITUTE(LOWER(_xlfn.CONCAT(B1684,C1684,F1684,G1684,J1684,I1684))," ","")</f>
        <v>44379enterosinsalsastandrewsespaña</v>
      </c>
      <c r="N1684" t="e">
        <f>+VLOOKUP(M1684,JUP!$B:$I,7,0)</f>
        <v>#N/A</v>
      </c>
      <c r="O1684" t="e">
        <f>+VLOOKUP(M1684,JUP!$B:$I,8,0)</f>
        <v>#N/A</v>
      </c>
      <c r="R1684" t="str">
        <f>+SUBSTITUTE(LOWER(_xlfn.CONCAT(B1684,C1684,F1684,H1684,J1684,I1684))," ","")</f>
        <v>44379enterosinsalsae-60-80standrewsespaña</v>
      </c>
      <c r="S1684" t="e">
        <f>+VLOOKUP(R1684,JUP!D:L,7,0)</f>
        <v>#N/A</v>
      </c>
      <c r="T1684" t="e">
        <f>+VLOOKUP(R1684,JUP!D:L,7,0)</f>
        <v>#N/A</v>
      </c>
      <c r="W1684" t="s">
        <v>302</v>
      </c>
      <c r="X1684">
        <v>26</v>
      </c>
      <c r="Y1684" t="s">
        <v>297</v>
      </c>
      <c r="Z1684" t="s">
        <v>302</v>
      </c>
      <c r="AA1684" t="s">
        <v>298</v>
      </c>
      <c r="AB1684" t="s">
        <v>160</v>
      </c>
      <c r="AC1684" t="s">
        <v>159</v>
      </c>
      <c r="AD1684">
        <v>2.581</v>
      </c>
      <c r="AH1684">
        <v>2021</v>
      </c>
      <c r="AI1684">
        <v>7</v>
      </c>
      <c r="AJ1684">
        <v>35540.370000000003</v>
      </c>
      <c r="AK1684" t="e">
        <v>#N/A</v>
      </c>
      <c r="AL1684">
        <v>2.581</v>
      </c>
      <c r="AO1684">
        <v>0</v>
      </c>
      <c r="AP1684">
        <v>7</v>
      </c>
    </row>
    <row r="1685" spans="1:42" x14ac:dyDescent="0.2">
      <c r="A1685" t="str">
        <f t="shared" si="26"/>
        <v>44379carnegranelc300-500standrewsrusia</v>
      </c>
      <c r="B1685" s="2">
        <v>44379</v>
      </c>
      <c r="C1685" t="s">
        <v>35</v>
      </c>
      <c r="D1685" t="s">
        <v>30</v>
      </c>
      <c r="E1685" t="s">
        <v>35</v>
      </c>
      <c r="F1685" t="s">
        <v>30</v>
      </c>
      <c r="G1685" t="s">
        <v>49</v>
      </c>
      <c r="H1685" t="s">
        <v>49</v>
      </c>
      <c r="I1685" t="s">
        <v>306</v>
      </c>
      <c r="J1685" t="s">
        <v>296</v>
      </c>
      <c r="K1685">
        <v>23000</v>
      </c>
      <c r="L1685">
        <v>2.9</v>
      </c>
      <c r="M1685" t="str">
        <f>SUBSTITUTE(LOWER(_xlfn.CONCAT(B1685,C1685,F1685,G1685,J1685,I1685))," ","")</f>
        <v>44379carnegranelc300-500standrewsrusia</v>
      </c>
      <c r="N1685">
        <f>+VLOOKUP(M1685,JUP!$B:$I,7,0)</f>
        <v>23000</v>
      </c>
      <c r="O1685">
        <f>+VLOOKUP(M1685,JUP!$B:$I,8,0)</f>
        <v>2.9</v>
      </c>
      <c r="P1685">
        <f>+K1685-N1685</f>
        <v>0</v>
      </c>
      <c r="Q1685" s="3">
        <f>+L1685-O1685</f>
        <v>0</v>
      </c>
      <c r="W1685" t="s">
        <v>304</v>
      </c>
      <c r="X1685">
        <v>26</v>
      </c>
      <c r="Y1685" t="s">
        <v>305</v>
      </c>
      <c r="Z1685" t="s">
        <v>305</v>
      </c>
      <c r="AA1685" t="s">
        <v>306</v>
      </c>
      <c r="AB1685" t="s">
        <v>36</v>
      </c>
      <c r="AC1685" t="s">
        <v>37</v>
      </c>
      <c r="AD1685">
        <v>2.9</v>
      </c>
      <c r="AH1685">
        <v>2021</v>
      </c>
      <c r="AI1685">
        <v>7</v>
      </c>
      <c r="AJ1685">
        <v>66700</v>
      </c>
      <c r="AK1685" t="e">
        <v>#N/A</v>
      </c>
      <c r="AL1685">
        <v>2.9</v>
      </c>
      <c r="AO1685">
        <v>0</v>
      </c>
      <c r="AP1685">
        <v>7</v>
      </c>
    </row>
    <row r="1686" spans="1:42" x14ac:dyDescent="0.2">
      <c r="A1686" t="str">
        <f t="shared" si="26"/>
        <v>44379carnegranelc300-500standrewsrusia</v>
      </c>
      <c r="B1686" s="2">
        <v>44379</v>
      </c>
      <c r="C1686" t="s">
        <v>35</v>
      </c>
      <c r="D1686" t="s">
        <v>30</v>
      </c>
      <c r="E1686" t="s">
        <v>35</v>
      </c>
      <c r="F1686" t="s">
        <v>30</v>
      </c>
      <c r="G1686" t="s">
        <v>49</v>
      </c>
      <c r="H1686" t="s">
        <v>49</v>
      </c>
      <c r="I1686" t="s">
        <v>306</v>
      </c>
      <c r="J1686" t="s">
        <v>296</v>
      </c>
      <c r="K1686">
        <v>23000</v>
      </c>
      <c r="L1686">
        <v>2.9</v>
      </c>
      <c r="M1686" t="str">
        <f>SUBSTITUTE(LOWER(_xlfn.CONCAT(B1686,C1686,F1686,G1686,J1686,I1686))," ","")</f>
        <v>44379carnegranelc300-500standrewsrusia</v>
      </c>
      <c r="N1686">
        <f>+VLOOKUP(M1686,JUP!$B:$I,7,0)</f>
        <v>23000</v>
      </c>
      <c r="O1686">
        <f>+VLOOKUP(M1686,JUP!$B:$I,8,0)</f>
        <v>2.9</v>
      </c>
      <c r="P1686">
        <f>+K1686-N1686</f>
        <v>0</v>
      </c>
      <c r="Q1686" s="3">
        <f>+L1686-O1686</f>
        <v>0</v>
      </c>
      <c r="W1686" t="s">
        <v>304</v>
      </c>
      <c r="X1686">
        <v>26</v>
      </c>
      <c r="Y1686" t="s">
        <v>305</v>
      </c>
      <c r="Z1686" t="s">
        <v>305</v>
      </c>
      <c r="AA1686" t="s">
        <v>306</v>
      </c>
      <c r="AB1686" t="s">
        <v>36</v>
      </c>
      <c r="AC1686" t="s">
        <v>37</v>
      </c>
      <c r="AD1686">
        <v>2.9</v>
      </c>
      <c r="AH1686">
        <v>2021</v>
      </c>
      <c r="AI1686">
        <v>7</v>
      </c>
      <c r="AJ1686">
        <v>66700</v>
      </c>
      <c r="AK1686" t="e">
        <v>#N/A</v>
      </c>
      <c r="AL1686">
        <v>2.9</v>
      </c>
      <c r="AO1686">
        <v>0</v>
      </c>
      <c r="AP1686">
        <v>7</v>
      </c>
    </row>
    <row r="1687" spans="1:42" x14ac:dyDescent="0.2">
      <c r="A1687" t="str">
        <f t="shared" si="26"/>
        <v>44380carnegranelc300-500standrewsrusia</v>
      </c>
      <c r="B1687" s="2">
        <v>44380</v>
      </c>
      <c r="C1687" t="s">
        <v>35</v>
      </c>
      <c r="D1687" t="s">
        <v>30</v>
      </c>
      <c r="E1687" t="s">
        <v>35</v>
      </c>
      <c r="F1687" t="s">
        <v>30</v>
      </c>
      <c r="G1687" t="s">
        <v>49</v>
      </c>
      <c r="H1687" t="s">
        <v>49</v>
      </c>
      <c r="I1687" t="s">
        <v>306</v>
      </c>
      <c r="J1687" t="s">
        <v>296</v>
      </c>
      <c r="K1687">
        <v>23000</v>
      </c>
      <c r="L1687">
        <v>2.9</v>
      </c>
      <c r="M1687" t="str">
        <f>SUBSTITUTE(LOWER(_xlfn.CONCAT(B1687,C1687,F1687,G1687,J1687,I1687))," ","")</f>
        <v>44380carnegranelc300-500standrewsrusia</v>
      </c>
      <c r="N1687">
        <f>+VLOOKUP(M1687,JUP!$B:$I,7,0)</f>
        <v>23000</v>
      </c>
      <c r="O1687">
        <f>+VLOOKUP(M1687,JUP!$B:$I,8,0)</f>
        <v>2.9</v>
      </c>
      <c r="P1687">
        <f>+K1687-N1687</f>
        <v>0</v>
      </c>
      <c r="Q1687" s="3">
        <f>+L1687-O1687</f>
        <v>0</v>
      </c>
      <c r="W1687" t="s">
        <v>304</v>
      </c>
      <c r="X1687">
        <v>26</v>
      </c>
      <c r="Y1687" t="s">
        <v>305</v>
      </c>
      <c r="Z1687" t="s">
        <v>305</v>
      </c>
      <c r="AA1687" t="s">
        <v>306</v>
      </c>
      <c r="AB1687" t="s">
        <v>36</v>
      </c>
      <c r="AC1687" t="s">
        <v>37</v>
      </c>
      <c r="AD1687">
        <v>2.9</v>
      </c>
      <c r="AH1687">
        <v>2021</v>
      </c>
      <c r="AI1687">
        <v>7</v>
      </c>
      <c r="AJ1687">
        <v>66700</v>
      </c>
      <c r="AK1687" t="e">
        <v>#N/A</v>
      </c>
      <c r="AL1687">
        <v>2.9</v>
      </c>
      <c r="AO1687">
        <v>0</v>
      </c>
      <c r="AP1687">
        <v>7</v>
      </c>
    </row>
    <row r="1688" spans="1:42" x14ac:dyDescent="0.2">
      <c r="A1688" t="str">
        <f t="shared" si="26"/>
        <v>44380carnegranelc300-500standrewsrusia</v>
      </c>
      <c r="B1688" s="2">
        <v>44380</v>
      </c>
      <c r="C1688" t="s">
        <v>35</v>
      </c>
      <c r="D1688" t="s">
        <v>30</v>
      </c>
      <c r="E1688" t="s">
        <v>35</v>
      </c>
      <c r="F1688" t="s">
        <v>30</v>
      </c>
      <c r="G1688" t="s">
        <v>49</v>
      </c>
      <c r="H1688" t="s">
        <v>49</v>
      </c>
      <c r="I1688" t="s">
        <v>306</v>
      </c>
      <c r="J1688" t="s">
        <v>296</v>
      </c>
      <c r="K1688">
        <v>23000</v>
      </c>
      <c r="L1688">
        <v>2.9</v>
      </c>
      <c r="M1688" t="str">
        <f>SUBSTITUTE(LOWER(_xlfn.CONCAT(B1688,C1688,F1688,G1688,J1688,I1688))," ","")</f>
        <v>44380carnegranelc300-500standrewsrusia</v>
      </c>
      <c r="N1688">
        <f>+VLOOKUP(M1688,JUP!$B:$I,7,0)</f>
        <v>23000</v>
      </c>
      <c r="O1688">
        <f>+VLOOKUP(M1688,JUP!$B:$I,8,0)</f>
        <v>2.9</v>
      </c>
      <c r="P1688">
        <f>+K1688-N1688</f>
        <v>0</v>
      </c>
      <c r="Q1688" s="3">
        <f>+L1688-O1688</f>
        <v>0</v>
      </c>
      <c r="W1688" t="s">
        <v>304</v>
      </c>
      <c r="X1688">
        <v>26</v>
      </c>
      <c r="Y1688" t="s">
        <v>305</v>
      </c>
      <c r="Z1688" t="s">
        <v>305</v>
      </c>
      <c r="AA1688" t="s">
        <v>306</v>
      </c>
      <c r="AB1688" t="s">
        <v>36</v>
      </c>
      <c r="AC1688" t="s">
        <v>37</v>
      </c>
      <c r="AD1688">
        <v>2.9</v>
      </c>
      <c r="AH1688">
        <v>2021</v>
      </c>
      <c r="AI1688">
        <v>7</v>
      </c>
      <c r="AJ1688">
        <v>66700</v>
      </c>
      <c r="AK1688" t="e">
        <v>#N/A</v>
      </c>
      <c r="AL1688">
        <v>2.9</v>
      </c>
      <c r="AO1688">
        <v>0</v>
      </c>
      <c r="AP1688">
        <v>7</v>
      </c>
    </row>
    <row r="1689" spans="1:42" x14ac:dyDescent="0.2">
      <c r="A1689" t="str">
        <f t="shared" si="26"/>
        <v>44382carnegranelc500-upstandrewsrusia</v>
      </c>
      <c r="B1689" s="2">
        <v>44382</v>
      </c>
      <c r="C1689" t="s">
        <v>35</v>
      </c>
      <c r="D1689" t="s">
        <v>30</v>
      </c>
      <c r="E1689" t="s">
        <v>35</v>
      </c>
      <c r="F1689" t="s">
        <v>30</v>
      </c>
      <c r="G1689" t="s">
        <v>183</v>
      </c>
      <c r="H1689" t="s">
        <v>139</v>
      </c>
      <c r="I1689" t="s">
        <v>306</v>
      </c>
      <c r="J1689" t="s">
        <v>296</v>
      </c>
      <c r="K1689">
        <v>23000</v>
      </c>
      <c r="L1689">
        <v>2.75</v>
      </c>
      <c r="M1689" t="str">
        <f>SUBSTITUTE(LOWER(_xlfn.CONCAT(B1689,C1689,F1689,G1689,J1689,I1689))," ","")</f>
        <v>44382carnegranelc500-upstandrewsrusia</v>
      </c>
      <c r="N1689">
        <f>+VLOOKUP(M1689,JUP!$B:$I,7,0)</f>
        <v>23000</v>
      </c>
      <c r="O1689">
        <f>+VLOOKUP(M1689,JUP!$B:$I,8,0)</f>
        <v>2.75</v>
      </c>
      <c r="P1689">
        <f>+K1689-N1689</f>
        <v>0</v>
      </c>
      <c r="Q1689" s="3">
        <f>+L1689-O1689</f>
        <v>0</v>
      </c>
      <c r="W1689" t="s">
        <v>304</v>
      </c>
      <c r="X1689">
        <v>27</v>
      </c>
      <c r="Y1689" t="s">
        <v>305</v>
      </c>
      <c r="Z1689" t="s">
        <v>305</v>
      </c>
      <c r="AA1689" t="s">
        <v>306</v>
      </c>
      <c r="AB1689" t="s">
        <v>36</v>
      </c>
      <c r="AC1689" t="s">
        <v>37</v>
      </c>
      <c r="AD1689">
        <v>2.75</v>
      </c>
      <c r="AH1689">
        <v>2021</v>
      </c>
      <c r="AI1689">
        <v>7</v>
      </c>
      <c r="AJ1689">
        <v>63250</v>
      </c>
      <c r="AK1689" t="e">
        <v>#N/A</v>
      </c>
      <c r="AL1689">
        <v>2.75</v>
      </c>
      <c r="AO1689">
        <v>0</v>
      </c>
      <c r="AP1689">
        <v>7</v>
      </c>
    </row>
    <row r="1690" spans="1:42" x14ac:dyDescent="0.2">
      <c r="A1690" t="str">
        <f t="shared" si="26"/>
        <v>44382enterosinsalsastandrewsamerica</v>
      </c>
      <c r="B1690" s="2">
        <v>44382</v>
      </c>
      <c r="C1690" t="s">
        <v>59</v>
      </c>
      <c r="D1690" t="s">
        <v>155</v>
      </c>
      <c r="E1690" t="s">
        <v>59</v>
      </c>
      <c r="F1690" t="s">
        <v>155</v>
      </c>
      <c r="G1690" t="s">
        <v>299</v>
      </c>
      <c r="H1690" t="s">
        <v>303</v>
      </c>
      <c r="I1690" t="s">
        <v>521</v>
      </c>
      <c r="J1690" t="s">
        <v>296</v>
      </c>
      <c r="K1690">
        <v>17079.48</v>
      </c>
      <c r="L1690">
        <v>2.31</v>
      </c>
      <c r="M1690" t="str">
        <f>SUBSTITUTE(LOWER(_xlfn.CONCAT(B1690,C1690,F1690,G1690,J1690,I1690))," ","")</f>
        <v>44382enterosinsalsastandrewsamerica</v>
      </c>
      <c r="N1690" t="e">
        <f>+VLOOKUP(M1690,JUP!$B:$I,7,0)</f>
        <v>#N/A</v>
      </c>
      <c r="O1690" t="e">
        <f>+VLOOKUP(M1690,JUP!$B:$I,8,0)</f>
        <v>#N/A</v>
      </c>
      <c r="R1690" t="str">
        <f>+SUBSTITUTE(LOWER(_xlfn.CONCAT(B1690,C1690,F1690,H1690,J1690,I1690))," ","")</f>
        <v>44382enterosinsalsae-40-60standrewsamerica</v>
      </c>
      <c r="S1690" t="e">
        <f>+VLOOKUP(R1690,JUP!D:L,7,0)</f>
        <v>#N/A</v>
      </c>
      <c r="T1690" t="e">
        <f>+VLOOKUP(R1690,JUP!D:L,7,0)</f>
        <v>#N/A</v>
      </c>
      <c r="W1690" t="s">
        <v>320</v>
      </c>
      <c r="X1690">
        <v>27</v>
      </c>
      <c r="Y1690" t="s">
        <v>310</v>
      </c>
      <c r="Z1690" t="s">
        <v>310</v>
      </c>
      <c r="AA1690" t="s">
        <v>310</v>
      </c>
      <c r="AB1690" t="s">
        <v>160</v>
      </c>
      <c r="AC1690" t="s">
        <v>159</v>
      </c>
      <c r="AD1690">
        <v>2.31</v>
      </c>
      <c r="AH1690">
        <v>2021</v>
      </c>
      <c r="AI1690">
        <v>7</v>
      </c>
      <c r="AJ1690">
        <v>39453.5988</v>
      </c>
      <c r="AK1690" t="e">
        <v>#N/A</v>
      </c>
      <c r="AL1690">
        <v>2.31</v>
      </c>
      <c r="AO1690">
        <v>0</v>
      </c>
      <c r="AP1690">
        <v>7</v>
      </c>
    </row>
    <row r="1691" spans="1:42" x14ac:dyDescent="0.2">
      <c r="A1691" t="str">
        <f t="shared" si="26"/>
        <v>44382enterosinsalsasudmarisitalia</v>
      </c>
      <c r="B1691" s="2">
        <v>44382</v>
      </c>
      <c r="C1691" t="s">
        <v>59</v>
      </c>
      <c r="D1691" t="s">
        <v>155</v>
      </c>
      <c r="E1691" t="s">
        <v>339</v>
      </c>
      <c r="F1691" t="s">
        <v>347</v>
      </c>
      <c r="G1691" t="s">
        <v>299</v>
      </c>
      <c r="H1691" t="s">
        <v>116</v>
      </c>
      <c r="I1691" t="s">
        <v>328</v>
      </c>
      <c r="J1691" t="s">
        <v>286</v>
      </c>
      <c r="K1691">
        <v>18700</v>
      </c>
      <c r="L1691">
        <v>1.92</v>
      </c>
      <c r="M1691" t="str">
        <f>SUBSTITUTE(LOWER(_xlfn.CONCAT(B1691,C1691,F1691,G1691,J1691,I1691))," ","")</f>
        <v>44382enterosinsalsasudmarisitalia</v>
      </c>
      <c r="N1691" t="e">
        <f>+VLOOKUP(M1691,JUP!$B:$I,7,0)</f>
        <v>#N/A</v>
      </c>
      <c r="O1691" t="e">
        <f>+VLOOKUP(M1691,JUP!$B:$I,8,0)</f>
        <v>#N/A</v>
      </c>
      <c r="R1691" t="str">
        <f>+SUBSTITUTE(LOWER(_xlfn.CONCAT(B1691,C1691,F1691,H1691,J1691,I1691))," ","")</f>
        <v>44382enterosinsalsa60-80sudmarisitalia</v>
      </c>
      <c r="S1691" t="e">
        <f>+VLOOKUP(R1691,JUP!D:L,7,0)</f>
        <v>#N/A</v>
      </c>
      <c r="T1691" t="e">
        <f>+VLOOKUP(R1691,JUP!D:L,7,0)</f>
        <v>#N/A</v>
      </c>
      <c r="W1691" t="s">
        <v>167</v>
      </c>
      <c r="X1691">
        <v>27</v>
      </c>
      <c r="Y1691" t="s">
        <v>297</v>
      </c>
      <c r="Z1691" t="s">
        <v>328</v>
      </c>
      <c r="AA1691" t="s">
        <v>328</v>
      </c>
      <c r="AB1691" t="s">
        <v>160</v>
      </c>
      <c r="AC1691" t="s">
        <v>159</v>
      </c>
      <c r="AD1691">
        <v>1.92</v>
      </c>
      <c r="AH1691">
        <v>2021</v>
      </c>
      <c r="AI1691">
        <v>7</v>
      </c>
      <c r="AJ1691">
        <v>35904</v>
      </c>
      <c r="AK1691" t="e">
        <v>#N/A</v>
      </c>
      <c r="AL1691">
        <v>1.92</v>
      </c>
      <c r="AO1691">
        <v>0</v>
      </c>
      <c r="AP1691">
        <v>7</v>
      </c>
    </row>
    <row r="1692" spans="1:42" x14ac:dyDescent="0.2">
      <c r="A1692" t="str">
        <f t="shared" si="26"/>
        <v>44382carnegranelc300-500sudmarisrusia</v>
      </c>
      <c r="B1692" s="2">
        <v>44382</v>
      </c>
      <c r="C1692" t="s">
        <v>35</v>
      </c>
      <c r="D1692" t="s">
        <v>30</v>
      </c>
      <c r="E1692" t="s">
        <v>343</v>
      </c>
      <c r="F1692" t="s">
        <v>344</v>
      </c>
      <c r="G1692" t="s">
        <v>49</v>
      </c>
      <c r="H1692" t="s">
        <v>108</v>
      </c>
      <c r="I1692" t="s">
        <v>306</v>
      </c>
      <c r="J1692" t="s">
        <v>286</v>
      </c>
      <c r="K1692">
        <v>23000</v>
      </c>
      <c r="L1692">
        <v>2.9</v>
      </c>
      <c r="M1692" t="str">
        <f>SUBSTITUTE(LOWER(_xlfn.CONCAT(B1692,C1692,F1692,G1692,J1692,I1692))," ","")</f>
        <v>44382carnegranelc300-500sudmarisrusia</v>
      </c>
      <c r="N1692">
        <f>+VLOOKUP(M1692,JUP!$B:$I,7,0)</f>
        <v>23000</v>
      </c>
      <c r="O1692">
        <f>+VLOOKUP(M1692,JUP!$B:$I,8,0)</f>
        <v>2.9</v>
      </c>
      <c r="P1692">
        <f>+K1692-N1692</f>
        <v>0</v>
      </c>
      <c r="Q1692" s="3">
        <f>+L1692-O1692</f>
        <v>0</v>
      </c>
      <c r="W1692" t="s">
        <v>166</v>
      </c>
      <c r="X1692">
        <v>27</v>
      </c>
      <c r="Y1692" t="s">
        <v>305</v>
      </c>
      <c r="Z1692" t="s">
        <v>305</v>
      </c>
      <c r="AA1692" t="s">
        <v>306</v>
      </c>
      <c r="AB1692" t="s">
        <v>36</v>
      </c>
      <c r="AC1692" t="s">
        <v>37</v>
      </c>
      <c r="AD1692">
        <v>2.9</v>
      </c>
      <c r="AH1692">
        <v>2021</v>
      </c>
      <c r="AI1692">
        <v>7</v>
      </c>
      <c r="AJ1692">
        <v>66700</v>
      </c>
      <c r="AK1692" t="e">
        <v>#N/A</v>
      </c>
      <c r="AL1692">
        <v>2.9</v>
      </c>
      <c r="AO1692">
        <v>0</v>
      </c>
      <c r="AP1692">
        <v>7</v>
      </c>
    </row>
    <row r="1693" spans="1:42" x14ac:dyDescent="0.2">
      <c r="A1693" t="str">
        <f t="shared" si="26"/>
        <v>44382mediaconchagranelc40-60sudmarisespaña</v>
      </c>
      <c r="B1693" s="2">
        <v>44382</v>
      </c>
      <c r="C1693" t="s">
        <v>212</v>
      </c>
      <c r="D1693" t="s">
        <v>30</v>
      </c>
      <c r="E1693" t="s">
        <v>341</v>
      </c>
      <c r="F1693" t="s">
        <v>344</v>
      </c>
      <c r="G1693" t="s">
        <v>180</v>
      </c>
      <c r="H1693" t="s">
        <v>112</v>
      </c>
      <c r="I1693" t="s">
        <v>302</v>
      </c>
      <c r="J1693" t="s">
        <v>286</v>
      </c>
      <c r="K1693">
        <v>4994</v>
      </c>
      <c r="L1693">
        <v>4.05</v>
      </c>
      <c r="M1693" t="str">
        <f>SUBSTITUTE(LOWER(_xlfn.CONCAT(B1693,C1693,F1693,G1693,J1693,I1693))," ","")</f>
        <v>44382mediaconchagranelc40-60sudmarisespaña</v>
      </c>
      <c r="N1693">
        <f>+VLOOKUP(M1693,JUP!$B:$I,7,0)</f>
        <v>4994</v>
      </c>
      <c r="O1693">
        <f>+VLOOKUP(M1693,JUP!$B:$I,8,0)</f>
        <v>4.05</v>
      </c>
      <c r="W1693" t="s">
        <v>338</v>
      </c>
      <c r="X1693">
        <v>27</v>
      </c>
      <c r="Y1693" t="s">
        <v>297</v>
      </c>
      <c r="Z1693" t="s">
        <v>302</v>
      </c>
      <c r="AA1693" t="s">
        <v>298</v>
      </c>
      <c r="AB1693" t="s">
        <v>216</v>
      </c>
      <c r="AC1693" t="e">
        <v>#N/A</v>
      </c>
      <c r="AD1693" t="e">
        <v>#N/A</v>
      </c>
      <c r="AH1693">
        <v>2021</v>
      </c>
      <c r="AI1693">
        <v>7</v>
      </c>
      <c r="AJ1693" t="e">
        <v>#N/A</v>
      </c>
      <c r="AK1693" t="e">
        <v>#N/A</v>
      </c>
      <c r="AL1693" t="e">
        <v>#N/A</v>
      </c>
      <c r="AO1693" t="e">
        <v>#N/A</v>
      </c>
      <c r="AP1693">
        <v>7</v>
      </c>
    </row>
    <row r="1694" spans="1:42" x14ac:dyDescent="0.2">
      <c r="A1694" t="str">
        <f t="shared" si="26"/>
        <v>44382carnegranelc100-200sudmarisespaña</v>
      </c>
      <c r="B1694" s="2">
        <v>44382</v>
      </c>
      <c r="C1694" t="s">
        <v>35</v>
      </c>
      <c r="D1694" t="s">
        <v>30</v>
      </c>
      <c r="E1694" t="s">
        <v>343</v>
      </c>
      <c r="F1694" t="s">
        <v>344</v>
      </c>
      <c r="G1694" t="s">
        <v>72</v>
      </c>
      <c r="H1694" t="s">
        <v>103</v>
      </c>
      <c r="I1694" t="s">
        <v>302</v>
      </c>
      <c r="J1694" t="s">
        <v>286</v>
      </c>
      <c r="K1694">
        <v>4000</v>
      </c>
      <c r="L1694">
        <v>3.1</v>
      </c>
      <c r="M1694" t="str">
        <f>SUBSTITUTE(LOWER(_xlfn.CONCAT(B1694,C1694,F1694,G1694,J1694,I1694))," ","")</f>
        <v>44382carnegranelc100-200sudmarisespaña</v>
      </c>
      <c r="N1694">
        <f>+VLOOKUP(M1694,JUP!$B:$I,7,0)</f>
        <v>4000</v>
      </c>
      <c r="O1694">
        <f>+VLOOKUP(M1694,JUP!$B:$I,8,0)</f>
        <v>3.1</v>
      </c>
      <c r="P1694">
        <f>+K1694-N1694</f>
        <v>0</v>
      </c>
      <c r="Q1694" s="3">
        <f>+L1694-O1694</f>
        <v>0</v>
      </c>
      <c r="W1694" t="s">
        <v>338</v>
      </c>
      <c r="X1694">
        <v>27</v>
      </c>
      <c r="Y1694" t="s">
        <v>297</v>
      </c>
      <c r="Z1694" t="s">
        <v>302</v>
      </c>
      <c r="AA1694" t="s">
        <v>298</v>
      </c>
      <c r="AB1694" t="s">
        <v>36</v>
      </c>
      <c r="AC1694" t="s">
        <v>37</v>
      </c>
      <c r="AD1694">
        <v>3.1</v>
      </c>
      <c r="AH1694">
        <v>2021</v>
      </c>
      <c r="AI1694">
        <v>7</v>
      </c>
      <c r="AJ1694">
        <v>12400</v>
      </c>
      <c r="AK1694" t="e">
        <v>#N/A</v>
      </c>
      <c r="AL1694">
        <v>3.1</v>
      </c>
      <c r="AO1694">
        <v>0</v>
      </c>
      <c r="AP1694">
        <v>7</v>
      </c>
    </row>
    <row r="1695" spans="1:42" x14ac:dyDescent="0.2">
      <c r="A1695" t="str">
        <f t="shared" si="26"/>
        <v>44382carnegranelc200-300sudmarisespaña</v>
      </c>
      <c r="B1695" s="2">
        <v>44382</v>
      </c>
      <c r="C1695" t="s">
        <v>35</v>
      </c>
      <c r="D1695" t="s">
        <v>30</v>
      </c>
      <c r="E1695" t="s">
        <v>343</v>
      </c>
      <c r="F1695" t="s">
        <v>344</v>
      </c>
      <c r="G1695" t="s">
        <v>39</v>
      </c>
      <c r="H1695" t="s">
        <v>39</v>
      </c>
      <c r="I1695" t="s">
        <v>302</v>
      </c>
      <c r="J1695" t="s">
        <v>286</v>
      </c>
      <c r="K1695">
        <v>15000</v>
      </c>
      <c r="L1695">
        <v>2.95</v>
      </c>
      <c r="M1695" t="str">
        <f>SUBSTITUTE(LOWER(_xlfn.CONCAT(B1695,C1695,F1695,G1695,J1695,I1695))," ","")</f>
        <v>44382carnegranelc200-300sudmarisespaña</v>
      </c>
      <c r="N1695">
        <f>+VLOOKUP(M1695,JUP!$B:$I,7,0)</f>
        <v>15000</v>
      </c>
      <c r="O1695">
        <f>+VLOOKUP(M1695,JUP!$B:$I,8,0)</f>
        <v>2.95</v>
      </c>
      <c r="P1695">
        <f>+K1695-N1695</f>
        <v>0</v>
      </c>
      <c r="Q1695" s="3">
        <f>+L1695-O1695</f>
        <v>0</v>
      </c>
      <c r="W1695" t="s">
        <v>338</v>
      </c>
      <c r="X1695">
        <v>27</v>
      </c>
      <c r="Y1695" t="s">
        <v>297</v>
      </c>
      <c r="Z1695" t="s">
        <v>302</v>
      </c>
      <c r="AA1695" t="s">
        <v>298</v>
      </c>
      <c r="AB1695" t="s">
        <v>36</v>
      </c>
      <c r="AC1695" t="s">
        <v>37</v>
      </c>
      <c r="AD1695">
        <v>2.95</v>
      </c>
      <c r="AH1695">
        <v>2021</v>
      </c>
      <c r="AI1695">
        <v>7</v>
      </c>
      <c r="AJ1695">
        <v>44250</v>
      </c>
      <c r="AK1695" t="e">
        <v>#N/A</v>
      </c>
      <c r="AL1695">
        <v>2.95</v>
      </c>
      <c r="AO1695">
        <v>0</v>
      </c>
      <c r="AP1695">
        <v>7</v>
      </c>
    </row>
    <row r="1696" spans="1:42" x14ac:dyDescent="0.2">
      <c r="A1696" t="str">
        <f t="shared" si="26"/>
        <v>44382carnegranelc200-300manuelitaespaña</v>
      </c>
      <c r="B1696" s="2">
        <v>44382</v>
      </c>
      <c r="C1696" t="s">
        <v>35</v>
      </c>
      <c r="D1696" t="s">
        <v>30</v>
      </c>
      <c r="E1696" t="s">
        <v>35</v>
      </c>
      <c r="F1696" t="s">
        <v>30</v>
      </c>
      <c r="G1696" t="s">
        <v>39</v>
      </c>
      <c r="H1696" t="s">
        <v>39</v>
      </c>
      <c r="I1696" t="s">
        <v>302</v>
      </c>
      <c r="J1696" t="s">
        <v>93</v>
      </c>
      <c r="K1696">
        <v>24000</v>
      </c>
      <c r="L1696">
        <v>3</v>
      </c>
      <c r="M1696" t="str">
        <f>SUBSTITUTE(LOWER(_xlfn.CONCAT(B1696,C1696,F1696,G1696,J1696,I1696))," ","")</f>
        <v>44382carnegranelc200-300manuelitaespaña</v>
      </c>
      <c r="N1696">
        <f>+VLOOKUP(M1696,JUP!$B:$I,7,0)</f>
        <v>24000</v>
      </c>
      <c r="O1696">
        <f>+VLOOKUP(M1696,JUP!$B:$I,8,0)</f>
        <v>3</v>
      </c>
      <c r="P1696">
        <f>+K1696-N1696</f>
        <v>0</v>
      </c>
      <c r="Q1696" s="3">
        <f>+L1696-O1696</f>
        <v>0</v>
      </c>
      <c r="W1696" t="s">
        <v>338</v>
      </c>
      <c r="X1696">
        <v>27</v>
      </c>
      <c r="Y1696" t="s">
        <v>297</v>
      </c>
      <c r="Z1696" t="s">
        <v>302</v>
      </c>
      <c r="AA1696" t="s">
        <v>298</v>
      </c>
      <c r="AB1696" t="s">
        <v>36</v>
      </c>
      <c r="AC1696" t="s">
        <v>37</v>
      </c>
      <c r="AD1696">
        <v>3</v>
      </c>
      <c r="AH1696">
        <v>2021</v>
      </c>
      <c r="AI1696">
        <v>7</v>
      </c>
      <c r="AJ1696">
        <v>72000</v>
      </c>
      <c r="AK1696" t="e">
        <v>#N/A</v>
      </c>
      <c r="AL1696">
        <v>3</v>
      </c>
      <c r="AO1696">
        <v>0</v>
      </c>
      <c r="AP1696">
        <v>7</v>
      </c>
    </row>
    <row r="1697" spans="1:42" x14ac:dyDescent="0.2">
      <c r="A1697" t="str">
        <f t="shared" si="26"/>
        <v>44383enteroconsalsaconestuchestandrewsotrosuee</v>
      </c>
      <c r="B1697" s="2">
        <v>44383</v>
      </c>
      <c r="C1697" t="s">
        <v>59</v>
      </c>
      <c r="D1697" t="s">
        <v>57</v>
      </c>
      <c r="E1697" t="s">
        <v>59</v>
      </c>
      <c r="F1697" t="s">
        <v>57</v>
      </c>
      <c r="G1697" t="s">
        <v>299</v>
      </c>
      <c r="H1697" t="s">
        <v>294</v>
      </c>
      <c r="I1697" t="s">
        <v>316</v>
      </c>
      <c r="J1697" t="s">
        <v>296</v>
      </c>
      <c r="K1697">
        <v>4000</v>
      </c>
      <c r="L1697">
        <v>2.85</v>
      </c>
      <c r="M1697" t="str">
        <f>SUBSTITUTE(LOWER(_xlfn.CONCAT(B1697,C1697,F1697,G1697,J1697,I1697))," ","")</f>
        <v>44383enteroconsalsaconestuchestandrewsotrosuee</v>
      </c>
      <c r="N1697" t="e">
        <f>+VLOOKUP(M1697,JUP!$B:$I,7,0)</f>
        <v>#N/A</v>
      </c>
      <c r="O1697" t="e">
        <f>+VLOOKUP(M1697,JUP!$B:$I,8,0)</f>
        <v>#N/A</v>
      </c>
      <c r="R1697" t="str">
        <f>+SUBSTITUTE(LOWER(_xlfn.CONCAT(B1697,C1697,F1697,H1697,J1697,I1697))," ","")</f>
        <v>44383enteroconsalsaconestuchee-50-80standrewsotrosuee</v>
      </c>
      <c r="S1697" t="e">
        <f>+VLOOKUP(R1697,JUP!D:L,7,0)</f>
        <v>#N/A</v>
      </c>
      <c r="T1697" t="e">
        <f>+VLOOKUP(R1697,JUP!D:L,7,0)</f>
        <v>#N/A</v>
      </c>
      <c r="W1697" t="s">
        <v>315</v>
      </c>
      <c r="X1697">
        <v>27</v>
      </c>
      <c r="Y1697" t="s">
        <v>305</v>
      </c>
      <c r="Z1697" t="s">
        <v>305</v>
      </c>
      <c r="AA1697" t="s">
        <v>316</v>
      </c>
      <c r="AB1697" t="s">
        <v>60</v>
      </c>
      <c r="AC1697" t="s">
        <v>61</v>
      </c>
      <c r="AD1697">
        <v>2.5500000000000003</v>
      </c>
      <c r="AH1697">
        <v>2021</v>
      </c>
      <c r="AI1697">
        <v>7</v>
      </c>
      <c r="AJ1697">
        <v>10200.000000000002</v>
      </c>
      <c r="AK1697" t="e">
        <v>#N/A</v>
      </c>
      <c r="AL1697">
        <v>2.5500000000000003</v>
      </c>
      <c r="AO1697">
        <v>0</v>
      </c>
      <c r="AP1697">
        <v>7</v>
      </c>
    </row>
    <row r="1698" spans="1:42" x14ac:dyDescent="0.2">
      <c r="A1698" t="str">
        <f t="shared" si="26"/>
        <v>44383enteroconsalsaconestuchestandrewsotrosuee</v>
      </c>
      <c r="B1698" s="2">
        <v>44383</v>
      </c>
      <c r="C1698" t="s">
        <v>59</v>
      </c>
      <c r="D1698" t="s">
        <v>57</v>
      </c>
      <c r="E1698" t="s">
        <v>59</v>
      </c>
      <c r="F1698" t="s">
        <v>57</v>
      </c>
      <c r="G1698" t="s">
        <v>299</v>
      </c>
      <c r="H1698" t="s">
        <v>294</v>
      </c>
      <c r="I1698" t="s">
        <v>316</v>
      </c>
      <c r="J1698" t="s">
        <v>296</v>
      </c>
      <c r="K1698">
        <v>6000</v>
      </c>
      <c r="L1698">
        <v>2.85</v>
      </c>
      <c r="M1698" t="str">
        <f>SUBSTITUTE(LOWER(_xlfn.CONCAT(B1698,C1698,F1698,G1698,J1698,I1698))," ","")</f>
        <v>44383enteroconsalsaconestuchestandrewsotrosuee</v>
      </c>
      <c r="N1698" t="e">
        <f>+VLOOKUP(M1698,JUP!$B:$I,7,0)</f>
        <v>#N/A</v>
      </c>
      <c r="O1698" t="e">
        <f>+VLOOKUP(M1698,JUP!$B:$I,8,0)</f>
        <v>#N/A</v>
      </c>
      <c r="R1698" t="str">
        <f>+SUBSTITUTE(LOWER(_xlfn.CONCAT(B1698,C1698,F1698,H1698,J1698,I1698))," ","")</f>
        <v>44383enteroconsalsaconestuchee-50-80standrewsotrosuee</v>
      </c>
      <c r="S1698" t="e">
        <f>+VLOOKUP(R1698,JUP!D:L,7,0)</f>
        <v>#N/A</v>
      </c>
      <c r="T1698" t="e">
        <f>+VLOOKUP(R1698,JUP!D:L,7,0)</f>
        <v>#N/A</v>
      </c>
      <c r="W1698" t="s">
        <v>315</v>
      </c>
      <c r="X1698">
        <v>27</v>
      </c>
      <c r="Y1698" t="s">
        <v>305</v>
      </c>
      <c r="Z1698" t="s">
        <v>305</v>
      </c>
      <c r="AA1698" t="s">
        <v>316</v>
      </c>
      <c r="AB1698" t="s">
        <v>60</v>
      </c>
      <c r="AC1698" t="s">
        <v>61</v>
      </c>
      <c r="AD1698">
        <v>2.5500000000000003</v>
      </c>
      <c r="AH1698">
        <v>2021</v>
      </c>
      <c r="AI1698">
        <v>7</v>
      </c>
      <c r="AJ1698">
        <v>15300.000000000002</v>
      </c>
      <c r="AK1698" t="e">
        <v>#N/A</v>
      </c>
      <c r="AL1698">
        <v>2.5500000000000003</v>
      </c>
      <c r="AO1698">
        <v>0</v>
      </c>
      <c r="AP1698">
        <v>7</v>
      </c>
    </row>
    <row r="1699" spans="1:42" x14ac:dyDescent="0.2">
      <c r="A1699" t="str">
        <f t="shared" si="26"/>
        <v>44383enterosinsalsastandrewsotrosuee</v>
      </c>
      <c r="B1699" s="2">
        <v>44383</v>
      </c>
      <c r="C1699" t="s">
        <v>59</v>
      </c>
      <c r="D1699" t="s">
        <v>155</v>
      </c>
      <c r="E1699" t="s">
        <v>59</v>
      </c>
      <c r="F1699" t="s">
        <v>155</v>
      </c>
      <c r="G1699" t="s">
        <v>299</v>
      </c>
      <c r="H1699" t="s">
        <v>294</v>
      </c>
      <c r="I1699" t="s">
        <v>316</v>
      </c>
      <c r="J1699" t="s">
        <v>296</v>
      </c>
      <c r="K1699">
        <v>4000</v>
      </c>
      <c r="L1699">
        <v>2.5499999999999998</v>
      </c>
      <c r="M1699" t="str">
        <f>SUBSTITUTE(LOWER(_xlfn.CONCAT(B1699,C1699,F1699,G1699,J1699,I1699))," ","")</f>
        <v>44383enterosinsalsastandrewsotrosuee</v>
      </c>
      <c r="N1699" t="e">
        <f>+VLOOKUP(M1699,JUP!$B:$I,7,0)</f>
        <v>#N/A</v>
      </c>
      <c r="O1699" t="e">
        <f>+VLOOKUP(M1699,JUP!$B:$I,8,0)</f>
        <v>#N/A</v>
      </c>
      <c r="R1699" t="str">
        <f>+SUBSTITUTE(LOWER(_xlfn.CONCAT(B1699,C1699,F1699,H1699,J1699,I1699))," ","")</f>
        <v>44383enterosinsalsae-50-80standrewsotrosuee</v>
      </c>
      <c r="S1699" t="e">
        <f>+VLOOKUP(R1699,JUP!D:L,7,0)</f>
        <v>#N/A</v>
      </c>
      <c r="T1699" t="e">
        <f>+VLOOKUP(R1699,JUP!D:L,7,0)</f>
        <v>#N/A</v>
      </c>
      <c r="W1699" t="s">
        <v>315</v>
      </c>
      <c r="X1699">
        <v>27</v>
      </c>
      <c r="Y1699" t="s">
        <v>305</v>
      </c>
      <c r="Z1699" t="s">
        <v>305</v>
      </c>
      <c r="AA1699" t="s">
        <v>316</v>
      </c>
      <c r="AB1699" t="s">
        <v>160</v>
      </c>
      <c r="AC1699" t="s">
        <v>159</v>
      </c>
      <c r="AD1699">
        <v>2.5499999999999998</v>
      </c>
      <c r="AH1699">
        <v>2021</v>
      </c>
      <c r="AI1699">
        <v>7</v>
      </c>
      <c r="AJ1699">
        <v>10200</v>
      </c>
      <c r="AK1699" t="e">
        <v>#N/A</v>
      </c>
      <c r="AL1699">
        <v>2.5499999999999998</v>
      </c>
      <c r="AO1699">
        <v>0</v>
      </c>
      <c r="AP1699">
        <v>7</v>
      </c>
    </row>
    <row r="1700" spans="1:42" x14ac:dyDescent="0.2">
      <c r="A1700" t="str">
        <f t="shared" si="26"/>
        <v>44383carnegranelc300-500sudmarisrusia</v>
      </c>
      <c r="B1700" s="2">
        <v>44383</v>
      </c>
      <c r="C1700" t="s">
        <v>35</v>
      </c>
      <c r="D1700" t="s">
        <v>30</v>
      </c>
      <c r="E1700" t="s">
        <v>343</v>
      </c>
      <c r="F1700" t="s">
        <v>344</v>
      </c>
      <c r="G1700" t="s">
        <v>49</v>
      </c>
      <c r="H1700" t="s">
        <v>108</v>
      </c>
      <c r="I1700" t="s">
        <v>306</v>
      </c>
      <c r="J1700" t="s">
        <v>286</v>
      </c>
      <c r="K1700">
        <v>23000</v>
      </c>
      <c r="L1700">
        <v>2.9</v>
      </c>
      <c r="M1700" t="str">
        <f>SUBSTITUTE(LOWER(_xlfn.CONCAT(B1700,C1700,F1700,G1700,J1700,I1700))," ","")</f>
        <v>44383carnegranelc300-500sudmarisrusia</v>
      </c>
      <c r="N1700">
        <f>+VLOOKUP(M1700,JUP!$B:$I,7,0)</f>
        <v>23000</v>
      </c>
      <c r="O1700">
        <f>+VLOOKUP(M1700,JUP!$B:$I,8,0)</f>
        <v>2.9</v>
      </c>
      <c r="P1700">
        <f>+K1700-N1700</f>
        <v>0</v>
      </c>
      <c r="Q1700" s="3">
        <f>+L1700-O1700</f>
        <v>0</v>
      </c>
      <c r="W1700" t="s">
        <v>166</v>
      </c>
      <c r="X1700">
        <v>27</v>
      </c>
      <c r="Y1700" t="s">
        <v>305</v>
      </c>
      <c r="Z1700" t="s">
        <v>305</v>
      </c>
      <c r="AA1700" t="s">
        <v>306</v>
      </c>
      <c r="AB1700" t="s">
        <v>36</v>
      </c>
      <c r="AC1700" t="s">
        <v>37</v>
      </c>
      <c r="AD1700">
        <v>2.9</v>
      </c>
      <c r="AH1700">
        <v>2021</v>
      </c>
      <c r="AI1700">
        <v>7</v>
      </c>
      <c r="AJ1700">
        <v>66700</v>
      </c>
      <c r="AK1700" t="e">
        <v>#N/A</v>
      </c>
      <c r="AL1700">
        <v>2.9</v>
      </c>
      <c r="AO1700">
        <v>0</v>
      </c>
      <c r="AP1700">
        <v>7</v>
      </c>
    </row>
    <row r="1701" spans="1:42" x14ac:dyDescent="0.2">
      <c r="A1701" t="str">
        <f t="shared" si="26"/>
        <v>44383carnegranelc300-500sudmarisrusia</v>
      </c>
      <c r="B1701" s="2">
        <v>44383</v>
      </c>
      <c r="C1701" t="s">
        <v>35</v>
      </c>
      <c r="D1701" t="s">
        <v>30</v>
      </c>
      <c r="E1701" t="s">
        <v>343</v>
      </c>
      <c r="F1701" t="s">
        <v>344</v>
      </c>
      <c r="G1701" t="s">
        <v>49</v>
      </c>
      <c r="H1701" t="s">
        <v>108</v>
      </c>
      <c r="I1701" t="s">
        <v>306</v>
      </c>
      <c r="J1701" t="s">
        <v>286</v>
      </c>
      <c r="K1701">
        <v>23000</v>
      </c>
      <c r="L1701">
        <v>2.9</v>
      </c>
      <c r="M1701" t="str">
        <f>SUBSTITUTE(LOWER(_xlfn.CONCAT(B1701,C1701,F1701,G1701,J1701,I1701))," ","")</f>
        <v>44383carnegranelc300-500sudmarisrusia</v>
      </c>
      <c r="N1701">
        <f>+VLOOKUP(M1701,JUP!$B:$I,7,0)</f>
        <v>23000</v>
      </c>
      <c r="O1701">
        <f>+VLOOKUP(M1701,JUP!$B:$I,8,0)</f>
        <v>2.9</v>
      </c>
      <c r="P1701">
        <f>+K1701-N1701</f>
        <v>0</v>
      </c>
      <c r="Q1701" s="3">
        <f>+L1701-O1701</f>
        <v>0</v>
      </c>
      <c r="W1701" t="s">
        <v>166</v>
      </c>
      <c r="X1701">
        <v>27</v>
      </c>
      <c r="Y1701" t="s">
        <v>305</v>
      </c>
      <c r="Z1701" t="s">
        <v>305</v>
      </c>
      <c r="AA1701" t="s">
        <v>306</v>
      </c>
      <c r="AB1701" t="s">
        <v>36</v>
      </c>
      <c r="AC1701" t="s">
        <v>37</v>
      </c>
      <c r="AD1701">
        <v>2.9</v>
      </c>
      <c r="AH1701">
        <v>2021</v>
      </c>
      <c r="AI1701">
        <v>7</v>
      </c>
      <c r="AJ1701">
        <v>66700</v>
      </c>
      <c r="AK1701" t="e">
        <v>#N/A</v>
      </c>
      <c r="AL1701">
        <v>2.9</v>
      </c>
      <c r="AO1701">
        <v>0</v>
      </c>
      <c r="AP1701">
        <v>7</v>
      </c>
    </row>
    <row r="1702" spans="1:42" x14ac:dyDescent="0.2">
      <c r="A1702" t="str">
        <f t="shared" si="26"/>
        <v>44383carnegranelc300-500sudmarisrusia</v>
      </c>
      <c r="B1702" s="2">
        <v>44383</v>
      </c>
      <c r="C1702" t="s">
        <v>35</v>
      </c>
      <c r="D1702" t="s">
        <v>30</v>
      </c>
      <c r="E1702" t="s">
        <v>343</v>
      </c>
      <c r="F1702" t="s">
        <v>344</v>
      </c>
      <c r="G1702" t="s">
        <v>49</v>
      </c>
      <c r="H1702" t="s">
        <v>108</v>
      </c>
      <c r="I1702" t="s">
        <v>306</v>
      </c>
      <c r="J1702" t="s">
        <v>286</v>
      </c>
      <c r="K1702">
        <v>23000</v>
      </c>
      <c r="L1702">
        <v>2.9</v>
      </c>
      <c r="M1702" t="str">
        <f>SUBSTITUTE(LOWER(_xlfn.CONCAT(B1702,C1702,F1702,G1702,J1702,I1702))," ","")</f>
        <v>44383carnegranelc300-500sudmarisrusia</v>
      </c>
      <c r="N1702">
        <f>+VLOOKUP(M1702,JUP!$B:$I,7,0)</f>
        <v>23000</v>
      </c>
      <c r="O1702">
        <f>+VLOOKUP(M1702,JUP!$B:$I,8,0)</f>
        <v>2.9</v>
      </c>
      <c r="P1702">
        <f>+K1702-N1702</f>
        <v>0</v>
      </c>
      <c r="Q1702" s="3">
        <f>+L1702-O1702</f>
        <v>0</v>
      </c>
      <c r="W1702" t="s">
        <v>166</v>
      </c>
      <c r="X1702">
        <v>27</v>
      </c>
      <c r="Y1702" t="s">
        <v>305</v>
      </c>
      <c r="Z1702" t="s">
        <v>305</v>
      </c>
      <c r="AA1702" t="s">
        <v>306</v>
      </c>
      <c r="AB1702" t="s">
        <v>36</v>
      </c>
      <c r="AC1702" t="s">
        <v>37</v>
      </c>
      <c r="AD1702">
        <v>2.9</v>
      </c>
      <c r="AH1702">
        <v>2021</v>
      </c>
      <c r="AI1702">
        <v>7</v>
      </c>
      <c r="AJ1702">
        <v>66700</v>
      </c>
      <c r="AK1702" t="e">
        <v>#N/A</v>
      </c>
      <c r="AL1702">
        <v>2.9</v>
      </c>
      <c r="AO1702">
        <v>0</v>
      </c>
      <c r="AP1702">
        <v>7</v>
      </c>
    </row>
    <row r="1703" spans="1:42" x14ac:dyDescent="0.2">
      <c r="A1703" t="str">
        <f t="shared" si="26"/>
        <v>44383carnegranelc200-300manuelitafrancia</v>
      </c>
      <c r="B1703" s="2">
        <v>44383</v>
      </c>
      <c r="C1703" t="s">
        <v>35</v>
      </c>
      <c r="D1703" t="s">
        <v>30</v>
      </c>
      <c r="E1703" t="s">
        <v>35</v>
      </c>
      <c r="F1703" t="s">
        <v>30</v>
      </c>
      <c r="G1703" t="s">
        <v>39</v>
      </c>
      <c r="H1703" t="s">
        <v>39</v>
      </c>
      <c r="I1703" t="s">
        <v>326</v>
      </c>
      <c r="J1703" t="s">
        <v>93</v>
      </c>
      <c r="K1703">
        <v>2680</v>
      </c>
      <c r="L1703">
        <v>2.7</v>
      </c>
      <c r="M1703" t="str">
        <f>SUBSTITUTE(LOWER(_xlfn.CONCAT(B1703,C1703,F1703,G1703,J1703,I1703))," ","")</f>
        <v>44383carnegranelc200-300manuelitafrancia</v>
      </c>
      <c r="N1703">
        <f>+VLOOKUP(M1703,JUP!$B:$I,7,0)</f>
        <v>2680</v>
      </c>
      <c r="O1703">
        <f>+VLOOKUP(M1703,JUP!$B:$I,8,0)</f>
        <v>2.7</v>
      </c>
      <c r="P1703">
        <f>+K1703-N1703</f>
        <v>0</v>
      </c>
      <c r="Q1703" s="3">
        <f>+L1703-O1703</f>
        <v>0</v>
      </c>
      <c r="W1703" t="s">
        <v>172</v>
      </c>
      <c r="X1703">
        <v>27</v>
      </c>
      <c r="Y1703" t="s">
        <v>297</v>
      </c>
      <c r="Z1703" t="s">
        <v>326</v>
      </c>
      <c r="AA1703" t="s">
        <v>326</v>
      </c>
      <c r="AB1703" t="s">
        <v>36</v>
      </c>
      <c r="AC1703" t="s">
        <v>37</v>
      </c>
      <c r="AD1703">
        <v>2.7</v>
      </c>
      <c r="AH1703">
        <v>2021</v>
      </c>
      <c r="AI1703">
        <v>7</v>
      </c>
      <c r="AJ1703">
        <v>7236.0000000000009</v>
      </c>
      <c r="AK1703" t="e">
        <v>#N/A</v>
      </c>
      <c r="AL1703">
        <v>2.7</v>
      </c>
      <c r="AO1703">
        <v>0</v>
      </c>
      <c r="AP1703">
        <v>7</v>
      </c>
    </row>
    <row r="1704" spans="1:42" x14ac:dyDescent="0.2">
      <c r="A1704" t="str">
        <f t="shared" si="26"/>
        <v>44383carnegranelc300-500manuelitafrancia</v>
      </c>
      <c r="B1704" s="2">
        <v>44383</v>
      </c>
      <c r="C1704" t="s">
        <v>35</v>
      </c>
      <c r="D1704" t="s">
        <v>30</v>
      </c>
      <c r="E1704" t="s">
        <v>35</v>
      </c>
      <c r="F1704" t="s">
        <v>30</v>
      </c>
      <c r="G1704" t="s">
        <v>49</v>
      </c>
      <c r="H1704" t="s">
        <v>108</v>
      </c>
      <c r="I1704" t="s">
        <v>326</v>
      </c>
      <c r="J1704" t="s">
        <v>93</v>
      </c>
      <c r="K1704">
        <v>11320</v>
      </c>
      <c r="L1704">
        <v>2.7</v>
      </c>
      <c r="M1704" t="str">
        <f>SUBSTITUTE(LOWER(_xlfn.CONCAT(B1704,C1704,F1704,G1704,J1704,I1704))," ","")</f>
        <v>44383carnegranelc300-500manuelitafrancia</v>
      </c>
      <c r="N1704">
        <f>+VLOOKUP(M1704,JUP!$B:$I,7,0)</f>
        <v>11320</v>
      </c>
      <c r="O1704">
        <f>+VLOOKUP(M1704,JUP!$B:$I,8,0)</f>
        <v>2.7</v>
      </c>
      <c r="P1704">
        <f>+K1704-N1704</f>
        <v>0</v>
      </c>
      <c r="Q1704" s="3">
        <f>+L1704-O1704</f>
        <v>0</v>
      </c>
      <c r="W1704" t="s">
        <v>172</v>
      </c>
      <c r="X1704">
        <v>27</v>
      </c>
      <c r="Y1704" t="s">
        <v>297</v>
      </c>
      <c r="Z1704" t="s">
        <v>326</v>
      </c>
      <c r="AA1704" t="s">
        <v>326</v>
      </c>
      <c r="AB1704" t="s">
        <v>36</v>
      </c>
      <c r="AC1704" t="s">
        <v>37</v>
      </c>
      <c r="AD1704">
        <v>2.7</v>
      </c>
      <c r="AH1704">
        <v>2021</v>
      </c>
      <c r="AI1704">
        <v>7</v>
      </c>
      <c r="AJ1704">
        <v>30564.000000000004</v>
      </c>
      <c r="AK1704" t="e">
        <v>#N/A</v>
      </c>
      <c r="AL1704">
        <v>2.7</v>
      </c>
      <c r="AO1704">
        <v>0</v>
      </c>
      <c r="AP1704">
        <v>7</v>
      </c>
    </row>
    <row r="1705" spans="1:42" x14ac:dyDescent="0.2">
      <c r="A1705" t="str">
        <f t="shared" si="26"/>
        <v>44383enterosinsalsamanuelitafrancia</v>
      </c>
      <c r="B1705" s="2">
        <v>44383</v>
      </c>
      <c r="C1705" t="s">
        <v>59</v>
      </c>
      <c r="D1705" t="s">
        <v>155</v>
      </c>
      <c r="E1705" t="s">
        <v>59</v>
      </c>
      <c r="F1705" t="s">
        <v>155</v>
      </c>
      <c r="G1705" t="s">
        <v>299</v>
      </c>
      <c r="H1705" t="s">
        <v>116</v>
      </c>
      <c r="I1705" t="s">
        <v>326</v>
      </c>
      <c r="J1705" t="s">
        <v>93</v>
      </c>
      <c r="K1705">
        <v>8680</v>
      </c>
      <c r="L1705">
        <v>1.85</v>
      </c>
      <c r="M1705" t="str">
        <f>SUBSTITUTE(LOWER(_xlfn.CONCAT(B1705,C1705,F1705,G1705,J1705,I1705))," ","")</f>
        <v>44383enterosinsalsamanuelitafrancia</v>
      </c>
      <c r="N1705" t="e">
        <f>+VLOOKUP(M1705,JUP!$B:$I,7,0)</f>
        <v>#N/A</v>
      </c>
      <c r="O1705" t="e">
        <f>+VLOOKUP(M1705,JUP!$B:$I,8,0)</f>
        <v>#N/A</v>
      </c>
      <c r="R1705" t="str">
        <f>+SUBSTITUTE(LOWER(_xlfn.CONCAT(B1705,C1705,F1705,H1705,J1705,I1705))," ","")</f>
        <v>44383enterosinsalsa60-80manuelitafrancia</v>
      </c>
      <c r="S1705" t="e">
        <f>+VLOOKUP(R1705,JUP!D:L,7,0)</f>
        <v>#N/A</v>
      </c>
      <c r="T1705" t="e">
        <f>+VLOOKUP(R1705,JUP!D:L,7,0)</f>
        <v>#N/A</v>
      </c>
      <c r="W1705" t="s">
        <v>172</v>
      </c>
      <c r="X1705">
        <v>27</v>
      </c>
      <c r="Y1705" t="s">
        <v>297</v>
      </c>
      <c r="Z1705" t="s">
        <v>326</v>
      </c>
      <c r="AA1705" t="s">
        <v>326</v>
      </c>
      <c r="AB1705" t="s">
        <v>160</v>
      </c>
      <c r="AC1705" t="s">
        <v>159</v>
      </c>
      <c r="AD1705">
        <v>1.85</v>
      </c>
      <c r="AH1705">
        <v>2021</v>
      </c>
      <c r="AI1705">
        <v>7</v>
      </c>
      <c r="AJ1705">
        <v>16058</v>
      </c>
      <c r="AK1705" t="e">
        <v>#N/A</v>
      </c>
      <c r="AL1705">
        <v>1.85</v>
      </c>
      <c r="AO1705">
        <v>0</v>
      </c>
      <c r="AP1705">
        <v>7</v>
      </c>
    </row>
    <row r="1706" spans="1:42" x14ac:dyDescent="0.2">
      <c r="A1706" t="str">
        <f t="shared" si="26"/>
        <v>44384carneretailcompensadoc200-300standrewsamerica</v>
      </c>
      <c r="B1706" s="2">
        <v>44384</v>
      </c>
      <c r="C1706" t="s">
        <v>35</v>
      </c>
      <c r="D1706" t="s">
        <v>206</v>
      </c>
      <c r="E1706" t="s">
        <v>35</v>
      </c>
      <c r="F1706" t="s">
        <v>206</v>
      </c>
      <c r="G1706" t="s">
        <v>39</v>
      </c>
      <c r="H1706" t="s">
        <v>39</v>
      </c>
      <c r="I1706" t="s">
        <v>521</v>
      </c>
      <c r="J1706" t="s">
        <v>296</v>
      </c>
      <c r="K1706">
        <v>10983.168</v>
      </c>
      <c r="L1706">
        <v>5.29</v>
      </c>
      <c r="M1706" t="str">
        <f>SUBSTITUTE(LOWER(_xlfn.CONCAT(B1706,C1706,F1706,G1706,J1706,I1706))," ","")</f>
        <v>44384carneretailcompensadoc200-300standrewsamerica</v>
      </c>
      <c r="N1706">
        <f>+VLOOKUP(M1706,JUP!$B:$I,7,0)</f>
        <v>10983.168</v>
      </c>
      <c r="O1706">
        <f>+VLOOKUP(M1706,JUP!$B:$I,8,0)</f>
        <v>5.29</v>
      </c>
      <c r="P1706">
        <f>+K1706-N1706</f>
        <v>0</v>
      </c>
      <c r="Q1706" s="3">
        <f>+L1706-O1706</f>
        <v>0</v>
      </c>
      <c r="R1706" t="str">
        <f>+SUBSTITUTE(LOWER(_xlfn.CONCAT(B1706,C1706,F1706,H1706,J1706,I1706))," ","")</f>
        <v>44384carneretailcompensadoc200-300standrewsamerica</v>
      </c>
      <c r="S1706" t="e">
        <f>+VLOOKUP(R1706,JUP!D:L,7,0)</f>
        <v>#N/A</v>
      </c>
      <c r="T1706" t="e">
        <f>+VLOOKUP(R1706,JUP!D:L,7,0)</f>
        <v>#N/A</v>
      </c>
      <c r="W1706" t="s">
        <v>320</v>
      </c>
      <c r="X1706">
        <v>27</v>
      </c>
      <c r="Y1706" t="s">
        <v>310</v>
      </c>
      <c r="Z1706" t="s">
        <v>310</v>
      </c>
      <c r="AA1706" t="s">
        <v>310</v>
      </c>
      <c r="AB1706" t="s">
        <v>208</v>
      </c>
      <c r="AC1706" t="s">
        <v>173</v>
      </c>
      <c r="AD1706">
        <v>4.7610000000000001</v>
      </c>
      <c r="AH1706">
        <v>2021</v>
      </c>
      <c r="AI1706">
        <v>7</v>
      </c>
      <c r="AJ1706">
        <v>52290.862847999997</v>
      </c>
      <c r="AK1706" t="e">
        <v>#N/A</v>
      </c>
      <c r="AL1706">
        <v>5.8777777777777773</v>
      </c>
      <c r="AO1706">
        <v>-1.1167777777777772</v>
      </c>
      <c r="AP1706">
        <v>7</v>
      </c>
    </row>
    <row r="1707" spans="1:42" x14ac:dyDescent="0.2">
      <c r="A1707" t="str">
        <f t="shared" si="26"/>
        <v>44384enterosinsalsamanuelitaamerica</v>
      </c>
      <c r="B1707" s="2">
        <v>44384</v>
      </c>
      <c r="C1707" t="s">
        <v>59</v>
      </c>
      <c r="D1707" t="s">
        <v>155</v>
      </c>
      <c r="E1707" t="s">
        <v>59</v>
      </c>
      <c r="F1707" t="s">
        <v>155</v>
      </c>
      <c r="G1707" t="s">
        <v>299</v>
      </c>
      <c r="H1707" t="s">
        <v>126</v>
      </c>
      <c r="I1707" t="s">
        <v>521</v>
      </c>
      <c r="J1707" t="s">
        <v>93</v>
      </c>
      <c r="K1707">
        <v>2996</v>
      </c>
      <c r="L1707">
        <v>2</v>
      </c>
      <c r="M1707" t="str">
        <f>SUBSTITUTE(LOWER(_xlfn.CONCAT(B1707,C1707,F1707,G1707,J1707,I1707))," ","")</f>
        <v>44384enterosinsalsamanuelitaamerica</v>
      </c>
      <c r="N1707" t="e">
        <f>+VLOOKUP(M1707,JUP!$B:$I,7,0)</f>
        <v>#N/A</v>
      </c>
      <c r="O1707" t="e">
        <f>+VLOOKUP(M1707,JUP!$B:$I,8,0)</f>
        <v>#N/A</v>
      </c>
      <c r="R1707" t="str">
        <f>+SUBSTITUTE(LOWER(_xlfn.CONCAT(B1707,C1707,F1707,H1707,J1707,I1707))," ","")</f>
        <v>44384enterosinsalsa20-40manuelitaamerica</v>
      </c>
      <c r="S1707" t="e">
        <f>+VLOOKUP(R1707,JUP!D:L,7,0)</f>
        <v>#N/A</v>
      </c>
      <c r="T1707" t="e">
        <f>+VLOOKUP(R1707,JUP!D:L,7,0)</f>
        <v>#N/A</v>
      </c>
      <c r="W1707" t="s">
        <v>201</v>
      </c>
      <c r="X1707">
        <v>27</v>
      </c>
      <c r="Y1707" t="s">
        <v>310</v>
      </c>
      <c r="Z1707" t="s">
        <v>310</v>
      </c>
      <c r="AA1707" t="s">
        <v>310</v>
      </c>
      <c r="AB1707" t="s">
        <v>160</v>
      </c>
      <c r="AC1707" t="s">
        <v>159</v>
      </c>
      <c r="AD1707">
        <v>2</v>
      </c>
      <c r="AH1707">
        <v>2021</v>
      </c>
      <c r="AI1707">
        <v>7</v>
      </c>
      <c r="AJ1707">
        <v>5992</v>
      </c>
      <c r="AK1707" t="e">
        <v>#N/A</v>
      </c>
      <c r="AL1707">
        <v>2</v>
      </c>
      <c r="AO1707">
        <v>0</v>
      </c>
      <c r="AP1707">
        <v>7</v>
      </c>
    </row>
    <row r="1708" spans="1:42" x14ac:dyDescent="0.2">
      <c r="A1708" t="str">
        <f t="shared" si="26"/>
        <v>44385enterosinsalsastandrewsrusia</v>
      </c>
      <c r="B1708" s="2">
        <v>44385</v>
      </c>
      <c r="C1708" t="s">
        <v>59</v>
      </c>
      <c r="D1708" t="s">
        <v>155</v>
      </c>
      <c r="E1708" t="s">
        <v>59</v>
      </c>
      <c r="F1708" t="s">
        <v>155</v>
      </c>
      <c r="G1708" t="s">
        <v>299</v>
      </c>
      <c r="H1708" t="s">
        <v>303</v>
      </c>
      <c r="I1708" t="s">
        <v>306</v>
      </c>
      <c r="J1708" t="s">
        <v>296</v>
      </c>
      <c r="K1708">
        <v>20000</v>
      </c>
      <c r="L1708">
        <v>2.1</v>
      </c>
      <c r="M1708" t="str">
        <f>SUBSTITUTE(LOWER(_xlfn.CONCAT(B1708,C1708,F1708,G1708,J1708,I1708))," ","")</f>
        <v>44385enterosinsalsastandrewsrusia</v>
      </c>
      <c r="N1708" t="e">
        <f>+VLOOKUP(M1708,JUP!$B:$I,7,0)</f>
        <v>#N/A</v>
      </c>
      <c r="O1708" t="e">
        <f>+VLOOKUP(M1708,JUP!$B:$I,8,0)</f>
        <v>#N/A</v>
      </c>
      <c r="R1708" t="str">
        <f>+SUBSTITUTE(LOWER(_xlfn.CONCAT(B1708,C1708,F1708,H1708,J1708,I1708))," ","")</f>
        <v>44385enterosinsalsae-40-60standrewsrusia</v>
      </c>
      <c r="S1708" t="e">
        <f>+VLOOKUP(R1708,JUP!D:L,7,0)</f>
        <v>#N/A</v>
      </c>
      <c r="T1708" t="e">
        <f>+VLOOKUP(R1708,JUP!D:L,7,0)</f>
        <v>#N/A</v>
      </c>
      <c r="W1708" t="s">
        <v>304</v>
      </c>
      <c r="X1708">
        <v>27</v>
      </c>
      <c r="Y1708" t="s">
        <v>305</v>
      </c>
      <c r="Z1708" t="s">
        <v>305</v>
      </c>
      <c r="AA1708" t="s">
        <v>306</v>
      </c>
      <c r="AB1708" t="s">
        <v>160</v>
      </c>
      <c r="AC1708" t="s">
        <v>159</v>
      </c>
      <c r="AD1708">
        <v>2.1</v>
      </c>
      <c r="AH1708">
        <v>2021</v>
      </c>
      <c r="AI1708">
        <v>7</v>
      </c>
      <c r="AJ1708">
        <v>42000</v>
      </c>
      <c r="AK1708" t="e">
        <v>#N/A</v>
      </c>
      <c r="AL1708">
        <v>2.1</v>
      </c>
      <c r="AO1708">
        <v>0</v>
      </c>
      <c r="AP1708">
        <v>7</v>
      </c>
    </row>
    <row r="1709" spans="1:42" x14ac:dyDescent="0.2">
      <c r="A1709" t="str">
        <f t="shared" si="26"/>
        <v>44385enterosinsalsastandrewsamerica</v>
      </c>
      <c r="B1709" s="2">
        <v>44385</v>
      </c>
      <c r="C1709" t="s">
        <v>59</v>
      </c>
      <c r="D1709" t="s">
        <v>155</v>
      </c>
      <c r="E1709" t="s">
        <v>59</v>
      </c>
      <c r="F1709" t="s">
        <v>155</v>
      </c>
      <c r="G1709" t="s">
        <v>299</v>
      </c>
      <c r="H1709" t="s">
        <v>321</v>
      </c>
      <c r="I1709" t="s">
        <v>521</v>
      </c>
      <c r="J1709" t="s">
        <v>296</v>
      </c>
      <c r="K1709">
        <v>13792.52</v>
      </c>
      <c r="L1709">
        <v>2.0299999999999998</v>
      </c>
      <c r="M1709" t="str">
        <f>SUBSTITUTE(LOWER(_xlfn.CONCAT(B1709,C1709,F1709,G1709,J1709,I1709))," ","")</f>
        <v>44385enterosinsalsastandrewsamerica</v>
      </c>
      <c r="N1709" t="e">
        <f>+VLOOKUP(M1709,JUP!$B:$I,7,0)</f>
        <v>#N/A</v>
      </c>
      <c r="O1709" t="e">
        <f>+VLOOKUP(M1709,JUP!$B:$I,8,0)</f>
        <v>#N/A</v>
      </c>
      <c r="R1709" t="str">
        <f>+SUBSTITUTE(LOWER(_xlfn.CONCAT(B1709,C1709,F1709,H1709,J1709,I1709))," ","")</f>
        <v>44385enterosinsalsae-50-70standrewsamerica</v>
      </c>
      <c r="S1709" t="e">
        <f>+VLOOKUP(R1709,JUP!D:L,7,0)</f>
        <v>#N/A</v>
      </c>
      <c r="T1709" t="e">
        <f>+VLOOKUP(R1709,JUP!D:L,7,0)</f>
        <v>#N/A</v>
      </c>
      <c r="W1709" t="s">
        <v>320</v>
      </c>
      <c r="X1709">
        <v>27</v>
      </c>
      <c r="Y1709" t="s">
        <v>310</v>
      </c>
      <c r="Z1709" t="s">
        <v>310</v>
      </c>
      <c r="AA1709" t="s">
        <v>310</v>
      </c>
      <c r="AB1709" t="s">
        <v>160</v>
      </c>
      <c r="AC1709" t="s">
        <v>159</v>
      </c>
      <c r="AD1709">
        <v>2.0299999999999998</v>
      </c>
      <c r="AH1709">
        <v>2021</v>
      </c>
      <c r="AI1709">
        <v>7</v>
      </c>
      <c r="AJ1709">
        <v>27998.815599999998</v>
      </c>
      <c r="AK1709" t="e">
        <v>#N/A</v>
      </c>
      <c r="AL1709">
        <v>2.0299999999999998</v>
      </c>
      <c r="AO1709">
        <v>0</v>
      </c>
      <c r="AP1709">
        <v>7</v>
      </c>
    </row>
    <row r="1710" spans="1:42" x14ac:dyDescent="0.2">
      <c r="A1710" t="str">
        <f t="shared" si="26"/>
        <v>44385enterosinsalsastandrewsamerica</v>
      </c>
      <c r="B1710" s="2">
        <v>44385</v>
      </c>
      <c r="C1710" t="s">
        <v>59</v>
      </c>
      <c r="D1710" t="s">
        <v>155</v>
      </c>
      <c r="E1710" t="s">
        <v>59</v>
      </c>
      <c r="F1710" t="s">
        <v>155</v>
      </c>
      <c r="G1710" t="s">
        <v>299</v>
      </c>
      <c r="H1710" t="s">
        <v>321</v>
      </c>
      <c r="I1710" t="s">
        <v>521</v>
      </c>
      <c r="J1710" t="s">
        <v>296</v>
      </c>
      <c r="K1710">
        <v>3822.68</v>
      </c>
      <c r="L1710">
        <v>2.0299999999999998</v>
      </c>
      <c r="M1710" t="str">
        <f>SUBSTITUTE(LOWER(_xlfn.CONCAT(B1710,C1710,F1710,G1710,J1710,I1710))," ","")</f>
        <v>44385enterosinsalsastandrewsamerica</v>
      </c>
      <c r="N1710" t="e">
        <f>+VLOOKUP(M1710,JUP!$B:$I,7,0)</f>
        <v>#N/A</v>
      </c>
      <c r="O1710" t="e">
        <f>+VLOOKUP(M1710,JUP!$B:$I,8,0)</f>
        <v>#N/A</v>
      </c>
      <c r="R1710" t="str">
        <f>+SUBSTITUTE(LOWER(_xlfn.CONCAT(B1710,C1710,F1710,H1710,J1710,I1710))," ","")</f>
        <v>44385enterosinsalsae-50-70standrewsamerica</v>
      </c>
      <c r="S1710" t="e">
        <f>+VLOOKUP(R1710,JUP!D:L,7,0)</f>
        <v>#N/A</v>
      </c>
      <c r="T1710" t="e">
        <f>+VLOOKUP(R1710,JUP!D:L,7,0)</f>
        <v>#N/A</v>
      </c>
      <c r="W1710" t="s">
        <v>320</v>
      </c>
      <c r="X1710">
        <v>27</v>
      </c>
      <c r="Y1710" t="s">
        <v>310</v>
      </c>
      <c r="Z1710" t="s">
        <v>310</v>
      </c>
      <c r="AA1710" t="s">
        <v>310</v>
      </c>
      <c r="AB1710" t="s">
        <v>160</v>
      </c>
      <c r="AC1710" t="s">
        <v>159</v>
      </c>
      <c r="AD1710">
        <v>2.0299999999999998</v>
      </c>
      <c r="AH1710">
        <v>2021</v>
      </c>
      <c r="AI1710">
        <v>7</v>
      </c>
      <c r="AJ1710">
        <v>7760.040399999999</v>
      </c>
      <c r="AK1710" t="e">
        <v>#N/A</v>
      </c>
      <c r="AL1710">
        <v>2.0299999999999998</v>
      </c>
      <c r="AO1710">
        <v>0</v>
      </c>
      <c r="AP1710">
        <v>7</v>
      </c>
    </row>
    <row r="1711" spans="1:42" x14ac:dyDescent="0.2">
      <c r="A1711" t="str">
        <f t="shared" si="26"/>
        <v>44385carnegranelc200-300standrewsitalia</v>
      </c>
      <c r="B1711" s="2">
        <v>44385</v>
      </c>
      <c r="C1711" t="s">
        <v>35</v>
      </c>
      <c r="D1711" t="s">
        <v>30</v>
      </c>
      <c r="E1711" t="s">
        <v>35</v>
      </c>
      <c r="F1711" t="s">
        <v>30</v>
      </c>
      <c r="G1711" t="s">
        <v>39</v>
      </c>
      <c r="H1711" t="s">
        <v>39</v>
      </c>
      <c r="I1711" t="s">
        <v>328</v>
      </c>
      <c r="J1711" t="s">
        <v>296</v>
      </c>
      <c r="K1711">
        <v>15210</v>
      </c>
      <c r="L1711">
        <v>3.5</v>
      </c>
      <c r="M1711" t="str">
        <f>SUBSTITUTE(LOWER(_xlfn.CONCAT(B1711,C1711,F1711,G1711,J1711,I1711))," ","")</f>
        <v>44385carnegranelc200-300standrewsitalia</v>
      </c>
      <c r="N1711">
        <f>+VLOOKUP(M1711,JUP!$B:$I,7,0)</f>
        <v>15210</v>
      </c>
      <c r="O1711">
        <f>+VLOOKUP(M1711,JUP!$B:$I,8,0)</f>
        <v>3.5</v>
      </c>
      <c r="P1711">
        <f>+K1711-N1711</f>
        <v>0</v>
      </c>
      <c r="Q1711" s="3">
        <f>+L1711-O1711</f>
        <v>0</v>
      </c>
      <c r="W1711" t="s">
        <v>327</v>
      </c>
      <c r="X1711">
        <v>27</v>
      </c>
      <c r="Y1711" t="s">
        <v>297</v>
      </c>
      <c r="Z1711" t="s">
        <v>328</v>
      </c>
      <c r="AA1711" t="s">
        <v>328</v>
      </c>
      <c r="AB1711" t="s">
        <v>36</v>
      </c>
      <c r="AC1711" t="s">
        <v>37</v>
      </c>
      <c r="AD1711">
        <v>3.5</v>
      </c>
      <c r="AH1711">
        <v>2021</v>
      </c>
      <c r="AI1711">
        <v>7</v>
      </c>
      <c r="AJ1711">
        <v>53235</v>
      </c>
      <c r="AK1711" t="e">
        <v>#N/A</v>
      </c>
      <c r="AL1711">
        <v>3.5</v>
      </c>
      <c r="AO1711">
        <v>0</v>
      </c>
      <c r="AP1711">
        <v>7</v>
      </c>
    </row>
    <row r="1712" spans="1:42" x14ac:dyDescent="0.2">
      <c r="A1712" t="str">
        <f t="shared" si="26"/>
        <v>44385mediaconchagranelc80-100standrewsitalia</v>
      </c>
      <c r="B1712" s="2">
        <v>44385</v>
      </c>
      <c r="C1712" t="s">
        <v>212</v>
      </c>
      <c r="D1712" t="s">
        <v>30</v>
      </c>
      <c r="E1712" t="s">
        <v>212</v>
      </c>
      <c r="F1712" t="s">
        <v>30</v>
      </c>
      <c r="G1712" t="s">
        <v>215</v>
      </c>
      <c r="H1712" t="s">
        <v>359</v>
      </c>
      <c r="I1712" t="s">
        <v>328</v>
      </c>
      <c r="J1712" t="s">
        <v>296</v>
      </c>
      <c r="K1712">
        <v>2786.4</v>
      </c>
      <c r="L1712">
        <v>4.0999999999999996</v>
      </c>
      <c r="M1712" t="str">
        <f>SUBSTITUTE(LOWER(_xlfn.CONCAT(B1712,C1712,F1712,G1712,J1712,I1712))," ","")</f>
        <v>44385mediaconchagranelc80-100standrewsitalia</v>
      </c>
      <c r="N1712">
        <f>+VLOOKUP(M1712,JUP!$B:$I,7,0)</f>
        <v>2786.4</v>
      </c>
      <c r="O1712">
        <f>+VLOOKUP(M1712,JUP!$B:$I,8,0)</f>
        <v>4.0999999999999996</v>
      </c>
      <c r="W1712" t="s">
        <v>327</v>
      </c>
      <c r="X1712">
        <v>27</v>
      </c>
      <c r="Y1712" t="s">
        <v>297</v>
      </c>
      <c r="Z1712" t="s">
        <v>328</v>
      </c>
      <c r="AA1712" t="s">
        <v>328</v>
      </c>
      <c r="AB1712" t="s">
        <v>216</v>
      </c>
      <c r="AC1712" t="e">
        <v>#N/A</v>
      </c>
      <c r="AD1712" t="e">
        <v>#N/A</v>
      </c>
      <c r="AH1712">
        <v>2021</v>
      </c>
      <c r="AI1712">
        <v>7</v>
      </c>
      <c r="AJ1712" t="e">
        <v>#N/A</v>
      </c>
      <c r="AK1712" t="e">
        <v>#N/A</v>
      </c>
      <c r="AL1712" t="e">
        <v>#N/A</v>
      </c>
      <c r="AO1712" t="e">
        <v>#N/A</v>
      </c>
      <c r="AP1712">
        <v>7</v>
      </c>
    </row>
    <row r="1713" spans="1:42" x14ac:dyDescent="0.2">
      <c r="A1713" t="str">
        <f t="shared" si="26"/>
        <v>44385mediaconchagranelc60-80standrewsitalia</v>
      </c>
      <c r="B1713" s="2">
        <v>44385</v>
      </c>
      <c r="C1713" t="s">
        <v>212</v>
      </c>
      <c r="D1713" t="s">
        <v>30</v>
      </c>
      <c r="E1713" t="s">
        <v>212</v>
      </c>
      <c r="F1713" t="s">
        <v>30</v>
      </c>
      <c r="G1713" t="s">
        <v>168</v>
      </c>
      <c r="H1713" t="s">
        <v>331</v>
      </c>
      <c r="I1713" t="s">
        <v>328</v>
      </c>
      <c r="J1713" t="s">
        <v>296</v>
      </c>
      <c r="K1713">
        <v>4997.7</v>
      </c>
      <c r="L1713">
        <v>4.0999999999999996</v>
      </c>
      <c r="M1713" t="str">
        <f>SUBSTITUTE(LOWER(_xlfn.CONCAT(B1713,C1713,F1713,G1713,J1713,I1713))," ","")</f>
        <v>44385mediaconchagranelc60-80standrewsitalia</v>
      </c>
      <c r="N1713">
        <f>+VLOOKUP(M1713,JUP!$B:$I,7,0)</f>
        <v>4997.7</v>
      </c>
      <c r="O1713">
        <f>+VLOOKUP(M1713,JUP!$B:$I,8,0)</f>
        <v>4.0999999999999996</v>
      </c>
      <c r="W1713" t="s">
        <v>327</v>
      </c>
      <c r="X1713">
        <v>27</v>
      </c>
      <c r="Y1713" t="s">
        <v>297</v>
      </c>
      <c r="Z1713" t="s">
        <v>328</v>
      </c>
      <c r="AA1713" t="s">
        <v>328</v>
      </c>
      <c r="AB1713" t="s">
        <v>216</v>
      </c>
      <c r="AC1713" t="e">
        <v>#N/A</v>
      </c>
      <c r="AD1713" t="e">
        <v>#N/A</v>
      </c>
      <c r="AH1713">
        <v>2021</v>
      </c>
      <c r="AI1713">
        <v>7</v>
      </c>
      <c r="AJ1713" t="e">
        <v>#N/A</v>
      </c>
      <c r="AK1713" t="e">
        <v>#N/A</v>
      </c>
      <c r="AL1713" t="e">
        <v>#N/A</v>
      </c>
      <c r="AO1713" t="e">
        <v>#N/A</v>
      </c>
      <c r="AP1713">
        <v>7</v>
      </c>
    </row>
    <row r="1714" spans="1:42" x14ac:dyDescent="0.2">
      <c r="A1714" t="str">
        <f t="shared" si="26"/>
        <v>44385enterosinsalsastandrewsrusia</v>
      </c>
      <c r="B1714" s="2">
        <v>44385</v>
      </c>
      <c r="C1714" t="s">
        <v>59</v>
      </c>
      <c r="D1714" t="s">
        <v>155</v>
      </c>
      <c r="E1714" t="s">
        <v>59</v>
      </c>
      <c r="F1714" t="s">
        <v>155</v>
      </c>
      <c r="G1714" t="s">
        <v>299</v>
      </c>
      <c r="H1714" t="s">
        <v>303</v>
      </c>
      <c r="I1714" t="s">
        <v>306</v>
      </c>
      <c r="J1714" t="s">
        <v>296</v>
      </c>
      <c r="K1714">
        <v>18350</v>
      </c>
      <c r="L1714">
        <v>1.95</v>
      </c>
      <c r="M1714" t="str">
        <f>SUBSTITUTE(LOWER(_xlfn.CONCAT(B1714,C1714,F1714,G1714,J1714,I1714))," ","")</f>
        <v>44385enterosinsalsastandrewsrusia</v>
      </c>
      <c r="N1714" t="e">
        <f>+VLOOKUP(M1714,JUP!$B:$I,7,0)</f>
        <v>#N/A</v>
      </c>
      <c r="O1714" t="e">
        <f>+VLOOKUP(M1714,JUP!$B:$I,8,0)</f>
        <v>#N/A</v>
      </c>
      <c r="R1714" t="str">
        <f>+SUBSTITUTE(LOWER(_xlfn.CONCAT(B1714,C1714,F1714,H1714,J1714,I1714))," ","")</f>
        <v>44385enterosinsalsae-40-60standrewsrusia</v>
      </c>
      <c r="S1714" t="e">
        <f>+VLOOKUP(R1714,JUP!D:L,7,0)</f>
        <v>#N/A</v>
      </c>
      <c r="T1714" t="e">
        <f>+VLOOKUP(R1714,JUP!D:L,7,0)</f>
        <v>#N/A</v>
      </c>
      <c r="W1714" t="s">
        <v>304</v>
      </c>
      <c r="X1714">
        <v>27</v>
      </c>
      <c r="Y1714" t="s">
        <v>305</v>
      </c>
      <c r="Z1714" t="s">
        <v>305</v>
      </c>
      <c r="AA1714" t="s">
        <v>306</v>
      </c>
      <c r="AB1714" t="s">
        <v>160</v>
      </c>
      <c r="AC1714" t="s">
        <v>159</v>
      </c>
      <c r="AD1714">
        <v>1.95</v>
      </c>
      <c r="AH1714">
        <v>2021</v>
      </c>
      <c r="AI1714">
        <v>7</v>
      </c>
      <c r="AJ1714">
        <v>35782.5</v>
      </c>
      <c r="AK1714" t="e">
        <v>#N/A</v>
      </c>
      <c r="AL1714">
        <v>1.95</v>
      </c>
      <c r="AO1714">
        <v>0</v>
      </c>
      <c r="AP1714">
        <v>7</v>
      </c>
    </row>
    <row r="1715" spans="1:42" x14ac:dyDescent="0.2">
      <c r="A1715" t="str">
        <f t="shared" si="26"/>
        <v>44385carnegranelc200-300sudmarisfrancia</v>
      </c>
      <c r="B1715" s="2">
        <v>44385</v>
      </c>
      <c r="C1715" t="s">
        <v>35</v>
      </c>
      <c r="D1715" t="s">
        <v>30</v>
      </c>
      <c r="E1715" t="s">
        <v>343</v>
      </c>
      <c r="F1715" t="s">
        <v>344</v>
      </c>
      <c r="G1715" t="s">
        <v>39</v>
      </c>
      <c r="H1715" t="s">
        <v>127</v>
      </c>
      <c r="I1715" t="s">
        <v>326</v>
      </c>
      <c r="J1715" t="s">
        <v>286</v>
      </c>
      <c r="K1715">
        <v>19000</v>
      </c>
      <c r="L1715">
        <v>3.05</v>
      </c>
      <c r="M1715" t="str">
        <f>SUBSTITUTE(LOWER(_xlfn.CONCAT(B1715,C1715,F1715,G1715,J1715,I1715))," ","")</f>
        <v>44385carnegranelc200-300sudmarisfrancia</v>
      </c>
      <c r="N1715">
        <f>+VLOOKUP(M1715,JUP!$B:$I,7,0)</f>
        <v>4000</v>
      </c>
      <c r="O1715">
        <f>+VLOOKUP(M1715,JUP!$B:$I,8,0)</f>
        <v>3.25</v>
      </c>
      <c r="P1715">
        <f>+K1715-N1715</f>
        <v>15000</v>
      </c>
      <c r="Q1715" s="3">
        <f>+L1715-O1715</f>
        <v>-0.20000000000000018</v>
      </c>
      <c r="W1715" t="s">
        <v>172</v>
      </c>
      <c r="X1715">
        <v>27</v>
      </c>
      <c r="Y1715" t="s">
        <v>297</v>
      </c>
      <c r="Z1715" t="s">
        <v>326</v>
      </c>
      <c r="AA1715" t="s">
        <v>326</v>
      </c>
      <c r="AB1715" t="s">
        <v>36</v>
      </c>
      <c r="AC1715" t="s">
        <v>37</v>
      </c>
      <c r="AD1715">
        <v>3.05</v>
      </c>
      <c r="AH1715">
        <v>2021</v>
      </c>
      <c r="AI1715">
        <v>7</v>
      </c>
      <c r="AJ1715">
        <v>57950</v>
      </c>
      <c r="AK1715" t="e">
        <v>#N/A</v>
      </c>
      <c r="AL1715">
        <v>3.05</v>
      </c>
      <c r="AO1715">
        <v>0</v>
      </c>
      <c r="AP1715">
        <v>7</v>
      </c>
    </row>
    <row r="1716" spans="1:42" x14ac:dyDescent="0.2">
      <c r="A1716" t="str">
        <f t="shared" si="26"/>
        <v>44385carnegranelc200-300sudmarisfrancia</v>
      </c>
      <c r="B1716" s="2">
        <v>44385</v>
      </c>
      <c r="C1716" t="s">
        <v>35</v>
      </c>
      <c r="D1716" t="s">
        <v>30</v>
      </c>
      <c r="E1716" t="s">
        <v>343</v>
      </c>
      <c r="F1716" t="s">
        <v>344</v>
      </c>
      <c r="G1716" t="s">
        <v>39</v>
      </c>
      <c r="H1716" t="s">
        <v>39</v>
      </c>
      <c r="I1716" t="s">
        <v>326</v>
      </c>
      <c r="J1716" t="s">
        <v>286</v>
      </c>
      <c r="K1716">
        <v>4000</v>
      </c>
      <c r="L1716">
        <v>3.25</v>
      </c>
      <c r="M1716" t="str">
        <f>SUBSTITUTE(LOWER(_xlfn.CONCAT(B1716,C1716,F1716,G1716,J1716,I1716))," ","")</f>
        <v>44385carnegranelc200-300sudmarisfrancia</v>
      </c>
      <c r="N1716">
        <f>+VLOOKUP(M1716,JUP!$B:$I,7,0)</f>
        <v>4000</v>
      </c>
      <c r="O1716">
        <f>+VLOOKUP(M1716,JUP!$B:$I,8,0)</f>
        <v>3.25</v>
      </c>
      <c r="P1716">
        <f>+K1716-N1716</f>
        <v>0</v>
      </c>
      <c r="Q1716" s="3">
        <f>+L1716-O1716</f>
        <v>0</v>
      </c>
      <c r="W1716" t="s">
        <v>172</v>
      </c>
      <c r="X1716">
        <v>27</v>
      </c>
      <c r="Y1716" t="s">
        <v>297</v>
      </c>
      <c r="Z1716" t="s">
        <v>326</v>
      </c>
      <c r="AA1716" t="s">
        <v>326</v>
      </c>
      <c r="AB1716" t="s">
        <v>36</v>
      </c>
      <c r="AC1716" t="s">
        <v>37</v>
      </c>
      <c r="AD1716">
        <v>3.25</v>
      </c>
      <c r="AH1716">
        <v>2021</v>
      </c>
      <c r="AI1716">
        <v>7</v>
      </c>
      <c r="AJ1716">
        <v>13000</v>
      </c>
      <c r="AK1716" t="e">
        <v>#N/A</v>
      </c>
      <c r="AL1716">
        <v>3.25</v>
      </c>
      <c r="AO1716">
        <v>0</v>
      </c>
      <c r="AP1716">
        <v>7</v>
      </c>
    </row>
    <row r="1717" spans="1:42" x14ac:dyDescent="0.2">
      <c r="A1717" t="str">
        <f t="shared" si="26"/>
        <v>44385carnegranelc300-500sudmarisrusia</v>
      </c>
      <c r="B1717" s="2">
        <v>44385</v>
      </c>
      <c r="C1717" t="s">
        <v>35</v>
      </c>
      <c r="D1717" t="s">
        <v>30</v>
      </c>
      <c r="E1717" t="s">
        <v>343</v>
      </c>
      <c r="F1717" t="s">
        <v>344</v>
      </c>
      <c r="G1717" t="s">
        <v>49</v>
      </c>
      <c r="H1717" t="s">
        <v>108</v>
      </c>
      <c r="I1717" t="s">
        <v>306</v>
      </c>
      <c r="J1717" t="s">
        <v>286</v>
      </c>
      <c r="K1717">
        <v>24000</v>
      </c>
      <c r="L1717">
        <v>2.4</v>
      </c>
      <c r="M1717" t="str">
        <f>SUBSTITUTE(LOWER(_xlfn.CONCAT(B1717,C1717,F1717,G1717,J1717,I1717))," ","")</f>
        <v>44385carnegranelc300-500sudmarisrusia</v>
      </c>
      <c r="N1717">
        <f>+VLOOKUP(M1717,JUP!$B:$I,7,0)</f>
        <v>24000</v>
      </c>
      <c r="O1717">
        <f>+VLOOKUP(M1717,JUP!$B:$I,8,0)</f>
        <v>2.4</v>
      </c>
      <c r="P1717">
        <f>+K1717-N1717</f>
        <v>0</v>
      </c>
      <c r="Q1717" s="3">
        <f>+L1717-O1717</f>
        <v>0</v>
      </c>
      <c r="W1717" t="s">
        <v>166</v>
      </c>
      <c r="X1717">
        <v>27</v>
      </c>
      <c r="Y1717" t="s">
        <v>305</v>
      </c>
      <c r="Z1717" t="s">
        <v>305</v>
      </c>
      <c r="AA1717" t="s">
        <v>306</v>
      </c>
      <c r="AB1717" t="s">
        <v>36</v>
      </c>
      <c r="AC1717" t="s">
        <v>37</v>
      </c>
      <c r="AD1717">
        <v>2.4</v>
      </c>
      <c r="AH1717">
        <v>2021</v>
      </c>
      <c r="AI1717">
        <v>7</v>
      </c>
      <c r="AJ1717">
        <v>57600</v>
      </c>
      <c r="AK1717" t="e">
        <v>#N/A</v>
      </c>
      <c r="AL1717">
        <v>2.4</v>
      </c>
      <c r="AO1717">
        <v>0</v>
      </c>
      <c r="AP1717">
        <v>7</v>
      </c>
    </row>
    <row r="1718" spans="1:42" x14ac:dyDescent="0.2">
      <c r="A1718" t="str">
        <f t="shared" si="26"/>
        <v>44385enterosinsalsasudmarisamerica</v>
      </c>
      <c r="B1718" s="2">
        <v>44385</v>
      </c>
      <c r="C1718" t="s">
        <v>59</v>
      </c>
      <c r="D1718" t="s">
        <v>155</v>
      </c>
      <c r="E1718" t="s">
        <v>339</v>
      </c>
      <c r="F1718" t="s">
        <v>347</v>
      </c>
      <c r="G1718" t="s">
        <v>299</v>
      </c>
      <c r="H1718" t="s">
        <v>116</v>
      </c>
      <c r="I1718" t="s">
        <v>521</v>
      </c>
      <c r="J1718" t="s">
        <v>286</v>
      </c>
      <c r="K1718">
        <v>9080</v>
      </c>
      <c r="L1718">
        <v>1.78</v>
      </c>
      <c r="M1718" t="str">
        <f>SUBSTITUTE(LOWER(_xlfn.CONCAT(B1718,C1718,F1718,G1718,J1718,I1718))," ","")</f>
        <v>44385enterosinsalsasudmarisamerica</v>
      </c>
      <c r="N1718" t="e">
        <f>+VLOOKUP(M1718,JUP!$B:$I,7,0)</f>
        <v>#N/A</v>
      </c>
      <c r="O1718" t="e">
        <f>+VLOOKUP(M1718,JUP!$B:$I,8,0)</f>
        <v>#N/A</v>
      </c>
      <c r="R1718" t="str">
        <f>+SUBSTITUTE(LOWER(_xlfn.CONCAT(B1718,C1718,F1718,H1718,J1718,I1718))," ","")</f>
        <v>44385enterosinsalsa60-80sudmarisamerica</v>
      </c>
      <c r="S1718" t="e">
        <f>+VLOOKUP(R1718,JUP!D:L,7,0)</f>
        <v>#N/A</v>
      </c>
      <c r="T1718" t="e">
        <f>+VLOOKUP(R1718,JUP!D:L,7,0)</f>
        <v>#N/A</v>
      </c>
      <c r="W1718" t="s">
        <v>320</v>
      </c>
      <c r="X1718">
        <v>27</v>
      </c>
      <c r="Y1718" t="s">
        <v>310</v>
      </c>
      <c r="Z1718" t="s">
        <v>310</v>
      </c>
      <c r="AA1718" t="s">
        <v>310</v>
      </c>
      <c r="AB1718" t="s">
        <v>160</v>
      </c>
      <c r="AC1718" t="s">
        <v>159</v>
      </c>
      <c r="AD1718">
        <v>1.78</v>
      </c>
      <c r="AH1718">
        <v>2021</v>
      </c>
      <c r="AI1718">
        <v>7</v>
      </c>
      <c r="AJ1718">
        <v>16162.4</v>
      </c>
      <c r="AK1718" t="e">
        <v>#N/A</v>
      </c>
      <c r="AL1718">
        <v>1.78</v>
      </c>
      <c r="AO1718">
        <v>0</v>
      </c>
      <c r="AP1718">
        <v>7</v>
      </c>
    </row>
    <row r="1719" spans="1:42" x14ac:dyDescent="0.2">
      <c r="A1719" t="str">
        <f t="shared" si="26"/>
        <v>44385enterosinsalsasudmarisamerica</v>
      </c>
      <c r="B1719" s="2">
        <v>44385</v>
      </c>
      <c r="C1719" t="s">
        <v>59</v>
      </c>
      <c r="D1719" t="s">
        <v>155</v>
      </c>
      <c r="E1719" t="s">
        <v>339</v>
      </c>
      <c r="F1719" t="s">
        <v>347</v>
      </c>
      <c r="G1719" t="s">
        <v>299</v>
      </c>
      <c r="H1719" t="s">
        <v>116</v>
      </c>
      <c r="I1719" t="s">
        <v>521</v>
      </c>
      <c r="J1719" t="s">
        <v>286</v>
      </c>
      <c r="K1719">
        <v>9025.52</v>
      </c>
      <c r="L1719">
        <v>1.81</v>
      </c>
      <c r="M1719" t="str">
        <f>SUBSTITUTE(LOWER(_xlfn.CONCAT(B1719,C1719,F1719,G1719,J1719,I1719))," ","")</f>
        <v>44385enterosinsalsasudmarisamerica</v>
      </c>
      <c r="N1719" t="e">
        <f>+VLOOKUP(M1719,JUP!$B:$I,7,0)</f>
        <v>#N/A</v>
      </c>
      <c r="O1719" t="e">
        <f>+VLOOKUP(M1719,JUP!$B:$I,8,0)</f>
        <v>#N/A</v>
      </c>
      <c r="R1719" t="str">
        <f>+SUBSTITUTE(LOWER(_xlfn.CONCAT(B1719,C1719,F1719,H1719,J1719,I1719))," ","")</f>
        <v>44385enterosinsalsa60-80sudmarisamerica</v>
      </c>
      <c r="S1719" t="e">
        <f>+VLOOKUP(R1719,JUP!D:L,7,0)</f>
        <v>#N/A</v>
      </c>
      <c r="T1719" t="e">
        <f>+VLOOKUP(R1719,JUP!D:L,7,0)</f>
        <v>#N/A</v>
      </c>
      <c r="W1719" t="s">
        <v>320</v>
      </c>
      <c r="X1719">
        <v>27</v>
      </c>
      <c r="Y1719" t="s">
        <v>310</v>
      </c>
      <c r="Z1719" t="s">
        <v>310</v>
      </c>
      <c r="AA1719" t="s">
        <v>310</v>
      </c>
      <c r="AB1719" t="s">
        <v>160</v>
      </c>
      <c r="AC1719" t="s">
        <v>159</v>
      </c>
      <c r="AD1719">
        <v>1.81</v>
      </c>
      <c r="AH1719">
        <v>2021</v>
      </c>
      <c r="AI1719">
        <v>7</v>
      </c>
      <c r="AJ1719">
        <v>16336.191200000001</v>
      </c>
      <c r="AK1719" t="e">
        <v>#N/A</v>
      </c>
      <c r="AL1719">
        <v>1.81</v>
      </c>
      <c r="AO1719">
        <v>0</v>
      </c>
      <c r="AP1719">
        <v>7</v>
      </c>
    </row>
    <row r="1720" spans="1:42" x14ac:dyDescent="0.2">
      <c r="A1720" t="str">
        <f t="shared" si="26"/>
        <v>44386enterosinsalsastandrewsasia</v>
      </c>
      <c r="B1720" s="2">
        <v>44386</v>
      </c>
      <c r="C1720" t="s">
        <v>59</v>
      </c>
      <c r="D1720" t="s">
        <v>155</v>
      </c>
      <c r="E1720" t="s">
        <v>59</v>
      </c>
      <c r="F1720" t="s">
        <v>155</v>
      </c>
      <c r="G1720" t="s">
        <v>299</v>
      </c>
      <c r="H1720" t="s">
        <v>321</v>
      </c>
      <c r="I1720" t="s">
        <v>309</v>
      </c>
      <c r="J1720" t="s">
        <v>296</v>
      </c>
      <c r="K1720">
        <v>15540</v>
      </c>
      <c r="L1720">
        <v>2.9</v>
      </c>
      <c r="M1720" t="str">
        <f>SUBSTITUTE(LOWER(_xlfn.CONCAT(B1720,C1720,F1720,G1720,J1720,I1720))," ","")</f>
        <v>44386enterosinsalsastandrewsasia</v>
      </c>
      <c r="N1720" t="e">
        <f>+VLOOKUP(M1720,JUP!$B:$I,7,0)</f>
        <v>#N/A</v>
      </c>
      <c r="O1720" t="e">
        <f>+VLOOKUP(M1720,JUP!$B:$I,8,0)</f>
        <v>#N/A</v>
      </c>
      <c r="R1720" t="str">
        <f>+SUBSTITUTE(LOWER(_xlfn.CONCAT(B1720,C1720,F1720,H1720,J1720,I1720))," ","")</f>
        <v>44386enterosinsalsae-50-70standrewsasia</v>
      </c>
      <c r="S1720" t="e">
        <f>+VLOOKUP(R1720,JUP!D:L,7,0)</f>
        <v>#N/A</v>
      </c>
      <c r="T1720" t="e">
        <f>+VLOOKUP(R1720,JUP!D:L,7,0)</f>
        <v>#N/A</v>
      </c>
      <c r="W1720" t="s">
        <v>404</v>
      </c>
      <c r="X1720">
        <v>27</v>
      </c>
      <c r="Y1720" t="s">
        <v>309</v>
      </c>
      <c r="Z1720" t="s">
        <v>309</v>
      </c>
      <c r="AA1720" t="s">
        <v>309</v>
      </c>
      <c r="AB1720" t="s">
        <v>160</v>
      </c>
      <c r="AC1720" t="s">
        <v>159</v>
      </c>
      <c r="AD1720">
        <v>2.9</v>
      </c>
      <c r="AH1720">
        <v>2021</v>
      </c>
      <c r="AI1720">
        <v>7</v>
      </c>
      <c r="AJ1720">
        <v>45066</v>
      </c>
      <c r="AK1720" t="e">
        <v>#N/A</v>
      </c>
      <c r="AL1720">
        <v>2.9</v>
      </c>
      <c r="AO1720">
        <v>0</v>
      </c>
      <c r="AP1720">
        <v>7</v>
      </c>
    </row>
    <row r="1721" spans="1:42" x14ac:dyDescent="0.2">
      <c r="A1721" t="str">
        <f t="shared" si="26"/>
        <v>44386enteroconsalsaconestuchestandrewsasia</v>
      </c>
      <c r="B1721" s="2">
        <v>44386</v>
      </c>
      <c r="C1721" t="s">
        <v>59</v>
      </c>
      <c r="D1721" t="s">
        <v>57</v>
      </c>
      <c r="E1721" t="s">
        <v>59</v>
      </c>
      <c r="F1721" t="s">
        <v>57</v>
      </c>
      <c r="G1721" t="s">
        <v>299</v>
      </c>
      <c r="H1721" t="s">
        <v>321</v>
      </c>
      <c r="I1721" t="s">
        <v>309</v>
      </c>
      <c r="J1721" t="s">
        <v>296</v>
      </c>
      <c r="K1721">
        <v>2270</v>
      </c>
      <c r="L1721">
        <v>3.33</v>
      </c>
      <c r="M1721" t="str">
        <f>SUBSTITUTE(LOWER(_xlfn.CONCAT(B1721,C1721,F1721,G1721,J1721,I1721))," ","")</f>
        <v>44386enteroconsalsaconestuchestandrewsasia</v>
      </c>
      <c r="N1721" t="e">
        <f>+VLOOKUP(M1721,JUP!$B:$I,7,0)</f>
        <v>#N/A</v>
      </c>
      <c r="O1721" t="e">
        <f>+VLOOKUP(M1721,JUP!$B:$I,8,0)</f>
        <v>#N/A</v>
      </c>
      <c r="R1721" t="str">
        <f>+SUBSTITUTE(LOWER(_xlfn.CONCAT(B1721,C1721,F1721,H1721,J1721,I1721))," ","")</f>
        <v>44386enteroconsalsaconestuchee-50-70standrewsasia</v>
      </c>
      <c r="S1721" t="e">
        <f>+VLOOKUP(R1721,JUP!D:L,7,0)</f>
        <v>#N/A</v>
      </c>
      <c r="T1721" t="e">
        <f>+VLOOKUP(R1721,JUP!D:L,7,0)</f>
        <v>#N/A</v>
      </c>
      <c r="W1721" t="s">
        <v>404</v>
      </c>
      <c r="X1721">
        <v>27</v>
      </c>
      <c r="Y1721" t="s">
        <v>309</v>
      </c>
      <c r="Z1721" t="s">
        <v>309</v>
      </c>
      <c r="AA1721" t="s">
        <v>309</v>
      </c>
      <c r="AB1721" t="s">
        <v>60</v>
      </c>
      <c r="AC1721" t="s">
        <v>61</v>
      </c>
      <c r="AD1721">
        <v>3.0300000000000002</v>
      </c>
      <c r="AH1721">
        <v>2021</v>
      </c>
      <c r="AI1721">
        <v>7</v>
      </c>
      <c r="AJ1721">
        <v>6878.1</v>
      </c>
      <c r="AK1721" t="e">
        <v>#N/A</v>
      </c>
      <c r="AL1721">
        <v>3.0300000000000002</v>
      </c>
      <c r="AO1721">
        <v>0</v>
      </c>
      <c r="AP1721">
        <v>7</v>
      </c>
    </row>
    <row r="1722" spans="1:42" x14ac:dyDescent="0.2">
      <c r="A1722" t="str">
        <f t="shared" si="26"/>
        <v>44386enterosinsalsastandrewsamerica</v>
      </c>
      <c r="B1722" s="2">
        <v>44386</v>
      </c>
      <c r="C1722" t="s">
        <v>59</v>
      </c>
      <c r="D1722" t="s">
        <v>155</v>
      </c>
      <c r="E1722" t="s">
        <v>59</v>
      </c>
      <c r="F1722" t="s">
        <v>155</v>
      </c>
      <c r="G1722" t="s">
        <v>299</v>
      </c>
      <c r="H1722" t="s">
        <v>321</v>
      </c>
      <c r="I1722" t="s">
        <v>521</v>
      </c>
      <c r="J1722" t="s">
        <v>296</v>
      </c>
      <c r="K1722">
        <v>17070.400000000001</v>
      </c>
      <c r="L1722">
        <v>2.0299999999999998</v>
      </c>
      <c r="M1722" t="str">
        <f>SUBSTITUTE(LOWER(_xlfn.CONCAT(B1722,C1722,F1722,G1722,J1722,I1722))," ","")</f>
        <v>44386enterosinsalsastandrewsamerica</v>
      </c>
      <c r="N1722" t="e">
        <f>+VLOOKUP(M1722,JUP!$B:$I,7,0)</f>
        <v>#N/A</v>
      </c>
      <c r="O1722" t="e">
        <f>+VLOOKUP(M1722,JUP!$B:$I,8,0)</f>
        <v>#N/A</v>
      </c>
      <c r="R1722" t="str">
        <f>+SUBSTITUTE(LOWER(_xlfn.CONCAT(B1722,C1722,F1722,H1722,J1722,I1722))," ","")</f>
        <v>44386enterosinsalsae-50-70standrewsamerica</v>
      </c>
      <c r="S1722" t="e">
        <f>+VLOOKUP(R1722,JUP!D:L,7,0)</f>
        <v>#N/A</v>
      </c>
      <c r="T1722" t="e">
        <f>+VLOOKUP(R1722,JUP!D:L,7,0)</f>
        <v>#N/A</v>
      </c>
      <c r="W1722" t="s">
        <v>320</v>
      </c>
      <c r="X1722">
        <v>27</v>
      </c>
      <c r="Y1722" t="s">
        <v>310</v>
      </c>
      <c r="Z1722" t="s">
        <v>310</v>
      </c>
      <c r="AA1722" t="s">
        <v>310</v>
      </c>
      <c r="AB1722" t="s">
        <v>160</v>
      </c>
      <c r="AC1722" t="s">
        <v>159</v>
      </c>
      <c r="AD1722">
        <v>2.0299999999999998</v>
      </c>
      <c r="AH1722">
        <v>2021</v>
      </c>
      <c r="AI1722">
        <v>7</v>
      </c>
      <c r="AJ1722">
        <v>34652.911999999997</v>
      </c>
      <c r="AK1722" t="e">
        <v>#N/A</v>
      </c>
      <c r="AL1722">
        <v>2.0299999999999998</v>
      </c>
      <c r="AO1722">
        <v>0</v>
      </c>
      <c r="AP1722">
        <v>7</v>
      </c>
    </row>
    <row r="1723" spans="1:42" x14ac:dyDescent="0.2">
      <c r="A1723" t="str">
        <f t="shared" si="26"/>
        <v>44386enterosinsalsastandrewsasia</v>
      </c>
      <c r="B1723" s="2">
        <v>44386</v>
      </c>
      <c r="C1723" t="s">
        <v>59</v>
      </c>
      <c r="D1723" t="s">
        <v>155</v>
      </c>
      <c r="E1723" t="s">
        <v>59</v>
      </c>
      <c r="F1723" t="s">
        <v>155</v>
      </c>
      <c r="G1723" t="s">
        <v>299</v>
      </c>
      <c r="H1723" t="s">
        <v>321</v>
      </c>
      <c r="I1723" t="s">
        <v>309</v>
      </c>
      <c r="J1723" t="s">
        <v>296</v>
      </c>
      <c r="K1723">
        <v>17500</v>
      </c>
      <c r="L1723">
        <v>2.15</v>
      </c>
      <c r="M1723" t="str">
        <f>SUBSTITUTE(LOWER(_xlfn.CONCAT(B1723,C1723,F1723,G1723,J1723,I1723))," ","")</f>
        <v>44386enterosinsalsastandrewsasia</v>
      </c>
      <c r="N1723" t="e">
        <f>+VLOOKUP(M1723,JUP!$B:$I,7,0)</f>
        <v>#N/A</v>
      </c>
      <c r="O1723" t="e">
        <f>+VLOOKUP(M1723,JUP!$B:$I,8,0)</f>
        <v>#N/A</v>
      </c>
      <c r="R1723" t="str">
        <f>+SUBSTITUTE(LOWER(_xlfn.CONCAT(B1723,C1723,F1723,H1723,J1723,I1723))," ","")</f>
        <v>44386enterosinsalsae-50-70standrewsasia</v>
      </c>
      <c r="S1723" t="e">
        <f>+VLOOKUP(R1723,JUP!D:L,7,0)</f>
        <v>#N/A</v>
      </c>
      <c r="T1723" t="e">
        <f>+VLOOKUP(R1723,JUP!D:L,7,0)</f>
        <v>#N/A</v>
      </c>
      <c r="W1723" t="s">
        <v>358</v>
      </c>
      <c r="X1723">
        <v>27</v>
      </c>
      <c r="Y1723" t="s">
        <v>309</v>
      </c>
      <c r="Z1723" t="s">
        <v>309</v>
      </c>
      <c r="AA1723" t="s">
        <v>309</v>
      </c>
      <c r="AB1723" t="s">
        <v>160</v>
      </c>
      <c r="AC1723" t="s">
        <v>159</v>
      </c>
      <c r="AD1723">
        <v>2.15</v>
      </c>
      <c r="AH1723">
        <v>2021</v>
      </c>
      <c r="AI1723">
        <v>7</v>
      </c>
      <c r="AJ1723">
        <v>37625</v>
      </c>
      <c r="AK1723" t="e">
        <v>#N/A</v>
      </c>
      <c r="AL1723">
        <v>2.15</v>
      </c>
      <c r="AO1723">
        <v>0</v>
      </c>
      <c r="AP1723">
        <v>7</v>
      </c>
    </row>
    <row r="1724" spans="1:42" x14ac:dyDescent="0.2">
      <c r="A1724" t="str">
        <f t="shared" si="26"/>
        <v>44386enterosinsalsastandrewsasia</v>
      </c>
      <c r="B1724" s="2">
        <v>44386</v>
      </c>
      <c r="C1724" t="s">
        <v>59</v>
      </c>
      <c r="D1724" t="s">
        <v>155</v>
      </c>
      <c r="E1724" t="s">
        <v>59</v>
      </c>
      <c r="F1724" t="s">
        <v>155</v>
      </c>
      <c r="G1724" t="s">
        <v>299</v>
      </c>
      <c r="H1724" t="s">
        <v>321</v>
      </c>
      <c r="I1724" t="s">
        <v>309</v>
      </c>
      <c r="J1724" t="s">
        <v>296</v>
      </c>
      <c r="K1724">
        <v>2500</v>
      </c>
      <c r="L1724">
        <v>2.25</v>
      </c>
      <c r="M1724" t="str">
        <f>SUBSTITUTE(LOWER(_xlfn.CONCAT(B1724,C1724,F1724,G1724,J1724,I1724))," ","")</f>
        <v>44386enterosinsalsastandrewsasia</v>
      </c>
      <c r="N1724" t="e">
        <f>+VLOOKUP(M1724,JUP!$B:$I,7,0)</f>
        <v>#N/A</v>
      </c>
      <c r="O1724" t="e">
        <f>+VLOOKUP(M1724,JUP!$B:$I,8,0)</f>
        <v>#N/A</v>
      </c>
      <c r="R1724" t="str">
        <f>+SUBSTITUTE(LOWER(_xlfn.CONCAT(B1724,C1724,F1724,H1724,J1724,I1724))," ","")</f>
        <v>44386enterosinsalsae-50-70standrewsasia</v>
      </c>
      <c r="S1724" t="e">
        <f>+VLOOKUP(R1724,JUP!D:L,7,0)</f>
        <v>#N/A</v>
      </c>
      <c r="T1724" t="e">
        <f>+VLOOKUP(R1724,JUP!D:L,7,0)</f>
        <v>#N/A</v>
      </c>
      <c r="W1724" t="s">
        <v>358</v>
      </c>
      <c r="X1724">
        <v>27</v>
      </c>
      <c r="Y1724" t="s">
        <v>309</v>
      </c>
      <c r="Z1724" t="s">
        <v>309</v>
      </c>
      <c r="AA1724" t="s">
        <v>309</v>
      </c>
      <c r="AB1724" t="s">
        <v>160</v>
      </c>
      <c r="AC1724" t="s">
        <v>159</v>
      </c>
      <c r="AD1724">
        <v>2.25</v>
      </c>
      <c r="AH1724">
        <v>2021</v>
      </c>
      <c r="AI1724">
        <v>7</v>
      </c>
      <c r="AJ1724">
        <v>5625</v>
      </c>
      <c r="AK1724" t="e">
        <v>#N/A</v>
      </c>
      <c r="AL1724">
        <v>2.25</v>
      </c>
      <c r="AO1724">
        <v>0</v>
      </c>
      <c r="AP1724">
        <v>7</v>
      </c>
    </row>
    <row r="1725" spans="1:42" x14ac:dyDescent="0.2">
      <c r="A1725" t="str">
        <f t="shared" si="26"/>
        <v>44386carnegranelc200-300standrewsrusia</v>
      </c>
      <c r="B1725" s="2">
        <v>44386</v>
      </c>
      <c r="C1725" t="s">
        <v>35</v>
      </c>
      <c r="D1725" t="s">
        <v>30</v>
      </c>
      <c r="E1725" t="s">
        <v>35</v>
      </c>
      <c r="F1725" t="s">
        <v>30</v>
      </c>
      <c r="G1725" t="s">
        <v>39</v>
      </c>
      <c r="H1725" t="s">
        <v>39</v>
      </c>
      <c r="I1725" t="s">
        <v>306</v>
      </c>
      <c r="J1725" t="s">
        <v>296</v>
      </c>
      <c r="K1725">
        <v>23000</v>
      </c>
      <c r="L1725">
        <v>3.12</v>
      </c>
      <c r="M1725" t="str">
        <f>SUBSTITUTE(LOWER(_xlfn.CONCAT(B1725,C1725,F1725,G1725,J1725,I1725))," ","")</f>
        <v>44386carnegranelc200-300standrewsrusia</v>
      </c>
      <c r="N1725">
        <f>+VLOOKUP(M1725,JUP!$B:$I,7,0)</f>
        <v>23000</v>
      </c>
      <c r="O1725">
        <f>+VLOOKUP(M1725,JUP!$B:$I,8,0)</f>
        <v>3.12</v>
      </c>
      <c r="P1725">
        <f>+K1725-N1725</f>
        <v>0</v>
      </c>
      <c r="Q1725" s="3">
        <f>+L1725-O1725</f>
        <v>0</v>
      </c>
      <c r="W1725" t="s">
        <v>304</v>
      </c>
      <c r="X1725">
        <v>27</v>
      </c>
      <c r="Y1725" t="s">
        <v>305</v>
      </c>
      <c r="Z1725" t="s">
        <v>305</v>
      </c>
      <c r="AA1725" t="s">
        <v>306</v>
      </c>
      <c r="AB1725" t="s">
        <v>36</v>
      </c>
      <c r="AC1725" t="s">
        <v>37</v>
      </c>
      <c r="AD1725">
        <v>3.12</v>
      </c>
      <c r="AH1725">
        <v>2021</v>
      </c>
      <c r="AI1725">
        <v>7</v>
      </c>
      <c r="AJ1725">
        <v>71760</v>
      </c>
      <c r="AK1725" t="e">
        <v>#N/A</v>
      </c>
      <c r="AL1725">
        <v>3.12</v>
      </c>
      <c r="AO1725">
        <v>0</v>
      </c>
      <c r="AP1725">
        <v>7</v>
      </c>
    </row>
    <row r="1726" spans="1:42" x14ac:dyDescent="0.2">
      <c r="A1726" t="str">
        <f t="shared" si="26"/>
        <v>44386carnegranelc200-300standrewsitalia</v>
      </c>
      <c r="B1726" s="2">
        <v>44386</v>
      </c>
      <c r="C1726" t="s">
        <v>35</v>
      </c>
      <c r="D1726" t="s">
        <v>30</v>
      </c>
      <c r="E1726" t="s">
        <v>35</v>
      </c>
      <c r="F1726" t="s">
        <v>30</v>
      </c>
      <c r="G1726" t="s">
        <v>39</v>
      </c>
      <c r="H1726" t="s">
        <v>39</v>
      </c>
      <c r="I1726" t="s">
        <v>328</v>
      </c>
      <c r="J1726" t="s">
        <v>296</v>
      </c>
      <c r="K1726">
        <v>20000</v>
      </c>
      <c r="L1726">
        <v>3.1</v>
      </c>
      <c r="M1726" t="str">
        <f>SUBSTITUTE(LOWER(_xlfn.CONCAT(B1726,C1726,F1726,G1726,J1726,I1726))," ","")</f>
        <v>44386carnegranelc200-300standrewsitalia</v>
      </c>
      <c r="N1726">
        <f>+VLOOKUP(M1726,JUP!$B:$I,7,0)</f>
        <v>20000</v>
      </c>
      <c r="O1726">
        <f>+VLOOKUP(M1726,JUP!$B:$I,8,0)</f>
        <v>3.1</v>
      </c>
      <c r="P1726">
        <f>+K1726-N1726</f>
        <v>0</v>
      </c>
      <c r="Q1726" s="3">
        <f>+L1726-O1726</f>
        <v>0</v>
      </c>
      <c r="W1726" t="s">
        <v>327</v>
      </c>
      <c r="X1726">
        <v>27</v>
      </c>
      <c r="Y1726" t="s">
        <v>297</v>
      </c>
      <c r="Z1726" t="s">
        <v>328</v>
      </c>
      <c r="AA1726" t="s">
        <v>328</v>
      </c>
      <c r="AB1726" t="s">
        <v>36</v>
      </c>
      <c r="AC1726" t="s">
        <v>37</v>
      </c>
      <c r="AD1726">
        <v>3.1</v>
      </c>
      <c r="AH1726">
        <v>2021</v>
      </c>
      <c r="AI1726">
        <v>7</v>
      </c>
      <c r="AJ1726">
        <v>62000</v>
      </c>
      <c r="AK1726" t="e">
        <v>#N/A</v>
      </c>
      <c r="AL1726">
        <v>3.1</v>
      </c>
      <c r="AO1726">
        <v>0</v>
      </c>
      <c r="AP1726">
        <v>7</v>
      </c>
    </row>
    <row r="1727" spans="1:42" x14ac:dyDescent="0.2">
      <c r="A1727" t="str">
        <f t="shared" si="26"/>
        <v>44386carnegranelc300-500standrewsitalia</v>
      </c>
      <c r="B1727" s="2">
        <v>44386</v>
      </c>
      <c r="C1727" t="s">
        <v>35</v>
      </c>
      <c r="D1727" t="s">
        <v>30</v>
      </c>
      <c r="E1727" t="s">
        <v>35</v>
      </c>
      <c r="F1727" t="s">
        <v>30</v>
      </c>
      <c r="G1727" t="s">
        <v>49</v>
      </c>
      <c r="H1727" t="s">
        <v>49</v>
      </c>
      <c r="I1727" t="s">
        <v>328</v>
      </c>
      <c r="J1727" t="s">
        <v>296</v>
      </c>
      <c r="K1727">
        <v>3000</v>
      </c>
      <c r="L1727">
        <v>2.9</v>
      </c>
      <c r="M1727" t="str">
        <f>SUBSTITUTE(LOWER(_xlfn.CONCAT(B1727,C1727,F1727,G1727,J1727,I1727))," ","")</f>
        <v>44386carnegranelc300-500standrewsitalia</v>
      </c>
      <c r="N1727">
        <f>+VLOOKUP(M1727,JUP!$B:$I,7,0)</f>
        <v>3000</v>
      </c>
      <c r="O1727">
        <f>+VLOOKUP(M1727,JUP!$B:$I,8,0)</f>
        <v>2.9</v>
      </c>
      <c r="P1727">
        <f>+K1727-N1727</f>
        <v>0</v>
      </c>
      <c r="Q1727" s="3">
        <f>+L1727-O1727</f>
        <v>0</v>
      </c>
      <c r="W1727" t="s">
        <v>327</v>
      </c>
      <c r="X1727">
        <v>27</v>
      </c>
      <c r="Y1727" t="s">
        <v>297</v>
      </c>
      <c r="Z1727" t="s">
        <v>328</v>
      </c>
      <c r="AA1727" t="s">
        <v>328</v>
      </c>
      <c r="AB1727" t="s">
        <v>36</v>
      </c>
      <c r="AC1727" t="s">
        <v>37</v>
      </c>
      <c r="AD1727">
        <v>2.9</v>
      </c>
      <c r="AH1727">
        <v>2021</v>
      </c>
      <c r="AI1727">
        <v>7</v>
      </c>
      <c r="AJ1727">
        <v>8700</v>
      </c>
      <c r="AK1727" t="e">
        <v>#N/A</v>
      </c>
      <c r="AL1727">
        <v>2.9</v>
      </c>
      <c r="AO1727">
        <v>0</v>
      </c>
      <c r="AP1727">
        <v>7</v>
      </c>
    </row>
    <row r="1728" spans="1:42" x14ac:dyDescent="0.2">
      <c r="A1728" t="str">
        <f t="shared" si="26"/>
        <v>44386enterosinsalsasudmarisamerica</v>
      </c>
      <c r="B1728" s="2">
        <v>44386</v>
      </c>
      <c r="C1728" t="s">
        <v>59</v>
      </c>
      <c r="D1728" t="s">
        <v>155</v>
      </c>
      <c r="E1728" t="s">
        <v>339</v>
      </c>
      <c r="F1728" t="s">
        <v>347</v>
      </c>
      <c r="G1728" t="s">
        <v>299</v>
      </c>
      <c r="H1728" t="s">
        <v>116</v>
      </c>
      <c r="I1728" t="s">
        <v>521</v>
      </c>
      <c r="J1728" t="s">
        <v>286</v>
      </c>
      <c r="K1728">
        <v>19220</v>
      </c>
      <c r="L1728">
        <v>1.9</v>
      </c>
      <c r="M1728" t="str">
        <f>SUBSTITUTE(LOWER(_xlfn.CONCAT(B1728,C1728,F1728,G1728,J1728,I1728))," ","")</f>
        <v>44386enterosinsalsasudmarisamerica</v>
      </c>
      <c r="N1728" t="e">
        <f>+VLOOKUP(M1728,JUP!$B:$I,7,0)</f>
        <v>#N/A</v>
      </c>
      <c r="O1728" t="e">
        <f>+VLOOKUP(M1728,JUP!$B:$I,8,0)</f>
        <v>#N/A</v>
      </c>
      <c r="R1728" t="str">
        <f>+SUBSTITUTE(LOWER(_xlfn.CONCAT(B1728,C1728,F1728,H1728,J1728,I1728))," ","")</f>
        <v>44386enterosinsalsa60-80sudmarisamerica</v>
      </c>
      <c r="S1728" t="e">
        <f>+VLOOKUP(R1728,JUP!D:L,7,0)</f>
        <v>#N/A</v>
      </c>
      <c r="T1728" t="e">
        <f>+VLOOKUP(R1728,JUP!D:L,7,0)</f>
        <v>#N/A</v>
      </c>
      <c r="W1728" t="s">
        <v>293</v>
      </c>
      <c r="X1728">
        <v>27</v>
      </c>
      <c r="Y1728" t="s">
        <v>310</v>
      </c>
      <c r="Z1728" t="s">
        <v>310</v>
      </c>
      <c r="AA1728" t="s">
        <v>310</v>
      </c>
      <c r="AB1728" t="s">
        <v>160</v>
      </c>
      <c r="AC1728" t="s">
        <v>159</v>
      </c>
      <c r="AD1728">
        <v>1.9</v>
      </c>
      <c r="AH1728">
        <v>2021</v>
      </c>
      <c r="AI1728">
        <v>7</v>
      </c>
      <c r="AJ1728">
        <v>36518</v>
      </c>
      <c r="AK1728" t="e">
        <v>#N/A</v>
      </c>
      <c r="AL1728">
        <v>1.9</v>
      </c>
      <c r="AO1728">
        <v>0</v>
      </c>
      <c r="AP1728">
        <v>7</v>
      </c>
    </row>
    <row r="1729" spans="1:42" x14ac:dyDescent="0.2">
      <c r="A1729" t="str">
        <f t="shared" si="26"/>
        <v>44386carnegranelc300-500manuelitafrancia</v>
      </c>
      <c r="B1729" s="2">
        <v>44386</v>
      </c>
      <c r="C1729" t="s">
        <v>35</v>
      </c>
      <c r="D1729" t="s">
        <v>30</v>
      </c>
      <c r="E1729" t="s">
        <v>35</v>
      </c>
      <c r="F1729" t="s">
        <v>30</v>
      </c>
      <c r="G1729" t="s">
        <v>49</v>
      </c>
      <c r="H1729" t="s">
        <v>108</v>
      </c>
      <c r="I1729" t="s">
        <v>326</v>
      </c>
      <c r="J1729" t="s">
        <v>93</v>
      </c>
      <c r="K1729">
        <v>24000</v>
      </c>
      <c r="L1729">
        <v>2.75</v>
      </c>
      <c r="M1729" t="str">
        <f>SUBSTITUTE(LOWER(_xlfn.CONCAT(B1729,C1729,F1729,G1729,J1729,I1729))," ","")</f>
        <v>44386carnegranelc300-500manuelitafrancia</v>
      </c>
      <c r="N1729">
        <f>+VLOOKUP(M1729,JUP!$B:$I,7,0)</f>
        <v>24000</v>
      </c>
      <c r="O1729">
        <f>+VLOOKUP(M1729,JUP!$B:$I,8,0)</f>
        <v>2.75</v>
      </c>
      <c r="P1729">
        <f>+K1729-N1729</f>
        <v>0</v>
      </c>
      <c r="Q1729" s="3">
        <f>+L1729-O1729</f>
        <v>0</v>
      </c>
      <c r="W1729" t="s">
        <v>172</v>
      </c>
      <c r="X1729">
        <v>27</v>
      </c>
      <c r="Y1729" t="s">
        <v>297</v>
      </c>
      <c r="Z1729" t="s">
        <v>326</v>
      </c>
      <c r="AA1729" t="s">
        <v>326</v>
      </c>
      <c r="AB1729" t="s">
        <v>36</v>
      </c>
      <c r="AC1729" t="s">
        <v>37</v>
      </c>
      <c r="AD1729">
        <v>2.75</v>
      </c>
      <c r="AH1729">
        <v>2021</v>
      </c>
      <c r="AI1729">
        <v>7</v>
      </c>
      <c r="AJ1729">
        <v>66000</v>
      </c>
      <c r="AK1729" t="e">
        <v>#N/A</v>
      </c>
      <c r="AL1729">
        <v>2.75</v>
      </c>
      <c r="AO1729">
        <v>0</v>
      </c>
      <c r="AP1729">
        <v>7</v>
      </c>
    </row>
    <row r="1730" spans="1:42" x14ac:dyDescent="0.2">
      <c r="A1730" t="str">
        <f t="shared" si="26"/>
        <v>44389enterosinsalsamanuelitafrancia</v>
      </c>
      <c r="B1730" s="2">
        <v>44389</v>
      </c>
      <c r="C1730" t="s">
        <v>59</v>
      </c>
      <c r="D1730" t="s">
        <v>155</v>
      </c>
      <c r="E1730" t="s">
        <v>59</v>
      </c>
      <c r="F1730" t="s">
        <v>155</v>
      </c>
      <c r="G1730" t="s">
        <v>299</v>
      </c>
      <c r="H1730" t="s">
        <v>116</v>
      </c>
      <c r="I1730" t="s">
        <v>326</v>
      </c>
      <c r="J1730" t="s">
        <v>93</v>
      </c>
      <c r="K1730">
        <v>20400</v>
      </c>
      <c r="L1730">
        <v>1.85</v>
      </c>
      <c r="M1730" t="str">
        <f>SUBSTITUTE(LOWER(_xlfn.CONCAT(B1730,C1730,F1730,G1730,J1730,I1730))," ","")</f>
        <v>44389enterosinsalsamanuelitafrancia</v>
      </c>
      <c r="N1730" t="e">
        <f>+VLOOKUP(M1730,JUP!$B:$I,7,0)</f>
        <v>#N/A</v>
      </c>
      <c r="O1730" t="e">
        <f>+VLOOKUP(M1730,JUP!$B:$I,8,0)</f>
        <v>#N/A</v>
      </c>
      <c r="R1730" t="str">
        <f>+SUBSTITUTE(LOWER(_xlfn.CONCAT(B1730,C1730,F1730,H1730,J1730,I1730))," ","")</f>
        <v>44389enterosinsalsa60-80manuelitafrancia</v>
      </c>
      <c r="S1730" t="e">
        <f>+VLOOKUP(R1730,JUP!D:L,7,0)</f>
        <v>#N/A</v>
      </c>
      <c r="T1730" t="e">
        <f>+VLOOKUP(R1730,JUP!D:L,7,0)</f>
        <v>#N/A</v>
      </c>
      <c r="W1730" t="s">
        <v>172</v>
      </c>
      <c r="X1730">
        <v>28</v>
      </c>
      <c r="Y1730" t="s">
        <v>297</v>
      </c>
      <c r="Z1730" t="s">
        <v>326</v>
      </c>
      <c r="AA1730" t="s">
        <v>326</v>
      </c>
      <c r="AB1730" t="s">
        <v>160</v>
      </c>
      <c r="AC1730" t="s">
        <v>159</v>
      </c>
      <c r="AD1730">
        <v>1.85</v>
      </c>
      <c r="AH1730">
        <v>2021</v>
      </c>
      <c r="AI1730">
        <v>7</v>
      </c>
      <c r="AJ1730">
        <v>37740</v>
      </c>
      <c r="AK1730" t="e">
        <v>#N/A</v>
      </c>
      <c r="AL1730">
        <v>1.85</v>
      </c>
      <c r="AO1730">
        <v>0</v>
      </c>
      <c r="AP1730">
        <v>7</v>
      </c>
    </row>
    <row r="1731" spans="1:42" x14ac:dyDescent="0.2">
      <c r="A1731" t="str">
        <f t="shared" ref="A1731:A1794" si="27">+M1731</f>
        <v>44389carnegranelc100-200standrewsrusia</v>
      </c>
      <c r="B1731" s="2">
        <v>44389</v>
      </c>
      <c r="C1731" t="s">
        <v>35</v>
      </c>
      <c r="D1731" t="s">
        <v>30</v>
      </c>
      <c r="E1731" t="s">
        <v>35</v>
      </c>
      <c r="F1731" t="s">
        <v>30</v>
      </c>
      <c r="G1731" t="s">
        <v>72</v>
      </c>
      <c r="H1731" t="s">
        <v>72</v>
      </c>
      <c r="I1731" t="s">
        <v>306</v>
      </c>
      <c r="J1731" t="s">
        <v>296</v>
      </c>
      <c r="K1731">
        <v>3000</v>
      </c>
      <c r="L1731">
        <v>3.4</v>
      </c>
      <c r="M1731" t="str">
        <f>SUBSTITUTE(LOWER(_xlfn.CONCAT(B1731,C1731,F1731,G1731,J1731,I1731))," ","")</f>
        <v>44389carnegranelc100-200standrewsrusia</v>
      </c>
      <c r="N1731">
        <f>+VLOOKUP(M1731,JUP!$B:$I,7,0)</f>
        <v>3000</v>
      </c>
      <c r="O1731">
        <f>+VLOOKUP(M1731,JUP!$B:$I,8,0)</f>
        <v>3.4</v>
      </c>
      <c r="P1731">
        <f>+K1731-N1731</f>
        <v>0</v>
      </c>
      <c r="Q1731" s="3">
        <f>+L1731-O1731</f>
        <v>0</v>
      </c>
      <c r="W1731" t="s">
        <v>304</v>
      </c>
      <c r="X1731">
        <v>28</v>
      </c>
      <c r="Y1731" t="s">
        <v>305</v>
      </c>
      <c r="Z1731" t="s">
        <v>305</v>
      </c>
      <c r="AA1731" t="s">
        <v>306</v>
      </c>
      <c r="AB1731" t="s">
        <v>36</v>
      </c>
      <c r="AC1731" t="s">
        <v>37</v>
      </c>
      <c r="AD1731">
        <v>3.4</v>
      </c>
      <c r="AH1731">
        <v>2021</v>
      </c>
      <c r="AI1731">
        <v>7</v>
      </c>
      <c r="AJ1731">
        <v>10200</v>
      </c>
      <c r="AK1731" t="e">
        <v>#N/A</v>
      </c>
      <c r="AL1731">
        <v>3.4</v>
      </c>
      <c r="AO1731">
        <v>0</v>
      </c>
      <c r="AP1731">
        <v>7</v>
      </c>
    </row>
    <row r="1732" spans="1:42" x14ac:dyDescent="0.2">
      <c r="A1732" t="str">
        <f t="shared" si="27"/>
        <v>44389carnegranelc200-300standrewsrusia</v>
      </c>
      <c r="B1732" s="2">
        <v>44389</v>
      </c>
      <c r="C1732" t="s">
        <v>35</v>
      </c>
      <c r="D1732" t="s">
        <v>30</v>
      </c>
      <c r="E1732" t="s">
        <v>35</v>
      </c>
      <c r="F1732" t="s">
        <v>30</v>
      </c>
      <c r="G1732" t="s">
        <v>39</v>
      </c>
      <c r="H1732" t="s">
        <v>39</v>
      </c>
      <c r="I1732" t="s">
        <v>306</v>
      </c>
      <c r="J1732" t="s">
        <v>296</v>
      </c>
      <c r="K1732">
        <v>10000</v>
      </c>
      <c r="L1732">
        <v>3.2</v>
      </c>
      <c r="M1732" t="str">
        <f>SUBSTITUTE(LOWER(_xlfn.CONCAT(B1732,C1732,F1732,G1732,J1732,I1732))," ","")</f>
        <v>44389carnegranelc200-300standrewsrusia</v>
      </c>
      <c r="N1732">
        <f>+VLOOKUP(M1732,JUP!$B:$I,7,0)</f>
        <v>10000</v>
      </c>
      <c r="O1732">
        <f>+VLOOKUP(M1732,JUP!$B:$I,8,0)</f>
        <v>3.2</v>
      </c>
      <c r="P1732">
        <f>+K1732-N1732</f>
        <v>0</v>
      </c>
      <c r="Q1732" s="3">
        <f>+L1732-O1732</f>
        <v>0</v>
      </c>
      <c r="W1732" t="s">
        <v>304</v>
      </c>
      <c r="X1732">
        <v>28</v>
      </c>
      <c r="Y1732" t="s">
        <v>305</v>
      </c>
      <c r="Z1732" t="s">
        <v>305</v>
      </c>
      <c r="AA1732" t="s">
        <v>306</v>
      </c>
      <c r="AB1732" t="s">
        <v>36</v>
      </c>
      <c r="AC1732" t="s">
        <v>37</v>
      </c>
      <c r="AD1732">
        <v>3.2</v>
      </c>
      <c r="AH1732">
        <v>2021</v>
      </c>
      <c r="AI1732">
        <v>7</v>
      </c>
      <c r="AJ1732">
        <v>32000</v>
      </c>
      <c r="AK1732" t="e">
        <v>#N/A</v>
      </c>
      <c r="AL1732">
        <v>3.2</v>
      </c>
      <c r="AO1732">
        <v>0</v>
      </c>
      <c r="AP1732">
        <v>7</v>
      </c>
    </row>
    <row r="1733" spans="1:42" x14ac:dyDescent="0.2">
      <c r="A1733" t="str">
        <f t="shared" si="27"/>
        <v>44389carnegranelc300-500standrewsrusia</v>
      </c>
      <c r="B1733" s="2">
        <v>44389</v>
      </c>
      <c r="C1733" t="s">
        <v>35</v>
      </c>
      <c r="D1733" t="s">
        <v>30</v>
      </c>
      <c r="E1733" t="s">
        <v>35</v>
      </c>
      <c r="F1733" t="s">
        <v>30</v>
      </c>
      <c r="G1733" t="s">
        <v>49</v>
      </c>
      <c r="H1733" t="s">
        <v>49</v>
      </c>
      <c r="I1733" t="s">
        <v>306</v>
      </c>
      <c r="J1733" t="s">
        <v>296</v>
      </c>
      <c r="K1733">
        <v>10000</v>
      </c>
      <c r="L1733">
        <v>3</v>
      </c>
      <c r="M1733" t="str">
        <f>SUBSTITUTE(LOWER(_xlfn.CONCAT(B1733,C1733,F1733,G1733,J1733,I1733))," ","")</f>
        <v>44389carnegranelc300-500standrewsrusia</v>
      </c>
      <c r="N1733">
        <f>+VLOOKUP(M1733,JUP!$B:$I,7,0)</f>
        <v>23000</v>
      </c>
      <c r="O1733">
        <f>+VLOOKUP(M1733,JUP!$B:$I,8,0)</f>
        <v>2.9</v>
      </c>
      <c r="P1733">
        <f>+K1733-N1733</f>
        <v>-13000</v>
      </c>
      <c r="Q1733" s="3">
        <f>+L1733-O1733</f>
        <v>0.10000000000000009</v>
      </c>
      <c r="W1733" t="s">
        <v>304</v>
      </c>
      <c r="X1733">
        <v>28</v>
      </c>
      <c r="Y1733" t="s">
        <v>305</v>
      </c>
      <c r="Z1733" t="s">
        <v>305</v>
      </c>
      <c r="AA1733" t="s">
        <v>306</v>
      </c>
      <c r="AB1733" t="s">
        <v>36</v>
      </c>
      <c r="AC1733" t="s">
        <v>37</v>
      </c>
      <c r="AD1733">
        <v>3</v>
      </c>
      <c r="AH1733">
        <v>2021</v>
      </c>
      <c r="AI1733">
        <v>7</v>
      </c>
      <c r="AJ1733">
        <v>30000</v>
      </c>
      <c r="AK1733" t="e">
        <v>#N/A</v>
      </c>
      <c r="AL1733">
        <v>3</v>
      </c>
      <c r="AO1733">
        <v>0</v>
      </c>
      <c r="AP1733">
        <v>7</v>
      </c>
    </row>
    <row r="1734" spans="1:42" x14ac:dyDescent="0.2">
      <c r="A1734" t="str">
        <f t="shared" si="27"/>
        <v>44389carnegranelc300-500standrewsrusia</v>
      </c>
      <c r="B1734" s="2">
        <v>44389</v>
      </c>
      <c r="C1734" t="s">
        <v>35</v>
      </c>
      <c r="D1734" t="s">
        <v>30</v>
      </c>
      <c r="E1734" t="s">
        <v>35</v>
      </c>
      <c r="F1734" t="s">
        <v>30</v>
      </c>
      <c r="G1734" t="s">
        <v>49</v>
      </c>
      <c r="H1734" t="s">
        <v>49</v>
      </c>
      <c r="I1734" t="s">
        <v>306</v>
      </c>
      <c r="J1734" t="s">
        <v>296</v>
      </c>
      <c r="K1734">
        <v>23000</v>
      </c>
      <c r="L1734">
        <v>2.9</v>
      </c>
      <c r="M1734" t="str">
        <f>SUBSTITUTE(LOWER(_xlfn.CONCAT(B1734,C1734,F1734,G1734,J1734,I1734))," ","")</f>
        <v>44389carnegranelc300-500standrewsrusia</v>
      </c>
      <c r="N1734">
        <f>+VLOOKUP(M1734,JUP!$B:$I,7,0)</f>
        <v>23000</v>
      </c>
      <c r="O1734">
        <f>+VLOOKUP(M1734,JUP!$B:$I,8,0)</f>
        <v>2.9</v>
      </c>
      <c r="P1734">
        <f>+K1734-N1734</f>
        <v>0</v>
      </c>
      <c r="Q1734" s="3">
        <f>+L1734-O1734</f>
        <v>0</v>
      </c>
      <c r="W1734" t="s">
        <v>304</v>
      </c>
      <c r="X1734">
        <v>28</v>
      </c>
      <c r="Y1734" t="s">
        <v>305</v>
      </c>
      <c r="Z1734" t="s">
        <v>305</v>
      </c>
      <c r="AA1734" t="s">
        <v>306</v>
      </c>
      <c r="AB1734" t="s">
        <v>36</v>
      </c>
      <c r="AC1734" t="s">
        <v>37</v>
      </c>
      <c r="AD1734">
        <v>2.9</v>
      </c>
      <c r="AH1734">
        <v>2021</v>
      </c>
      <c r="AI1734">
        <v>7</v>
      </c>
      <c r="AJ1734">
        <v>66700</v>
      </c>
      <c r="AK1734" t="e">
        <v>#N/A</v>
      </c>
      <c r="AL1734">
        <v>2.9</v>
      </c>
      <c r="AO1734">
        <v>0</v>
      </c>
      <c r="AP1734">
        <v>7</v>
      </c>
    </row>
    <row r="1735" spans="1:42" x14ac:dyDescent="0.2">
      <c r="A1735" t="str">
        <f t="shared" si="27"/>
        <v>44389carnegranelc300-500standrewsrusia</v>
      </c>
      <c r="B1735" s="2">
        <v>44389</v>
      </c>
      <c r="C1735" t="s">
        <v>35</v>
      </c>
      <c r="D1735" t="s">
        <v>30</v>
      </c>
      <c r="E1735" t="s">
        <v>35</v>
      </c>
      <c r="F1735" t="s">
        <v>30</v>
      </c>
      <c r="G1735" t="s">
        <v>49</v>
      </c>
      <c r="H1735" t="s">
        <v>49</v>
      </c>
      <c r="I1735" t="s">
        <v>306</v>
      </c>
      <c r="J1735" t="s">
        <v>296</v>
      </c>
      <c r="K1735">
        <v>23000</v>
      </c>
      <c r="L1735">
        <v>2.9</v>
      </c>
      <c r="M1735" t="str">
        <f>SUBSTITUTE(LOWER(_xlfn.CONCAT(B1735,C1735,F1735,G1735,J1735,I1735))," ","")</f>
        <v>44389carnegranelc300-500standrewsrusia</v>
      </c>
      <c r="N1735">
        <f>+VLOOKUP(M1735,JUP!$B:$I,7,0)</f>
        <v>23000</v>
      </c>
      <c r="O1735">
        <f>+VLOOKUP(M1735,JUP!$B:$I,8,0)</f>
        <v>2.9</v>
      </c>
      <c r="P1735">
        <f>+K1735-N1735</f>
        <v>0</v>
      </c>
      <c r="Q1735" s="3">
        <f>+L1735-O1735</f>
        <v>0</v>
      </c>
      <c r="W1735" t="s">
        <v>304</v>
      </c>
      <c r="X1735">
        <v>28</v>
      </c>
      <c r="Y1735" t="s">
        <v>305</v>
      </c>
      <c r="Z1735" t="s">
        <v>305</v>
      </c>
      <c r="AA1735" t="s">
        <v>306</v>
      </c>
      <c r="AB1735" t="s">
        <v>36</v>
      </c>
      <c r="AC1735" t="s">
        <v>37</v>
      </c>
      <c r="AD1735">
        <v>2.9</v>
      </c>
      <c r="AH1735">
        <v>2021</v>
      </c>
      <c r="AI1735">
        <v>7</v>
      </c>
      <c r="AJ1735">
        <v>66700</v>
      </c>
      <c r="AK1735" t="e">
        <v>#N/A</v>
      </c>
      <c r="AL1735">
        <v>2.9</v>
      </c>
      <c r="AO1735">
        <v>0</v>
      </c>
      <c r="AP1735">
        <v>7</v>
      </c>
    </row>
    <row r="1736" spans="1:42" x14ac:dyDescent="0.2">
      <c r="A1736" t="str">
        <f t="shared" si="27"/>
        <v>44389carnegranelc300-500standrewsrusia</v>
      </c>
      <c r="B1736" s="2">
        <v>44389</v>
      </c>
      <c r="C1736" t="s">
        <v>35</v>
      </c>
      <c r="D1736" t="s">
        <v>30</v>
      </c>
      <c r="E1736" t="s">
        <v>35</v>
      </c>
      <c r="F1736" t="s">
        <v>30</v>
      </c>
      <c r="G1736" t="s">
        <v>49</v>
      </c>
      <c r="H1736" t="s">
        <v>49</v>
      </c>
      <c r="I1736" t="s">
        <v>306</v>
      </c>
      <c r="J1736" t="s">
        <v>296</v>
      </c>
      <c r="K1736">
        <v>23000</v>
      </c>
      <c r="L1736">
        <v>2.9</v>
      </c>
      <c r="M1736" t="str">
        <f>SUBSTITUTE(LOWER(_xlfn.CONCAT(B1736,C1736,F1736,G1736,J1736,I1736))," ","")</f>
        <v>44389carnegranelc300-500standrewsrusia</v>
      </c>
      <c r="N1736">
        <f>+VLOOKUP(M1736,JUP!$B:$I,7,0)</f>
        <v>23000</v>
      </c>
      <c r="O1736">
        <f>+VLOOKUP(M1736,JUP!$B:$I,8,0)</f>
        <v>2.9</v>
      </c>
      <c r="P1736">
        <f>+K1736-N1736</f>
        <v>0</v>
      </c>
      <c r="Q1736" s="3">
        <f>+L1736-O1736</f>
        <v>0</v>
      </c>
      <c r="W1736" t="s">
        <v>304</v>
      </c>
      <c r="X1736">
        <v>28</v>
      </c>
      <c r="Y1736" t="s">
        <v>305</v>
      </c>
      <c r="Z1736" t="s">
        <v>305</v>
      </c>
      <c r="AA1736" t="s">
        <v>306</v>
      </c>
      <c r="AB1736" t="s">
        <v>36</v>
      </c>
      <c r="AC1736" t="s">
        <v>37</v>
      </c>
      <c r="AD1736">
        <v>2.9</v>
      </c>
      <c r="AH1736">
        <v>2021</v>
      </c>
      <c r="AI1736">
        <v>7</v>
      </c>
      <c r="AJ1736">
        <v>66700</v>
      </c>
      <c r="AK1736" t="e">
        <v>#N/A</v>
      </c>
      <c r="AL1736">
        <v>2.9</v>
      </c>
      <c r="AO1736">
        <v>0</v>
      </c>
      <c r="AP1736">
        <v>7</v>
      </c>
    </row>
    <row r="1737" spans="1:42" x14ac:dyDescent="0.2">
      <c r="A1737" t="str">
        <f t="shared" si="27"/>
        <v>44389enterosinsalsastandrewsasia</v>
      </c>
      <c r="B1737" s="2">
        <v>44389</v>
      </c>
      <c r="C1737" t="s">
        <v>59</v>
      </c>
      <c r="D1737" t="s">
        <v>155</v>
      </c>
      <c r="E1737" t="s">
        <v>59</v>
      </c>
      <c r="F1737" t="s">
        <v>155</v>
      </c>
      <c r="G1737" t="s">
        <v>299</v>
      </c>
      <c r="H1737" t="s">
        <v>321</v>
      </c>
      <c r="I1737" t="s">
        <v>309</v>
      </c>
      <c r="J1737" t="s">
        <v>296</v>
      </c>
      <c r="K1737">
        <v>17500</v>
      </c>
      <c r="L1737">
        <v>2.15</v>
      </c>
      <c r="M1737" t="str">
        <f>SUBSTITUTE(LOWER(_xlfn.CONCAT(B1737,C1737,F1737,G1737,J1737,I1737))," ","")</f>
        <v>44389enterosinsalsastandrewsasia</v>
      </c>
      <c r="N1737" t="e">
        <f>+VLOOKUP(M1737,JUP!$B:$I,7,0)</f>
        <v>#N/A</v>
      </c>
      <c r="O1737" t="e">
        <f>+VLOOKUP(M1737,JUP!$B:$I,8,0)</f>
        <v>#N/A</v>
      </c>
      <c r="R1737" t="str">
        <f>+SUBSTITUTE(LOWER(_xlfn.CONCAT(B1737,C1737,F1737,H1737,J1737,I1737))," ","")</f>
        <v>44389enterosinsalsae-50-70standrewsasia</v>
      </c>
      <c r="S1737" t="e">
        <f>+VLOOKUP(R1737,JUP!D:L,7,0)</f>
        <v>#N/A</v>
      </c>
      <c r="T1737" t="e">
        <f>+VLOOKUP(R1737,JUP!D:L,7,0)</f>
        <v>#N/A</v>
      </c>
      <c r="W1737" t="s">
        <v>358</v>
      </c>
      <c r="X1737">
        <v>28</v>
      </c>
      <c r="Y1737" t="s">
        <v>309</v>
      </c>
      <c r="Z1737" t="s">
        <v>309</v>
      </c>
      <c r="AA1737" t="s">
        <v>309</v>
      </c>
      <c r="AB1737" t="s">
        <v>160</v>
      </c>
      <c r="AC1737" t="s">
        <v>159</v>
      </c>
      <c r="AD1737">
        <v>2.15</v>
      </c>
      <c r="AH1737">
        <v>2021</v>
      </c>
      <c r="AI1737">
        <v>7</v>
      </c>
      <c r="AJ1737">
        <v>37625</v>
      </c>
      <c r="AK1737" t="e">
        <v>#N/A</v>
      </c>
      <c r="AL1737">
        <v>2.15</v>
      </c>
      <c r="AO1737">
        <v>0</v>
      </c>
      <c r="AP1737">
        <v>7</v>
      </c>
    </row>
    <row r="1738" spans="1:42" x14ac:dyDescent="0.2">
      <c r="A1738" t="str">
        <f t="shared" si="27"/>
        <v>44389enterosinsalsastandrewsasia</v>
      </c>
      <c r="B1738" s="2">
        <v>44389</v>
      </c>
      <c r="C1738" t="s">
        <v>59</v>
      </c>
      <c r="D1738" t="s">
        <v>155</v>
      </c>
      <c r="E1738" t="s">
        <v>59</v>
      </c>
      <c r="F1738" t="s">
        <v>155</v>
      </c>
      <c r="G1738" t="s">
        <v>299</v>
      </c>
      <c r="H1738" t="s">
        <v>321</v>
      </c>
      <c r="I1738" t="s">
        <v>309</v>
      </c>
      <c r="J1738" t="s">
        <v>296</v>
      </c>
      <c r="K1738">
        <v>2500</v>
      </c>
      <c r="L1738">
        <v>2.25</v>
      </c>
      <c r="M1738" t="str">
        <f>SUBSTITUTE(LOWER(_xlfn.CONCAT(B1738,C1738,F1738,G1738,J1738,I1738))," ","")</f>
        <v>44389enterosinsalsastandrewsasia</v>
      </c>
      <c r="N1738" t="e">
        <f>+VLOOKUP(M1738,JUP!$B:$I,7,0)</f>
        <v>#N/A</v>
      </c>
      <c r="O1738" t="e">
        <f>+VLOOKUP(M1738,JUP!$B:$I,8,0)</f>
        <v>#N/A</v>
      </c>
      <c r="R1738" t="str">
        <f>+SUBSTITUTE(LOWER(_xlfn.CONCAT(B1738,C1738,F1738,H1738,J1738,I1738))," ","")</f>
        <v>44389enterosinsalsae-50-70standrewsasia</v>
      </c>
      <c r="S1738" t="e">
        <f>+VLOOKUP(R1738,JUP!D:L,7,0)</f>
        <v>#N/A</v>
      </c>
      <c r="T1738" t="e">
        <f>+VLOOKUP(R1738,JUP!D:L,7,0)</f>
        <v>#N/A</v>
      </c>
      <c r="W1738" t="s">
        <v>358</v>
      </c>
      <c r="X1738">
        <v>28</v>
      </c>
      <c r="Y1738" t="s">
        <v>309</v>
      </c>
      <c r="Z1738" t="s">
        <v>309</v>
      </c>
      <c r="AA1738" t="s">
        <v>309</v>
      </c>
      <c r="AB1738" t="s">
        <v>160</v>
      </c>
      <c r="AC1738" t="s">
        <v>159</v>
      </c>
      <c r="AD1738">
        <v>2.25</v>
      </c>
      <c r="AH1738">
        <v>2021</v>
      </c>
      <c r="AI1738">
        <v>7</v>
      </c>
      <c r="AJ1738">
        <v>5625</v>
      </c>
      <c r="AK1738" t="e">
        <v>#N/A</v>
      </c>
      <c r="AL1738">
        <v>2.25</v>
      </c>
      <c r="AO1738">
        <v>0</v>
      </c>
      <c r="AP1738">
        <v>7</v>
      </c>
    </row>
    <row r="1739" spans="1:42" x14ac:dyDescent="0.2">
      <c r="A1739" t="str">
        <f t="shared" si="27"/>
        <v>44389carneretailnocompensadoc100-200standrewsasia</v>
      </c>
      <c r="B1739" s="2">
        <v>44389</v>
      </c>
      <c r="C1739" t="s">
        <v>35</v>
      </c>
      <c r="D1739" t="s">
        <v>251</v>
      </c>
      <c r="E1739" t="s">
        <v>35</v>
      </c>
      <c r="F1739" t="s">
        <v>251</v>
      </c>
      <c r="G1739" t="s">
        <v>72</v>
      </c>
      <c r="H1739" t="s">
        <v>72</v>
      </c>
      <c r="I1739" t="s">
        <v>309</v>
      </c>
      <c r="J1739" t="s">
        <v>296</v>
      </c>
      <c r="K1739">
        <v>22000</v>
      </c>
      <c r="L1739">
        <v>3.62</v>
      </c>
      <c r="M1739" t="str">
        <f>SUBSTITUTE(LOWER(_xlfn.CONCAT(B1739,C1739,F1739,G1739,J1739,I1739))," ","")</f>
        <v>44389carneretailnocompensadoc100-200standrewsasia</v>
      </c>
      <c r="N1739">
        <f>+VLOOKUP(M1739,JUP!$B:$I,7,0)</f>
        <v>22000</v>
      </c>
      <c r="O1739">
        <f>+VLOOKUP(M1739,JUP!$B:$I,8,0)</f>
        <v>3.62</v>
      </c>
      <c r="P1739">
        <f>+K1739-N1739</f>
        <v>0</v>
      </c>
      <c r="Q1739" s="3">
        <f>+L1739-O1739</f>
        <v>0</v>
      </c>
      <c r="W1739" t="s">
        <v>308</v>
      </c>
      <c r="X1739">
        <v>28</v>
      </c>
      <c r="Y1739" t="s">
        <v>309</v>
      </c>
      <c r="Z1739" t="s">
        <v>309</v>
      </c>
      <c r="AA1739" t="s">
        <v>309</v>
      </c>
      <c r="AB1739" t="s">
        <v>252</v>
      </c>
      <c r="AC1739" t="s">
        <v>173</v>
      </c>
      <c r="AD1739">
        <v>3.62</v>
      </c>
      <c r="AH1739">
        <v>2021</v>
      </c>
      <c r="AI1739">
        <v>7</v>
      </c>
      <c r="AJ1739">
        <v>79640</v>
      </c>
      <c r="AK1739" t="e">
        <v>#N/A</v>
      </c>
      <c r="AL1739">
        <v>3.62</v>
      </c>
      <c r="AO1739">
        <v>0</v>
      </c>
      <c r="AP1739">
        <v>7</v>
      </c>
    </row>
    <row r="1740" spans="1:42" x14ac:dyDescent="0.2">
      <c r="A1740" t="str">
        <f t="shared" si="27"/>
        <v>44389enterosinsalsasudmarisamerica</v>
      </c>
      <c r="B1740" s="2">
        <v>44389</v>
      </c>
      <c r="C1740" t="s">
        <v>59</v>
      </c>
      <c r="D1740" t="s">
        <v>155</v>
      </c>
      <c r="E1740" t="s">
        <v>339</v>
      </c>
      <c r="F1740" t="s">
        <v>347</v>
      </c>
      <c r="G1740" t="s">
        <v>299</v>
      </c>
      <c r="H1740" t="s">
        <v>112</v>
      </c>
      <c r="I1740" t="s">
        <v>521</v>
      </c>
      <c r="J1740" t="s">
        <v>286</v>
      </c>
      <c r="K1740">
        <v>17978.400000000001</v>
      </c>
      <c r="L1740">
        <v>2.0499999999999998</v>
      </c>
      <c r="M1740" t="str">
        <f>SUBSTITUTE(LOWER(_xlfn.CONCAT(B1740,C1740,F1740,G1740,J1740,I1740))," ","")</f>
        <v>44389enterosinsalsasudmarisamerica</v>
      </c>
      <c r="N1740" t="e">
        <f>+VLOOKUP(M1740,JUP!$B:$I,7,0)</f>
        <v>#N/A</v>
      </c>
      <c r="O1740" t="e">
        <f>+VLOOKUP(M1740,JUP!$B:$I,8,0)</f>
        <v>#N/A</v>
      </c>
      <c r="R1740" t="str">
        <f>+SUBSTITUTE(LOWER(_xlfn.CONCAT(B1740,C1740,F1740,H1740,J1740,I1740))," ","")</f>
        <v>44389enterosinsalsa40-60sudmarisamerica</v>
      </c>
      <c r="S1740" t="e">
        <f>+VLOOKUP(R1740,JUP!D:L,7,0)</f>
        <v>#N/A</v>
      </c>
      <c r="T1740" t="e">
        <f>+VLOOKUP(R1740,JUP!D:L,7,0)</f>
        <v>#N/A</v>
      </c>
      <c r="W1740" t="s">
        <v>320</v>
      </c>
      <c r="X1740">
        <v>28</v>
      </c>
      <c r="Y1740" t="s">
        <v>310</v>
      </c>
      <c r="Z1740" t="s">
        <v>310</v>
      </c>
      <c r="AA1740" t="s">
        <v>310</v>
      </c>
      <c r="AB1740" t="s">
        <v>160</v>
      </c>
      <c r="AC1740" t="s">
        <v>159</v>
      </c>
      <c r="AD1740">
        <v>2.0499999999999998</v>
      </c>
      <c r="AH1740">
        <v>2021</v>
      </c>
      <c r="AI1740">
        <v>7</v>
      </c>
      <c r="AJ1740">
        <v>36855.72</v>
      </c>
      <c r="AK1740" t="e">
        <v>#N/A</v>
      </c>
      <c r="AL1740">
        <v>2.0499999999999998</v>
      </c>
      <c r="AO1740">
        <v>0</v>
      </c>
      <c r="AP1740">
        <v>7</v>
      </c>
    </row>
    <row r="1741" spans="1:42" x14ac:dyDescent="0.2">
      <c r="A1741" t="str">
        <f t="shared" si="27"/>
        <v>44389carnegranelc100-200sudmarisespaña</v>
      </c>
      <c r="B1741" s="2">
        <v>44389</v>
      </c>
      <c r="C1741" t="s">
        <v>35</v>
      </c>
      <c r="D1741" t="s">
        <v>30</v>
      </c>
      <c r="E1741" t="s">
        <v>343</v>
      </c>
      <c r="F1741" t="s">
        <v>344</v>
      </c>
      <c r="G1741" t="s">
        <v>72</v>
      </c>
      <c r="H1741" t="s">
        <v>103</v>
      </c>
      <c r="I1741" t="s">
        <v>302</v>
      </c>
      <c r="J1741" t="s">
        <v>286</v>
      </c>
      <c r="K1741">
        <v>19620</v>
      </c>
      <c r="L1741">
        <v>3.2</v>
      </c>
      <c r="M1741" t="str">
        <f>SUBSTITUTE(LOWER(_xlfn.CONCAT(B1741,C1741,F1741,G1741,J1741,I1741))," ","")</f>
        <v>44389carnegranelc100-200sudmarisespaña</v>
      </c>
      <c r="N1741">
        <f>+VLOOKUP(M1741,JUP!$B:$I,7,0)</f>
        <v>19620</v>
      </c>
      <c r="O1741">
        <f>+VLOOKUP(M1741,JUP!$B:$I,8,0)</f>
        <v>3.2</v>
      </c>
      <c r="P1741">
        <f>+K1741-N1741</f>
        <v>0</v>
      </c>
      <c r="Q1741" s="3">
        <f>+L1741-O1741</f>
        <v>0</v>
      </c>
      <c r="W1741" t="s">
        <v>338</v>
      </c>
      <c r="X1741">
        <v>28</v>
      </c>
      <c r="Y1741" t="s">
        <v>297</v>
      </c>
      <c r="Z1741" t="s">
        <v>302</v>
      </c>
      <c r="AA1741" t="s">
        <v>298</v>
      </c>
      <c r="AB1741" t="s">
        <v>36</v>
      </c>
      <c r="AC1741" t="s">
        <v>37</v>
      </c>
      <c r="AD1741">
        <v>3.2</v>
      </c>
      <c r="AH1741">
        <v>2021</v>
      </c>
      <c r="AI1741">
        <v>7</v>
      </c>
      <c r="AJ1741">
        <v>62784</v>
      </c>
      <c r="AK1741" t="e">
        <v>#N/A</v>
      </c>
      <c r="AL1741">
        <v>3.2</v>
      </c>
      <c r="AO1741">
        <v>0</v>
      </c>
      <c r="AP1741">
        <v>7</v>
      </c>
    </row>
    <row r="1742" spans="1:42" x14ac:dyDescent="0.2">
      <c r="A1742" t="str">
        <f t="shared" si="27"/>
        <v>44389carnegranelc200-300sudmarisespaña</v>
      </c>
      <c r="B1742" s="2">
        <v>44389</v>
      </c>
      <c r="C1742" t="s">
        <v>35</v>
      </c>
      <c r="D1742" t="s">
        <v>30</v>
      </c>
      <c r="E1742" t="s">
        <v>343</v>
      </c>
      <c r="F1742" t="s">
        <v>344</v>
      </c>
      <c r="G1742" t="s">
        <v>39</v>
      </c>
      <c r="H1742" t="s">
        <v>107</v>
      </c>
      <c r="I1742" t="s">
        <v>302</v>
      </c>
      <c r="J1742" t="s">
        <v>286</v>
      </c>
      <c r="K1742">
        <v>4380</v>
      </c>
      <c r="L1742">
        <v>2.95</v>
      </c>
      <c r="M1742" t="str">
        <f>SUBSTITUTE(LOWER(_xlfn.CONCAT(B1742,C1742,F1742,G1742,J1742,I1742))," ","")</f>
        <v>44389carnegranelc200-300sudmarisespaña</v>
      </c>
      <c r="N1742">
        <f>+VLOOKUP(M1742,JUP!$B:$I,7,0)</f>
        <v>4380</v>
      </c>
      <c r="O1742">
        <f>+VLOOKUP(M1742,JUP!$B:$I,8,0)</f>
        <v>2.95</v>
      </c>
      <c r="P1742">
        <f>+K1742-N1742</f>
        <v>0</v>
      </c>
      <c r="Q1742" s="3">
        <f>+L1742-O1742</f>
        <v>0</v>
      </c>
      <c r="W1742" t="s">
        <v>338</v>
      </c>
      <c r="X1742">
        <v>28</v>
      </c>
      <c r="Y1742" t="s">
        <v>297</v>
      </c>
      <c r="Z1742" t="s">
        <v>302</v>
      </c>
      <c r="AA1742" t="s">
        <v>298</v>
      </c>
      <c r="AB1742" t="s">
        <v>36</v>
      </c>
      <c r="AC1742" t="s">
        <v>37</v>
      </c>
      <c r="AD1742">
        <v>2.95</v>
      </c>
      <c r="AH1742">
        <v>2021</v>
      </c>
      <c r="AI1742">
        <v>7</v>
      </c>
      <c r="AJ1742">
        <v>12921</v>
      </c>
      <c r="AK1742" t="e">
        <v>#N/A</v>
      </c>
      <c r="AL1742">
        <v>2.95</v>
      </c>
      <c r="AO1742">
        <v>0</v>
      </c>
      <c r="AP1742">
        <v>7</v>
      </c>
    </row>
    <row r="1743" spans="1:42" x14ac:dyDescent="0.2">
      <c r="A1743" t="str">
        <f t="shared" si="27"/>
        <v>44390carneretailcompensadoc100-200standrewsamerica</v>
      </c>
      <c r="B1743" s="2">
        <v>44390</v>
      </c>
      <c r="C1743" t="s">
        <v>35</v>
      </c>
      <c r="D1743" t="s">
        <v>206</v>
      </c>
      <c r="E1743" t="s">
        <v>35</v>
      </c>
      <c r="F1743" t="s">
        <v>206</v>
      </c>
      <c r="G1743" t="s">
        <v>72</v>
      </c>
      <c r="H1743" t="s">
        <v>72</v>
      </c>
      <c r="I1743" t="s">
        <v>521</v>
      </c>
      <c r="J1743" t="s">
        <v>296</v>
      </c>
      <c r="K1743">
        <v>10200</v>
      </c>
      <c r="L1743">
        <v>4.58</v>
      </c>
      <c r="M1743" t="str">
        <f>SUBSTITUTE(LOWER(_xlfn.CONCAT(B1743,C1743,F1743,G1743,J1743,I1743))," ","")</f>
        <v>44390carneretailcompensadoc100-200standrewsamerica</v>
      </c>
      <c r="N1743">
        <f>+VLOOKUP(M1743,JUP!$B:$I,7,0)</f>
        <v>2724</v>
      </c>
      <c r="O1743">
        <f>+VLOOKUP(M1743,JUP!$B:$I,8,0)</f>
        <v>3.74</v>
      </c>
      <c r="P1743">
        <f>+K1743-N1743</f>
        <v>7476</v>
      </c>
      <c r="Q1743" s="3">
        <f>+L1743-O1743</f>
        <v>0.83999999999999986</v>
      </c>
      <c r="R1743" t="str">
        <f>+SUBSTITUTE(LOWER(_xlfn.CONCAT(B1743,C1743,F1743,H1743,J1743,I1743))," ","")</f>
        <v>44390carneretailcompensadoc100-200standrewsamerica</v>
      </c>
      <c r="S1743" t="e">
        <f>+VLOOKUP(R1743,JUP!D:L,7,0)</f>
        <v>#N/A</v>
      </c>
      <c r="T1743" t="e">
        <f>+VLOOKUP(R1743,JUP!D:L,7,0)</f>
        <v>#N/A</v>
      </c>
      <c r="W1743" t="s">
        <v>348</v>
      </c>
      <c r="X1743">
        <v>28</v>
      </c>
      <c r="Y1743" t="s">
        <v>310</v>
      </c>
      <c r="Z1743" t="s">
        <v>310</v>
      </c>
      <c r="AA1743" t="s">
        <v>310</v>
      </c>
      <c r="AB1743" t="s">
        <v>208</v>
      </c>
      <c r="AC1743" t="s">
        <v>173</v>
      </c>
      <c r="AD1743">
        <v>4.1219999999999999</v>
      </c>
      <c r="AH1743">
        <v>2021</v>
      </c>
      <c r="AI1743">
        <v>7</v>
      </c>
      <c r="AJ1743">
        <v>42044.4</v>
      </c>
      <c r="AK1743" t="e">
        <v>#N/A</v>
      </c>
      <c r="AL1743">
        <v>5.0888888888888886</v>
      </c>
      <c r="AO1743">
        <v>-0.96688888888888869</v>
      </c>
      <c r="AP1743">
        <v>7</v>
      </c>
    </row>
    <row r="1744" spans="1:42" x14ac:dyDescent="0.2">
      <c r="A1744" t="str">
        <f t="shared" si="27"/>
        <v>44390carneretailcompensadoc100-200standrewsamerica</v>
      </c>
      <c r="B1744" s="2">
        <v>44390</v>
      </c>
      <c r="C1744" t="s">
        <v>35</v>
      </c>
      <c r="D1744" t="s">
        <v>206</v>
      </c>
      <c r="E1744" t="s">
        <v>35</v>
      </c>
      <c r="F1744" t="s">
        <v>206</v>
      </c>
      <c r="G1744" t="s">
        <v>72</v>
      </c>
      <c r="H1744" t="s">
        <v>72</v>
      </c>
      <c r="I1744" t="s">
        <v>521</v>
      </c>
      <c r="J1744" t="s">
        <v>296</v>
      </c>
      <c r="K1744">
        <v>6750</v>
      </c>
      <c r="L1744">
        <v>4.3600000000000003</v>
      </c>
      <c r="M1744" t="str">
        <f>SUBSTITUTE(LOWER(_xlfn.CONCAT(B1744,C1744,F1744,G1744,J1744,I1744))," ","")</f>
        <v>44390carneretailcompensadoc100-200standrewsamerica</v>
      </c>
      <c r="N1744">
        <f>+VLOOKUP(M1744,JUP!$B:$I,7,0)</f>
        <v>2724</v>
      </c>
      <c r="O1744">
        <f>+VLOOKUP(M1744,JUP!$B:$I,8,0)</f>
        <v>3.74</v>
      </c>
      <c r="P1744">
        <f>+K1744-N1744</f>
        <v>4026</v>
      </c>
      <c r="Q1744" s="3">
        <f>+L1744-O1744</f>
        <v>0.62000000000000011</v>
      </c>
      <c r="R1744" t="str">
        <f>+SUBSTITUTE(LOWER(_xlfn.CONCAT(B1744,C1744,F1744,H1744,J1744,I1744))," ","")</f>
        <v>44390carneretailcompensadoc100-200standrewsamerica</v>
      </c>
      <c r="S1744" t="e">
        <f>+VLOOKUP(R1744,JUP!D:L,7,0)</f>
        <v>#N/A</v>
      </c>
      <c r="T1744" t="e">
        <f>+VLOOKUP(R1744,JUP!D:L,7,0)</f>
        <v>#N/A</v>
      </c>
      <c r="W1744" t="s">
        <v>348</v>
      </c>
      <c r="X1744">
        <v>28</v>
      </c>
      <c r="Y1744" t="s">
        <v>310</v>
      </c>
      <c r="Z1744" t="s">
        <v>310</v>
      </c>
      <c r="AA1744" t="s">
        <v>310</v>
      </c>
      <c r="AB1744" t="s">
        <v>208</v>
      </c>
      <c r="AC1744" t="s">
        <v>173</v>
      </c>
      <c r="AD1744">
        <v>3.9240000000000004</v>
      </c>
      <c r="AH1744">
        <v>2021</v>
      </c>
      <c r="AI1744">
        <v>7</v>
      </c>
      <c r="AJ1744">
        <v>26487.000000000004</v>
      </c>
      <c r="AK1744" t="e">
        <v>#N/A</v>
      </c>
      <c r="AL1744">
        <v>4.844444444444445</v>
      </c>
      <c r="AO1744">
        <v>-0.92044444444444462</v>
      </c>
      <c r="AP1744">
        <v>7</v>
      </c>
    </row>
    <row r="1745" spans="1:42" x14ac:dyDescent="0.2">
      <c r="A1745" t="str">
        <f t="shared" si="27"/>
        <v>44390carnegranelc200-300standrewsotroseuropa</v>
      </c>
      <c r="B1745" s="2">
        <v>44390</v>
      </c>
      <c r="C1745" t="s">
        <v>35</v>
      </c>
      <c r="D1745" t="s">
        <v>30</v>
      </c>
      <c r="E1745" t="s">
        <v>35</v>
      </c>
      <c r="F1745" t="s">
        <v>30</v>
      </c>
      <c r="G1745" t="s">
        <v>39</v>
      </c>
      <c r="H1745" t="s">
        <v>39</v>
      </c>
      <c r="I1745" t="s">
        <v>298</v>
      </c>
      <c r="J1745" t="s">
        <v>296</v>
      </c>
      <c r="K1745">
        <v>24000</v>
      </c>
      <c r="L1745">
        <v>3.2</v>
      </c>
      <c r="M1745" t="str">
        <f>SUBSTITUTE(LOWER(_xlfn.CONCAT(B1745,C1745,F1745,G1745,J1745,I1745))," ","")</f>
        <v>44390carnegranelc200-300standrewsotroseuropa</v>
      </c>
      <c r="N1745">
        <f>+VLOOKUP(M1745,JUP!$B:$I,7,0)</f>
        <v>24000</v>
      </c>
      <c r="O1745">
        <f>+VLOOKUP(M1745,JUP!$B:$I,8,0)</f>
        <v>3.2</v>
      </c>
      <c r="P1745">
        <f>+K1745-N1745</f>
        <v>0</v>
      </c>
      <c r="Q1745" s="3">
        <f>+L1745-O1745</f>
        <v>0</v>
      </c>
      <c r="W1745" t="s">
        <v>295</v>
      </c>
      <c r="X1745">
        <v>28</v>
      </c>
      <c r="Y1745" t="s">
        <v>297</v>
      </c>
      <c r="Z1745" t="s">
        <v>298</v>
      </c>
      <c r="AA1745" t="s">
        <v>298</v>
      </c>
      <c r="AB1745" t="s">
        <v>36</v>
      </c>
      <c r="AC1745" t="s">
        <v>37</v>
      </c>
      <c r="AD1745">
        <v>3.2</v>
      </c>
      <c r="AH1745">
        <v>2021</v>
      </c>
      <c r="AI1745">
        <v>7</v>
      </c>
      <c r="AJ1745">
        <v>76800</v>
      </c>
      <c r="AK1745" t="e">
        <v>#N/A</v>
      </c>
      <c r="AL1745">
        <v>3.2</v>
      </c>
      <c r="AO1745">
        <v>0</v>
      </c>
      <c r="AP1745">
        <v>7</v>
      </c>
    </row>
    <row r="1746" spans="1:42" x14ac:dyDescent="0.2">
      <c r="A1746" t="str">
        <f t="shared" si="27"/>
        <v>44390carnegranelc300-500standrewsrusia</v>
      </c>
      <c r="B1746" s="2">
        <v>44390</v>
      </c>
      <c r="C1746" t="s">
        <v>35</v>
      </c>
      <c r="D1746" t="s">
        <v>30</v>
      </c>
      <c r="E1746" t="s">
        <v>35</v>
      </c>
      <c r="F1746" t="s">
        <v>30</v>
      </c>
      <c r="G1746" t="s">
        <v>49</v>
      </c>
      <c r="H1746" t="s">
        <v>49</v>
      </c>
      <c r="I1746" t="s">
        <v>306</v>
      </c>
      <c r="J1746" t="s">
        <v>296</v>
      </c>
      <c r="K1746">
        <v>23000</v>
      </c>
      <c r="L1746">
        <v>2.9</v>
      </c>
      <c r="M1746" t="str">
        <f>SUBSTITUTE(LOWER(_xlfn.CONCAT(B1746,C1746,F1746,G1746,J1746,I1746))," ","")</f>
        <v>44390carnegranelc300-500standrewsrusia</v>
      </c>
      <c r="N1746">
        <f>+VLOOKUP(M1746,JUP!$B:$I,7,0)</f>
        <v>23000</v>
      </c>
      <c r="O1746">
        <f>+VLOOKUP(M1746,JUP!$B:$I,8,0)</f>
        <v>2.9</v>
      </c>
      <c r="P1746">
        <f>+K1746-N1746</f>
        <v>0</v>
      </c>
      <c r="Q1746" s="3">
        <f>+L1746-O1746</f>
        <v>0</v>
      </c>
      <c r="W1746" t="s">
        <v>304</v>
      </c>
      <c r="X1746">
        <v>28</v>
      </c>
      <c r="Y1746" t="s">
        <v>305</v>
      </c>
      <c r="Z1746" t="s">
        <v>305</v>
      </c>
      <c r="AA1746" t="s">
        <v>306</v>
      </c>
      <c r="AB1746" t="s">
        <v>36</v>
      </c>
      <c r="AC1746" t="s">
        <v>37</v>
      </c>
      <c r="AD1746">
        <v>2.9</v>
      </c>
      <c r="AH1746">
        <v>2021</v>
      </c>
      <c r="AI1746">
        <v>7</v>
      </c>
      <c r="AJ1746">
        <v>66700</v>
      </c>
      <c r="AK1746" t="e">
        <v>#N/A</v>
      </c>
      <c r="AL1746">
        <v>2.9</v>
      </c>
      <c r="AO1746">
        <v>0</v>
      </c>
      <c r="AP1746">
        <v>7</v>
      </c>
    </row>
    <row r="1747" spans="1:42" x14ac:dyDescent="0.2">
      <c r="A1747" t="str">
        <f t="shared" si="27"/>
        <v>44390carnegranelc300-500standrewsrusia</v>
      </c>
      <c r="B1747" s="2">
        <v>44390</v>
      </c>
      <c r="C1747" t="s">
        <v>35</v>
      </c>
      <c r="D1747" t="s">
        <v>30</v>
      </c>
      <c r="E1747" t="s">
        <v>35</v>
      </c>
      <c r="F1747" t="s">
        <v>30</v>
      </c>
      <c r="G1747" t="s">
        <v>49</v>
      </c>
      <c r="H1747" t="s">
        <v>49</v>
      </c>
      <c r="I1747" t="s">
        <v>306</v>
      </c>
      <c r="J1747" t="s">
        <v>296</v>
      </c>
      <c r="K1747">
        <v>23000</v>
      </c>
      <c r="L1747">
        <v>2.9</v>
      </c>
      <c r="M1747" t="str">
        <f>SUBSTITUTE(LOWER(_xlfn.CONCAT(B1747,C1747,F1747,G1747,J1747,I1747))," ","")</f>
        <v>44390carnegranelc300-500standrewsrusia</v>
      </c>
      <c r="N1747">
        <f>+VLOOKUP(M1747,JUP!$B:$I,7,0)</f>
        <v>23000</v>
      </c>
      <c r="O1747">
        <f>+VLOOKUP(M1747,JUP!$B:$I,8,0)</f>
        <v>2.9</v>
      </c>
      <c r="P1747">
        <f>+K1747-N1747</f>
        <v>0</v>
      </c>
      <c r="Q1747" s="3">
        <f>+L1747-O1747</f>
        <v>0</v>
      </c>
      <c r="W1747" t="s">
        <v>304</v>
      </c>
      <c r="X1747">
        <v>28</v>
      </c>
      <c r="Y1747" t="s">
        <v>305</v>
      </c>
      <c r="Z1747" t="s">
        <v>305</v>
      </c>
      <c r="AA1747" t="s">
        <v>306</v>
      </c>
      <c r="AB1747" t="s">
        <v>36</v>
      </c>
      <c r="AC1747" t="s">
        <v>37</v>
      </c>
      <c r="AD1747">
        <v>2.9</v>
      </c>
      <c r="AH1747">
        <v>2021</v>
      </c>
      <c r="AI1747">
        <v>7</v>
      </c>
      <c r="AJ1747">
        <v>66700</v>
      </c>
      <c r="AK1747" t="e">
        <v>#N/A</v>
      </c>
      <c r="AL1747">
        <v>2.9</v>
      </c>
      <c r="AO1747">
        <v>0</v>
      </c>
      <c r="AP1747">
        <v>7</v>
      </c>
    </row>
    <row r="1748" spans="1:42" x14ac:dyDescent="0.2">
      <c r="A1748" t="str">
        <f t="shared" si="27"/>
        <v>44390carnegranelc200-300standrewsitalia</v>
      </c>
      <c r="B1748" s="2">
        <v>44390</v>
      </c>
      <c r="C1748" t="s">
        <v>35</v>
      </c>
      <c r="D1748" t="s">
        <v>30</v>
      </c>
      <c r="E1748" t="s">
        <v>35</v>
      </c>
      <c r="F1748" t="s">
        <v>30</v>
      </c>
      <c r="G1748" t="s">
        <v>39</v>
      </c>
      <c r="H1748" t="s">
        <v>39</v>
      </c>
      <c r="I1748" t="s">
        <v>328</v>
      </c>
      <c r="J1748" t="s">
        <v>296</v>
      </c>
      <c r="K1748">
        <v>18400</v>
      </c>
      <c r="L1748">
        <v>3.1</v>
      </c>
      <c r="M1748" t="str">
        <f>SUBSTITUTE(LOWER(_xlfn.CONCAT(B1748,C1748,F1748,G1748,J1748,I1748))," ","")</f>
        <v>44390carnegranelc200-300standrewsitalia</v>
      </c>
      <c r="N1748">
        <f>+VLOOKUP(M1748,JUP!$B:$I,7,0)</f>
        <v>18400</v>
      </c>
      <c r="O1748">
        <f>+VLOOKUP(M1748,JUP!$B:$I,8,0)</f>
        <v>3.1</v>
      </c>
      <c r="P1748">
        <f>+K1748-N1748</f>
        <v>0</v>
      </c>
      <c r="Q1748" s="3">
        <f>+L1748-O1748</f>
        <v>0</v>
      </c>
      <c r="W1748" t="s">
        <v>327</v>
      </c>
      <c r="X1748">
        <v>28</v>
      </c>
      <c r="Y1748" t="s">
        <v>297</v>
      </c>
      <c r="Z1748" t="s">
        <v>328</v>
      </c>
      <c r="AA1748" t="s">
        <v>328</v>
      </c>
      <c r="AB1748" t="s">
        <v>36</v>
      </c>
      <c r="AC1748" t="s">
        <v>37</v>
      </c>
      <c r="AD1748">
        <v>3.1</v>
      </c>
      <c r="AH1748">
        <v>2021</v>
      </c>
      <c r="AI1748">
        <v>7</v>
      </c>
      <c r="AJ1748">
        <v>57040</v>
      </c>
      <c r="AK1748" t="e">
        <v>#N/A</v>
      </c>
      <c r="AL1748">
        <v>3.1</v>
      </c>
      <c r="AO1748">
        <v>0</v>
      </c>
      <c r="AP1748">
        <v>7</v>
      </c>
    </row>
    <row r="1749" spans="1:42" x14ac:dyDescent="0.2">
      <c r="A1749" t="str">
        <f t="shared" si="27"/>
        <v>44390carnegranelc300-500standrewsitalia</v>
      </c>
      <c r="B1749" s="2">
        <v>44390</v>
      </c>
      <c r="C1749" t="s">
        <v>35</v>
      </c>
      <c r="D1749" t="s">
        <v>30</v>
      </c>
      <c r="E1749" t="s">
        <v>35</v>
      </c>
      <c r="F1749" t="s">
        <v>30</v>
      </c>
      <c r="G1749" t="s">
        <v>49</v>
      </c>
      <c r="H1749" t="s">
        <v>49</v>
      </c>
      <c r="I1749" t="s">
        <v>328</v>
      </c>
      <c r="J1749" t="s">
        <v>296</v>
      </c>
      <c r="K1749">
        <v>4600</v>
      </c>
      <c r="L1749">
        <v>2.9</v>
      </c>
      <c r="M1749" t="str">
        <f>SUBSTITUTE(LOWER(_xlfn.CONCAT(B1749,C1749,F1749,G1749,J1749,I1749))," ","")</f>
        <v>44390carnegranelc300-500standrewsitalia</v>
      </c>
      <c r="N1749">
        <f>+VLOOKUP(M1749,JUP!$B:$I,7,0)</f>
        <v>4600</v>
      </c>
      <c r="O1749">
        <f>+VLOOKUP(M1749,JUP!$B:$I,8,0)</f>
        <v>2.9</v>
      </c>
      <c r="P1749">
        <f>+K1749-N1749</f>
        <v>0</v>
      </c>
      <c r="Q1749" s="3">
        <f>+L1749-O1749</f>
        <v>0</v>
      </c>
      <c r="W1749" t="s">
        <v>327</v>
      </c>
      <c r="X1749">
        <v>28</v>
      </c>
      <c r="Y1749" t="s">
        <v>297</v>
      </c>
      <c r="Z1749" t="s">
        <v>328</v>
      </c>
      <c r="AA1749" t="s">
        <v>328</v>
      </c>
      <c r="AB1749" t="s">
        <v>36</v>
      </c>
      <c r="AC1749" t="s">
        <v>37</v>
      </c>
      <c r="AD1749">
        <v>2.9</v>
      </c>
      <c r="AH1749">
        <v>2021</v>
      </c>
      <c r="AI1749">
        <v>7</v>
      </c>
      <c r="AJ1749">
        <v>13340</v>
      </c>
      <c r="AK1749" t="e">
        <v>#N/A</v>
      </c>
      <c r="AL1749">
        <v>2.9</v>
      </c>
      <c r="AO1749">
        <v>0</v>
      </c>
      <c r="AP1749">
        <v>7</v>
      </c>
    </row>
    <row r="1750" spans="1:42" x14ac:dyDescent="0.2">
      <c r="A1750" t="str">
        <f t="shared" si="27"/>
        <v>44390carnegranelc100-200standrewsasia</v>
      </c>
      <c r="B1750" s="2">
        <v>44390</v>
      </c>
      <c r="C1750" t="s">
        <v>35</v>
      </c>
      <c r="D1750" t="s">
        <v>30</v>
      </c>
      <c r="E1750" t="s">
        <v>35</v>
      </c>
      <c r="F1750" t="s">
        <v>30</v>
      </c>
      <c r="G1750" t="s">
        <v>72</v>
      </c>
      <c r="H1750" t="s">
        <v>72</v>
      </c>
      <c r="I1750" t="s">
        <v>309</v>
      </c>
      <c r="J1750" t="s">
        <v>296</v>
      </c>
      <c r="K1750">
        <v>22000</v>
      </c>
      <c r="L1750">
        <v>3.4</v>
      </c>
      <c r="M1750" t="str">
        <f>SUBSTITUTE(LOWER(_xlfn.CONCAT(B1750,C1750,F1750,G1750,J1750,I1750))," ","")</f>
        <v>44390carnegranelc100-200standrewsasia</v>
      </c>
      <c r="N1750">
        <f>+VLOOKUP(M1750,JUP!$B:$I,7,0)</f>
        <v>22000</v>
      </c>
      <c r="O1750">
        <f>+VLOOKUP(M1750,JUP!$B:$I,8,0)</f>
        <v>3.4</v>
      </c>
      <c r="P1750">
        <f>+K1750-N1750</f>
        <v>0</v>
      </c>
      <c r="Q1750" s="3">
        <f>+L1750-O1750</f>
        <v>0</v>
      </c>
      <c r="W1750" t="s">
        <v>358</v>
      </c>
      <c r="X1750">
        <v>28</v>
      </c>
      <c r="Y1750" t="s">
        <v>309</v>
      </c>
      <c r="Z1750" t="s">
        <v>309</v>
      </c>
      <c r="AA1750" t="s">
        <v>309</v>
      </c>
      <c r="AB1750" t="s">
        <v>36</v>
      </c>
      <c r="AC1750" t="s">
        <v>37</v>
      </c>
      <c r="AD1750">
        <v>3.4</v>
      </c>
      <c r="AH1750">
        <v>2021</v>
      </c>
      <c r="AI1750">
        <v>7</v>
      </c>
      <c r="AJ1750">
        <v>74800</v>
      </c>
      <c r="AK1750" t="e">
        <v>#N/A</v>
      </c>
      <c r="AL1750">
        <v>3.4</v>
      </c>
      <c r="AO1750">
        <v>0</v>
      </c>
      <c r="AP1750">
        <v>7</v>
      </c>
    </row>
    <row r="1751" spans="1:42" x14ac:dyDescent="0.2">
      <c r="A1751" t="str">
        <f t="shared" si="27"/>
        <v>44390carneretailnocompensadoc100-200standrewsasia</v>
      </c>
      <c r="B1751" s="2">
        <v>44390</v>
      </c>
      <c r="C1751" t="s">
        <v>35</v>
      </c>
      <c r="D1751" t="s">
        <v>251</v>
      </c>
      <c r="E1751" t="s">
        <v>35</v>
      </c>
      <c r="F1751" t="s">
        <v>251</v>
      </c>
      <c r="G1751" t="s">
        <v>72</v>
      </c>
      <c r="H1751" t="s">
        <v>72</v>
      </c>
      <c r="I1751" t="s">
        <v>309</v>
      </c>
      <c r="J1751" t="s">
        <v>296</v>
      </c>
      <c r="K1751">
        <v>22000</v>
      </c>
      <c r="L1751">
        <v>3.62</v>
      </c>
      <c r="M1751" t="str">
        <f>SUBSTITUTE(LOWER(_xlfn.CONCAT(B1751,C1751,F1751,G1751,J1751,I1751))," ","")</f>
        <v>44390carneretailnocompensadoc100-200standrewsasia</v>
      </c>
      <c r="N1751">
        <f>+VLOOKUP(M1751,JUP!$B:$I,7,0)</f>
        <v>22000</v>
      </c>
      <c r="O1751">
        <f>+VLOOKUP(M1751,JUP!$B:$I,8,0)</f>
        <v>3.62</v>
      </c>
      <c r="P1751">
        <f>+K1751-N1751</f>
        <v>0</v>
      </c>
      <c r="Q1751" s="3">
        <f>+L1751-O1751</f>
        <v>0</v>
      </c>
      <c r="W1751" t="s">
        <v>308</v>
      </c>
      <c r="X1751">
        <v>28</v>
      </c>
      <c r="Y1751" t="s">
        <v>309</v>
      </c>
      <c r="Z1751" t="s">
        <v>309</v>
      </c>
      <c r="AA1751" t="s">
        <v>309</v>
      </c>
      <c r="AB1751" t="s">
        <v>252</v>
      </c>
      <c r="AC1751" t="s">
        <v>173</v>
      </c>
      <c r="AD1751">
        <v>3.62</v>
      </c>
      <c r="AH1751">
        <v>2021</v>
      </c>
      <c r="AI1751">
        <v>7</v>
      </c>
      <c r="AJ1751">
        <v>79640</v>
      </c>
      <c r="AK1751" t="e">
        <v>#N/A</v>
      </c>
      <c r="AL1751">
        <v>3.62</v>
      </c>
      <c r="AO1751">
        <v>0</v>
      </c>
      <c r="AP1751">
        <v>7</v>
      </c>
    </row>
    <row r="1752" spans="1:42" x14ac:dyDescent="0.2">
      <c r="A1752" t="str">
        <f t="shared" si="27"/>
        <v>44390carneretailcompensadoc100-200standrewsamerica</v>
      </c>
      <c r="B1752" s="2">
        <v>44390</v>
      </c>
      <c r="C1752" t="s">
        <v>35</v>
      </c>
      <c r="D1752" t="s">
        <v>206</v>
      </c>
      <c r="E1752" t="s">
        <v>35</v>
      </c>
      <c r="F1752" t="s">
        <v>206</v>
      </c>
      <c r="G1752" t="s">
        <v>72</v>
      </c>
      <c r="H1752" t="s">
        <v>352</v>
      </c>
      <c r="I1752" t="s">
        <v>521</v>
      </c>
      <c r="J1752" t="s">
        <v>296</v>
      </c>
      <c r="K1752">
        <v>2724</v>
      </c>
      <c r="L1752">
        <v>3.74</v>
      </c>
      <c r="M1752" t="str">
        <f>SUBSTITUTE(LOWER(_xlfn.CONCAT(B1752,C1752,F1752,G1752,J1752,I1752))," ","")</f>
        <v>44390carneretailcompensadoc100-200standrewsamerica</v>
      </c>
      <c r="N1752">
        <f>+VLOOKUP(M1752,JUP!$B:$I,7,0)</f>
        <v>2724</v>
      </c>
      <c r="O1752">
        <f>+VLOOKUP(M1752,JUP!$B:$I,8,0)</f>
        <v>3.74</v>
      </c>
      <c r="P1752">
        <f>+K1752-N1752</f>
        <v>0</v>
      </c>
      <c r="Q1752" s="3">
        <f>+L1752-O1752</f>
        <v>0</v>
      </c>
      <c r="R1752" t="str">
        <f>+SUBSTITUTE(LOWER(_xlfn.CONCAT(B1752,C1752,F1752,H1752,J1752,I1752))," ","")</f>
        <v>44390carneretailcompensadoc-91-136standrewsamerica</v>
      </c>
      <c r="S1752" t="e">
        <f>+VLOOKUP(R1752,JUP!D:L,7,0)</f>
        <v>#N/A</v>
      </c>
      <c r="T1752" t="e">
        <f>+VLOOKUP(R1752,JUP!D:L,7,0)</f>
        <v>#N/A</v>
      </c>
      <c r="W1752" t="s">
        <v>320</v>
      </c>
      <c r="X1752">
        <v>28</v>
      </c>
      <c r="Y1752" t="s">
        <v>310</v>
      </c>
      <c r="Z1752" t="s">
        <v>310</v>
      </c>
      <c r="AA1752" t="s">
        <v>310</v>
      </c>
      <c r="AB1752" t="s">
        <v>208</v>
      </c>
      <c r="AC1752" t="s">
        <v>173</v>
      </c>
      <c r="AD1752">
        <v>3.3660000000000001</v>
      </c>
      <c r="AH1752">
        <v>2021</v>
      </c>
      <c r="AI1752">
        <v>7</v>
      </c>
      <c r="AJ1752">
        <v>9168.9840000000004</v>
      </c>
      <c r="AK1752" t="e">
        <v>#N/A</v>
      </c>
      <c r="AL1752">
        <v>4.1555555555555559</v>
      </c>
      <c r="AO1752">
        <v>-0.78955555555555579</v>
      </c>
      <c r="AP1752">
        <v>7</v>
      </c>
    </row>
    <row r="1753" spans="1:42" x14ac:dyDescent="0.2">
      <c r="A1753" t="str">
        <f t="shared" si="27"/>
        <v>44390enterosinsalsastandrewsamerica</v>
      </c>
      <c r="B1753" s="2">
        <v>44390</v>
      </c>
      <c r="C1753" t="s">
        <v>59</v>
      </c>
      <c r="D1753" t="s">
        <v>155</v>
      </c>
      <c r="E1753" t="s">
        <v>59</v>
      </c>
      <c r="F1753" t="s">
        <v>155</v>
      </c>
      <c r="G1753" t="s">
        <v>299</v>
      </c>
      <c r="H1753" t="s">
        <v>128</v>
      </c>
      <c r="I1753" t="s">
        <v>521</v>
      </c>
      <c r="J1753" t="s">
        <v>296</v>
      </c>
      <c r="K1753">
        <v>7264</v>
      </c>
      <c r="L1753">
        <v>2.2000000000000002</v>
      </c>
      <c r="M1753" t="str">
        <f>SUBSTITUTE(LOWER(_xlfn.CONCAT(B1753,C1753,F1753,G1753,J1753,I1753))," ","")</f>
        <v>44390enterosinsalsastandrewsamerica</v>
      </c>
      <c r="N1753" t="e">
        <f>+VLOOKUP(M1753,JUP!$B:$I,7,0)</f>
        <v>#N/A</v>
      </c>
      <c r="O1753" t="e">
        <f>+VLOOKUP(M1753,JUP!$B:$I,8,0)</f>
        <v>#N/A</v>
      </c>
      <c r="R1753" t="str">
        <f>+SUBSTITUTE(LOWER(_xlfn.CONCAT(B1753,C1753,F1753,H1753,J1753,I1753))," ","")</f>
        <v>44390enterosinsalsa22-36standrewsamerica</v>
      </c>
      <c r="S1753" t="e">
        <f>+VLOOKUP(R1753,JUP!D:L,7,0)</f>
        <v>#N/A</v>
      </c>
      <c r="T1753" t="e">
        <f>+VLOOKUP(R1753,JUP!D:L,7,0)</f>
        <v>#N/A</v>
      </c>
      <c r="W1753" t="s">
        <v>320</v>
      </c>
      <c r="X1753">
        <v>28</v>
      </c>
      <c r="Y1753" t="s">
        <v>310</v>
      </c>
      <c r="Z1753" t="s">
        <v>310</v>
      </c>
      <c r="AA1753" t="s">
        <v>310</v>
      </c>
      <c r="AB1753" t="s">
        <v>160</v>
      </c>
      <c r="AC1753" t="s">
        <v>159</v>
      </c>
      <c r="AD1753">
        <v>2.2000000000000002</v>
      </c>
      <c r="AH1753">
        <v>2021</v>
      </c>
      <c r="AI1753">
        <v>7</v>
      </c>
      <c r="AJ1753">
        <v>15980.800000000001</v>
      </c>
      <c r="AK1753" t="e">
        <v>#N/A</v>
      </c>
      <c r="AL1753">
        <v>2.2000000000000002</v>
      </c>
      <c r="AO1753">
        <v>0</v>
      </c>
      <c r="AP1753">
        <v>7</v>
      </c>
    </row>
    <row r="1754" spans="1:42" x14ac:dyDescent="0.2">
      <c r="A1754" t="str">
        <f t="shared" si="27"/>
        <v>44390enterosinsalsastandrewsamerica</v>
      </c>
      <c r="B1754" s="2">
        <v>44390</v>
      </c>
      <c r="C1754" t="s">
        <v>59</v>
      </c>
      <c r="D1754" t="s">
        <v>155</v>
      </c>
      <c r="E1754" t="s">
        <v>59</v>
      </c>
      <c r="F1754" t="s">
        <v>155</v>
      </c>
      <c r="G1754" t="s">
        <v>299</v>
      </c>
      <c r="H1754" t="s">
        <v>128</v>
      </c>
      <c r="I1754" t="s">
        <v>521</v>
      </c>
      <c r="J1754" t="s">
        <v>296</v>
      </c>
      <c r="K1754">
        <v>8172</v>
      </c>
      <c r="L1754">
        <v>2.2000000000000002</v>
      </c>
      <c r="M1754" t="str">
        <f>SUBSTITUTE(LOWER(_xlfn.CONCAT(B1754,C1754,F1754,G1754,J1754,I1754))," ","")</f>
        <v>44390enterosinsalsastandrewsamerica</v>
      </c>
      <c r="N1754" t="e">
        <f>+VLOOKUP(M1754,JUP!$B:$I,7,0)</f>
        <v>#N/A</v>
      </c>
      <c r="O1754" t="e">
        <f>+VLOOKUP(M1754,JUP!$B:$I,8,0)</f>
        <v>#N/A</v>
      </c>
      <c r="R1754" t="str">
        <f>+SUBSTITUTE(LOWER(_xlfn.CONCAT(B1754,C1754,F1754,H1754,J1754,I1754))," ","")</f>
        <v>44390enterosinsalsa22-36standrewsamerica</v>
      </c>
      <c r="S1754" t="e">
        <f>+VLOOKUP(R1754,JUP!D:L,7,0)</f>
        <v>#N/A</v>
      </c>
      <c r="T1754" t="e">
        <f>+VLOOKUP(R1754,JUP!D:L,7,0)</f>
        <v>#N/A</v>
      </c>
      <c r="W1754" t="s">
        <v>320</v>
      </c>
      <c r="X1754">
        <v>28</v>
      </c>
      <c r="Y1754" t="s">
        <v>310</v>
      </c>
      <c r="Z1754" t="s">
        <v>310</v>
      </c>
      <c r="AA1754" t="s">
        <v>310</v>
      </c>
      <c r="AB1754" t="s">
        <v>160</v>
      </c>
      <c r="AC1754" t="s">
        <v>159</v>
      </c>
      <c r="AD1754">
        <v>2.2000000000000002</v>
      </c>
      <c r="AH1754">
        <v>2021</v>
      </c>
      <c r="AI1754">
        <v>7</v>
      </c>
      <c r="AJ1754">
        <v>17978.400000000001</v>
      </c>
      <c r="AK1754" t="e">
        <v>#N/A</v>
      </c>
      <c r="AL1754">
        <v>2.2000000000000002</v>
      </c>
      <c r="AO1754">
        <v>0</v>
      </c>
      <c r="AP1754">
        <v>7</v>
      </c>
    </row>
    <row r="1755" spans="1:42" x14ac:dyDescent="0.2">
      <c r="A1755" t="str">
        <f t="shared" si="27"/>
        <v>44390enterosinsalsastandrewsamerica</v>
      </c>
      <c r="B1755" s="2">
        <v>44390</v>
      </c>
      <c r="C1755" t="s">
        <v>59</v>
      </c>
      <c r="D1755" t="s">
        <v>155</v>
      </c>
      <c r="E1755" t="s">
        <v>59</v>
      </c>
      <c r="F1755" t="s">
        <v>155</v>
      </c>
      <c r="G1755" t="s">
        <v>299</v>
      </c>
      <c r="H1755" t="s">
        <v>98</v>
      </c>
      <c r="I1755" t="s">
        <v>521</v>
      </c>
      <c r="J1755" t="s">
        <v>296</v>
      </c>
      <c r="K1755">
        <v>17079.48</v>
      </c>
      <c r="L1755">
        <v>2.31</v>
      </c>
      <c r="M1755" t="str">
        <f>SUBSTITUTE(LOWER(_xlfn.CONCAT(B1755,C1755,F1755,G1755,J1755,I1755))," ","")</f>
        <v>44390enterosinsalsastandrewsamerica</v>
      </c>
      <c r="N1755" t="e">
        <f>+VLOOKUP(M1755,JUP!$B:$I,7,0)</f>
        <v>#N/A</v>
      </c>
      <c r="O1755" t="e">
        <f>+VLOOKUP(M1755,JUP!$B:$I,8,0)</f>
        <v>#N/A</v>
      </c>
      <c r="R1755" t="str">
        <f>+SUBSTITUTE(LOWER(_xlfn.CONCAT(B1755,C1755,F1755,H1755,J1755,I1755))," ","")</f>
        <v>44390enterosinsalsa18-27u/lbstandrewsamerica</v>
      </c>
      <c r="S1755" t="e">
        <f>+VLOOKUP(R1755,JUP!D:L,7,0)</f>
        <v>#N/A</v>
      </c>
      <c r="T1755" t="e">
        <f>+VLOOKUP(R1755,JUP!D:L,7,0)</f>
        <v>#N/A</v>
      </c>
      <c r="W1755" t="s">
        <v>320</v>
      </c>
      <c r="X1755">
        <v>28</v>
      </c>
      <c r="Y1755" t="s">
        <v>310</v>
      </c>
      <c r="Z1755" t="s">
        <v>310</v>
      </c>
      <c r="AA1755" t="s">
        <v>310</v>
      </c>
      <c r="AB1755" t="s">
        <v>160</v>
      </c>
      <c r="AC1755" t="s">
        <v>159</v>
      </c>
      <c r="AD1755">
        <v>2.31</v>
      </c>
      <c r="AH1755">
        <v>2021</v>
      </c>
      <c r="AI1755">
        <v>7</v>
      </c>
      <c r="AJ1755">
        <v>39453.5988</v>
      </c>
      <c r="AK1755" t="e">
        <v>#N/A</v>
      </c>
      <c r="AL1755">
        <v>2.31</v>
      </c>
      <c r="AO1755">
        <v>0</v>
      </c>
      <c r="AP1755">
        <v>7</v>
      </c>
    </row>
    <row r="1756" spans="1:42" x14ac:dyDescent="0.2">
      <c r="A1756" t="str">
        <f t="shared" si="27"/>
        <v>44390enterosinsalsasudmarisamerica</v>
      </c>
      <c r="B1756" s="2">
        <v>44390</v>
      </c>
      <c r="C1756" t="s">
        <v>59</v>
      </c>
      <c r="D1756" t="s">
        <v>155</v>
      </c>
      <c r="E1756" t="s">
        <v>339</v>
      </c>
      <c r="F1756" t="s">
        <v>347</v>
      </c>
      <c r="G1756" t="s">
        <v>299</v>
      </c>
      <c r="H1756" t="s">
        <v>112</v>
      </c>
      <c r="I1756" t="s">
        <v>521</v>
      </c>
      <c r="J1756" t="s">
        <v>286</v>
      </c>
      <c r="K1756">
        <v>17955.7</v>
      </c>
      <c r="L1756">
        <v>2.02</v>
      </c>
      <c r="M1756" t="str">
        <f>SUBSTITUTE(LOWER(_xlfn.CONCAT(B1756,C1756,F1756,G1756,J1756,I1756))," ","")</f>
        <v>44390enterosinsalsasudmarisamerica</v>
      </c>
      <c r="N1756" t="e">
        <f>+VLOOKUP(M1756,JUP!$B:$I,7,0)</f>
        <v>#N/A</v>
      </c>
      <c r="O1756" t="e">
        <f>+VLOOKUP(M1756,JUP!$B:$I,8,0)</f>
        <v>#N/A</v>
      </c>
      <c r="R1756" t="str">
        <f>+SUBSTITUTE(LOWER(_xlfn.CONCAT(B1756,C1756,F1756,H1756,J1756,I1756))," ","")</f>
        <v>44390enterosinsalsa40-60sudmarisamerica</v>
      </c>
      <c r="S1756" t="e">
        <f>+VLOOKUP(R1756,JUP!D:L,7,0)</f>
        <v>#N/A</v>
      </c>
      <c r="T1756" t="e">
        <f>+VLOOKUP(R1756,JUP!D:L,7,0)</f>
        <v>#N/A</v>
      </c>
      <c r="W1756" t="s">
        <v>320</v>
      </c>
      <c r="X1756">
        <v>28</v>
      </c>
      <c r="Y1756" t="s">
        <v>310</v>
      </c>
      <c r="Z1756" t="s">
        <v>310</v>
      </c>
      <c r="AA1756" t="s">
        <v>310</v>
      </c>
      <c r="AB1756" t="s">
        <v>160</v>
      </c>
      <c r="AC1756" t="s">
        <v>159</v>
      </c>
      <c r="AD1756">
        <v>2.02</v>
      </c>
      <c r="AH1756">
        <v>2021</v>
      </c>
      <c r="AI1756">
        <v>7</v>
      </c>
      <c r="AJ1756">
        <v>36270.514000000003</v>
      </c>
      <c r="AK1756" t="e">
        <v>#N/A</v>
      </c>
      <c r="AL1756">
        <v>2.02</v>
      </c>
      <c r="AO1756">
        <v>0</v>
      </c>
      <c r="AP1756">
        <v>7</v>
      </c>
    </row>
    <row r="1757" spans="1:42" x14ac:dyDescent="0.2">
      <c r="A1757" t="str">
        <f t="shared" si="27"/>
        <v>44390mediaconchagranelc60-80sudmarisamerica</v>
      </c>
      <c r="B1757" s="2">
        <v>44390</v>
      </c>
      <c r="C1757" t="s">
        <v>212</v>
      </c>
      <c r="D1757" t="s">
        <v>30</v>
      </c>
      <c r="E1757" t="s">
        <v>341</v>
      </c>
      <c r="F1757" t="s">
        <v>344</v>
      </c>
      <c r="G1757" t="s">
        <v>168</v>
      </c>
      <c r="H1757" t="s">
        <v>116</v>
      </c>
      <c r="I1757" t="s">
        <v>521</v>
      </c>
      <c r="J1757" t="s">
        <v>286</v>
      </c>
      <c r="K1757">
        <v>23639</v>
      </c>
      <c r="L1757">
        <v>3.97</v>
      </c>
      <c r="M1757" t="str">
        <f>SUBSTITUTE(LOWER(_xlfn.CONCAT(B1757,C1757,F1757,G1757,J1757,I1757))," ","")</f>
        <v>44390mediaconchagranelc60-80sudmarisamerica</v>
      </c>
      <c r="N1757">
        <f>+VLOOKUP(M1757,JUP!$B:$I,7,0)</f>
        <v>23639</v>
      </c>
      <c r="O1757">
        <f>+VLOOKUP(M1757,JUP!$B:$I,8,0)</f>
        <v>3.97</v>
      </c>
      <c r="R1757" t="str">
        <f>+SUBSTITUTE(LOWER(_xlfn.CONCAT(B1757,C1757,F1757,H1757,J1757,I1757))," ","")</f>
        <v>44390mediaconchagranel60-80sudmarisamerica</v>
      </c>
      <c r="S1757" t="e">
        <f>+VLOOKUP(R1757,JUP!D:L,7,0)</f>
        <v>#N/A</v>
      </c>
      <c r="T1757" t="e">
        <f>+VLOOKUP(R1757,JUP!D:L,7,0)</f>
        <v>#N/A</v>
      </c>
      <c r="W1757" t="s">
        <v>320</v>
      </c>
      <c r="X1757">
        <v>28</v>
      </c>
      <c r="Y1757" t="s">
        <v>310</v>
      </c>
      <c r="Z1757" t="s">
        <v>310</v>
      </c>
      <c r="AA1757" t="s">
        <v>310</v>
      </c>
      <c r="AB1757" t="s">
        <v>216</v>
      </c>
      <c r="AC1757" t="e">
        <v>#N/A</v>
      </c>
      <c r="AD1757" t="e">
        <v>#N/A</v>
      </c>
      <c r="AH1757">
        <v>2021</v>
      </c>
      <c r="AI1757">
        <v>7</v>
      </c>
      <c r="AJ1757" t="e">
        <v>#N/A</v>
      </c>
      <c r="AK1757" t="e">
        <v>#N/A</v>
      </c>
      <c r="AL1757" t="e">
        <v>#N/A</v>
      </c>
      <c r="AO1757" t="e">
        <v>#N/A</v>
      </c>
      <c r="AP1757">
        <v>7</v>
      </c>
    </row>
    <row r="1758" spans="1:42" x14ac:dyDescent="0.2">
      <c r="A1758" t="str">
        <f t="shared" si="27"/>
        <v>44390carnegranelc300-500sudmarisrusia</v>
      </c>
      <c r="B1758" s="2">
        <v>44390</v>
      </c>
      <c r="C1758" t="s">
        <v>35</v>
      </c>
      <c r="D1758" t="s">
        <v>30</v>
      </c>
      <c r="E1758" t="s">
        <v>343</v>
      </c>
      <c r="F1758" t="s">
        <v>344</v>
      </c>
      <c r="G1758" t="s">
        <v>49</v>
      </c>
      <c r="H1758" t="s">
        <v>108</v>
      </c>
      <c r="I1758" t="s">
        <v>306</v>
      </c>
      <c r="J1758" t="s">
        <v>286</v>
      </c>
      <c r="K1758">
        <v>23000</v>
      </c>
      <c r="L1758">
        <v>2.9</v>
      </c>
      <c r="M1758" t="str">
        <f>SUBSTITUTE(LOWER(_xlfn.CONCAT(B1758,C1758,F1758,G1758,J1758,I1758))," ","")</f>
        <v>44390carnegranelc300-500sudmarisrusia</v>
      </c>
      <c r="N1758">
        <f>+VLOOKUP(M1758,JUP!$B:$I,7,0)</f>
        <v>23000</v>
      </c>
      <c r="O1758">
        <f>+VLOOKUP(M1758,JUP!$B:$I,8,0)</f>
        <v>2.9</v>
      </c>
      <c r="P1758">
        <f>+K1758-N1758</f>
        <v>0</v>
      </c>
      <c r="Q1758" s="3">
        <f>+L1758-O1758</f>
        <v>0</v>
      </c>
      <c r="W1758" t="s">
        <v>166</v>
      </c>
      <c r="X1758">
        <v>28</v>
      </c>
      <c r="Y1758" t="s">
        <v>305</v>
      </c>
      <c r="Z1758" t="s">
        <v>305</v>
      </c>
      <c r="AA1758" t="s">
        <v>306</v>
      </c>
      <c r="AB1758" t="s">
        <v>36</v>
      </c>
      <c r="AC1758" t="s">
        <v>37</v>
      </c>
      <c r="AD1758">
        <v>2.9</v>
      </c>
      <c r="AH1758">
        <v>2021</v>
      </c>
      <c r="AI1758">
        <v>7</v>
      </c>
      <c r="AJ1758">
        <v>66700</v>
      </c>
      <c r="AK1758" t="e">
        <v>#N/A</v>
      </c>
      <c r="AL1758">
        <v>2.9</v>
      </c>
      <c r="AO1758">
        <v>0</v>
      </c>
      <c r="AP1758">
        <v>7</v>
      </c>
    </row>
    <row r="1759" spans="1:42" x14ac:dyDescent="0.2">
      <c r="A1759" t="str">
        <f t="shared" si="27"/>
        <v>44390enterosinsalsasudmarischile</v>
      </c>
      <c r="B1759" s="2">
        <v>44390</v>
      </c>
      <c r="C1759" t="s">
        <v>59</v>
      </c>
      <c r="D1759" t="s">
        <v>155</v>
      </c>
      <c r="E1759" t="s">
        <v>339</v>
      </c>
      <c r="F1759" t="s">
        <v>347</v>
      </c>
      <c r="G1759" t="s">
        <v>299</v>
      </c>
      <c r="H1759" t="s">
        <v>345</v>
      </c>
      <c r="I1759" t="s">
        <v>34</v>
      </c>
      <c r="J1759" t="s">
        <v>286</v>
      </c>
      <c r="K1759">
        <v>45.4</v>
      </c>
      <c r="M1759" t="str">
        <f>SUBSTITUTE(LOWER(_xlfn.CONCAT(B1759,C1759,F1759,G1759,J1759,I1759))," ","")</f>
        <v>44390enterosinsalsasudmarischile</v>
      </c>
      <c r="N1759" t="e">
        <f>+VLOOKUP(M1759,JUP!$B:$I,7,0)</f>
        <v>#N/A</v>
      </c>
      <c r="O1759" t="e">
        <f>+VLOOKUP(M1759,JUP!$B:$I,8,0)</f>
        <v>#N/A</v>
      </c>
      <c r="R1759" t="str">
        <f>+SUBSTITUTE(LOWER(_xlfn.CONCAT(B1759,C1759,F1759,H1759,J1759,I1759))," ","")</f>
        <v>44390enterosinsalsaindustrialsudmarischile</v>
      </c>
      <c r="S1759" t="e">
        <f>+VLOOKUP(R1759,JUP!D:L,7,0)</f>
        <v>#N/A</v>
      </c>
      <c r="T1759" t="e">
        <f>+VLOOKUP(R1759,JUP!D:L,7,0)</f>
        <v>#N/A</v>
      </c>
      <c r="W1759" t="s">
        <v>32</v>
      </c>
      <c r="X1759">
        <v>28</v>
      </c>
      <c r="Y1759" t="s">
        <v>34</v>
      </c>
      <c r="Z1759" t="s">
        <v>34</v>
      </c>
      <c r="AA1759" t="s">
        <v>34</v>
      </c>
      <c r="AB1759" t="s">
        <v>160</v>
      </c>
      <c r="AC1759" t="s">
        <v>159</v>
      </c>
      <c r="AD1759">
        <v>0</v>
      </c>
      <c r="AH1759">
        <v>2021</v>
      </c>
      <c r="AI1759">
        <v>7</v>
      </c>
      <c r="AJ1759">
        <v>0</v>
      </c>
      <c r="AK1759" t="e">
        <v>#N/A</v>
      </c>
      <c r="AL1759">
        <v>0</v>
      </c>
      <c r="AO1759">
        <v>0</v>
      </c>
      <c r="AP1759">
        <v>7</v>
      </c>
    </row>
    <row r="1760" spans="1:42" x14ac:dyDescent="0.2">
      <c r="A1760" t="str">
        <f t="shared" si="27"/>
        <v>44390carnegranelindustrialsudmarischile</v>
      </c>
      <c r="B1760" s="2">
        <v>44390</v>
      </c>
      <c r="C1760" t="s">
        <v>35</v>
      </c>
      <c r="D1760" t="s">
        <v>30</v>
      </c>
      <c r="E1760" t="s">
        <v>35</v>
      </c>
      <c r="F1760" t="s">
        <v>344</v>
      </c>
      <c r="G1760" t="s">
        <v>345</v>
      </c>
      <c r="H1760" t="s">
        <v>345</v>
      </c>
      <c r="I1760" t="s">
        <v>34</v>
      </c>
      <c r="J1760" t="s">
        <v>286</v>
      </c>
      <c r="K1760">
        <v>420</v>
      </c>
      <c r="M1760" t="str">
        <f>SUBSTITUTE(LOWER(_xlfn.CONCAT(B1760,C1760,F1760,G1760,J1760,I1760))," ","")</f>
        <v>44390carnegranelindustrialsudmarischile</v>
      </c>
      <c r="N1760" t="e">
        <f>+VLOOKUP(M1760,JUP!$B:$I,7,0)</f>
        <v>#N/A</v>
      </c>
      <c r="O1760" t="e">
        <f>+VLOOKUP(M1760,JUP!$B:$I,8,0)</f>
        <v>#N/A</v>
      </c>
      <c r="R1760" t="str">
        <f>+SUBSTITUTE(LOWER(_xlfn.CONCAT(B1760,C1760,F1760,H1760,J1760,I1760))," ","")</f>
        <v>44390carnegranelindustrialsudmarischile</v>
      </c>
      <c r="S1760" t="e">
        <f>+VLOOKUP(R1760,JUP!D:L,7,0)</f>
        <v>#N/A</v>
      </c>
      <c r="T1760" t="e">
        <f>+VLOOKUP(R1760,JUP!D:L,7,0)</f>
        <v>#N/A</v>
      </c>
      <c r="W1760" t="s">
        <v>32</v>
      </c>
      <c r="X1760">
        <v>28</v>
      </c>
      <c r="Y1760" t="s">
        <v>34</v>
      </c>
      <c r="Z1760" t="s">
        <v>34</v>
      </c>
      <c r="AA1760" t="s">
        <v>34</v>
      </c>
      <c r="AB1760" t="s">
        <v>36</v>
      </c>
      <c r="AC1760" t="s">
        <v>37</v>
      </c>
      <c r="AD1760">
        <v>0</v>
      </c>
      <c r="AH1760">
        <v>2021</v>
      </c>
      <c r="AI1760">
        <v>7</v>
      </c>
      <c r="AJ1760">
        <v>0</v>
      </c>
      <c r="AK1760" t="e">
        <v>#N/A</v>
      </c>
      <c r="AL1760">
        <v>0</v>
      </c>
      <c r="AO1760">
        <v>0</v>
      </c>
      <c r="AP1760">
        <v>7</v>
      </c>
    </row>
    <row r="1761" spans="1:42" x14ac:dyDescent="0.2">
      <c r="A1761" t="str">
        <f t="shared" si="27"/>
        <v>44391carneretailcompensadoc200-300standrewsasia</v>
      </c>
      <c r="B1761" s="2">
        <v>44391</v>
      </c>
      <c r="C1761" t="s">
        <v>35</v>
      </c>
      <c r="D1761" t="s">
        <v>206</v>
      </c>
      <c r="E1761" t="s">
        <v>35</v>
      </c>
      <c r="F1761" t="s">
        <v>206</v>
      </c>
      <c r="G1761" t="s">
        <v>39</v>
      </c>
      <c r="H1761" t="s">
        <v>39</v>
      </c>
      <c r="I1761" t="s">
        <v>309</v>
      </c>
      <c r="J1761" t="s">
        <v>296</v>
      </c>
      <c r="K1761">
        <v>5000</v>
      </c>
      <c r="L1761">
        <v>3.82</v>
      </c>
      <c r="M1761" t="str">
        <f>SUBSTITUTE(LOWER(_xlfn.CONCAT(B1761,C1761,F1761,G1761,J1761,I1761))," ","")</f>
        <v>44391carneretailcompensadoc200-300standrewsasia</v>
      </c>
      <c r="N1761">
        <f>+VLOOKUP(M1761,JUP!$B:$I,7,0)</f>
        <v>5000</v>
      </c>
      <c r="O1761">
        <f>+VLOOKUP(M1761,JUP!$B:$I,8,0)</f>
        <v>3.82</v>
      </c>
      <c r="P1761">
        <f>+K1761-N1761</f>
        <v>0</v>
      </c>
      <c r="Q1761" s="3">
        <f>+L1761-O1761</f>
        <v>0</v>
      </c>
      <c r="W1761" t="s">
        <v>356</v>
      </c>
      <c r="X1761">
        <v>28</v>
      </c>
      <c r="Y1761" t="s">
        <v>309</v>
      </c>
      <c r="Z1761" t="s">
        <v>309</v>
      </c>
      <c r="AA1761" t="s">
        <v>309</v>
      </c>
      <c r="AB1761" t="s">
        <v>208</v>
      </c>
      <c r="AC1761" t="s">
        <v>173</v>
      </c>
      <c r="AD1761">
        <v>3.4379999999999997</v>
      </c>
      <c r="AH1761">
        <v>2021</v>
      </c>
      <c r="AI1761">
        <v>7</v>
      </c>
      <c r="AJ1761">
        <v>17190</v>
      </c>
      <c r="AK1761" t="e">
        <v>#N/A</v>
      </c>
      <c r="AL1761">
        <v>4.2444444444444445</v>
      </c>
      <c r="AO1761">
        <v>-0.80644444444444474</v>
      </c>
      <c r="AP1761">
        <v>7</v>
      </c>
    </row>
    <row r="1762" spans="1:42" x14ac:dyDescent="0.2">
      <c r="A1762" t="str">
        <f t="shared" si="27"/>
        <v>44391carneretailcompensadoc200-300standrewsasia</v>
      </c>
      <c r="B1762" s="2">
        <v>44391</v>
      </c>
      <c r="C1762" t="s">
        <v>35</v>
      </c>
      <c r="D1762" t="s">
        <v>206</v>
      </c>
      <c r="E1762" t="s">
        <v>35</v>
      </c>
      <c r="F1762" t="s">
        <v>206</v>
      </c>
      <c r="G1762" t="s">
        <v>39</v>
      </c>
      <c r="H1762" t="s">
        <v>39</v>
      </c>
      <c r="I1762" t="s">
        <v>309</v>
      </c>
      <c r="J1762" t="s">
        <v>296</v>
      </c>
      <c r="K1762">
        <v>5040</v>
      </c>
      <c r="L1762">
        <v>4.18</v>
      </c>
      <c r="M1762" t="str">
        <f>SUBSTITUTE(LOWER(_xlfn.CONCAT(B1762,C1762,F1762,G1762,J1762,I1762))," ","")</f>
        <v>44391carneretailcompensadoc200-300standrewsasia</v>
      </c>
      <c r="N1762">
        <f>+VLOOKUP(M1762,JUP!$B:$I,7,0)</f>
        <v>5000</v>
      </c>
      <c r="O1762">
        <f>+VLOOKUP(M1762,JUP!$B:$I,8,0)</f>
        <v>3.82</v>
      </c>
      <c r="P1762">
        <f>+K1762-N1762</f>
        <v>40</v>
      </c>
      <c r="Q1762" s="3">
        <f>+L1762-O1762</f>
        <v>0.35999999999999988</v>
      </c>
      <c r="W1762" t="s">
        <v>356</v>
      </c>
      <c r="X1762">
        <v>28</v>
      </c>
      <c r="Y1762" t="s">
        <v>309</v>
      </c>
      <c r="Z1762" t="s">
        <v>309</v>
      </c>
      <c r="AA1762" t="s">
        <v>309</v>
      </c>
      <c r="AB1762" t="s">
        <v>208</v>
      </c>
      <c r="AC1762" t="s">
        <v>173</v>
      </c>
      <c r="AD1762">
        <v>3.762</v>
      </c>
      <c r="AH1762">
        <v>2021</v>
      </c>
      <c r="AI1762">
        <v>7</v>
      </c>
      <c r="AJ1762">
        <v>18960.48</v>
      </c>
      <c r="AK1762" t="e">
        <v>#N/A</v>
      </c>
      <c r="AL1762">
        <v>4.6444444444444439</v>
      </c>
      <c r="AO1762">
        <v>-0.88244444444444392</v>
      </c>
      <c r="AP1762">
        <v>7</v>
      </c>
    </row>
    <row r="1763" spans="1:42" x14ac:dyDescent="0.2">
      <c r="A1763" t="str">
        <f t="shared" si="27"/>
        <v>44391carneretailcompensadoc200-300standrewsasia</v>
      </c>
      <c r="B1763" s="2">
        <v>44391</v>
      </c>
      <c r="C1763" t="s">
        <v>35</v>
      </c>
      <c r="D1763" t="s">
        <v>206</v>
      </c>
      <c r="E1763" t="s">
        <v>35</v>
      </c>
      <c r="F1763" t="s">
        <v>206</v>
      </c>
      <c r="G1763" t="s">
        <v>39</v>
      </c>
      <c r="H1763" t="s">
        <v>39</v>
      </c>
      <c r="I1763" t="s">
        <v>309</v>
      </c>
      <c r="J1763" t="s">
        <v>296</v>
      </c>
      <c r="K1763">
        <v>4992</v>
      </c>
      <c r="L1763">
        <v>4.2300000000000004</v>
      </c>
      <c r="M1763" t="str">
        <f>SUBSTITUTE(LOWER(_xlfn.CONCAT(B1763,C1763,F1763,G1763,J1763,I1763))," ","")</f>
        <v>44391carneretailcompensadoc200-300standrewsasia</v>
      </c>
      <c r="N1763">
        <f>+VLOOKUP(M1763,JUP!$B:$I,7,0)</f>
        <v>5000</v>
      </c>
      <c r="O1763">
        <f>+VLOOKUP(M1763,JUP!$B:$I,8,0)</f>
        <v>3.82</v>
      </c>
      <c r="P1763">
        <f>+K1763-N1763</f>
        <v>-8</v>
      </c>
      <c r="Q1763" s="3">
        <f>+L1763-O1763</f>
        <v>0.41000000000000059</v>
      </c>
      <c r="W1763" t="s">
        <v>356</v>
      </c>
      <c r="X1763">
        <v>28</v>
      </c>
      <c r="Y1763" t="s">
        <v>309</v>
      </c>
      <c r="Z1763" t="s">
        <v>309</v>
      </c>
      <c r="AA1763" t="s">
        <v>309</v>
      </c>
      <c r="AB1763" t="s">
        <v>208</v>
      </c>
      <c r="AC1763" t="s">
        <v>173</v>
      </c>
      <c r="AD1763">
        <v>3.8070000000000004</v>
      </c>
      <c r="AH1763">
        <v>2021</v>
      </c>
      <c r="AI1763">
        <v>7</v>
      </c>
      <c r="AJ1763">
        <v>19004.544000000002</v>
      </c>
      <c r="AK1763" t="e">
        <v>#N/A</v>
      </c>
      <c r="AL1763">
        <v>4.7</v>
      </c>
      <c r="AO1763">
        <v>-0.89299999999999979</v>
      </c>
      <c r="AP1763">
        <v>7</v>
      </c>
    </row>
    <row r="1764" spans="1:42" x14ac:dyDescent="0.2">
      <c r="A1764" t="str">
        <f t="shared" si="27"/>
        <v>44391enterosinsalsastandrewsasia</v>
      </c>
      <c r="B1764" s="2">
        <v>44391</v>
      </c>
      <c r="C1764" t="s">
        <v>59</v>
      </c>
      <c r="D1764" t="s">
        <v>155</v>
      </c>
      <c r="E1764" t="s">
        <v>59</v>
      </c>
      <c r="F1764" t="s">
        <v>155</v>
      </c>
      <c r="G1764" t="s">
        <v>299</v>
      </c>
      <c r="H1764" t="s">
        <v>321</v>
      </c>
      <c r="I1764" t="s">
        <v>309</v>
      </c>
      <c r="J1764" t="s">
        <v>296</v>
      </c>
      <c r="K1764">
        <v>5070</v>
      </c>
      <c r="L1764">
        <v>2.2999999999999998</v>
      </c>
      <c r="M1764" t="str">
        <f>SUBSTITUTE(LOWER(_xlfn.CONCAT(B1764,C1764,F1764,G1764,J1764,I1764))," ","")</f>
        <v>44391enterosinsalsastandrewsasia</v>
      </c>
      <c r="N1764" t="e">
        <f>+VLOOKUP(M1764,JUP!$B:$I,7,0)</f>
        <v>#N/A</v>
      </c>
      <c r="O1764" t="e">
        <f>+VLOOKUP(M1764,JUP!$B:$I,8,0)</f>
        <v>#N/A</v>
      </c>
      <c r="R1764" t="str">
        <f>+SUBSTITUTE(LOWER(_xlfn.CONCAT(B1764,C1764,F1764,H1764,J1764,I1764))," ","")</f>
        <v>44391enterosinsalsae-50-70standrewsasia</v>
      </c>
      <c r="S1764" t="e">
        <f>+VLOOKUP(R1764,JUP!D:L,7,0)</f>
        <v>#N/A</v>
      </c>
      <c r="T1764" t="e">
        <f>+VLOOKUP(R1764,JUP!D:L,7,0)</f>
        <v>#N/A</v>
      </c>
      <c r="W1764" t="s">
        <v>356</v>
      </c>
      <c r="X1764">
        <v>28</v>
      </c>
      <c r="Y1764" t="s">
        <v>309</v>
      </c>
      <c r="Z1764" t="s">
        <v>309</v>
      </c>
      <c r="AA1764" t="s">
        <v>309</v>
      </c>
      <c r="AB1764" t="s">
        <v>160</v>
      </c>
      <c r="AC1764" t="s">
        <v>159</v>
      </c>
      <c r="AD1764">
        <v>2.2999999999999998</v>
      </c>
      <c r="AH1764">
        <v>2021</v>
      </c>
      <c r="AI1764">
        <v>7</v>
      </c>
      <c r="AJ1764">
        <v>11661</v>
      </c>
      <c r="AK1764" t="e">
        <v>#N/A</v>
      </c>
      <c r="AL1764">
        <v>2.2999999999999998</v>
      </c>
      <c r="AO1764">
        <v>0</v>
      </c>
      <c r="AP1764">
        <v>7</v>
      </c>
    </row>
    <row r="1765" spans="1:42" x14ac:dyDescent="0.2">
      <c r="A1765" t="str">
        <f t="shared" si="27"/>
        <v>44391carnegranelc300-500standrewsrusia</v>
      </c>
      <c r="B1765" s="2">
        <v>44391</v>
      </c>
      <c r="C1765" t="s">
        <v>35</v>
      </c>
      <c r="D1765" t="s">
        <v>30</v>
      </c>
      <c r="E1765" t="s">
        <v>35</v>
      </c>
      <c r="F1765" t="s">
        <v>30</v>
      </c>
      <c r="G1765" t="s">
        <v>49</v>
      </c>
      <c r="H1765" t="s">
        <v>49</v>
      </c>
      <c r="I1765" t="s">
        <v>306</v>
      </c>
      <c r="J1765" t="s">
        <v>296</v>
      </c>
      <c r="K1765">
        <v>23000</v>
      </c>
      <c r="L1765">
        <v>2.9</v>
      </c>
      <c r="M1765" t="str">
        <f>SUBSTITUTE(LOWER(_xlfn.CONCAT(B1765,C1765,F1765,G1765,J1765,I1765))," ","")</f>
        <v>44391carnegranelc300-500standrewsrusia</v>
      </c>
      <c r="N1765">
        <f>+VLOOKUP(M1765,JUP!$B:$I,7,0)</f>
        <v>23000</v>
      </c>
      <c r="O1765">
        <f>+VLOOKUP(M1765,JUP!$B:$I,8,0)</f>
        <v>2.9</v>
      </c>
      <c r="P1765">
        <f>+K1765-N1765</f>
        <v>0</v>
      </c>
      <c r="Q1765" s="3">
        <f>+L1765-O1765</f>
        <v>0</v>
      </c>
      <c r="W1765" t="s">
        <v>304</v>
      </c>
      <c r="X1765">
        <v>28</v>
      </c>
      <c r="Y1765" t="s">
        <v>305</v>
      </c>
      <c r="Z1765" t="s">
        <v>305</v>
      </c>
      <c r="AA1765" t="s">
        <v>306</v>
      </c>
      <c r="AB1765" t="s">
        <v>36</v>
      </c>
      <c r="AC1765" t="s">
        <v>37</v>
      </c>
      <c r="AD1765">
        <v>2.9</v>
      </c>
      <c r="AH1765">
        <v>2021</v>
      </c>
      <c r="AI1765">
        <v>7</v>
      </c>
      <c r="AJ1765">
        <v>66700</v>
      </c>
      <c r="AK1765" t="e">
        <v>#N/A</v>
      </c>
      <c r="AL1765">
        <v>2.9</v>
      </c>
      <c r="AO1765">
        <v>0</v>
      </c>
      <c r="AP1765">
        <v>7</v>
      </c>
    </row>
    <row r="1766" spans="1:42" x14ac:dyDescent="0.2">
      <c r="A1766" t="str">
        <f t="shared" si="27"/>
        <v>44391enterosinsalsastandrewsasia</v>
      </c>
      <c r="B1766" s="2">
        <v>44391</v>
      </c>
      <c r="C1766" t="s">
        <v>59</v>
      </c>
      <c r="D1766" t="s">
        <v>155</v>
      </c>
      <c r="E1766" t="s">
        <v>59</v>
      </c>
      <c r="F1766" t="s">
        <v>155</v>
      </c>
      <c r="G1766" t="s">
        <v>299</v>
      </c>
      <c r="H1766" t="s">
        <v>321</v>
      </c>
      <c r="I1766" t="s">
        <v>309</v>
      </c>
      <c r="J1766" t="s">
        <v>296</v>
      </c>
      <c r="K1766">
        <v>19550</v>
      </c>
      <c r="L1766">
        <v>2.15</v>
      </c>
      <c r="M1766" t="str">
        <f>SUBSTITUTE(LOWER(_xlfn.CONCAT(B1766,C1766,F1766,G1766,J1766,I1766))," ","")</f>
        <v>44391enterosinsalsastandrewsasia</v>
      </c>
      <c r="N1766" t="e">
        <f>+VLOOKUP(M1766,JUP!$B:$I,7,0)</f>
        <v>#N/A</v>
      </c>
      <c r="O1766" t="e">
        <f>+VLOOKUP(M1766,JUP!$B:$I,8,0)</f>
        <v>#N/A</v>
      </c>
      <c r="R1766" t="str">
        <f>+SUBSTITUTE(LOWER(_xlfn.CONCAT(B1766,C1766,F1766,H1766,J1766,I1766))," ","")</f>
        <v>44391enterosinsalsae-50-70standrewsasia</v>
      </c>
      <c r="S1766" t="e">
        <f>+VLOOKUP(R1766,JUP!D:L,7,0)</f>
        <v>#N/A</v>
      </c>
      <c r="T1766" t="e">
        <f>+VLOOKUP(R1766,JUP!D:L,7,0)</f>
        <v>#N/A</v>
      </c>
      <c r="W1766" t="s">
        <v>358</v>
      </c>
      <c r="X1766">
        <v>28</v>
      </c>
      <c r="Y1766" t="s">
        <v>309</v>
      </c>
      <c r="Z1766" t="s">
        <v>309</v>
      </c>
      <c r="AA1766" t="s">
        <v>309</v>
      </c>
      <c r="AB1766" t="s">
        <v>160</v>
      </c>
      <c r="AC1766" t="s">
        <v>159</v>
      </c>
      <c r="AD1766">
        <v>2.15</v>
      </c>
      <c r="AH1766">
        <v>2021</v>
      </c>
      <c r="AI1766">
        <v>7</v>
      </c>
      <c r="AJ1766">
        <v>42032.5</v>
      </c>
      <c r="AK1766" t="e">
        <v>#N/A</v>
      </c>
      <c r="AL1766">
        <v>2.15</v>
      </c>
      <c r="AO1766">
        <v>0</v>
      </c>
      <c r="AP1766">
        <v>7</v>
      </c>
    </row>
    <row r="1767" spans="1:42" x14ac:dyDescent="0.2">
      <c r="A1767" t="str">
        <f t="shared" si="27"/>
        <v>44391enterosinsalsastandrewsasia</v>
      </c>
      <c r="B1767" s="2">
        <v>44391</v>
      </c>
      <c r="C1767" t="s">
        <v>59</v>
      </c>
      <c r="D1767" t="s">
        <v>155</v>
      </c>
      <c r="E1767" t="s">
        <v>59</v>
      </c>
      <c r="F1767" t="s">
        <v>155</v>
      </c>
      <c r="G1767" t="s">
        <v>299</v>
      </c>
      <c r="H1767" t="s">
        <v>321</v>
      </c>
      <c r="I1767" t="s">
        <v>309</v>
      </c>
      <c r="J1767" t="s">
        <v>296</v>
      </c>
      <c r="K1767">
        <v>454</v>
      </c>
      <c r="L1767">
        <v>3</v>
      </c>
      <c r="M1767" t="str">
        <f>SUBSTITUTE(LOWER(_xlfn.CONCAT(B1767,C1767,F1767,G1767,J1767,I1767))," ","")</f>
        <v>44391enterosinsalsastandrewsasia</v>
      </c>
      <c r="N1767" t="e">
        <f>+VLOOKUP(M1767,JUP!$B:$I,7,0)</f>
        <v>#N/A</v>
      </c>
      <c r="O1767" t="e">
        <f>+VLOOKUP(M1767,JUP!$B:$I,8,0)</f>
        <v>#N/A</v>
      </c>
      <c r="R1767" t="str">
        <f>+SUBSTITUTE(LOWER(_xlfn.CONCAT(B1767,C1767,F1767,H1767,J1767,I1767))," ","")</f>
        <v>44391enterosinsalsae-50-70standrewsasia</v>
      </c>
      <c r="S1767" t="e">
        <f>+VLOOKUP(R1767,JUP!D:L,7,0)</f>
        <v>#N/A</v>
      </c>
      <c r="T1767" t="e">
        <f>+VLOOKUP(R1767,JUP!D:L,7,0)</f>
        <v>#N/A</v>
      </c>
      <c r="W1767" t="s">
        <v>358</v>
      </c>
      <c r="X1767">
        <v>28</v>
      </c>
      <c r="Y1767" t="s">
        <v>309</v>
      </c>
      <c r="Z1767" t="s">
        <v>309</v>
      </c>
      <c r="AA1767" t="s">
        <v>309</v>
      </c>
      <c r="AB1767" t="s">
        <v>160</v>
      </c>
      <c r="AC1767" t="s">
        <v>159</v>
      </c>
      <c r="AD1767">
        <v>3</v>
      </c>
      <c r="AH1767">
        <v>2021</v>
      </c>
      <c r="AI1767">
        <v>7</v>
      </c>
      <c r="AJ1767">
        <v>1362</v>
      </c>
      <c r="AK1767" t="e">
        <v>#N/A</v>
      </c>
      <c r="AL1767">
        <v>3</v>
      </c>
      <c r="AO1767">
        <v>0</v>
      </c>
      <c r="AP1767">
        <v>7</v>
      </c>
    </row>
    <row r="1768" spans="1:42" x14ac:dyDescent="0.2">
      <c r="A1768" t="str">
        <f t="shared" si="27"/>
        <v>44391mediaconchagranelc60-80sudmarisespaña</v>
      </c>
      <c r="B1768" s="2">
        <v>44391</v>
      </c>
      <c r="C1768" t="s">
        <v>212</v>
      </c>
      <c r="D1768" t="s">
        <v>30</v>
      </c>
      <c r="E1768" t="s">
        <v>341</v>
      </c>
      <c r="F1768" t="s">
        <v>344</v>
      </c>
      <c r="G1768" t="s">
        <v>168</v>
      </c>
      <c r="H1768" t="s">
        <v>116</v>
      </c>
      <c r="I1768" t="s">
        <v>302</v>
      </c>
      <c r="J1768" t="s">
        <v>286</v>
      </c>
      <c r="K1768">
        <v>23034</v>
      </c>
      <c r="L1768">
        <v>3.95</v>
      </c>
      <c r="M1768" t="str">
        <f>SUBSTITUTE(LOWER(_xlfn.CONCAT(B1768,C1768,F1768,G1768,J1768,I1768))," ","")</f>
        <v>44391mediaconchagranelc60-80sudmarisespaña</v>
      </c>
      <c r="N1768">
        <f>+VLOOKUP(M1768,JUP!$B:$I,7,0)</f>
        <v>23034</v>
      </c>
      <c r="O1768">
        <f>+VLOOKUP(M1768,JUP!$B:$I,8,0)</f>
        <v>3.95</v>
      </c>
      <c r="W1768" t="s">
        <v>338</v>
      </c>
      <c r="X1768">
        <v>28</v>
      </c>
      <c r="Y1768" t="s">
        <v>297</v>
      </c>
      <c r="Z1768" t="s">
        <v>302</v>
      </c>
      <c r="AA1768" t="s">
        <v>298</v>
      </c>
      <c r="AB1768" t="s">
        <v>216</v>
      </c>
      <c r="AC1768" t="e">
        <v>#N/A</v>
      </c>
      <c r="AD1768" t="e">
        <v>#N/A</v>
      </c>
      <c r="AH1768">
        <v>2021</v>
      </c>
      <c r="AI1768">
        <v>7</v>
      </c>
      <c r="AJ1768" t="e">
        <v>#N/A</v>
      </c>
      <c r="AK1768" t="e">
        <v>#N/A</v>
      </c>
      <c r="AL1768" t="e">
        <v>#N/A</v>
      </c>
      <c r="AO1768" t="e">
        <v>#N/A</v>
      </c>
      <c r="AP1768">
        <v>7</v>
      </c>
    </row>
    <row r="1769" spans="1:42" x14ac:dyDescent="0.2">
      <c r="A1769" t="str">
        <f t="shared" si="27"/>
        <v>44391enterosinsalsasudmarisrusia</v>
      </c>
      <c r="B1769" s="2">
        <v>44391</v>
      </c>
      <c r="C1769" t="s">
        <v>59</v>
      </c>
      <c r="D1769" t="s">
        <v>155</v>
      </c>
      <c r="E1769" t="s">
        <v>339</v>
      </c>
      <c r="F1769" t="s">
        <v>347</v>
      </c>
      <c r="G1769" t="s">
        <v>299</v>
      </c>
      <c r="H1769" t="s">
        <v>112</v>
      </c>
      <c r="I1769" t="s">
        <v>306</v>
      </c>
      <c r="J1769" t="s">
        <v>286</v>
      </c>
      <c r="K1769">
        <v>18000</v>
      </c>
      <c r="L1769">
        <v>2.1</v>
      </c>
      <c r="M1769" t="str">
        <f>SUBSTITUTE(LOWER(_xlfn.CONCAT(B1769,C1769,F1769,G1769,J1769,I1769))," ","")</f>
        <v>44391enterosinsalsasudmarisrusia</v>
      </c>
      <c r="N1769" t="e">
        <f>+VLOOKUP(M1769,JUP!$B:$I,7,0)</f>
        <v>#N/A</v>
      </c>
      <c r="O1769" t="e">
        <f>+VLOOKUP(M1769,JUP!$B:$I,8,0)</f>
        <v>#N/A</v>
      </c>
      <c r="R1769" t="str">
        <f>+SUBSTITUTE(LOWER(_xlfn.CONCAT(B1769,C1769,F1769,H1769,J1769,I1769))," ","")</f>
        <v>44391enterosinsalsa40-60sudmarisrusia</v>
      </c>
      <c r="S1769" t="e">
        <f>+VLOOKUP(R1769,JUP!D:L,7,0)</f>
        <v>#N/A</v>
      </c>
      <c r="T1769" t="e">
        <f>+VLOOKUP(R1769,JUP!D:L,7,0)</f>
        <v>#N/A</v>
      </c>
      <c r="W1769" t="s">
        <v>166</v>
      </c>
      <c r="X1769">
        <v>28</v>
      </c>
      <c r="Y1769" t="s">
        <v>305</v>
      </c>
      <c r="Z1769" t="s">
        <v>305</v>
      </c>
      <c r="AA1769" t="s">
        <v>306</v>
      </c>
      <c r="AB1769" t="s">
        <v>160</v>
      </c>
      <c r="AC1769" t="s">
        <v>159</v>
      </c>
      <c r="AD1769">
        <v>2.1</v>
      </c>
      <c r="AH1769">
        <v>2021</v>
      </c>
      <c r="AI1769">
        <v>7</v>
      </c>
      <c r="AJ1769">
        <v>37800</v>
      </c>
      <c r="AK1769" t="e">
        <v>#N/A</v>
      </c>
      <c r="AL1769">
        <v>2.1</v>
      </c>
      <c r="AO1769">
        <v>0</v>
      </c>
      <c r="AP1769">
        <v>7</v>
      </c>
    </row>
    <row r="1770" spans="1:42" x14ac:dyDescent="0.2">
      <c r="A1770" t="str">
        <f t="shared" si="27"/>
        <v>44391carnegranelc200-300sudmarisrusia</v>
      </c>
      <c r="B1770" s="2">
        <v>44391</v>
      </c>
      <c r="C1770" t="s">
        <v>35</v>
      </c>
      <c r="D1770" t="s">
        <v>30</v>
      </c>
      <c r="E1770" t="s">
        <v>343</v>
      </c>
      <c r="F1770" t="s">
        <v>344</v>
      </c>
      <c r="G1770" t="s">
        <v>39</v>
      </c>
      <c r="H1770" t="s">
        <v>107</v>
      </c>
      <c r="I1770" t="s">
        <v>306</v>
      </c>
      <c r="J1770" t="s">
        <v>286</v>
      </c>
      <c r="K1770">
        <v>1500</v>
      </c>
      <c r="L1770">
        <v>3.15</v>
      </c>
      <c r="M1770" t="str">
        <f>SUBSTITUTE(LOWER(_xlfn.CONCAT(B1770,C1770,F1770,G1770,J1770,I1770))," ","")</f>
        <v>44391carnegranelc200-300sudmarisrusia</v>
      </c>
      <c r="N1770">
        <f>+VLOOKUP(M1770,JUP!$B:$I,7,0)</f>
        <v>1500</v>
      </c>
      <c r="O1770">
        <f>+VLOOKUP(M1770,JUP!$B:$I,8,0)</f>
        <v>3.15</v>
      </c>
      <c r="P1770">
        <f>+K1770-N1770</f>
        <v>0</v>
      </c>
      <c r="Q1770" s="3">
        <f>+L1770-O1770</f>
        <v>0</v>
      </c>
      <c r="W1770" t="s">
        <v>166</v>
      </c>
      <c r="X1770">
        <v>28</v>
      </c>
      <c r="Y1770" t="s">
        <v>305</v>
      </c>
      <c r="Z1770" t="s">
        <v>305</v>
      </c>
      <c r="AA1770" t="s">
        <v>306</v>
      </c>
      <c r="AB1770" t="s">
        <v>36</v>
      </c>
      <c r="AC1770" t="s">
        <v>37</v>
      </c>
      <c r="AD1770">
        <v>3.15</v>
      </c>
      <c r="AH1770">
        <v>2021</v>
      </c>
      <c r="AI1770">
        <v>7</v>
      </c>
      <c r="AJ1770">
        <v>4725</v>
      </c>
      <c r="AK1770" t="e">
        <v>#N/A</v>
      </c>
      <c r="AL1770">
        <v>3.15</v>
      </c>
      <c r="AO1770">
        <v>0</v>
      </c>
      <c r="AP1770">
        <v>7</v>
      </c>
    </row>
    <row r="1771" spans="1:42" x14ac:dyDescent="0.2">
      <c r="A1771" t="str">
        <f t="shared" si="27"/>
        <v>44392enterosinsalsamanuelitaamerica</v>
      </c>
      <c r="B1771" s="2">
        <v>44392</v>
      </c>
      <c r="C1771" t="s">
        <v>59</v>
      </c>
      <c r="D1771" t="s">
        <v>155</v>
      </c>
      <c r="E1771" t="s">
        <v>59</v>
      </c>
      <c r="F1771" t="s">
        <v>155</v>
      </c>
      <c r="G1771" t="s">
        <v>299</v>
      </c>
      <c r="H1771" t="s">
        <v>112</v>
      </c>
      <c r="I1771" t="s">
        <v>521</v>
      </c>
      <c r="J1771" t="s">
        <v>93</v>
      </c>
      <c r="K1771">
        <v>3000</v>
      </c>
      <c r="L1771">
        <v>1.95</v>
      </c>
      <c r="M1771" t="str">
        <f>SUBSTITUTE(LOWER(_xlfn.CONCAT(B1771,C1771,F1771,G1771,J1771,I1771))," ","")</f>
        <v>44392enterosinsalsamanuelitaamerica</v>
      </c>
      <c r="N1771" t="e">
        <f>+VLOOKUP(M1771,JUP!$B:$I,7,0)</f>
        <v>#N/A</v>
      </c>
      <c r="O1771" t="e">
        <f>+VLOOKUP(M1771,JUP!$B:$I,8,0)</f>
        <v>#N/A</v>
      </c>
      <c r="R1771" t="str">
        <f>+SUBSTITUTE(LOWER(_xlfn.CONCAT(B1771,C1771,F1771,H1771,J1771,I1771))," ","")</f>
        <v>44392enterosinsalsa40-60manuelitaamerica</v>
      </c>
      <c r="S1771" t="e">
        <f>+VLOOKUP(R1771,JUP!D:L,7,0)</f>
        <v>#N/A</v>
      </c>
      <c r="T1771" t="e">
        <f>+VLOOKUP(R1771,JUP!D:L,7,0)</f>
        <v>#N/A</v>
      </c>
      <c r="W1771" t="s">
        <v>226</v>
      </c>
      <c r="X1771">
        <v>28</v>
      </c>
      <c r="Y1771" t="s">
        <v>310</v>
      </c>
      <c r="Z1771" t="s">
        <v>310</v>
      </c>
      <c r="AA1771" t="s">
        <v>310</v>
      </c>
      <c r="AB1771" t="s">
        <v>160</v>
      </c>
      <c r="AC1771" t="s">
        <v>159</v>
      </c>
      <c r="AD1771">
        <v>1.95</v>
      </c>
      <c r="AH1771">
        <v>2021</v>
      </c>
      <c r="AI1771">
        <v>7</v>
      </c>
      <c r="AJ1771">
        <v>5850</v>
      </c>
      <c r="AK1771" t="e">
        <v>#N/A</v>
      </c>
      <c r="AL1771">
        <v>1.95</v>
      </c>
      <c r="AO1771">
        <v>0</v>
      </c>
      <c r="AP1771">
        <v>7</v>
      </c>
    </row>
    <row r="1772" spans="1:42" x14ac:dyDescent="0.2">
      <c r="A1772" t="str">
        <f t="shared" si="27"/>
        <v>44392enterosinsalsastandrewsamerica</v>
      </c>
      <c r="B1772" s="2">
        <v>44392</v>
      </c>
      <c r="C1772" t="s">
        <v>59</v>
      </c>
      <c r="D1772" t="s">
        <v>155</v>
      </c>
      <c r="E1772" t="s">
        <v>59</v>
      </c>
      <c r="F1772" t="s">
        <v>155</v>
      </c>
      <c r="G1772" t="s">
        <v>299</v>
      </c>
      <c r="H1772" t="s">
        <v>350</v>
      </c>
      <c r="I1772" t="s">
        <v>521</v>
      </c>
      <c r="J1772" t="s">
        <v>296</v>
      </c>
      <c r="K1772">
        <v>17615.2</v>
      </c>
      <c r="L1772">
        <v>2.0299999999999998</v>
      </c>
      <c r="M1772" t="str">
        <f>SUBSTITUTE(LOWER(_xlfn.CONCAT(B1772,C1772,F1772,G1772,J1772,I1772))," ","")</f>
        <v>44392enterosinsalsastandrewsamerica</v>
      </c>
      <c r="N1772" t="e">
        <f>+VLOOKUP(M1772,JUP!$B:$I,7,0)</f>
        <v>#N/A</v>
      </c>
      <c r="O1772" t="e">
        <f>+VLOOKUP(M1772,JUP!$B:$I,8,0)</f>
        <v>#N/A</v>
      </c>
      <c r="R1772" t="str">
        <f>+SUBSTITUTE(LOWER(_xlfn.CONCAT(B1772,C1772,F1772,H1772,J1772,I1772))," ","")</f>
        <v>44392enterosinsalsae-23-29standrewsamerica</v>
      </c>
      <c r="S1772" t="e">
        <f>+VLOOKUP(R1772,JUP!D:L,7,0)</f>
        <v>#N/A</v>
      </c>
      <c r="T1772" t="e">
        <f>+VLOOKUP(R1772,JUP!D:L,7,0)</f>
        <v>#N/A</v>
      </c>
      <c r="W1772" t="s">
        <v>320</v>
      </c>
      <c r="X1772">
        <v>28</v>
      </c>
      <c r="Y1772" t="s">
        <v>310</v>
      </c>
      <c r="Z1772" t="s">
        <v>310</v>
      </c>
      <c r="AA1772" t="s">
        <v>310</v>
      </c>
      <c r="AB1772" t="s">
        <v>160</v>
      </c>
      <c r="AC1772" t="s">
        <v>159</v>
      </c>
      <c r="AD1772">
        <v>2.0299999999999998</v>
      </c>
      <c r="AH1772">
        <v>2021</v>
      </c>
      <c r="AI1772">
        <v>7</v>
      </c>
      <c r="AJ1772">
        <v>35758.856</v>
      </c>
      <c r="AK1772" t="e">
        <v>#N/A</v>
      </c>
      <c r="AL1772">
        <v>2.0299999999999998</v>
      </c>
      <c r="AO1772">
        <v>0</v>
      </c>
      <c r="AP1772">
        <v>7</v>
      </c>
    </row>
    <row r="1773" spans="1:42" x14ac:dyDescent="0.2">
      <c r="A1773" t="str">
        <f t="shared" si="27"/>
        <v>44392enterosinsalsastandrewsamerica</v>
      </c>
      <c r="B1773" s="2">
        <v>44392</v>
      </c>
      <c r="C1773" t="s">
        <v>59</v>
      </c>
      <c r="D1773" t="s">
        <v>155</v>
      </c>
      <c r="E1773" t="s">
        <v>59</v>
      </c>
      <c r="F1773" t="s">
        <v>155</v>
      </c>
      <c r="G1773" t="s">
        <v>299</v>
      </c>
      <c r="H1773" t="s">
        <v>350</v>
      </c>
      <c r="I1773" t="s">
        <v>521</v>
      </c>
      <c r="J1773" t="s">
        <v>296</v>
      </c>
      <c r="K1773">
        <v>17070.400000000001</v>
      </c>
      <c r="L1773">
        <v>2.23</v>
      </c>
      <c r="M1773" t="str">
        <f>SUBSTITUTE(LOWER(_xlfn.CONCAT(B1773,C1773,F1773,G1773,J1773,I1773))," ","")</f>
        <v>44392enterosinsalsastandrewsamerica</v>
      </c>
      <c r="N1773" t="e">
        <f>+VLOOKUP(M1773,JUP!$B:$I,7,0)</f>
        <v>#N/A</v>
      </c>
      <c r="O1773" t="e">
        <f>+VLOOKUP(M1773,JUP!$B:$I,8,0)</f>
        <v>#N/A</v>
      </c>
      <c r="R1773" t="str">
        <f>+SUBSTITUTE(LOWER(_xlfn.CONCAT(B1773,C1773,F1773,H1773,J1773,I1773))," ","")</f>
        <v>44392enterosinsalsae-23-29standrewsamerica</v>
      </c>
      <c r="S1773" t="e">
        <f>+VLOOKUP(R1773,JUP!D:L,7,0)</f>
        <v>#N/A</v>
      </c>
      <c r="T1773" t="e">
        <f>+VLOOKUP(R1773,JUP!D:L,7,0)</f>
        <v>#N/A</v>
      </c>
      <c r="W1773" t="s">
        <v>320</v>
      </c>
      <c r="X1773">
        <v>28</v>
      </c>
      <c r="Y1773" t="s">
        <v>310</v>
      </c>
      <c r="Z1773" t="s">
        <v>310</v>
      </c>
      <c r="AA1773" t="s">
        <v>310</v>
      </c>
      <c r="AB1773" t="s">
        <v>160</v>
      </c>
      <c r="AC1773" t="s">
        <v>159</v>
      </c>
      <c r="AD1773">
        <v>2.23</v>
      </c>
      <c r="AH1773">
        <v>2021</v>
      </c>
      <c r="AI1773">
        <v>7</v>
      </c>
      <c r="AJ1773">
        <v>38066.992000000006</v>
      </c>
      <c r="AK1773" t="e">
        <v>#N/A</v>
      </c>
      <c r="AL1773">
        <v>2.23</v>
      </c>
      <c r="AO1773">
        <v>0</v>
      </c>
      <c r="AP1773">
        <v>7</v>
      </c>
    </row>
    <row r="1774" spans="1:42" x14ac:dyDescent="0.2">
      <c r="A1774" t="str">
        <f t="shared" si="27"/>
        <v>44392enterosinsalsasudmarisamerica</v>
      </c>
      <c r="B1774" s="2">
        <v>44392</v>
      </c>
      <c r="C1774" t="s">
        <v>59</v>
      </c>
      <c r="D1774" t="s">
        <v>155</v>
      </c>
      <c r="E1774" t="s">
        <v>339</v>
      </c>
      <c r="F1774" t="s">
        <v>347</v>
      </c>
      <c r="G1774" t="s">
        <v>299</v>
      </c>
      <c r="H1774" t="s">
        <v>116</v>
      </c>
      <c r="I1774" t="s">
        <v>521</v>
      </c>
      <c r="J1774" t="s">
        <v>286</v>
      </c>
      <c r="K1774">
        <v>17978.400000000001</v>
      </c>
      <c r="L1774">
        <v>1.83</v>
      </c>
      <c r="M1774" t="str">
        <f>SUBSTITUTE(LOWER(_xlfn.CONCAT(B1774,C1774,F1774,G1774,J1774,I1774))," ","")</f>
        <v>44392enterosinsalsasudmarisamerica</v>
      </c>
      <c r="N1774" t="e">
        <f>+VLOOKUP(M1774,JUP!$B:$I,7,0)</f>
        <v>#N/A</v>
      </c>
      <c r="O1774" t="e">
        <f>+VLOOKUP(M1774,JUP!$B:$I,8,0)</f>
        <v>#N/A</v>
      </c>
      <c r="R1774" t="str">
        <f>+SUBSTITUTE(LOWER(_xlfn.CONCAT(B1774,C1774,F1774,H1774,J1774,I1774))," ","")</f>
        <v>44392enterosinsalsa60-80sudmarisamerica</v>
      </c>
      <c r="S1774" t="e">
        <f>+VLOOKUP(R1774,JUP!D:L,7,0)</f>
        <v>#N/A</v>
      </c>
      <c r="T1774" t="e">
        <f>+VLOOKUP(R1774,JUP!D:L,7,0)</f>
        <v>#N/A</v>
      </c>
      <c r="W1774" t="s">
        <v>320</v>
      </c>
      <c r="X1774">
        <v>28</v>
      </c>
      <c r="Y1774" t="s">
        <v>310</v>
      </c>
      <c r="Z1774" t="s">
        <v>310</v>
      </c>
      <c r="AA1774" t="s">
        <v>310</v>
      </c>
      <c r="AB1774" t="s">
        <v>160</v>
      </c>
      <c r="AC1774" t="s">
        <v>159</v>
      </c>
      <c r="AD1774">
        <v>1.83</v>
      </c>
      <c r="AH1774">
        <v>2021</v>
      </c>
      <c r="AI1774">
        <v>7</v>
      </c>
      <c r="AJ1774">
        <v>32900.472000000002</v>
      </c>
      <c r="AK1774" t="e">
        <v>#N/A</v>
      </c>
      <c r="AL1774">
        <v>1.83</v>
      </c>
      <c r="AO1774">
        <v>0</v>
      </c>
      <c r="AP1774">
        <v>7</v>
      </c>
    </row>
    <row r="1775" spans="1:42" x14ac:dyDescent="0.2">
      <c r="A1775" t="str">
        <f t="shared" si="27"/>
        <v>44392carnegranelindustrialsudmarischile</v>
      </c>
      <c r="B1775" s="2">
        <v>44392</v>
      </c>
      <c r="C1775" t="s">
        <v>35</v>
      </c>
      <c r="D1775" t="s">
        <v>30</v>
      </c>
      <c r="E1775" t="s">
        <v>35</v>
      </c>
      <c r="F1775" t="s">
        <v>344</v>
      </c>
      <c r="G1775" t="s">
        <v>345</v>
      </c>
      <c r="H1775" t="s">
        <v>345</v>
      </c>
      <c r="I1775" t="s">
        <v>34</v>
      </c>
      <c r="J1775" t="s">
        <v>286</v>
      </c>
      <c r="K1775">
        <v>8090</v>
      </c>
      <c r="M1775" t="str">
        <f>SUBSTITUTE(LOWER(_xlfn.CONCAT(B1775,C1775,F1775,G1775,J1775,I1775))," ","")</f>
        <v>44392carnegranelindustrialsudmarischile</v>
      </c>
      <c r="N1775" t="e">
        <f>+VLOOKUP(M1775,JUP!$B:$I,7,0)</f>
        <v>#N/A</v>
      </c>
      <c r="O1775" t="e">
        <f>+VLOOKUP(M1775,JUP!$B:$I,8,0)</f>
        <v>#N/A</v>
      </c>
      <c r="R1775" t="str">
        <f>+SUBSTITUTE(LOWER(_xlfn.CONCAT(B1775,C1775,F1775,H1775,J1775,I1775))," ","")</f>
        <v>44392carnegranelindustrialsudmarischile</v>
      </c>
      <c r="S1775" t="e">
        <f>+VLOOKUP(R1775,JUP!D:L,7,0)</f>
        <v>#N/A</v>
      </c>
      <c r="T1775" t="e">
        <f>+VLOOKUP(R1775,JUP!D:L,7,0)</f>
        <v>#N/A</v>
      </c>
      <c r="W1775" t="s">
        <v>32</v>
      </c>
      <c r="X1775">
        <v>28</v>
      </c>
      <c r="Y1775" t="s">
        <v>34</v>
      </c>
      <c r="Z1775" t="s">
        <v>34</v>
      </c>
      <c r="AA1775" t="s">
        <v>34</v>
      </c>
      <c r="AB1775" t="s">
        <v>36</v>
      </c>
      <c r="AC1775" t="s">
        <v>37</v>
      </c>
      <c r="AD1775">
        <v>0</v>
      </c>
      <c r="AH1775">
        <v>2021</v>
      </c>
      <c r="AI1775">
        <v>7</v>
      </c>
      <c r="AJ1775">
        <v>0</v>
      </c>
      <c r="AK1775" t="e">
        <v>#N/A</v>
      </c>
      <c r="AL1775">
        <v>0</v>
      </c>
      <c r="AO1775">
        <v>0</v>
      </c>
      <c r="AP1775">
        <v>7</v>
      </c>
    </row>
    <row r="1776" spans="1:42" x14ac:dyDescent="0.2">
      <c r="A1776" t="str">
        <f t="shared" si="27"/>
        <v>44392carnegranelindustrialsudmarischile</v>
      </c>
      <c r="B1776" s="2">
        <v>44392</v>
      </c>
      <c r="C1776" t="s">
        <v>35</v>
      </c>
      <c r="D1776" t="s">
        <v>30</v>
      </c>
      <c r="E1776" t="s">
        <v>35</v>
      </c>
      <c r="F1776" t="s">
        <v>344</v>
      </c>
      <c r="G1776" t="s">
        <v>345</v>
      </c>
      <c r="H1776" t="s">
        <v>345</v>
      </c>
      <c r="I1776" t="s">
        <v>34</v>
      </c>
      <c r="J1776" t="s">
        <v>286</v>
      </c>
      <c r="K1776">
        <v>2190</v>
      </c>
      <c r="M1776" t="str">
        <f>SUBSTITUTE(LOWER(_xlfn.CONCAT(B1776,C1776,F1776,G1776,J1776,I1776))," ","")</f>
        <v>44392carnegranelindustrialsudmarischile</v>
      </c>
      <c r="N1776" t="e">
        <f>+VLOOKUP(M1776,JUP!$B:$I,7,0)</f>
        <v>#N/A</v>
      </c>
      <c r="O1776" t="e">
        <f>+VLOOKUP(M1776,JUP!$B:$I,8,0)</f>
        <v>#N/A</v>
      </c>
      <c r="R1776" t="str">
        <f>+SUBSTITUTE(LOWER(_xlfn.CONCAT(B1776,C1776,F1776,H1776,J1776,I1776))," ","")</f>
        <v>44392carnegranelindustrialsudmarischile</v>
      </c>
      <c r="S1776" t="e">
        <f>+VLOOKUP(R1776,JUP!D:L,7,0)</f>
        <v>#N/A</v>
      </c>
      <c r="T1776" t="e">
        <f>+VLOOKUP(R1776,JUP!D:L,7,0)</f>
        <v>#N/A</v>
      </c>
      <c r="W1776" t="s">
        <v>32</v>
      </c>
      <c r="X1776">
        <v>28</v>
      </c>
      <c r="Y1776" t="s">
        <v>34</v>
      </c>
      <c r="Z1776" t="s">
        <v>34</v>
      </c>
      <c r="AA1776" t="s">
        <v>34</v>
      </c>
      <c r="AB1776" t="s">
        <v>36</v>
      </c>
      <c r="AC1776" t="s">
        <v>37</v>
      </c>
      <c r="AD1776">
        <v>0</v>
      </c>
      <c r="AH1776">
        <v>2021</v>
      </c>
      <c r="AI1776">
        <v>7</v>
      </c>
      <c r="AJ1776">
        <v>0</v>
      </c>
      <c r="AK1776" t="e">
        <v>#N/A</v>
      </c>
      <c r="AL1776">
        <v>0</v>
      </c>
      <c r="AO1776">
        <v>0</v>
      </c>
      <c r="AP1776">
        <v>7</v>
      </c>
    </row>
    <row r="1777" spans="1:42" x14ac:dyDescent="0.2">
      <c r="A1777" t="str">
        <f t="shared" si="27"/>
        <v>44392carnegranelc300-500manuelitafrancia</v>
      </c>
      <c r="B1777" s="2">
        <v>44392</v>
      </c>
      <c r="C1777" t="s">
        <v>35</v>
      </c>
      <c r="D1777" t="s">
        <v>30</v>
      </c>
      <c r="E1777" t="s">
        <v>35</v>
      </c>
      <c r="F1777" t="s">
        <v>30</v>
      </c>
      <c r="G1777" t="s">
        <v>49</v>
      </c>
      <c r="H1777" t="s">
        <v>108</v>
      </c>
      <c r="I1777" t="s">
        <v>326</v>
      </c>
      <c r="J1777" t="s">
        <v>93</v>
      </c>
      <c r="K1777">
        <v>24000</v>
      </c>
      <c r="L1777">
        <v>2.9</v>
      </c>
      <c r="M1777" t="str">
        <f>SUBSTITUTE(LOWER(_xlfn.CONCAT(B1777,C1777,F1777,G1777,J1777,I1777))," ","")</f>
        <v>44392carnegranelc300-500manuelitafrancia</v>
      </c>
      <c r="N1777">
        <f>+VLOOKUP(M1777,JUP!$B:$I,7,0)</f>
        <v>24000</v>
      </c>
      <c r="O1777">
        <f>+VLOOKUP(M1777,JUP!$B:$I,8,0)</f>
        <v>2.9</v>
      </c>
      <c r="P1777">
        <f>+K1777-N1777</f>
        <v>0</v>
      </c>
      <c r="Q1777" s="3">
        <f>+L1777-O1777</f>
        <v>0</v>
      </c>
      <c r="W1777" t="s">
        <v>172</v>
      </c>
      <c r="X1777">
        <v>28</v>
      </c>
      <c r="Y1777" t="s">
        <v>297</v>
      </c>
      <c r="Z1777" t="s">
        <v>326</v>
      </c>
      <c r="AA1777" t="s">
        <v>326</v>
      </c>
      <c r="AB1777" t="s">
        <v>36</v>
      </c>
      <c r="AC1777" t="s">
        <v>37</v>
      </c>
      <c r="AD1777">
        <v>2.9</v>
      </c>
      <c r="AH1777">
        <v>2021</v>
      </c>
      <c r="AI1777">
        <v>7</v>
      </c>
      <c r="AJ1777">
        <v>69600</v>
      </c>
      <c r="AK1777" t="e">
        <v>#N/A</v>
      </c>
      <c r="AL1777">
        <v>2.9</v>
      </c>
      <c r="AO1777">
        <v>0</v>
      </c>
      <c r="AP1777">
        <v>7</v>
      </c>
    </row>
    <row r="1778" spans="1:42" x14ac:dyDescent="0.2">
      <c r="A1778" t="str">
        <f t="shared" si="27"/>
        <v>44396carnegranelc200-300sudmarisitalia</v>
      </c>
      <c r="B1778" s="2">
        <v>44396</v>
      </c>
      <c r="C1778" t="s">
        <v>35</v>
      </c>
      <c r="D1778" t="s">
        <v>30</v>
      </c>
      <c r="E1778" t="s">
        <v>343</v>
      </c>
      <c r="F1778" t="s">
        <v>344</v>
      </c>
      <c r="G1778" t="s">
        <v>39</v>
      </c>
      <c r="H1778" t="s">
        <v>107</v>
      </c>
      <c r="I1778" t="s">
        <v>328</v>
      </c>
      <c r="J1778" t="s">
        <v>286</v>
      </c>
      <c r="K1778">
        <v>24000</v>
      </c>
      <c r="L1778">
        <v>2.95</v>
      </c>
      <c r="M1778" t="str">
        <f>SUBSTITUTE(LOWER(_xlfn.CONCAT(B1778,C1778,F1778,G1778,J1778,I1778))," ","")</f>
        <v>44396carnegranelc200-300sudmarisitalia</v>
      </c>
      <c r="N1778">
        <f>+VLOOKUP(M1778,JUP!$B:$I,7,0)</f>
        <v>24000</v>
      </c>
      <c r="O1778">
        <f>+VLOOKUP(M1778,JUP!$B:$I,8,0)</f>
        <v>2.95</v>
      </c>
      <c r="P1778">
        <f>+K1778-N1778</f>
        <v>0</v>
      </c>
      <c r="Q1778" s="3">
        <f>+L1778-O1778</f>
        <v>0</v>
      </c>
      <c r="W1778" t="s">
        <v>167</v>
      </c>
      <c r="X1778">
        <v>29</v>
      </c>
      <c r="Y1778" t="s">
        <v>297</v>
      </c>
      <c r="Z1778" t="s">
        <v>328</v>
      </c>
      <c r="AA1778" t="s">
        <v>328</v>
      </c>
      <c r="AB1778" t="s">
        <v>36</v>
      </c>
      <c r="AC1778" t="s">
        <v>37</v>
      </c>
      <c r="AD1778">
        <v>2.95</v>
      </c>
      <c r="AH1778">
        <v>2021</v>
      </c>
      <c r="AI1778">
        <v>7</v>
      </c>
      <c r="AJ1778">
        <v>70800</v>
      </c>
      <c r="AK1778" t="e">
        <v>#N/A</v>
      </c>
      <c r="AL1778">
        <v>2.95</v>
      </c>
      <c r="AO1778">
        <v>0</v>
      </c>
      <c r="AP1778">
        <v>7</v>
      </c>
    </row>
    <row r="1779" spans="1:42" x14ac:dyDescent="0.2">
      <c r="A1779" t="str">
        <f t="shared" si="27"/>
        <v>44396enterosinsalsasudmarisamerica</v>
      </c>
      <c r="B1779" s="2">
        <v>44396</v>
      </c>
      <c r="C1779" t="s">
        <v>59</v>
      </c>
      <c r="D1779" t="s">
        <v>155</v>
      </c>
      <c r="E1779" t="s">
        <v>339</v>
      </c>
      <c r="F1779" t="s">
        <v>347</v>
      </c>
      <c r="G1779" t="s">
        <v>299</v>
      </c>
      <c r="H1779" t="s">
        <v>116</v>
      </c>
      <c r="I1779" t="s">
        <v>521</v>
      </c>
      <c r="J1779" t="s">
        <v>286</v>
      </c>
      <c r="K1779">
        <v>15000</v>
      </c>
      <c r="L1779">
        <v>2</v>
      </c>
      <c r="M1779" t="str">
        <f>SUBSTITUTE(LOWER(_xlfn.CONCAT(B1779,C1779,F1779,G1779,J1779,I1779))," ","")</f>
        <v>44396enterosinsalsasudmarisamerica</v>
      </c>
      <c r="N1779" t="e">
        <f>+VLOOKUP(M1779,JUP!$B:$I,7,0)</f>
        <v>#N/A</v>
      </c>
      <c r="O1779" t="e">
        <f>+VLOOKUP(M1779,JUP!$B:$I,8,0)</f>
        <v>#N/A</v>
      </c>
      <c r="R1779" t="str">
        <f>+SUBSTITUTE(LOWER(_xlfn.CONCAT(B1779,C1779,F1779,H1779,J1779,I1779))," ","")</f>
        <v>44396enterosinsalsa60-80sudmarisamerica</v>
      </c>
      <c r="S1779" t="e">
        <f>+VLOOKUP(R1779,JUP!D:L,7,0)</f>
        <v>#N/A</v>
      </c>
      <c r="T1779" t="e">
        <f>+VLOOKUP(R1779,JUP!D:L,7,0)</f>
        <v>#N/A</v>
      </c>
      <c r="W1779" t="s">
        <v>254</v>
      </c>
      <c r="X1779">
        <v>29</v>
      </c>
      <c r="Y1779" t="s">
        <v>310</v>
      </c>
      <c r="Z1779" t="s">
        <v>310</v>
      </c>
      <c r="AA1779" t="s">
        <v>310</v>
      </c>
      <c r="AB1779" t="s">
        <v>160</v>
      </c>
      <c r="AC1779" t="s">
        <v>159</v>
      </c>
      <c r="AD1779">
        <v>2</v>
      </c>
      <c r="AH1779">
        <v>2021</v>
      </c>
      <c r="AI1779">
        <v>7</v>
      </c>
      <c r="AJ1779">
        <v>30000</v>
      </c>
      <c r="AK1779" t="e">
        <v>#N/A</v>
      </c>
      <c r="AL1779">
        <v>2</v>
      </c>
      <c r="AO1779">
        <v>0</v>
      </c>
      <c r="AP1779">
        <v>7</v>
      </c>
    </row>
    <row r="1780" spans="1:42" x14ac:dyDescent="0.2">
      <c r="A1780" t="str">
        <f t="shared" si="27"/>
        <v>44396mediaconchagranelc60-80sudmarisamerica</v>
      </c>
      <c r="B1780" s="2">
        <v>44396</v>
      </c>
      <c r="C1780" t="s">
        <v>212</v>
      </c>
      <c r="D1780" t="s">
        <v>30</v>
      </c>
      <c r="E1780" t="s">
        <v>341</v>
      </c>
      <c r="F1780" t="s">
        <v>344</v>
      </c>
      <c r="G1780" t="s">
        <v>168</v>
      </c>
      <c r="H1780" t="s">
        <v>116</v>
      </c>
      <c r="I1780" t="s">
        <v>521</v>
      </c>
      <c r="J1780" t="s">
        <v>286</v>
      </c>
      <c r="K1780">
        <v>5005</v>
      </c>
      <c r="L1780">
        <v>4</v>
      </c>
      <c r="M1780" t="str">
        <f>SUBSTITUTE(LOWER(_xlfn.CONCAT(B1780,C1780,F1780,G1780,J1780,I1780))," ","")</f>
        <v>44396mediaconchagranelc60-80sudmarisamerica</v>
      </c>
      <c r="N1780">
        <f>+VLOOKUP(M1780,JUP!$B:$I,7,0)</f>
        <v>5005</v>
      </c>
      <c r="O1780">
        <f>+VLOOKUP(M1780,JUP!$B:$I,8,0)</f>
        <v>4</v>
      </c>
      <c r="R1780" t="str">
        <f>+SUBSTITUTE(LOWER(_xlfn.CONCAT(B1780,C1780,F1780,H1780,J1780,I1780))," ","")</f>
        <v>44396mediaconchagranel60-80sudmarisamerica</v>
      </c>
      <c r="S1780" t="e">
        <f>+VLOOKUP(R1780,JUP!D:L,7,0)</f>
        <v>#N/A</v>
      </c>
      <c r="T1780" t="e">
        <f>+VLOOKUP(R1780,JUP!D:L,7,0)</f>
        <v>#N/A</v>
      </c>
      <c r="W1780" t="s">
        <v>254</v>
      </c>
      <c r="X1780">
        <v>29</v>
      </c>
      <c r="Y1780" t="s">
        <v>310</v>
      </c>
      <c r="Z1780" t="s">
        <v>310</v>
      </c>
      <c r="AA1780" t="s">
        <v>310</v>
      </c>
      <c r="AB1780" t="s">
        <v>216</v>
      </c>
      <c r="AC1780" t="e">
        <v>#N/A</v>
      </c>
      <c r="AD1780" t="e">
        <v>#N/A</v>
      </c>
      <c r="AH1780">
        <v>2021</v>
      </c>
      <c r="AI1780">
        <v>7</v>
      </c>
      <c r="AJ1780" t="e">
        <v>#N/A</v>
      </c>
      <c r="AK1780" t="e">
        <v>#N/A</v>
      </c>
      <c r="AL1780" t="e">
        <v>#N/A</v>
      </c>
      <c r="AO1780" t="e">
        <v>#N/A</v>
      </c>
      <c r="AP1780">
        <v>7</v>
      </c>
    </row>
    <row r="1781" spans="1:42" x14ac:dyDescent="0.2">
      <c r="A1781" t="str">
        <f t="shared" si="27"/>
        <v>44396enteroconsalsastandrewsrusia</v>
      </c>
      <c r="B1781" s="2">
        <v>44396</v>
      </c>
      <c r="C1781" t="s">
        <v>59</v>
      </c>
      <c r="D1781" t="s">
        <v>227</v>
      </c>
      <c r="E1781" t="s">
        <v>59</v>
      </c>
      <c r="F1781" t="s">
        <v>227</v>
      </c>
      <c r="G1781" t="s">
        <v>299</v>
      </c>
      <c r="H1781" t="s">
        <v>137</v>
      </c>
      <c r="I1781" t="s">
        <v>306</v>
      </c>
      <c r="J1781" t="s">
        <v>296</v>
      </c>
      <c r="K1781">
        <v>2000</v>
      </c>
      <c r="L1781">
        <v>2.6</v>
      </c>
      <c r="M1781" t="str">
        <f>SUBSTITUTE(LOWER(_xlfn.CONCAT(B1781,C1781,F1781,G1781,J1781,I1781))," ","")</f>
        <v>44396enteroconsalsastandrewsrusia</v>
      </c>
      <c r="N1781" t="e">
        <f>+VLOOKUP(M1781,JUP!$B:$I,7,0)</f>
        <v>#N/A</v>
      </c>
      <c r="O1781" t="e">
        <f>+VLOOKUP(M1781,JUP!$B:$I,8,0)</f>
        <v>#N/A</v>
      </c>
      <c r="R1781" t="str">
        <f>+SUBSTITUTE(LOWER(_xlfn.CONCAT(B1781,C1781,F1781,H1781,J1781,I1781))," ","")</f>
        <v>44396enteroconsalsa50-80standrewsrusia</v>
      </c>
      <c r="S1781" t="e">
        <f>+VLOOKUP(R1781,JUP!D:L,7,0)</f>
        <v>#N/A</v>
      </c>
      <c r="T1781" t="e">
        <f>+VLOOKUP(R1781,JUP!D:L,7,0)</f>
        <v>#N/A</v>
      </c>
      <c r="W1781" t="s">
        <v>304</v>
      </c>
      <c r="X1781">
        <v>29</v>
      </c>
      <c r="Y1781" t="s">
        <v>305</v>
      </c>
      <c r="Z1781" t="s">
        <v>305</v>
      </c>
      <c r="AA1781" t="s">
        <v>306</v>
      </c>
      <c r="AB1781" t="s">
        <v>229</v>
      </c>
      <c r="AC1781" t="s">
        <v>61</v>
      </c>
      <c r="AD1781">
        <v>2.6</v>
      </c>
      <c r="AH1781">
        <v>2021</v>
      </c>
      <c r="AI1781">
        <v>7</v>
      </c>
      <c r="AJ1781">
        <v>5200</v>
      </c>
      <c r="AK1781" t="e">
        <v>#N/A</v>
      </c>
      <c r="AL1781">
        <v>2.6</v>
      </c>
      <c r="AO1781">
        <v>0</v>
      </c>
      <c r="AP1781">
        <v>7</v>
      </c>
    </row>
    <row r="1782" spans="1:42" x14ac:dyDescent="0.2">
      <c r="A1782" t="str">
        <f t="shared" si="27"/>
        <v>44396enteroconsalsastandrewsrusia</v>
      </c>
      <c r="B1782" s="2">
        <v>44396</v>
      </c>
      <c r="C1782" t="s">
        <v>59</v>
      </c>
      <c r="D1782" t="s">
        <v>227</v>
      </c>
      <c r="E1782" t="s">
        <v>59</v>
      </c>
      <c r="F1782" t="s">
        <v>227</v>
      </c>
      <c r="G1782" t="s">
        <v>299</v>
      </c>
      <c r="H1782" t="s">
        <v>137</v>
      </c>
      <c r="I1782" t="s">
        <v>306</v>
      </c>
      <c r="J1782" t="s">
        <v>296</v>
      </c>
      <c r="K1782">
        <v>2000</v>
      </c>
      <c r="L1782">
        <v>2.6</v>
      </c>
      <c r="M1782" t="str">
        <f>SUBSTITUTE(LOWER(_xlfn.CONCAT(B1782,C1782,F1782,G1782,J1782,I1782))," ","")</f>
        <v>44396enteroconsalsastandrewsrusia</v>
      </c>
      <c r="N1782" t="e">
        <f>+VLOOKUP(M1782,JUP!$B:$I,7,0)</f>
        <v>#N/A</v>
      </c>
      <c r="O1782" t="e">
        <f>+VLOOKUP(M1782,JUP!$B:$I,8,0)</f>
        <v>#N/A</v>
      </c>
      <c r="R1782" t="str">
        <f>+SUBSTITUTE(LOWER(_xlfn.CONCAT(B1782,C1782,F1782,H1782,J1782,I1782))," ","")</f>
        <v>44396enteroconsalsa50-80standrewsrusia</v>
      </c>
      <c r="S1782" t="e">
        <f>+VLOOKUP(R1782,JUP!D:L,7,0)</f>
        <v>#N/A</v>
      </c>
      <c r="T1782" t="e">
        <f>+VLOOKUP(R1782,JUP!D:L,7,0)</f>
        <v>#N/A</v>
      </c>
      <c r="W1782" t="s">
        <v>304</v>
      </c>
      <c r="X1782">
        <v>29</v>
      </c>
      <c r="Y1782" t="s">
        <v>305</v>
      </c>
      <c r="Z1782" t="s">
        <v>305</v>
      </c>
      <c r="AA1782" t="s">
        <v>306</v>
      </c>
      <c r="AB1782" t="s">
        <v>229</v>
      </c>
      <c r="AC1782" t="s">
        <v>61</v>
      </c>
      <c r="AD1782">
        <v>2.6</v>
      </c>
      <c r="AH1782">
        <v>2021</v>
      </c>
      <c r="AI1782">
        <v>7</v>
      </c>
      <c r="AJ1782">
        <v>5200</v>
      </c>
      <c r="AK1782" t="e">
        <v>#N/A</v>
      </c>
      <c r="AL1782">
        <v>2.6</v>
      </c>
      <c r="AO1782">
        <v>0</v>
      </c>
      <c r="AP1782">
        <v>7</v>
      </c>
    </row>
    <row r="1783" spans="1:42" x14ac:dyDescent="0.2">
      <c r="A1783" t="str">
        <f t="shared" si="27"/>
        <v>44396enteroconsalsastandrewsrusia</v>
      </c>
      <c r="B1783" s="2">
        <v>44396</v>
      </c>
      <c r="C1783" t="s">
        <v>59</v>
      </c>
      <c r="D1783" t="s">
        <v>227</v>
      </c>
      <c r="E1783" t="s">
        <v>59</v>
      </c>
      <c r="F1783" t="s">
        <v>227</v>
      </c>
      <c r="G1783" t="s">
        <v>299</v>
      </c>
      <c r="H1783" t="s">
        <v>137</v>
      </c>
      <c r="I1783" t="s">
        <v>306</v>
      </c>
      <c r="J1783" t="s">
        <v>296</v>
      </c>
      <c r="K1783">
        <v>2000</v>
      </c>
      <c r="L1783">
        <v>2.6</v>
      </c>
      <c r="M1783" t="str">
        <f>SUBSTITUTE(LOWER(_xlfn.CONCAT(B1783,C1783,F1783,G1783,J1783,I1783))," ","")</f>
        <v>44396enteroconsalsastandrewsrusia</v>
      </c>
      <c r="N1783" t="e">
        <f>+VLOOKUP(M1783,JUP!$B:$I,7,0)</f>
        <v>#N/A</v>
      </c>
      <c r="O1783" t="e">
        <f>+VLOOKUP(M1783,JUP!$B:$I,8,0)</f>
        <v>#N/A</v>
      </c>
      <c r="R1783" t="str">
        <f>+SUBSTITUTE(LOWER(_xlfn.CONCAT(B1783,C1783,F1783,H1783,J1783,I1783))," ","")</f>
        <v>44396enteroconsalsa50-80standrewsrusia</v>
      </c>
      <c r="S1783" t="e">
        <f>+VLOOKUP(R1783,JUP!D:L,7,0)</f>
        <v>#N/A</v>
      </c>
      <c r="T1783" t="e">
        <f>+VLOOKUP(R1783,JUP!D:L,7,0)</f>
        <v>#N/A</v>
      </c>
      <c r="W1783" t="s">
        <v>304</v>
      </c>
      <c r="X1783">
        <v>29</v>
      </c>
      <c r="Y1783" t="s">
        <v>305</v>
      </c>
      <c r="Z1783" t="s">
        <v>305</v>
      </c>
      <c r="AA1783" t="s">
        <v>306</v>
      </c>
      <c r="AB1783" t="s">
        <v>229</v>
      </c>
      <c r="AC1783" t="s">
        <v>61</v>
      </c>
      <c r="AD1783">
        <v>2.6</v>
      </c>
      <c r="AH1783">
        <v>2021</v>
      </c>
      <c r="AI1783">
        <v>7</v>
      </c>
      <c r="AJ1783">
        <v>5200</v>
      </c>
      <c r="AK1783" t="e">
        <v>#N/A</v>
      </c>
      <c r="AL1783">
        <v>2.6</v>
      </c>
      <c r="AO1783">
        <v>0</v>
      </c>
      <c r="AP1783">
        <v>7</v>
      </c>
    </row>
    <row r="1784" spans="1:42" x14ac:dyDescent="0.2">
      <c r="A1784" t="str">
        <f t="shared" si="27"/>
        <v>44396enterosinsalsastandrewsrusia</v>
      </c>
      <c r="B1784" s="2">
        <v>44396</v>
      </c>
      <c r="C1784" t="s">
        <v>59</v>
      </c>
      <c r="D1784" t="s">
        <v>155</v>
      </c>
      <c r="E1784" t="s">
        <v>59</v>
      </c>
      <c r="F1784" t="s">
        <v>155</v>
      </c>
      <c r="G1784" t="s">
        <v>299</v>
      </c>
      <c r="H1784" t="s">
        <v>137</v>
      </c>
      <c r="I1784" t="s">
        <v>306</v>
      </c>
      <c r="J1784" t="s">
        <v>296</v>
      </c>
      <c r="K1784">
        <v>12125</v>
      </c>
      <c r="L1784">
        <v>2</v>
      </c>
      <c r="M1784" t="str">
        <f>SUBSTITUTE(LOWER(_xlfn.CONCAT(B1784,C1784,F1784,G1784,J1784,I1784))," ","")</f>
        <v>44396enterosinsalsastandrewsrusia</v>
      </c>
      <c r="N1784" t="e">
        <f>+VLOOKUP(M1784,JUP!$B:$I,7,0)</f>
        <v>#N/A</v>
      </c>
      <c r="O1784" t="e">
        <f>+VLOOKUP(M1784,JUP!$B:$I,8,0)</f>
        <v>#N/A</v>
      </c>
      <c r="R1784" t="str">
        <f>+SUBSTITUTE(LOWER(_xlfn.CONCAT(B1784,C1784,F1784,H1784,J1784,I1784))," ","")</f>
        <v>44396enterosinsalsa50-80standrewsrusia</v>
      </c>
      <c r="S1784" t="e">
        <f>+VLOOKUP(R1784,JUP!D:L,7,0)</f>
        <v>#N/A</v>
      </c>
      <c r="T1784" t="e">
        <f>+VLOOKUP(R1784,JUP!D:L,7,0)</f>
        <v>#N/A</v>
      </c>
      <c r="W1784" t="s">
        <v>304</v>
      </c>
      <c r="X1784">
        <v>29</v>
      </c>
      <c r="Y1784" t="s">
        <v>305</v>
      </c>
      <c r="Z1784" t="s">
        <v>305</v>
      </c>
      <c r="AA1784" t="s">
        <v>306</v>
      </c>
      <c r="AB1784" t="s">
        <v>160</v>
      </c>
      <c r="AC1784" t="s">
        <v>159</v>
      </c>
      <c r="AD1784">
        <v>2</v>
      </c>
      <c r="AH1784">
        <v>2021</v>
      </c>
      <c r="AI1784">
        <v>7</v>
      </c>
      <c r="AJ1784">
        <v>24250</v>
      </c>
      <c r="AK1784" t="e">
        <v>#N/A</v>
      </c>
      <c r="AL1784">
        <v>2</v>
      </c>
      <c r="AO1784">
        <v>0</v>
      </c>
      <c r="AP1784">
        <v>7</v>
      </c>
    </row>
    <row r="1785" spans="1:42" x14ac:dyDescent="0.2">
      <c r="A1785" t="str">
        <f t="shared" si="27"/>
        <v>44396carnegranelc300-500standrewsrusia</v>
      </c>
      <c r="B1785" s="2">
        <v>44396</v>
      </c>
      <c r="C1785" t="s">
        <v>35</v>
      </c>
      <c r="D1785" t="s">
        <v>30</v>
      </c>
      <c r="E1785" t="s">
        <v>35</v>
      </c>
      <c r="F1785" t="s">
        <v>30</v>
      </c>
      <c r="G1785" t="s">
        <v>49</v>
      </c>
      <c r="H1785" t="s">
        <v>108</v>
      </c>
      <c r="I1785" t="s">
        <v>306</v>
      </c>
      <c r="J1785" t="s">
        <v>296</v>
      </c>
      <c r="K1785">
        <v>23000</v>
      </c>
      <c r="L1785">
        <v>2.9</v>
      </c>
      <c r="M1785" t="str">
        <f>SUBSTITUTE(LOWER(_xlfn.CONCAT(B1785,C1785,F1785,G1785,J1785,I1785))," ","")</f>
        <v>44396carnegranelc300-500standrewsrusia</v>
      </c>
      <c r="N1785">
        <f>+VLOOKUP(M1785,JUP!$B:$I,7,0)</f>
        <v>23000</v>
      </c>
      <c r="O1785">
        <f>+VLOOKUP(M1785,JUP!$B:$I,8,0)</f>
        <v>2.9</v>
      </c>
      <c r="P1785">
        <f>+K1785-N1785</f>
        <v>0</v>
      </c>
      <c r="Q1785" s="3">
        <f>+L1785-O1785</f>
        <v>0</v>
      </c>
      <c r="W1785" t="s">
        <v>304</v>
      </c>
      <c r="X1785">
        <v>29</v>
      </c>
      <c r="Y1785" t="s">
        <v>305</v>
      </c>
      <c r="Z1785" t="s">
        <v>305</v>
      </c>
      <c r="AA1785" t="s">
        <v>306</v>
      </c>
      <c r="AB1785" t="s">
        <v>36</v>
      </c>
      <c r="AC1785" t="s">
        <v>37</v>
      </c>
      <c r="AD1785">
        <v>2.9</v>
      </c>
      <c r="AH1785">
        <v>2021</v>
      </c>
      <c r="AI1785">
        <v>7</v>
      </c>
      <c r="AJ1785">
        <v>66700</v>
      </c>
      <c r="AK1785" t="e">
        <v>#N/A</v>
      </c>
      <c r="AL1785">
        <v>2.9</v>
      </c>
      <c r="AO1785">
        <v>0</v>
      </c>
      <c r="AP1785">
        <v>7</v>
      </c>
    </row>
    <row r="1786" spans="1:42" x14ac:dyDescent="0.2">
      <c r="A1786" t="str">
        <f t="shared" si="27"/>
        <v>44396carnegranelc300-500standrewsrusia</v>
      </c>
      <c r="B1786" s="2">
        <v>44396</v>
      </c>
      <c r="C1786" t="s">
        <v>35</v>
      </c>
      <c r="D1786" t="s">
        <v>30</v>
      </c>
      <c r="E1786" t="s">
        <v>35</v>
      </c>
      <c r="F1786" t="s">
        <v>30</v>
      </c>
      <c r="G1786" t="s">
        <v>49</v>
      </c>
      <c r="H1786" t="s">
        <v>108</v>
      </c>
      <c r="I1786" t="s">
        <v>306</v>
      </c>
      <c r="J1786" t="s">
        <v>296</v>
      </c>
      <c r="K1786">
        <v>23000</v>
      </c>
      <c r="L1786">
        <v>2.9</v>
      </c>
      <c r="M1786" t="str">
        <f>SUBSTITUTE(LOWER(_xlfn.CONCAT(B1786,C1786,F1786,G1786,J1786,I1786))," ","")</f>
        <v>44396carnegranelc300-500standrewsrusia</v>
      </c>
      <c r="N1786">
        <f>+VLOOKUP(M1786,JUP!$B:$I,7,0)</f>
        <v>23000</v>
      </c>
      <c r="O1786">
        <f>+VLOOKUP(M1786,JUP!$B:$I,8,0)</f>
        <v>2.9</v>
      </c>
      <c r="P1786">
        <f>+K1786-N1786</f>
        <v>0</v>
      </c>
      <c r="Q1786" s="3">
        <f>+L1786-O1786</f>
        <v>0</v>
      </c>
      <c r="W1786" t="s">
        <v>304</v>
      </c>
      <c r="X1786">
        <v>29</v>
      </c>
      <c r="Y1786" t="s">
        <v>305</v>
      </c>
      <c r="Z1786" t="s">
        <v>305</v>
      </c>
      <c r="AA1786" t="s">
        <v>306</v>
      </c>
      <c r="AB1786" t="s">
        <v>36</v>
      </c>
      <c r="AC1786" t="s">
        <v>37</v>
      </c>
      <c r="AD1786">
        <v>2.9</v>
      </c>
      <c r="AH1786">
        <v>2021</v>
      </c>
      <c r="AI1786">
        <v>7</v>
      </c>
      <c r="AJ1786">
        <v>66700</v>
      </c>
      <c r="AK1786" t="e">
        <v>#N/A</v>
      </c>
      <c r="AL1786">
        <v>2.9</v>
      </c>
      <c r="AO1786">
        <v>0</v>
      </c>
      <c r="AP1786">
        <v>7</v>
      </c>
    </row>
    <row r="1787" spans="1:42" x14ac:dyDescent="0.2">
      <c r="A1787" t="str">
        <f t="shared" si="27"/>
        <v>44396carnegranelc300-500standrewsrusia</v>
      </c>
      <c r="B1787" s="2">
        <v>44396</v>
      </c>
      <c r="C1787" t="s">
        <v>35</v>
      </c>
      <c r="D1787" t="s">
        <v>30</v>
      </c>
      <c r="E1787" t="s">
        <v>35</v>
      </c>
      <c r="F1787" t="s">
        <v>30</v>
      </c>
      <c r="G1787" t="s">
        <v>49</v>
      </c>
      <c r="H1787" t="s">
        <v>108</v>
      </c>
      <c r="I1787" t="s">
        <v>306</v>
      </c>
      <c r="J1787" t="s">
        <v>296</v>
      </c>
      <c r="K1787">
        <v>23000</v>
      </c>
      <c r="L1787">
        <v>2.9</v>
      </c>
      <c r="M1787" t="str">
        <f>SUBSTITUTE(LOWER(_xlfn.CONCAT(B1787,C1787,F1787,G1787,J1787,I1787))," ","")</f>
        <v>44396carnegranelc300-500standrewsrusia</v>
      </c>
      <c r="N1787">
        <f>+VLOOKUP(M1787,JUP!$B:$I,7,0)</f>
        <v>23000</v>
      </c>
      <c r="O1787">
        <f>+VLOOKUP(M1787,JUP!$B:$I,8,0)</f>
        <v>2.9</v>
      </c>
      <c r="P1787">
        <f>+K1787-N1787</f>
        <v>0</v>
      </c>
      <c r="Q1787" s="3">
        <f>+L1787-O1787</f>
        <v>0</v>
      </c>
      <c r="W1787" t="s">
        <v>304</v>
      </c>
      <c r="X1787">
        <v>29</v>
      </c>
      <c r="Y1787" t="s">
        <v>305</v>
      </c>
      <c r="Z1787" t="s">
        <v>305</v>
      </c>
      <c r="AA1787" t="s">
        <v>306</v>
      </c>
      <c r="AB1787" t="s">
        <v>36</v>
      </c>
      <c r="AC1787" t="s">
        <v>37</v>
      </c>
      <c r="AD1787">
        <v>2.9</v>
      </c>
      <c r="AH1787">
        <v>2021</v>
      </c>
      <c r="AI1787">
        <v>7</v>
      </c>
      <c r="AJ1787">
        <v>66700</v>
      </c>
      <c r="AK1787" t="e">
        <v>#N/A</v>
      </c>
      <c r="AL1787">
        <v>2.9</v>
      </c>
      <c r="AO1787">
        <v>0</v>
      </c>
      <c r="AP1787">
        <v>7</v>
      </c>
    </row>
    <row r="1788" spans="1:42" x14ac:dyDescent="0.2">
      <c r="A1788" t="str">
        <f t="shared" si="27"/>
        <v>44396enterosinsalsastandrewsamerica</v>
      </c>
      <c r="B1788" s="2">
        <v>44396</v>
      </c>
      <c r="C1788" t="s">
        <v>59</v>
      </c>
      <c r="D1788" t="s">
        <v>155</v>
      </c>
      <c r="E1788" t="s">
        <v>59</v>
      </c>
      <c r="F1788" t="s">
        <v>155</v>
      </c>
      <c r="G1788" t="s">
        <v>299</v>
      </c>
      <c r="H1788" t="s">
        <v>112</v>
      </c>
      <c r="I1788" t="s">
        <v>521</v>
      </c>
      <c r="J1788" t="s">
        <v>296</v>
      </c>
      <c r="K1788">
        <v>17079.48</v>
      </c>
      <c r="L1788">
        <v>2.31</v>
      </c>
      <c r="M1788" t="str">
        <f>SUBSTITUTE(LOWER(_xlfn.CONCAT(B1788,C1788,F1788,G1788,J1788,I1788))," ","")</f>
        <v>44396enterosinsalsastandrewsamerica</v>
      </c>
      <c r="N1788" t="e">
        <f>+VLOOKUP(M1788,JUP!$B:$I,7,0)</f>
        <v>#N/A</v>
      </c>
      <c r="O1788" t="e">
        <f>+VLOOKUP(M1788,JUP!$B:$I,8,0)</f>
        <v>#N/A</v>
      </c>
      <c r="R1788" t="str">
        <f>+SUBSTITUTE(LOWER(_xlfn.CONCAT(B1788,C1788,F1788,H1788,J1788,I1788))," ","")</f>
        <v>44396enterosinsalsa40-60standrewsamerica</v>
      </c>
      <c r="S1788" t="e">
        <f>+VLOOKUP(R1788,JUP!D:L,7,0)</f>
        <v>#N/A</v>
      </c>
      <c r="T1788" t="e">
        <f>+VLOOKUP(R1788,JUP!D:L,7,0)</f>
        <v>#N/A</v>
      </c>
      <c r="W1788" t="s">
        <v>320</v>
      </c>
      <c r="X1788">
        <v>29</v>
      </c>
      <c r="Y1788" t="s">
        <v>310</v>
      </c>
      <c r="Z1788" t="s">
        <v>310</v>
      </c>
      <c r="AA1788" t="s">
        <v>310</v>
      </c>
      <c r="AB1788" t="s">
        <v>160</v>
      </c>
      <c r="AC1788" t="s">
        <v>159</v>
      </c>
      <c r="AD1788">
        <v>2.31</v>
      </c>
      <c r="AH1788">
        <v>2021</v>
      </c>
      <c r="AI1788">
        <v>7</v>
      </c>
      <c r="AJ1788">
        <v>39453.5988</v>
      </c>
      <c r="AK1788" t="e">
        <v>#N/A</v>
      </c>
      <c r="AL1788">
        <v>2.31</v>
      </c>
      <c r="AO1788">
        <v>0</v>
      </c>
      <c r="AP1788">
        <v>7</v>
      </c>
    </row>
    <row r="1789" spans="1:42" x14ac:dyDescent="0.2">
      <c r="A1789" t="str">
        <f t="shared" si="27"/>
        <v>44397carnegranelc500-upsudmarisrusia</v>
      </c>
      <c r="B1789" s="2">
        <v>44397</v>
      </c>
      <c r="C1789" t="s">
        <v>35</v>
      </c>
      <c r="D1789" t="s">
        <v>30</v>
      </c>
      <c r="E1789" t="s">
        <v>343</v>
      </c>
      <c r="F1789" t="s">
        <v>344</v>
      </c>
      <c r="G1789" t="s">
        <v>183</v>
      </c>
      <c r="H1789" t="s">
        <v>346</v>
      </c>
      <c r="I1789" t="s">
        <v>306</v>
      </c>
      <c r="J1789" t="s">
        <v>286</v>
      </c>
      <c r="K1789">
        <v>23000</v>
      </c>
      <c r="L1789">
        <v>2.75</v>
      </c>
      <c r="M1789" t="str">
        <f>SUBSTITUTE(LOWER(_xlfn.CONCAT(B1789,C1789,F1789,G1789,J1789,I1789))," ","")</f>
        <v>44397carnegranelc500-upsudmarisrusia</v>
      </c>
      <c r="N1789">
        <f>+VLOOKUP(M1789,JUP!$B:$I,7,0)</f>
        <v>23000</v>
      </c>
      <c r="O1789">
        <f>+VLOOKUP(M1789,JUP!$B:$I,8,0)</f>
        <v>2.75</v>
      </c>
      <c r="P1789">
        <f>+K1789-N1789</f>
        <v>0</v>
      </c>
      <c r="Q1789" s="3">
        <f>+L1789-O1789</f>
        <v>0</v>
      </c>
      <c r="W1789" t="s">
        <v>166</v>
      </c>
      <c r="X1789">
        <v>29</v>
      </c>
      <c r="Y1789" t="s">
        <v>305</v>
      </c>
      <c r="Z1789" t="s">
        <v>305</v>
      </c>
      <c r="AA1789" t="s">
        <v>306</v>
      </c>
      <c r="AB1789" t="s">
        <v>36</v>
      </c>
      <c r="AC1789" t="s">
        <v>37</v>
      </c>
      <c r="AD1789">
        <v>2.75</v>
      </c>
      <c r="AH1789">
        <v>2021</v>
      </c>
      <c r="AI1789">
        <v>7</v>
      </c>
      <c r="AJ1789">
        <v>63250</v>
      </c>
      <c r="AK1789" t="e">
        <v>#N/A</v>
      </c>
      <c r="AL1789">
        <v>2.75</v>
      </c>
      <c r="AO1789">
        <v>0</v>
      </c>
      <c r="AP1789">
        <v>7</v>
      </c>
    </row>
    <row r="1790" spans="1:42" x14ac:dyDescent="0.2">
      <c r="A1790" t="str">
        <f t="shared" si="27"/>
        <v>44397carnegranelc500-upsudmarisrusia</v>
      </c>
      <c r="B1790" s="2">
        <v>44397</v>
      </c>
      <c r="C1790" t="s">
        <v>35</v>
      </c>
      <c r="D1790" t="s">
        <v>30</v>
      </c>
      <c r="E1790" t="s">
        <v>343</v>
      </c>
      <c r="F1790" t="s">
        <v>344</v>
      </c>
      <c r="G1790" t="s">
        <v>183</v>
      </c>
      <c r="H1790" t="s">
        <v>346</v>
      </c>
      <c r="I1790" t="s">
        <v>306</v>
      </c>
      <c r="J1790" t="s">
        <v>286</v>
      </c>
      <c r="K1790">
        <v>23000</v>
      </c>
      <c r="L1790">
        <v>2.75</v>
      </c>
      <c r="M1790" t="str">
        <f>SUBSTITUTE(LOWER(_xlfn.CONCAT(B1790,C1790,F1790,G1790,J1790,I1790))," ","")</f>
        <v>44397carnegranelc500-upsudmarisrusia</v>
      </c>
      <c r="N1790">
        <f>+VLOOKUP(M1790,JUP!$B:$I,7,0)</f>
        <v>23000</v>
      </c>
      <c r="O1790">
        <f>+VLOOKUP(M1790,JUP!$B:$I,8,0)</f>
        <v>2.75</v>
      </c>
      <c r="P1790">
        <f>+K1790-N1790</f>
        <v>0</v>
      </c>
      <c r="Q1790" s="3">
        <f>+L1790-O1790</f>
        <v>0</v>
      </c>
      <c r="W1790" t="s">
        <v>166</v>
      </c>
      <c r="X1790">
        <v>29</v>
      </c>
      <c r="Y1790" t="s">
        <v>305</v>
      </c>
      <c r="Z1790" t="s">
        <v>305</v>
      </c>
      <c r="AA1790" t="s">
        <v>306</v>
      </c>
      <c r="AB1790" t="s">
        <v>36</v>
      </c>
      <c r="AC1790" t="s">
        <v>37</v>
      </c>
      <c r="AD1790">
        <v>2.75</v>
      </c>
      <c r="AH1790">
        <v>2021</v>
      </c>
      <c r="AI1790">
        <v>7</v>
      </c>
      <c r="AJ1790">
        <v>63250</v>
      </c>
      <c r="AK1790" t="e">
        <v>#N/A</v>
      </c>
      <c r="AL1790">
        <v>2.75</v>
      </c>
      <c r="AO1790">
        <v>0</v>
      </c>
      <c r="AP1790">
        <v>7</v>
      </c>
    </row>
    <row r="1791" spans="1:42" x14ac:dyDescent="0.2">
      <c r="A1791" t="str">
        <f t="shared" si="27"/>
        <v>44397carnegranelc500-upsudmarisrusia</v>
      </c>
      <c r="B1791" s="2">
        <v>44397</v>
      </c>
      <c r="C1791" t="s">
        <v>35</v>
      </c>
      <c r="D1791" t="s">
        <v>30</v>
      </c>
      <c r="E1791" t="s">
        <v>343</v>
      </c>
      <c r="F1791" t="s">
        <v>344</v>
      </c>
      <c r="G1791" t="s">
        <v>183</v>
      </c>
      <c r="H1791" t="s">
        <v>346</v>
      </c>
      <c r="I1791" t="s">
        <v>306</v>
      </c>
      <c r="J1791" t="s">
        <v>286</v>
      </c>
      <c r="K1791">
        <v>23000</v>
      </c>
      <c r="L1791">
        <v>2.75</v>
      </c>
      <c r="M1791" t="str">
        <f>SUBSTITUTE(LOWER(_xlfn.CONCAT(B1791,C1791,F1791,G1791,J1791,I1791))," ","")</f>
        <v>44397carnegranelc500-upsudmarisrusia</v>
      </c>
      <c r="N1791">
        <f>+VLOOKUP(M1791,JUP!$B:$I,7,0)</f>
        <v>23000</v>
      </c>
      <c r="O1791">
        <f>+VLOOKUP(M1791,JUP!$B:$I,8,0)</f>
        <v>2.75</v>
      </c>
      <c r="P1791">
        <f>+K1791-N1791</f>
        <v>0</v>
      </c>
      <c r="Q1791" s="3">
        <f>+L1791-O1791</f>
        <v>0</v>
      </c>
      <c r="W1791" t="s">
        <v>166</v>
      </c>
      <c r="X1791">
        <v>29</v>
      </c>
      <c r="Y1791" t="s">
        <v>305</v>
      </c>
      <c r="Z1791" t="s">
        <v>305</v>
      </c>
      <c r="AA1791" t="s">
        <v>306</v>
      </c>
      <c r="AB1791" t="s">
        <v>36</v>
      </c>
      <c r="AC1791" t="s">
        <v>37</v>
      </c>
      <c r="AD1791">
        <v>2.75</v>
      </c>
      <c r="AH1791">
        <v>2021</v>
      </c>
      <c r="AI1791">
        <v>7</v>
      </c>
      <c r="AJ1791">
        <v>63250</v>
      </c>
      <c r="AK1791" t="e">
        <v>#N/A</v>
      </c>
      <c r="AL1791">
        <v>2.75</v>
      </c>
      <c r="AO1791">
        <v>0</v>
      </c>
      <c r="AP1791">
        <v>7</v>
      </c>
    </row>
    <row r="1792" spans="1:42" x14ac:dyDescent="0.2">
      <c r="A1792" t="str">
        <f t="shared" si="27"/>
        <v>44397carnegranelc300-500standrewsrusia</v>
      </c>
      <c r="B1792" s="2">
        <v>44397</v>
      </c>
      <c r="C1792" t="s">
        <v>35</v>
      </c>
      <c r="D1792" t="s">
        <v>30</v>
      </c>
      <c r="E1792" t="s">
        <v>35</v>
      </c>
      <c r="F1792" t="s">
        <v>30</v>
      </c>
      <c r="G1792" t="s">
        <v>49</v>
      </c>
      <c r="H1792" t="s">
        <v>108</v>
      </c>
      <c r="I1792" t="s">
        <v>306</v>
      </c>
      <c r="J1792" t="s">
        <v>296</v>
      </c>
      <c r="K1792">
        <v>23000</v>
      </c>
      <c r="L1792">
        <v>2.9</v>
      </c>
      <c r="M1792" t="str">
        <f>SUBSTITUTE(LOWER(_xlfn.CONCAT(B1792,C1792,F1792,G1792,J1792,I1792))," ","")</f>
        <v>44397carnegranelc300-500standrewsrusia</v>
      </c>
      <c r="N1792">
        <f>+VLOOKUP(M1792,JUP!$B:$I,7,0)</f>
        <v>23000</v>
      </c>
      <c r="O1792">
        <f>+VLOOKUP(M1792,JUP!$B:$I,8,0)</f>
        <v>2.9</v>
      </c>
      <c r="P1792">
        <f>+K1792-N1792</f>
        <v>0</v>
      </c>
      <c r="Q1792" s="3">
        <f>+L1792-O1792</f>
        <v>0</v>
      </c>
      <c r="W1792" t="s">
        <v>304</v>
      </c>
      <c r="X1792">
        <v>29</v>
      </c>
      <c r="Y1792" t="s">
        <v>305</v>
      </c>
      <c r="Z1792" t="s">
        <v>305</v>
      </c>
      <c r="AA1792" t="s">
        <v>306</v>
      </c>
      <c r="AB1792" t="s">
        <v>36</v>
      </c>
      <c r="AC1792" t="s">
        <v>37</v>
      </c>
      <c r="AD1792">
        <v>2.9</v>
      </c>
      <c r="AH1792">
        <v>2021</v>
      </c>
      <c r="AI1792">
        <v>7</v>
      </c>
      <c r="AJ1792">
        <v>66700</v>
      </c>
      <c r="AK1792" t="e">
        <v>#N/A</v>
      </c>
      <c r="AL1792">
        <v>2.9</v>
      </c>
      <c r="AO1792">
        <v>0</v>
      </c>
      <c r="AP1792">
        <v>7</v>
      </c>
    </row>
    <row r="1793" spans="1:42" x14ac:dyDescent="0.2">
      <c r="A1793" t="str">
        <f t="shared" si="27"/>
        <v>44397carneretailcompensadoc200-300standrewsamerica</v>
      </c>
      <c r="B1793" s="2">
        <v>44397</v>
      </c>
      <c r="C1793" t="s">
        <v>35</v>
      </c>
      <c r="D1793" t="s">
        <v>206</v>
      </c>
      <c r="E1793" t="s">
        <v>35</v>
      </c>
      <c r="F1793" t="s">
        <v>206</v>
      </c>
      <c r="G1793" t="s">
        <v>39</v>
      </c>
      <c r="H1793" t="s">
        <v>107</v>
      </c>
      <c r="I1793" t="s">
        <v>521</v>
      </c>
      <c r="J1793" t="s">
        <v>296</v>
      </c>
      <c r="K1793">
        <v>10983.168</v>
      </c>
      <c r="L1793">
        <v>5.29</v>
      </c>
      <c r="M1793" t="str">
        <f>SUBSTITUTE(LOWER(_xlfn.CONCAT(B1793,C1793,F1793,G1793,J1793,I1793))," ","")</f>
        <v>44397carneretailcompensadoc200-300standrewsamerica</v>
      </c>
      <c r="N1793">
        <f>+VLOOKUP(M1793,JUP!$B:$I,7,0)</f>
        <v>10983.168</v>
      </c>
      <c r="O1793">
        <f>+VLOOKUP(M1793,JUP!$B:$I,8,0)</f>
        <v>5.29</v>
      </c>
      <c r="P1793">
        <f>+K1793-N1793</f>
        <v>0</v>
      </c>
      <c r="Q1793" s="3">
        <f>+L1793-O1793</f>
        <v>0</v>
      </c>
      <c r="R1793" t="str">
        <f>+SUBSTITUTE(LOWER(_xlfn.CONCAT(B1793,C1793,F1793,H1793,J1793,I1793))," ","")</f>
        <v>44397carneretailcompensado200-300standrewsamerica</v>
      </c>
      <c r="S1793" t="e">
        <f>+VLOOKUP(R1793,JUP!D:L,7,0)</f>
        <v>#N/A</v>
      </c>
      <c r="T1793" t="e">
        <f>+VLOOKUP(R1793,JUP!D:L,7,0)</f>
        <v>#N/A</v>
      </c>
      <c r="W1793" t="s">
        <v>320</v>
      </c>
      <c r="X1793">
        <v>29</v>
      </c>
      <c r="Y1793" t="s">
        <v>310</v>
      </c>
      <c r="Z1793" t="s">
        <v>310</v>
      </c>
      <c r="AA1793" t="s">
        <v>310</v>
      </c>
      <c r="AB1793" t="s">
        <v>208</v>
      </c>
      <c r="AC1793" t="s">
        <v>173</v>
      </c>
      <c r="AD1793">
        <v>4.7610000000000001</v>
      </c>
      <c r="AH1793">
        <v>2021</v>
      </c>
      <c r="AI1793">
        <v>7</v>
      </c>
      <c r="AJ1793">
        <v>52290.862847999997</v>
      </c>
      <c r="AK1793" t="e">
        <v>#N/A</v>
      </c>
      <c r="AL1793">
        <v>5.8777777777777773</v>
      </c>
      <c r="AO1793">
        <v>-1.1167777777777772</v>
      </c>
      <c r="AP1793">
        <v>7</v>
      </c>
    </row>
    <row r="1794" spans="1:42" x14ac:dyDescent="0.2">
      <c r="A1794" t="str">
        <f t="shared" si="27"/>
        <v>44397carnegranelc200-300standrewsespaña</v>
      </c>
      <c r="B1794" s="2">
        <v>44397</v>
      </c>
      <c r="C1794" t="s">
        <v>35</v>
      </c>
      <c r="D1794" t="s">
        <v>30</v>
      </c>
      <c r="E1794" t="s">
        <v>35</v>
      </c>
      <c r="F1794" t="s">
        <v>30</v>
      </c>
      <c r="G1794" t="s">
        <v>39</v>
      </c>
      <c r="H1794" t="s">
        <v>107</v>
      </c>
      <c r="I1794" t="s">
        <v>302</v>
      </c>
      <c r="J1794" t="s">
        <v>296</v>
      </c>
      <c r="K1794">
        <v>16000</v>
      </c>
      <c r="L1794">
        <v>3.161</v>
      </c>
      <c r="M1794" t="str">
        <f>SUBSTITUTE(LOWER(_xlfn.CONCAT(B1794,C1794,F1794,G1794,J1794,I1794))," ","")</f>
        <v>44397carnegranelc200-300standrewsespaña</v>
      </c>
      <c r="N1794">
        <f>+VLOOKUP(M1794,JUP!$B:$I,7,0)</f>
        <v>16000</v>
      </c>
      <c r="O1794">
        <f>+VLOOKUP(M1794,JUP!$B:$I,8,0)</f>
        <v>3.161</v>
      </c>
      <c r="P1794">
        <f>+K1794-N1794</f>
        <v>0</v>
      </c>
      <c r="Q1794" s="3">
        <f>+L1794-O1794</f>
        <v>0</v>
      </c>
      <c r="W1794" t="s">
        <v>302</v>
      </c>
      <c r="X1794">
        <v>29</v>
      </c>
      <c r="Y1794" t="s">
        <v>297</v>
      </c>
      <c r="Z1794" t="s">
        <v>302</v>
      </c>
      <c r="AA1794" t="s">
        <v>298</v>
      </c>
      <c r="AB1794" t="s">
        <v>36</v>
      </c>
      <c r="AC1794" t="s">
        <v>37</v>
      </c>
      <c r="AD1794">
        <v>3.161</v>
      </c>
      <c r="AH1794">
        <v>2021</v>
      </c>
      <c r="AI1794">
        <v>7</v>
      </c>
      <c r="AJ1794">
        <v>50576</v>
      </c>
      <c r="AK1794" t="e">
        <v>#N/A</v>
      </c>
      <c r="AL1794">
        <v>3.161</v>
      </c>
      <c r="AO1794">
        <v>0</v>
      </c>
      <c r="AP1794">
        <v>7</v>
      </c>
    </row>
    <row r="1795" spans="1:42" x14ac:dyDescent="0.2">
      <c r="A1795" t="str">
        <f t="shared" ref="A1795:A1858" si="28">+M1795</f>
        <v>44397mediaconchagranelc80-100standrewsespaña</v>
      </c>
      <c r="B1795" s="2">
        <v>44397</v>
      </c>
      <c r="C1795" t="s">
        <v>212</v>
      </c>
      <c r="D1795" t="s">
        <v>30</v>
      </c>
      <c r="E1795" t="s">
        <v>212</v>
      </c>
      <c r="F1795" t="s">
        <v>30</v>
      </c>
      <c r="G1795" t="s">
        <v>215</v>
      </c>
      <c r="H1795" t="s">
        <v>130</v>
      </c>
      <c r="I1795" t="s">
        <v>302</v>
      </c>
      <c r="J1795" t="s">
        <v>296</v>
      </c>
      <c r="K1795">
        <v>7992</v>
      </c>
      <c r="L1795">
        <v>3.8849999999999998</v>
      </c>
      <c r="M1795" t="str">
        <f>SUBSTITUTE(LOWER(_xlfn.CONCAT(B1795,C1795,F1795,G1795,J1795,I1795))," ","")</f>
        <v>44397mediaconchagranelc80-100standrewsespaña</v>
      </c>
      <c r="N1795">
        <f>+VLOOKUP(M1795,JUP!$B:$I,7,0)</f>
        <v>7992</v>
      </c>
      <c r="O1795">
        <f>+VLOOKUP(M1795,JUP!$B:$I,8,0)</f>
        <v>3.8849999999999998</v>
      </c>
      <c r="W1795" t="s">
        <v>302</v>
      </c>
      <c r="X1795">
        <v>29</v>
      </c>
      <c r="Y1795" t="s">
        <v>297</v>
      </c>
      <c r="Z1795" t="s">
        <v>302</v>
      </c>
      <c r="AA1795" t="s">
        <v>298</v>
      </c>
      <c r="AB1795" t="s">
        <v>216</v>
      </c>
      <c r="AC1795" t="e">
        <v>#N/A</v>
      </c>
      <c r="AD1795" t="e">
        <v>#N/A</v>
      </c>
      <c r="AH1795">
        <v>2021</v>
      </c>
      <c r="AI1795">
        <v>7</v>
      </c>
      <c r="AJ1795" t="e">
        <v>#N/A</v>
      </c>
      <c r="AK1795" t="e">
        <v>#N/A</v>
      </c>
      <c r="AL1795" t="e">
        <v>#N/A</v>
      </c>
      <c r="AO1795" t="e">
        <v>#N/A</v>
      </c>
      <c r="AP1795">
        <v>7</v>
      </c>
    </row>
    <row r="1796" spans="1:42" x14ac:dyDescent="0.2">
      <c r="A1796" t="str">
        <f t="shared" si="28"/>
        <v>44397enterosinsalsastandrewsamerica</v>
      </c>
      <c r="B1796" s="2">
        <v>44397</v>
      </c>
      <c r="C1796" t="s">
        <v>59</v>
      </c>
      <c r="D1796" t="s">
        <v>155</v>
      </c>
      <c r="E1796" t="s">
        <v>59</v>
      </c>
      <c r="F1796" t="s">
        <v>155</v>
      </c>
      <c r="G1796" t="s">
        <v>299</v>
      </c>
      <c r="H1796" t="s">
        <v>112</v>
      </c>
      <c r="I1796" t="s">
        <v>521</v>
      </c>
      <c r="J1796" t="s">
        <v>296</v>
      </c>
      <c r="K1796">
        <v>2724</v>
      </c>
      <c r="L1796">
        <v>2.38</v>
      </c>
      <c r="M1796" t="str">
        <f>SUBSTITUTE(LOWER(_xlfn.CONCAT(B1796,C1796,F1796,G1796,J1796,I1796))," ","")</f>
        <v>44397enterosinsalsastandrewsamerica</v>
      </c>
      <c r="N1796" t="e">
        <f>+VLOOKUP(M1796,JUP!$B:$I,7,0)</f>
        <v>#N/A</v>
      </c>
      <c r="O1796" t="e">
        <f>+VLOOKUP(M1796,JUP!$B:$I,8,0)</f>
        <v>#N/A</v>
      </c>
      <c r="R1796" t="str">
        <f>+SUBSTITUTE(LOWER(_xlfn.CONCAT(B1796,C1796,F1796,H1796,J1796,I1796))," ","")</f>
        <v>44397enterosinsalsa40-60standrewsamerica</v>
      </c>
      <c r="S1796" t="e">
        <f>+VLOOKUP(R1796,JUP!D:L,7,0)</f>
        <v>#N/A</v>
      </c>
      <c r="T1796" t="e">
        <f>+VLOOKUP(R1796,JUP!D:L,7,0)</f>
        <v>#N/A</v>
      </c>
      <c r="W1796" t="s">
        <v>320</v>
      </c>
      <c r="X1796">
        <v>29</v>
      </c>
      <c r="Y1796" t="s">
        <v>310</v>
      </c>
      <c r="Z1796" t="s">
        <v>310</v>
      </c>
      <c r="AA1796" t="s">
        <v>310</v>
      </c>
      <c r="AB1796" t="s">
        <v>160</v>
      </c>
      <c r="AC1796" t="s">
        <v>159</v>
      </c>
      <c r="AD1796">
        <v>2.38</v>
      </c>
      <c r="AH1796">
        <v>2021</v>
      </c>
      <c r="AI1796">
        <v>7</v>
      </c>
      <c r="AJ1796">
        <v>6483.12</v>
      </c>
      <c r="AK1796" t="e">
        <v>#N/A</v>
      </c>
      <c r="AL1796">
        <v>2.38</v>
      </c>
      <c r="AO1796">
        <v>0</v>
      </c>
      <c r="AP1796">
        <v>7</v>
      </c>
    </row>
    <row r="1797" spans="1:42" x14ac:dyDescent="0.2">
      <c r="A1797" t="str">
        <f t="shared" si="28"/>
        <v>44397enterosinsalsastandrewsamerica</v>
      </c>
      <c r="B1797" s="2">
        <v>44397</v>
      </c>
      <c r="C1797" t="s">
        <v>59</v>
      </c>
      <c r="D1797" t="s">
        <v>155</v>
      </c>
      <c r="E1797" t="s">
        <v>59</v>
      </c>
      <c r="F1797" t="s">
        <v>155</v>
      </c>
      <c r="G1797" t="s">
        <v>299</v>
      </c>
      <c r="H1797" t="s">
        <v>112</v>
      </c>
      <c r="I1797" t="s">
        <v>521</v>
      </c>
      <c r="J1797" t="s">
        <v>296</v>
      </c>
      <c r="K1797">
        <v>14355.48</v>
      </c>
      <c r="L1797">
        <v>2.31</v>
      </c>
      <c r="M1797" t="str">
        <f>SUBSTITUTE(LOWER(_xlfn.CONCAT(B1797,C1797,F1797,G1797,J1797,I1797))," ","")</f>
        <v>44397enterosinsalsastandrewsamerica</v>
      </c>
      <c r="N1797" t="e">
        <f>+VLOOKUP(M1797,JUP!$B:$I,7,0)</f>
        <v>#N/A</v>
      </c>
      <c r="O1797" t="e">
        <f>+VLOOKUP(M1797,JUP!$B:$I,8,0)</f>
        <v>#N/A</v>
      </c>
      <c r="R1797" t="str">
        <f>+SUBSTITUTE(LOWER(_xlfn.CONCAT(B1797,C1797,F1797,H1797,J1797,I1797))," ","")</f>
        <v>44397enterosinsalsa40-60standrewsamerica</v>
      </c>
      <c r="S1797" t="e">
        <f>+VLOOKUP(R1797,JUP!D:L,7,0)</f>
        <v>#N/A</v>
      </c>
      <c r="T1797" t="e">
        <f>+VLOOKUP(R1797,JUP!D:L,7,0)</f>
        <v>#N/A</v>
      </c>
      <c r="W1797" t="s">
        <v>320</v>
      </c>
      <c r="X1797">
        <v>29</v>
      </c>
      <c r="Y1797" t="s">
        <v>310</v>
      </c>
      <c r="Z1797" t="s">
        <v>310</v>
      </c>
      <c r="AA1797" t="s">
        <v>310</v>
      </c>
      <c r="AB1797" t="s">
        <v>160</v>
      </c>
      <c r="AC1797" t="s">
        <v>159</v>
      </c>
      <c r="AD1797">
        <v>2.31</v>
      </c>
      <c r="AH1797">
        <v>2021</v>
      </c>
      <c r="AI1797">
        <v>7</v>
      </c>
      <c r="AJ1797">
        <v>33161.158799999997</v>
      </c>
      <c r="AK1797" t="e">
        <v>#N/A</v>
      </c>
      <c r="AL1797">
        <v>2.31</v>
      </c>
      <c r="AO1797">
        <v>0</v>
      </c>
      <c r="AP1797">
        <v>7</v>
      </c>
    </row>
    <row r="1798" spans="1:42" x14ac:dyDescent="0.2">
      <c r="A1798" t="str">
        <f t="shared" si="28"/>
        <v>44397carnegranelc100-200manuelitaasia</v>
      </c>
      <c r="B1798" s="2">
        <v>44397</v>
      </c>
      <c r="C1798" t="s">
        <v>35</v>
      </c>
      <c r="D1798" t="s">
        <v>30</v>
      </c>
      <c r="E1798" t="s">
        <v>35</v>
      </c>
      <c r="F1798" t="s">
        <v>30</v>
      </c>
      <c r="G1798" t="s">
        <v>72</v>
      </c>
      <c r="H1798" t="s">
        <v>103</v>
      </c>
      <c r="I1798" t="s">
        <v>309</v>
      </c>
      <c r="J1798" t="s">
        <v>93</v>
      </c>
      <c r="K1798">
        <v>2000</v>
      </c>
      <c r="L1798">
        <v>3.25</v>
      </c>
      <c r="M1798" t="str">
        <f>SUBSTITUTE(LOWER(_xlfn.CONCAT(B1798,C1798,F1798,G1798,J1798,I1798))," ","")</f>
        <v>44397carnegranelc100-200manuelitaasia</v>
      </c>
      <c r="N1798">
        <f>+VLOOKUP(M1798,JUP!$B:$I,7,0)</f>
        <v>2000</v>
      </c>
      <c r="O1798">
        <f>+VLOOKUP(M1798,JUP!$B:$I,8,0)</f>
        <v>3.25</v>
      </c>
      <c r="P1798">
        <f>+K1798-N1798</f>
        <v>0</v>
      </c>
      <c r="Q1798" s="3">
        <f>+L1798-O1798</f>
        <v>0</v>
      </c>
      <c r="W1798" t="s">
        <v>225</v>
      </c>
      <c r="X1798">
        <v>29</v>
      </c>
      <c r="Y1798" t="s">
        <v>309</v>
      </c>
      <c r="Z1798" t="s">
        <v>309</v>
      </c>
      <c r="AA1798" t="s">
        <v>309</v>
      </c>
      <c r="AB1798" t="s">
        <v>36</v>
      </c>
      <c r="AC1798" t="s">
        <v>37</v>
      </c>
      <c r="AD1798">
        <v>3.25</v>
      </c>
      <c r="AH1798">
        <v>2021</v>
      </c>
      <c r="AI1798">
        <v>7</v>
      </c>
      <c r="AJ1798">
        <v>6500</v>
      </c>
      <c r="AK1798" t="e">
        <v>#N/A</v>
      </c>
      <c r="AL1798">
        <v>3.25</v>
      </c>
      <c r="AO1798">
        <v>0</v>
      </c>
      <c r="AP1798">
        <v>7</v>
      </c>
    </row>
    <row r="1799" spans="1:42" x14ac:dyDescent="0.2">
      <c r="A1799" t="str">
        <f t="shared" si="28"/>
        <v>44397carnegranelc200-300manuelitaasia</v>
      </c>
      <c r="B1799" s="2">
        <v>44397</v>
      </c>
      <c r="C1799" t="s">
        <v>35</v>
      </c>
      <c r="D1799" t="s">
        <v>30</v>
      </c>
      <c r="E1799" t="s">
        <v>35</v>
      </c>
      <c r="F1799" t="s">
        <v>30</v>
      </c>
      <c r="G1799" t="s">
        <v>39</v>
      </c>
      <c r="H1799" t="s">
        <v>107</v>
      </c>
      <c r="I1799" t="s">
        <v>309</v>
      </c>
      <c r="J1799" t="s">
        <v>93</v>
      </c>
      <c r="K1799">
        <v>22000</v>
      </c>
      <c r="L1799">
        <v>3.1</v>
      </c>
      <c r="M1799" t="str">
        <f>SUBSTITUTE(LOWER(_xlfn.CONCAT(B1799,C1799,F1799,G1799,J1799,I1799))," ","")</f>
        <v>44397carnegranelc200-300manuelitaasia</v>
      </c>
      <c r="N1799">
        <f>+VLOOKUP(M1799,JUP!$B:$I,7,0)</f>
        <v>22000</v>
      </c>
      <c r="O1799">
        <f>+VLOOKUP(M1799,JUP!$B:$I,8,0)</f>
        <v>3.1</v>
      </c>
      <c r="P1799">
        <f>+K1799-N1799</f>
        <v>0</v>
      </c>
      <c r="Q1799" s="3">
        <f>+L1799-O1799</f>
        <v>0</v>
      </c>
      <c r="W1799" t="s">
        <v>225</v>
      </c>
      <c r="X1799">
        <v>29</v>
      </c>
      <c r="Y1799" t="s">
        <v>309</v>
      </c>
      <c r="Z1799" t="s">
        <v>309</v>
      </c>
      <c r="AA1799" t="s">
        <v>309</v>
      </c>
      <c r="AB1799" t="s">
        <v>36</v>
      </c>
      <c r="AC1799" t="s">
        <v>37</v>
      </c>
      <c r="AD1799">
        <v>3.1</v>
      </c>
      <c r="AH1799">
        <v>2021</v>
      </c>
      <c r="AI1799">
        <v>7</v>
      </c>
      <c r="AJ1799">
        <v>68200</v>
      </c>
      <c r="AK1799" t="e">
        <v>#N/A</v>
      </c>
      <c r="AL1799">
        <v>3.1</v>
      </c>
      <c r="AO1799">
        <v>0</v>
      </c>
      <c r="AP1799">
        <v>7</v>
      </c>
    </row>
    <row r="1800" spans="1:42" x14ac:dyDescent="0.2">
      <c r="A1800" t="str">
        <f t="shared" si="28"/>
        <v>44397enterosinsalsamanuelitaamerica</v>
      </c>
      <c r="B1800" s="2">
        <v>44397</v>
      </c>
      <c r="C1800" t="s">
        <v>59</v>
      </c>
      <c r="D1800" t="s">
        <v>155</v>
      </c>
      <c r="E1800" t="s">
        <v>59</v>
      </c>
      <c r="F1800" t="s">
        <v>155</v>
      </c>
      <c r="G1800" t="s">
        <v>299</v>
      </c>
      <c r="H1800" t="s">
        <v>106</v>
      </c>
      <c r="I1800" t="s">
        <v>521</v>
      </c>
      <c r="J1800" t="s">
        <v>93</v>
      </c>
      <c r="K1800">
        <v>18069.2</v>
      </c>
      <c r="L1800">
        <v>1.9603524229074889</v>
      </c>
      <c r="M1800" t="str">
        <f>SUBSTITUTE(LOWER(_xlfn.CONCAT(B1800,C1800,F1800,G1800,J1800,I1800))," ","")</f>
        <v>44397enterosinsalsamanuelitaamerica</v>
      </c>
      <c r="N1800" t="e">
        <f>+VLOOKUP(M1800,JUP!$B:$I,7,0)</f>
        <v>#N/A</v>
      </c>
      <c r="O1800" t="e">
        <f>+VLOOKUP(M1800,JUP!$B:$I,8,0)</f>
        <v>#N/A</v>
      </c>
      <c r="R1800" t="str">
        <f>+SUBSTITUTE(LOWER(_xlfn.CONCAT(B1800,C1800,F1800,H1800,J1800,I1800))," ","")</f>
        <v>44397enterosinsalsa18-27manuelitaamerica</v>
      </c>
      <c r="S1800" t="e">
        <f>+VLOOKUP(R1800,JUP!D:L,7,0)</f>
        <v>#N/A</v>
      </c>
      <c r="T1800" t="e">
        <f>+VLOOKUP(R1800,JUP!D:L,7,0)</f>
        <v>#N/A</v>
      </c>
      <c r="W1800" t="s">
        <v>320</v>
      </c>
      <c r="X1800">
        <v>29</v>
      </c>
      <c r="Y1800" t="s">
        <v>310</v>
      </c>
      <c r="Z1800" t="s">
        <v>310</v>
      </c>
      <c r="AA1800" t="s">
        <v>310</v>
      </c>
      <c r="AB1800" t="s">
        <v>160</v>
      </c>
      <c r="AC1800" t="s">
        <v>159</v>
      </c>
      <c r="AD1800">
        <v>1.9603524229074889</v>
      </c>
      <c r="AH1800">
        <v>2021</v>
      </c>
      <c r="AI1800">
        <v>7</v>
      </c>
      <c r="AJ1800">
        <v>35422</v>
      </c>
      <c r="AK1800" t="e">
        <v>#N/A</v>
      </c>
      <c r="AL1800">
        <v>1.9603524229074889</v>
      </c>
      <c r="AO1800">
        <v>0</v>
      </c>
      <c r="AP1800">
        <v>7</v>
      </c>
    </row>
    <row r="1801" spans="1:42" x14ac:dyDescent="0.2">
      <c r="A1801" t="str">
        <f t="shared" si="28"/>
        <v>44398carnegranelc200-300sudmarisrusia</v>
      </c>
      <c r="B1801" s="2">
        <v>44398</v>
      </c>
      <c r="C1801" t="s">
        <v>35</v>
      </c>
      <c r="D1801" t="s">
        <v>30</v>
      </c>
      <c r="E1801" t="s">
        <v>343</v>
      </c>
      <c r="F1801" t="s">
        <v>344</v>
      </c>
      <c r="G1801" t="s">
        <v>39</v>
      </c>
      <c r="H1801" t="s">
        <v>107</v>
      </c>
      <c r="I1801" t="s">
        <v>306</v>
      </c>
      <c r="J1801" t="s">
        <v>286</v>
      </c>
      <c r="K1801">
        <v>22000</v>
      </c>
      <c r="L1801">
        <v>3.17</v>
      </c>
      <c r="M1801" t="str">
        <f>SUBSTITUTE(LOWER(_xlfn.CONCAT(B1801,C1801,F1801,G1801,J1801,I1801))," ","")</f>
        <v>44398carnegranelc200-300sudmarisrusia</v>
      </c>
      <c r="N1801">
        <f>+VLOOKUP(M1801,JUP!$B:$I,7,0)</f>
        <v>22000</v>
      </c>
      <c r="O1801">
        <f>+VLOOKUP(M1801,JUP!$B:$I,8,0)</f>
        <v>3.17</v>
      </c>
      <c r="P1801">
        <f>+K1801-N1801</f>
        <v>0</v>
      </c>
      <c r="Q1801" s="3">
        <f>+L1801-O1801</f>
        <v>0</v>
      </c>
      <c r="W1801" t="s">
        <v>166</v>
      </c>
      <c r="X1801">
        <v>29</v>
      </c>
      <c r="Y1801" t="s">
        <v>305</v>
      </c>
      <c r="Z1801" t="s">
        <v>305</v>
      </c>
      <c r="AA1801" t="s">
        <v>306</v>
      </c>
      <c r="AB1801" t="s">
        <v>36</v>
      </c>
      <c r="AC1801" t="s">
        <v>37</v>
      </c>
      <c r="AD1801">
        <v>3.17</v>
      </c>
      <c r="AH1801">
        <v>2021</v>
      </c>
      <c r="AI1801">
        <v>7</v>
      </c>
      <c r="AJ1801">
        <v>69740</v>
      </c>
      <c r="AK1801" t="e">
        <v>#N/A</v>
      </c>
      <c r="AL1801">
        <v>3.17</v>
      </c>
      <c r="AO1801">
        <v>0</v>
      </c>
      <c r="AP1801">
        <v>7</v>
      </c>
    </row>
    <row r="1802" spans="1:42" x14ac:dyDescent="0.2">
      <c r="A1802" t="str">
        <f t="shared" si="28"/>
        <v>44398enterosinsalsasudmarisrusia</v>
      </c>
      <c r="B1802" s="2">
        <v>44398</v>
      </c>
      <c r="C1802" t="s">
        <v>59</v>
      </c>
      <c r="D1802" t="s">
        <v>155</v>
      </c>
      <c r="E1802" t="s">
        <v>339</v>
      </c>
      <c r="F1802" t="s">
        <v>347</v>
      </c>
      <c r="G1802" t="s">
        <v>299</v>
      </c>
      <c r="H1802" t="s">
        <v>112</v>
      </c>
      <c r="I1802" t="s">
        <v>306</v>
      </c>
      <c r="J1802" t="s">
        <v>286</v>
      </c>
      <c r="K1802">
        <v>5</v>
      </c>
      <c r="L1802">
        <v>3.17</v>
      </c>
      <c r="M1802" t="str">
        <f>SUBSTITUTE(LOWER(_xlfn.CONCAT(B1802,C1802,F1802,G1802,J1802,I1802))," ","")</f>
        <v>44398enterosinsalsasudmarisrusia</v>
      </c>
      <c r="N1802" t="e">
        <f>+VLOOKUP(M1802,JUP!$B:$I,7,0)</f>
        <v>#N/A</v>
      </c>
      <c r="O1802" t="e">
        <f>+VLOOKUP(M1802,JUP!$B:$I,8,0)</f>
        <v>#N/A</v>
      </c>
      <c r="R1802" t="str">
        <f>+SUBSTITUTE(LOWER(_xlfn.CONCAT(B1802,C1802,F1802,H1802,J1802,I1802))," ","")</f>
        <v>44398enterosinsalsa40-60sudmarisrusia</v>
      </c>
      <c r="S1802" t="e">
        <f>+VLOOKUP(R1802,JUP!D:L,7,0)</f>
        <v>#N/A</v>
      </c>
      <c r="T1802" t="e">
        <f>+VLOOKUP(R1802,JUP!D:L,7,0)</f>
        <v>#N/A</v>
      </c>
      <c r="W1802" t="s">
        <v>166</v>
      </c>
      <c r="X1802">
        <v>29</v>
      </c>
      <c r="Y1802" t="s">
        <v>305</v>
      </c>
      <c r="Z1802" t="s">
        <v>305</v>
      </c>
      <c r="AA1802" t="s">
        <v>306</v>
      </c>
      <c r="AB1802" t="s">
        <v>160</v>
      </c>
      <c r="AC1802" t="s">
        <v>159</v>
      </c>
      <c r="AD1802">
        <v>3.17</v>
      </c>
      <c r="AH1802">
        <v>2021</v>
      </c>
      <c r="AI1802">
        <v>7</v>
      </c>
      <c r="AJ1802">
        <v>15.85</v>
      </c>
      <c r="AK1802" t="e">
        <v>#N/A</v>
      </c>
      <c r="AL1802">
        <v>3.17</v>
      </c>
      <c r="AO1802">
        <v>0</v>
      </c>
      <c r="AP1802">
        <v>7</v>
      </c>
    </row>
    <row r="1803" spans="1:42" x14ac:dyDescent="0.2">
      <c r="A1803" t="str">
        <f t="shared" si="28"/>
        <v>44398carnegranelindustrialsudmarischile</v>
      </c>
      <c r="B1803" s="2">
        <v>44398</v>
      </c>
      <c r="C1803" t="s">
        <v>35</v>
      </c>
      <c r="D1803" t="s">
        <v>30</v>
      </c>
      <c r="E1803" t="s">
        <v>343</v>
      </c>
      <c r="F1803" t="s">
        <v>344</v>
      </c>
      <c r="G1803" t="s">
        <v>345</v>
      </c>
      <c r="H1803" t="s">
        <v>345</v>
      </c>
      <c r="I1803" t="s">
        <v>34</v>
      </c>
      <c r="J1803" t="s">
        <v>286</v>
      </c>
      <c r="K1803">
        <v>300</v>
      </c>
      <c r="M1803" t="str">
        <f>SUBSTITUTE(LOWER(_xlfn.CONCAT(B1803,C1803,F1803,G1803,J1803,I1803))," ","")</f>
        <v>44398carnegranelindustrialsudmarischile</v>
      </c>
      <c r="N1803" t="e">
        <f>+VLOOKUP(M1803,JUP!$B:$I,7,0)</f>
        <v>#N/A</v>
      </c>
      <c r="O1803" t="e">
        <f>+VLOOKUP(M1803,JUP!$B:$I,8,0)</f>
        <v>#N/A</v>
      </c>
      <c r="R1803" t="str">
        <f>+SUBSTITUTE(LOWER(_xlfn.CONCAT(B1803,C1803,F1803,H1803,J1803,I1803))," ","")</f>
        <v>44398carnegranelindustrialsudmarischile</v>
      </c>
      <c r="S1803" t="e">
        <f>+VLOOKUP(R1803,JUP!D:L,7,0)</f>
        <v>#N/A</v>
      </c>
      <c r="T1803" t="e">
        <f>+VLOOKUP(R1803,JUP!D:L,7,0)</f>
        <v>#N/A</v>
      </c>
      <c r="W1803" t="s">
        <v>32</v>
      </c>
      <c r="X1803">
        <v>29</v>
      </c>
      <c r="Y1803" t="s">
        <v>34</v>
      </c>
      <c r="Z1803" t="s">
        <v>34</v>
      </c>
      <c r="AA1803" t="s">
        <v>34</v>
      </c>
      <c r="AB1803" t="s">
        <v>36</v>
      </c>
      <c r="AC1803" t="s">
        <v>37</v>
      </c>
      <c r="AD1803">
        <v>0</v>
      </c>
      <c r="AH1803">
        <v>2021</v>
      </c>
      <c r="AI1803">
        <v>7</v>
      </c>
      <c r="AJ1803">
        <v>0</v>
      </c>
      <c r="AK1803" t="e">
        <v>#N/A</v>
      </c>
      <c r="AL1803">
        <v>0</v>
      </c>
      <c r="AO1803">
        <v>0</v>
      </c>
      <c r="AP1803">
        <v>7</v>
      </c>
    </row>
    <row r="1804" spans="1:42" x14ac:dyDescent="0.2">
      <c r="A1804" t="str">
        <f t="shared" si="28"/>
        <v>44398carnegranelindustrialsudmarischile</v>
      </c>
      <c r="B1804" s="2">
        <v>44398</v>
      </c>
      <c r="C1804" t="s">
        <v>35</v>
      </c>
      <c r="D1804" t="s">
        <v>30</v>
      </c>
      <c r="E1804" t="s">
        <v>343</v>
      </c>
      <c r="F1804" t="s">
        <v>344</v>
      </c>
      <c r="G1804" t="s">
        <v>345</v>
      </c>
      <c r="H1804" t="s">
        <v>345</v>
      </c>
      <c r="I1804" t="s">
        <v>34</v>
      </c>
      <c r="J1804" t="s">
        <v>286</v>
      </c>
      <c r="K1804">
        <v>9650</v>
      </c>
      <c r="M1804" t="str">
        <f>SUBSTITUTE(LOWER(_xlfn.CONCAT(B1804,C1804,F1804,G1804,J1804,I1804))," ","")</f>
        <v>44398carnegranelindustrialsudmarischile</v>
      </c>
      <c r="N1804" t="e">
        <f>+VLOOKUP(M1804,JUP!$B:$I,7,0)</f>
        <v>#N/A</v>
      </c>
      <c r="O1804" t="e">
        <f>+VLOOKUP(M1804,JUP!$B:$I,8,0)</f>
        <v>#N/A</v>
      </c>
      <c r="R1804" t="str">
        <f>+SUBSTITUTE(LOWER(_xlfn.CONCAT(B1804,C1804,F1804,H1804,J1804,I1804))," ","")</f>
        <v>44398carnegranelindustrialsudmarischile</v>
      </c>
      <c r="S1804" t="e">
        <f>+VLOOKUP(R1804,JUP!D:L,7,0)</f>
        <v>#N/A</v>
      </c>
      <c r="T1804" t="e">
        <f>+VLOOKUP(R1804,JUP!D:L,7,0)</f>
        <v>#N/A</v>
      </c>
      <c r="W1804" t="s">
        <v>32</v>
      </c>
      <c r="X1804">
        <v>29</v>
      </c>
      <c r="Y1804" t="s">
        <v>34</v>
      </c>
      <c r="Z1804" t="s">
        <v>34</v>
      </c>
      <c r="AA1804" t="s">
        <v>34</v>
      </c>
      <c r="AB1804" t="s">
        <v>36</v>
      </c>
      <c r="AC1804" t="s">
        <v>37</v>
      </c>
      <c r="AD1804">
        <v>0</v>
      </c>
      <c r="AH1804">
        <v>2021</v>
      </c>
      <c r="AI1804">
        <v>7</v>
      </c>
      <c r="AJ1804">
        <v>0</v>
      </c>
      <c r="AK1804" t="e">
        <v>#N/A</v>
      </c>
      <c r="AL1804">
        <v>0</v>
      </c>
      <c r="AO1804">
        <v>0</v>
      </c>
      <c r="AP1804">
        <v>7</v>
      </c>
    </row>
    <row r="1805" spans="1:42" x14ac:dyDescent="0.2">
      <c r="A1805" t="str">
        <f t="shared" si="28"/>
        <v>44398carneretailnocompensadoc100-200standrewschile</v>
      </c>
      <c r="B1805" s="2">
        <v>44398</v>
      </c>
      <c r="C1805" t="s">
        <v>35</v>
      </c>
      <c r="D1805" t="s">
        <v>251</v>
      </c>
      <c r="E1805" t="s">
        <v>35</v>
      </c>
      <c r="F1805" t="s">
        <v>251</v>
      </c>
      <c r="G1805" t="s">
        <v>72</v>
      </c>
      <c r="H1805" t="s">
        <v>103</v>
      </c>
      <c r="I1805" t="s">
        <v>34</v>
      </c>
      <c r="J1805" t="s">
        <v>296</v>
      </c>
      <c r="K1805">
        <v>220</v>
      </c>
      <c r="L1805" t="s">
        <v>418</v>
      </c>
      <c r="M1805" t="str">
        <f>SUBSTITUTE(LOWER(_xlfn.CONCAT(B1805,C1805,F1805,G1805,J1805,I1805))," ","")</f>
        <v>44398carneretailnocompensadoc100-200standrewschile</v>
      </c>
      <c r="N1805">
        <f>+VLOOKUP(M1805,JUP!$B:$I,7,0)</f>
        <v>220</v>
      </c>
      <c r="O1805">
        <f>+VLOOKUP(M1805,JUP!$B:$I,8,0)</f>
        <v>0</v>
      </c>
      <c r="P1805">
        <f>+K1805-N1805</f>
        <v>0</v>
      </c>
      <c r="Q1805" s="3" t="e">
        <f>+L1805-O1805</f>
        <v>#VALUE!</v>
      </c>
      <c r="W1805" t="s">
        <v>34</v>
      </c>
      <c r="X1805">
        <v>29</v>
      </c>
      <c r="Y1805" t="s">
        <v>34</v>
      </c>
      <c r="Z1805" t="s">
        <v>34</v>
      </c>
      <c r="AA1805" t="s">
        <v>34</v>
      </c>
      <c r="AB1805" t="s">
        <v>252</v>
      </c>
      <c r="AC1805" t="s">
        <v>173</v>
      </c>
      <c r="AD1805" t="e">
        <v>#VALUE!</v>
      </c>
      <c r="AH1805">
        <v>2021</v>
      </c>
      <c r="AI1805">
        <v>7</v>
      </c>
      <c r="AJ1805" t="e">
        <v>#VALUE!</v>
      </c>
      <c r="AK1805" t="e">
        <v>#N/A</v>
      </c>
      <c r="AL1805" t="e">
        <v>#VALUE!</v>
      </c>
      <c r="AO1805" t="e">
        <v>#VALUE!</v>
      </c>
      <c r="AP1805">
        <v>7</v>
      </c>
    </row>
    <row r="1806" spans="1:42" x14ac:dyDescent="0.2">
      <c r="A1806" t="str">
        <f t="shared" si="28"/>
        <v>44398mediaconcharetailnocompensadoc80-100standrewschile</v>
      </c>
      <c r="B1806" s="2">
        <v>44398</v>
      </c>
      <c r="C1806" t="s">
        <v>212</v>
      </c>
      <c r="D1806" t="s">
        <v>251</v>
      </c>
      <c r="E1806" t="s">
        <v>212</v>
      </c>
      <c r="F1806" t="s">
        <v>251</v>
      </c>
      <c r="G1806" t="s">
        <v>215</v>
      </c>
      <c r="H1806" t="s">
        <v>130</v>
      </c>
      <c r="I1806" t="s">
        <v>34</v>
      </c>
      <c r="J1806" t="s">
        <v>296</v>
      </c>
      <c r="K1806">
        <v>200</v>
      </c>
      <c r="L1806" t="s">
        <v>418</v>
      </c>
      <c r="M1806" t="str">
        <f>SUBSTITUTE(LOWER(_xlfn.CONCAT(B1806,C1806,F1806,G1806,J1806,I1806))," ","")</f>
        <v>44398mediaconcharetailnocompensadoc80-100standrewschile</v>
      </c>
      <c r="N1806">
        <f>+VLOOKUP(M1806,JUP!$B:$I,7,0)</f>
        <v>200</v>
      </c>
      <c r="O1806">
        <f>+VLOOKUP(M1806,JUP!$B:$I,8,0)</f>
        <v>0</v>
      </c>
      <c r="W1806" t="s">
        <v>34</v>
      </c>
      <c r="X1806">
        <v>29</v>
      </c>
      <c r="Y1806" t="s">
        <v>34</v>
      </c>
      <c r="Z1806" t="s">
        <v>34</v>
      </c>
      <c r="AA1806" t="s">
        <v>34</v>
      </c>
      <c r="AB1806" t="s">
        <v>268</v>
      </c>
      <c r="AC1806" t="e">
        <v>#N/A</v>
      </c>
      <c r="AD1806" t="e">
        <v>#VALUE!</v>
      </c>
      <c r="AH1806">
        <v>2021</v>
      </c>
      <c r="AI1806">
        <v>7</v>
      </c>
      <c r="AJ1806" t="e">
        <v>#VALUE!</v>
      </c>
      <c r="AK1806" t="e">
        <v>#N/A</v>
      </c>
      <c r="AL1806" t="e">
        <v>#VALUE!</v>
      </c>
      <c r="AO1806" t="e">
        <v>#VALUE!</v>
      </c>
      <c r="AP1806">
        <v>7</v>
      </c>
    </row>
    <row r="1807" spans="1:42" x14ac:dyDescent="0.2">
      <c r="A1807" t="str">
        <f t="shared" si="28"/>
        <v>44398enterosinsalsastandrewschile</v>
      </c>
      <c r="B1807" s="2">
        <v>44398</v>
      </c>
      <c r="C1807" t="s">
        <v>59</v>
      </c>
      <c r="D1807" t="s">
        <v>155</v>
      </c>
      <c r="E1807" t="s">
        <v>59</v>
      </c>
      <c r="F1807" t="s">
        <v>155</v>
      </c>
      <c r="G1807" t="s">
        <v>299</v>
      </c>
      <c r="H1807" t="s">
        <v>112</v>
      </c>
      <c r="I1807" t="s">
        <v>34</v>
      </c>
      <c r="J1807" t="s">
        <v>296</v>
      </c>
      <c r="K1807">
        <v>304.18</v>
      </c>
      <c r="L1807" t="s">
        <v>418</v>
      </c>
      <c r="M1807" t="str">
        <f>SUBSTITUTE(LOWER(_xlfn.CONCAT(B1807,C1807,F1807,G1807,J1807,I1807))," ","")</f>
        <v>44398enterosinsalsastandrewschile</v>
      </c>
      <c r="N1807" t="e">
        <f>+VLOOKUP(M1807,JUP!$B:$I,7,0)</f>
        <v>#N/A</v>
      </c>
      <c r="O1807" t="e">
        <f>+VLOOKUP(M1807,JUP!$B:$I,8,0)</f>
        <v>#N/A</v>
      </c>
      <c r="R1807" t="str">
        <f>+SUBSTITUTE(LOWER(_xlfn.CONCAT(B1807,C1807,F1807,H1807,J1807,I1807))," ","")</f>
        <v>44398enterosinsalsa40-60standrewschile</v>
      </c>
      <c r="S1807" t="e">
        <f>+VLOOKUP(R1807,JUP!D:L,7,0)</f>
        <v>#N/A</v>
      </c>
      <c r="T1807" t="e">
        <f>+VLOOKUP(R1807,JUP!D:L,7,0)</f>
        <v>#N/A</v>
      </c>
      <c r="W1807" t="s">
        <v>34</v>
      </c>
      <c r="X1807">
        <v>29</v>
      </c>
      <c r="Y1807" t="s">
        <v>34</v>
      </c>
      <c r="Z1807" t="s">
        <v>34</v>
      </c>
      <c r="AA1807" t="s">
        <v>34</v>
      </c>
      <c r="AB1807" t="s">
        <v>160</v>
      </c>
      <c r="AC1807" t="s">
        <v>159</v>
      </c>
      <c r="AD1807" t="e">
        <v>#VALUE!</v>
      </c>
      <c r="AH1807">
        <v>2021</v>
      </c>
      <c r="AI1807">
        <v>7</v>
      </c>
      <c r="AJ1807" t="e">
        <v>#VALUE!</v>
      </c>
      <c r="AK1807" t="e">
        <v>#N/A</v>
      </c>
      <c r="AL1807" t="e">
        <v>#VALUE!</v>
      </c>
      <c r="AO1807" t="e">
        <v>#VALUE!</v>
      </c>
      <c r="AP1807">
        <v>7</v>
      </c>
    </row>
    <row r="1808" spans="1:42" x14ac:dyDescent="0.2">
      <c r="A1808" t="e">
        <f t="shared" si="28"/>
        <v>#N/A</v>
      </c>
      <c r="B1808" s="2">
        <v>44398</v>
      </c>
      <c r="C1808" t="s">
        <v>35</v>
      </c>
      <c r="D1808" t="s">
        <v>30</v>
      </c>
      <c r="E1808" t="s">
        <v>35</v>
      </c>
      <c r="F1808" t="s">
        <v>30</v>
      </c>
      <c r="G1808" t="e">
        <v>#N/A</v>
      </c>
      <c r="H1808" t="s">
        <v>134</v>
      </c>
      <c r="I1808" t="s">
        <v>34</v>
      </c>
      <c r="J1808" t="s">
        <v>296</v>
      </c>
      <c r="K1808">
        <v>7000</v>
      </c>
      <c r="L1808" t="s">
        <v>418</v>
      </c>
      <c r="M1808" t="e">
        <f>SUBSTITUTE(LOWER(_xlfn.CONCAT(B1808,C1808,F1808,G1808,J1808,I1808))," ","")</f>
        <v>#N/A</v>
      </c>
      <c r="N1808" t="e">
        <f>+VLOOKUP(M1808,JUP!$B:$I,7,0)</f>
        <v>#N/A</v>
      </c>
      <c r="O1808" t="e">
        <f>+VLOOKUP(M1808,JUP!$B:$I,8,0)</f>
        <v>#N/A</v>
      </c>
      <c r="R1808" t="str">
        <f>+SUBSTITUTE(LOWER(_xlfn.CONCAT(B1808,C1808,F1808,H1808,J1808,I1808))," ","")</f>
        <v>44398carnegranel500-800standrewschile</v>
      </c>
      <c r="S1808" t="e">
        <f>+VLOOKUP(R1808,JUP!D:L,7,0)</f>
        <v>#N/A</v>
      </c>
      <c r="T1808" t="e">
        <f>+VLOOKUP(R1808,JUP!D:L,7,0)</f>
        <v>#N/A</v>
      </c>
      <c r="W1808" t="s">
        <v>34</v>
      </c>
      <c r="X1808">
        <v>29</v>
      </c>
      <c r="Y1808" t="s">
        <v>34</v>
      </c>
      <c r="Z1808" t="s">
        <v>34</v>
      </c>
      <c r="AA1808" t="s">
        <v>34</v>
      </c>
      <c r="AB1808" t="s">
        <v>36</v>
      </c>
      <c r="AC1808" t="s">
        <v>37</v>
      </c>
      <c r="AD1808" t="e">
        <v>#VALUE!</v>
      </c>
      <c r="AH1808">
        <v>2021</v>
      </c>
      <c r="AI1808">
        <v>7</v>
      </c>
      <c r="AJ1808" t="e">
        <v>#VALUE!</v>
      </c>
      <c r="AK1808" t="e">
        <v>#N/A</v>
      </c>
      <c r="AL1808" t="e">
        <v>#VALUE!</v>
      </c>
      <c r="AO1808" t="e">
        <v>#VALUE!</v>
      </c>
      <c r="AP1808">
        <v>7</v>
      </c>
    </row>
    <row r="1809" spans="1:42" x14ac:dyDescent="0.2">
      <c r="A1809" t="str">
        <f t="shared" si="28"/>
        <v>44398enterosinsalsastandrewsespaña</v>
      </c>
      <c r="B1809" s="2">
        <v>44398</v>
      </c>
      <c r="C1809" t="s">
        <v>59</v>
      </c>
      <c r="D1809" t="s">
        <v>155</v>
      </c>
      <c r="E1809" t="s">
        <v>59</v>
      </c>
      <c r="F1809" t="s">
        <v>155</v>
      </c>
      <c r="G1809" t="s">
        <v>299</v>
      </c>
      <c r="H1809" t="s">
        <v>137</v>
      </c>
      <c r="I1809" t="s">
        <v>302</v>
      </c>
      <c r="J1809" t="s">
        <v>296</v>
      </c>
      <c r="K1809">
        <v>13770</v>
      </c>
      <c r="L1809">
        <v>2.581</v>
      </c>
      <c r="M1809" t="str">
        <f>SUBSTITUTE(LOWER(_xlfn.CONCAT(B1809,C1809,F1809,G1809,J1809,I1809))," ","")</f>
        <v>44398enterosinsalsastandrewsespaña</v>
      </c>
      <c r="N1809" t="e">
        <f>+VLOOKUP(M1809,JUP!$B:$I,7,0)</f>
        <v>#N/A</v>
      </c>
      <c r="O1809" t="e">
        <f>+VLOOKUP(M1809,JUP!$B:$I,8,0)</f>
        <v>#N/A</v>
      </c>
      <c r="R1809" t="str">
        <f>+SUBSTITUTE(LOWER(_xlfn.CONCAT(B1809,C1809,F1809,H1809,J1809,I1809))," ","")</f>
        <v>44398enterosinsalsa50-80standrewsespaña</v>
      </c>
      <c r="S1809" t="e">
        <f>+VLOOKUP(R1809,JUP!D:L,7,0)</f>
        <v>#N/A</v>
      </c>
      <c r="T1809" t="e">
        <f>+VLOOKUP(R1809,JUP!D:L,7,0)</f>
        <v>#N/A</v>
      </c>
      <c r="W1809" t="s">
        <v>302</v>
      </c>
      <c r="X1809">
        <v>29</v>
      </c>
      <c r="Y1809" t="s">
        <v>297</v>
      </c>
      <c r="Z1809" t="s">
        <v>302</v>
      </c>
      <c r="AA1809" t="s">
        <v>298</v>
      </c>
      <c r="AB1809" t="s">
        <v>160</v>
      </c>
      <c r="AC1809" t="s">
        <v>159</v>
      </c>
      <c r="AD1809">
        <v>2.581</v>
      </c>
      <c r="AH1809">
        <v>2021</v>
      </c>
      <c r="AI1809">
        <v>7</v>
      </c>
      <c r="AJ1809">
        <v>35540.370000000003</v>
      </c>
      <c r="AK1809" t="e">
        <v>#N/A</v>
      </c>
      <c r="AL1809">
        <v>2.581</v>
      </c>
      <c r="AO1809">
        <v>0</v>
      </c>
      <c r="AP1809">
        <v>7</v>
      </c>
    </row>
    <row r="1810" spans="1:42" x14ac:dyDescent="0.2">
      <c r="A1810" t="str">
        <f t="shared" si="28"/>
        <v>44398carnegranelc100-200standrewsotroseuropa</v>
      </c>
      <c r="B1810" s="2">
        <v>44398</v>
      </c>
      <c r="C1810" t="s">
        <v>35</v>
      </c>
      <c r="D1810" t="s">
        <v>30</v>
      </c>
      <c r="E1810" t="s">
        <v>35</v>
      </c>
      <c r="F1810" t="s">
        <v>30</v>
      </c>
      <c r="G1810" t="s">
        <v>72</v>
      </c>
      <c r="H1810" t="s">
        <v>103</v>
      </c>
      <c r="I1810" t="s">
        <v>298</v>
      </c>
      <c r="J1810" t="s">
        <v>296</v>
      </c>
      <c r="K1810">
        <v>23000</v>
      </c>
      <c r="L1810">
        <v>3.35</v>
      </c>
      <c r="M1810" t="str">
        <f>SUBSTITUTE(LOWER(_xlfn.CONCAT(B1810,C1810,F1810,G1810,J1810,I1810))," ","")</f>
        <v>44398carnegranelc100-200standrewsotroseuropa</v>
      </c>
      <c r="N1810">
        <f>+VLOOKUP(M1810,JUP!$B:$I,7,0)</f>
        <v>23000</v>
      </c>
      <c r="O1810">
        <f>+VLOOKUP(M1810,JUP!$B:$I,8,0)</f>
        <v>3.35</v>
      </c>
      <c r="P1810">
        <f>+K1810-N1810</f>
        <v>0</v>
      </c>
      <c r="Q1810" s="3">
        <f>+L1810-O1810</f>
        <v>0</v>
      </c>
      <c r="W1810" t="s">
        <v>307</v>
      </c>
      <c r="X1810">
        <v>29</v>
      </c>
      <c r="Y1810" t="s">
        <v>297</v>
      </c>
      <c r="Z1810" t="s">
        <v>298</v>
      </c>
      <c r="AA1810" t="s">
        <v>298</v>
      </c>
      <c r="AB1810" t="s">
        <v>36</v>
      </c>
      <c r="AC1810" t="s">
        <v>37</v>
      </c>
      <c r="AD1810">
        <v>3.35</v>
      </c>
      <c r="AH1810">
        <v>2021</v>
      </c>
      <c r="AI1810">
        <v>7</v>
      </c>
      <c r="AJ1810">
        <v>77050</v>
      </c>
      <c r="AK1810" t="e">
        <v>#N/A</v>
      </c>
      <c r="AL1810">
        <v>3.35</v>
      </c>
      <c r="AO1810">
        <v>0</v>
      </c>
      <c r="AP1810">
        <v>7</v>
      </c>
    </row>
    <row r="1811" spans="1:42" x14ac:dyDescent="0.2">
      <c r="A1811" t="str">
        <f t="shared" si="28"/>
        <v>44398carnegranel0standrewschile</v>
      </c>
      <c r="B1811" s="2">
        <v>44398</v>
      </c>
      <c r="C1811" t="s">
        <v>35</v>
      </c>
      <c r="D1811" t="s">
        <v>30</v>
      </c>
      <c r="E1811" t="s">
        <v>35</v>
      </c>
      <c r="F1811" t="s">
        <v>30</v>
      </c>
      <c r="G1811">
        <v>0</v>
      </c>
      <c r="H1811" t="s">
        <v>318</v>
      </c>
      <c r="I1811" t="s">
        <v>34</v>
      </c>
      <c r="J1811" t="s">
        <v>296</v>
      </c>
      <c r="K1811">
        <v>1800</v>
      </c>
      <c r="L1811" t="s">
        <v>418</v>
      </c>
      <c r="M1811" t="str">
        <f>SUBSTITUTE(LOWER(_xlfn.CONCAT(B1811,C1811,F1811,G1811,J1811,I1811))," ","")</f>
        <v>44398carnegranel0standrewschile</v>
      </c>
      <c r="N1811" t="e">
        <f>+VLOOKUP(M1811,JUP!$B:$I,7,0)</f>
        <v>#N/A</v>
      </c>
      <c r="O1811" t="e">
        <f>+VLOOKUP(M1811,JUP!$B:$I,8,0)</f>
        <v>#N/A</v>
      </c>
      <c r="R1811" t="str">
        <f>+SUBSTITUTE(LOWER(_xlfn.CONCAT(B1811,C1811,F1811,H1811,J1811,I1811))," ","")</f>
        <v>44398carnegranelsincalibrestandrewschile</v>
      </c>
      <c r="S1811" t="e">
        <f>+VLOOKUP(R1811,JUP!D:L,7,0)</f>
        <v>#N/A</v>
      </c>
      <c r="T1811" t="e">
        <f>+VLOOKUP(R1811,JUP!D:L,7,0)</f>
        <v>#N/A</v>
      </c>
      <c r="W1811" t="s">
        <v>34</v>
      </c>
      <c r="X1811">
        <v>29</v>
      </c>
      <c r="Y1811" t="s">
        <v>34</v>
      </c>
      <c r="Z1811" t="s">
        <v>34</v>
      </c>
      <c r="AA1811" t="s">
        <v>34</v>
      </c>
      <c r="AB1811" t="s">
        <v>36</v>
      </c>
      <c r="AC1811" t="s">
        <v>37</v>
      </c>
      <c r="AD1811" t="e">
        <v>#VALUE!</v>
      </c>
      <c r="AH1811">
        <v>2021</v>
      </c>
      <c r="AI1811">
        <v>7</v>
      </c>
      <c r="AJ1811" t="e">
        <v>#VALUE!</v>
      </c>
      <c r="AK1811" t="e">
        <v>#N/A</v>
      </c>
      <c r="AL1811" t="e">
        <v>#VALUE!</v>
      </c>
      <c r="AO1811" t="e">
        <v>#VALUE!</v>
      </c>
      <c r="AP1811">
        <v>7</v>
      </c>
    </row>
    <row r="1812" spans="1:42" x14ac:dyDescent="0.2">
      <c r="A1812" t="str">
        <f t="shared" si="28"/>
        <v>44398carnegranelc200-300standrewsotroseuropa</v>
      </c>
      <c r="B1812" s="2">
        <v>44398</v>
      </c>
      <c r="C1812" t="s">
        <v>35</v>
      </c>
      <c r="D1812" t="s">
        <v>30</v>
      </c>
      <c r="E1812" t="s">
        <v>35</v>
      </c>
      <c r="F1812" t="s">
        <v>30</v>
      </c>
      <c r="G1812" t="s">
        <v>39</v>
      </c>
      <c r="H1812" t="s">
        <v>107</v>
      </c>
      <c r="I1812" t="s">
        <v>298</v>
      </c>
      <c r="J1812" t="s">
        <v>296</v>
      </c>
      <c r="K1812">
        <v>24000</v>
      </c>
      <c r="L1812">
        <v>3.2</v>
      </c>
      <c r="M1812" t="str">
        <f>SUBSTITUTE(LOWER(_xlfn.CONCAT(B1812,C1812,F1812,G1812,J1812,I1812))," ","")</f>
        <v>44398carnegranelc200-300standrewsotroseuropa</v>
      </c>
      <c r="N1812">
        <f>+VLOOKUP(M1812,JUP!$B:$I,7,0)</f>
        <v>24000</v>
      </c>
      <c r="O1812">
        <f>+VLOOKUP(M1812,JUP!$B:$I,8,0)</f>
        <v>3.2</v>
      </c>
      <c r="P1812">
        <f>+K1812-N1812</f>
        <v>0</v>
      </c>
      <c r="Q1812" s="3">
        <f>+L1812-O1812</f>
        <v>0</v>
      </c>
      <c r="W1812" t="s">
        <v>295</v>
      </c>
      <c r="X1812">
        <v>29</v>
      </c>
      <c r="Y1812" t="s">
        <v>297</v>
      </c>
      <c r="Z1812" t="s">
        <v>298</v>
      </c>
      <c r="AA1812" t="s">
        <v>298</v>
      </c>
      <c r="AB1812" t="s">
        <v>36</v>
      </c>
      <c r="AC1812" t="s">
        <v>37</v>
      </c>
      <c r="AD1812">
        <v>3.2</v>
      </c>
      <c r="AH1812">
        <v>2021</v>
      </c>
      <c r="AI1812">
        <v>7</v>
      </c>
      <c r="AJ1812">
        <v>76800</v>
      </c>
      <c r="AK1812" t="e">
        <v>#N/A</v>
      </c>
      <c r="AL1812">
        <v>3.2</v>
      </c>
      <c r="AO1812">
        <v>0</v>
      </c>
      <c r="AP1812">
        <v>7</v>
      </c>
    </row>
    <row r="1813" spans="1:42" x14ac:dyDescent="0.2">
      <c r="A1813" t="str">
        <f t="shared" si="28"/>
        <v>44398carnegranelc300-500standrewsrusia</v>
      </c>
      <c r="B1813" s="2">
        <v>44398</v>
      </c>
      <c r="C1813" t="s">
        <v>35</v>
      </c>
      <c r="D1813" t="s">
        <v>30</v>
      </c>
      <c r="E1813" t="s">
        <v>35</v>
      </c>
      <c r="F1813" t="s">
        <v>30</v>
      </c>
      <c r="G1813" t="s">
        <v>49</v>
      </c>
      <c r="H1813" t="s">
        <v>108</v>
      </c>
      <c r="I1813" t="s">
        <v>306</v>
      </c>
      <c r="J1813" t="s">
        <v>296</v>
      </c>
      <c r="K1813">
        <v>23000</v>
      </c>
      <c r="L1813">
        <v>2.9</v>
      </c>
      <c r="M1813" t="str">
        <f>SUBSTITUTE(LOWER(_xlfn.CONCAT(B1813,C1813,F1813,G1813,J1813,I1813))," ","")</f>
        <v>44398carnegranelc300-500standrewsrusia</v>
      </c>
      <c r="N1813">
        <f>+VLOOKUP(M1813,JUP!$B:$I,7,0)</f>
        <v>23000</v>
      </c>
      <c r="O1813">
        <f>+VLOOKUP(M1813,JUP!$B:$I,8,0)</f>
        <v>2.9</v>
      </c>
      <c r="P1813">
        <f>+K1813-N1813</f>
        <v>0</v>
      </c>
      <c r="Q1813" s="3">
        <f>+L1813-O1813</f>
        <v>0</v>
      </c>
      <c r="W1813" t="s">
        <v>304</v>
      </c>
      <c r="X1813">
        <v>29</v>
      </c>
      <c r="Y1813" t="s">
        <v>305</v>
      </c>
      <c r="Z1813" t="s">
        <v>305</v>
      </c>
      <c r="AA1813" t="s">
        <v>306</v>
      </c>
      <c r="AB1813" t="s">
        <v>36</v>
      </c>
      <c r="AC1813" t="s">
        <v>37</v>
      </c>
      <c r="AD1813">
        <v>2.9</v>
      </c>
      <c r="AH1813">
        <v>2021</v>
      </c>
      <c r="AI1813">
        <v>7</v>
      </c>
      <c r="AJ1813">
        <v>66700</v>
      </c>
      <c r="AK1813" t="e">
        <v>#N/A</v>
      </c>
      <c r="AL1813">
        <v>2.9</v>
      </c>
      <c r="AO1813">
        <v>0</v>
      </c>
      <c r="AP1813">
        <v>7</v>
      </c>
    </row>
    <row r="1814" spans="1:42" x14ac:dyDescent="0.2">
      <c r="A1814" t="str">
        <f t="shared" si="28"/>
        <v>44398carnegranelc100-200manuelitaasia</v>
      </c>
      <c r="B1814" s="2">
        <v>44398</v>
      </c>
      <c r="C1814" t="s">
        <v>35</v>
      </c>
      <c r="D1814" t="s">
        <v>30</v>
      </c>
      <c r="E1814" t="s">
        <v>35</v>
      </c>
      <c r="F1814" t="s">
        <v>30</v>
      </c>
      <c r="G1814" t="s">
        <v>72</v>
      </c>
      <c r="H1814" t="s">
        <v>103</v>
      </c>
      <c r="I1814" t="s">
        <v>309</v>
      </c>
      <c r="J1814" t="s">
        <v>93</v>
      </c>
      <c r="K1814">
        <v>24000</v>
      </c>
      <c r="L1814">
        <v>3.18</v>
      </c>
      <c r="M1814" t="str">
        <f>SUBSTITUTE(LOWER(_xlfn.CONCAT(B1814,C1814,F1814,G1814,J1814,I1814))," ","")</f>
        <v>44398carnegranelc100-200manuelitaasia</v>
      </c>
      <c r="N1814">
        <f>+VLOOKUP(M1814,JUP!$B:$I,7,0)</f>
        <v>24000</v>
      </c>
      <c r="O1814">
        <f>+VLOOKUP(M1814,JUP!$B:$I,8,0)</f>
        <v>3.18</v>
      </c>
      <c r="P1814">
        <f>+K1814-N1814</f>
        <v>0</v>
      </c>
      <c r="Q1814" s="3">
        <f>+L1814-O1814</f>
        <v>0</v>
      </c>
      <c r="W1814" t="s">
        <v>225</v>
      </c>
      <c r="X1814">
        <v>29</v>
      </c>
      <c r="Y1814" t="s">
        <v>309</v>
      </c>
      <c r="Z1814" t="s">
        <v>309</v>
      </c>
      <c r="AA1814" t="s">
        <v>309</v>
      </c>
      <c r="AB1814" t="s">
        <v>36</v>
      </c>
      <c r="AC1814" t="s">
        <v>37</v>
      </c>
      <c r="AD1814">
        <v>3.18</v>
      </c>
      <c r="AH1814">
        <v>2021</v>
      </c>
      <c r="AI1814">
        <v>7</v>
      </c>
      <c r="AJ1814">
        <v>76320</v>
      </c>
      <c r="AK1814" t="e">
        <v>#N/A</v>
      </c>
      <c r="AL1814">
        <v>3.18</v>
      </c>
      <c r="AO1814">
        <v>0</v>
      </c>
      <c r="AP1814">
        <v>7</v>
      </c>
    </row>
    <row r="1815" spans="1:42" x14ac:dyDescent="0.2">
      <c r="A1815" t="str">
        <f t="shared" si="28"/>
        <v>44399enterosinsalsasudmarisamerica</v>
      </c>
      <c r="B1815" s="2">
        <v>44399</v>
      </c>
      <c r="C1815" t="s">
        <v>59</v>
      </c>
      <c r="D1815" t="s">
        <v>155</v>
      </c>
      <c r="E1815" t="s">
        <v>339</v>
      </c>
      <c r="F1815" t="s">
        <v>347</v>
      </c>
      <c r="G1815" t="s">
        <v>299</v>
      </c>
      <c r="H1815" t="s">
        <v>116</v>
      </c>
      <c r="I1815" t="s">
        <v>521</v>
      </c>
      <c r="J1815" t="s">
        <v>286</v>
      </c>
      <c r="K1815">
        <v>17978.400000000001</v>
      </c>
      <c r="L1815">
        <v>1.83</v>
      </c>
      <c r="M1815" t="str">
        <f>SUBSTITUTE(LOWER(_xlfn.CONCAT(B1815,C1815,F1815,G1815,J1815,I1815))," ","")</f>
        <v>44399enterosinsalsasudmarisamerica</v>
      </c>
      <c r="N1815" t="e">
        <f>+VLOOKUP(M1815,JUP!$B:$I,7,0)</f>
        <v>#N/A</v>
      </c>
      <c r="O1815" t="e">
        <f>+VLOOKUP(M1815,JUP!$B:$I,8,0)</f>
        <v>#N/A</v>
      </c>
      <c r="R1815" t="str">
        <f>+SUBSTITUTE(LOWER(_xlfn.CONCAT(B1815,C1815,F1815,H1815,J1815,I1815))," ","")</f>
        <v>44399enterosinsalsa60-80sudmarisamerica</v>
      </c>
      <c r="S1815" t="e">
        <f>+VLOOKUP(R1815,JUP!D:L,7,0)</f>
        <v>#N/A</v>
      </c>
      <c r="T1815" t="e">
        <f>+VLOOKUP(R1815,JUP!D:L,7,0)</f>
        <v>#N/A</v>
      </c>
      <c r="W1815" t="s">
        <v>320</v>
      </c>
      <c r="X1815">
        <v>29</v>
      </c>
      <c r="Y1815" t="s">
        <v>310</v>
      </c>
      <c r="Z1815" t="s">
        <v>310</v>
      </c>
      <c r="AA1815" t="s">
        <v>310</v>
      </c>
      <c r="AB1815" t="s">
        <v>160</v>
      </c>
      <c r="AC1815" t="s">
        <v>159</v>
      </c>
      <c r="AD1815">
        <v>1.83</v>
      </c>
      <c r="AH1815">
        <v>2021</v>
      </c>
      <c r="AI1815">
        <v>7</v>
      </c>
      <c r="AJ1815">
        <v>32900.472000000002</v>
      </c>
      <c r="AK1815" t="e">
        <v>#N/A</v>
      </c>
      <c r="AL1815">
        <v>1.83</v>
      </c>
      <c r="AO1815">
        <v>0</v>
      </c>
      <c r="AP1815">
        <v>7</v>
      </c>
    </row>
    <row r="1816" spans="1:42" x14ac:dyDescent="0.2">
      <c r="A1816" t="str">
        <f t="shared" si="28"/>
        <v>44399carnegranelc500-upsudmarisrusia</v>
      </c>
      <c r="B1816" s="2">
        <v>44399</v>
      </c>
      <c r="C1816" t="s">
        <v>35</v>
      </c>
      <c r="D1816" t="s">
        <v>30</v>
      </c>
      <c r="E1816" t="s">
        <v>343</v>
      </c>
      <c r="F1816" t="s">
        <v>344</v>
      </c>
      <c r="G1816" t="s">
        <v>183</v>
      </c>
      <c r="H1816" t="s">
        <v>346</v>
      </c>
      <c r="I1816" t="s">
        <v>306</v>
      </c>
      <c r="J1816" t="s">
        <v>286</v>
      </c>
      <c r="K1816">
        <v>23000</v>
      </c>
      <c r="L1816">
        <v>2.75</v>
      </c>
      <c r="M1816" t="str">
        <f>SUBSTITUTE(LOWER(_xlfn.CONCAT(B1816,C1816,F1816,G1816,J1816,I1816))," ","")</f>
        <v>44399carnegranelc500-upsudmarisrusia</v>
      </c>
      <c r="N1816">
        <f>+VLOOKUP(M1816,JUP!$B:$I,7,0)</f>
        <v>23000</v>
      </c>
      <c r="O1816">
        <f>+VLOOKUP(M1816,JUP!$B:$I,8,0)</f>
        <v>2.75</v>
      </c>
      <c r="P1816">
        <f>+K1816-N1816</f>
        <v>0</v>
      </c>
      <c r="Q1816" s="3">
        <f>+L1816-O1816</f>
        <v>0</v>
      </c>
      <c r="W1816" t="s">
        <v>166</v>
      </c>
      <c r="X1816">
        <v>29</v>
      </c>
      <c r="Y1816" t="s">
        <v>305</v>
      </c>
      <c r="Z1816" t="s">
        <v>305</v>
      </c>
      <c r="AA1816" t="s">
        <v>306</v>
      </c>
      <c r="AB1816" t="s">
        <v>36</v>
      </c>
      <c r="AC1816" t="s">
        <v>37</v>
      </c>
      <c r="AD1816">
        <v>2.75</v>
      </c>
      <c r="AH1816">
        <v>2021</v>
      </c>
      <c r="AI1816">
        <v>7</v>
      </c>
      <c r="AJ1816">
        <v>63250</v>
      </c>
      <c r="AK1816" t="e">
        <v>#N/A</v>
      </c>
      <c r="AL1816">
        <v>2.75</v>
      </c>
      <c r="AO1816">
        <v>0</v>
      </c>
      <c r="AP1816">
        <v>7</v>
      </c>
    </row>
    <row r="1817" spans="1:42" x14ac:dyDescent="0.2">
      <c r="A1817" t="str">
        <f t="shared" si="28"/>
        <v>44399carnegranelc500-upsudmarisrusia</v>
      </c>
      <c r="B1817" s="2">
        <v>44399</v>
      </c>
      <c r="C1817" t="s">
        <v>35</v>
      </c>
      <c r="D1817" t="s">
        <v>30</v>
      </c>
      <c r="E1817" t="s">
        <v>343</v>
      </c>
      <c r="F1817" t="s">
        <v>344</v>
      </c>
      <c r="G1817" t="s">
        <v>183</v>
      </c>
      <c r="H1817" t="s">
        <v>346</v>
      </c>
      <c r="I1817" t="s">
        <v>306</v>
      </c>
      <c r="J1817" t="s">
        <v>286</v>
      </c>
      <c r="K1817">
        <v>23000</v>
      </c>
      <c r="L1817">
        <v>2.75</v>
      </c>
      <c r="M1817" t="str">
        <f>SUBSTITUTE(LOWER(_xlfn.CONCAT(B1817,C1817,F1817,G1817,J1817,I1817))," ","")</f>
        <v>44399carnegranelc500-upsudmarisrusia</v>
      </c>
      <c r="N1817">
        <f>+VLOOKUP(M1817,JUP!$B:$I,7,0)</f>
        <v>23000</v>
      </c>
      <c r="O1817">
        <f>+VLOOKUP(M1817,JUP!$B:$I,8,0)</f>
        <v>2.75</v>
      </c>
      <c r="P1817">
        <f>+K1817-N1817</f>
        <v>0</v>
      </c>
      <c r="Q1817" s="3">
        <f>+L1817-O1817</f>
        <v>0</v>
      </c>
      <c r="W1817" t="s">
        <v>166</v>
      </c>
      <c r="X1817">
        <v>29</v>
      </c>
      <c r="Y1817" t="s">
        <v>305</v>
      </c>
      <c r="Z1817" t="s">
        <v>305</v>
      </c>
      <c r="AA1817" t="s">
        <v>306</v>
      </c>
      <c r="AB1817" t="s">
        <v>36</v>
      </c>
      <c r="AC1817" t="s">
        <v>37</v>
      </c>
      <c r="AD1817">
        <v>2.75</v>
      </c>
      <c r="AH1817">
        <v>2021</v>
      </c>
      <c r="AI1817">
        <v>7</v>
      </c>
      <c r="AJ1817">
        <v>63250</v>
      </c>
      <c r="AK1817" t="e">
        <v>#N/A</v>
      </c>
      <c r="AL1817">
        <v>2.75</v>
      </c>
      <c r="AO1817">
        <v>0</v>
      </c>
      <c r="AP1817">
        <v>7</v>
      </c>
    </row>
    <row r="1818" spans="1:42" x14ac:dyDescent="0.2">
      <c r="A1818" t="str">
        <f t="shared" si="28"/>
        <v>44399carnegranelc300-500standrewsotrosuee</v>
      </c>
      <c r="B1818" s="2">
        <v>44399</v>
      </c>
      <c r="C1818" t="s">
        <v>35</v>
      </c>
      <c r="D1818" t="s">
        <v>30</v>
      </c>
      <c r="E1818" t="s">
        <v>35</v>
      </c>
      <c r="F1818" t="s">
        <v>30</v>
      </c>
      <c r="G1818" t="s">
        <v>49</v>
      </c>
      <c r="H1818" t="s">
        <v>108</v>
      </c>
      <c r="I1818" t="s">
        <v>316</v>
      </c>
      <c r="J1818" t="s">
        <v>296</v>
      </c>
      <c r="K1818">
        <v>24000</v>
      </c>
      <c r="L1818">
        <v>2.95</v>
      </c>
      <c r="M1818" t="str">
        <f>SUBSTITUTE(LOWER(_xlfn.CONCAT(B1818,C1818,F1818,G1818,J1818,I1818))," ","")</f>
        <v>44399carnegranelc300-500standrewsotrosuee</v>
      </c>
      <c r="N1818">
        <f>+VLOOKUP(M1818,JUP!$B:$I,7,0)</f>
        <v>24000</v>
      </c>
      <c r="O1818">
        <f>+VLOOKUP(M1818,JUP!$B:$I,8,0)</f>
        <v>2.95</v>
      </c>
      <c r="P1818">
        <f>+K1818-N1818</f>
        <v>0</v>
      </c>
      <c r="Q1818" s="3">
        <f>+L1818-O1818</f>
        <v>0</v>
      </c>
      <c r="W1818" t="s">
        <v>392</v>
      </c>
      <c r="X1818">
        <v>29</v>
      </c>
      <c r="Y1818" t="s">
        <v>305</v>
      </c>
      <c r="Z1818" t="s">
        <v>305</v>
      </c>
      <c r="AA1818" t="s">
        <v>316</v>
      </c>
      <c r="AB1818" t="s">
        <v>36</v>
      </c>
      <c r="AC1818" t="s">
        <v>37</v>
      </c>
      <c r="AD1818">
        <v>2.95</v>
      </c>
      <c r="AH1818">
        <v>2021</v>
      </c>
      <c r="AI1818">
        <v>7</v>
      </c>
      <c r="AJ1818">
        <v>70800</v>
      </c>
      <c r="AK1818" t="e">
        <v>#N/A</v>
      </c>
      <c r="AL1818">
        <v>2.95</v>
      </c>
      <c r="AO1818">
        <v>0</v>
      </c>
      <c r="AP1818">
        <v>7</v>
      </c>
    </row>
    <row r="1819" spans="1:42" x14ac:dyDescent="0.2">
      <c r="A1819" t="str">
        <f t="shared" si="28"/>
        <v>44399carnegranelc100-200manuelitaasia</v>
      </c>
      <c r="B1819" s="2">
        <v>44399</v>
      </c>
      <c r="C1819" t="s">
        <v>35</v>
      </c>
      <c r="D1819" t="s">
        <v>30</v>
      </c>
      <c r="E1819" t="s">
        <v>35</v>
      </c>
      <c r="F1819" t="s">
        <v>30</v>
      </c>
      <c r="G1819" t="s">
        <v>72</v>
      </c>
      <c r="H1819" t="s">
        <v>103</v>
      </c>
      <c r="I1819" t="s">
        <v>309</v>
      </c>
      <c r="J1819" t="s">
        <v>93</v>
      </c>
      <c r="K1819">
        <v>24000</v>
      </c>
      <c r="L1819">
        <v>3.15</v>
      </c>
      <c r="M1819" t="str">
        <f>SUBSTITUTE(LOWER(_xlfn.CONCAT(B1819,C1819,F1819,G1819,J1819,I1819))," ","")</f>
        <v>44399carnegranelc100-200manuelitaasia</v>
      </c>
      <c r="N1819">
        <f>+VLOOKUP(M1819,JUP!$B:$I,7,0)</f>
        <v>24000</v>
      </c>
      <c r="O1819">
        <f>+VLOOKUP(M1819,JUP!$B:$I,8,0)</f>
        <v>3.15</v>
      </c>
      <c r="P1819">
        <f>+K1819-N1819</f>
        <v>0</v>
      </c>
      <c r="Q1819" s="3">
        <f>+L1819-O1819</f>
        <v>0</v>
      </c>
      <c r="W1819" t="s">
        <v>225</v>
      </c>
      <c r="X1819">
        <v>29</v>
      </c>
      <c r="Y1819" t="s">
        <v>309</v>
      </c>
      <c r="Z1819" t="s">
        <v>309</v>
      </c>
      <c r="AA1819" t="s">
        <v>309</v>
      </c>
      <c r="AB1819" t="s">
        <v>36</v>
      </c>
      <c r="AC1819" t="s">
        <v>37</v>
      </c>
      <c r="AD1819">
        <v>3.15</v>
      </c>
      <c r="AH1819">
        <v>2021</v>
      </c>
      <c r="AI1819">
        <v>7</v>
      </c>
      <c r="AJ1819">
        <v>75600</v>
      </c>
      <c r="AK1819" t="e">
        <v>#N/A</v>
      </c>
      <c r="AL1819">
        <v>3.15</v>
      </c>
      <c r="AO1819">
        <v>0</v>
      </c>
      <c r="AP1819">
        <v>7</v>
      </c>
    </row>
    <row r="1820" spans="1:42" x14ac:dyDescent="0.2">
      <c r="A1820" t="str">
        <f t="shared" si="28"/>
        <v>44400enterosinsalsasudmarisamerica</v>
      </c>
      <c r="B1820" s="2">
        <v>44400</v>
      </c>
      <c r="C1820" t="s">
        <v>59</v>
      </c>
      <c r="D1820" t="s">
        <v>155</v>
      </c>
      <c r="E1820" t="s">
        <v>339</v>
      </c>
      <c r="F1820" t="s">
        <v>347</v>
      </c>
      <c r="G1820" t="s">
        <v>299</v>
      </c>
      <c r="H1820" t="s">
        <v>112</v>
      </c>
      <c r="I1820" t="s">
        <v>521</v>
      </c>
      <c r="J1820" t="s">
        <v>286</v>
      </c>
      <c r="K1820">
        <v>17978.400000000001</v>
      </c>
      <c r="L1820">
        <v>1.91</v>
      </c>
      <c r="M1820" t="str">
        <f>SUBSTITUTE(LOWER(_xlfn.CONCAT(B1820,C1820,F1820,G1820,J1820,I1820))," ","")</f>
        <v>44400enterosinsalsasudmarisamerica</v>
      </c>
      <c r="N1820" t="e">
        <f>+VLOOKUP(M1820,JUP!$B:$I,7,0)</f>
        <v>#N/A</v>
      </c>
      <c r="O1820" t="e">
        <f>+VLOOKUP(M1820,JUP!$B:$I,8,0)</f>
        <v>#N/A</v>
      </c>
      <c r="R1820" t="str">
        <f>+SUBSTITUTE(LOWER(_xlfn.CONCAT(B1820,C1820,F1820,H1820,J1820,I1820))," ","")</f>
        <v>44400enterosinsalsa40-60sudmarisamerica</v>
      </c>
      <c r="S1820" t="e">
        <f>+VLOOKUP(R1820,JUP!D:L,7,0)</f>
        <v>#N/A</v>
      </c>
      <c r="T1820" t="e">
        <f>+VLOOKUP(R1820,JUP!D:L,7,0)</f>
        <v>#N/A</v>
      </c>
      <c r="W1820" t="s">
        <v>320</v>
      </c>
      <c r="X1820">
        <v>29</v>
      </c>
      <c r="Y1820" t="s">
        <v>310</v>
      </c>
      <c r="Z1820" t="s">
        <v>310</v>
      </c>
      <c r="AA1820" t="s">
        <v>310</v>
      </c>
      <c r="AB1820" t="s">
        <v>160</v>
      </c>
      <c r="AC1820" t="s">
        <v>159</v>
      </c>
      <c r="AD1820">
        <v>1.91</v>
      </c>
      <c r="AH1820">
        <v>2021</v>
      </c>
      <c r="AI1820">
        <v>7</v>
      </c>
      <c r="AJ1820">
        <v>34338.743999999999</v>
      </c>
      <c r="AK1820" t="e">
        <v>#N/A</v>
      </c>
      <c r="AL1820">
        <v>1.91</v>
      </c>
      <c r="AO1820">
        <v>0</v>
      </c>
      <c r="AP1820">
        <v>7</v>
      </c>
    </row>
    <row r="1821" spans="1:42" x14ac:dyDescent="0.2">
      <c r="A1821" t="str">
        <f t="shared" si="28"/>
        <v>44400carnegranelc300-500manuelitafrancia</v>
      </c>
      <c r="B1821" s="2">
        <v>44400</v>
      </c>
      <c r="C1821" t="s">
        <v>35</v>
      </c>
      <c r="D1821" t="s">
        <v>30</v>
      </c>
      <c r="E1821" t="s">
        <v>35</v>
      </c>
      <c r="F1821" t="s">
        <v>30</v>
      </c>
      <c r="G1821" t="s">
        <v>49</v>
      </c>
      <c r="H1821" t="s">
        <v>108</v>
      </c>
      <c r="I1821" t="s">
        <v>326</v>
      </c>
      <c r="J1821" t="s">
        <v>93</v>
      </c>
      <c r="K1821">
        <v>24000</v>
      </c>
      <c r="L1821">
        <v>2.9</v>
      </c>
      <c r="M1821" t="str">
        <f>SUBSTITUTE(LOWER(_xlfn.CONCAT(B1821,C1821,F1821,G1821,J1821,I1821))," ","")</f>
        <v>44400carnegranelc300-500manuelitafrancia</v>
      </c>
      <c r="N1821">
        <f>+VLOOKUP(M1821,JUP!$B:$I,7,0)</f>
        <v>24000</v>
      </c>
      <c r="O1821">
        <f>+VLOOKUP(M1821,JUP!$B:$I,8,0)</f>
        <v>2.9</v>
      </c>
      <c r="P1821">
        <f>+K1821-N1821</f>
        <v>0</v>
      </c>
      <c r="Q1821" s="3">
        <f>+L1821-O1821</f>
        <v>0</v>
      </c>
      <c r="W1821" t="s">
        <v>172</v>
      </c>
      <c r="X1821">
        <v>29</v>
      </c>
      <c r="Y1821" t="s">
        <v>297</v>
      </c>
      <c r="Z1821" t="s">
        <v>326</v>
      </c>
      <c r="AA1821" t="s">
        <v>326</v>
      </c>
      <c r="AB1821" t="s">
        <v>36</v>
      </c>
      <c r="AC1821" t="s">
        <v>37</v>
      </c>
      <c r="AD1821">
        <v>2.9</v>
      </c>
      <c r="AH1821">
        <v>2021</v>
      </c>
      <c r="AI1821">
        <v>7</v>
      </c>
      <c r="AJ1821">
        <v>69600</v>
      </c>
      <c r="AK1821" t="e">
        <v>#N/A</v>
      </c>
      <c r="AL1821">
        <v>2.9</v>
      </c>
      <c r="AO1821">
        <v>0</v>
      </c>
      <c r="AP1821">
        <v>7</v>
      </c>
    </row>
    <row r="1822" spans="1:42" x14ac:dyDescent="0.2">
      <c r="A1822" t="str">
        <f t="shared" si="28"/>
        <v>44400enterosinsalsamanuelitaamerica</v>
      </c>
      <c r="B1822" s="2">
        <v>44400</v>
      </c>
      <c r="C1822" t="s">
        <v>59</v>
      </c>
      <c r="D1822" t="s">
        <v>155</v>
      </c>
      <c r="E1822" t="s">
        <v>59</v>
      </c>
      <c r="F1822" t="s">
        <v>155</v>
      </c>
      <c r="G1822" t="s">
        <v>299</v>
      </c>
      <c r="H1822" t="s">
        <v>116</v>
      </c>
      <c r="I1822" t="s">
        <v>521</v>
      </c>
      <c r="J1822" t="s">
        <v>93</v>
      </c>
      <c r="K1822">
        <v>20400</v>
      </c>
      <c r="L1822">
        <v>1.9395200980392155</v>
      </c>
      <c r="M1822" t="str">
        <f>SUBSTITUTE(LOWER(_xlfn.CONCAT(B1822,C1822,F1822,G1822,J1822,I1822))," ","")</f>
        <v>44400enterosinsalsamanuelitaamerica</v>
      </c>
      <c r="N1822" t="e">
        <f>+VLOOKUP(M1822,JUP!$B:$I,7,0)</f>
        <v>#N/A</v>
      </c>
      <c r="O1822" t="e">
        <f>+VLOOKUP(M1822,JUP!$B:$I,8,0)</f>
        <v>#N/A</v>
      </c>
      <c r="R1822" t="str">
        <f>+SUBSTITUTE(LOWER(_xlfn.CONCAT(B1822,C1822,F1822,H1822,J1822,I1822))," ","")</f>
        <v>44400enterosinsalsa60-80manuelitaamerica</v>
      </c>
      <c r="S1822" t="e">
        <f>+VLOOKUP(R1822,JUP!D:L,7,0)</f>
        <v>#N/A</v>
      </c>
      <c r="T1822" t="e">
        <f>+VLOOKUP(R1822,JUP!D:L,7,0)</f>
        <v>#N/A</v>
      </c>
      <c r="W1822" t="s">
        <v>320</v>
      </c>
      <c r="X1822">
        <v>29</v>
      </c>
      <c r="Y1822" t="s">
        <v>310</v>
      </c>
      <c r="Z1822" t="s">
        <v>310</v>
      </c>
      <c r="AA1822" t="s">
        <v>310</v>
      </c>
      <c r="AB1822" t="s">
        <v>160</v>
      </c>
      <c r="AC1822" t="s">
        <v>159</v>
      </c>
      <c r="AD1822">
        <v>1.9395200980392155</v>
      </c>
      <c r="AH1822">
        <v>2021</v>
      </c>
      <c r="AI1822">
        <v>7</v>
      </c>
      <c r="AJ1822">
        <v>39566.21</v>
      </c>
      <c r="AK1822" t="e">
        <v>#N/A</v>
      </c>
      <c r="AL1822">
        <v>1.9395200980392155</v>
      </c>
      <c r="AO1822">
        <v>0</v>
      </c>
      <c r="AP1822">
        <v>7</v>
      </c>
    </row>
    <row r="1823" spans="1:42" x14ac:dyDescent="0.2">
      <c r="A1823" t="str">
        <f t="shared" si="28"/>
        <v>44403carnegranelc100-200manuelitaamerica</v>
      </c>
      <c r="B1823" s="2">
        <v>44403</v>
      </c>
      <c r="C1823" t="s">
        <v>35</v>
      </c>
      <c r="D1823" t="s">
        <v>30</v>
      </c>
      <c r="E1823" t="s">
        <v>35</v>
      </c>
      <c r="F1823" t="s">
        <v>30</v>
      </c>
      <c r="G1823" t="s">
        <v>72</v>
      </c>
      <c r="H1823" t="s">
        <v>103</v>
      </c>
      <c r="I1823" t="s">
        <v>521</v>
      </c>
      <c r="J1823" t="s">
        <v>93</v>
      </c>
      <c r="K1823">
        <v>3000</v>
      </c>
      <c r="L1823">
        <v>2.8</v>
      </c>
      <c r="M1823" t="str">
        <f>SUBSTITUTE(LOWER(_xlfn.CONCAT(B1823,C1823,F1823,G1823,J1823,I1823))," ","")</f>
        <v>44403carnegranelc100-200manuelitaamerica</v>
      </c>
      <c r="N1823">
        <f>+VLOOKUP(M1823,JUP!$B:$I,7,0)</f>
        <v>3000</v>
      </c>
      <c r="O1823">
        <f>+VLOOKUP(M1823,JUP!$B:$I,8,0)</f>
        <v>2.8</v>
      </c>
      <c r="P1823">
        <f>+K1823-N1823</f>
        <v>0</v>
      </c>
      <c r="Q1823" s="3">
        <f>+L1823-O1823</f>
        <v>0</v>
      </c>
      <c r="R1823" t="str">
        <f>+SUBSTITUTE(LOWER(_xlfn.CONCAT(B1823,C1823,F1823,H1823,J1823,I1823))," ","")</f>
        <v>44403carnegranel100-200manuelitaamerica</v>
      </c>
      <c r="S1823" t="e">
        <f>+VLOOKUP(R1823,JUP!D:L,7,0)</f>
        <v>#N/A</v>
      </c>
      <c r="T1823" t="e">
        <f>+VLOOKUP(R1823,JUP!D:L,7,0)</f>
        <v>#N/A</v>
      </c>
      <c r="W1823" t="s">
        <v>235</v>
      </c>
      <c r="X1823">
        <v>30</v>
      </c>
      <c r="Y1823" t="s">
        <v>310</v>
      </c>
      <c r="Z1823" t="s">
        <v>310</v>
      </c>
      <c r="AA1823" t="s">
        <v>310</v>
      </c>
      <c r="AB1823" t="s">
        <v>36</v>
      </c>
      <c r="AC1823" t="s">
        <v>37</v>
      </c>
      <c r="AD1823">
        <v>2.8</v>
      </c>
      <c r="AH1823">
        <v>2021</v>
      </c>
      <c r="AI1823">
        <v>7</v>
      </c>
      <c r="AJ1823">
        <v>8400</v>
      </c>
      <c r="AK1823" t="e">
        <v>#N/A</v>
      </c>
      <c r="AL1823">
        <v>2.8</v>
      </c>
      <c r="AO1823">
        <v>0</v>
      </c>
      <c r="AP1823">
        <v>7</v>
      </c>
    </row>
    <row r="1824" spans="1:42" x14ac:dyDescent="0.2">
      <c r="A1824" t="str">
        <f t="shared" si="28"/>
        <v>44403enterosinsalsamanuelitaamerica</v>
      </c>
      <c r="B1824" s="2">
        <v>44403</v>
      </c>
      <c r="C1824" t="s">
        <v>59</v>
      </c>
      <c r="D1824" t="s">
        <v>155</v>
      </c>
      <c r="E1824" t="s">
        <v>59</v>
      </c>
      <c r="F1824" t="s">
        <v>155</v>
      </c>
      <c r="G1824" t="s">
        <v>299</v>
      </c>
      <c r="H1824" t="s">
        <v>134</v>
      </c>
      <c r="I1824" t="s">
        <v>521</v>
      </c>
      <c r="J1824" t="s">
        <v>93</v>
      </c>
      <c r="K1824">
        <v>4000</v>
      </c>
      <c r="L1824">
        <v>2.15</v>
      </c>
      <c r="M1824" t="str">
        <f>SUBSTITUTE(LOWER(_xlfn.CONCAT(B1824,C1824,F1824,G1824,J1824,I1824))," ","")</f>
        <v>44403enterosinsalsamanuelitaamerica</v>
      </c>
      <c r="N1824" t="e">
        <f>+VLOOKUP(M1824,JUP!$B:$I,7,0)</f>
        <v>#N/A</v>
      </c>
      <c r="O1824" t="e">
        <f>+VLOOKUP(M1824,JUP!$B:$I,8,0)</f>
        <v>#N/A</v>
      </c>
      <c r="R1824" t="str">
        <f>+SUBSTITUTE(LOWER(_xlfn.CONCAT(B1824,C1824,F1824,H1824,J1824,I1824))," ","")</f>
        <v>44403enterosinsalsa500-800manuelitaamerica</v>
      </c>
      <c r="S1824" t="e">
        <f>+VLOOKUP(R1824,JUP!D:L,7,0)</f>
        <v>#N/A</v>
      </c>
      <c r="T1824" t="e">
        <f>+VLOOKUP(R1824,JUP!D:L,7,0)</f>
        <v>#N/A</v>
      </c>
      <c r="W1824" t="s">
        <v>477</v>
      </c>
      <c r="X1824">
        <v>30</v>
      </c>
      <c r="Y1824" t="s">
        <v>310</v>
      </c>
      <c r="Z1824" t="s">
        <v>310</v>
      </c>
      <c r="AA1824" t="s">
        <v>310</v>
      </c>
      <c r="AB1824" t="s">
        <v>160</v>
      </c>
      <c r="AC1824" t="s">
        <v>159</v>
      </c>
      <c r="AD1824">
        <v>2.15</v>
      </c>
      <c r="AH1824">
        <v>2021</v>
      </c>
      <c r="AI1824">
        <v>7</v>
      </c>
      <c r="AJ1824">
        <v>8600</v>
      </c>
      <c r="AK1824" t="e">
        <v>#N/A</v>
      </c>
      <c r="AL1824">
        <v>2.15</v>
      </c>
      <c r="AO1824">
        <v>0</v>
      </c>
      <c r="AP1824">
        <v>7</v>
      </c>
    </row>
    <row r="1825" spans="1:42" x14ac:dyDescent="0.2">
      <c r="A1825" t="str">
        <f t="shared" si="28"/>
        <v>44403carnegranel0standrewschile</v>
      </c>
      <c r="B1825" s="2">
        <v>44403</v>
      </c>
      <c r="C1825" t="s">
        <v>35</v>
      </c>
      <c r="D1825" t="s">
        <v>30</v>
      </c>
      <c r="E1825" t="s">
        <v>35</v>
      </c>
      <c r="F1825" t="s">
        <v>30</v>
      </c>
      <c r="G1825">
        <v>0</v>
      </c>
      <c r="H1825" t="s">
        <v>318</v>
      </c>
      <c r="I1825" t="s">
        <v>34</v>
      </c>
      <c r="J1825" t="s">
        <v>296</v>
      </c>
      <c r="K1825">
        <v>15000</v>
      </c>
      <c r="L1825" t="s">
        <v>418</v>
      </c>
      <c r="M1825" t="str">
        <f>SUBSTITUTE(LOWER(_xlfn.CONCAT(B1825,C1825,F1825,G1825,J1825,I1825))," ","")</f>
        <v>44403carnegranel0standrewschile</v>
      </c>
      <c r="N1825" t="e">
        <f>+VLOOKUP(M1825,JUP!$B:$I,7,0)</f>
        <v>#N/A</v>
      </c>
      <c r="O1825" t="e">
        <f>+VLOOKUP(M1825,JUP!$B:$I,8,0)</f>
        <v>#N/A</v>
      </c>
      <c r="R1825" t="str">
        <f>+SUBSTITUTE(LOWER(_xlfn.CONCAT(B1825,C1825,F1825,H1825,J1825,I1825))," ","")</f>
        <v>44403carnegranelsincalibrestandrewschile</v>
      </c>
      <c r="S1825" t="e">
        <f>+VLOOKUP(R1825,JUP!D:L,7,0)</f>
        <v>#N/A</v>
      </c>
      <c r="T1825" t="e">
        <f>+VLOOKUP(R1825,JUP!D:L,7,0)</f>
        <v>#N/A</v>
      </c>
      <c r="W1825" t="s">
        <v>34</v>
      </c>
      <c r="X1825">
        <v>30</v>
      </c>
      <c r="Y1825" t="s">
        <v>34</v>
      </c>
      <c r="Z1825" t="s">
        <v>34</v>
      </c>
      <c r="AA1825" t="s">
        <v>34</v>
      </c>
      <c r="AB1825" t="s">
        <v>36</v>
      </c>
      <c r="AC1825" t="s">
        <v>37</v>
      </c>
      <c r="AD1825" t="e">
        <v>#VALUE!</v>
      </c>
      <c r="AH1825">
        <v>2021</v>
      </c>
      <c r="AI1825">
        <v>7</v>
      </c>
      <c r="AJ1825" t="e">
        <v>#VALUE!</v>
      </c>
      <c r="AK1825" t="e">
        <v>#N/A</v>
      </c>
      <c r="AL1825" t="e">
        <v>#VALUE!</v>
      </c>
      <c r="AO1825" t="e">
        <v>#VALUE!</v>
      </c>
      <c r="AP1825">
        <v>7</v>
      </c>
    </row>
    <row r="1826" spans="1:42" x14ac:dyDescent="0.2">
      <c r="A1826" t="str">
        <f t="shared" si="28"/>
        <v>44403carnegranelc100-200standrewsrusia</v>
      </c>
      <c r="B1826" s="2">
        <v>44403</v>
      </c>
      <c r="C1826" t="s">
        <v>35</v>
      </c>
      <c r="D1826" t="s">
        <v>30</v>
      </c>
      <c r="E1826" t="s">
        <v>35</v>
      </c>
      <c r="F1826" t="s">
        <v>30</v>
      </c>
      <c r="G1826" t="s">
        <v>72</v>
      </c>
      <c r="H1826" t="s">
        <v>72</v>
      </c>
      <c r="I1826" t="s">
        <v>306</v>
      </c>
      <c r="J1826" t="s">
        <v>296</v>
      </c>
      <c r="K1826">
        <v>23000</v>
      </c>
      <c r="L1826">
        <v>3.25</v>
      </c>
      <c r="M1826" t="str">
        <f>SUBSTITUTE(LOWER(_xlfn.CONCAT(B1826,C1826,F1826,G1826,J1826,I1826))," ","")</f>
        <v>44403carnegranelc100-200standrewsrusia</v>
      </c>
      <c r="N1826">
        <f>+VLOOKUP(M1826,JUP!$B:$I,7,0)</f>
        <v>23000</v>
      </c>
      <c r="O1826">
        <f>+VLOOKUP(M1826,JUP!$B:$I,8,0)</f>
        <v>3.25</v>
      </c>
      <c r="P1826">
        <f>+K1826-N1826</f>
        <v>0</v>
      </c>
      <c r="Q1826" s="3">
        <f>+L1826-O1826</f>
        <v>0</v>
      </c>
      <c r="W1826" t="s">
        <v>304</v>
      </c>
      <c r="X1826">
        <v>30</v>
      </c>
      <c r="Y1826" t="s">
        <v>305</v>
      </c>
      <c r="Z1826" t="s">
        <v>305</v>
      </c>
      <c r="AA1826" t="s">
        <v>306</v>
      </c>
      <c r="AB1826" t="s">
        <v>36</v>
      </c>
      <c r="AC1826" t="s">
        <v>37</v>
      </c>
      <c r="AD1826">
        <v>3.25</v>
      </c>
      <c r="AH1826">
        <v>2021</v>
      </c>
      <c r="AI1826">
        <v>7</v>
      </c>
      <c r="AJ1826">
        <v>74750</v>
      </c>
      <c r="AK1826" t="e">
        <v>#N/A</v>
      </c>
      <c r="AL1826">
        <v>3.25</v>
      </c>
      <c r="AO1826">
        <v>0</v>
      </c>
      <c r="AP1826">
        <v>7</v>
      </c>
    </row>
    <row r="1827" spans="1:42" x14ac:dyDescent="0.2">
      <c r="A1827" t="str">
        <f t="shared" si="28"/>
        <v>44403carnegranelc300-500standrewsrusia</v>
      </c>
      <c r="B1827" s="2">
        <v>44403</v>
      </c>
      <c r="C1827" t="s">
        <v>35</v>
      </c>
      <c r="D1827" t="s">
        <v>30</v>
      </c>
      <c r="E1827" t="s">
        <v>35</v>
      </c>
      <c r="F1827" t="s">
        <v>30</v>
      </c>
      <c r="G1827" t="s">
        <v>49</v>
      </c>
      <c r="H1827" t="s">
        <v>49</v>
      </c>
      <c r="I1827" t="s">
        <v>306</v>
      </c>
      <c r="J1827" t="s">
        <v>296</v>
      </c>
      <c r="K1827">
        <v>23000</v>
      </c>
      <c r="L1827">
        <v>2.9</v>
      </c>
      <c r="M1827" t="str">
        <f>SUBSTITUTE(LOWER(_xlfn.CONCAT(B1827,C1827,F1827,G1827,J1827,I1827))," ","")</f>
        <v>44403carnegranelc300-500standrewsrusia</v>
      </c>
      <c r="N1827">
        <f>+VLOOKUP(M1827,JUP!$B:$I,7,0)</f>
        <v>23000</v>
      </c>
      <c r="O1827">
        <f>+VLOOKUP(M1827,JUP!$B:$I,8,0)</f>
        <v>2.9</v>
      </c>
      <c r="P1827">
        <f>+K1827-N1827</f>
        <v>0</v>
      </c>
      <c r="Q1827" s="3">
        <f>+L1827-O1827</f>
        <v>0</v>
      </c>
      <c r="W1827" t="s">
        <v>304</v>
      </c>
      <c r="X1827">
        <v>30</v>
      </c>
      <c r="Y1827" t="s">
        <v>305</v>
      </c>
      <c r="Z1827" t="s">
        <v>305</v>
      </c>
      <c r="AA1827" t="s">
        <v>306</v>
      </c>
      <c r="AB1827" t="s">
        <v>36</v>
      </c>
      <c r="AC1827" t="s">
        <v>37</v>
      </c>
      <c r="AD1827">
        <v>2.9</v>
      </c>
      <c r="AH1827">
        <v>2021</v>
      </c>
      <c r="AI1827">
        <v>7</v>
      </c>
      <c r="AJ1827">
        <v>66700</v>
      </c>
      <c r="AK1827" t="e">
        <v>#N/A</v>
      </c>
      <c r="AL1827">
        <v>2.9</v>
      </c>
      <c r="AO1827">
        <v>0</v>
      </c>
      <c r="AP1827">
        <v>7</v>
      </c>
    </row>
    <row r="1828" spans="1:42" x14ac:dyDescent="0.2">
      <c r="A1828" t="str">
        <f t="shared" si="28"/>
        <v>44403carnegranelc200-300standrewsotrosuee</v>
      </c>
      <c r="B1828" s="2">
        <v>44403</v>
      </c>
      <c r="C1828" t="s">
        <v>35</v>
      </c>
      <c r="D1828" t="s">
        <v>30</v>
      </c>
      <c r="E1828" t="s">
        <v>35</v>
      </c>
      <c r="F1828" t="s">
        <v>30</v>
      </c>
      <c r="G1828" t="s">
        <v>39</v>
      </c>
      <c r="H1828" t="s">
        <v>39</v>
      </c>
      <c r="I1828" t="s">
        <v>316</v>
      </c>
      <c r="J1828" t="s">
        <v>296</v>
      </c>
      <c r="K1828">
        <v>24000</v>
      </c>
      <c r="L1828">
        <v>3.15</v>
      </c>
      <c r="M1828" t="str">
        <f>SUBSTITUTE(LOWER(_xlfn.CONCAT(B1828,C1828,F1828,G1828,J1828,I1828))," ","")</f>
        <v>44403carnegranelc200-300standrewsotrosuee</v>
      </c>
      <c r="N1828">
        <f>+VLOOKUP(M1828,JUP!$B:$I,7,0)</f>
        <v>24000</v>
      </c>
      <c r="O1828">
        <f>+VLOOKUP(M1828,JUP!$B:$I,8,0)</f>
        <v>3.15</v>
      </c>
      <c r="P1828">
        <f>+K1828-N1828</f>
        <v>0</v>
      </c>
      <c r="Q1828" s="3">
        <f>+L1828-O1828</f>
        <v>0</v>
      </c>
      <c r="W1828" t="s">
        <v>392</v>
      </c>
      <c r="X1828">
        <v>30</v>
      </c>
      <c r="Y1828" t="s">
        <v>305</v>
      </c>
      <c r="Z1828" t="s">
        <v>305</v>
      </c>
      <c r="AA1828" t="s">
        <v>316</v>
      </c>
      <c r="AB1828" t="s">
        <v>36</v>
      </c>
      <c r="AC1828" t="s">
        <v>37</v>
      </c>
      <c r="AD1828">
        <v>3.15</v>
      </c>
      <c r="AH1828">
        <v>2021</v>
      </c>
      <c r="AI1828">
        <v>7</v>
      </c>
      <c r="AJ1828">
        <v>75600</v>
      </c>
      <c r="AK1828" t="e">
        <v>#N/A</v>
      </c>
      <c r="AL1828">
        <v>3.15</v>
      </c>
      <c r="AO1828">
        <v>0</v>
      </c>
      <c r="AP1828">
        <v>7</v>
      </c>
    </row>
    <row r="1829" spans="1:42" x14ac:dyDescent="0.2">
      <c r="A1829" t="str">
        <f t="shared" si="28"/>
        <v>44403carnegranelc200-300sudmarisasia</v>
      </c>
      <c r="B1829" s="2">
        <v>44403</v>
      </c>
      <c r="C1829" t="s">
        <v>35</v>
      </c>
      <c r="D1829" t="s">
        <v>30</v>
      </c>
      <c r="E1829" t="s">
        <v>343</v>
      </c>
      <c r="F1829" t="s">
        <v>344</v>
      </c>
      <c r="G1829" t="s">
        <v>39</v>
      </c>
      <c r="H1829" t="s">
        <v>107</v>
      </c>
      <c r="I1829" t="s">
        <v>309</v>
      </c>
      <c r="J1829" t="s">
        <v>286</v>
      </c>
      <c r="K1829">
        <v>24000</v>
      </c>
      <c r="L1829">
        <v>3.15</v>
      </c>
      <c r="M1829" t="str">
        <f>SUBSTITUTE(LOWER(_xlfn.CONCAT(B1829,C1829,F1829,G1829,J1829,I1829))," ","")</f>
        <v>44403carnegranelc200-300sudmarisasia</v>
      </c>
      <c r="N1829">
        <f>+VLOOKUP(M1829,JUP!$B:$I,7,0)</f>
        <v>24000</v>
      </c>
      <c r="O1829">
        <f>+VLOOKUP(M1829,JUP!$B:$I,8,0)</f>
        <v>3.15</v>
      </c>
      <c r="P1829">
        <f>+K1829-N1829</f>
        <v>0</v>
      </c>
      <c r="Q1829" s="3">
        <f>+L1829-O1829</f>
        <v>0</v>
      </c>
      <c r="W1829" t="s">
        <v>225</v>
      </c>
      <c r="X1829">
        <v>30</v>
      </c>
      <c r="Y1829" t="s">
        <v>309</v>
      </c>
      <c r="Z1829" t="s">
        <v>309</v>
      </c>
      <c r="AA1829" t="s">
        <v>309</v>
      </c>
      <c r="AB1829" t="s">
        <v>36</v>
      </c>
      <c r="AC1829" t="s">
        <v>37</v>
      </c>
      <c r="AD1829">
        <v>3.15</v>
      </c>
      <c r="AH1829">
        <v>2021</v>
      </c>
      <c r="AI1829">
        <v>7</v>
      </c>
      <c r="AJ1829">
        <v>75600</v>
      </c>
      <c r="AK1829" t="e">
        <v>#N/A</v>
      </c>
      <c r="AL1829">
        <v>3.15</v>
      </c>
      <c r="AO1829">
        <v>0</v>
      </c>
      <c r="AP1829">
        <v>7</v>
      </c>
    </row>
    <row r="1830" spans="1:42" x14ac:dyDescent="0.2">
      <c r="A1830" t="str">
        <f t="shared" si="28"/>
        <v>44403carnegranelc300-500sudmarisrusia</v>
      </c>
      <c r="B1830" s="2">
        <v>44403</v>
      </c>
      <c r="C1830" t="s">
        <v>35</v>
      </c>
      <c r="D1830" t="s">
        <v>30</v>
      </c>
      <c r="E1830" t="s">
        <v>343</v>
      </c>
      <c r="F1830" t="s">
        <v>344</v>
      </c>
      <c r="G1830" t="s">
        <v>49</v>
      </c>
      <c r="H1830" t="s">
        <v>108</v>
      </c>
      <c r="I1830" t="s">
        <v>306</v>
      </c>
      <c r="J1830" t="s">
        <v>286</v>
      </c>
      <c r="K1830">
        <v>23000</v>
      </c>
      <c r="L1830">
        <v>2.9</v>
      </c>
      <c r="M1830" t="str">
        <f>SUBSTITUTE(LOWER(_xlfn.CONCAT(B1830,C1830,F1830,G1830,J1830,I1830))," ","")</f>
        <v>44403carnegranelc300-500sudmarisrusia</v>
      </c>
      <c r="N1830">
        <f>+VLOOKUP(M1830,JUP!$B:$I,7,0)</f>
        <v>23000</v>
      </c>
      <c r="O1830">
        <f>+VLOOKUP(M1830,JUP!$B:$I,8,0)</f>
        <v>2.9</v>
      </c>
      <c r="P1830">
        <f>+K1830-N1830</f>
        <v>0</v>
      </c>
      <c r="Q1830" s="3">
        <f>+L1830-O1830</f>
        <v>0</v>
      </c>
      <c r="W1830" t="s">
        <v>166</v>
      </c>
      <c r="X1830">
        <v>30</v>
      </c>
      <c r="Y1830" t="s">
        <v>305</v>
      </c>
      <c r="Z1830" t="s">
        <v>305</v>
      </c>
      <c r="AA1830" t="s">
        <v>306</v>
      </c>
      <c r="AB1830" t="s">
        <v>36</v>
      </c>
      <c r="AC1830" t="s">
        <v>37</v>
      </c>
      <c r="AD1830">
        <v>2.9</v>
      </c>
      <c r="AH1830">
        <v>2021</v>
      </c>
      <c r="AI1830">
        <v>7</v>
      </c>
      <c r="AJ1830">
        <v>66700</v>
      </c>
      <c r="AK1830" t="e">
        <v>#N/A</v>
      </c>
      <c r="AL1830">
        <v>2.9</v>
      </c>
      <c r="AO1830">
        <v>0</v>
      </c>
      <c r="AP1830">
        <v>7</v>
      </c>
    </row>
    <row r="1831" spans="1:42" x14ac:dyDescent="0.2">
      <c r="A1831" t="str">
        <f t="shared" si="28"/>
        <v>44404enterosinsalsamanuelitaamerica</v>
      </c>
      <c r="B1831" s="2">
        <v>44404</v>
      </c>
      <c r="C1831" t="s">
        <v>59</v>
      </c>
      <c r="D1831" t="s">
        <v>155</v>
      </c>
      <c r="E1831" t="s">
        <v>59</v>
      </c>
      <c r="F1831" t="s">
        <v>155</v>
      </c>
      <c r="G1831" t="s">
        <v>299</v>
      </c>
      <c r="H1831" t="s">
        <v>132</v>
      </c>
      <c r="I1831" t="s">
        <v>521</v>
      </c>
      <c r="J1831" t="s">
        <v>93</v>
      </c>
      <c r="K1831">
        <v>18402.3</v>
      </c>
      <c r="L1831">
        <v>1.8740157480314961</v>
      </c>
      <c r="M1831" t="str">
        <f>SUBSTITUTE(LOWER(_xlfn.CONCAT(B1831,C1831,F1831,G1831,J1831,I1831))," ","")</f>
        <v>44404enterosinsalsamanuelitaamerica</v>
      </c>
      <c r="N1831" t="e">
        <f>+VLOOKUP(M1831,JUP!$B:$I,7,0)</f>
        <v>#N/A</v>
      </c>
      <c r="O1831" t="e">
        <f>+VLOOKUP(M1831,JUP!$B:$I,8,0)</f>
        <v>#N/A</v>
      </c>
      <c r="R1831" t="str">
        <f>+SUBSTITUTE(LOWER(_xlfn.CONCAT(B1831,C1831,F1831,H1831,J1831,I1831))," ","")</f>
        <v>44404enterosinsalsa46-58manuelitaamerica</v>
      </c>
      <c r="S1831" t="e">
        <f>+VLOOKUP(R1831,JUP!D:L,7,0)</f>
        <v>#N/A</v>
      </c>
      <c r="T1831" t="e">
        <f>+VLOOKUP(R1831,JUP!D:L,7,0)</f>
        <v>#N/A</v>
      </c>
      <c r="W1831" t="s">
        <v>320</v>
      </c>
      <c r="X1831">
        <v>30</v>
      </c>
      <c r="Y1831" t="s">
        <v>310</v>
      </c>
      <c r="Z1831" t="s">
        <v>310</v>
      </c>
      <c r="AA1831" t="s">
        <v>310</v>
      </c>
      <c r="AB1831" t="s">
        <v>160</v>
      </c>
      <c r="AC1831" t="s">
        <v>159</v>
      </c>
      <c r="AD1831">
        <v>1.8740157480314961</v>
      </c>
      <c r="AH1831">
        <v>2021</v>
      </c>
      <c r="AI1831">
        <v>7</v>
      </c>
      <c r="AJ1831">
        <v>34486.199999999997</v>
      </c>
      <c r="AK1831" t="e">
        <v>#N/A</v>
      </c>
      <c r="AL1831">
        <v>1.8740157480314961</v>
      </c>
      <c r="AO1831">
        <v>0</v>
      </c>
      <c r="AP1831">
        <v>7</v>
      </c>
    </row>
    <row r="1832" spans="1:42" x14ac:dyDescent="0.2">
      <c r="A1832" t="str">
        <f t="shared" si="28"/>
        <v>44404enterosinsalsastandrewsamerica</v>
      </c>
      <c r="B1832" s="2">
        <v>44404</v>
      </c>
      <c r="C1832" t="s">
        <v>59</v>
      </c>
      <c r="D1832" t="s">
        <v>155</v>
      </c>
      <c r="E1832" t="s">
        <v>59</v>
      </c>
      <c r="F1832" t="s">
        <v>155</v>
      </c>
      <c r="G1832" t="s">
        <v>299</v>
      </c>
      <c r="H1832" t="s">
        <v>350</v>
      </c>
      <c r="I1832" t="s">
        <v>521</v>
      </c>
      <c r="J1832" t="s">
        <v>296</v>
      </c>
      <c r="K1832">
        <v>5584.2</v>
      </c>
      <c r="L1832">
        <v>2.23</v>
      </c>
      <c r="M1832" t="str">
        <f>SUBSTITUTE(LOWER(_xlfn.CONCAT(B1832,C1832,F1832,G1832,J1832,I1832))," ","")</f>
        <v>44404enterosinsalsastandrewsamerica</v>
      </c>
      <c r="N1832" t="e">
        <f>+VLOOKUP(M1832,JUP!$B:$I,7,0)</f>
        <v>#N/A</v>
      </c>
      <c r="O1832" t="e">
        <f>+VLOOKUP(M1832,JUP!$B:$I,8,0)</f>
        <v>#N/A</v>
      </c>
      <c r="R1832" t="str">
        <f>+SUBSTITUTE(LOWER(_xlfn.CONCAT(B1832,C1832,F1832,H1832,J1832,I1832))," ","")</f>
        <v>44404enterosinsalsae-23-29standrewsamerica</v>
      </c>
      <c r="S1832" t="e">
        <f>+VLOOKUP(R1832,JUP!D:L,7,0)</f>
        <v>#N/A</v>
      </c>
      <c r="T1832" t="e">
        <f>+VLOOKUP(R1832,JUP!D:L,7,0)</f>
        <v>#N/A</v>
      </c>
      <c r="W1832" t="s">
        <v>320</v>
      </c>
      <c r="X1832">
        <v>30</v>
      </c>
      <c r="Y1832" t="s">
        <v>310</v>
      </c>
      <c r="Z1832" t="s">
        <v>310</v>
      </c>
      <c r="AA1832" t="s">
        <v>310</v>
      </c>
      <c r="AB1832" t="s">
        <v>160</v>
      </c>
      <c r="AC1832" t="s">
        <v>159</v>
      </c>
      <c r="AD1832">
        <v>2.23</v>
      </c>
      <c r="AH1832">
        <v>2021</v>
      </c>
      <c r="AI1832">
        <v>7</v>
      </c>
      <c r="AJ1832">
        <v>12452.766</v>
      </c>
      <c r="AK1832" t="e">
        <v>#N/A</v>
      </c>
      <c r="AL1832">
        <v>2.23</v>
      </c>
      <c r="AO1832">
        <v>0</v>
      </c>
      <c r="AP1832">
        <v>7</v>
      </c>
    </row>
    <row r="1833" spans="1:42" x14ac:dyDescent="0.2">
      <c r="A1833" t="str">
        <f t="shared" si="28"/>
        <v>44404enterosinsalsastandrewsamerica</v>
      </c>
      <c r="B1833" s="2">
        <v>44404</v>
      </c>
      <c r="C1833" t="s">
        <v>59</v>
      </c>
      <c r="D1833" t="s">
        <v>155</v>
      </c>
      <c r="E1833" t="s">
        <v>59</v>
      </c>
      <c r="F1833" t="s">
        <v>155</v>
      </c>
      <c r="G1833" t="s">
        <v>299</v>
      </c>
      <c r="H1833" t="s">
        <v>350</v>
      </c>
      <c r="I1833" t="s">
        <v>521</v>
      </c>
      <c r="J1833" t="s">
        <v>296</v>
      </c>
      <c r="K1833">
        <v>6219.8</v>
      </c>
      <c r="L1833">
        <v>2.0299999999999998</v>
      </c>
      <c r="M1833" t="str">
        <f>SUBSTITUTE(LOWER(_xlfn.CONCAT(B1833,C1833,F1833,G1833,J1833,I1833))," ","")</f>
        <v>44404enterosinsalsastandrewsamerica</v>
      </c>
      <c r="N1833" t="e">
        <f>+VLOOKUP(M1833,JUP!$B:$I,7,0)</f>
        <v>#N/A</v>
      </c>
      <c r="O1833" t="e">
        <f>+VLOOKUP(M1833,JUP!$B:$I,8,0)</f>
        <v>#N/A</v>
      </c>
      <c r="R1833" t="str">
        <f>+SUBSTITUTE(LOWER(_xlfn.CONCAT(B1833,C1833,F1833,H1833,J1833,I1833))," ","")</f>
        <v>44404enterosinsalsae-23-29standrewsamerica</v>
      </c>
      <c r="S1833" t="e">
        <f>+VLOOKUP(R1833,JUP!D:L,7,0)</f>
        <v>#N/A</v>
      </c>
      <c r="T1833" t="e">
        <f>+VLOOKUP(R1833,JUP!D:L,7,0)</f>
        <v>#N/A</v>
      </c>
      <c r="W1833" t="s">
        <v>320</v>
      </c>
      <c r="X1833">
        <v>30</v>
      </c>
      <c r="Y1833" t="s">
        <v>310</v>
      </c>
      <c r="Z1833" t="s">
        <v>310</v>
      </c>
      <c r="AA1833" t="s">
        <v>310</v>
      </c>
      <c r="AB1833" t="s">
        <v>160</v>
      </c>
      <c r="AC1833" t="s">
        <v>159</v>
      </c>
      <c r="AD1833">
        <v>2.0299999999999998</v>
      </c>
      <c r="AH1833">
        <v>2021</v>
      </c>
      <c r="AI1833">
        <v>7</v>
      </c>
      <c r="AJ1833">
        <v>12626.194</v>
      </c>
      <c r="AK1833" t="e">
        <v>#N/A</v>
      </c>
      <c r="AL1833">
        <v>2.0299999999999998</v>
      </c>
      <c r="AO1833">
        <v>0</v>
      </c>
      <c r="AP1833">
        <v>7</v>
      </c>
    </row>
    <row r="1834" spans="1:42" x14ac:dyDescent="0.2">
      <c r="A1834" t="str">
        <f t="shared" si="28"/>
        <v>44404carneretailcompensadoc200-300standrewsamerica</v>
      </c>
      <c r="B1834" s="2">
        <v>44404</v>
      </c>
      <c r="C1834" t="s">
        <v>35</v>
      </c>
      <c r="D1834" t="s">
        <v>206</v>
      </c>
      <c r="E1834" t="s">
        <v>35</v>
      </c>
      <c r="F1834" t="s">
        <v>206</v>
      </c>
      <c r="G1834" t="s">
        <v>39</v>
      </c>
      <c r="H1834" t="s">
        <v>351</v>
      </c>
      <c r="I1834" t="s">
        <v>521</v>
      </c>
      <c r="J1834" t="s">
        <v>296</v>
      </c>
      <c r="K1834">
        <v>2270</v>
      </c>
      <c r="L1834">
        <v>3.81</v>
      </c>
      <c r="M1834" t="str">
        <f>SUBSTITUTE(LOWER(_xlfn.CONCAT(B1834,C1834,F1834,G1834,J1834,I1834))," ","")</f>
        <v>44404carneretailcompensadoc200-300standrewsamerica</v>
      </c>
      <c r="N1834">
        <f>+VLOOKUP(M1834,JUP!$B:$I,7,0)</f>
        <v>2270</v>
      </c>
      <c r="O1834">
        <f>+VLOOKUP(M1834,JUP!$B:$I,8,0)</f>
        <v>3.81</v>
      </c>
      <c r="P1834">
        <f>+K1834-N1834</f>
        <v>0</v>
      </c>
      <c r="Q1834" s="3">
        <f>+L1834-O1834</f>
        <v>0</v>
      </c>
      <c r="R1834" t="str">
        <f>+SUBSTITUTE(LOWER(_xlfn.CONCAT(B1834,C1834,F1834,H1834,J1834,I1834))," ","")</f>
        <v>44404carneretailcompensadoc90-150standrewsamerica</v>
      </c>
      <c r="S1834" t="e">
        <f>+VLOOKUP(R1834,JUP!D:L,7,0)</f>
        <v>#N/A</v>
      </c>
      <c r="T1834" t="e">
        <f>+VLOOKUP(R1834,JUP!D:L,7,0)</f>
        <v>#N/A</v>
      </c>
      <c r="W1834" t="s">
        <v>320</v>
      </c>
      <c r="X1834">
        <v>30</v>
      </c>
      <c r="Y1834" t="s">
        <v>310</v>
      </c>
      <c r="Z1834" t="s">
        <v>310</v>
      </c>
      <c r="AA1834" t="s">
        <v>310</v>
      </c>
      <c r="AB1834" t="s">
        <v>208</v>
      </c>
      <c r="AC1834" t="s">
        <v>173</v>
      </c>
      <c r="AD1834">
        <v>3.4290000000000003</v>
      </c>
      <c r="AH1834">
        <v>2021</v>
      </c>
      <c r="AI1834">
        <v>7</v>
      </c>
      <c r="AJ1834">
        <v>7783.8300000000008</v>
      </c>
      <c r="AK1834" t="e">
        <v>#N/A</v>
      </c>
      <c r="AL1834">
        <v>4.2333333333333334</v>
      </c>
      <c r="AO1834">
        <v>-0.80433333333333312</v>
      </c>
      <c r="AP1834">
        <v>7</v>
      </c>
    </row>
    <row r="1835" spans="1:42" x14ac:dyDescent="0.2">
      <c r="A1835" t="e">
        <f t="shared" si="28"/>
        <v>#N/A</v>
      </c>
      <c r="B1835" s="2">
        <v>44404</v>
      </c>
      <c r="C1835" t="s">
        <v>212</v>
      </c>
      <c r="D1835" t="s">
        <v>206</v>
      </c>
      <c r="E1835" t="s">
        <v>212</v>
      </c>
      <c r="F1835" t="s">
        <v>206</v>
      </c>
      <c r="G1835" t="e">
        <v>#N/A</v>
      </c>
      <c r="H1835" t="s">
        <v>387</v>
      </c>
      <c r="I1835" t="s">
        <v>521</v>
      </c>
      <c r="J1835" t="s">
        <v>296</v>
      </c>
      <c r="K1835">
        <v>908</v>
      </c>
      <c r="L1835">
        <v>4.67</v>
      </c>
      <c r="M1835" t="e">
        <f>SUBSTITUTE(LOWER(_xlfn.CONCAT(B1835,C1835,F1835,G1835,J1835,I1835))," ","")</f>
        <v>#N/A</v>
      </c>
      <c r="N1835" t="e">
        <f>+VLOOKUP(M1835,JUP!$B:$I,7,0)</f>
        <v>#N/A</v>
      </c>
      <c r="O1835" t="e">
        <f>+VLOOKUP(M1835,JUP!$B:$I,8,0)</f>
        <v>#N/A</v>
      </c>
      <c r="R1835" t="str">
        <f>+SUBSTITUTE(LOWER(_xlfn.CONCAT(B1835,C1835,F1835,H1835,J1835,I1835))," ","")</f>
        <v>44404mediaconcharetailcompensado35-45standrewsamerica</v>
      </c>
      <c r="S1835" t="e">
        <f>+VLOOKUP(R1835,JUP!D:L,7,0)</f>
        <v>#N/A</v>
      </c>
      <c r="T1835" t="e">
        <f>+VLOOKUP(R1835,JUP!D:L,7,0)</f>
        <v>#N/A</v>
      </c>
      <c r="W1835" t="s">
        <v>320</v>
      </c>
      <c r="X1835">
        <v>30</v>
      </c>
      <c r="Y1835" t="s">
        <v>310</v>
      </c>
      <c r="Z1835" t="s">
        <v>310</v>
      </c>
      <c r="AA1835" t="s">
        <v>310</v>
      </c>
      <c r="AB1835" t="s">
        <v>259</v>
      </c>
      <c r="AC1835" t="e">
        <v>#N/A</v>
      </c>
      <c r="AD1835" t="e">
        <v>#N/A</v>
      </c>
      <c r="AH1835">
        <v>2021</v>
      </c>
      <c r="AI1835">
        <v>7</v>
      </c>
      <c r="AJ1835" t="e">
        <v>#N/A</v>
      </c>
      <c r="AK1835" t="e">
        <v>#N/A</v>
      </c>
      <c r="AL1835" t="e">
        <v>#N/A</v>
      </c>
      <c r="AO1835" t="e">
        <v>#N/A</v>
      </c>
      <c r="AP1835">
        <v>7</v>
      </c>
    </row>
    <row r="1836" spans="1:42" x14ac:dyDescent="0.2">
      <c r="A1836" t="str">
        <f t="shared" si="28"/>
        <v>44404enterosinsalsastandrewsamerica</v>
      </c>
      <c r="B1836" s="2">
        <v>44404</v>
      </c>
      <c r="C1836" t="s">
        <v>59</v>
      </c>
      <c r="D1836" t="s">
        <v>155</v>
      </c>
      <c r="E1836" t="s">
        <v>59</v>
      </c>
      <c r="F1836" t="s">
        <v>155</v>
      </c>
      <c r="G1836" t="s">
        <v>299</v>
      </c>
      <c r="H1836" t="s">
        <v>350</v>
      </c>
      <c r="I1836" t="s">
        <v>521</v>
      </c>
      <c r="J1836" t="s">
        <v>296</v>
      </c>
      <c r="K1836">
        <v>17070.400000000001</v>
      </c>
      <c r="L1836">
        <v>2.23</v>
      </c>
      <c r="M1836" t="str">
        <f>SUBSTITUTE(LOWER(_xlfn.CONCAT(B1836,C1836,F1836,G1836,J1836,I1836))," ","")</f>
        <v>44404enterosinsalsastandrewsamerica</v>
      </c>
      <c r="N1836" t="e">
        <f>+VLOOKUP(M1836,JUP!$B:$I,7,0)</f>
        <v>#N/A</v>
      </c>
      <c r="O1836" t="e">
        <f>+VLOOKUP(M1836,JUP!$B:$I,8,0)</f>
        <v>#N/A</v>
      </c>
      <c r="R1836" t="str">
        <f>+SUBSTITUTE(LOWER(_xlfn.CONCAT(B1836,C1836,F1836,H1836,J1836,I1836))," ","")</f>
        <v>44404enterosinsalsae-23-29standrewsamerica</v>
      </c>
      <c r="S1836" t="e">
        <f>+VLOOKUP(R1836,JUP!D:L,7,0)</f>
        <v>#N/A</v>
      </c>
      <c r="T1836" t="e">
        <f>+VLOOKUP(R1836,JUP!D:L,7,0)</f>
        <v>#N/A</v>
      </c>
      <c r="W1836" t="s">
        <v>320</v>
      </c>
      <c r="X1836">
        <v>30</v>
      </c>
      <c r="Y1836" t="s">
        <v>310</v>
      </c>
      <c r="Z1836" t="s">
        <v>310</v>
      </c>
      <c r="AA1836" t="s">
        <v>310</v>
      </c>
      <c r="AB1836" t="s">
        <v>160</v>
      </c>
      <c r="AC1836" t="s">
        <v>159</v>
      </c>
      <c r="AD1836">
        <v>2.23</v>
      </c>
      <c r="AH1836">
        <v>2021</v>
      </c>
      <c r="AI1836">
        <v>7</v>
      </c>
      <c r="AJ1836">
        <v>38066.992000000006</v>
      </c>
      <c r="AK1836" t="e">
        <v>#N/A</v>
      </c>
      <c r="AL1836">
        <v>2.23</v>
      </c>
      <c r="AO1836">
        <v>0</v>
      </c>
      <c r="AP1836">
        <v>7</v>
      </c>
    </row>
    <row r="1837" spans="1:42" x14ac:dyDescent="0.2">
      <c r="A1837" t="str">
        <f t="shared" si="28"/>
        <v>44404enterosinsalsastandrewsamerica</v>
      </c>
      <c r="B1837" s="2">
        <v>44404</v>
      </c>
      <c r="C1837" t="s">
        <v>59</v>
      </c>
      <c r="D1837" t="s">
        <v>155</v>
      </c>
      <c r="E1837" t="s">
        <v>59</v>
      </c>
      <c r="F1837" t="s">
        <v>155</v>
      </c>
      <c r="G1837" t="s">
        <v>299</v>
      </c>
      <c r="H1837" t="s">
        <v>350</v>
      </c>
      <c r="I1837" t="s">
        <v>521</v>
      </c>
      <c r="J1837" t="s">
        <v>296</v>
      </c>
      <c r="K1837">
        <v>17070.400000000001</v>
      </c>
      <c r="L1837">
        <v>2.23</v>
      </c>
      <c r="M1837" t="str">
        <f>SUBSTITUTE(LOWER(_xlfn.CONCAT(B1837,C1837,F1837,G1837,J1837,I1837))," ","")</f>
        <v>44404enterosinsalsastandrewsamerica</v>
      </c>
      <c r="N1837" t="e">
        <f>+VLOOKUP(M1837,JUP!$B:$I,7,0)</f>
        <v>#N/A</v>
      </c>
      <c r="O1837" t="e">
        <f>+VLOOKUP(M1837,JUP!$B:$I,8,0)</f>
        <v>#N/A</v>
      </c>
      <c r="R1837" t="str">
        <f>+SUBSTITUTE(LOWER(_xlfn.CONCAT(B1837,C1837,F1837,H1837,J1837,I1837))," ","")</f>
        <v>44404enterosinsalsae-23-29standrewsamerica</v>
      </c>
      <c r="S1837" t="e">
        <f>+VLOOKUP(R1837,JUP!D:L,7,0)</f>
        <v>#N/A</v>
      </c>
      <c r="T1837" t="e">
        <f>+VLOOKUP(R1837,JUP!D:L,7,0)</f>
        <v>#N/A</v>
      </c>
      <c r="W1837" t="s">
        <v>320</v>
      </c>
      <c r="X1837">
        <v>30</v>
      </c>
      <c r="Y1837" t="s">
        <v>310</v>
      </c>
      <c r="Z1837" t="s">
        <v>310</v>
      </c>
      <c r="AA1837" t="s">
        <v>310</v>
      </c>
      <c r="AB1837" t="s">
        <v>160</v>
      </c>
      <c r="AC1837" t="s">
        <v>159</v>
      </c>
      <c r="AD1837">
        <v>2.23</v>
      </c>
      <c r="AH1837">
        <v>2021</v>
      </c>
      <c r="AI1837">
        <v>7</v>
      </c>
      <c r="AJ1837">
        <v>38066.992000000006</v>
      </c>
      <c r="AK1837" t="e">
        <v>#N/A</v>
      </c>
      <c r="AL1837">
        <v>2.23</v>
      </c>
      <c r="AO1837">
        <v>0</v>
      </c>
      <c r="AP1837">
        <v>7</v>
      </c>
    </row>
    <row r="1838" spans="1:42" x14ac:dyDescent="0.2">
      <c r="A1838" t="str">
        <f t="shared" si="28"/>
        <v>44404carneretailnocompensadoc200-300standrewsasia</v>
      </c>
      <c r="B1838" s="2">
        <v>44404</v>
      </c>
      <c r="C1838" t="s">
        <v>35</v>
      </c>
      <c r="D1838" t="s">
        <v>251</v>
      </c>
      <c r="E1838" t="s">
        <v>35</v>
      </c>
      <c r="F1838" t="s">
        <v>251</v>
      </c>
      <c r="G1838" t="s">
        <v>39</v>
      </c>
      <c r="H1838" t="s">
        <v>39</v>
      </c>
      <c r="I1838" t="s">
        <v>309</v>
      </c>
      <c r="J1838" t="s">
        <v>296</v>
      </c>
      <c r="K1838">
        <v>22000</v>
      </c>
      <c r="L1838">
        <v>3.45</v>
      </c>
      <c r="M1838" t="str">
        <f>SUBSTITUTE(LOWER(_xlfn.CONCAT(B1838,C1838,F1838,G1838,J1838,I1838))," ","")</f>
        <v>44404carneretailnocompensadoc200-300standrewsasia</v>
      </c>
      <c r="N1838">
        <f>+VLOOKUP(M1838,JUP!$B:$I,7,0)</f>
        <v>22000</v>
      </c>
      <c r="O1838">
        <f>+VLOOKUP(M1838,JUP!$B:$I,8,0)</f>
        <v>3.45</v>
      </c>
      <c r="P1838">
        <f>+K1838-N1838</f>
        <v>0</v>
      </c>
      <c r="Q1838" s="3">
        <f>+L1838-O1838</f>
        <v>0</v>
      </c>
      <c r="W1838" t="s">
        <v>308</v>
      </c>
      <c r="X1838">
        <v>30</v>
      </c>
      <c r="Y1838" t="s">
        <v>309</v>
      </c>
      <c r="Z1838" t="s">
        <v>309</v>
      </c>
      <c r="AA1838" t="s">
        <v>309</v>
      </c>
      <c r="AB1838" t="s">
        <v>252</v>
      </c>
      <c r="AC1838" t="s">
        <v>173</v>
      </c>
      <c r="AD1838">
        <v>3.45</v>
      </c>
      <c r="AH1838">
        <v>2021</v>
      </c>
      <c r="AI1838">
        <v>7</v>
      </c>
      <c r="AJ1838">
        <v>75900</v>
      </c>
      <c r="AK1838" t="e">
        <v>#N/A</v>
      </c>
      <c r="AL1838">
        <v>3.45</v>
      </c>
      <c r="AO1838">
        <v>0</v>
      </c>
      <c r="AP1838">
        <v>7</v>
      </c>
    </row>
    <row r="1839" spans="1:42" x14ac:dyDescent="0.2">
      <c r="A1839" t="str">
        <f t="shared" si="28"/>
        <v>44405carnegranelc200-300manuelitarusia</v>
      </c>
      <c r="B1839" s="2">
        <v>44405</v>
      </c>
      <c r="C1839" t="s">
        <v>35</v>
      </c>
      <c r="D1839" t="s">
        <v>30</v>
      </c>
      <c r="E1839" t="s">
        <v>35</v>
      </c>
      <c r="F1839" t="s">
        <v>30</v>
      </c>
      <c r="G1839" t="s">
        <v>39</v>
      </c>
      <c r="H1839" t="s">
        <v>107</v>
      </c>
      <c r="I1839" t="s">
        <v>306</v>
      </c>
      <c r="J1839" t="s">
        <v>93</v>
      </c>
      <c r="K1839">
        <v>24000</v>
      </c>
      <c r="L1839">
        <v>3.1</v>
      </c>
      <c r="M1839" t="str">
        <f>SUBSTITUTE(LOWER(_xlfn.CONCAT(B1839,C1839,F1839,G1839,J1839,I1839))," ","")</f>
        <v>44405carnegranelc200-300manuelitarusia</v>
      </c>
      <c r="N1839">
        <f>+VLOOKUP(M1839,JUP!$B:$I,7,0)</f>
        <v>24000</v>
      </c>
      <c r="O1839">
        <f>+VLOOKUP(M1839,JUP!$B:$I,8,0)</f>
        <v>3.1</v>
      </c>
      <c r="P1839">
        <f>+K1839-N1839</f>
        <v>0</v>
      </c>
      <c r="Q1839" s="3">
        <f>+L1839-O1839</f>
        <v>0</v>
      </c>
      <c r="W1839" t="s">
        <v>166</v>
      </c>
      <c r="X1839">
        <v>30</v>
      </c>
      <c r="Y1839" t="s">
        <v>305</v>
      </c>
      <c r="Z1839" t="s">
        <v>305</v>
      </c>
      <c r="AA1839" t="s">
        <v>306</v>
      </c>
      <c r="AB1839" t="s">
        <v>36</v>
      </c>
      <c r="AC1839" t="s">
        <v>37</v>
      </c>
      <c r="AD1839">
        <v>3.1</v>
      </c>
      <c r="AH1839">
        <v>2021</v>
      </c>
      <c r="AI1839">
        <v>7</v>
      </c>
      <c r="AJ1839">
        <v>74400</v>
      </c>
      <c r="AK1839" t="e">
        <v>#N/A</v>
      </c>
      <c r="AL1839">
        <v>3.1</v>
      </c>
      <c r="AO1839">
        <v>0</v>
      </c>
      <c r="AP1839">
        <v>7</v>
      </c>
    </row>
    <row r="1840" spans="1:42" x14ac:dyDescent="0.2">
      <c r="A1840" t="str">
        <f t="shared" si="28"/>
        <v>44405enterosinsalsastandrewsamerica</v>
      </c>
      <c r="B1840" s="2">
        <v>44405</v>
      </c>
      <c r="C1840" t="s">
        <v>59</v>
      </c>
      <c r="D1840" t="s">
        <v>155</v>
      </c>
      <c r="E1840" t="s">
        <v>59</v>
      </c>
      <c r="F1840" t="s">
        <v>155</v>
      </c>
      <c r="G1840" t="s">
        <v>299</v>
      </c>
      <c r="H1840" t="s">
        <v>350</v>
      </c>
      <c r="I1840" t="s">
        <v>521</v>
      </c>
      <c r="J1840" t="s">
        <v>296</v>
      </c>
      <c r="K1840">
        <v>17615.2</v>
      </c>
      <c r="L1840">
        <v>2.0299999999999998</v>
      </c>
      <c r="M1840" t="str">
        <f>SUBSTITUTE(LOWER(_xlfn.CONCAT(B1840,C1840,F1840,G1840,J1840,I1840))," ","")</f>
        <v>44405enterosinsalsastandrewsamerica</v>
      </c>
      <c r="N1840" t="e">
        <f>+VLOOKUP(M1840,JUP!$B:$I,7,0)</f>
        <v>#N/A</v>
      </c>
      <c r="O1840" t="e">
        <f>+VLOOKUP(M1840,JUP!$B:$I,8,0)</f>
        <v>#N/A</v>
      </c>
      <c r="R1840" t="str">
        <f>+SUBSTITUTE(LOWER(_xlfn.CONCAT(B1840,C1840,F1840,H1840,J1840,I1840))," ","")</f>
        <v>44405enterosinsalsae-23-29standrewsamerica</v>
      </c>
      <c r="S1840" t="e">
        <f>+VLOOKUP(R1840,JUP!D:L,7,0)</f>
        <v>#N/A</v>
      </c>
      <c r="T1840" t="e">
        <f>+VLOOKUP(R1840,JUP!D:L,7,0)</f>
        <v>#N/A</v>
      </c>
      <c r="W1840" t="s">
        <v>320</v>
      </c>
      <c r="X1840">
        <v>30</v>
      </c>
      <c r="Y1840" t="s">
        <v>310</v>
      </c>
      <c r="Z1840" t="s">
        <v>310</v>
      </c>
      <c r="AA1840" t="s">
        <v>310</v>
      </c>
      <c r="AB1840" t="s">
        <v>160</v>
      </c>
      <c r="AC1840" t="s">
        <v>159</v>
      </c>
      <c r="AD1840">
        <v>2.0299999999999998</v>
      </c>
      <c r="AH1840">
        <v>2021</v>
      </c>
      <c r="AI1840">
        <v>7</v>
      </c>
      <c r="AJ1840">
        <v>35758.856</v>
      </c>
      <c r="AK1840" t="e">
        <v>#N/A</v>
      </c>
      <c r="AL1840">
        <v>2.0299999999999998</v>
      </c>
      <c r="AO1840">
        <v>0</v>
      </c>
      <c r="AP1840">
        <v>7</v>
      </c>
    </row>
    <row r="1841" spans="1:42" x14ac:dyDescent="0.2">
      <c r="A1841" t="str">
        <f t="shared" si="28"/>
        <v>44405carnegranel0standrewschile</v>
      </c>
      <c r="B1841" s="2">
        <v>44405</v>
      </c>
      <c r="C1841" t="s">
        <v>35</v>
      </c>
      <c r="D1841" t="s">
        <v>30</v>
      </c>
      <c r="E1841" t="s">
        <v>35</v>
      </c>
      <c r="F1841" t="s">
        <v>30</v>
      </c>
      <c r="G1841">
        <v>0</v>
      </c>
      <c r="H1841" t="s">
        <v>318</v>
      </c>
      <c r="I1841" t="s">
        <v>34</v>
      </c>
      <c r="J1841" t="s">
        <v>296</v>
      </c>
      <c r="K1841">
        <v>2220</v>
      </c>
      <c r="L1841" t="s">
        <v>418</v>
      </c>
      <c r="M1841" t="str">
        <f>SUBSTITUTE(LOWER(_xlfn.CONCAT(B1841,C1841,F1841,G1841,J1841,I1841))," ","")</f>
        <v>44405carnegranel0standrewschile</v>
      </c>
      <c r="N1841" t="e">
        <f>+VLOOKUP(M1841,JUP!$B:$I,7,0)</f>
        <v>#N/A</v>
      </c>
      <c r="O1841" t="e">
        <f>+VLOOKUP(M1841,JUP!$B:$I,8,0)</f>
        <v>#N/A</v>
      </c>
      <c r="R1841" t="str">
        <f>+SUBSTITUTE(LOWER(_xlfn.CONCAT(B1841,C1841,F1841,H1841,J1841,I1841))," ","")</f>
        <v>44405carnegranelsincalibrestandrewschile</v>
      </c>
      <c r="S1841" t="e">
        <f>+VLOOKUP(R1841,JUP!D:L,7,0)</f>
        <v>#N/A</v>
      </c>
      <c r="T1841" t="e">
        <f>+VLOOKUP(R1841,JUP!D:L,7,0)</f>
        <v>#N/A</v>
      </c>
      <c r="W1841" t="s">
        <v>34</v>
      </c>
      <c r="X1841">
        <v>30</v>
      </c>
      <c r="Y1841" t="s">
        <v>34</v>
      </c>
      <c r="Z1841" t="s">
        <v>34</v>
      </c>
      <c r="AA1841" t="s">
        <v>34</v>
      </c>
      <c r="AB1841" t="s">
        <v>36</v>
      </c>
      <c r="AC1841" t="s">
        <v>37</v>
      </c>
      <c r="AD1841" t="e">
        <v>#VALUE!</v>
      </c>
      <c r="AH1841">
        <v>2021</v>
      </c>
      <c r="AI1841">
        <v>7</v>
      </c>
      <c r="AJ1841" t="e">
        <v>#VALUE!</v>
      </c>
      <c r="AK1841" t="e">
        <v>#N/A</v>
      </c>
      <c r="AL1841" t="e">
        <v>#VALUE!</v>
      </c>
      <c r="AO1841" t="e">
        <v>#VALUE!</v>
      </c>
      <c r="AP1841">
        <v>7</v>
      </c>
    </row>
    <row r="1842" spans="1:42" x14ac:dyDescent="0.2">
      <c r="A1842" t="str">
        <f t="shared" si="28"/>
        <v>44405carnegranelc100-200standrewschile</v>
      </c>
      <c r="B1842" s="2">
        <v>44405</v>
      </c>
      <c r="C1842" t="s">
        <v>35</v>
      </c>
      <c r="D1842" t="s">
        <v>30</v>
      </c>
      <c r="E1842" t="s">
        <v>35</v>
      </c>
      <c r="F1842" t="s">
        <v>30</v>
      </c>
      <c r="G1842" t="s">
        <v>72</v>
      </c>
      <c r="H1842" t="s">
        <v>72</v>
      </c>
      <c r="I1842" t="s">
        <v>34</v>
      </c>
      <c r="J1842" t="s">
        <v>296</v>
      </c>
      <c r="K1842">
        <v>3100</v>
      </c>
      <c r="L1842" t="s">
        <v>418</v>
      </c>
      <c r="M1842" t="str">
        <f>SUBSTITUTE(LOWER(_xlfn.CONCAT(B1842,C1842,F1842,G1842,J1842,I1842))," ","")</f>
        <v>44405carnegranelc100-200standrewschile</v>
      </c>
      <c r="N1842">
        <f>+VLOOKUP(M1842,JUP!$B:$I,7,0)</f>
        <v>3100</v>
      </c>
      <c r="O1842">
        <f>+VLOOKUP(M1842,JUP!$B:$I,8,0)</f>
        <v>0</v>
      </c>
      <c r="P1842">
        <f>+K1842-N1842</f>
        <v>0</v>
      </c>
      <c r="Q1842" s="3" t="e">
        <f>+L1842-O1842</f>
        <v>#VALUE!</v>
      </c>
      <c r="W1842" t="s">
        <v>34</v>
      </c>
      <c r="X1842">
        <v>30</v>
      </c>
      <c r="Y1842" t="s">
        <v>34</v>
      </c>
      <c r="Z1842" t="s">
        <v>34</v>
      </c>
      <c r="AA1842" t="s">
        <v>34</v>
      </c>
      <c r="AB1842" t="s">
        <v>36</v>
      </c>
      <c r="AC1842" t="s">
        <v>37</v>
      </c>
      <c r="AD1842" t="e">
        <v>#VALUE!</v>
      </c>
      <c r="AH1842">
        <v>2021</v>
      </c>
      <c r="AI1842">
        <v>7</v>
      </c>
      <c r="AJ1842" t="e">
        <v>#VALUE!</v>
      </c>
      <c r="AK1842" t="e">
        <v>#N/A</v>
      </c>
      <c r="AL1842" t="e">
        <v>#VALUE!</v>
      </c>
      <c r="AO1842" t="e">
        <v>#VALUE!</v>
      </c>
      <c r="AP1842">
        <v>7</v>
      </c>
    </row>
    <row r="1843" spans="1:42" x14ac:dyDescent="0.2">
      <c r="A1843" t="str">
        <f t="shared" si="28"/>
        <v>44405carnegranel0standrewschile</v>
      </c>
      <c r="B1843" s="2">
        <v>44405</v>
      </c>
      <c r="C1843" t="s">
        <v>35</v>
      </c>
      <c r="D1843" t="s">
        <v>30</v>
      </c>
      <c r="E1843" t="s">
        <v>35</v>
      </c>
      <c r="F1843" t="s">
        <v>30</v>
      </c>
      <c r="G1843">
        <v>0</v>
      </c>
      <c r="H1843" t="s">
        <v>318</v>
      </c>
      <c r="I1843" t="s">
        <v>34</v>
      </c>
      <c r="J1843" t="s">
        <v>296</v>
      </c>
      <c r="K1843">
        <v>2140</v>
      </c>
      <c r="L1843" t="s">
        <v>418</v>
      </c>
      <c r="M1843" t="str">
        <f>SUBSTITUTE(LOWER(_xlfn.CONCAT(B1843,C1843,F1843,G1843,J1843,I1843))," ","")</f>
        <v>44405carnegranel0standrewschile</v>
      </c>
      <c r="N1843" t="e">
        <f>+VLOOKUP(M1843,JUP!$B:$I,7,0)</f>
        <v>#N/A</v>
      </c>
      <c r="O1843" t="e">
        <f>+VLOOKUP(M1843,JUP!$B:$I,8,0)</f>
        <v>#N/A</v>
      </c>
      <c r="R1843" t="str">
        <f>+SUBSTITUTE(LOWER(_xlfn.CONCAT(B1843,C1843,F1843,H1843,J1843,I1843))," ","")</f>
        <v>44405carnegranelsincalibrestandrewschile</v>
      </c>
      <c r="S1843" t="e">
        <f>+VLOOKUP(R1843,JUP!D:L,7,0)</f>
        <v>#N/A</v>
      </c>
      <c r="T1843" t="e">
        <f>+VLOOKUP(R1843,JUP!D:L,7,0)</f>
        <v>#N/A</v>
      </c>
      <c r="W1843" t="s">
        <v>34</v>
      </c>
      <c r="X1843">
        <v>30</v>
      </c>
      <c r="Y1843" t="s">
        <v>34</v>
      </c>
      <c r="Z1843" t="s">
        <v>34</v>
      </c>
      <c r="AA1843" t="s">
        <v>34</v>
      </c>
      <c r="AB1843" t="s">
        <v>36</v>
      </c>
      <c r="AC1843" t="s">
        <v>37</v>
      </c>
      <c r="AD1843" t="e">
        <v>#VALUE!</v>
      </c>
      <c r="AH1843">
        <v>2021</v>
      </c>
      <c r="AI1843">
        <v>7</v>
      </c>
      <c r="AJ1843" t="e">
        <v>#VALUE!</v>
      </c>
      <c r="AK1843" t="e">
        <v>#N/A</v>
      </c>
      <c r="AL1843" t="e">
        <v>#VALUE!</v>
      </c>
      <c r="AO1843" t="e">
        <v>#VALUE!</v>
      </c>
      <c r="AP1843">
        <v>7</v>
      </c>
    </row>
    <row r="1844" spans="1:42" x14ac:dyDescent="0.2">
      <c r="A1844" t="str">
        <f t="shared" si="28"/>
        <v>44405carnegranel0standrewschile</v>
      </c>
      <c r="B1844" s="2">
        <v>44405</v>
      </c>
      <c r="C1844" t="s">
        <v>35</v>
      </c>
      <c r="D1844" t="s">
        <v>30</v>
      </c>
      <c r="E1844" t="s">
        <v>35</v>
      </c>
      <c r="F1844" t="s">
        <v>30</v>
      </c>
      <c r="G1844">
        <v>0</v>
      </c>
      <c r="H1844" t="s">
        <v>318</v>
      </c>
      <c r="I1844" t="s">
        <v>34</v>
      </c>
      <c r="J1844" t="s">
        <v>296</v>
      </c>
      <c r="K1844">
        <v>70</v>
      </c>
      <c r="L1844" t="s">
        <v>418</v>
      </c>
      <c r="M1844" t="str">
        <f>SUBSTITUTE(LOWER(_xlfn.CONCAT(B1844,C1844,F1844,G1844,J1844,I1844))," ","")</f>
        <v>44405carnegranel0standrewschile</v>
      </c>
      <c r="N1844" t="e">
        <f>+VLOOKUP(M1844,JUP!$B:$I,7,0)</f>
        <v>#N/A</v>
      </c>
      <c r="O1844" t="e">
        <f>+VLOOKUP(M1844,JUP!$B:$I,8,0)</f>
        <v>#N/A</v>
      </c>
      <c r="R1844" t="str">
        <f>+SUBSTITUTE(LOWER(_xlfn.CONCAT(B1844,C1844,F1844,H1844,J1844,I1844))," ","")</f>
        <v>44405carnegranelsincalibrestandrewschile</v>
      </c>
      <c r="S1844" t="e">
        <f>+VLOOKUP(R1844,JUP!D:L,7,0)</f>
        <v>#N/A</v>
      </c>
      <c r="T1844" t="e">
        <f>+VLOOKUP(R1844,JUP!D:L,7,0)</f>
        <v>#N/A</v>
      </c>
      <c r="W1844" t="s">
        <v>34</v>
      </c>
      <c r="X1844">
        <v>30</v>
      </c>
      <c r="Y1844" t="s">
        <v>34</v>
      </c>
      <c r="Z1844" t="s">
        <v>34</v>
      </c>
      <c r="AA1844" t="s">
        <v>34</v>
      </c>
      <c r="AB1844" t="s">
        <v>36</v>
      </c>
      <c r="AC1844" t="s">
        <v>37</v>
      </c>
      <c r="AD1844" t="e">
        <v>#VALUE!</v>
      </c>
      <c r="AH1844">
        <v>2021</v>
      </c>
      <c r="AI1844">
        <v>7</v>
      </c>
      <c r="AJ1844" t="e">
        <v>#VALUE!</v>
      </c>
      <c r="AK1844" t="e">
        <v>#N/A</v>
      </c>
      <c r="AL1844" t="e">
        <v>#VALUE!</v>
      </c>
      <c r="AO1844" t="e">
        <v>#VALUE!</v>
      </c>
      <c r="AP1844">
        <v>7</v>
      </c>
    </row>
    <row r="1845" spans="1:42" x14ac:dyDescent="0.2">
      <c r="A1845" t="str">
        <f t="shared" si="28"/>
        <v>44405carnegranelc200-300sudmarisrusia</v>
      </c>
      <c r="B1845" s="2">
        <v>44405</v>
      </c>
      <c r="C1845" t="s">
        <v>35</v>
      </c>
      <c r="D1845" t="s">
        <v>30</v>
      </c>
      <c r="E1845" t="s">
        <v>343</v>
      </c>
      <c r="F1845" t="s">
        <v>344</v>
      </c>
      <c r="G1845" t="s">
        <v>39</v>
      </c>
      <c r="H1845" t="s">
        <v>107</v>
      </c>
      <c r="I1845" t="s">
        <v>306</v>
      </c>
      <c r="J1845" t="s">
        <v>286</v>
      </c>
      <c r="K1845">
        <v>23000</v>
      </c>
      <c r="L1845">
        <v>3.1</v>
      </c>
      <c r="M1845" t="str">
        <f>SUBSTITUTE(LOWER(_xlfn.CONCAT(B1845,C1845,F1845,G1845,J1845,I1845))," ","")</f>
        <v>44405carnegranelc200-300sudmarisrusia</v>
      </c>
      <c r="N1845">
        <f>+VLOOKUP(M1845,JUP!$B:$I,7,0)</f>
        <v>23000</v>
      </c>
      <c r="O1845">
        <f>+VLOOKUP(M1845,JUP!$B:$I,8,0)</f>
        <v>3.1</v>
      </c>
      <c r="P1845">
        <f>+K1845-N1845</f>
        <v>0</v>
      </c>
      <c r="Q1845" s="3">
        <f>+L1845-O1845</f>
        <v>0</v>
      </c>
      <c r="W1845" t="s">
        <v>166</v>
      </c>
      <c r="X1845">
        <v>30</v>
      </c>
      <c r="Y1845" t="s">
        <v>305</v>
      </c>
      <c r="Z1845" t="s">
        <v>305</v>
      </c>
      <c r="AA1845" t="s">
        <v>306</v>
      </c>
      <c r="AB1845" t="s">
        <v>36</v>
      </c>
      <c r="AC1845" t="s">
        <v>37</v>
      </c>
      <c r="AD1845">
        <v>3.1</v>
      </c>
      <c r="AH1845">
        <v>2021</v>
      </c>
      <c r="AI1845">
        <v>7</v>
      </c>
      <c r="AJ1845">
        <v>71300</v>
      </c>
      <c r="AK1845" t="e">
        <v>#N/A</v>
      </c>
      <c r="AL1845">
        <v>3.1</v>
      </c>
      <c r="AO1845">
        <v>0</v>
      </c>
      <c r="AP1845">
        <v>7</v>
      </c>
    </row>
    <row r="1846" spans="1:42" x14ac:dyDescent="0.2">
      <c r="A1846" t="str">
        <f t="shared" si="28"/>
        <v>44405carnegranelindustrialsudmarischile</v>
      </c>
      <c r="B1846" s="2">
        <v>44405</v>
      </c>
      <c r="C1846" t="s">
        <v>35</v>
      </c>
      <c r="D1846" t="s">
        <v>30</v>
      </c>
      <c r="E1846" t="s">
        <v>343</v>
      </c>
      <c r="F1846" t="s">
        <v>344</v>
      </c>
      <c r="G1846" t="s">
        <v>345</v>
      </c>
      <c r="H1846" t="s">
        <v>345</v>
      </c>
      <c r="I1846" t="s">
        <v>34</v>
      </c>
      <c r="J1846" t="s">
        <v>286</v>
      </c>
      <c r="K1846">
        <v>580</v>
      </c>
      <c r="M1846" t="str">
        <f>SUBSTITUTE(LOWER(_xlfn.CONCAT(B1846,C1846,F1846,G1846,J1846,I1846))," ","")</f>
        <v>44405carnegranelindustrialsudmarischile</v>
      </c>
      <c r="N1846" t="e">
        <f>+VLOOKUP(M1846,JUP!$B:$I,7,0)</f>
        <v>#N/A</v>
      </c>
      <c r="O1846" t="e">
        <f>+VLOOKUP(M1846,JUP!$B:$I,8,0)</f>
        <v>#N/A</v>
      </c>
      <c r="R1846" t="str">
        <f>+SUBSTITUTE(LOWER(_xlfn.CONCAT(B1846,C1846,F1846,H1846,J1846,I1846))," ","")</f>
        <v>44405carnegranelindustrialsudmarischile</v>
      </c>
      <c r="S1846" t="e">
        <f>+VLOOKUP(R1846,JUP!D:L,7,0)</f>
        <v>#N/A</v>
      </c>
      <c r="T1846" t="e">
        <f>+VLOOKUP(R1846,JUP!D:L,7,0)</f>
        <v>#N/A</v>
      </c>
      <c r="W1846" t="s">
        <v>32</v>
      </c>
      <c r="X1846">
        <v>30</v>
      </c>
      <c r="Y1846" t="s">
        <v>34</v>
      </c>
      <c r="Z1846" t="s">
        <v>34</v>
      </c>
      <c r="AA1846" t="s">
        <v>34</v>
      </c>
      <c r="AB1846" t="s">
        <v>36</v>
      </c>
      <c r="AC1846" t="s">
        <v>37</v>
      </c>
      <c r="AD1846">
        <v>0</v>
      </c>
      <c r="AH1846">
        <v>2021</v>
      </c>
      <c r="AI1846">
        <v>7</v>
      </c>
      <c r="AJ1846">
        <v>0</v>
      </c>
      <c r="AK1846" t="e">
        <v>#N/A</v>
      </c>
      <c r="AL1846">
        <v>0</v>
      </c>
      <c r="AO1846">
        <v>0</v>
      </c>
      <c r="AP1846">
        <v>7</v>
      </c>
    </row>
    <row r="1847" spans="1:42" x14ac:dyDescent="0.2">
      <c r="A1847" t="str">
        <f t="shared" si="28"/>
        <v>44406carnegranelc200-300manuelitarusia</v>
      </c>
      <c r="B1847" s="2">
        <v>44406</v>
      </c>
      <c r="C1847" t="s">
        <v>35</v>
      </c>
      <c r="D1847" t="s">
        <v>30</v>
      </c>
      <c r="E1847" t="s">
        <v>35</v>
      </c>
      <c r="F1847" t="s">
        <v>30</v>
      </c>
      <c r="G1847" t="s">
        <v>39</v>
      </c>
      <c r="H1847" t="s">
        <v>107</v>
      </c>
      <c r="I1847" t="s">
        <v>306</v>
      </c>
      <c r="J1847" t="s">
        <v>93</v>
      </c>
      <c r="K1847">
        <v>24000</v>
      </c>
      <c r="L1847">
        <v>3.1</v>
      </c>
      <c r="M1847" t="str">
        <f>SUBSTITUTE(LOWER(_xlfn.CONCAT(B1847,C1847,F1847,G1847,J1847,I1847))," ","")</f>
        <v>44406carnegranelc200-300manuelitarusia</v>
      </c>
      <c r="N1847">
        <f>+VLOOKUP(M1847,JUP!$B:$I,7,0)</f>
        <v>24000</v>
      </c>
      <c r="O1847">
        <f>+VLOOKUP(M1847,JUP!$B:$I,8,0)</f>
        <v>3.1</v>
      </c>
      <c r="P1847">
        <f>+K1847-N1847</f>
        <v>0</v>
      </c>
      <c r="Q1847" s="3">
        <f>+L1847-O1847</f>
        <v>0</v>
      </c>
      <c r="W1847" t="s">
        <v>166</v>
      </c>
      <c r="X1847">
        <v>30</v>
      </c>
      <c r="Y1847" t="s">
        <v>305</v>
      </c>
      <c r="Z1847" t="s">
        <v>305</v>
      </c>
      <c r="AA1847" t="s">
        <v>306</v>
      </c>
      <c r="AB1847" t="s">
        <v>36</v>
      </c>
      <c r="AC1847" t="s">
        <v>37</v>
      </c>
      <c r="AD1847">
        <v>3.1</v>
      </c>
      <c r="AH1847">
        <v>2021</v>
      </c>
      <c r="AI1847">
        <v>7</v>
      </c>
      <c r="AJ1847">
        <v>74400</v>
      </c>
      <c r="AK1847" t="e">
        <v>#N/A</v>
      </c>
      <c r="AL1847">
        <v>3.1</v>
      </c>
      <c r="AO1847">
        <v>0</v>
      </c>
      <c r="AP1847">
        <v>7</v>
      </c>
    </row>
    <row r="1848" spans="1:42" x14ac:dyDescent="0.2">
      <c r="A1848" t="str">
        <f t="shared" si="28"/>
        <v>44406carnegranelc100-200manuelitarusia</v>
      </c>
      <c r="B1848" s="2">
        <v>44406</v>
      </c>
      <c r="C1848" t="s">
        <v>35</v>
      </c>
      <c r="D1848" t="s">
        <v>30</v>
      </c>
      <c r="E1848" t="s">
        <v>35</v>
      </c>
      <c r="F1848" t="s">
        <v>30</v>
      </c>
      <c r="G1848" t="s">
        <v>72</v>
      </c>
      <c r="H1848" t="s">
        <v>103</v>
      </c>
      <c r="I1848" t="s">
        <v>306</v>
      </c>
      <c r="J1848" t="s">
        <v>93</v>
      </c>
      <c r="K1848">
        <v>23920</v>
      </c>
      <c r="L1848">
        <v>3.05</v>
      </c>
      <c r="M1848" t="str">
        <f>SUBSTITUTE(LOWER(_xlfn.CONCAT(B1848,C1848,F1848,G1848,J1848,I1848))," ","")</f>
        <v>44406carnegranelc100-200manuelitarusia</v>
      </c>
      <c r="N1848">
        <f>+VLOOKUP(M1848,JUP!$B:$I,7,0)</f>
        <v>23920</v>
      </c>
      <c r="O1848">
        <f>+VLOOKUP(M1848,JUP!$B:$I,8,0)</f>
        <v>3.05</v>
      </c>
      <c r="P1848">
        <f>+K1848-N1848</f>
        <v>0</v>
      </c>
      <c r="Q1848" s="3">
        <f>+L1848-O1848</f>
        <v>0</v>
      </c>
      <c r="W1848" t="s">
        <v>166</v>
      </c>
      <c r="X1848">
        <v>30</v>
      </c>
      <c r="Y1848" t="s">
        <v>305</v>
      </c>
      <c r="Z1848" t="s">
        <v>305</v>
      </c>
      <c r="AA1848" t="s">
        <v>306</v>
      </c>
      <c r="AB1848" t="s">
        <v>36</v>
      </c>
      <c r="AC1848" t="s">
        <v>37</v>
      </c>
      <c r="AD1848">
        <v>3.05</v>
      </c>
      <c r="AH1848">
        <v>2021</v>
      </c>
      <c r="AI1848">
        <v>7</v>
      </c>
      <c r="AJ1848">
        <v>72956</v>
      </c>
      <c r="AK1848" t="e">
        <v>#N/A</v>
      </c>
      <c r="AL1848">
        <v>3.05</v>
      </c>
      <c r="AO1848">
        <v>0</v>
      </c>
      <c r="AP1848">
        <v>7</v>
      </c>
    </row>
    <row r="1849" spans="1:42" x14ac:dyDescent="0.2">
      <c r="A1849" t="str">
        <f t="shared" si="28"/>
        <v>44406carnegranelc200-300manuelitarusia</v>
      </c>
      <c r="B1849" s="2">
        <v>44406</v>
      </c>
      <c r="C1849" t="s">
        <v>35</v>
      </c>
      <c r="D1849" t="s">
        <v>30</v>
      </c>
      <c r="E1849" t="s">
        <v>35</v>
      </c>
      <c r="F1849" t="s">
        <v>30</v>
      </c>
      <c r="G1849" t="s">
        <v>39</v>
      </c>
      <c r="H1849" t="s">
        <v>107</v>
      </c>
      <c r="I1849" t="s">
        <v>306</v>
      </c>
      <c r="J1849" t="s">
        <v>93</v>
      </c>
      <c r="K1849">
        <v>80</v>
      </c>
      <c r="L1849">
        <v>3</v>
      </c>
      <c r="M1849" t="str">
        <f>SUBSTITUTE(LOWER(_xlfn.CONCAT(B1849,C1849,F1849,G1849,J1849,I1849))," ","")</f>
        <v>44406carnegranelc200-300manuelitarusia</v>
      </c>
      <c r="N1849">
        <f>+VLOOKUP(M1849,JUP!$B:$I,7,0)</f>
        <v>24000</v>
      </c>
      <c r="O1849">
        <f>+VLOOKUP(M1849,JUP!$B:$I,8,0)</f>
        <v>3.1</v>
      </c>
      <c r="P1849">
        <f>+K1849-N1849</f>
        <v>-23920</v>
      </c>
      <c r="Q1849" s="3">
        <f>+L1849-O1849</f>
        <v>-0.10000000000000009</v>
      </c>
      <c r="W1849" t="s">
        <v>166</v>
      </c>
      <c r="X1849">
        <v>30</v>
      </c>
      <c r="Y1849" t="s">
        <v>305</v>
      </c>
      <c r="Z1849" t="s">
        <v>305</v>
      </c>
      <c r="AA1849" t="s">
        <v>306</v>
      </c>
      <c r="AB1849" t="s">
        <v>36</v>
      </c>
      <c r="AC1849" t="s">
        <v>37</v>
      </c>
      <c r="AD1849">
        <v>3</v>
      </c>
      <c r="AH1849">
        <v>2021</v>
      </c>
      <c r="AI1849">
        <v>7</v>
      </c>
      <c r="AJ1849">
        <v>240</v>
      </c>
      <c r="AK1849" t="e">
        <v>#N/A</v>
      </c>
      <c r="AL1849">
        <v>3</v>
      </c>
      <c r="AO1849">
        <v>0</v>
      </c>
      <c r="AP1849">
        <v>7</v>
      </c>
    </row>
    <row r="1850" spans="1:42" x14ac:dyDescent="0.2">
      <c r="A1850" t="str">
        <f t="shared" si="28"/>
        <v>44406carnegranelc500-upstandrewschile</v>
      </c>
      <c r="B1850" s="2">
        <v>44406</v>
      </c>
      <c r="C1850" t="s">
        <v>35</v>
      </c>
      <c r="D1850" t="s">
        <v>30</v>
      </c>
      <c r="E1850" t="s">
        <v>35</v>
      </c>
      <c r="F1850" t="s">
        <v>30</v>
      </c>
      <c r="G1850" t="s">
        <v>183</v>
      </c>
      <c r="H1850" t="s">
        <v>139</v>
      </c>
      <c r="I1850" t="s">
        <v>34</v>
      </c>
      <c r="J1850" t="s">
        <v>296</v>
      </c>
      <c r="K1850">
        <v>7000</v>
      </c>
      <c r="L1850" t="s">
        <v>418</v>
      </c>
      <c r="M1850" t="str">
        <f>SUBSTITUTE(LOWER(_xlfn.CONCAT(B1850,C1850,F1850,G1850,J1850,I1850))," ","")</f>
        <v>44406carnegranelc500-upstandrewschile</v>
      </c>
      <c r="N1850">
        <f>+VLOOKUP(M1850,JUP!$B:$I,7,0)</f>
        <v>7000</v>
      </c>
      <c r="O1850">
        <f>+VLOOKUP(M1850,JUP!$B:$I,8,0)</f>
        <v>0</v>
      </c>
      <c r="P1850">
        <f>+K1850-N1850</f>
        <v>0</v>
      </c>
      <c r="Q1850" s="3" t="e">
        <f>+L1850-O1850</f>
        <v>#VALUE!</v>
      </c>
      <c r="W1850" t="s">
        <v>34</v>
      </c>
      <c r="X1850">
        <v>30</v>
      </c>
      <c r="Y1850" t="s">
        <v>34</v>
      </c>
      <c r="Z1850" t="s">
        <v>34</v>
      </c>
      <c r="AA1850" t="s">
        <v>34</v>
      </c>
      <c r="AB1850" t="s">
        <v>36</v>
      </c>
      <c r="AC1850" t="s">
        <v>37</v>
      </c>
      <c r="AD1850" t="e">
        <v>#VALUE!</v>
      </c>
      <c r="AH1850">
        <v>2021</v>
      </c>
      <c r="AI1850">
        <v>7</v>
      </c>
      <c r="AJ1850" t="e">
        <v>#VALUE!</v>
      </c>
      <c r="AK1850" t="e">
        <v>#N/A</v>
      </c>
      <c r="AL1850" t="e">
        <v>#VALUE!</v>
      </c>
      <c r="AO1850" t="e">
        <v>#VALUE!</v>
      </c>
      <c r="AP1850">
        <v>7</v>
      </c>
    </row>
    <row r="1851" spans="1:42" x14ac:dyDescent="0.2">
      <c r="A1851" t="str">
        <f t="shared" si="28"/>
        <v>44406carnegranel0standrewschile</v>
      </c>
      <c r="B1851" s="2">
        <v>44406</v>
      </c>
      <c r="C1851" t="s">
        <v>35</v>
      </c>
      <c r="D1851" t="s">
        <v>30</v>
      </c>
      <c r="E1851" t="s">
        <v>35</v>
      </c>
      <c r="F1851" t="s">
        <v>30</v>
      </c>
      <c r="G1851">
        <v>0</v>
      </c>
      <c r="H1851" t="s">
        <v>318</v>
      </c>
      <c r="I1851" t="s">
        <v>34</v>
      </c>
      <c r="J1851" t="s">
        <v>296</v>
      </c>
      <c r="K1851">
        <v>3560</v>
      </c>
      <c r="L1851" t="s">
        <v>418</v>
      </c>
      <c r="M1851" t="str">
        <f>SUBSTITUTE(LOWER(_xlfn.CONCAT(B1851,C1851,F1851,G1851,J1851,I1851))," ","")</f>
        <v>44406carnegranel0standrewschile</v>
      </c>
      <c r="N1851" t="e">
        <f>+VLOOKUP(M1851,JUP!$B:$I,7,0)</f>
        <v>#N/A</v>
      </c>
      <c r="O1851" t="e">
        <f>+VLOOKUP(M1851,JUP!$B:$I,8,0)</f>
        <v>#N/A</v>
      </c>
      <c r="R1851" t="str">
        <f>+SUBSTITUTE(LOWER(_xlfn.CONCAT(B1851,C1851,F1851,H1851,J1851,I1851))," ","")</f>
        <v>44406carnegranelsincalibrestandrewschile</v>
      </c>
      <c r="S1851" t="e">
        <f>+VLOOKUP(R1851,JUP!D:L,7,0)</f>
        <v>#N/A</v>
      </c>
      <c r="T1851" t="e">
        <f>+VLOOKUP(R1851,JUP!D:L,7,0)</f>
        <v>#N/A</v>
      </c>
      <c r="W1851" t="s">
        <v>34</v>
      </c>
      <c r="X1851">
        <v>30</v>
      </c>
      <c r="Y1851" t="s">
        <v>34</v>
      </c>
      <c r="Z1851" t="s">
        <v>34</v>
      </c>
      <c r="AA1851" t="s">
        <v>34</v>
      </c>
      <c r="AB1851" t="s">
        <v>36</v>
      </c>
      <c r="AC1851" t="s">
        <v>37</v>
      </c>
      <c r="AD1851" t="e">
        <v>#VALUE!</v>
      </c>
      <c r="AH1851">
        <v>2021</v>
      </c>
      <c r="AI1851">
        <v>7</v>
      </c>
      <c r="AJ1851" t="e">
        <v>#VALUE!</v>
      </c>
      <c r="AK1851" t="e">
        <v>#N/A</v>
      </c>
      <c r="AL1851" t="e">
        <v>#VALUE!</v>
      </c>
      <c r="AO1851" t="e">
        <v>#VALUE!</v>
      </c>
      <c r="AP1851">
        <v>7</v>
      </c>
    </row>
    <row r="1852" spans="1:42" x14ac:dyDescent="0.2">
      <c r="A1852" t="str">
        <f t="shared" si="28"/>
        <v>44406enterosinsalsastandrewschile</v>
      </c>
      <c r="B1852" s="2">
        <v>44406</v>
      </c>
      <c r="C1852" t="s">
        <v>59</v>
      </c>
      <c r="D1852" t="s">
        <v>155</v>
      </c>
      <c r="E1852" t="s">
        <v>59</v>
      </c>
      <c r="F1852" t="s">
        <v>155</v>
      </c>
      <c r="G1852" t="s">
        <v>299</v>
      </c>
      <c r="H1852" t="s">
        <v>253</v>
      </c>
      <c r="I1852" t="s">
        <v>34</v>
      </c>
      <c r="J1852" t="s">
        <v>296</v>
      </c>
      <c r="K1852">
        <v>11845</v>
      </c>
      <c r="L1852" t="s">
        <v>418</v>
      </c>
      <c r="M1852" t="str">
        <f>SUBSTITUTE(LOWER(_xlfn.CONCAT(B1852,C1852,F1852,G1852,J1852,I1852))," ","")</f>
        <v>44406enterosinsalsastandrewschile</v>
      </c>
      <c r="N1852" t="e">
        <f>+VLOOKUP(M1852,JUP!$B:$I,7,0)</f>
        <v>#N/A</v>
      </c>
      <c r="O1852" t="e">
        <f>+VLOOKUP(M1852,JUP!$B:$I,8,0)</f>
        <v>#N/A</v>
      </c>
      <c r="R1852" t="str">
        <f>+SUBSTITUTE(LOWER(_xlfn.CONCAT(B1852,C1852,F1852,H1852,J1852,I1852))," ","")</f>
        <v>44406enterosinsalsae60-80standrewschile</v>
      </c>
      <c r="S1852" t="e">
        <f>+VLOOKUP(R1852,JUP!D:L,7,0)</f>
        <v>#N/A</v>
      </c>
      <c r="T1852" t="e">
        <f>+VLOOKUP(R1852,JUP!D:L,7,0)</f>
        <v>#N/A</v>
      </c>
      <c r="W1852" t="s">
        <v>34</v>
      </c>
      <c r="X1852">
        <v>30</v>
      </c>
      <c r="Y1852" t="s">
        <v>34</v>
      </c>
      <c r="Z1852" t="s">
        <v>34</v>
      </c>
      <c r="AA1852" t="s">
        <v>34</v>
      </c>
      <c r="AB1852" t="s">
        <v>160</v>
      </c>
      <c r="AC1852" t="s">
        <v>159</v>
      </c>
      <c r="AD1852" t="e">
        <v>#VALUE!</v>
      </c>
      <c r="AH1852">
        <v>2021</v>
      </c>
      <c r="AI1852">
        <v>7</v>
      </c>
      <c r="AJ1852" t="e">
        <v>#VALUE!</v>
      </c>
      <c r="AK1852" t="e">
        <v>#N/A</v>
      </c>
      <c r="AL1852" t="e">
        <v>#VALUE!</v>
      </c>
      <c r="AO1852" t="e">
        <v>#VALUE!</v>
      </c>
      <c r="AP1852">
        <v>7</v>
      </c>
    </row>
    <row r="1853" spans="1:42" x14ac:dyDescent="0.2">
      <c r="A1853" t="e">
        <f t="shared" si="28"/>
        <v>#N/A</v>
      </c>
      <c r="B1853" s="2">
        <v>44406</v>
      </c>
      <c r="C1853" t="s">
        <v>35</v>
      </c>
      <c r="D1853" t="s">
        <v>30</v>
      </c>
      <c r="E1853" t="s">
        <v>35</v>
      </c>
      <c r="F1853" t="s">
        <v>30</v>
      </c>
      <c r="G1853" t="e">
        <v>#N/A</v>
      </c>
      <c r="H1853" t="s">
        <v>411</v>
      </c>
      <c r="I1853" t="s">
        <v>34</v>
      </c>
      <c r="J1853" t="s">
        <v>296</v>
      </c>
      <c r="K1853">
        <v>5000</v>
      </c>
      <c r="L1853" t="s">
        <v>418</v>
      </c>
      <c r="M1853" t="e">
        <f>SUBSTITUTE(LOWER(_xlfn.CONCAT(B1853,C1853,F1853,G1853,J1853,I1853))," ","")</f>
        <v>#N/A</v>
      </c>
      <c r="N1853" t="e">
        <f>+VLOOKUP(M1853,JUP!$B:$I,7,0)</f>
        <v>#N/A</v>
      </c>
      <c r="O1853" t="e">
        <f>+VLOOKUP(M1853,JUP!$B:$I,8,0)</f>
        <v>#N/A</v>
      </c>
      <c r="R1853" t="str">
        <f>+SUBSTITUTE(LOWER(_xlfn.CONCAT(B1853,C1853,F1853,H1853,J1853,I1853))," ","")</f>
        <v>44406carnegranelc40-100standrewschile</v>
      </c>
      <c r="S1853" t="e">
        <f>+VLOOKUP(R1853,JUP!D:L,7,0)</f>
        <v>#N/A</v>
      </c>
      <c r="T1853" t="e">
        <f>+VLOOKUP(R1853,JUP!D:L,7,0)</f>
        <v>#N/A</v>
      </c>
      <c r="W1853" t="s">
        <v>34</v>
      </c>
      <c r="X1853">
        <v>30</v>
      </c>
      <c r="Y1853" t="s">
        <v>34</v>
      </c>
      <c r="Z1853" t="s">
        <v>34</v>
      </c>
      <c r="AA1853" t="s">
        <v>34</v>
      </c>
      <c r="AB1853" t="s">
        <v>36</v>
      </c>
      <c r="AC1853" t="s">
        <v>37</v>
      </c>
      <c r="AD1853" t="e">
        <v>#VALUE!</v>
      </c>
      <c r="AH1853">
        <v>2021</v>
      </c>
      <c r="AI1853">
        <v>7</v>
      </c>
      <c r="AJ1853" t="e">
        <v>#VALUE!</v>
      </c>
      <c r="AK1853" t="e">
        <v>#N/A</v>
      </c>
      <c r="AL1853" t="e">
        <v>#VALUE!</v>
      </c>
      <c r="AO1853" t="e">
        <v>#VALUE!</v>
      </c>
      <c r="AP1853">
        <v>7</v>
      </c>
    </row>
    <row r="1854" spans="1:42" x14ac:dyDescent="0.2">
      <c r="A1854" t="str">
        <f t="shared" si="28"/>
        <v>44406carnegranelc200-300standrewsasia</v>
      </c>
      <c r="B1854" s="2">
        <v>44406</v>
      </c>
      <c r="C1854" t="s">
        <v>35</v>
      </c>
      <c r="D1854" t="s">
        <v>30</v>
      </c>
      <c r="E1854" t="s">
        <v>35</v>
      </c>
      <c r="F1854" t="s">
        <v>30</v>
      </c>
      <c r="G1854" t="s">
        <v>39</v>
      </c>
      <c r="H1854" t="s">
        <v>39</v>
      </c>
      <c r="I1854" t="s">
        <v>309</v>
      </c>
      <c r="J1854" t="s">
        <v>296</v>
      </c>
      <c r="K1854">
        <v>24000</v>
      </c>
      <c r="L1854">
        <v>3.2</v>
      </c>
      <c r="M1854" t="str">
        <f>SUBSTITUTE(LOWER(_xlfn.CONCAT(B1854,C1854,F1854,G1854,J1854,I1854))," ","")</f>
        <v>44406carnegranelc200-300standrewsasia</v>
      </c>
      <c r="N1854">
        <f>+VLOOKUP(M1854,JUP!$B:$I,7,0)</f>
        <v>24000</v>
      </c>
      <c r="O1854">
        <f>+VLOOKUP(M1854,JUP!$B:$I,8,0)</f>
        <v>3.2</v>
      </c>
      <c r="P1854">
        <f>+K1854-N1854</f>
        <v>0</v>
      </c>
      <c r="Q1854" s="3">
        <f>+L1854-O1854</f>
        <v>0</v>
      </c>
      <c r="W1854" t="s">
        <v>358</v>
      </c>
      <c r="X1854">
        <v>30</v>
      </c>
      <c r="Y1854" t="s">
        <v>309</v>
      </c>
      <c r="Z1854" t="s">
        <v>309</v>
      </c>
      <c r="AA1854" t="s">
        <v>309</v>
      </c>
      <c r="AB1854" t="s">
        <v>36</v>
      </c>
      <c r="AC1854" t="s">
        <v>37</v>
      </c>
      <c r="AD1854">
        <v>3.2</v>
      </c>
      <c r="AH1854">
        <v>2021</v>
      </c>
      <c r="AI1854">
        <v>7</v>
      </c>
      <c r="AJ1854">
        <v>76800</v>
      </c>
      <c r="AK1854" t="e">
        <v>#N/A</v>
      </c>
      <c r="AL1854">
        <v>3.2</v>
      </c>
      <c r="AO1854">
        <v>0</v>
      </c>
      <c r="AP1854">
        <v>7</v>
      </c>
    </row>
    <row r="1855" spans="1:42" x14ac:dyDescent="0.2">
      <c r="A1855" t="str">
        <f t="shared" si="28"/>
        <v>44406carnegranelc200-300standrewsotrosuee</v>
      </c>
      <c r="B1855" s="2">
        <v>44406</v>
      </c>
      <c r="C1855" t="s">
        <v>35</v>
      </c>
      <c r="D1855" t="s">
        <v>30</v>
      </c>
      <c r="E1855" t="s">
        <v>35</v>
      </c>
      <c r="F1855" t="s">
        <v>30</v>
      </c>
      <c r="G1855" t="s">
        <v>39</v>
      </c>
      <c r="H1855" t="s">
        <v>39</v>
      </c>
      <c r="I1855" t="s">
        <v>316</v>
      </c>
      <c r="J1855" t="s">
        <v>296</v>
      </c>
      <c r="K1855">
        <v>24000</v>
      </c>
      <c r="L1855">
        <v>3.15</v>
      </c>
      <c r="M1855" t="str">
        <f>SUBSTITUTE(LOWER(_xlfn.CONCAT(B1855,C1855,F1855,G1855,J1855,I1855))," ","")</f>
        <v>44406carnegranelc200-300standrewsotrosuee</v>
      </c>
      <c r="N1855">
        <f>+VLOOKUP(M1855,JUP!$B:$I,7,0)</f>
        <v>24000</v>
      </c>
      <c r="O1855">
        <f>+VLOOKUP(M1855,JUP!$B:$I,8,0)</f>
        <v>3.15</v>
      </c>
      <c r="P1855">
        <f>+K1855-N1855</f>
        <v>0</v>
      </c>
      <c r="Q1855" s="3">
        <f>+L1855-O1855</f>
        <v>0</v>
      </c>
      <c r="W1855" t="s">
        <v>392</v>
      </c>
      <c r="X1855">
        <v>30</v>
      </c>
      <c r="Y1855" t="s">
        <v>305</v>
      </c>
      <c r="Z1855" t="s">
        <v>305</v>
      </c>
      <c r="AA1855" t="s">
        <v>316</v>
      </c>
      <c r="AB1855" t="s">
        <v>36</v>
      </c>
      <c r="AC1855" t="s">
        <v>37</v>
      </c>
      <c r="AD1855">
        <v>3.15</v>
      </c>
      <c r="AH1855">
        <v>2021</v>
      </c>
      <c r="AI1855">
        <v>7</v>
      </c>
      <c r="AJ1855">
        <v>75600</v>
      </c>
      <c r="AK1855" t="e">
        <v>#N/A</v>
      </c>
      <c r="AL1855">
        <v>3.15</v>
      </c>
      <c r="AO1855">
        <v>0</v>
      </c>
      <c r="AP1855">
        <v>7</v>
      </c>
    </row>
    <row r="1856" spans="1:42" x14ac:dyDescent="0.2">
      <c r="A1856" t="str">
        <f t="shared" si="28"/>
        <v>44406carnegranel0standrewschile</v>
      </c>
      <c r="B1856" s="2">
        <v>44406</v>
      </c>
      <c r="C1856" t="s">
        <v>35</v>
      </c>
      <c r="D1856" t="s">
        <v>30</v>
      </c>
      <c r="E1856" t="s">
        <v>35</v>
      </c>
      <c r="F1856" t="s">
        <v>30</v>
      </c>
      <c r="G1856">
        <v>0</v>
      </c>
      <c r="H1856" t="s">
        <v>318</v>
      </c>
      <c r="I1856" t="s">
        <v>34</v>
      </c>
      <c r="J1856" t="s">
        <v>296</v>
      </c>
      <c r="K1856">
        <v>10980</v>
      </c>
      <c r="L1856" t="s">
        <v>418</v>
      </c>
      <c r="M1856" t="str">
        <f>SUBSTITUTE(LOWER(_xlfn.CONCAT(B1856,C1856,F1856,G1856,J1856,I1856))," ","")</f>
        <v>44406carnegranel0standrewschile</v>
      </c>
      <c r="N1856" t="e">
        <f>+VLOOKUP(M1856,JUP!$B:$I,7,0)</f>
        <v>#N/A</v>
      </c>
      <c r="O1856" t="e">
        <f>+VLOOKUP(M1856,JUP!$B:$I,8,0)</f>
        <v>#N/A</v>
      </c>
      <c r="R1856" t="str">
        <f>+SUBSTITUTE(LOWER(_xlfn.CONCAT(B1856,C1856,F1856,H1856,J1856,I1856))," ","")</f>
        <v>44406carnegranelsincalibrestandrewschile</v>
      </c>
      <c r="S1856" t="e">
        <f>+VLOOKUP(R1856,JUP!D:L,7,0)</f>
        <v>#N/A</v>
      </c>
      <c r="T1856" t="e">
        <f>+VLOOKUP(R1856,JUP!D:L,7,0)</f>
        <v>#N/A</v>
      </c>
      <c r="W1856" t="s">
        <v>34</v>
      </c>
      <c r="X1856">
        <v>30</v>
      </c>
      <c r="Y1856" t="s">
        <v>34</v>
      </c>
      <c r="Z1856" t="s">
        <v>34</v>
      </c>
      <c r="AA1856" t="s">
        <v>34</v>
      </c>
      <c r="AB1856" t="s">
        <v>36</v>
      </c>
      <c r="AC1856" t="s">
        <v>37</v>
      </c>
      <c r="AD1856" t="e">
        <v>#VALUE!</v>
      </c>
      <c r="AH1856">
        <v>2021</v>
      </c>
      <c r="AI1856">
        <v>7</v>
      </c>
      <c r="AJ1856" t="e">
        <v>#VALUE!</v>
      </c>
      <c r="AK1856" t="e">
        <v>#N/A</v>
      </c>
      <c r="AL1856" t="e">
        <v>#VALUE!</v>
      </c>
      <c r="AO1856" t="e">
        <v>#VALUE!</v>
      </c>
      <c r="AP1856">
        <v>7</v>
      </c>
    </row>
    <row r="1857" spans="1:42" x14ac:dyDescent="0.2">
      <c r="A1857" t="str">
        <f t="shared" si="28"/>
        <v>44406carnegranelc300-500sudmarisrusia</v>
      </c>
      <c r="B1857" s="2">
        <v>44406</v>
      </c>
      <c r="C1857" t="s">
        <v>35</v>
      </c>
      <c r="D1857" t="s">
        <v>30</v>
      </c>
      <c r="E1857" t="s">
        <v>343</v>
      </c>
      <c r="F1857" t="s">
        <v>344</v>
      </c>
      <c r="G1857" t="s">
        <v>49</v>
      </c>
      <c r="H1857" t="s">
        <v>108</v>
      </c>
      <c r="I1857" t="s">
        <v>306</v>
      </c>
      <c r="J1857" t="s">
        <v>286</v>
      </c>
      <c r="K1857">
        <v>23000</v>
      </c>
      <c r="L1857">
        <v>2.9</v>
      </c>
      <c r="M1857" t="str">
        <f>SUBSTITUTE(LOWER(_xlfn.CONCAT(B1857,C1857,F1857,G1857,J1857,I1857))," ","")</f>
        <v>44406carnegranelc300-500sudmarisrusia</v>
      </c>
      <c r="N1857">
        <f>+VLOOKUP(M1857,JUP!$B:$I,7,0)</f>
        <v>23000</v>
      </c>
      <c r="O1857">
        <f>+VLOOKUP(M1857,JUP!$B:$I,8,0)</f>
        <v>2.9</v>
      </c>
      <c r="P1857">
        <f>+K1857-N1857</f>
        <v>0</v>
      </c>
      <c r="Q1857" s="3">
        <f>+L1857-O1857</f>
        <v>0</v>
      </c>
      <c r="W1857" t="s">
        <v>166</v>
      </c>
      <c r="X1857">
        <v>30</v>
      </c>
      <c r="Y1857" t="s">
        <v>305</v>
      </c>
      <c r="Z1857" t="s">
        <v>305</v>
      </c>
      <c r="AA1857" t="s">
        <v>306</v>
      </c>
      <c r="AB1857" t="s">
        <v>36</v>
      </c>
      <c r="AC1857" t="s">
        <v>37</v>
      </c>
      <c r="AD1857">
        <v>2.9</v>
      </c>
      <c r="AH1857">
        <v>2021</v>
      </c>
      <c r="AI1857">
        <v>7</v>
      </c>
      <c r="AJ1857">
        <v>66700</v>
      </c>
      <c r="AK1857" t="e">
        <v>#N/A</v>
      </c>
      <c r="AL1857">
        <v>2.9</v>
      </c>
      <c r="AO1857">
        <v>0</v>
      </c>
      <c r="AP1857">
        <v>7</v>
      </c>
    </row>
    <row r="1858" spans="1:42" x14ac:dyDescent="0.2">
      <c r="A1858" t="str">
        <f t="shared" si="28"/>
        <v>44406carnegranelc300-500sudmarisrusia</v>
      </c>
      <c r="B1858" s="2">
        <v>44406</v>
      </c>
      <c r="C1858" t="s">
        <v>35</v>
      </c>
      <c r="D1858" t="s">
        <v>30</v>
      </c>
      <c r="E1858" t="s">
        <v>343</v>
      </c>
      <c r="F1858" t="s">
        <v>344</v>
      </c>
      <c r="G1858" t="s">
        <v>49</v>
      </c>
      <c r="H1858" t="s">
        <v>108</v>
      </c>
      <c r="I1858" t="s">
        <v>306</v>
      </c>
      <c r="J1858" t="s">
        <v>286</v>
      </c>
      <c r="K1858">
        <v>23000</v>
      </c>
      <c r="L1858">
        <v>2.9</v>
      </c>
      <c r="M1858" t="str">
        <f>SUBSTITUTE(LOWER(_xlfn.CONCAT(B1858,C1858,F1858,G1858,J1858,I1858))," ","")</f>
        <v>44406carnegranelc300-500sudmarisrusia</v>
      </c>
      <c r="N1858">
        <f>+VLOOKUP(M1858,JUP!$B:$I,7,0)</f>
        <v>23000</v>
      </c>
      <c r="O1858">
        <f>+VLOOKUP(M1858,JUP!$B:$I,8,0)</f>
        <v>2.9</v>
      </c>
      <c r="P1858">
        <f>+K1858-N1858</f>
        <v>0</v>
      </c>
      <c r="Q1858" s="3">
        <f>+L1858-O1858</f>
        <v>0</v>
      </c>
      <c r="W1858" t="s">
        <v>166</v>
      </c>
      <c r="X1858">
        <v>30</v>
      </c>
      <c r="Y1858" t="s">
        <v>305</v>
      </c>
      <c r="Z1858" t="s">
        <v>305</v>
      </c>
      <c r="AA1858" t="s">
        <v>306</v>
      </c>
      <c r="AB1858" t="s">
        <v>36</v>
      </c>
      <c r="AC1858" t="s">
        <v>37</v>
      </c>
      <c r="AD1858">
        <v>2.9</v>
      </c>
      <c r="AH1858">
        <v>2021</v>
      </c>
      <c r="AI1858">
        <v>7</v>
      </c>
      <c r="AJ1858">
        <v>66700</v>
      </c>
      <c r="AK1858" t="e">
        <v>#N/A</v>
      </c>
      <c r="AL1858">
        <v>2.9</v>
      </c>
      <c r="AO1858">
        <v>0</v>
      </c>
      <c r="AP1858">
        <v>7</v>
      </c>
    </row>
    <row r="1859" spans="1:42" x14ac:dyDescent="0.2">
      <c r="A1859" t="str">
        <f t="shared" ref="A1859:A1922" si="29">+M1859</f>
        <v>44406carnegranelindustrialsudmarischile</v>
      </c>
      <c r="B1859" s="2">
        <v>44406</v>
      </c>
      <c r="C1859" t="s">
        <v>35</v>
      </c>
      <c r="D1859" t="s">
        <v>30</v>
      </c>
      <c r="E1859" t="s">
        <v>343</v>
      </c>
      <c r="F1859" t="s">
        <v>344</v>
      </c>
      <c r="G1859" t="s">
        <v>345</v>
      </c>
      <c r="H1859" t="s">
        <v>345</v>
      </c>
      <c r="I1859" t="s">
        <v>34</v>
      </c>
      <c r="J1859" t="s">
        <v>286</v>
      </c>
      <c r="K1859">
        <v>5920</v>
      </c>
      <c r="M1859" t="str">
        <f>SUBSTITUTE(LOWER(_xlfn.CONCAT(B1859,C1859,F1859,G1859,J1859,I1859))," ","")</f>
        <v>44406carnegranelindustrialsudmarischile</v>
      </c>
      <c r="N1859" t="e">
        <f>+VLOOKUP(M1859,JUP!$B:$I,7,0)</f>
        <v>#N/A</v>
      </c>
      <c r="O1859" t="e">
        <f>+VLOOKUP(M1859,JUP!$B:$I,8,0)</f>
        <v>#N/A</v>
      </c>
      <c r="R1859" t="str">
        <f>+SUBSTITUTE(LOWER(_xlfn.CONCAT(B1859,C1859,F1859,H1859,J1859,I1859))," ","")</f>
        <v>44406carnegranelindustrialsudmarischile</v>
      </c>
      <c r="S1859" t="e">
        <f>+VLOOKUP(R1859,JUP!D:L,7,0)</f>
        <v>#N/A</v>
      </c>
      <c r="T1859" t="e">
        <f>+VLOOKUP(R1859,JUP!D:L,7,0)</f>
        <v>#N/A</v>
      </c>
      <c r="W1859" t="s">
        <v>32</v>
      </c>
      <c r="X1859">
        <v>30</v>
      </c>
      <c r="Y1859" t="s">
        <v>34</v>
      </c>
      <c r="Z1859" t="s">
        <v>34</v>
      </c>
      <c r="AA1859" t="s">
        <v>34</v>
      </c>
      <c r="AB1859" t="s">
        <v>36</v>
      </c>
      <c r="AC1859" t="s">
        <v>37</v>
      </c>
      <c r="AD1859">
        <v>0</v>
      </c>
      <c r="AH1859">
        <v>2021</v>
      </c>
      <c r="AI1859">
        <v>7</v>
      </c>
      <c r="AJ1859">
        <v>0</v>
      </c>
      <c r="AK1859" t="e">
        <v>#N/A</v>
      </c>
      <c r="AL1859">
        <v>0</v>
      </c>
      <c r="AO1859">
        <v>0</v>
      </c>
      <c r="AP1859">
        <v>7</v>
      </c>
    </row>
    <row r="1860" spans="1:42" x14ac:dyDescent="0.2">
      <c r="A1860" t="str">
        <f t="shared" si="29"/>
        <v>44407enterosinsalsamanuelitafrancia</v>
      </c>
      <c r="B1860" s="2">
        <v>44407</v>
      </c>
      <c r="C1860" t="s">
        <v>59</v>
      </c>
      <c r="D1860" t="s">
        <v>155</v>
      </c>
      <c r="E1860" t="s">
        <v>59</v>
      </c>
      <c r="F1860" t="s">
        <v>155</v>
      </c>
      <c r="G1860" t="s">
        <v>299</v>
      </c>
      <c r="H1860" t="s">
        <v>116</v>
      </c>
      <c r="I1860" t="s">
        <v>326</v>
      </c>
      <c r="J1860" t="s">
        <v>93</v>
      </c>
      <c r="K1860">
        <v>20400</v>
      </c>
      <c r="L1860">
        <v>1.85</v>
      </c>
      <c r="M1860" t="str">
        <f>SUBSTITUTE(LOWER(_xlfn.CONCAT(B1860,C1860,F1860,G1860,J1860,I1860))," ","")</f>
        <v>44407enterosinsalsamanuelitafrancia</v>
      </c>
      <c r="N1860" t="e">
        <f>+VLOOKUP(M1860,JUP!$B:$I,7,0)</f>
        <v>#N/A</v>
      </c>
      <c r="O1860" t="e">
        <f>+VLOOKUP(M1860,JUP!$B:$I,8,0)</f>
        <v>#N/A</v>
      </c>
      <c r="R1860" t="str">
        <f>+SUBSTITUTE(LOWER(_xlfn.CONCAT(B1860,C1860,F1860,H1860,J1860,I1860))," ","")</f>
        <v>44407enterosinsalsa60-80manuelitafrancia</v>
      </c>
      <c r="S1860" t="e">
        <f>+VLOOKUP(R1860,JUP!D:L,7,0)</f>
        <v>#N/A</v>
      </c>
      <c r="T1860" t="e">
        <f>+VLOOKUP(R1860,JUP!D:L,7,0)</f>
        <v>#N/A</v>
      </c>
      <c r="W1860" t="s">
        <v>172</v>
      </c>
      <c r="X1860">
        <v>30</v>
      </c>
      <c r="Y1860" t="s">
        <v>297</v>
      </c>
      <c r="Z1860" t="s">
        <v>326</v>
      </c>
      <c r="AA1860" t="s">
        <v>326</v>
      </c>
      <c r="AB1860" t="s">
        <v>160</v>
      </c>
      <c r="AC1860" t="s">
        <v>159</v>
      </c>
      <c r="AD1860">
        <v>1.85</v>
      </c>
      <c r="AH1860">
        <v>2021</v>
      </c>
      <c r="AI1860">
        <v>7</v>
      </c>
      <c r="AJ1860">
        <v>37740</v>
      </c>
      <c r="AK1860" t="e">
        <v>#N/A</v>
      </c>
      <c r="AL1860">
        <v>1.85</v>
      </c>
      <c r="AO1860">
        <v>0</v>
      </c>
      <c r="AP1860">
        <v>7</v>
      </c>
    </row>
    <row r="1861" spans="1:42" x14ac:dyDescent="0.2">
      <c r="A1861" t="str">
        <f t="shared" si="29"/>
        <v>44407carnegranelc300-500manuelitaotroseuropa</v>
      </c>
      <c r="B1861" s="2">
        <v>44407</v>
      </c>
      <c r="C1861" t="s">
        <v>35</v>
      </c>
      <c r="D1861" t="s">
        <v>30</v>
      </c>
      <c r="E1861" t="s">
        <v>35</v>
      </c>
      <c r="F1861" t="s">
        <v>30</v>
      </c>
      <c r="G1861" t="s">
        <v>49</v>
      </c>
      <c r="H1861" t="s">
        <v>108</v>
      </c>
      <c r="I1861" t="s">
        <v>298</v>
      </c>
      <c r="J1861" t="s">
        <v>93</v>
      </c>
      <c r="K1861">
        <v>23410</v>
      </c>
      <c r="L1861">
        <v>2.9</v>
      </c>
      <c r="M1861" t="str">
        <f>SUBSTITUTE(LOWER(_xlfn.CONCAT(B1861,C1861,F1861,G1861,J1861,I1861))," ","")</f>
        <v>44407carnegranelc300-500manuelitaotroseuropa</v>
      </c>
      <c r="N1861">
        <f>+VLOOKUP(M1861,JUP!$B:$I,7,0)</f>
        <v>23410</v>
      </c>
      <c r="O1861">
        <f>+VLOOKUP(M1861,JUP!$B:$I,8,0)</f>
        <v>2.9</v>
      </c>
      <c r="P1861">
        <f>+K1861-N1861</f>
        <v>0</v>
      </c>
      <c r="Q1861" s="3">
        <f>+L1861-O1861</f>
        <v>0</v>
      </c>
      <c r="W1861" t="s">
        <v>234</v>
      </c>
      <c r="X1861">
        <v>30</v>
      </c>
      <c r="Y1861" t="s">
        <v>297</v>
      </c>
      <c r="Z1861" t="s">
        <v>298</v>
      </c>
      <c r="AA1861" t="s">
        <v>298</v>
      </c>
      <c r="AB1861" t="s">
        <v>36</v>
      </c>
      <c r="AC1861" t="s">
        <v>37</v>
      </c>
      <c r="AD1861">
        <v>2.9</v>
      </c>
      <c r="AH1861">
        <v>2021</v>
      </c>
      <c r="AI1861">
        <v>7</v>
      </c>
      <c r="AJ1861">
        <v>67889</v>
      </c>
      <c r="AK1861" t="e">
        <v>#N/A</v>
      </c>
      <c r="AL1861">
        <v>2.9</v>
      </c>
      <c r="AO1861">
        <v>0</v>
      </c>
      <c r="AP1861">
        <v>7</v>
      </c>
    </row>
    <row r="1862" spans="1:42" x14ac:dyDescent="0.2">
      <c r="A1862" t="str">
        <f t="shared" si="29"/>
        <v>44407carnegranelc100-200manuelitarusia</v>
      </c>
      <c r="B1862" s="2">
        <v>44407</v>
      </c>
      <c r="C1862" t="s">
        <v>35</v>
      </c>
      <c r="D1862" t="s">
        <v>30</v>
      </c>
      <c r="E1862" t="s">
        <v>35</v>
      </c>
      <c r="F1862" t="s">
        <v>30</v>
      </c>
      <c r="G1862" t="s">
        <v>72</v>
      </c>
      <c r="H1862" t="s">
        <v>103</v>
      </c>
      <c r="I1862" t="s">
        <v>306</v>
      </c>
      <c r="J1862" t="s">
        <v>93</v>
      </c>
      <c r="K1862">
        <v>24000</v>
      </c>
      <c r="L1862">
        <v>3.05</v>
      </c>
      <c r="M1862" t="str">
        <f>SUBSTITUTE(LOWER(_xlfn.CONCAT(B1862,C1862,F1862,G1862,J1862,I1862))," ","")</f>
        <v>44407carnegranelc100-200manuelitarusia</v>
      </c>
      <c r="N1862">
        <f>+VLOOKUP(M1862,JUP!$B:$I,7,0)</f>
        <v>24000</v>
      </c>
      <c r="O1862">
        <f>+VLOOKUP(M1862,JUP!$B:$I,8,0)</f>
        <v>3.05</v>
      </c>
      <c r="P1862">
        <f>+K1862-N1862</f>
        <v>0</v>
      </c>
      <c r="Q1862" s="3">
        <f>+L1862-O1862</f>
        <v>0</v>
      </c>
      <c r="W1862" t="s">
        <v>166</v>
      </c>
      <c r="X1862">
        <v>30</v>
      </c>
      <c r="Y1862" t="s">
        <v>305</v>
      </c>
      <c r="Z1862" t="s">
        <v>305</v>
      </c>
      <c r="AA1862" t="s">
        <v>306</v>
      </c>
      <c r="AB1862" t="s">
        <v>36</v>
      </c>
      <c r="AC1862" t="s">
        <v>37</v>
      </c>
      <c r="AD1862">
        <v>3.05</v>
      </c>
      <c r="AH1862">
        <v>2021</v>
      </c>
      <c r="AI1862">
        <v>7</v>
      </c>
      <c r="AJ1862">
        <v>73200</v>
      </c>
      <c r="AK1862" t="e">
        <v>#N/A</v>
      </c>
      <c r="AL1862">
        <v>3.05</v>
      </c>
      <c r="AO1862">
        <v>0</v>
      </c>
      <c r="AP1862">
        <v>7</v>
      </c>
    </row>
    <row r="1863" spans="1:42" x14ac:dyDescent="0.2">
      <c r="A1863" t="str">
        <f t="shared" si="29"/>
        <v>44407carnegranelc200-300manuelitaespaña</v>
      </c>
      <c r="B1863" s="2">
        <v>44407</v>
      </c>
      <c r="C1863" t="s">
        <v>35</v>
      </c>
      <c r="D1863" t="s">
        <v>30</v>
      </c>
      <c r="E1863" t="s">
        <v>35</v>
      </c>
      <c r="F1863" t="s">
        <v>30</v>
      </c>
      <c r="G1863" t="s">
        <v>39</v>
      </c>
      <c r="H1863" t="s">
        <v>107</v>
      </c>
      <c r="I1863" t="s">
        <v>302</v>
      </c>
      <c r="J1863" t="s">
        <v>93</v>
      </c>
      <c r="K1863">
        <v>24000</v>
      </c>
      <c r="L1863">
        <v>3</v>
      </c>
      <c r="M1863" t="str">
        <f>SUBSTITUTE(LOWER(_xlfn.CONCAT(B1863,C1863,F1863,G1863,J1863,I1863))," ","")</f>
        <v>44407carnegranelc200-300manuelitaespaña</v>
      </c>
      <c r="N1863">
        <f>+VLOOKUP(M1863,JUP!$B:$I,7,0)</f>
        <v>24000</v>
      </c>
      <c r="O1863">
        <f>+VLOOKUP(M1863,JUP!$B:$I,8,0)</f>
        <v>3</v>
      </c>
      <c r="P1863">
        <f>+K1863-N1863</f>
        <v>0</v>
      </c>
      <c r="Q1863" s="3">
        <f>+L1863-O1863</f>
        <v>0</v>
      </c>
      <c r="W1863" t="s">
        <v>338</v>
      </c>
      <c r="X1863">
        <v>30</v>
      </c>
      <c r="Y1863" t="s">
        <v>297</v>
      </c>
      <c r="Z1863" t="s">
        <v>302</v>
      </c>
      <c r="AA1863" t="s">
        <v>298</v>
      </c>
      <c r="AB1863" t="s">
        <v>36</v>
      </c>
      <c r="AC1863" t="s">
        <v>37</v>
      </c>
      <c r="AD1863">
        <v>3</v>
      </c>
      <c r="AH1863">
        <v>2021</v>
      </c>
      <c r="AI1863">
        <v>7</v>
      </c>
      <c r="AJ1863">
        <v>72000</v>
      </c>
      <c r="AK1863" t="e">
        <v>#N/A</v>
      </c>
      <c r="AL1863">
        <v>3</v>
      </c>
      <c r="AO1863">
        <v>0</v>
      </c>
      <c r="AP1863">
        <v>7</v>
      </c>
    </row>
    <row r="1864" spans="1:42" x14ac:dyDescent="0.2">
      <c r="A1864" t="str">
        <f t="shared" si="29"/>
        <v>44407enteroconsalsastandrewsrusia</v>
      </c>
      <c r="B1864" s="2">
        <v>44407</v>
      </c>
      <c r="C1864" t="s">
        <v>59</v>
      </c>
      <c r="D1864" t="s">
        <v>227</v>
      </c>
      <c r="E1864" t="s">
        <v>59</v>
      </c>
      <c r="F1864" t="s">
        <v>227</v>
      </c>
      <c r="G1864" t="s">
        <v>299</v>
      </c>
      <c r="H1864" t="s">
        <v>321</v>
      </c>
      <c r="I1864" t="s">
        <v>306</v>
      </c>
      <c r="J1864" t="s">
        <v>296</v>
      </c>
      <c r="K1864">
        <v>3000</v>
      </c>
      <c r="L1864">
        <v>2.6</v>
      </c>
      <c r="M1864" t="str">
        <f>SUBSTITUTE(LOWER(_xlfn.CONCAT(B1864,C1864,F1864,G1864,J1864,I1864))," ","")</f>
        <v>44407enteroconsalsastandrewsrusia</v>
      </c>
      <c r="N1864" t="e">
        <f>+VLOOKUP(M1864,JUP!$B:$I,7,0)</f>
        <v>#N/A</v>
      </c>
      <c r="O1864" t="e">
        <f>+VLOOKUP(M1864,JUP!$B:$I,8,0)</f>
        <v>#N/A</v>
      </c>
      <c r="R1864" t="str">
        <f>+SUBSTITUTE(LOWER(_xlfn.CONCAT(B1864,C1864,F1864,H1864,J1864,I1864))," ","")</f>
        <v>44407enteroconsalsae-50-70standrewsrusia</v>
      </c>
      <c r="S1864" t="e">
        <f>+VLOOKUP(R1864,JUP!D:L,7,0)</f>
        <v>#N/A</v>
      </c>
      <c r="T1864" t="e">
        <f>+VLOOKUP(R1864,JUP!D:L,7,0)</f>
        <v>#N/A</v>
      </c>
      <c r="W1864" t="s">
        <v>304</v>
      </c>
      <c r="X1864">
        <v>30</v>
      </c>
      <c r="Y1864" t="s">
        <v>305</v>
      </c>
      <c r="Z1864" t="s">
        <v>305</v>
      </c>
      <c r="AA1864" t="s">
        <v>306</v>
      </c>
      <c r="AB1864" t="s">
        <v>229</v>
      </c>
      <c r="AC1864" t="s">
        <v>61</v>
      </c>
      <c r="AD1864">
        <v>2.6</v>
      </c>
      <c r="AH1864">
        <v>2021</v>
      </c>
      <c r="AI1864">
        <v>7</v>
      </c>
      <c r="AJ1864">
        <v>7800</v>
      </c>
      <c r="AK1864" t="e">
        <v>#N/A</v>
      </c>
      <c r="AL1864">
        <v>2.6</v>
      </c>
      <c r="AO1864">
        <v>0</v>
      </c>
      <c r="AP1864">
        <v>7</v>
      </c>
    </row>
    <row r="1865" spans="1:42" x14ac:dyDescent="0.2">
      <c r="A1865" t="str">
        <f t="shared" si="29"/>
        <v>44407enteroconsalsastandrewsrusia</v>
      </c>
      <c r="B1865" s="2">
        <v>44407</v>
      </c>
      <c r="C1865" t="s">
        <v>59</v>
      </c>
      <c r="D1865" t="s">
        <v>227</v>
      </c>
      <c r="E1865" t="s">
        <v>59</v>
      </c>
      <c r="F1865" t="s">
        <v>227</v>
      </c>
      <c r="G1865" t="s">
        <v>299</v>
      </c>
      <c r="H1865" t="s">
        <v>321</v>
      </c>
      <c r="I1865" t="s">
        <v>306</v>
      </c>
      <c r="J1865" t="s">
        <v>296</v>
      </c>
      <c r="K1865">
        <v>3000</v>
      </c>
      <c r="L1865">
        <v>2.6</v>
      </c>
      <c r="M1865" t="str">
        <f>SUBSTITUTE(LOWER(_xlfn.CONCAT(B1865,C1865,F1865,G1865,J1865,I1865))," ","")</f>
        <v>44407enteroconsalsastandrewsrusia</v>
      </c>
      <c r="N1865" t="e">
        <f>+VLOOKUP(M1865,JUP!$B:$I,7,0)</f>
        <v>#N/A</v>
      </c>
      <c r="O1865" t="e">
        <f>+VLOOKUP(M1865,JUP!$B:$I,8,0)</f>
        <v>#N/A</v>
      </c>
      <c r="R1865" t="str">
        <f>+SUBSTITUTE(LOWER(_xlfn.CONCAT(B1865,C1865,F1865,H1865,J1865,I1865))," ","")</f>
        <v>44407enteroconsalsae-50-70standrewsrusia</v>
      </c>
      <c r="S1865" t="e">
        <f>+VLOOKUP(R1865,JUP!D:L,7,0)</f>
        <v>#N/A</v>
      </c>
      <c r="T1865" t="e">
        <f>+VLOOKUP(R1865,JUP!D:L,7,0)</f>
        <v>#N/A</v>
      </c>
      <c r="W1865" t="s">
        <v>304</v>
      </c>
      <c r="X1865">
        <v>30</v>
      </c>
      <c r="Y1865" t="s">
        <v>305</v>
      </c>
      <c r="Z1865" t="s">
        <v>305</v>
      </c>
      <c r="AA1865" t="s">
        <v>306</v>
      </c>
      <c r="AB1865" t="s">
        <v>229</v>
      </c>
      <c r="AC1865" t="s">
        <v>61</v>
      </c>
      <c r="AD1865">
        <v>2.6</v>
      </c>
      <c r="AH1865">
        <v>2021</v>
      </c>
      <c r="AI1865">
        <v>7</v>
      </c>
      <c r="AJ1865">
        <v>7800</v>
      </c>
      <c r="AK1865" t="e">
        <v>#N/A</v>
      </c>
      <c r="AL1865">
        <v>2.6</v>
      </c>
      <c r="AO1865">
        <v>0</v>
      </c>
      <c r="AP1865">
        <v>7</v>
      </c>
    </row>
    <row r="1866" spans="1:42" x14ac:dyDescent="0.2">
      <c r="A1866" t="str">
        <f t="shared" si="29"/>
        <v>44407enteroconsalsastandrewsrusia</v>
      </c>
      <c r="B1866" s="2">
        <v>44407</v>
      </c>
      <c r="C1866" t="s">
        <v>59</v>
      </c>
      <c r="D1866" t="s">
        <v>227</v>
      </c>
      <c r="E1866" t="s">
        <v>59</v>
      </c>
      <c r="F1866" t="s">
        <v>227</v>
      </c>
      <c r="G1866" t="s">
        <v>299</v>
      </c>
      <c r="H1866" t="s">
        <v>321</v>
      </c>
      <c r="I1866" t="s">
        <v>306</v>
      </c>
      <c r="J1866" t="s">
        <v>296</v>
      </c>
      <c r="K1866">
        <v>3000</v>
      </c>
      <c r="L1866">
        <v>2.6</v>
      </c>
      <c r="M1866" t="str">
        <f>SUBSTITUTE(LOWER(_xlfn.CONCAT(B1866,C1866,F1866,G1866,J1866,I1866))," ","")</f>
        <v>44407enteroconsalsastandrewsrusia</v>
      </c>
      <c r="N1866" t="e">
        <f>+VLOOKUP(M1866,JUP!$B:$I,7,0)</f>
        <v>#N/A</v>
      </c>
      <c r="O1866" t="e">
        <f>+VLOOKUP(M1866,JUP!$B:$I,8,0)</f>
        <v>#N/A</v>
      </c>
      <c r="R1866" t="str">
        <f>+SUBSTITUTE(LOWER(_xlfn.CONCAT(B1866,C1866,F1866,H1866,J1866,I1866))," ","")</f>
        <v>44407enteroconsalsae-50-70standrewsrusia</v>
      </c>
      <c r="S1866" t="e">
        <f>+VLOOKUP(R1866,JUP!D:L,7,0)</f>
        <v>#N/A</v>
      </c>
      <c r="T1866" t="e">
        <f>+VLOOKUP(R1866,JUP!D:L,7,0)</f>
        <v>#N/A</v>
      </c>
      <c r="W1866" t="s">
        <v>304</v>
      </c>
      <c r="X1866">
        <v>30</v>
      </c>
      <c r="Y1866" t="s">
        <v>305</v>
      </c>
      <c r="Z1866" t="s">
        <v>305</v>
      </c>
      <c r="AA1866" t="s">
        <v>306</v>
      </c>
      <c r="AB1866" t="s">
        <v>229</v>
      </c>
      <c r="AC1866" t="s">
        <v>61</v>
      </c>
      <c r="AD1866">
        <v>2.6</v>
      </c>
      <c r="AH1866">
        <v>2021</v>
      </c>
      <c r="AI1866">
        <v>7</v>
      </c>
      <c r="AJ1866">
        <v>7800</v>
      </c>
      <c r="AK1866" t="e">
        <v>#N/A</v>
      </c>
      <c r="AL1866">
        <v>2.6</v>
      </c>
      <c r="AO1866">
        <v>0</v>
      </c>
      <c r="AP1866">
        <v>7</v>
      </c>
    </row>
    <row r="1867" spans="1:42" x14ac:dyDescent="0.2">
      <c r="A1867" t="str">
        <f t="shared" si="29"/>
        <v>44407enterosinsalsastandrewsrusia</v>
      </c>
      <c r="B1867" s="2">
        <v>44407</v>
      </c>
      <c r="C1867" t="s">
        <v>59</v>
      </c>
      <c r="D1867" t="s">
        <v>155</v>
      </c>
      <c r="E1867" t="s">
        <v>59</v>
      </c>
      <c r="F1867" t="s">
        <v>155</v>
      </c>
      <c r="G1867" t="s">
        <v>299</v>
      </c>
      <c r="H1867" t="s">
        <v>321</v>
      </c>
      <c r="I1867" t="s">
        <v>306</v>
      </c>
      <c r="J1867" t="s">
        <v>296</v>
      </c>
      <c r="K1867">
        <v>9000</v>
      </c>
      <c r="L1867">
        <v>2</v>
      </c>
      <c r="M1867" t="str">
        <f>SUBSTITUTE(LOWER(_xlfn.CONCAT(B1867,C1867,F1867,G1867,J1867,I1867))," ","")</f>
        <v>44407enterosinsalsastandrewsrusia</v>
      </c>
      <c r="N1867" t="e">
        <f>+VLOOKUP(M1867,JUP!$B:$I,7,0)</f>
        <v>#N/A</v>
      </c>
      <c r="O1867" t="e">
        <f>+VLOOKUP(M1867,JUP!$B:$I,8,0)</f>
        <v>#N/A</v>
      </c>
      <c r="R1867" t="str">
        <f>+SUBSTITUTE(LOWER(_xlfn.CONCAT(B1867,C1867,F1867,H1867,J1867,I1867))," ","")</f>
        <v>44407enterosinsalsae-50-70standrewsrusia</v>
      </c>
      <c r="S1867" t="e">
        <f>+VLOOKUP(R1867,JUP!D:L,7,0)</f>
        <v>#N/A</v>
      </c>
      <c r="T1867" t="e">
        <f>+VLOOKUP(R1867,JUP!D:L,7,0)</f>
        <v>#N/A</v>
      </c>
      <c r="W1867" t="s">
        <v>304</v>
      </c>
      <c r="X1867">
        <v>30</v>
      </c>
      <c r="Y1867" t="s">
        <v>305</v>
      </c>
      <c r="Z1867" t="s">
        <v>305</v>
      </c>
      <c r="AA1867" t="s">
        <v>306</v>
      </c>
      <c r="AB1867" t="s">
        <v>160</v>
      </c>
      <c r="AC1867" t="s">
        <v>159</v>
      </c>
      <c r="AD1867">
        <v>2</v>
      </c>
      <c r="AH1867">
        <v>2021</v>
      </c>
      <c r="AI1867">
        <v>7</v>
      </c>
      <c r="AJ1867">
        <v>18000</v>
      </c>
      <c r="AK1867" t="e">
        <v>#N/A</v>
      </c>
      <c r="AL1867">
        <v>2</v>
      </c>
      <c r="AO1867">
        <v>0</v>
      </c>
      <c r="AP1867">
        <v>7</v>
      </c>
    </row>
    <row r="1868" spans="1:42" x14ac:dyDescent="0.2">
      <c r="A1868" t="str">
        <f t="shared" si="29"/>
        <v>44407carnegranelc200-300standrewsespaña</v>
      </c>
      <c r="B1868" s="2">
        <v>44407</v>
      </c>
      <c r="C1868" t="s">
        <v>35</v>
      </c>
      <c r="D1868" t="s">
        <v>30</v>
      </c>
      <c r="E1868" t="s">
        <v>35</v>
      </c>
      <c r="F1868" t="s">
        <v>30</v>
      </c>
      <c r="G1868" t="s">
        <v>39</v>
      </c>
      <c r="H1868" t="s">
        <v>39</v>
      </c>
      <c r="I1868" t="s">
        <v>302</v>
      </c>
      <c r="J1868" t="s">
        <v>296</v>
      </c>
      <c r="K1868">
        <v>20000</v>
      </c>
      <c r="L1868">
        <v>2.95</v>
      </c>
      <c r="M1868" t="str">
        <f>SUBSTITUTE(LOWER(_xlfn.CONCAT(B1868,C1868,F1868,G1868,J1868,I1868))," ","")</f>
        <v>44407carnegranelc200-300standrewsespaña</v>
      </c>
      <c r="N1868">
        <f>+VLOOKUP(M1868,JUP!$B:$I,7,0)</f>
        <v>20000</v>
      </c>
      <c r="O1868">
        <f>+VLOOKUP(M1868,JUP!$B:$I,8,0)</f>
        <v>2.95</v>
      </c>
      <c r="P1868">
        <f>+K1868-N1868</f>
        <v>0</v>
      </c>
      <c r="Q1868" s="3">
        <f>+L1868-O1868</f>
        <v>0</v>
      </c>
      <c r="W1868" t="s">
        <v>302</v>
      </c>
      <c r="X1868">
        <v>30</v>
      </c>
      <c r="Y1868" t="s">
        <v>297</v>
      </c>
      <c r="Z1868" t="s">
        <v>302</v>
      </c>
      <c r="AA1868" t="s">
        <v>298</v>
      </c>
      <c r="AB1868" t="s">
        <v>36</v>
      </c>
      <c r="AC1868" t="s">
        <v>37</v>
      </c>
      <c r="AD1868">
        <v>2.95</v>
      </c>
      <c r="AH1868">
        <v>2021</v>
      </c>
      <c r="AI1868">
        <v>7</v>
      </c>
      <c r="AJ1868">
        <v>59000</v>
      </c>
      <c r="AK1868" t="e">
        <v>#N/A</v>
      </c>
      <c r="AL1868">
        <v>2.95</v>
      </c>
      <c r="AO1868">
        <v>0</v>
      </c>
      <c r="AP1868">
        <v>7</v>
      </c>
    </row>
    <row r="1869" spans="1:42" x14ac:dyDescent="0.2">
      <c r="A1869" t="str">
        <f t="shared" si="29"/>
        <v>44407carnegranelc300-500standrewsespaña</v>
      </c>
      <c r="B1869" s="2">
        <v>44407</v>
      </c>
      <c r="C1869" t="s">
        <v>35</v>
      </c>
      <c r="D1869" t="s">
        <v>30</v>
      </c>
      <c r="E1869" t="s">
        <v>35</v>
      </c>
      <c r="F1869" t="s">
        <v>30</v>
      </c>
      <c r="G1869" t="s">
        <v>49</v>
      </c>
      <c r="H1869" t="s">
        <v>49</v>
      </c>
      <c r="I1869" t="s">
        <v>302</v>
      </c>
      <c r="J1869" t="s">
        <v>296</v>
      </c>
      <c r="K1869">
        <v>4000</v>
      </c>
      <c r="L1869">
        <v>2.9</v>
      </c>
      <c r="M1869" t="str">
        <f>SUBSTITUTE(LOWER(_xlfn.CONCAT(B1869,C1869,F1869,G1869,J1869,I1869))," ","")</f>
        <v>44407carnegranelc300-500standrewsespaña</v>
      </c>
      <c r="N1869">
        <f>+VLOOKUP(M1869,JUP!$B:$I,7,0)</f>
        <v>4000</v>
      </c>
      <c r="O1869">
        <f>+VLOOKUP(M1869,JUP!$B:$I,8,0)</f>
        <v>2.9</v>
      </c>
      <c r="P1869">
        <f>+K1869-N1869</f>
        <v>0</v>
      </c>
      <c r="Q1869" s="3">
        <f>+L1869-O1869</f>
        <v>0</v>
      </c>
      <c r="W1869" t="s">
        <v>302</v>
      </c>
      <c r="X1869">
        <v>30</v>
      </c>
      <c r="Y1869" t="s">
        <v>297</v>
      </c>
      <c r="Z1869" t="s">
        <v>302</v>
      </c>
      <c r="AA1869" t="s">
        <v>298</v>
      </c>
      <c r="AB1869" t="s">
        <v>36</v>
      </c>
      <c r="AC1869" t="s">
        <v>37</v>
      </c>
      <c r="AD1869">
        <v>2.9</v>
      </c>
      <c r="AH1869">
        <v>2021</v>
      </c>
      <c r="AI1869">
        <v>7</v>
      </c>
      <c r="AJ1869">
        <v>11600</v>
      </c>
      <c r="AK1869" t="e">
        <v>#N/A</v>
      </c>
      <c r="AL1869">
        <v>2.9</v>
      </c>
      <c r="AO1869">
        <v>0</v>
      </c>
      <c r="AP1869">
        <v>7</v>
      </c>
    </row>
    <row r="1870" spans="1:42" x14ac:dyDescent="0.2">
      <c r="A1870" t="str">
        <f t="shared" si="29"/>
        <v>44407carneretailnocompensadoc200-300standrewsasia</v>
      </c>
      <c r="B1870" s="2">
        <v>44407</v>
      </c>
      <c r="C1870" t="s">
        <v>35</v>
      </c>
      <c r="D1870" t="s">
        <v>251</v>
      </c>
      <c r="E1870" t="s">
        <v>35</v>
      </c>
      <c r="F1870" t="s">
        <v>251</v>
      </c>
      <c r="G1870" t="s">
        <v>39</v>
      </c>
      <c r="H1870" t="s">
        <v>39</v>
      </c>
      <c r="I1870" t="s">
        <v>309</v>
      </c>
      <c r="J1870" t="s">
        <v>296</v>
      </c>
      <c r="K1870">
        <v>22000</v>
      </c>
      <c r="L1870">
        <v>3.45</v>
      </c>
      <c r="M1870" t="str">
        <f>SUBSTITUTE(LOWER(_xlfn.CONCAT(B1870,C1870,F1870,G1870,J1870,I1870))," ","")</f>
        <v>44407carneretailnocompensadoc200-300standrewsasia</v>
      </c>
      <c r="N1870">
        <f>+VLOOKUP(M1870,JUP!$B:$I,7,0)</f>
        <v>22000</v>
      </c>
      <c r="O1870">
        <f>+VLOOKUP(M1870,JUP!$B:$I,8,0)</f>
        <v>3.45</v>
      </c>
      <c r="P1870">
        <f>+K1870-N1870</f>
        <v>0</v>
      </c>
      <c r="Q1870" s="3">
        <f>+L1870-O1870</f>
        <v>0</v>
      </c>
      <c r="W1870" t="s">
        <v>308</v>
      </c>
      <c r="X1870">
        <v>30</v>
      </c>
      <c r="Y1870" t="s">
        <v>309</v>
      </c>
      <c r="Z1870" t="s">
        <v>309</v>
      </c>
      <c r="AA1870" t="s">
        <v>309</v>
      </c>
      <c r="AB1870" t="s">
        <v>252</v>
      </c>
      <c r="AC1870" t="s">
        <v>173</v>
      </c>
      <c r="AD1870">
        <v>3.45</v>
      </c>
      <c r="AH1870">
        <v>2021</v>
      </c>
      <c r="AI1870">
        <v>7</v>
      </c>
      <c r="AJ1870">
        <v>75900</v>
      </c>
      <c r="AK1870" t="e">
        <v>#N/A</v>
      </c>
      <c r="AL1870">
        <v>3.45</v>
      </c>
      <c r="AO1870">
        <v>0</v>
      </c>
      <c r="AP1870">
        <v>7</v>
      </c>
    </row>
    <row r="1871" spans="1:42" x14ac:dyDescent="0.2">
      <c r="A1871" t="str">
        <f t="shared" si="29"/>
        <v>44407carnegranelc100-200standrewsrusia</v>
      </c>
      <c r="B1871" s="2">
        <v>44407</v>
      </c>
      <c r="C1871" t="s">
        <v>35</v>
      </c>
      <c r="D1871" t="s">
        <v>30</v>
      </c>
      <c r="E1871" t="s">
        <v>35</v>
      </c>
      <c r="F1871" t="s">
        <v>30</v>
      </c>
      <c r="G1871" t="s">
        <v>72</v>
      </c>
      <c r="H1871" t="s">
        <v>72</v>
      </c>
      <c r="I1871" t="s">
        <v>306</v>
      </c>
      <c r="J1871" t="s">
        <v>296</v>
      </c>
      <c r="K1871">
        <v>23000</v>
      </c>
      <c r="L1871">
        <v>3.2</v>
      </c>
      <c r="M1871" t="str">
        <f>SUBSTITUTE(LOWER(_xlfn.CONCAT(B1871,C1871,F1871,G1871,J1871,I1871))," ","")</f>
        <v>44407carnegranelc100-200standrewsrusia</v>
      </c>
      <c r="N1871">
        <f>+VLOOKUP(M1871,JUP!$B:$I,7,0)</f>
        <v>23000</v>
      </c>
      <c r="O1871">
        <f>+VLOOKUP(M1871,JUP!$B:$I,8,0)</f>
        <v>3.2</v>
      </c>
      <c r="P1871">
        <f>+K1871-N1871</f>
        <v>0</v>
      </c>
      <c r="Q1871" s="3">
        <f>+L1871-O1871</f>
        <v>0</v>
      </c>
      <c r="W1871" t="s">
        <v>304</v>
      </c>
      <c r="X1871">
        <v>30</v>
      </c>
      <c r="Y1871" t="s">
        <v>305</v>
      </c>
      <c r="Z1871" t="s">
        <v>305</v>
      </c>
      <c r="AA1871" t="s">
        <v>306</v>
      </c>
      <c r="AB1871" t="s">
        <v>36</v>
      </c>
      <c r="AC1871" t="s">
        <v>37</v>
      </c>
      <c r="AD1871">
        <v>3.2</v>
      </c>
      <c r="AH1871">
        <v>2021</v>
      </c>
      <c r="AI1871">
        <v>7</v>
      </c>
      <c r="AJ1871">
        <v>73600</v>
      </c>
      <c r="AK1871" t="e">
        <v>#N/A</v>
      </c>
      <c r="AL1871">
        <v>3.2</v>
      </c>
      <c r="AO1871">
        <v>0</v>
      </c>
      <c r="AP1871">
        <v>7</v>
      </c>
    </row>
    <row r="1872" spans="1:42" x14ac:dyDescent="0.2">
      <c r="A1872" t="str">
        <f t="shared" si="29"/>
        <v>44407carnegranelc100-200standrewsrusia</v>
      </c>
      <c r="B1872" s="2">
        <v>44407</v>
      </c>
      <c r="C1872" t="s">
        <v>35</v>
      </c>
      <c r="D1872" t="s">
        <v>30</v>
      </c>
      <c r="E1872" t="s">
        <v>35</v>
      </c>
      <c r="F1872" t="s">
        <v>30</v>
      </c>
      <c r="G1872" t="s">
        <v>72</v>
      </c>
      <c r="H1872" t="s">
        <v>72</v>
      </c>
      <c r="I1872" t="s">
        <v>306</v>
      </c>
      <c r="J1872" t="s">
        <v>296</v>
      </c>
      <c r="K1872">
        <v>23000</v>
      </c>
      <c r="L1872">
        <v>3.2</v>
      </c>
      <c r="M1872" t="str">
        <f>SUBSTITUTE(LOWER(_xlfn.CONCAT(B1872,C1872,F1872,G1872,J1872,I1872))," ","")</f>
        <v>44407carnegranelc100-200standrewsrusia</v>
      </c>
      <c r="N1872">
        <f>+VLOOKUP(M1872,JUP!$B:$I,7,0)</f>
        <v>23000</v>
      </c>
      <c r="O1872">
        <f>+VLOOKUP(M1872,JUP!$B:$I,8,0)</f>
        <v>3.2</v>
      </c>
      <c r="P1872">
        <f>+K1872-N1872</f>
        <v>0</v>
      </c>
      <c r="Q1872" s="3">
        <f>+L1872-O1872</f>
        <v>0</v>
      </c>
      <c r="W1872" t="s">
        <v>304</v>
      </c>
      <c r="X1872">
        <v>30</v>
      </c>
      <c r="Y1872" t="s">
        <v>305</v>
      </c>
      <c r="Z1872" t="s">
        <v>305</v>
      </c>
      <c r="AA1872" t="s">
        <v>306</v>
      </c>
      <c r="AB1872" t="s">
        <v>36</v>
      </c>
      <c r="AC1872" t="s">
        <v>37</v>
      </c>
      <c r="AD1872">
        <v>3.2</v>
      </c>
      <c r="AH1872">
        <v>2021</v>
      </c>
      <c r="AI1872">
        <v>7</v>
      </c>
      <c r="AJ1872">
        <v>73600</v>
      </c>
      <c r="AK1872" t="e">
        <v>#N/A</v>
      </c>
      <c r="AL1872">
        <v>3.2</v>
      </c>
      <c r="AO1872">
        <v>0</v>
      </c>
      <c r="AP1872">
        <v>7</v>
      </c>
    </row>
    <row r="1873" spans="1:42" x14ac:dyDescent="0.2">
      <c r="A1873" t="str">
        <f t="shared" si="29"/>
        <v>44407enterosinsalsasudmarisamerica</v>
      </c>
      <c r="B1873" s="2">
        <v>44407</v>
      </c>
      <c r="C1873" t="s">
        <v>59</v>
      </c>
      <c r="D1873" t="s">
        <v>155</v>
      </c>
      <c r="E1873" t="s">
        <v>339</v>
      </c>
      <c r="F1873" t="s">
        <v>347</v>
      </c>
      <c r="G1873" t="s">
        <v>299</v>
      </c>
      <c r="H1873" t="s">
        <v>112</v>
      </c>
      <c r="I1873" t="s">
        <v>521</v>
      </c>
      <c r="J1873" t="s">
        <v>286</v>
      </c>
      <c r="K1873">
        <v>17978.400000000001</v>
      </c>
      <c r="L1873">
        <v>1.92</v>
      </c>
      <c r="M1873" t="str">
        <f>SUBSTITUTE(LOWER(_xlfn.CONCAT(B1873,C1873,F1873,G1873,J1873,I1873))," ","")</f>
        <v>44407enterosinsalsasudmarisamerica</v>
      </c>
      <c r="N1873" t="e">
        <f>+VLOOKUP(M1873,JUP!$B:$I,7,0)</f>
        <v>#N/A</v>
      </c>
      <c r="O1873" t="e">
        <f>+VLOOKUP(M1873,JUP!$B:$I,8,0)</f>
        <v>#N/A</v>
      </c>
      <c r="R1873" t="str">
        <f>+SUBSTITUTE(LOWER(_xlfn.CONCAT(B1873,C1873,F1873,H1873,J1873,I1873))," ","")</f>
        <v>44407enterosinsalsa40-60sudmarisamerica</v>
      </c>
      <c r="S1873" t="e">
        <f>+VLOOKUP(R1873,JUP!D:L,7,0)</f>
        <v>#N/A</v>
      </c>
      <c r="T1873" t="e">
        <f>+VLOOKUP(R1873,JUP!D:L,7,0)</f>
        <v>#N/A</v>
      </c>
      <c r="W1873" t="s">
        <v>320</v>
      </c>
      <c r="X1873">
        <v>30</v>
      </c>
      <c r="Y1873" t="s">
        <v>310</v>
      </c>
      <c r="Z1873" t="s">
        <v>310</v>
      </c>
      <c r="AA1873" t="s">
        <v>310</v>
      </c>
      <c r="AB1873" t="s">
        <v>160</v>
      </c>
      <c r="AC1873" t="s">
        <v>159</v>
      </c>
      <c r="AD1873">
        <v>1.92</v>
      </c>
      <c r="AH1873">
        <v>2021</v>
      </c>
      <c r="AI1873">
        <v>7</v>
      </c>
      <c r="AJ1873">
        <v>34518.527999999998</v>
      </c>
      <c r="AK1873" t="e">
        <v>#N/A</v>
      </c>
      <c r="AL1873">
        <v>1.92</v>
      </c>
      <c r="AO1873">
        <v>0</v>
      </c>
      <c r="AP1873">
        <v>7</v>
      </c>
    </row>
    <row r="1874" spans="1:42" x14ac:dyDescent="0.2">
      <c r="A1874" t="str">
        <f t="shared" si="29"/>
        <v>44407enterosinsalsamanuelitaamerica</v>
      </c>
      <c r="B1874" s="2">
        <v>44407</v>
      </c>
      <c r="C1874" t="s">
        <v>59</v>
      </c>
      <c r="D1874" t="s">
        <v>155</v>
      </c>
      <c r="E1874" t="s">
        <v>59</v>
      </c>
      <c r="F1874" t="s">
        <v>155</v>
      </c>
      <c r="G1874" t="s">
        <v>299</v>
      </c>
      <c r="H1874" t="s">
        <v>116</v>
      </c>
      <c r="I1874" t="s">
        <v>521</v>
      </c>
      <c r="J1874" t="s">
        <v>93</v>
      </c>
      <c r="K1874">
        <v>20400</v>
      </c>
      <c r="L1874">
        <v>1.9395200980392155</v>
      </c>
      <c r="M1874" t="str">
        <f>SUBSTITUTE(LOWER(_xlfn.CONCAT(B1874,C1874,F1874,G1874,J1874,I1874))," ","")</f>
        <v>44407enterosinsalsamanuelitaamerica</v>
      </c>
      <c r="N1874" t="e">
        <f>+VLOOKUP(M1874,JUP!$B:$I,7,0)</f>
        <v>#N/A</v>
      </c>
      <c r="O1874" t="e">
        <f>+VLOOKUP(M1874,JUP!$B:$I,8,0)</f>
        <v>#N/A</v>
      </c>
      <c r="R1874" t="str">
        <f>+SUBSTITUTE(LOWER(_xlfn.CONCAT(B1874,C1874,F1874,H1874,J1874,I1874))," ","")</f>
        <v>44407enterosinsalsa60-80manuelitaamerica</v>
      </c>
      <c r="S1874" t="e">
        <f>+VLOOKUP(R1874,JUP!D:L,7,0)</f>
        <v>#N/A</v>
      </c>
      <c r="T1874" t="e">
        <f>+VLOOKUP(R1874,JUP!D:L,7,0)</f>
        <v>#N/A</v>
      </c>
      <c r="W1874" t="s">
        <v>320</v>
      </c>
      <c r="X1874">
        <v>30</v>
      </c>
      <c r="Y1874" t="s">
        <v>310</v>
      </c>
      <c r="Z1874" t="s">
        <v>310</v>
      </c>
      <c r="AA1874" t="s">
        <v>310</v>
      </c>
      <c r="AB1874" t="s">
        <v>160</v>
      </c>
      <c r="AC1874" t="s">
        <v>159</v>
      </c>
      <c r="AD1874">
        <v>1.9395200980392155</v>
      </c>
      <c r="AH1874">
        <v>2021</v>
      </c>
      <c r="AI1874">
        <v>7</v>
      </c>
      <c r="AJ1874">
        <v>39566.21</v>
      </c>
      <c r="AK1874" t="e">
        <v>#N/A</v>
      </c>
      <c r="AL1874">
        <v>1.9395200980392155</v>
      </c>
      <c r="AO1874">
        <v>0</v>
      </c>
      <c r="AP1874">
        <v>7</v>
      </c>
    </row>
    <row r="1875" spans="1:42" x14ac:dyDescent="0.2">
      <c r="A1875" t="str">
        <f t="shared" si="29"/>
        <v>44408carnegranelc200-300standrewsrusia</v>
      </c>
      <c r="B1875" s="2">
        <v>44408</v>
      </c>
      <c r="C1875" t="s">
        <v>35</v>
      </c>
      <c r="D1875" t="s">
        <v>30</v>
      </c>
      <c r="E1875" t="s">
        <v>35</v>
      </c>
      <c r="F1875" t="s">
        <v>30</v>
      </c>
      <c r="G1875" t="s">
        <v>39</v>
      </c>
      <c r="H1875" t="s">
        <v>39</v>
      </c>
      <c r="I1875" t="s">
        <v>306</v>
      </c>
      <c r="J1875" t="s">
        <v>296</v>
      </c>
      <c r="K1875">
        <v>23000</v>
      </c>
      <c r="L1875">
        <v>3.1</v>
      </c>
      <c r="M1875" t="str">
        <f>SUBSTITUTE(LOWER(_xlfn.CONCAT(B1875,C1875,F1875,G1875,J1875,I1875))," ","")</f>
        <v>44408carnegranelc200-300standrewsrusia</v>
      </c>
      <c r="N1875">
        <f>+VLOOKUP(M1875,JUP!$B:$I,7,0)</f>
        <v>23000</v>
      </c>
      <c r="O1875">
        <f>+VLOOKUP(M1875,JUP!$B:$I,8,0)</f>
        <v>3.1</v>
      </c>
      <c r="P1875">
        <f>+K1875-N1875</f>
        <v>0</v>
      </c>
      <c r="Q1875" s="3">
        <f>+L1875-O1875</f>
        <v>0</v>
      </c>
      <c r="W1875" t="s">
        <v>304</v>
      </c>
      <c r="X1875">
        <v>30</v>
      </c>
      <c r="Y1875" t="s">
        <v>305</v>
      </c>
      <c r="Z1875" t="s">
        <v>305</v>
      </c>
      <c r="AA1875" t="s">
        <v>306</v>
      </c>
      <c r="AB1875" t="s">
        <v>36</v>
      </c>
      <c r="AC1875" t="s">
        <v>37</v>
      </c>
      <c r="AD1875">
        <v>3.1</v>
      </c>
      <c r="AH1875">
        <v>2021</v>
      </c>
      <c r="AI1875">
        <v>7</v>
      </c>
      <c r="AJ1875">
        <v>71300</v>
      </c>
      <c r="AK1875" t="e">
        <v>#N/A</v>
      </c>
      <c r="AL1875">
        <v>3.1</v>
      </c>
      <c r="AO1875">
        <v>0</v>
      </c>
      <c r="AP1875">
        <v>7</v>
      </c>
    </row>
    <row r="1876" spans="1:42" x14ac:dyDescent="0.2">
      <c r="A1876" t="str">
        <f t="shared" si="29"/>
        <v>44410enteroconsalsastandrewsrusia</v>
      </c>
      <c r="B1876" s="2">
        <v>44410</v>
      </c>
      <c r="C1876" t="s">
        <v>59</v>
      </c>
      <c r="D1876" t="s">
        <v>227</v>
      </c>
      <c r="E1876" t="s">
        <v>59</v>
      </c>
      <c r="F1876" t="s">
        <v>227</v>
      </c>
      <c r="G1876" t="s">
        <v>299</v>
      </c>
      <c r="H1876" t="s">
        <v>321</v>
      </c>
      <c r="I1876" t="s">
        <v>306</v>
      </c>
      <c r="J1876" t="s">
        <v>296</v>
      </c>
      <c r="K1876">
        <v>3000</v>
      </c>
      <c r="L1876">
        <v>2.6</v>
      </c>
      <c r="M1876" t="str">
        <f>SUBSTITUTE(LOWER(_xlfn.CONCAT(B1876,C1876,F1876,G1876,J1876,I1876))," ","")</f>
        <v>44410enteroconsalsastandrewsrusia</v>
      </c>
      <c r="N1876" t="e">
        <f>+VLOOKUP(M1876,JUP!$B:$I,7,0)</f>
        <v>#N/A</v>
      </c>
      <c r="O1876" t="e">
        <f>+VLOOKUP(M1876,JUP!$B:$I,8,0)</f>
        <v>#N/A</v>
      </c>
      <c r="R1876" t="str">
        <f>+SUBSTITUTE(LOWER(_xlfn.CONCAT(B1876,C1876,F1876,H1876,J1876,I1876))," ","")</f>
        <v>44410enteroconsalsae-50-70standrewsrusia</v>
      </c>
      <c r="S1876" t="e">
        <f>+VLOOKUP(R1876,JUP!D:L,7,0)</f>
        <v>#N/A</v>
      </c>
      <c r="T1876" t="e">
        <f>+VLOOKUP(R1876,JUP!D:L,7,0)</f>
        <v>#N/A</v>
      </c>
      <c r="W1876" t="s">
        <v>304</v>
      </c>
      <c r="X1876">
        <v>31</v>
      </c>
      <c r="Y1876" t="s">
        <v>305</v>
      </c>
      <c r="Z1876" t="s">
        <v>305</v>
      </c>
      <c r="AA1876" t="s">
        <v>306</v>
      </c>
      <c r="AB1876" t="s">
        <v>229</v>
      </c>
      <c r="AC1876" t="s">
        <v>61</v>
      </c>
      <c r="AD1876">
        <v>2.6</v>
      </c>
      <c r="AH1876">
        <v>2021</v>
      </c>
      <c r="AI1876">
        <v>8</v>
      </c>
      <c r="AJ1876">
        <v>7800</v>
      </c>
      <c r="AK1876" t="e">
        <v>#N/A</v>
      </c>
      <c r="AL1876">
        <v>2.6</v>
      </c>
      <c r="AO1876">
        <v>0</v>
      </c>
      <c r="AP1876">
        <v>8</v>
      </c>
    </row>
    <row r="1877" spans="1:42" x14ac:dyDescent="0.2">
      <c r="A1877" t="str">
        <f t="shared" si="29"/>
        <v>44410enteroconsalsastandrewsrusia</v>
      </c>
      <c r="B1877" s="2">
        <v>44410</v>
      </c>
      <c r="C1877" t="s">
        <v>59</v>
      </c>
      <c r="D1877" t="s">
        <v>227</v>
      </c>
      <c r="E1877" t="s">
        <v>59</v>
      </c>
      <c r="F1877" t="s">
        <v>227</v>
      </c>
      <c r="G1877" t="s">
        <v>299</v>
      </c>
      <c r="H1877" t="s">
        <v>321</v>
      </c>
      <c r="I1877" t="s">
        <v>306</v>
      </c>
      <c r="J1877" t="s">
        <v>296</v>
      </c>
      <c r="K1877">
        <v>3000</v>
      </c>
      <c r="L1877">
        <v>2.6</v>
      </c>
      <c r="M1877" t="str">
        <f>SUBSTITUTE(LOWER(_xlfn.CONCAT(B1877,C1877,F1877,G1877,J1877,I1877))," ","")</f>
        <v>44410enteroconsalsastandrewsrusia</v>
      </c>
      <c r="N1877" t="e">
        <f>+VLOOKUP(M1877,JUP!$B:$I,7,0)</f>
        <v>#N/A</v>
      </c>
      <c r="O1877" t="e">
        <f>+VLOOKUP(M1877,JUP!$B:$I,8,0)</f>
        <v>#N/A</v>
      </c>
      <c r="R1877" t="str">
        <f>+SUBSTITUTE(LOWER(_xlfn.CONCAT(B1877,C1877,F1877,H1877,J1877,I1877))," ","")</f>
        <v>44410enteroconsalsae-50-70standrewsrusia</v>
      </c>
      <c r="S1877" t="e">
        <f>+VLOOKUP(R1877,JUP!D:L,7,0)</f>
        <v>#N/A</v>
      </c>
      <c r="T1877" t="e">
        <f>+VLOOKUP(R1877,JUP!D:L,7,0)</f>
        <v>#N/A</v>
      </c>
      <c r="W1877" t="s">
        <v>304</v>
      </c>
      <c r="X1877">
        <v>31</v>
      </c>
      <c r="Y1877" t="s">
        <v>305</v>
      </c>
      <c r="Z1877" t="s">
        <v>305</v>
      </c>
      <c r="AA1877" t="s">
        <v>306</v>
      </c>
      <c r="AB1877" t="s">
        <v>229</v>
      </c>
      <c r="AC1877" t="s">
        <v>61</v>
      </c>
      <c r="AD1877">
        <v>2.6</v>
      </c>
      <c r="AH1877">
        <v>2021</v>
      </c>
      <c r="AI1877">
        <v>8</v>
      </c>
      <c r="AJ1877">
        <v>7800</v>
      </c>
      <c r="AK1877" t="e">
        <v>#N/A</v>
      </c>
      <c r="AL1877">
        <v>2.6</v>
      </c>
      <c r="AO1877">
        <v>0</v>
      </c>
      <c r="AP1877">
        <v>8</v>
      </c>
    </row>
    <row r="1878" spans="1:42" x14ac:dyDescent="0.2">
      <c r="A1878" t="str">
        <f t="shared" si="29"/>
        <v>44410enteroconsalsastandrewsrusia</v>
      </c>
      <c r="B1878" s="2">
        <v>44410</v>
      </c>
      <c r="C1878" t="s">
        <v>59</v>
      </c>
      <c r="D1878" t="s">
        <v>227</v>
      </c>
      <c r="E1878" t="s">
        <v>59</v>
      </c>
      <c r="F1878" t="s">
        <v>227</v>
      </c>
      <c r="G1878" t="s">
        <v>299</v>
      </c>
      <c r="H1878" t="s">
        <v>321</v>
      </c>
      <c r="I1878" t="s">
        <v>306</v>
      </c>
      <c r="J1878" t="s">
        <v>296</v>
      </c>
      <c r="K1878">
        <v>3000</v>
      </c>
      <c r="L1878">
        <v>2.6</v>
      </c>
      <c r="M1878" t="str">
        <f>SUBSTITUTE(LOWER(_xlfn.CONCAT(B1878,C1878,F1878,G1878,J1878,I1878))," ","")</f>
        <v>44410enteroconsalsastandrewsrusia</v>
      </c>
      <c r="N1878" t="e">
        <f>+VLOOKUP(M1878,JUP!$B:$I,7,0)</f>
        <v>#N/A</v>
      </c>
      <c r="O1878" t="e">
        <f>+VLOOKUP(M1878,JUP!$B:$I,8,0)</f>
        <v>#N/A</v>
      </c>
      <c r="R1878" t="str">
        <f>+SUBSTITUTE(LOWER(_xlfn.CONCAT(B1878,C1878,F1878,H1878,J1878,I1878))," ","")</f>
        <v>44410enteroconsalsae-50-70standrewsrusia</v>
      </c>
      <c r="S1878" t="e">
        <f>+VLOOKUP(R1878,JUP!D:L,7,0)</f>
        <v>#N/A</v>
      </c>
      <c r="T1878" t="e">
        <f>+VLOOKUP(R1878,JUP!D:L,7,0)</f>
        <v>#N/A</v>
      </c>
      <c r="W1878" t="s">
        <v>304</v>
      </c>
      <c r="X1878">
        <v>31</v>
      </c>
      <c r="Y1878" t="s">
        <v>305</v>
      </c>
      <c r="Z1878" t="s">
        <v>305</v>
      </c>
      <c r="AA1878" t="s">
        <v>306</v>
      </c>
      <c r="AB1878" t="s">
        <v>229</v>
      </c>
      <c r="AC1878" t="s">
        <v>61</v>
      </c>
      <c r="AD1878">
        <v>2.6</v>
      </c>
      <c r="AH1878">
        <v>2021</v>
      </c>
      <c r="AI1878">
        <v>8</v>
      </c>
      <c r="AJ1878">
        <v>7800</v>
      </c>
      <c r="AK1878" t="e">
        <v>#N/A</v>
      </c>
      <c r="AL1878">
        <v>2.6</v>
      </c>
      <c r="AO1878">
        <v>0</v>
      </c>
      <c r="AP1878">
        <v>8</v>
      </c>
    </row>
    <row r="1879" spans="1:42" x14ac:dyDescent="0.2">
      <c r="A1879" t="str">
        <f t="shared" si="29"/>
        <v>44410enterosinsalsastandrewsrusia</v>
      </c>
      <c r="B1879" s="2">
        <v>44410</v>
      </c>
      <c r="C1879" t="s">
        <v>59</v>
      </c>
      <c r="D1879" t="s">
        <v>155</v>
      </c>
      <c r="E1879" t="s">
        <v>59</v>
      </c>
      <c r="F1879" t="s">
        <v>155</v>
      </c>
      <c r="G1879" t="s">
        <v>299</v>
      </c>
      <c r="H1879" t="s">
        <v>321</v>
      </c>
      <c r="I1879" t="s">
        <v>306</v>
      </c>
      <c r="J1879" t="s">
        <v>296</v>
      </c>
      <c r="K1879">
        <v>9000</v>
      </c>
      <c r="L1879">
        <v>2</v>
      </c>
      <c r="M1879" t="str">
        <f>SUBSTITUTE(LOWER(_xlfn.CONCAT(B1879,C1879,F1879,G1879,J1879,I1879))," ","")</f>
        <v>44410enterosinsalsastandrewsrusia</v>
      </c>
      <c r="N1879" t="e">
        <f>+VLOOKUP(M1879,JUP!$B:$I,7,0)</f>
        <v>#N/A</v>
      </c>
      <c r="O1879" t="e">
        <f>+VLOOKUP(M1879,JUP!$B:$I,8,0)</f>
        <v>#N/A</v>
      </c>
      <c r="R1879" t="str">
        <f>+SUBSTITUTE(LOWER(_xlfn.CONCAT(B1879,C1879,F1879,H1879,J1879,I1879))," ","")</f>
        <v>44410enterosinsalsae-50-70standrewsrusia</v>
      </c>
      <c r="S1879" t="e">
        <f>+VLOOKUP(R1879,JUP!D:L,7,0)</f>
        <v>#N/A</v>
      </c>
      <c r="T1879" t="e">
        <f>+VLOOKUP(R1879,JUP!D:L,7,0)</f>
        <v>#N/A</v>
      </c>
      <c r="W1879" t="s">
        <v>304</v>
      </c>
      <c r="X1879">
        <v>31</v>
      </c>
      <c r="Y1879" t="s">
        <v>305</v>
      </c>
      <c r="Z1879" t="s">
        <v>305</v>
      </c>
      <c r="AA1879" t="s">
        <v>306</v>
      </c>
      <c r="AB1879" t="s">
        <v>160</v>
      </c>
      <c r="AC1879" t="s">
        <v>159</v>
      </c>
      <c r="AD1879">
        <v>2</v>
      </c>
      <c r="AH1879">
        <v>2021</v>
      </c>
      <c r="AI1879">
        <v>8</v>
      </c>
      <c r="AJ1879">
        <v>18000</v>
      </c>
      <c r="AK1879" t="e">
        <v>#N/A</v>
      </c>
      <c r="AL1879">
        <v>2</v>
      </c>
      <c r="AO1879">
        <v>0</v>
      </c>
      <c r="AP1879">
        <v>8</v>
      </c>
    </row>
    <row r="1880" spans="1:42" x14ac:dyDescent="0.2">
      <c r="A1880" t="str">
        <f t="shared" si="29"/>
        <v>44410carnegranelc100-200standrewschile</v>
      </c>
      <c r="B1880" s="2">
        <v>44410</v>
      </c>
      <c r="C1880" t="s">
        <v>35</v>
      </c>
      <c r="D1880" t="s">
        <v>30</v>
      </c>
      <c r="E1880" t="s">
        <v>35</v>
      </c>
      <c r="F1880" t="s">
        <v>30</v>
      </c>
      <c r="G1880" t="s">
        <v>72</v>
      </c>
      <c r="H1880" t="s">
        <v>72</v>
      </c>
      <c r="I1880" t="s">
        <v>34</v>
      </c>
      <c r="J1880" t="s">
        <v>296</v>
      </c>
      <c r="K1880">
        <v>3360</v>
      </c>
      <c r="L1880" t="s">
        <v>418</v>
      </c>
      <c r="M1880" t="str">
        <f>SUBSTITUTE(LOWER(_xlfn.CONCAT(B1880,C1880,F1880,G1880,J1880,I1880))," ","")</f>
        <v>44410carnegranelc100-200standrewschile</v>
      </c>
      <c r="N1880">
        <f>+VLOOKUP(M1880,JUP!$B:$I,7,0)</f>
        <v>1200</v>
      </c>
      <c r="O1880">
        <f>+VLOOKUP(M1880,JUP!$B:$I,8,0)</f>
        <v>0</v>
      </c>
      <c r="P1880">
        <f>+K1880-N1880</f>
        <v>2160</v>
      </c>
      <c r="Q1880" s="3" t="e">
        <f>+L1880-O1880</f>
        <v>#VALUE!</v>
      </c>
      <c r="W1880" t="s">
        <v>34</v>
      </c>
      <c r="X1880">
        <v>31</v>
      </c>
      <c r="Y1880" t="s">
        <v>34</v>
      </c>
      <c r="Z1880" t="s">
        <v>34</v>
      </c>
      <c r="AA1880" t="s">
        <v>34</v>
      </c>
      <c r="AB1880" t="s">
        <v>36</v>
      </c>
      <c r="AC1880" t="s">
        <v>37</v>
      </c>
      <c r="AD1880" t="e">
        <v>#VALUE!</v>
      </c>
      <c r="AH1880">
        <v>2021</v>
      </c>
      <c r="AI1880">
        <v>8</v>
      </c>
      <c r="AJ1880" t="e">
        <v>#VALUE!</v>
      </c>
      <c r="AK1880" t="e">
        <v>#N/A</v>
      </c>
      <c r="AL1880" t="e">
        <v>#VALUE!</v>
      </c>
      <c r="AO1880" t="e">
        <v>#VALUE!</v>
      </c>
      <c r="AP1880">
        <v>8</v>
      </c>
    </row>
    <row r="1881" spans="1:42" x14ac:dyDescent="0.2">
      <c r="A1881" t="str">
        <f t="shared" si="29"/>
        <v>44410carnegranelc100-200standrewschile</v>
      </c>
      <c r="B1881" s="2">
        <v>44410</v>
      </c>
      <c r="C1881" t="s">
        <v>35</v>
      </c>
      <c r="D1881" t="s">
        <v>30</v>
      </c>
      <c r="E1881" t="s">
        <v>35</v>
      </c>
      <c r="F1881" t="s">
        <v>30</v>
      </c>
      <c r="G1881" t="s">
        <v>72</v>
      </c>
      <c r="H1881" t="s">
        <v>72</v>
      </c>
      <c r="I1881" t="s">
        <v>34</v>
      </c>
      <c r="J1881" t="s">
        <v>296</v>
      </c>
      <c r="K1881">
        <v>1200</v>
      </c>
      <c r="L1881" t="s">
        <v>418</v>
      </c>
      <c r="M1881" t="str">
        <f>SUBSTITUTE(LOWER(_xlfn.CONCAT(B1881,C1881,F1881,G1881,J1881,I1881))," ","")</f>
        <v>44410carnegranelc100-200standrewschile</v>
      </c>
      <c r="N1881">
        <f>+VLOOKUP(M1881,JUP!$B:$I,7,0)</f>
        <v>1200</v>
      </c>
      <c r="O1881">
        <f>+VLOOKUP(M1881,JUP!$B:$I,8,0)</f>
        <v>0</v>
      </c>
      <c r="P1881">
        <f>+K1881-N1881</f>
        <v>0</v>
      </c>
      <c r="Q1881" s="3" t="e">
        <f>+L1881-O1881</f>
        <v>#VALUE!</v>
      </c>
      <c r="W1881" t="s">
        <v>34</v>
      </c>
      <c r="X1881">
        <v>31</v>
      </c>
      <c r="Y1881" t="s">
        <v>34</v>
      </c>
      <c r="Z1881" t="s">
        <v>34</v>
      </c>
      <c r="AA1881" t="s">
        <v>34</v>
      </c>
      <c r="AB1881" t="s">
        <v>36</v>
      </c>
      <c r="AC1881" t="s">
        <v>37</v>
      </c>
      <c r="AD1881" t="e">
        <v>#VALUE!</v>
      </c>
      <c r="AH1881">
        <v>2021</v>
      </c>
      <c r="AI1881">
        <v>8</v>
      </c>
      <c r="AJ1881" t="e">
        <v>#VALUE!</v>
      </c>
      <c r="AK1881" t="e">
        <v>#N/A</v>
      </c>
      <c r="AL1881" t="e">
        <v>#VALUE!</v>
      </c>
      <c r="AO1881" t="e">
        <v>#VALUE!</v>
      </c>
      <c r="AP1881">
        <v>8</v>
      </c>
    </row>
    <row r="1882" spans="1:42" x14ac:dyDescent="0.2">
      <c r="A1882" t="e">
        <f t="shared" si="29"/>
        <v>#N/A</v>
      </c>
      <c r="B1882" s="2">
        <v>44410</v>
      </c>
      <c r="C1882" t="s">
        <v>35</v>
      </c>
      <c r="D1882" t="s">
        <v>30</v>
      </c>
      <c r="E1882" t="s">
        <v>35</v>
      </c>
      <c r="F1882" t="s">
        <v>30</v>
      </c>
      <c r="G1882" t="s">
        <v>39</v>
      </c>
      <c r="H1882" t="s">
        <v>39</v>
      </c>
      <c r="I1882" t="e">
        <v>#N/A</v>
      </c>
      <c r="J1882" t="s">
        <v>296</v>
      </c>
      <c r="K1882">
        <v>17000</v>
      </c>
      <c r="L1882">
        <v>3.25</v>
      </c>
      <c r="M1882" t="e">
        <f>SUBSTITUTE(LOWER(_xlfn.CONCAT(B1882,C1882,F1882,G1882,J1882,I1882))," ","")</f>
        <v>#N/A</v>
      </c>
      <c r="N1882" t="e">
        <f>+VLOOKUP(M1882,JUP!$B:$I,7,0)</f>
        <v>#N/A</v>
      </c>
      <c r="O1882" t="e">
        <f>+VLOOKUP(M1882,JUP!$B:$I,8,0)</f>
        <v>#N/A</v>
      </c>
      <c r="P1882" t="e">
        <f>+K1882-N1882</f>
        <v>#N/A</v>
      </c>
      <c r="Q1882" s="3" t="e">
        <f>+L1882-O1882</f>
        <v>#N/A</v>
      </c>
      <c r="R1882" t="e">
        <f>+SUBSTITUTE(LOWER(_xlfn.CONCAT(B1882,C1882,F1882,H1882,J1882,I1882))," ","")</f>
        <v>#N/A</v>
      </c>
      <c r="S1882" t="e">
        <f>+VLOOKUP(R1882,JUP!D:L,7,0)</f>
        <v>#N/A</v>
      </c>
      <c r="T1882" t="e">
        <f>+VLOOKUP(R1882,JUP!D:L,7,0)</f>
        <v>#N/A</v>
      </c>
      <c r="W1882" t="s">
        <v>432</v>
      </c>
      <c r="X1882">
        <v>31</v>
      </c>
      <c r="Y1882" t="e">
        <v>#N/A</v>
      </c>
      <c r="Z1882" t="e">
        <v>#N/A</v>
      </c>
      <c r="AA1882" t="e">
        <v>#N/A</v>
      </c>
      <c r="AB1882" t="s">
        <v>36</v>
      </c>
      <c r="AC1882" t="s">
        <v>37</v>
      </c>
      <c r="AD1882">
        <v>3.25</v>
      </c>
      <c r="AH1882">
        <v>2021</v>
      </c>
      <c r="AI1882">
        <v>8</v>
      </c>
      <c r="AJ1882">
        <v>55250</v>
      </c>
      <c r="AK1882" t="e">
        <v>#N/A</v>
      </c>
      <c r="AL1882">
        <v>3.25</v>
      </c>
      <c r="AO1882">
        <v>0</v>
      </c>
      <c r="AP1882">
        <v>8</v>
      </c>
    </row>
    <row r="1883" spans="1:42" x14ac:dyDescent="0.2">
      <c r="A1883" t="e">
        <f t="shared" si="29"/>
        <v>#N/A</v>
      </c>
      <c r="B1883" s="2">
        <v>44410</v>
      </c>
      <c r="C1883" t="s">
        <v>35</v>
      </c>
      <c r="D1883" t="s">
        <v>30</v>
      </c>
      <c r="E1883" t="s">
        <v>35</v>
      </c>
      <c r="F1883" t="s">
        <v>30</v>
      </c>
      <c r="G1883" t="s">
        <v>49</v>
      </c>
      <c r="H1883" t="s">
        <v>49</v>
      </c>
      <c r="I1883" t="e">
        <v>#N/A</v>
      </c>
      <c r="J1883" t="s">
        <v>296</v>
      </c>
      <c r="K1883">
        <v>7000</v>
      </c>
      <c r="L1883">
        <v>3.15</v>
      </c>
      <c r="M1883" t="e">
        <f>SUBSTITUTE(LOWER(_xlfn.CONCAT(B1883,C1883,F1883,G1883,J1883,I1883))," ","")</f>
        <v>#N/A</v>
      </c>
      <c r="N1883" t="e">
        <f>+VLOOKUP(M1883,JUP!$B:$I,7,0)</f>
        <v>#N/A</v>
      </c>
      <c r="O1883" t="e">
        <f>+VLOOKUP(M1883,JUP!$B:$I,8,0)</f>
        <v>#N/A</v>
      </c>
      <c r="P1883" t="e">
        <f>+K1883-N1883</f>
        <v>#N/A</v>
      </c>
      <c r="Q1883" s="3" t="e">
        <f>+L1883-O1883</f>
        <v>#N/A</v>
      </c>
      <c r="R1883" t="e">
        <f>+SUBSTITUTE(LOWER(_xlfn.CONCAT(B1883,C1883,F1883,H1883,J1883,I1883))," ","")</f>
        <v>#N/A</v>
      </c>
      <c r="S1883" t="e">
        <f>+VLOOKUP(R1883,JUP!D:L,7,0)</f>
        <v>#N/A</v>
      </c>
      <c r="T1883" t="e">
        <f>+VLOOKUP(R1883,JUP!D:L,7,0)</f>
        <v>#N/A</v>
      </c>
      <c r="W1883" t="s">
        <v>432</v>
      </c>
      <c r="X1883">
        <v>31</v>
      </c>
      <c r="Y1883" t="e">
        <v>#N/A</v>
      </c>
      <c r="Z1883" t="e">
        <v>#N/A</v>
      </c>
      <c r="AA1883" t="e">
        <v>#N/A</v>
      </c>
      <c r="AB1883" t="s">
        <v>36</v>
      </c>
      <c r="AC1883" t="s">
        <v>37</v>
      </c>
      <c r="AD1883">
        <v>3.15</v>
      </c>
      <c r="AH1883">
        <v>2021</v>
      </c>
      <c r="AI1883">
        <v>8</v>
      </c>
      <c r="AJ1883">
        <v>22050</v>
      </c>
      <c r="AK1883" t="e">
        <v>#N/A</v>
      </c>
      <c r="AL1883">
        <v>3.15</v>
      </c>
      <c r="AO1883">
        <v>0</v>
      </c>
      <c r="AP1883">
        <v>8</v>
      </c>
    </row>
    <row r="1884" spans="1:42" x14ac:dyDescent="0.2">
      <c r="A1884" t="str">
        <f t="shared" si="29"/>
        <v>44410carnegranelc300-500standrewsrusia</v>
      </c>
      <c r="B1884" s="2">
        <v>44410</v>
      </c>
      <c r="C1884" t="s">
        <v>35</v>
      </c>
      <c r="D1884" t="s">
        <v>30</v>
      </c>
      <c r="E1884" t="s">
        <v>35</v>
      </c>
      <c r="F1884" t="s">
        <v>30</v>
      </c>
      <c r="G1884" t="s">
        <v>49</v>
      </c>
      <c r="H1884" t="s">
        <v>49</v>
      </c>
      <c r="I1884" t="s">
        <v>306</v>
      </c>
      <c r="J1884" t="s">
        <v>296</v>
      </c>
      <c r="K1884">
        <v>23000</v>
      </c>
      <c r="L1884">
        <v>2.9</v>
      </c>
      <c r="M1884" t="str">
        <f>SUBSTITUTE(LOWER(_xlfn.CONCAT(B1884,C1884,F1884,G1884,J1884,I1884))," ","")</f>
        <v>44410carnegranelc300-500standrewsrusia</v>
      </c>
      <c r="N1884">
        <f>+VLOOKUP(M1884,JUP!$B:$I,7,0)</f>
        <v>23000</v>
      </c>
      <c r="O1884">
        <f>+VLOOKUP(M1884,JUP!$B:$I,8,0)</f>
        <v>2.9</v>
      </c>
      <c r="P1884">
        <f>+K1884-N1884</f>
        <v>0</v>
      </c>
      <c r="Q1884" s="3">
        <f>+L1884-O1884</f>
        <v>0</v>
      </c>
      <c r="W1884" t="s">
        <v>304</v>
      </c>
      <c r="X1884">
        <v>31</v>
      </c>
      <c r="Y1884" t="s">
        <v>305</v>
      </c>
      <c r="Z1884" t="s">
        <v>305</v>
      </c>
      <c r="AA1884" t="s">
        <v>306</v>
      </c>
      <c r="AB1884" t="s">
        <v>36</v>
      </c>
      <c r="AC1884" t="s">
        <v>37</v>
      </c>
      <c r="AD1884">
        <v>2.9</v>
      </c>
      <c r="AH1884">
        <v>2021</v>
      </c>
      <c r="AI1884">
        <v>8</v>
      </c>
      <c r="AJ1884">
        <v>66700</v>
      </c>
      <c r="AK1884" t="e">
        <v>#N/A</v>
      </c>
      <c r="AL1884">
        <v>2.9</v>
      </c>
      <c r="AO1884">
        <v>0</v>
      </c>
      <c r="AP1884">
        <v>8</v>
      </c>
    </row>
    <row r="1885" spans="1:42" x14ac:dyDescent="0.2">
      <c r="A1885" t="str">
        <f t="shared" si="29"/>
        <v>44410carnegranelc500-upstandrewsrusia</v>
      </c>
      <c r="B1885" s="2">
        <v>44410</v>
      </c>
      <c r="C1885" t="s">
        <v>35</v>
      </c>
      <c r="D1885" t="s">
        <v>30</v>
      </c>
      <c r="E1885" t="s">
        <v>35</v>
      </c>
      <c r="F1885" t="s">
        <v>30</v>
      </c>
      <c r="G1885" t="s">
        <v>183</v>
      </c>
      <c r="H1885" t="s">
        <v>139</v>
      </c>
      <c r="I1885" t="s">
        <v>306</v>
      </c>
      <c r="J1885" t="s">
        <v>296</v>
      </c>
      <c r="K1885">
        <v>23000</v>
      </c>
      <c r="L1885">
        <v>2.75</v>
      </c>
      <c r="M1885" t="str">
        <f>SUBSTITUTE(LOWER(_xlfn.CONCAT(B1885,C1885,F1885,G1885,J1885,I1885))," ","")</f>
        <v>44410carnegranelc500-upstandrewsrusia</v>
      </c>
      <c r="N1885">
        <f>+VLOOKUP(M1885,JUP!$B:$I,7,0)</f>
        <v>23000</v>
      </c>
      <c r="O1885">
        <f>+VLOOKUP(M1885,JUP!$B:$I,8,0)</f>
        <v>2.75</v>
      </c>
      <c r="P1885">
        <f>+K1885-N1885</f>
        <v>0</v>
      </c>
      <c r="Q1885" s="3">
        <f>+L1885-O1885</f>
        <v>0</v>
      </c>
      <c r="W1885" t="s">
        <v>304</v>
      </c>
      <c r="X1885">
        <v>31</v>
      </c>
      <c r="Y1885" t="s">
        <v>305</v>
      </c>
      <c r="Z1885" t="s">
        <v>305</v>
      </c>
      <c r="AA1885" t="s">
        <v>306</v>
      </c>
      <c r="AB1885" t="s">
        <v>36</v>
      </c>
      <c r="AC1885" t="s">
        <v>37</v>
      </c>
      <c r="AD1885">
        <v>2.75</v>
      </c>
      <c r="AH1885">
        <v>2021</v>
      </c>
      <c r="AI1885">
        <v>8</v>
      </c>
      <c r="AJ1885">
        <v>63250</v>
      </c>
      <c r="AK1885" t="e">
        <v>#N/A</v>
      </c>
      <c r="AL1885">
        <v>2.75</v>
      </c>
      <c r="AO1885">
        <v>0</v>
      </c>
      <c r="AP1885">
        <v>8</v>
      </c>
    </row>
    <row r="1886" spans="1:42" x14ac:dyDescent="0.2">
      <c r="A1886" t="str">
        <f t="shared" si="29"/>
        <v>44410carnegranelc300-500standrewsfrancia</v>
      </c>
      <c r="B1886" s="2">
        <v>44410</v>
      </c>
      <c r="C1886" t="s">
        <v>35</v>
      </c>
      <c r="D1886" t="s">
        <v>30</v>
      </c>
      <c r="E1886" t="s">
        <v>35</v>
      </c>
      <c r="F1886" t="s">
        <v>30</v>
      </c>
      <c r="G1886" t="s">
        <v>49</v>
      </c>
      <c r="H1886" t="s">
        <v>49</v>
      </c>
      <c r="I1886" t="s">
        <v>326</v>
      </c>
      <c r="J1886" t="s">
        <v>296</v>
      </c>
      <c r="K1886">
        <v>10000</v>
      </c>
      <c r="L1886">
        <v>2.95</v>
      </c>
      <c r="M1886" t="str">
        <f>SUBSTITUTE(LOWER(_xlfn.CONCAT(B1886,C1886,F1886,G1886,J1886,I1886))," ","")</f>
        <v>44410carnegranelc300-500standrewsfrancia</v>
      </c>
      <c r="N1886">
        <f>+VLOOKUP(M1886,JUP!$B:$I,7,0)</f>
        <v>10000</v>
      </c>
      <c r="O1886">
        <f>+VLOOKUP(M1886,JUP!$B:$I,8,0)</f>
        <v>2.95</v>
      </c>
      <c r="P1886">
        <f>+K1886-N1886</f>
        <v>0</v>
      </c>
      <c r="Q1886" s="3">
        <f>+L1886-O1886</f>
        <v>0</v>
      </c>
      <c r="W1886" t="s">
        <v>325</v>
      </c>
      <c r="X1886">
        <v>31</v>
      </c>
      <c r="Y1886" t="s">
        <v>297</v>
      </c>
      <c r="Z1886" t="s">
        <v>326</v>
      </c>
      <c r="AA1886" t="s">
        <v>326</v>
      </c>
      <c r="AB1886" t="s">
        <v>36</v>
      </c>
      <c r="AC1886" t="s">
        <v>37</v>
      </c>
      <c r="AD1886">
        <v>2.95</v>
      </c>
      <c r="AH1886">
        <v>2021</v>
      </c>
      <c r="AI1886">
        <v>8</v>
      </c>
      <c r="AJ1886">
        <v>29500</v>
      </c>
      <c r="AK1886" t="e">
        <v>#N/A</v>
      </c>
      <c r="AL1886">
        <v>2.95</v>
      </c>
      <c r="AO1886">
        <v>0</v>
      </c>
      <c r="AP1886">
        <v>8</v>
      </c>
    </row>
    <row r="1887" spans="1:42" x14ac:dyDescent="0.2">
      <c r="A1887" t="str">
        <f t="shared" si="29"/>
        <v>44410carnegranelc500-upstandrewsfrancia</v>
      </c>
      <c r="B1887" s="2">
        <v>44410</v>
      </c>
      <c r="C1887" t="s">
        <v>35</v>
      </c>
      <c r="D1887" t="s">
        <v>30</v>
      </c>
      <c r="E1887" t="s">
        <v>35</v>
      </c>
      <c r="F1887" t="s">
        <v>30</v>
      </c>
      <c r="G1887" t="s">
        <v>183</v>
      </c>
      <c r="H1887" t="s">
        <v>139</v>
      </c>
      <c r="I1887" t="s">
        <v>326</v>
      </c>
      <c r="J1887" t="s">
        <v>296</v>
      </c>
      <c r="K1887">
        <v>8000</v>
      </c>
      <c r="L1887">
        <v>2.8</v>
      </c>
      <c r="M1887" t="str">
        <f>SUBSTITUTE(LOWER(_xlfn.CONCAT(B1887,C1887,F1887,G1887,J1887,I1887))," ","")</f>
        <v>44410carnegranelc500-upstandrewsfrancia</v>
      </c>
      <c r="N1887">
        <f>+VLOOKUP(M1887,JUP!$B:$I,7,0)</f>
        <v>8000</v>
      </c>
      <c r="O1887">
        <f>+VLOOKUP(M1887,JUP!$B:$I,8,0)</f>
        <v>2.8</v>
      </c>
      <c r="P1887">
        <f>+K1887-N1887</f>
        <v>0</v>
      </c>
      <c r="Q1887" s="3">
        <f>+L1887-O1887</f>
        <v>0</v>
      </c>
      <c r="W1887" t="s">
        <v>325</v>
      </c>
      <c r="X1887">
        <v>31</v>
      </c>
      <c r="Y1887" t="s">
        <v>297</v>
      </c>
      <c r="Z1887" t="s">
        <v>326</v>
      </c>
      <c r="AA1887" t="s">
        <v>326</v>
      </c>
      <c r="AB1887" t="s">
        <v>36</v>
      </c>
      <c r="AC1887" t="s">
        <v>37</v>
      </c>
      <c r="AD1887">
        <v>2.8</v>
      </c>
      <c r="AH1887">
        <v>2021</v>
      </c>
      <c r="AI1887">
        <v>8</v>
      </c>
      <c r="AJ1887">
        <v>22400</v>
      </c>
      <c r="AK1887" t="e">
        <v>#N/A</v>
      </c>
      <c r="AL1887">
        <v>2.8</v>
      </c>
      <c r="AO1887">
        <v>0</v>
      </c>
      <c r="AP1887">
        <v>8</v>
      </c>
    </row>
    <row r="1888" spans="1:42" x14ac:dyDescent="0.2">
      <c r="A1888" t="str">
        <f t="shared" si="29"/>
        <v>44410carneretailcompensadoc300-500standrewsfrancia</v>
      </c>
      <c r="B1888" s="2">
        <v>44410</v>
      </c>
      <c r="C1888" t="s">
        <v>35</v>
      </c>
      <c r="D1888" t="s">
        <v>206</v>
      </c>
      <c r="E1888" t="s">
        <v>35</v>
      </c>
      <c r="F1888" t="s">
        <v>206</v>
      </c>
      <c r="G1888" t="s">
        <v>49</v>
      </c>
      <c r="H1888" t="s">
        <v>49</v>
      </c>
      <c r="I1888" t="s">
        <v>326</v>
      </c>
      <c r="J1888" t="s">
        <v>296</v>
      </c>
      <c r="K1888">
        <v>2997</v>
      </c>
      <c r="L1888">
        <v>3.55</v>
      </c>
      <c r="M1888" t="str">
        <f>SUBSTITUTE(LOWER(_xlfn.CONCAT(B1888,C1888,F1888,G1888,J1888,I1888))," ","")</f>
        <v>44410carneretailcompensadoc300-500standrewsfrancia</v>
      </c>
      <c r="N1888">
        <f>+VLOOKUP(M1888,JUP!$B:$I,7,0)</f>
        <v>2997</v>
      </c>
      <c r="O1888">
        <f>+VLOOKUP(M1888,JUP!$B:$I,8,0)</f>
        <v>3.55</v>
      </c>
      <c r="P1888">
        <f>+K1888-N1888</f>
        <v>0</v>
      </c>
      <c r="Q1888" s="3">
        <f>+L1888-O1888</f>
        <v>0</v>
      </c>
      <c r="W1888" t="s">
        <v>325</v>
      </c>
      <c r="X1888">
        <v>31</v>
      </c>
      <c r="Y1888" t="s">
        <v>297</v>
      </c>
      <c r="Z1888" t="s">
        <v>326</v>
      </c>
      <c r="AA1888" t="s">
        <v>326</v>
      </c>
      <c r="AB1888" t="s">
        <v>208</v>
      </c>
      <c r="AC1888" t="s">
        <v>173</v>
      </c>
      <c r="AD1888">
        <v>3.1949999999999998</v>
      </c>
      <c r="AH1888">
        <v>2021</v>
      </c>
      <c r="AI1888">
        <v>8</v>
      </c>
      <c r="AJ1888">
        <v>9575.4149999999991</v>
      </c>
      <c r="AK1888" t="e">
        <v>#N/A</v>
      </c>
      <c r="AL1888">
        <v>3.9444444444444442</v>
      </c>
      <c r="AO1888">
        <v>-0.74944444444444436</v>
      </c>
      <c r="AP1888">
        <v>8</v>
      </c>
    </row>
    <row r="1889" spans="1:42" x14ac:dyDescent="0.2">
      <c r="A1889" t="str">
        <f t="shared" si="29"/>
        <v>44410carnegranelc200-300standrewsasia</v>
      </c>
      <c r="B1889" s="2">
        <v>44410</v>
      </c>
      <c r="C1889" t="s">
        <v>35</v>
      </c>
      <c r="D1889" t="s">
        <v>30</v>
      </c>
      <c r="E1889" t="s">
        <v>35</v>
      </c>
      <c r="F1889" t="s">
        <v>30</v>
      </c>
      <c r="G1889" t="s">
        <v>39</v>
      </c>
      <c r="H1889" t="s">
        <v>39</v>
      </c>
      <c r="I1889" t="s">
        <v>309</v>
      </c>
      <c r="J1889" t="s">
        <v>296</v>
      </c>
      <c r="K1889">
        <v>20700</v>
      </c>
      <c r="L1889">
        <v>3.45</v>
      </c>
      <c r="M1889" t="str">
        <f>SUBSTITUTE(LOWER(_xlfn.CONCAT(B1889,C1889,F1889,G1889,J1889,I1889))," ","")</f>
        <v>44410carnegranelc200-300standrewsasia</v>
      </c>
      <c r="N1889">
        <f>+VLOOKUP(M1889,JUP!$B:$I,7,0)</f>
        <v>20700</v>
      </c>
      <c r="O1889">
        <f>+VLOOKUP(M1889,JUP!$B:$I,8,0)</f>
        <v>3.45</v>
      </c>
      <c r="P1889">
        <f>+K1889-N1889</f>
        <v>0</v>
      </c>
      <c r="Q1889" s="3">
        <f>+L1889-O1889</f>
        <v>0</v>
      </c>
      <c r="W1889" t="s">
        <v>354</v>
      </c>
      <c r="X1889">
        <v>31</v>
      </c>
      <c r="Y1889" t="s">
        <v>309</v>
      </c>
      <c r="Z1889" t="s">
        <v>309</v>
      </c>
      <c r="AA1889" t="s">
        <v>309</v>
      </c>
      <c r="AB1889" t="s">
        <v>36</v>
      </c>
      <c r="AC1889" t="s">
        <v>37</v>
      </c>
      <c r="AD1889">
        <v>3.45</v>
      </c>
      <c r="AH1889">
        <v>2021</v>
      </c>
      <c r="AI1889">
        <v>8</v>
      </c>
      <c r="AJ1889">
        <v>71415</v>
      </c>
      <c r="AK1889" t="e">
        <v>#N/A</v>
      </c>
      <c r="AL1889">
        <v>3.45</v>
      </c>
      <c r="AO1889">
        <v>0</v>
      </c>
      <c r="AP1889">
        <v>8</v>
      </c>
    </row>
    <row r="1890" spans="1:42" x14ac:dyDescent="0.2">
      <c r="A1890" t="str">
        <f t="shared" si="29"/>
        <v>44410carnegranelc200-300standrewsrusia</v>
      </c>
      <c r="B1890" s="2">
        <v>44410</v>
      </c>
      <c r="C1890" t="s">
        <v>35</v>
      </c>
      <c r="D1890" t="s">
        <v>30</v>
      </c>
      <c r="E1890" t="s">
        <v>35</v>
      </c>
      <c r="F1890" t="s">
        <v>30</v>
      </c>
      <c r="G1890" t="s">
        <v>39</v>
      </c>
      <c r="H1890" t="s">
        <v>39</v>
      </c>
      <c r="I1890" t="s">
        <v>306</v>
      </c>
      <c r="J1890" t="s">
        <v>296</v>
      </c>
      <c r="K1890">
        <v>23000</v>
      </c>
      <c r="L1890">
        <v>3.1</v>
      </c>
      <c r="M1890" t="str">
        <f>SUBSTITUTE(LOWER(_xlfn.CONCAT(B1890,C1890,F1890,G1890,J1890,I1890))," ","")</f>
        <v>44410carnegranelc200-300standrewsrusia</v>
      </c>
      <c r="N1890">
        <f>+VLOOKUP(M1890,JUP!$B:$I,7,0)</f>
        <v>23000</v>
      </c>
      <c r="O1890">
        <f>+VLOOKUP(M1890,JUP!$B:$I,8,0)</f>
        <v>3.1</v>
      </c>
      <c r="P1890">
        <f>+K1890-N1890</f>
        <v>0</v>
      </c>
      <c r="Q1890" s="3">
        <f>+L1890-O1890</f>
        <v>0</v>
      </c>
      <c r="W1890" t="s">
        <v>304</v>
      </c>
      <c r="X1890">
        <v>31</v>
      </c>
      <c r="Y1890" t="s">
        <v>305</v>
      </c>
      <c r="Z1890" t="s">
        <v>305</v>
      </c>
      <c r="AA1890" t="s">
        <v>306</v>
      </c>
      <c r="AB1890" t="s">
        <v>36</v>
      </c>
      <c r="AC1890" t="s">
        <v>37</v>
      </c>
      <c r="AD1890">
        <v>3.1</v>
      </c>
      <c r="AH1890">
        <v>2021</v>
      </c>
      <c r="AI1890">
        <v>8</v>
      </c>
      <c r="AJ1890">
        <v>71300</v>
      </c>
      <c r="AK1890" t="e">
        <v>#N/A</v>
      </c>
      <c r="AL1890">
        <v>3.1</v>
      </c>
      <c r="AO1890">
        <v>0</v>
      </c>
      <c r="AP1890">
        <v>8</v>
      </c>
    </row>
    <row r="1891" spans="1:42" x14ac:dyDescent="0.2">
      <c r="A1891" t="str">
        <f t="shared" si="29"/>
        <v>44410carnegranelc100-200manuelitarusia</v>
      </c>
      <c r="B1891" s="2">
        <v>44410</v>
      </c>
      <c r="C1891" t="s">
        <v>35</v>
      </c>
      <c r="D1891" t="s">
        <v>30</v>
      </c>
      <c r="E1891" t="s">
        <v>35</v>
      </c>
      <c r="F1891" t="s">
        <v>30</v>
      </c>
      <c r="G1891" t="s">
        <v>72</v>
      </c>
      <c r="H1891" t="s">
        <v>103</v>
      </c>
      <c r="I1891" t="s">
        <v>306</v>
      </c>
      <c r="J1891" t="s">
        <v>93</v>
      </c>
      <c r="K1891">
        <v>7240</v>
      </c>
      <c r="L1891">
        <v>3.05</v>
      </c>
      <c r="M1891" t="str">
        <f>SUBSTITUTE(LOWER(_xlfn.CONCAT(B1891,C1891,F1891,G1891,J1891,I1891))," ","")</f>
        <v>44410carnegranelc100-200manuelitarusia</v>
      </c>
      <c r="N1891">
        <f>+VLOOKUP(M1891,JUP!$B:$I,7,0)</f>
        <v>7240</v>
      </c>
      <c r="O1891">
        <f>+VLOOKUP(M1891,JUP!$B:$I,8,0)</f>
        <v>3.05</v>
      </c>
      <c r="P1891">
        <f>+K1891-N1891</f>
        <v>0</v>
      </c>
      <c r="Q1891" s="3">
        <f>+L1891-O1891</f>
        <v>0</v>
      </c>
      <c r="W1891" t="s">
        <v>166</v>
      </c>
      <c r="X1891">
        <v>31</v>
      </c>
      <c r="Y1891" t="s">
        <v>305</v>
      </c>
      <c r="Z1891" t="s">
        <v>305</v>
      </c>
      <c r="AA1891" t="s">
        <v>306</v>
      </c>
      <c r="AB1891" t="s">
        <v>36</v>
      </c>
      <c r="AC1891" t="s">
        <v>37</v>
      </c>
      <c r="AD1891">
        <v>3.05</v>
      </c>
      <c r="AH1891">
        <v>2021</v>
      </c>
      <c r="AI1891">
        <v>8</v>
      </c>
      <c r="AJ1891">
        <v>22082</v>
      </c>
      <c r="AK1891" t="e">
        <v>#N/A</v>
      </c>
      <c r="AL1891">
        <v>3.05</v>
      </c>
      <c r="AO1891">
        <v>0</v>
      </c>
      <c r="AP1891">
        <v>8</v>
      </c>
    </row>
    <row r="1892" spans="1:42" x14ac:dyDescent="0.2">
      <c r="A1892" t="str">
        <f t="shared" si="29"/>
        <v>44410carnegranelc200-300manuelitarusia</v>
      </c>
      <c r="B1892" s="2">
        <v>44410</v>
      </c>
      <c r="C1892" t="s">
        <v>35</v>
      </c>
      <c r="D1892" t="s">
        <v>30</v>
      </c>
      <c r="E1892" t="s">
        <v>35</v>
      </c>
      <c r="F1892" t="s">
        <v>30</v>
      </c>
      <c r="G1892" t="s">
        <v>39</v>
      </c>
      <c r="H1892" t="s">
        <v>107</v>
      </c>
      <c r="I1892" t="s">
        <v>306</v>
      </c>
      <c r="J1892" t="s">
        <v>93</v>
      </c>
      <c r="K1892">
        <v>15760</v>
      </c>
      <c r="L1892">
        <v>3</v>
      </c>
      <c r="M1892" t="str">
        <f>SUBSTITUTE(LOWER(_xlfn.CONCAT(B1892,C1892,F1892,G1892,J1892,I1892))," ","")</f>
        <v>44410carnegranelc200-300manuelitarusia</v>
      </c>
      <c r="N1892">
        <f>+VLOOKUP(M1892,JUP!$B:$I,7,0)</f>
        <v>15760</v>
      </c>
      <c r="O1892">
        <f>+VLOOKUP(M1892,JUP!$B:$I,8,0)</f>
        <v>3</v>
      </c>
      <c r="P1892">
        <f>+K1892-N1892</f>
        <v>0</v>
      </c>
      <c r="Q1892" s="3">
        <f>+L1892-O1892</f>
        <v>0</v>
      </c>
      <c r="W1892" t="s">
        <v>166</v>
      </c>
      <c r="X1892">
        <v>31</v>
      </c>
      <c r="Y1892" t="s">
        <v>305</v>
      </c>
      <c r="Z1892" t="s">
        <v>305</v>
      </c>
      <c r="AA1892" t="s">
        <v>306</v>
      </c>
      <c r="AB1892" t="s">
        <v>36</v>
      </c>
      <c r="AC1892" t="s">
        <v>37</v>
      </c>
      <c r="AD1892">
        <v>3</v>
      </c>
      <c r="AH1892">
        <v>2021</v>
      </c>
      <c r="AI1892">
        <v>8</v>
      </c>
      <c r="AJ1892">
        <v>47280</v>
      </c>
      <c r="AK1892" t="e">
        <v>#N/A</v>
      </c>
      <c r="AL1892">
        <v>3</v>
      </c>
      <c r="AO1892">
        <v>0</v>
      </c>
      <c r="AP1892">
        <v>8</v>
      </c>
    </row>
    <row r="1893" spans="1:42" x14ac:dyDescent="0.2">
      <c r="A1893" t="str">
        <f t="shared" si="29"/>
        <v>44410carnegranelc200-300manuelitaespaña</v>
      </c>
      <c r="B1893" s="2">
        <v>44410</v>
      </c>
      <c r="C1893" t="s">
        <v>35</v>
      </c>
      <c r="D1893" t="s">
        <v>30</v>
      </c>
      <c r="E1893" t="s">
        <v>35</v>
      </c>
      <c r="F1893" t="s">
        <v>30</v>
      </c>
      <c r="G1893" t="s">
        <v>39</v>
      </c>
      <c r="H1893" t="s">
        <v>107</v>
      </c>
      <c r="I1893" t="s">
        <v>302</v>
      </c>
      <c r="J1893" t="s">
        <v>93</v>
      </c>
      <c r="K1893">
        <v>19000</v>
      </c>
      <c r="L1893">
        <v>2.98</v>
      </c>
      <c r="M1893" t="str">
        <f>SUBSTITUTE(LOWER(_xlfn.CONCAT(B1893,C1893,F1893,G1893,J1893,I1893))," ","")</f>
        <v>44410carnegranelc200-300manuelitaespaña</v>
      </c>
      <c r="N1893">
        <f>+VLOOKUP(M1893,JUP!$B:$I,7,0)</f>
        <v>19000</v>
      </c>
      <c r="O1893">
        <f>+VLOOKUP(M1893,JUP!$B:$I,8,0)</f>
        <v>2.98</v>
      </c>
      <c r="P1893">
        <f>+K1893-N1893</f>
        <v>0</v>
      </c>
      <c r="Q1893" s="3">
        <f>+L1893-O1893</f>
        <v>0</v>
      </c>
      <c r="W1893" t="s">
        <v>338</v>
      </c>
      <c r="X1893">
        <v>31</v>
      </c>
      <c r="Y1893" t="s">
        <v>297</v>
      </c>
      <c r="Z1893" t="s">
        <v>302</v>
      </c>
      <c r="AA1893" t="s">
        <v>298</v>
      </c>
      <c r="AB1893" t="s">
        <v>36</v>
      </c>
      <c r="AC1893" t="s">
        <v>37</v>
      </c>
      <c r="AD1893">
        <v>2.98</v>
      </c>
      <c r="AH1893">
        <v>2021</v>
      </c>
      <c r="AI1893">
        <v>8</v>
      </c>
      <c r="AJ1893">
        <v>56620</v>
      </c>
      <c r="AK1893" t="e">
        <v>#N/A</v>
      </c>
      <c r="AL1893">
        <v>2.98</v>
      </c>
      <c r="AO1893">
        <v>0</v>
      </c>
      <c r="AP1893">
        <v>8</v>
      </c>
    </row>
    <row r="1894" spans="1:42" x14ac:dyDescent="0.2">
      <c r="A1894" t="str">
        <f t="shared" si="29"/>
        <v>44410carnegranelc300-500manuelitaespaña</v>
      </c>
      <c r="B1894" s="2">
        <v>44410</v>
      </c>
      <c r="C1894" t="s">
        <v>35</v>
      </c>
      <c r="D1894" t="s">
        <v>30</v>
      </c>
      <c r="E1894" t="s">
        <v>35</v>
      </c>
      <c r="F1894" t="s">
        <v>30</v>
      </c>
      <c r="G1894" t="s">
        <v>49</v>
      </c>
      <c r="H1894" t="s">
        <v>108</v>
      </c>
      <c r="I1894" t="s">
        <v>302</v>
      </c>
      <c r="J1894" t="s">
        <v>93</v>
      </c>
      <c r="K1894">
        <v>3000</v>
      </c>
      <c r="L1894">
        <v>2.83</v>
      </c>
      <c r="M1894" t="str">
        <f>SUBSTITUTE(LOWER(_xlfn.CONCAT(B1894,C1894,F1894,G1894,J1894,I1894))," ","")</f>
        <v>44410carnegranelc300-500manuelitaespaña</v>
      </c>
      <c r="N1894">
        <f>+VLOOKUP(M1894,JUP!$B:$I,7,0)</f>
        <v>3000</v>
      </c>
      <c r="O1894">
        <f>+VLOOKUP(M1894,JUP!$B:$I,8,0)</f>
        <v>2.83</v>
      </c>
      <c r="P1894">
        <f>+K1894-N1894</f>
        <v>0</v>
      </c>
      <c r="Q1894" s="3">
        <f>+L1894-O1894</f>
        <v>0</v>
      </c>
      <c r="W1894" t="s">
        <v>338</v>
      </c>
      <c r="X1894">
        <v>31</v>
      </c>
      <c r="Y1894" t="s">
        <v>297</v>
      </c>
      <c r="Z1894" t="s">
        <v>302</v>
      </c>
      <c r="AA1894" t="s">
        <v>298</v>
      </c>
      <c r="AB1894" t="s">
        <v>36</v>
      </c>
      <c r="AC1894" t="s">
        <v>37</v>
      </c>
      <c r="AD1894">
        <v>2.83</v>
      </c>
      <c r="AH1894">
        <v>2021</v>
      </c>
      <c r="AI1894">
        <v>8</v>
      </c>
      <c r="AJ1894">
        <v>8490</v>
      </c>
      <c r="AK1894" t="e">
        <v>#N/A</v>
      </c>
      <c r="AL1894">
        <v>2.83</v>
      </c>
      <c r="AO1894">
        <v>0</v>
      </c>
      <c r="AP1894">
        <v>8</v>
      </c>
    </row>
    <row r="1895" spans="1:42" x14ac:dyDescent="0.2">
      <c r="A1895" t="str">
        <f t="shared" si="29"/>
        <v>44410enterosinsalsamanuelitaespaña</v>
      </c>
      <c r="B1895" s="2">
        <v>44410</v>
      </c>
      <c r="C1895" t="s">
        <v>59</v>
      </c>
      <c r="D1895" t="s">
        <v>155</v>
      </c>
      <c r="E1895" t="s">
        <v>59</v>
      </c>
      <c r="F1895" t="s">
        <v>155</v>
      </c>
      <c r="G1895" t="s">
        <v>299</v>
      </c>
      <c r="H1895" t="s">
        <v>135</v>
      </c>
      <c r="I1895" t="s">
        <v>302</v>
      </c>
      <c r="J1895" t="s">
        <v>93</v>
      </c>
      <c r="K1895">
        <v>1998</v>
      </c>
      <c r="L1895">
        <v>1.98</v>
      </c>
      <c r="M1895" t="str">
        <f>SUBSTITUTE(LOWER(_xlfn.CONCAT(B1895,C1895,F1895,G1895,J1895,I1895))," ","")</f>
        <v>44410enterosinsalsamanuelitaespaña</v>
      </c>
      <c r="N1895" t="e">
        <f>+VLOOKUP(M1895,JUP!$B:$I,7,0)</f>
        <v>#N/A</v>
      </c>
      <c r="O1895" t="e">
        <f>+VLOOKUP(M1895,JUP!$B:$I,8,0)</f>
        <v>#N/A</v>
      </c>
      <c r="R1895" t="str">
        <f>+SUBSTITUTE(LOWER(_xlfn.CONCAT(B1895,C1895,F1895,H1895,J1895,I1895))," ","")</f>
        <v>44410enterosinsalsa44-88manuelitaespaña</v>
      </c>
      <c r="S1895" t="e">
        <f>+VLOOKUP(R1895,JUP!D:L,7,0)</f>
        <v>#N/A</v>
      </c>
      <c r="T1895" t="e">
        <f>+VLOOKUP(R1895,JUP!D:L,7,0)</f>
        <v>#N/A</v>
      </c>
      <c r="W1895" t="s">
        <v>338</v>
      </c>
      <c r="X1895">
        <v>31</v>
      </c>
      <c r="Y1895" t="s">
        <v>297</v>
      </c>
      <c r="Z1895" t="s">
        <v>302</v>
      </c>
      <c r="AA1895" t="s">
        <v>298</v>
      </c>
      <c r="AB1895" t="s">
        <v>160</v>
      </c>
      <c r="AC1895" t="s">
        <v>159</v>
      </c>
      <c r="AD1895">
        <v>1.98</v>
      </c>
      <c r="AH1895">
        <v>2021</v>
      </c>
      <c r="AI1895">
        <v>8</v>
      </c>
      <c r="AJ1895">
        <v>3956.04</v>
      </c>
      <c r="AK1895" t="e">
        <v>#N/A</v>
      </c>
      <c r="AL1895">
        <v>1.98</v>
      </c>
      <c r="AO1895">
        <v>0</v>
      </c>
      <c r="AP1895">
        <v>8</v>
      </c>
    </row>
    <row r="1896" spans="1:42" x14ac:dyDescent="0.2">
      <c r="A1896" t="str">
        <f t="shared" si="29"/>
        <v>44410enterosinsalsasudmarisrusia</v>
      </c>
      <c r="B1896" s="2">
        <v>44410</v>
      </c>
      <c r="C1896" t="s">
        <v>59</v>
      </c>
      <c r="D1896" t="s">
        <v>155</v>
      </c>
      <c r="E1896" t="s">
        <v>339</v>
      </c>
      <c r="F1896" t="s">
        <v>347</v>
      </c>
      <c r="G1896" t="s">
        <v>299</v>
      </c>
      <c r="H1896" t="s">
        <v>112</v>
      </c>
      <c r="I1896" t="s">
        <v>306</v>
      </c>
      <c r="J1896" t="s">
        <v>286</v>
      </c>
      <c r="K1896">
        <v>11470</v>
      </c>
      <c r="L1896">
        <v>2.1</v>
      </c>
      <c r="M1896" t="str">
        <f>SUBSTITUTE(LOWER(_xlfn.CONCAT(B1896,C1896,F1896,G1896,J1896,I1896))," ","")</f>
        <v>44410enterosinsalsasudmarisrusia</v>
      </c>
      <c r="N1896" t="e">
        <f>+VLOOKUP(M1896,JUP!$B:$I,7,0)</f>
        <v>#N/A</v>
      </c>
      <c r="O1896" t="e">
        <f>+VLOOKUP(M1896,JUP!$B:$I,8,0)</f>
        <v>#N/A</v>
      </c>
      <c r="R1896" t="str">
        <f>+SUBSTITUTE(LOWER(_xlfn.CONCAT(B1896,C1896,F1896,H1896,J1896,I1896))," ","")</f>
        <v>44410enterosinsalsa40-60sudmarisrusia</v>
      </c>
      <c r="S1896" t="e">
        <f>+VLOOKUP(R1896,JUP!D:L,7,0)</f>
        <v>#N/A</v>
      </c>
      <c r="T1896" t="e">
        <f>+VLOOKUP(R1896,JUP!D:L,7,0)</f>
        <v>#N/A</v>
      </c>
      <c r="W1896" t="s">
        <v>166</v>
      </c>
      <c r="X1896">
        <v>31</v>
      </c>
      <c r="Y1896" t="s">
        <v>305</v>
      </c>
      <c r="Z1896" t="s">
        <v>305</v>
      </c>
      <c r="AA1896" t="s">
        <v>306</v>
      </c>
      <c r="AB1896" t="s">
        <v>160</v>
      </c>
      <c r="AC1896" t="s">
        <v>159</v>
      </c>
      <c r="AD1896">
        <v>2.1</v>
      </c>
      <c r="AH1896">
        <v>2021</v>
      </c>
      <c r="AI1896">
        <v>8</v>
      </c>
      <c r="AJ1896">
        <v>24087</v>
      </c>
      <c r="AK1896" t="e">
        <v>#N/A</v>
      </c>
      <c r="AL1896">
        <v>2.1</v>
      </c>
      <c r="AO1896">
        <v>0</v>
      </c>
      <c r="AP1896">
        <v>8</v>
      </c>
    </row>
    <row r="1897" spans="1:42" x14ac:dyDescent="0.2">
      <c r="A1897" t="str">
        <f t="shared" si="29"/>
        <v>44410enteroconsalsasudmarisrusia</v>
      </c>
      <c r="B1897" s="2">
        <v>44410</v>
      </c>
      <c r="C1897" t="s">
        <v>59</v>
      </c>
      <c r="D1897" t="s">
        <v>227</v>
      </c>
      <c r="E1897" t="s">
        <v>339</v>
      </c>
      <c r="F1897" t="s">
        <v>476</v>
      </c>
      <c r="G1897" t="s">
        <v>299</v>
      </c>
      <c r="H1897" t="s">
        <v>112</v>
      </c>
      <c r="I1897" t="s">
        <v>306</v>
      </c>
      <c r="J1897" t="s">
        <v>286</v>
      </c>
      <c r="K1897">
        <v>1480</v>
      </c>
      <c r="L1897">
        <v>2.5499999999999998</v>
      </c>
      <c r="M1897" t="str">
        <f>SUBSTITUTE(LOWER(_xlfn.CONCAT(B1897,C1897,F1897,G1897,J1897,I1897))," ","")</f>
        <v>44410enteroconsalsasudmarisrusia</v>
      </c>
      <c r="N1897" t="e">
        <f>+VLOOKUP(M1897,JUP!$B:$I,7,0)</f>
        <v>#N/A</v>
      </c>
      <c r="O1897" t="e">
        <f>+VLOOKUP(M1897,JUP!$B:$I,8,0)</f>
        <v>#N/A</v>
      </c>
      <c r="R1897" t="str">
        <f>+SUBSTITUTE(LOWER(_xlfn.CONCAT(B1897,C1897,F1897,H1897,J1897,I1897))," ","")</f>
        <v>44410enteroconsalsa40-60sudmarisrusia</v>
      </c>
      <c r="S1897" t="e">
        <f>+VLOOKUP(R1897,JUP!D:L,7,0)</f>
        <v>#N/A</v>
      </c>
      <c r="T1897" t="e">
        <f>+VLOOKUP(R1897,JUP!D:L,7,0)</f>
        <v>#N/A</v>
      </c>
      <c r="W1897" t="s">
        <v>166</v>
      </c>
      <c r="X1897">
        <v>31</v>
      </c>
      <c r="Y1897" t="s">
        <v>305</v>
      </c>
      <c r="Z1897" t="s">
        <v>305</v>
      </c>
      <c r="AA1897" t="s">
        <v>306</v>
      </c>
      <c r="AB1897" t="s">
        <v>229</v>
      </c>
      <c r="AC1897" t="s">
        <v>61</v>
      </c>
      <c r="AD1897">
        <v>2.5499999999999998</v>
      </c>
      <c r="AH1897">
        <v>2021</v>
      </c>
      <c r="AI1897">
        <v>8</v>
      </c>
      <c r="AJ1897">
        <v>3773.9999999999995</v>
      </c>
      <c r="AK1897" t="e">
        <v>#N/A</v>
      </c>
      <c r="AL1897">
        <v>2.5499999999999998</v>
      </c>
      <c r="AO1897">
        <v>0</v>
      </c>
      <c r="AP1897">
        <v>8</v>
      </c>
    </row>
    <row r="1898" spans="1:42" x14ac:dyDescent="0.2">
      <c r="A1898" t="str">
        <f t="shared" si="29"/>
        <v>44410enteroconsalsasudmarisrusia</v>
      </c>
      <c r="B1898" s="2">
        <v>44410</v>
      </c>
      <c r="C1898" t="s">
        <v>59</v>
      </c>
      <c r="D1898" t="s">
        <v>227</v>
      </c>
      <c r="E1898" t="s">
        <v>339</v>
      </c>
      <c r="F1898" t="s">
        <v>476</v>
      </c>
      <c r="G1898" t="s">
        <v>299</v>
      </c>
      <c r="H1898" t="s">
        <v>112</v>
      </c>
      <c r="I1898" t="s">
        <v>306</v>
      </c>
      <c r="J1898" t="s">
        <v>286</v>
      </c>
      <c r="K1898">
        <v>1315</v>
      </c>
      <c r="L1898">
        <v>2.65</v>
      </c>
      <c r="M1898" t="str">
        <f>SUBSTITUTE(LOWER(_xlfn.CONCAT(B1898,C1898,F1898,G1898,J1898,I1898))," ","")</f>
        <v>44410enteroconsalsasudmarisrusia</v>
      </c>
      <c r="N1898" t="e">
        <f>+VLOOKUP(M1898,JUP!$B:$I,7,0)</f>
        <v>#N/A</v>
      </c>
      <c r="O1898" t="e">
        <f>+VLOOKUP(M1898,JUP!$B:$I,8,0)</f>
        <v>#N/A</v>
      </c>
      <c r="R1898" t="str">
        <f>+SUBSTITUTE(LOWER(_xlfn.CONCAT(B1898,C1898,F1898,H1898,J1898,I1898))," ","")</f>
        <v>44410enteroconsalsa40-60sudmarisrusia</v>
      </c>
      <c r="S1898" t="e">
        <f>+VLOOKUP(R1898,JUP!D:L,7,0)</f>
        <v>#N/A</v>
      </c>
      <c r="T1898" t="e">
        <f>+VLOOKUP(R1898,JUP!D:L,7,0)</f>
        <v>#N/A</v>
      </c>
      <c r="W1898" t="s">
        <v>166</v>
      </c>
      <c r="X1898">
        <v>31</v>
      </c>
      <c r="Y1898" t="s">
        <v>305</v>
      </c>
      <c r="Z1898" t="s">
        <v>305</v>
      </c>
      <c r="AA1898" t="s">
        <v>306</v>
      </c>
      <c r="AB1898" t="s">
        <v>229</v>
      </c>
      <c r="AC1898" t="s">
        <v>61</v>
      </c>
      <c r="AD1898">
        <v>2.65</v>
      </c>
      <c r="AH1898">
        <v>2021</v>
      </c>
      <c r="AI1898">
        <v>8</v>
      </c>
      <c r="AJ1898">
        <v>3484.75</v>
      </c>
      <c r="AK1898" t="e">
        <v>#N/A</v>
      </c>
      <c r="AL1898">
        <v>2.65</v>
      </c>
      <c r="AO1898">
        <v>0</v>
      </c>
      <c r="AP1898">
        <v>8</v>
      </c>
    </row>
    <row r="1899" spans="1:42" x14ac:dyDescent="0.2">
      <c r="A1899" t="str">
        <f t="shared" si="29"/>
        <v>44410enteroconsalsasudmarisrusia</v>
      </c>
      <c r="B1899" s="2">
        <v>44410</v>
      </c>
      <c r="C1899" t="s">
        <v>59</v>
      </c>
      <c r="D1899" t="s">
        <v>227</v>
      </c>
      <c r="E1899" t="s">
        <v>339</v>
      </c>
      <c r="F1899" t="s">
        <v>476</v>
      </c>
      <c r="G1899" t="s">
        <v>299</v>
      </c>
      <c r="H1899" t="s">
        <v>112</v>
      </c>
      <c r="I1899" t="s">
        <v>306</v>
      </c>
      <c r="J1899" t="s">
        <v>286</v>
      </c>
      <c r="K1899">
        <v>1380</v>
      </c>
      <c r="L1899">
        <v>2.6</v>
      </c>
      <c r="M1899" t="str">
        <f>SUBSTITUTE(LOWER(_xlfn.CONCAT(B1899,C1899,F1899,G1899,J1899,I1899))," ","")</f>
        <v>44410enteroconsalsasudmarisrusia</v>
      </c>
      <c r="N1899" t="e">
        <f>+VLOOKUP(M1899,JUP!$B:$I,7,0)</f>
        <v>#N/A</v>
      </c>
      <c r="O1899" t="e">
        <f>+VLOOKUP(M1899,JUP!$B:$I,8,0)</f>
        <v>#N/A</v>
      </c>
      <c r="R1899" t="str">
        <f>+SUBSTITUTE(LOWER(_xlfn.CONCAT(B1899,C1899,F1899,H1899,J1899,I1899))," ","")</f>
        <v>44410enteroconsalsa40-60sudmarisrusia</v>
      </c>
      <c r="S1899" t="e">
        <f>+VLOOKUP(R1899,JUP!D:L,7,0)</f>
        <v>#N/A</v>
      </c>
      <c r="T1899" t="e">
        <f>+VLOOKUP(R1899,JUP!D:L,7,0)</f>
        <v>#N/A</v>
      </c>
      <c r="W1899" t="s">
        <v>166</v>
      </c>
      <c r="X1899">
        <v>31</v>
      </c>
      <c r="Y1899" t="s">
        <v>305</v>
      </c>
      <c r="Z1899" t="s">
        <v>305</v>
      </c>
      <c r="AA1899" t="s">
        <v>306</v>
      </c>
      <c r="AB1899" t="s">
        <v>229</v>
      </c>
      <c r="AC1899" t="s">
        <v>61</v>
      </c>
      <c r="AD1899">
        <v>2.6</v>
      </c>
      <c r="AH1899">
        <v>2021</v>
      </c>
      <c r="AI1899">
        <v>8</v>
      </c>
      <c r="AJ1899">
        <v>3588</v>
      </c>
      <c r="AK1899" t="e">
        <v>#N/A</v>
      </c>
      <c r="AL1899">
        <v>2.6</v>
      </c>
      <c r="AO1899">
        <v>0</v>
      </c>
      <c r="AP1899">
        <v>8</v>
      </c>
    </row>
    <row r="1900" spans="1:42" x14ac:dyDescent="0.2">
      <c r="A1900" t="str">
        <f t="shared" si="29"/>
        <v>44410enterosinsalsasudmarisrusia</v>
      </c>
      <c r="B1900" s="2">
        <v>44410</v>
      </c>
      <c r="C1900" t="s">
        <v>59</v>
      </c>
      <c r="D1900" t="s">
        <v>155</v>
      </c>
      <c r="E1900" t="s">
        <v>339</v>
      </c>
      <c r="F1900" t="s">
        <v>347</v>
      </c>
      <c r="G1900" t="s">
        <v>299</v>
      </c>
      <c r="H1900" t="s">
        <v>116</v>
      </c>
      <c r="I1900" t="s">
        <v>306</v>
      </c>
      <c r="J1900" t="s">
        <v>286</v>
      </c>
      <c r="K1900">
        <v>535</v>
      </c>
      <c r="L1900">
        <v>2.0499999999999998</v>
      </c>
      <c r="M1900" t="str">
        <f>SUBSTITUTE(LOWER(_xlfn.CONCAT(B1900,C1900,F1900,G1900,J1900,I1900))," ","")</f>
        <v>44410enterosinsalsasudmarisrusia</v>
      </c>
      <c r="N1900" t="e">
        <f>+VLOOKUP(M1900,JUP!$B:$I,7,0)</f>
        <v>#N/A</v>
      </c>
      <c r="O1900" t="e">
        <f>+VLOOKUP(M1900,JUP!$B:$I,8,0)</f>
        <v>#N/A</v>
      </c>
      <c r="R1900" t="str">
        <f>+SUBSTITUTE(LOWER(_xlfn.CONCAT(B1900,C1900,F1900,H1900,J1900,I1900))," ","")</f>
        <v>44410enterosinsalsa60-80sudmarisrusia</v>
      </c>
      <c r="S1900" t="e">
        <f>+VLOOKUP(R1900,JUP!D:L,7,0)</f>
        <v>#N/A</v>
      </c>
      <c r="T1900" t="e">
        <f>+VLOOKUP(R1900,JUP!D:L,7,0)</f>
        <v>#N/A</v>
      </c>
      <c r="W1900" t="s">
        <v>166</v>
      </c>
      <c r="X1900">
        <v>31</v>
      </c>
      <c r="Y1900" t="s">
        <v>305</v>
      </c>
      <c r="Z1900" t="s">
        <v>305</v>
      </c>
      <c r="AA1900" t="s">
        <v>306</v>
      </c>
      <c r="AB1900" t="s">
        <v>160</v>
      </c>
      <c r="AC1900" t="s">
        <v>159</v>
      </c>
      <c r="AD1900">
        <v>2.0499999999999998</v>
      </c>
      <c r="AH1900">
        <v>2021</v>
      </c>
      <c r="AI1900">
        <v>8</v>
      </c>
      <c r="AJ1900">
        <v>1096.75</v>
      </c>
      <c r="AK1900" t="e">
        <v>#N/A</v>
      </c>
      <c r="AL1900">
        <v>2.0499999999999998</v>
      </c>
      <c r="AO1900">
        <v>0</v>
      </c>
      <c r="AP1900">
        <v>8</v>
      </c>
    </row>
    <row r="1901" spans="1:42" x14ac:dyDescent="0.2">
      <c r="A1901" t="str">
        <f t="shared" si="29"/>
        <v>44410enteroconsalsasudmarisrusia</v>
      </c>
      <c r="B1901" s="2">
        <v>44410</v>
      </c>
      <c r="C1901" t="s">
        <v>59</v>
      </c>
      <c r="D1901" t="s">
        <v>227</v>
      </c>
      <c r="E1901" t="s">
        <v>339</v>
      </c>
      <c r="F1901" t="s">
        <v>476</v>
      </c>
      <c r="G1901" t="s">
        <v>299</v>
      </c>
      <c r="H1901" t="s">
        <v>116</v>
      </c>
      <c r="I1901" t="s">
        <v>306</v>
      </c>
      <c r="J1901" t="s">
        <v>286</v>
      </c>
      <c r="K1901">
        <v>620</v>
      </c>
      <c r="L1901">
        <v>2.5</v>
      </c>
      <c r="M1901" t="str">
        <f>SUBSTITUTE(LOWER(_xlfn.CONCAT(B1901,C1901,F1901,G1901,J1901,I1901))," ","")</f>
        <v>44410enteroconsalsasudmarisrusia</v>
      </c>
      <c r="N1901" t="e">
        <f>+VLOOKUP(M1901,JUP!$B:$I,7,0)</f>
        <v>#N/A</v>
      </c>
      <c r="O1901" t="e">
        <f>+VLOOKUP(M1901,JUP!$B:$I,8,0)</f>
        <v>#N/A</v>
      </c>
      <c r="R1901" t="str">
        <f>+SUBSTITUTE(LOWER(_xlfn.CONCAT(B1901,C1901,F1901,H1901,J1901,I1901))," ","")</f>
        <v>44410enteroconsalsa60-80sudmarisrusia</v>
      </c>
      <c r="S1901" t="e">
        <f>+VLOOKUP(R1901,JUP!D:L,7,0)</f>
        <v>#N/A</v>
      </c>
      <c r="T1901" t="e">
        <f>+VLOOKUP(R1901,JUP!D:L,7,0)</f>
        <v>#N/A</v>
      </c>
      <c r="W1901" t="s">
        <v>166</v>
      </c>
      <c r="X1901">
        <v>31</v>
      </c>
      <c r="Y1901" t="s">
        <v>305</v>
      </c>
      <c r="Z1901" t="s">
        <v>305</v>
      </c>
      <c r="AA1901" t="s">
        <v>306</v>
      </c>
      <c r="AB1901" t="s">
        <v>229</v>
      </c>
      <c r="AC1901" t="s">
        <v>61</v>
      </c>
      <c r="AD1901">
        <v>2.5</v>
      </c>
      <c r="AH1901">
        <v>2021</v>
      </c>
      <c r="AI1901">
        <v>8</v>
      </c>
      <c r="AJ1901">
        <v>1550</v>
      </c>
      <c r="AK1901" t="e">
        <v>#N/A</v>
      </c>
      <c r="AL1901">
        <v>2.5</v>
      </c>
      <c r="AO1901">
        <v>0</v>
      </c>
      <c r="AP1901">
        <v>8</v>
      </c>
    </row>
    <row r="1902" spans="1:42" x14ac:dyDescent="0.2">
      <c r="A1902" t="str">
        <f t="shared" si="29"/>
        <v>44410enteroconsalsasudmarisrusia</v>
      </c>
      <c r="B1902" s="2">
        <v>44410</v>
      </c>
      <c r="C1902" t="s">
        <v>59</v>
      </c>
      <c r="D1902" t="s">
        <v>227</v>
      </c>
      <c r="E1902" t="s">
        <v>339</v>
      </c>
      <c r="F1902" t="s">
        <v>476</v>
      </c>
      <c r="G1902" t="s">
        <v>299</v>
      </c>
      <c r="H1902" t="s">
        <v>116</v>
      </c>
      <c r="I1902" t="s">
        <v>306</v>
      </c>
      <c r="J1902" t="s">
        <v>286</v>
      </c>
      <c r="K1902">
        <v>600</v>
      </c>
      <c r="L1902">
        <v>2.6</v>
      </c>
      <c r="M1902" t="str">
        <f>SUBSTITUTE(LOWER(_xlfn.CONCAT(B1902,C1902,F1902,G1902,J1902,I1902))," ","")</f>
        <v>44410enteroconsalsasudmarisrusia</v>
      </c>
      <c r="N1902" t="e">
        <f>+VLOOKUP(M1902,JUP!$B:$I,7,0)</f>
        <v>#N/A</v>
      </c>
      <c r="O1902" t="e">
        <f>+VLOOKUP(M1902,JUP!$B:$I,8,0)</f>
        <v>#N/A</v>
      </c>
      <c r="R1902" t="str">
        <f>+SUBSTITUTE(LOWER(_xlfn.CONCAT(B1902,C1902,F1902,H1902,J1902,I1902))," ","")</f>
        <v>44410enteroconsalsa60-80sudmarisrusia</v>
      </c>
      <c r="S1902" t="e">
        <f>+VLOOKUP(R1902,JUP!D:L,7,0)</f>
        <v>#N/A</v>
      </c>
      <c r="T1902" t="e">
        <f>+VLOOKUP(R1902,JUP!D:L,7,0)</f>
        <v>#N/A</v>
      </c>
      <c r="W1902" t="s">
        <v>166</v>
      </c>
      <c r="X1902">
        <v>31</v>
      </c>
      <c r="Y1902" t="s">
        <v>305</v>
      </c>
      <c r="Z1902" t="s">
        <v>305</v>
      </c>
      <c r="AA1902" t="s">
        <v>306</v>
      </c>
      <c r="AB1902" t="s">
        <v>229</v>
      </c>
      <c r="AC1902" t="s">
        <v>61</v>
      </c>
      <c r="AD1902">
        <v>2.6</v>
      </c>
      <c r="AH1902">
        <v>2021</v>
      </c>
      <c r="AI1902">
        <v>8</v>
      </c>
      <c r="AJ1902">
        <v>1560</v>
      </c>
      <c r="AK1902" t="e">
        <v>#N/A</v>
      </c>
      <c r="AL1902">
        <v>2.6</v>
      </c>
      <c r="AO1902">
        <v>0</v>
      </c>
      <c r="AP1902">
        <v>8</v>
      </c>
    </row>
    <row r="1903" spans="1:42" x14ac:dyDescent="0.2">
      <c r="A1903" t="str">
        <f t="shared" si="29"/>
        <v>44410enteroconsalsasudmarisrusia</v>
      </c>
      <c r="B1903" s="2">
        <v>44410</v>
      </c>
      <c r="C1903" t="s">
        <v>59</v>
      </c>
      <c r="D1903" t="s">
        <v>227</v>
      </c>
      <c r="E1903" t="s">
        <v>339</v>
      </c>
      <c r="F1903" t="s">
        <v>476</v>
      </c>
      <c r="G1903" t="s">
        <v>299</v>
      </c>
      <c r="H1903" t="s">
        <v>116</v>
      </c>
      <c r="I1903" t="s">
        <v>306</v>
      </c>
      <c r="J1903" t="s">
        <v>286</v>
      </c>
      <c r="K1903">
        <v>590</v>
      </c>
      <c r="L1903">
        <v>2.5499999999999998</v>
      </c>
      <c r="M1903" t="str">
        <f>SUBSTITUTE(LOWER(_xlfn.CONCAT(B1903,C1903,F1903,G1903,J1903,I1903))," ","")</f>
        <v>44410enteroconsalsasudmarisrusia</v>
      </c>
      <c r="N1903" t="e">
        <f>+VLOOKUP(M1903,JUP!$B:$I,7,0)</f>
        <v>#N/A</v>
      </c>
      <c r="O1903" t="e">
        <f>+VLOOKUP(M1903,JUP!$B:$I,8,0)</f>
        <v>#N/A</v>
      </c>
      <c r="R1903" t="str">
        <f>+SUBSTITUTE(LOWER(_xlfn.CONCAT(B1903,C1903,F1903,H1903,J1903,I1903))," ","")</f>
        <v>44410enteroconsalsa60-80sudmarisrusia</v>
      </c>
      <c r="S1903" t="e">
        <f>+VLOOKUP(R1903,JUP!D:L,7,0)</f>
        <v>#N/A</v>
      </c>
      <c r="T1903" t="e">
        <f>+VLOOKUP(R1903,JUP!D:L,7,0)</f>
        <v>#N/A</v>
      </c>
      <c r="W1903" t="s">
        <v>166</v>
      </c>
      <c r="X1903">
        <v>31</v>
      </c>
      <c r="Y1903" t="s">
        <v>305</v>
      </c>
      <c r="Z1903" t="s">
        <v>305</v>
      </c>
      <c r="AA1903" t="s">
        <v>306</v>
      </c>
      <c r="AB1903" t="s">
        <v>229</v>
      </c>
      <c r="AC1903" t="s">
        <v>61</v>
      </c>
      <c r="AD1903">
        <v>2.5499999999999998</v>
      </c>
      <c r="AH1903">
        <v>2021</v>
      </c>
      <c r="AI1903">
        <v>8</v>
      </c>
      <c r="AJ1903">
        <v>1504.5</v>
      </c>
      <c r="AK1903" t="e">
        <v>#N/A</v>
      </c>
      <c r="AL1903">
        <v>2.5499999999999998</v>
      </c>
      <c r="AO1903">
        <v>0</v>
      </c>
      <c r="AP1903">
        <v>8</v>
      </c>
    </row>
    <row r="1904" spans="1:42" x14ac:dyDescent="0.2">
      <c r="A1904" t="str">
        <f t="shared" si="29"/>
        <v>44410enterosinsalsasudmarisrusia</v>
      </c>
      <c r="B1904" s="2">
        <v>44410</v>
      </c>
      <c r="C1904" t="s">
        <v>59</v>
      </c>
      <c r="D1904" t="s">
        <v>155</v>
      </c>
      <c r="E1904" t="s">
        <v>339</v>
      </c>
      <c r="F1904" t="s">
        <v>347</v>
      </c>
      <c r="G1904" t="s">
        <v>299</v>
      </c>
      <c r="H1904" t="s">
        <v>112</v>
      </c>
      <c r="I1904" t="s">
        <v>306</v>
      </c>
      <c r="J1904" t="s">
        <v>286</v>
      </c>
      <c r="K1904">
        <v>14220</v>
      </c>
      <c r="L1904">
        <v>2.1</v>
      </c>
      <c r="M1904" t="str">
        <f>SUBSTITUTE(LOWER(_xlfn.CONCAT(B1904,C1904,F1904,G1904,J1904,I1904))," ","")</f>
        <v>44410enterosinsalsasudmarisrusia</v>
      </c>
      <c r="N1904" t="e">
        <f>+VLOOKUP(M1904,JUP!$B:$I,7,0)</f>
        <v>#N/A</v>
      </c>
      <c r="O1904" t="e">
        <f>+VLOOKUP(M1904,JUP!$B:$I,8,0)</f>
        <v>#N/A</v>
      </c>
      <c r="R1904" t="str">
        <f>+SUBSTITUTE(LOWER(_xlfn.CONCAT(B1904,C1904,F1904,H1904,J1904,I1904))," ","")</f>
        <v>44410enterosinsalsa40-60sudmarisrusia</v>
      </c>
      <c r="S1904" t="e">
        <f>+VLOOKUP(R1904,JUP!D:L,7,0)</f>
        <v>#N/A</v>
      </c>
      <c r="T1904" t="e">
        <f>+VLOOKUP(R1904,JUP!D:L,7,0)</f>
        <v>#N/A</v>
      </c>
      <c r="W1904" t="s">
        <v>166</v>
      </c>
      <c r="X1904">
        <v>31</v>
      </c>
      <c r="Y1904" t="s">
        <v>305</v>
      </c>
      <c r="Z1904" t="s">
        <v>305</v>
      </c>
      <c r="AA1904" t="s">
        <v>306</v>
      </c>
      <c r="AB1904" t="s">
        <v>160</v>
      </c>
      <c r="AC1904" t="s">
        <v>159</v>
      </c>
      <c r="AD1904">
        <v>2.1</v>
      </c>
      <c r="AH1904">
        <v>2021</v>
      </c>
      <c r="AI1904">
        <v>8</v>
      </c>
      <c r="AJ1904">
        <v>29862</v>
      </c>
      <c r="AK1904" t="e">
        <v>#N/A</v>
      </c>
      <c r="AL1904">
        <v>2.1</v>
      </c>
      <c r="AO1904">
        <v>0</v>
      </c>
      <c r="AP1904">
        <v>8</v>
      </c>
    </row>
    <row r="1905" spans="1:42" x14ac:dyDescent="0.2">
      <c r="A1905" t="str">
        <f t="shared" si="29"/>
        <v>44410enteroconsalsasudmarisrusia</v>
      </c>
      <c r="B1905" s="2">
        <v>44410</v>
      </c>
      <c r="C1905" t="s">
        <v>59</v>
      </c>
      <c r="D1905" t="s">
        <v>227</v>
      </c>
      <c r="E1905" t="s">
        <v>339</v>
      </c>
      <c r="F1905" t="s">
        <v>476</v>
      </c>
      <c r="G1905" t="s">
        <v>299</v>
      </c>
      <c r="H1905" t="s">
        <v>112</v>
      </c>
      <c r="I1905" t="s">
        <v>306</v>
      </c>
      <c r="J1905" t="s">
        <v>286</v>
      </c>
      <c r="K1905">
        <v>1500</v>
      </c>
      <c r="L1905">
        <v>2.5499999999999998</v>
      </c>
      <c r="M1905" t="str">
        <f>SUBSTITUTE(LOWER(_xlfn.CONCAT(B1905,C1905,F1905,G1905,J1905,I1905))," ","")</f>
        <v>44410enteroconsalsasudmarisrusia</v>
      </c>
      <c r="N1905" t="e">
        <f>+VLOOKUP(M1905,JUP!$B:$I,7,0)</f>
        <v>#N/A</v>
      </c>
      <c r="O1905" t="e">
        <f>+VLOOKUP(M1905,JUP!$B:$I,8,0)</f>
        <v>#N/A</v>
      </c>
      <c r="R1905" t="str">
        <f>+SUBSTITUTE(LOWER(_xlfn.CONCAT(B1905,C1905,F1905,H1905,J1905,I1905))," ","")</f>
        <v>44410enteroconsalsa40-60sudmarisrusia</v>
      </c>
      <c r="S1905" t="e">
        <f>+VLOOKUP(R1905,JUP!D:L,7,0)</f>
        <v>#N/A</v>
      </c>
      <c r="T1905" t="e">
        <f>+VLOOKUP(R1905,JUP!D:L,7,0)</f>
        <v>#N/A</v>
      </c>
      <c r="W1905" t="s">
        <v>166</v>
      </c>
      <c r="X1905">
        <v>31</v>
      </c>
      <c r="Y1905" t="s">
        <v>305</v>
      </c>
      <c r="Z1905" t="s">
        <v>305</v>
      </c>
      <c r="AA1905" t="s">
        <v>306</v>
      </c>
      <c r="AB1905" t="s">
        <v>229</v>
      </c>
      <c r="AC1905" t="s">
        <v>61</v>
      </c>
      <c r="AD1905">
        <v>2.5499999999999998</v>
      </c>
      <c r="AH1905">
        <v>2021</v>
      </c>
      <c r="AI1905">
        <v>8</v>
      </c>
      <c r="AJ1905">
        <v>3824.9999999999995</v>
      </c>
      <c r="AK1905" t="e">
        <v>#N/A</v>
      </c>
      <c r="AL1905">
        <v>2.5499999999999998</v>
      </c>
      <c r="AO1905">
        <v>0</v>
      </c>
      <c r="AP1905">
        <v>8</v>
      </c>
    </row>
    <row r="1906" spans="1:42" x14ac:dyDescent="0.2">
      <c r="A1906" t="str">
        <f t="shared" si="29"/>
        <v>44410enteroconsalsasudmarisrusia</v>
      </c>
      <c r="B1906" s="2">
        <v>44410</v>
      </c>
      <c r="C1906" t="s">
        <v>59</v>
      </c>
      <c r="D1906" t="s">
        <v>227</v>
      </c>
      <c r="E1906" t="s">
        <v>339</v>
      </c>
      <c r="F1906" t="s">
        <v>476</v>
      </c>
      <c r="G1906" t="s">
        <v>299</v>
      </c>
      <c r="H1906" t="s">
        <v>112</v>
      </c>
      <c r="I1906" t="s">
        <v>306</v>
      </c>
      <c r="J1906" t="s">
        <v>286</v>
      </c>
      <c r="K1906">
        <v>1500</v>
      </c>
      <c r="L1906">
        <v>2.65</v>
      </c>
      <c r="M1906" t="str">
        <f>SUBSTITUTE(LOWER(_xlfn.CONCAT(B1906,C1906,F1906,G1906,J1906,I1906))," ","")</f>
        <v>44410enteroconsalsasudmarisrusia</v>
      </c>
      <c r="N1906" t="e">
        <f>+VLOOKUP(M1906,JUP!$B:$I,7,0)</f>
        <v>#N/A</v>
      </c>
      <c r="O1906" t="e">
        <f>+VLOOKUP(M1906,JUP!$B:$I,8,0)</f>
        <v>#N/A</v>
      </c>
      <c r="R1906" t="str">
        <f>+SUBSTITUTE(LOWER(_xlfn.CONCAT(B1906,C1906,F1906,H1906,J1906,I1906))," ","")</f>
        <v>44410enteroconsalsa40-60sudmarisrusia</v>
      </c>
      <c r="S1906" t="e">
        <f>+VLOOKUP(R1906,JUP!D:L,7,0)</f>
        <v>#N/A</v>
      </c>
      <c r="T1906" t="e">
        <f>+VLOOKUP(R1906,JUP!D:L,7,0)</f>
        <v>#N/A</v>
      </c>
      <c r="W1906" t="s">
        <v>166</v>
      </c>
      <c r="X1906">
        <v>31</v>
      </c>
      <c r="Y1906" t="s">
        <v>305</v>
      </c>
      <c r="Z1906" t="s">
        <v>305</v>
      </c>
      <c r="AA1906" t="s">
        <v>306</v>
      </c>
      <c r="AB1906" t="s">
        <v>229</v>
      </c>
      <c r="AC1906" t="s">
        <v>61</v>
      </c>
      <c r="AD1906">
        <v>2.65</v>
      </c>
      <c r="AH1906">
        <v>2021</v>
      </c>
      <c r="AI1906">
        <v>8</v>
      </c>
      <c r="AJ1906">
        <v>3975</v>
      </c>
      <c r="AK1906" t="e">
        <v>#N/A</v>
      </c>
      <c r="AL1906">
        <v>2.65</v>
      </c>
      <c r="AO1906">
        <v>0</v>
      </c>
      <c r="AP1906">
        <v>8</v>
      </c>
    </row>
    <row r="1907" spans="1:42" x14ac:dyDescent="0.2">
      <c r="A1907" t="str">
        <f t="shared" si="29"/>
        <v>44410enteroconsalsasudmarisrusia</v>
      </c>
      <c r="B1907" s="2">
        <v>44410</v>
      </c>
      <c r="C1907" t="s">
        <v>59</v>
      </c>
      <c r="D1907" t="s">
        <v>227</v>
      </c>
      <c r="E1907" t="s">
        <v>339</v>
      </c>
      <c r="F1907" t="s">
        <v>476</v>
      </c>
      <c r="G1907" t="s">
        <v>299</v>
      </c>
      <c r="H1907" t="s">
        <v>112</v>
      </c>
      <c r="I1907" t="s">
        <v>306</v>
      </c>
      <c r="J1907" t="s">
        <v>286</v>
      </c>
      <c r="K1907">
        <v>2000</v>
      </c>
      <c r="L1907">
        <v>2.6</v>
      </c>
      <c r="M1907" t="str">
        <f>SUBSTITUTE(LOWER(_xlfn.CONCAT(B1907,C1907,F1907,G1907,J1907,I1907))," ","")</f>
        <v>44410enteroconsalsasudmarisrusia</v>
      </c>
      <c r="N1907" t="e">
        <f>+VLOOKUP(M1907,JUP!$B:$I,7,0)</f>
        <v>#N/A</v>
      </c>
      <c r="O1907" t="e">
        <f>+VLOOKUP(M1907,JUP!$B:$I,8,0)</f>
        <v>#N/A</v>
      </c>
      <c r="R1907" t="str">
        <f>+SUBSTITUTE(LOWER(_xlfn.CONCAT(B1907,C1907,F1907,H1907,J1907,I1907))," ","")</f>
        <v>44410enteroconsalsa40-60sudmarisrusia</v>
      </c>
      <c r="S1907" t="e">
        <f>+VLOOKUP(R1907,JUP!D:L,7,0)</f>
        <v>#N/A</v>
      </c>
      <c r="T1907" t="e">
        <f>+VLOOKUP(R1907,JUP!D:L,7,0)</f>
        <v>#N/A</v>
      </c>
      <c r="W1907" t="s">
        <v>166</v>
      </c>
      <c r="X1907">
        <v>31</v>
      </c>
      <c r="Y1907" t="s">
        <v>305</v>
      </c>
      <c r="Z1907" t="s">
        <v>305</v>
      </c>
      <c r="AA1907" t="s">
        <v>306</v>
      </c>
      <c r="AB1907" t="s">
        <v>229</v>
      </c>
      <c r="AC1907" t="s">
        <v>61</v>
      </c>
      <c r="AD1907">
        <v>2.6</v>
      </c>
      <c r="AH1907">
        <v>2021</v>
      </c>
      <c r="AI1907">
        <v>8</v>
      </c>
      <c r="AJ1907">
        <v>5200</v>
      </c>
      <c r="AK1907" t="e">
        <v>#N/A</v>
      </c>
      <c r="AL1907">
        <v>2.6</v>
      </c>
      <c r="AO1907">
        <v>0</v>
      </c>
      <c r="AP1907">
        <v>8</v>
      </c>
    </row>
    <row r="1908" spans="1:42" x14ac:dyDescent="0.2">
      <c r="A1908" t="str">
        <f t="shared" si="29"/>
        <v>44411carnegranel0standrewschile</v>
      </c>
      <c r="B1908" s="2">
        <v>44411</v>
      </c>
      <c r="C1908" t="s">
        <v>35</v>
      </c>
      <c r="D1908" t="s">
        <v>30</v>
      </c>
      <c r="E1908" t="s">
        <v>35</v>
      </c>
      <c r="F1908" t="s">
        <v>30</v>
      </c>
      <c r="G1908">
        <v>0</v>
      </c>
      <c r="H1908" t="s">
        <v>318</v>
      </c>
      <c r="I1908" t="s">
        <v>34</v>
      </c>
      <c r="J1908" t="s">
        <v>296</v>
      </c>
      <c r="K1908">
        <v>5310</v>
      </c>
      <c r="L1908" t="s">
        <v>418</v>
      </c>
      <c r="M1908" t="str">
        <f>SUBSTITUTE(LOWER(_xlfn.CONCAT(B1908,C1908,F1908,G1908,J1908,I1908))," ","")</f>
        <v>44411carnegranel0standrewschile</v>
      </c>
      <c r="N1908" t="e">
        <f>+VLOOKUP(M1908,JUP!$B:$I,7,0)</f>
        <v>#N/A</v>
      </c>
      <c r="O1908" t="e">
        <f>+VLOOKUP(M1908,JUP!$B:$I,8,0)</f>
        <v>#N/A</v>
      </c>
      <c r="R1908" t="str">
        <f>+SUBSTITUTE(LOWER(_xlfn.CONCAT(B1908,C1908,F1908,H1908,J1908,I1908))," ","")</f>
        <v>44411carnegranelsincalibrestandrewschile</v>
      </c>
      <c r="S1908" t="e">
        <f>+VLOOKUP(R1908,JUP!D:L,7,0)</f>
        <v>#N/A</v>
      </c>
      <c r="T1908" t="e">
        <f>+VLOOKUP(R1908,JUP!D:L,7,0)</f>
        <v>#N/A</v>
      </c>
      <c r="W1908" t="s">
        <v>34</v>
      </c>
      <c r="X1908">
        <v>31</v>
      </c>
      <c r="Y1908" t="s">
        <v>34</v>
      </c>
      <c r="Z1908" t="s">
        <v>34</v>
      </c>
      <c r="AA1908" t="s">
        <v>34</v>
      </c>
      <c r="AB1908" t="s">
        <v>36</v>
      </c>
      <c r="AC1908" t="s">
        <v>37</v>
      </c>
      <c r="AD1908" t="e">
        <v>#VALUE!</v>
      </c>
      <c r="AH1908">
        <v>2021</v>
      </c>
      <c r="AI1908">
        <v>8</v>
      </c>
      <c r="AJ1908" t="e">
        <v>#VALUE!</v>
      </c>
      <c r="AK1908" t="e">
        <v>#N/A</v>
      </c>
      <c r="AL1908" t="e">
        <v>#VALUE!</v>
      </c>
      <c r="AO1908" t="e">
        <v>#VALUE!</v>
      </c>
      <c r="AP1908">
        <v>8</v>
      </c>
    </row>
    <row r="1909" spans="1:42" x14ac:dyDescent="0.2">
      <c r="A1909" t="str">
        <f t="shared" si="29"/>
        <v>44411enterosinsalsastandrewsamerica</v>
      </c>
      <c r="B1909" s="2">
        <v>44411</v>
      </c>
      <c r="C1909" t="s">
        <v>59</v>
      </c>
      <c r="D1909" t="s">
        <v>155</v>
      </c>
      <c r="E1909" t="s">
        <v>59</v>
      </c>
      <c r="F1909" t="s">
        <v>155</v>
      </c>
      <c r="G1909" t="s">
        <v>299</v>
      </c>
      <c r="H1909" t="s">
        <v>98</v>
      </c>
      <c r="I1909" t="s">
        <v>521</v>
      </c>
      <c r="J1909" t="s">
        <v>296</v>
      </c>
      <c r="K1909">
        <v>17079.48</v>
      </c>
      <c r="L1909">
        <v>2.31</v>
      </c>
      <c r="M1909" t="str">
        <f>SUBSTITUTE(LOWER(_xlfn.CONCAT(B1909,C1909,F1909,G1909,J1909,I1909))," ","")</f>
        <v>44411enterosinsalsastandrewsamerica</v>
      </c>
      <c r="N1909" t="e">
        <f>+VLOOKUP(M1909,JUP!$B:$I,7,0)</f>
        <v>#N/A</v>
      </c>
      <c r="O1909" t="e">
        <f>+VLOOKUP(M1909,JUP!$B:$I,8,0)</f>
        <v>#N/A</v>
      </c>
      <c r="R1909" t="str">
        <f>+SUBSTITUTE(LOWER(_xlfn.CONCAT(B1909,C1909,F1909,H1909,J1909,I1909))," ","")</f>
        <v>44411enterosinsalsa18-27u/lbstandrewsamerica</v>
      </c>
      <c r="S1909" t="e">
        <f>+VLOOKUP(R1909,JUP!D:L,7,0)</f>
        <v>#N/A</v>
      </c>
      <c r="T1909" t="e">
        <f>+VLOOKUP(R1909,JUP!D:L,7,0)</f>
        <v>#N/A</v>
      </c>
      <c r="W1909" t="s">
        <v>320</v>
      </c>
      <c r="X1909">
        <v>31</v>
      </c>
      <c r="Y1909" t="s">
        <v>310</v>
      </c>
      <c r="Z1909" t="s">
        <v>310</v>
      </c>
      <c r="AA1909" t="s">
        <v>310</v>
      </c>
      <c r="AB1909" t="s">
        <v>160</v>
      </c>
      <c r="AC1909" t="s">
        <v>159</v>
      </c>
      <c r="AD1909">
        <v>2.31</v>
      </c>
      <c r="AH1909">
        <v>2021</v>
      </c>
      <c r="AI1909">
        <v>8</v>
      </c>
      <c r="AJ1909">
        <v>39453.5988</v>
      </c>
      <c r="AK1909" t="e">
        <v>#N/A</v>
      </c>
      <c r="AL1909">
        <v>2.31</v>
      </c>
      <c r="AO1909">
        <v>0</v>
      </c>
      <c r="AP1909">
        <v>8</v>
      </c>
    </row>
    <row r="1910" spans="1:42" x14ac:dyDescent="0.2">
      <c r="A1910" t="str">
        <f t="shared" si="29"/>
        <v>44411enterosinsalsasudmarisrusia</v>
      </c>
      <c r="B1910" s="2">
        <v>44411</v>
      </c>
      <c r="C1910" t="s">
        <v>59</v>
      </c>
      <c r="D1910" t="s">
        <v>155</v>
      </c>
      <c r="E1910" t="s">
        <v>339</v>
      </c>
      <c r="F1910" t="s">
        <v>347</v>
      </c>
      <c r="G1910" t="s">
        <v>299</v>
      </c>
      <c r="H1910" t="s">
        <v>112</v>
      </c>
      <c r="I1910" t="s">
        <v>306</v>
      </c>
      <c r="J1910" t="s">
        <v>286</v>
      </c>
      <c r="K1910">
        <v>12560</v>
      </c>
      <c r="L1910">
        <v>2.1</v>
      </c>
      <c r="M1910" t="str">
        <f>SUBSTITUTE(LOWER(_xlfn.CONCAT(B1910,C1910,F1910,G1910,J1910,I1910))," ","")</f>
        <v>44411enterosinsalsasudmarisrusia</v>
      </c>
      <c r="N1910" t="e">
        <f>+VLOOKUP(M1910,JUP!$B:$I,7,0)</f>
        <v>#N/A</v>
      </c>
      <c r="O1910" t="e">
        <f>+VLOOKUP(M1910,JUP!$B:$I,8,0)</f>
        <v>#N/A</v>
      </c>
      <c r="R1910" t="str">
        <f>+SUBSTITUTE(LOWER(_xlfn.CONCAT(B1910,C1910,F1910,H1910,J1910,I1910))," ","")</f>
        <v>44411enterosinsalsa40-60sudmarisrusia</v>
      </c>
      <c r="S1910" t="e">
        <f>+VLOOKUP(R1910,JUP!D:L,7,0)</f>
        <v>#N/A</v>
      </c>
      <c r="T1910" t="e">
        <f>+VLOOKUP(R1910,JUP!D:L,7,0)</f>
        <v>#N/A</v>
      </c>
      <c r="W1910" t="s">
        <v>166</v>
      </c>
      <c r="X1910">
        <v>31</v>
      </c>
      <c r="Y1910" t="s">
        <v>305</v>
      </c>
      <c r="Z1910" t="s">
        <v>305</v>
      </c>
      <c r="AA1910" t="s">
        <v>306</v>
      </c>
      <c r="AB1910" t="s">
        <v>160</v>
      </c>
      <c r="AC1910" t="s">
        <v>159</v>
      </c>
      <c r="AD1910">
        <v>2.1</v>
      </c>
      <c r="AH1910">
        <v>2021</v>
      </c>
      <c r="AI1910">
        <v>8</v>
      </c>
      <c r="AJ1910">
        <v>26376</v>
      </c>
      <c r="AK1910" t="e">
        <v>#N/A</v>
      </c>
      <c r="AL1910">
        <v>2.1</v>
      </c>
      <c r="AO1910">
        <v>0</v>
      </c>
      <c r="AP1910">
        <v>8</v>
      </c>
    </row>
    <row r="1911" spans="1:42" x14ac:dyDescent="0.2">
      <c r="A1911" t="str">
        <f t="shared" si="29"/>
        <v>44411enterosinsalsasudmarisrusia</v>
      </c>
      <c r="B1911" s="2">
        <v>44411</v>
      </c>
      <c r="C1911" t="s">
        <v>59</v>
      </c>
      <c r="D1911" t="s">
        <v>155</v>
      </c>
      <c r="E1911" t="s">
        <v>339</v>
      </c>
      <c r="F1911" t="s">
        <v>347</v>
      </c>
      <c r="G1911" t="s">
        <v>299</v>
      </c>
      <c r="H1911" t="s">
        <v>116</v>
      </c>
      <c r="I1911" t="s">
        <v>306</v>
      </c>
      <c r="J1911" t="s">
        <v>286</v>
      </c>
      <c r="K1911">
        <v>5660</v>
      </c>
      <c r="L1911">
        <v>2</v>
      </c>
      <c r="M1911" t="str">
        <f>SUBSTITUTE(LOWER(_xlfn.CONCAT(B1911,C1911,F1911,G1911,J1911,I1911))," ","")</f>
        <v>44411enterosinsalsasudmarisrusia</v>
      </c>
      <c r="N1911" t="e">
        <f>+VLOOKUP(M1911,JUP!$B:$I,7,0)</f>
        <v>#N/A</v>
      </c>
      <c r="O1911" t="e">
        <f>+VLOOKUP(M1911,JUP!$B:$I,8,0)</f>
        <v>#N/A</v>
      </c>
      <c r="R1911" t="str">
        <f>+SUBSTITUTE(LOWER(_xlfn.CONCAT(B1911,C1911,F1911,H1911,J1911,I1911))," ","")</f>
        <v>44411enterosinsalsa60-80sudmarisrusia</v>
      </c>
      <c r="S1911" t="e">
        <f>+VLOOKUP(R1911,JUP!D:L,7,0)</f>
        <v>#N/A</v>
      </c>
      <c r="T1911" t="e">
        <f>+VLOOKUP(R1911,JUP!D:L,7,0)</f>
        <v>#N/A</v>
      </c>
      <c r="W1911" t="s">
        <v>166</v>
      </c>
      <c r="X1911">
        <v>31</v>
      </c>
      <c r="Y1911" t="s">
        <v>305</v>
      </c>
      <c r="Z1911" t="s">
        <v>305</v>
      </c>
      <c r="AA1911" t="s">
        <v>306</v>
      </c>
      <c r="AB1911" t="s">
        <v>160</v>
      </c>
      <c r="AC1911" t="s">
        <v>159</v>
      </c>
      <c r="AD1911">
        <v>2</v>
      </c>
      <c r="AH1911">
        <v>2021</v>
      </c>
      <c r="AI1911">
        <v>8</v>
      </c>
      <c r="AJ1911">
        <v>11320</v>
      </c>
      <c r="AK1911" t="e">
        <v>#N/A</v>
      </c>
      <c r="AL1911">
        <v>2</v>
      </c>
      <c r="AO1911">
        <v>0</v>
      </c>
      <c r="AP1911">
        <v>8</v>
      </c>
    </row>
    <row r="1912" spans="1:42" x14ac:dyDescent="0.2">
      <c r="A1912" t="str">
        <f t="shared" si="29"/>
        <v>44411enterosinsalsasudmarisrusia</v>
      </c>
      <c r="B1912" s="2">
        <v>44411</v>
      </c>
      <c r="C1912" t="s">
        <v>59</v>
      </c>
      <c r="D1912" t="s">
        <v>155</v>
      </c>
      <c r="E1912" t="s">
        <v>339</v>
      </c>
      <c r="F1912" t="s">
        <v>347</v>
      </c>
      <c r="G1912" t="s">
        <v>299</v>
      </c>
      <c r="H1912" t="s">
        <v>116</v>
      </c>
      <c r="I1912" t="s">
        <v>306</v>
      </c>
      <c r="J1912" t="s">
        <v>286</v>
      </c>
      <c r="K1912">
        <v>1000</v>
      </c>
      <c r="L1912">
        <v>1.95</v>
      </c>
      <c r="M1912" t="str">
        <f>SUBSTITUTE(LOWER(_xlfn.CONCAT(B1912,C1912,F1912,G1912,J1912,I1912))," ","")</f>
        <v>44411enterosinsalsasudmarisrusia</v>
      </c>
      <c r="N1912" t="e">
        <f>+VLOOKUP(M1912,JUP!$B:$I,7,0)</f>
        <v>#N/A</v>
      </c>
      <c r="O1912" t="e">
        <f>+VLOOKUP(M1912,JUP!$B:$I,8,0)</f>
        <v>#N/A</v>
      </c>
      <c r="R1912" t="str">
        <f>+SUBSTITUTE(LOWER(_xlfn.CONCAT(B1912,C1912,F1912,H1912,J1912,I1912))," ","")</f>
        <v>44411enterosinsalsa60-80sudmarisrusia</v>
      </c>
      <c r="S1912" t="e">
        <f>+VLOOKUP(R1912,JUP!D:L,7,0)</f>
        <v>#N/A</v>
      </c>
      <c r="T1912" t="e">
        <f>+VLOOKUP(R1912,JUP!D:L,7,0)</f>
        <v>#N/A</v>
      </c>
      <c r="W1912" t="s">
        <v>166</v>
      </c>
      <c r="X1912">
        <v>31</v>
      </c>
      <c r="Y1912" t="s">
        <v>305</v>
      </c>
      <c r="Z1912" t="s">
        <v>305</v>
      </c>
      <c r="AA1912" t="s">
        <v>306</v>
      </c>
      <c r="AB1912" t="s">
        <v>160</v>
      </c>
      <c r="AC1912" t="s">
        <v>159</v>
      </c>
      <c r="AD1912">
        <v>1.95</v>
      </c>
      <c r="AH1912">
        <v>2021</v>
      </c>
      <c r="AI1912">
        <v>8</v>
      </c>
      <c r="AJ1912">
        <v>1950</v>
      </c>
      <c r="AK1912" t="e">
        <v>#N/A</v>
      </c>
      <c r="AL1912">
        <v>1.95</v>
      </c>
      <c r="AO1912">
        <v>0</v>
      </c>
      <c r="AP1912">
        <v>8</v>
      </c>
    </row>
    <row r="1913" spans="1:42" x14ac:dyDescent="0.2">
      <c r="A1913" t="str">
        <f t="shared" si="29"/>
        <v>44411enterosinsalsasudmarischile</v>
      </c>
      <c r="B1913" s="2">
        <v>44411</v>
      </c>
      <c r="C1913" t="s">
        <v>59</v>
      </c>
      <c r="D1913" t="s">
        <v>155</v>
      </c>
      <c r="E1913" t="s">
        <v>339</v>
      </c>
      <c r="F1913" t="s">
        <v>347</v>
      </c>
      <c r="G1913" t="s">
        <v>299</v>
      </c>
      <c r="H1913" t="s">
        <v>112</v>
      </c>
      <c r="I1913" t="s">
        <v>34</v>
      </c>
      <c r="J1913" t="s">
        <v>286</v>
      </c>
      <c r="K1913">
        <v>3025</v>
      </c>
      <c r="M1913" t="str">
        <f>SUBSTITUTE(LOWER(_xlfn.CONCAT(B1913,C1913,F1913,G1913,J1913,I1913))," ","")</f>
        <v>44411enterosinsalsasudmarischile</v>
      </c>
      <c r="N1913" t="e">
        <f>+VLOOKUP(M1913,JUP!$B:$I,7,0)</f>
        <v>#N/A</v>
      </c>
      <c r="O1913" t="e">
        <f>+VLOOKUP(M1913,JUP!$B:$I,8,0)</f>
        <v>#N/A</v>
      </c>
      <c r="R1913" t="str">
        <f>+SUBSTITUTE(LOWER(_xlfn.CONCAT(B1913,C1913,F1913,H1913,J1913,I1913))," ","")</f>
        <v>44411enterosinsalsa40-60sudmarischile</v>
      </c>
      <c r="S1913" t="e">
        <f>+VLOOKUP(R1913,JUP!D:L,7,0)</f>
        <v>#N/A</v>
      </c>
      <c r="T1913" t="e">
        <f>+VLOOKUP(R1913,JUP!D:L,7,0)</f>
        <v>#N/A</v>
      </c>
      <c r="W1913" t="s">
        <v>32</v>
      </c>
      <c r="X1913">
        <v>31</v>
      </c>
      <c r="Y1913" t="s">
        <v>34</v>
      </c>
      <c r="Z1913" t="s">
        <v>34</v>
      </c>
      <c r="AA1913" t="s">
        <v>34</v>
      </c>
      <c r="AB1913" t="s">
        <v>160</v>
      </c>
      <c r="AC1913" t="s">
        <v>159</v>
      </c>
      <c r="AD1913">
        <v>0</v>
      </c>
      <c r="AH1913">
        <v>2021</v>
      </c>
      <c r="AI1913">
        <v>8</v>
      </c>
      <c r="AJ1913">
        <v>0</v>
      </c>
      <c r="AK1913" t="e">
        <v>#N/A</v>
      </c>
      <c r="AL1913">
        <v>0</v>
      </c>
      <c r="AO1913">
        <v>0</v>
      </c>
      <c r="AP1913">
        <v>8</v>
      </c>
    </row>
    <row r="1914" spans="1:42" x14ac:dyDescent="0.2">
      <c r="A1914" t="str">
        <f t="shared" si="29"/>
        <v>44411enterosinsalsasudmarischile</v>
      </c>
      <c r="B1914" s="2">
        <v>44411</v>
      </c>
      <c r="C1914" t="s">
        <v>59</v>
      </c>
      <c r="D1914" t="s">
        <v>155</v>
      </c>
      <c r="E1914" t="s">
        <v>339</v>
      </c>
      <c r="F1914" t="s">
        <v>347</v>
      </c>
      <c r="G1914" t="s">
        <v>299</v>
      </c>
      <c r="H1914" t="s">
        <v>116</v>
      </c>
      <c r="I1914" t="s">
        <v>34</v>
      </c>
      <c r="J1914" t="s">
        <v>286</v>
      </c>
      <c r="K1914">
        <v>730</v>
      </c>
      <c r="M1914" t="str">
        <f>SUBSTITUTE(LOWER(_xlfn.CONCAT(B1914,C1914,F1914,G1914,J1914,I1914))," ","")</f>
        <v>44411enterosinsalsasudmarischile</v>
      </c>
      <c r="N1914" t="e">
        <f>+VLOOKUP(M1914,JUP!$B:$I,7,0)</f>
        <v>#N/A</v>
      </c>
      <c r="O1914" t="e">
        <f>+VLOOKUP(M1914,JUP!$B:$I,8,0)</f>
        <v>#N/A</v>
      </c>
      <c r="R1914" t="str">
        <f>+SUBSTITUTE(LOWER(_xlfn.CONCAT(B1914,C1914,F1914,H1914,J1914,I1914))," ","")</f>
        <v>44411enterosinsalsa60-80sudmarischile</v>
      </c>
      <c r="S1914" t="e">
        <f>+VLOOKUP(R1914,JUP!D:L,7,0)</f>
        <v>#N/A</v>
      </c>
      <c r="T1914" t="e">
        <f>+VLOOKUP(R1914,JUP!D:L,7,0)</f>
        <v>#N/A</v>
      </c>
      <c r="W1914" t="s">
        <v>32</v>
      </c>
      <c r="X1914">
        <v>31</v>
      </c>
      <c r="Y1914" t="s">
        <v>34</v>
      </c>
      <c r="Z1914" t="s">
        <v>34</v>
      </c>
      <c r="AA1914" t="s">
        <v>34</v>
      </c>
      <c r="AB1914" t="s">
        <v>160</v>
      </c>
      <c r="AC1914" t="s">
        <v>159</v>
      </c>
      <c r="AD1914">
        <v>0</v>
      </c>
      <c r="AH1914">
        <v>2021</v>
      </c>
      <c r="AI1914">
        <v>8</v>
      </c>
      <c r="AJ1914">
        <v>0</v>
      </c>
      <c r="AK1914" t="e">
        <v>#N/A</v>
      </c>
      <c r="AL1914">
        <v>0</v>
      </c>
      <c r="AO1914">
        <v>0</v>
      </c>
      <c r="AP1914">
        <v>8</v>
      </c>
    </row>
    <row r="1915" spans="1:42" x14ac:dyDescent="0.2">
      <c r="A1915" t="str">
        <f t="shared" si="29"/>
        <v>44411enterosinsalsasudmarischile</v>
      </c>
      <c r="B1915" s="2">
        <v>44411</v>
      </c>
      <c r="C1915" t="s">
        <v>59</v>
      </c>
      <c r="D1915" t="s">
        <v>155</v>
      </c>
      <c r="E1915" t="s">
        <v>339</v>
      </c>
      <c r="F1915" t="s">
        <v>347</v>
      </c>
      <c r="G1915" t="s">
        <v>299</v>
      </c>
      <c r="H1915" t="s">
        <v>116</v>
      </c>
      <c r="I1915" t="s">
        <v>34</v>
      </c>
      <c r="J1915" t="s">
        <v>286</v>
      </c>
      <c r="K1915">
        <v>800</v>
      </c>
      <c r="M1915" t="str">
        <f>SUBSTITUTE(LOWER(_xlfn.CONCAT(B1915,C1915,F1915,G1915,J1915,I1915))," ","")</f>
        <v>44411enterosinsalsasudmarischile</v>
      </c>
      <c r="N1915" t="e">
        <f>+VLOOKUP(M1915,JUP!$B:$I,7,0)</f>
        <v>#N/A</v>
      </c>
      <c r="O1915" t="e">
        <f>+VLOOKUP(M1915,JUP!$B:$I,8,0)</f>
        <v>#N/A</v>
      </c>
      <c r="R1915" t="str">
        <f>+SUBSTITUTE(LOWER(_xlfn.CONCAT(B1915,C1915,F1915,H1915,J1915,I1915))," ","")</f>
        <v>44411enterosinsalsa60-80sudmarischile</v>
      </c>
      <c r="S1915" t="e">
        <f>+VLOOKUP(R1915,JUP!D:L,7,0)</f>
        <v>#N/A</v>
      </c>
      <c r="T1915" t="e">
        <f>+VLOOKUP(R1915,JUP!D:L,7,0)</f>
        <v>#N/A</v>
      </c>
      <c r="W1915" t="s">
        <v>32</v>
      </c>
      <c r="X1915">
        <v>31</v>
      </c>
      <c r="Y1915" t="s">
        <v>34</v>
      </c>
      <c r="Z1915" t="s">
        <v>34</v>
      </c>
      <c r="AA1915" t="s">
        <v>34</v>
      </c>
      <c r="AB1915" t="s">
        <v>160</v>
      </c>
      <c r="AC1915" t="s">
        <v>159</v>
      </c>
      <c r="AD1915">
        <v>0</v>
      </c>
      <c r="AH1915">
        <v>2021</v>
      </c>
      <c r="AI1915">
        <v>8</v>
      </c>
      <c r="AJ1915">
        <v>0</v>
      </c>
      <c r="AK1915" t="e">
        <v>#N/A</v>
      </c>
      <c r="AL1915">
        <v>0</v>
      </c>
      <c r="AO1915">
        <v>0</v>
      </c>
      <c r="AP1915">
        <v>8</v>
      </c>
    </row>
    <row r="1916" spans="1:42" x14ac:dyDescent="0.2">
      <c r="A1916" t="str">
        <f t="shared" si="29"/>
        <v>44411enterosinsalsasudmarischile</v>
      </c>
      <c r="B1916" s="2">
        <v>44411</v>
      </c>
      <c r="C1916" t="s">
        <v>59</v>
      </c>
      <c r="D1916" t="s">
        <v>155</v>
      </c>
      <c r="E1916" t="s">
        <v>339</v>
      </c>
      <c r="F1916" t="s">
        <v>347</v>
      </c>
      <c r="G1916" t="s">
        <v>299</v>
      </c>
      <c r="H1916" t="s">
        <v>116</v>
      </c>
      <c r="I1916" t="s">
        <v>34</v>
      </c>
      <c r="J1916" t="s">
        <v>286</v>
      </c>
      <c r="K1916">
        <v>445</v>
      </c>
      <c r="M1916" t="str">
        <f>SUBSTITUTE(LOWER(_xlfn.CONCAT(B1916,C1916,F1916,G1916,J1916,I1916))," ","")</f>
        <v>44411enterosinsalsasudmarischile</v>
      </c>
      <c r="N1916" t="e">
        <f>+VLOOKUP(M1916,JUP!$B:$I,7,0)</f>
        <v>#N/A</v>
      </c>
      <c r="O1916" t="e">
        <f>+VLOOKUP(M1916,JUP!$B:$I,8,0)</f>
        <v>#N/A</v>
      </c>
      <c r="R1916" t="str">
        <f>+SUBSTITUTE(LOWER(_xlfn.CONCAT(B1916,C1916,F1916,H1916,J1916,I1916))," ","")</f>
        <v>44411enterosinsalsa60-80sudmarischile</v>
      </c>
      <c r="S1916" t="e">
        <f>+VLOOKUP(R1916,JUP!D:L,7,0)</f>
        <v>#N/A</v>
      </c>
      <c r="T1916" t="e">
        <f>+VLOOKUP(R1916,JUP!D:L,7,0)</f>
        <v>#N/A</v>
      </c>
      <c r="W1916" t="s">
        <v>32</v>
      </c>
      <c r="X1916">
        <v>31</v>
      </c>
      <c r="Y1916" t="s">
        <v>34</v>
      </c>
      <c r="Z1916" t="s">
        <v>34</v>
      </c>
      <c r="AA1916" t="s">
        <v>34</v>
      </c>
      <c r="AB1916" t="s">
        <v>160</v>
      </c>
      <c r="AC1916" t="s">
        <v>159</v>
      </c>
      <c r="AD1916">
        <v>0</v>
      </c>
      <c r="AH1916">
        <v>2021</v>
      </c>
      <c r="AI1916">
        <v>8</v>
      </c>
      <c r="AJ1916">
        <v>0</v>
      </c>
      <c r="AK1916" t="e">
        <v>#N/A</v>
      </c>
      <c r="AL1916">
        <v>0</v>
      </c>
      <c r="AO1916">
        <v>0</v>
      </c>
      <c r="AP1916">
        <v>8</v>
      </c>
    </row>
    <row r="1917" spans="1:42" x14ac:dyDescent="0.2">
      <c r="A1917" t="str">
        <f t="shared" si="29"/>
        <v>44412enterosinsalsastandrewsamerica</v>
      </c>
      <c r="B1917" s="2">
        <v>44412</v>
      </c>
      <c r="C1917" t="s">
        <v>59</v>
      </c>
      <c r="D1917" t="s">
        <v>155</v>
      </c>
      <c r="E1917" t="s">
        <v>59</v>
      </c>
      <c r="F1917" t="s">
        <v>155</v>
      </c>
      <c r="G1917" t="s">
        <v>299</v>
      </c>
      <c r="H1917" t="s">
        <v>330</v>
      </c>
      <c r="I1917" t="s">
        <v>521</v>
      </c>
      <c r="J1917" t="s">
        <v>296</v>
      </c>
      <c r="K1917">
        <v>15118.2</v>
      </c>
      <c r="L1917">
        <v>2.4</v>
      </c>
      <c r="M1917" t="str">
        <f>SUBSTITUTE(LOWER(_xlfn.CONCAT(B1917,C1917,F1917,G1917,J1917,I1917))," ","")</f>
        <v>44412enterosinsalsastandrewsamerica</v>
      </c>
      <c r="N1917" t="e">
        <f>+VLOOKUP(M1917,JUP!$B:$I,7,0)</f>
        <v>#N/A</v>
      </c>
      <c r="O1917" t="e">
        <f>+VLOOKUP(M1917,JUP!$B:$I,8,0)</f>
        <v>#N/A</v>
      </c>
      <c r="R1917" t="str">
        <f>+SUBSTITUTE(LOWER(_xlfn.CONCAT(B1917,C1917,F1917,H1917,J1917,I1917))," ","")</f>
        <v>44412enterosinsalsae-23-32standrewsamerica</v>
      </c>
      <c r="S1917" t="e">
        <f>+VLOOKUP(R1917,JUP!D:L,7,0)</f>
        <v>#N/A</v>
      </c>
      <c r="T1917" t="e">
        <f>+VLOOKUP(R1917,JUP!D:L,7,0)</f>
        <v>#N/A</v>
      </c>
      <c r="W1917" t="s">
        <v>320</v>
      </c>
      <c r="X1917">
        <v>31</v>
      </c>
      <c r="Y1917" t="s">
        <v>310</v>
      </c>
      <c r="Z1917" t="s">
        <v>310</v>
      </c>
      <c r="AA1917" t="s">
        <v>310</v>
      </c>
      <c r="AB1917" t="s">
        <v>160</v>
      </c>
      <c r="AC1917" t="s">
        <v>159</v>
      </c>
      <c r="AD1917">
        <v>2.4</v>
      </c>
      <c r="AH1917">
        <v>2021</v>
      </c>
      <c r="AI1917">
        <v>8</v>
      </c>
      <c r="AJ1917">
        <v>36283.68</v>
      </c>
      <c r="AK1917" t="e">
        <v>#N/A</v>
      </c>
      <c r="AL1917">
        <v>2.4</v>
      </c>
      <c r="AO1917">
        <v>0</v>
      </c>
      <c r="AP1917">
        <v>8</v>
      </c>
    </row>
    <row r="1918" spans="1:42" x14ac:dyDescent="0.2">
      <c r="A1918" t="str">
        <f t="shared" si="29"/>
        <v>44412enterosinsalsastandrewsamerica</v>
      </c>
      <c r="B1918" s="2">
        <v>44412</v>
      </c>
      <c r="C1918" t="s">
        <v>59</v>
      </c>
      <c r="D1918" t="s">
        <v>155</v>
      </c>
      <c r="E1918" t="s">
        <v>59</v>
      </c>
      <c r="F1918" t="s">
        <v>155</v>
      </c>
      <c r="G1918" t="s">
        <v>299</v>
      </c>
      <c r="H1918" t="s">
        <v>350</v>
      </c>
      <c r="I1918" t="s">
        <v>521</v>
      </c>
      <c r="J1918" t="s">
        <v>296</v>
      </c>
      <c r="K1918">
        <v>17070.400000000001</v>
      </c>
      <c r="L1918">
        <v>2.0299999999999998</v>
      </c>
      <c r="M1918" t="str">
        <f>SUBSTITUTE(LOWER(_xlfn.CONCAT(B1918,C1918,F1918,G1918,J1918,I1918))," ","")</f>
        <v>44412enterosinsalsastandrewsamerica</v>
      </c>
      <c r="N1918" t="e">
        <f>+VLOOKUP(M1918,JUP!$B:$I,7,0)</f>
        <v>#N/A</v>
      </c>
      <c r="O1918" t="e">
        <f>+VLOOKUP(M1918,JUP!$B:$I,8,0)</f>
        <v>#N/A</v>
      </c>
      <c r="R1918" t="str">
        <f>+SUBSTITUTE(LOWER(_xlfn.CONCAT(B1918,C1918,F1918,H1918,J1918,I1918))," ","")</f>
        <v>44412enterosinsalsae-23-29standrewsamerica</v>
      </c>
      <c r="S1918" t="e">
        <f>+VLOOKUP(R1918,JUP!D:L,7,0)</f>
        <v>#N/A</v>
      </c>
      <c r="T1918" t="e">
        <f>+VLOOKUP(R1918,JUP!D:L,7,0)</f>
        <v>#N/A</v>
      </c>
      <c r="W1918" t="s">
        <v>320</v>
      </c>
      <c r="X1918">
        <v>31</v>
      </c>
      <c r="Y1918" t="s">
        <v>310</v>
      </c>
      <c r="Z1918" t="s">
        <v>310</v>
      </c>
      <c r="AA1918" t="s">
        <v>310</v>
      </c>
      <c r="AB1918" t="s">
        <v>160</v>
      </c>
      <c r="AC1918" t="s">
        <v>159</v>
      </c>
      <c r="AD1918">
        <v>2.0299999999999998</v>
      </c>
      <c r="AH1918">
        <v>2021</v>
      </c>
      <c r="AI1918">
        <v>8</v>
      </c>
      <c r="AJ1918">
        <v>34652.911999999997</v>
      </c>
      <c r="AK1918" t="e">
        <v>#N/A</v>
      </c>
      <c r="AL1918">
        <v>2.0299999999999998</v>
      </c>
      <c r="AO1918">
        <v>0</v>
      </c>
      <c r="AP1918">
        <v>8</v>
      </c>
    </row>
    <row r="1919" spans="1:42" x14ac:dyDescent="0.2">
      <c r="A1919" t="str">
        <f t="shared" si="29"/>
        <v>44412carnegranelc200-300standrewsasia</v>
      </c>
      <c r="B1919" s="2">
        <v>44412</v>
      </c>
      <c r="C1919" t="s">
        <v>35</v>
      </c>
      <c r="D1919" t="s">
        <v>30</v>
      </c>
      <c r="E1919" t="s">
        <v>35</v>
      </c>
      <c r="F1919" t="s">
        <v>30</v>
      </c>
      <c r="G1919" t="s">
        <v>39</v>
      </c>
      <c r="H1919" t="s">
        <v>39</v>
      </c>
      <c r="I1919" t="s">
        <v>309</v>
      </c>
      <c r="J1919" t="s">
        <v>296</v>
      </c>
      <c r="K1919">
        <v>6000</v>
      </c>
      <c r="L1919">
        <v>3.4</v>
      </c>
      <c r="M1919" t="str">
        <f>SUBSTITUTE(LOWER(_xlfn.CONCAT(B1919,C1919,F1919,G1919,J1919,I1919))," ","")</f>
        <v>44412carnegranelc200-300standrewsasia</v>
      </c>
      <c r="N1919">
        <f>+VLOOKUP(M1919,JUP!$B:$I,7,0)</f>
        <v>6000</v>
      </c>
      <c r="O1919">
        <f>+VLOOKUP(M1919,JUP!$B:$I,8,0)</f>
        <v>3.4</v>
      </c>
      <c r="P1919">
        <f>+K1919-N1919</f>
        <v>0</v>
      </c>
      <c r="Q1919" s="3">
        <f>+L1919-O1919</f>
        <v>0</v>
      </c>
      <c r="W1919" t="s">
        <v>358</v>
      </c>
      <c r="X1919">
        <v>31</v>
      </c>
      <c r="Y1919" t="s">
        <v>309</v>
      </c>
      <c r="Z1919" t="s">
        <v>309</v>
      </c>
      <c r="AA1919" t="s">
        <v>309</v>
      </c>
      <c r="AB1919" t="s">
        <v>36</v>
      </c>
      <c r="AC1919" t="s">
        <v>37</v>
      </c>
      <c r="AD1919">
        <v>3.4</v>
      </c>
      <c r="AH1919">
        <v>2021</v>
      </c>
      <c r="AI1919">
        <v>8</v>
      </c>
      <c r="AJ1919">
        <v>20400</v>
      </c>
      <c r="AK1919" t="e">
        <v>#N/A</v>
      </c>
      <c r="AL1919">
        <v>3.4</v>
      </c>
      <c r="AO1919">
        <v>0</v>
      </c>
      <c r="AP1919">
        <v>8</v>
      </c>
    </row>
    <row r="1920" spans="1:42" x14ac:dyDescent="0.2">
      <c r="A1920" t="str">
        <f t="shared" si="29"/>
        <v>44412enterosinsalsastandrewsasia</v>
      </c>
      <c r="B1920" s="2">
        <v>44412</v>
      </c>
      <c r="C1920" t="s">
        <v>59</v>
      </c>
      <c r="D1920" t="s">
        <v>155</v>
      </c>
      <c r="E1920" t="s">
        <v>59</v>
      </c>
      <c r="F1920" t="s">
        <v>155</v>
      </c>
      <c r="G1920" t="s">
        <v>299</v>
      </c>
      <c r="H1920" t="s">
        <v>321</v>
      </c>
      <c r="I1920" t="s">
        <v>309</v>
      </c>
      <c r="J1920" t="s">
        <v>296</v>
      </c>
      <c r="K1920">
        <v>15650</v>
      </c>
      <c r="L1920">
        <v>2.15</v>
      </c>
      <c r="M1920" t="str">
        <f>SUBSTITUTE(LOWER(_xlfn.CONCAT(B1920,C1920,F1920,G1920,J1920,I1920))," ","")</f>
        <v>44412enterosinsalsastandrewsasia</v>
      </c>
      <c r="N1920" t="e">
        <f>+VLOOKUP(M1920,JUP!$B:$I,7,0)</f>
        <v>#N/A</v>
      </c>
      <c r="O1920" t="e">
        <f>+VLOOKUP(M1920,JUP!$B:$I,8,0)</f>
        <v>#N/A</v>
      </c>
      <c r="R1920" t="str">
        <f>+SUBSTITUTE(LOWER(_xlfn.CONCAT(B1920,C1920,F1920,H1920,J1920,I1920))," ","")</f>
        <v>44412enterosinsalsae-50-70standrewsasia</v>
      </c>
      <c r="S1920" t="e">
        <f>+VLOOKUP(R1920,JUP!D:L,7,0)</f>
        <v>#N/A</v>
      </c>
      <c r="T1920" t="e">
        <f>+VLOOKUP(R1920,JUP!D:L,7,0)</f>
        <v>#N/A</v>
      </c>
      <c r="W1920" t="s">
        <v>358</v>
      </c>
      <c r="X1920">
        <v>31</v>
      </c>
      <c r="Y1920" t="s">
        <v>309</v>
      </c>
      <c r="Z1920" t="s">
        <v>309</v>
      </c>
      <c r="AA1920" t="s">
        <v>309</v>
      </c>
      <c r="AB1920" t="s">
        <v>160</v>
      </c>
      <c r="AC1920" t="s">
        <v>159</v>
      </c>
      <c r="AD1920">
        <v>2.15</v>
      </c>
      <c r="AH1920">
        <v>2021</v>
      </c>
      <c r="AI1920">
        <v>8</v>
      </c>
      <c r="AJ1920">
        <v>33647.5</v>
      </c>
      <c r="AK1920" t="e">
        <v>#N/A</v>
      </c>
      <c r="AL1920">
        <v>2.15</v>
      </c>
      <c r="AO1920">
        <v>0</v>
      </c>
      <c r="AP1920">
        <v>8</v>
      </c>
    </row>
    <row r="1921" spans="1:42" x14ac:dyDescent="0.2">
      <c r="A1921" t="str">
        <f t="shared" si="29"/>
        <v>44412carneretailcompensadoc100-200standrewsamerica</v>
      </c>
      <c r="B1921" s="2">
        <v>44412</v>
      </c>
      <c r="C1921" t="s">
        <v>35</v>
      </c>
      <c r="D1921" t="s">
        <v>206</v>
      </c>
      <c r="E1921" t="s">
        <v>35</v>
      </c>
      <c r="F1921" t="s">
        <v>206</v>
      </c>
      <c r="G1921" t="s">
        <v>72</v>
      </c>
      <c r="H1921" t="s">
        <v>72</v>
      </c>
      <c r="I1921" t="s">
        <v>521</v>
      </c>
      <c r="J1921" t="s">
        <v>296</v>
      </c>
      <c r="K1921">
        <v>1816</v>
      </c>
      <c r="L1921">
        <v>4.4000000000000004</v>
      </c>
      <c r="M1921" t="str">
        <f>SUBSTITUTE(LOWER(_xlfn.CONCAT(B1921,C1921,F1921,G1921,J1921,I1921))," ","")</f>
        <v>44412carneretailcompensadoc100-200standrewsamerica</v>
      </c>
      <c r="N1921">
        <f>+VLOOKUP(M1921,JUP!$B:$I,7,0)</f>
        <v>1816</v>
      </c>
      <c r="O1921">
        <f>+VLOOKUP(M1921,JUP!$B:$I,8,0)</f>
        <v>4.4000000000000004</v>
      </c>
      <c r="P1921">
        <f>+K1921-N1921</f>
        <v>0</v>
      </c>
      <c r="Q1921" s="3">
        <f>+L1921-O1921</f>
        <v>0</v>
      </c>
      <c r="R1921" t="str">
        <f>+SUBSTITUTE(LOWER(_xlfn.CONCAT(B1921,C1921,F1921,H1921,J1921,I1921))," ","")</f>
        <v>44412carneretailcompensadoc100-200standrewsamerica</v>
      </c>
      <c r="S1921" t="e">
        <f>+VLOOKUP(R1921,JUP!D:L,7,0)</f>
        <v>#N/A</v>
      </c>
      <c r="T1921" t="e">
        <f>+VLOOKUP(R1921,JUP!D:L,7,0)</f>
        <v>#N/A</v>
      </c>
      <c r="W1921" t="s">
        <v>320</v>
      </c>
      <c r="X1921">
        <v>31</v>
      </c>
      <c r="Y1921" t="s">
        <v>310</v>
      </c>
      <c r="Z1921" t="s">
        <v>310</v>
      </c>
      <c r="AA1921" t="s">
        <v>310</v>
      </c>
      <c r="AB1921" t="s">
        <v>208</v>
      </c>
      <c r="AC1921" t="s">
        <v>173</v>
      </c>
      <c r="AD1921">
        <v>3.9600000000000004</v>
      </c>
      <c r="AH1921">
        <v>2021</v>
      </c>
      <c r="AI1921">
        <v>8</v>
      </c>
      <c r="AJ1921">
        <v>7191.3600000000006</v>
      </c>
      <c r="AK1921" t="e">
        <v>#N/A</v>
      </c>
      <c r="AL1921">
        <v>4.8888888888888893</v>
      </c>
      <c r="AO1921">
        <v>-0.92888888888888888</v>
      </c>
      <c r="AP1921">
        <v>8</v>
      </c>
    </row>
    <row r="1922" spans="1:42" x14ac:dyDescent="0.2">
      <c r="A1922" t="str">
        <f t="shared" si="29"/>
        <v>44412enterosinsalsastandrewsamerica</v>
      </c>
      <c r="B1922" s="2">
        <v>44412</v>
      </c>
      <c r="C1922" t="s">
        <v>59</v>
      </c>
      <c r="D1922" t="s">
        <v>155</v>
      </c>
      <c r="E1922" t="s">
        <v>59</v>
      </c>
      <c r="F1922" t="s">
        <v>155</v>
      </c>
      <c r="G1922" t="s">
        <v>299</v>
      </c>
      <c r="H1922" t="s">
        <v>303</v>
      </c>
      <c r="I1922" t="s">
        <v>521</v>
      </c>
      <c r="J1922" t="s">
        <v>296</v>
      </c>
      <c r="K1922">
        <v>11350</v>
      </c>
      <c r="L1922">
        <v>2.33</v>
      </c>
      <c r="M1922" t="str">
        <f>SUBSTITUTE(LOWER(_xlfn.CONCAT(B1922,C1922,F1922,G1922,J1922,I1922))," ","")</f>
        <v>44412enterosinsalsastandrewsamerica</v>
      </c>
      <c r="N1922" t="e">
        <f>+VLOOKUP(M1922,JUP!$B:$I,7,0)</f>
        <v>#N/A</v>
      </c>
      <c r="O1922" t="e">
        <f>+VLOOKUP(M1922,JUP!$B:$I,8,0)</f>
        <v>#N/A</v>
      </c>
      <c r="R1922" t="str">
        <f>+SUBSTITUTE(LOWER(_xlfn.CONCAT(B1922,C1922,F1922,H1922,J1922,I1922))," ","")</f>
        <v>44412enterosinsalsae-40-60standrewsamerica</v>
      </c>
      <c r="S1922" t="e">
        <f>+VLOOKUP(R1922,JUP!D:L,7,0)</f>
        <v>#N/A</v>
      </c>
      <c r="T1922" t="e">
        <f>+VLOOKUP(R1922,JUP!D:L,7,0)</f>
        <v>#N/A</v>
      </c>
      <c r="W1922" t="s">
        <v>320</v>
      </c>
      <c r="X1922">
        <v>31</v>
      </c>
      <c r="Y1922" t="s">
        <v>310</v>
      </c>
      <c r="Z1922" t="s">
        <v>310</v>
      </c>
      <c r="AA1922" t="s">
        <v>310</v>
      </c>
      <c r="AB1922" t="s">
        <v>160</v>
      </c>
      <c r="AC1922" t="s">
        <v>159</v>
      </c>
      <c r="AD1922">
        <v>2.33</v>
      </c>
      <c r="AH1922">
        <v>2021</v>
      </c>
      <c r="AI1922">
        <v>8</v>
      </c>
      <c r="AJ1922">
        <v>26445.5</v>
      </c>
      <c r="AK1922" t="e">
        <v>#N/A</v>
      </c>
      <c r="AL1922">
        <v>2.33</v>
      </c>
      <c r="AO1922">
        <v>0</v>
      </c>
      <c r="AP1922">
        <v>8</v>
      </c>
    </row>
    <row r="1923" spans="1:42" x14ac:dyDescent="0.2">
      <c r="A1923" t="str">
        <f t="shared" ref="A1923:A1986" si="30">+M1923</f>
        <v>44412carneretailnocompensadoc100-200standrewsasia</v>
      </c>
      <c r="B1923" s="2">
        <v>44412</v>
      </c>
      <c r="C1923" t="s">
        <v>35</v>
      </c>
      <c r="D1923" t="s">
        <v>251</v>
      </c>
      <c r="E1923" t="s">
        <v>35</v>
      </c>
      <c r="F1923" t="s">
        <v>251</v>
      </c>
      <c r="G1923" t="s">
        <v>72</v>
      </c>
      <c r="H1923" t="s">
        <v>72</v>
      </c>
      <c r="I1923" t="s">
        <v>309</v>
      </c>
      <c r="J1923" t="s">
        <v>296</v>
      </c>
      <c r="K1923">
        <v>22000</v>
      </c>
      <c r="L1923">
        <v>3.65</v>
      </c>
      <c r="M1923" t="str">
        <f>SUBSTITUTE(LOWER(_xlfn.CONCAT(B1923,C1923,F1923,G1923,J1923,I1923))," ","")</f>
        <v>44412carneretailnocompensadoc100-200standrewsasia</v>
      </c>
      <c r="N1923">
        <f>+VLOOKUP(M1923,JUP!$B:$I,7,0)</f>
        <v>22000</v>
      </c>
      <c r="O1923">
        <f>+VLOOKUP(M1923,JUP!$B:$I,8,0)</f>
        <v>3.65</v>
      </c>
      <c r="P1923">
        <f>+K1923-N1923</f>
        <v>0</v>
      </c>
      <c r="Q1923" s="3">
        <f>+L1923-O1923</f>
        <v>0</v>
      </c>
      <c r="W1923" t="s">
        <v>308</v>
      </c>
      <c r="X1923">
        <v>31</v>
      </c>
      <c r="Y1923" t="s">
        <v>309</v>
      </c>
      <c r="Z1923" t="s">
        <v>309</v>
      </c>
      <c r="AA1923" t="s">
        <v>309</v>
      </c>
      <c r="AB1923" t="s">
        <v>252</v>
      </c>
      <c r="AC1923" t="s">
        <v>173</v>
      </c>
      <c r="AD1923">
        <v>3.65</v>
      </c>
      <c r="AH1923">
        <v>2021</v>
      </c>
      <c r="AI1923">
        <v>8</v>
      </c>
      <c r="AJ1923">
        <v>80300</v>
      </c>
      <c r="AK1923" t="e">
        <v>#N/A</v>
      </c>
      <c r="AL1923">
        <v>3.65</v>
      </c>
      <c r="AO1923">
        <v>0</v>
      </c>
      <c r="AP1923">
        <v>8</v>
      </c>
    </row>
    <row r="1924" spans="1:42" x14ac:dyDescent="0.2">
      <c r="A1924" t="str">
        <f t="shared" si="30"/>
        <v>44412carnegranelc200-300sudmarisrusia</v>
      </c>
      <c r="B1924" s="2">
        <v>44412</v>
      </c>
      <c r="C1924" t="s">
        <v>35</v>
      </c>
      <c r="D1924" t="s">
        <v>30</v>
      </c>
      <c r="E1924" t="s">
        <v>343</v>
      </c>
      <c r="F1924" t="s">
        <v>344</v>
      </c>
      <c r="G1924" t="s">
        <v>39</v>
      </c>
      <c r="H1924" t="s">
        <v>107</v>
      </c>
      <c r="I1924" t="s">
        <v>306</v>
      </c>
      <c r="J1924" t="s">
        <v>286</v>
      </c>
      <c r="K1924">
        <v>23000</v>
      </c>
      <c r="L1924">
        <v>3.1</v>
      </c>
      <c r="M1924" t="str">
        <f>SUBSTITUTE(LOWER(_xlfn.CONCAT(B1924,C1924,F1924,G1924,J1924,I1924))," ","")</f>
        <v>44412carnegranelc200-300sudmarisrusia</v>
      </c>
      <c r="N1924">
        <f>+VLOOKUP(M1924,JUP!$B:$I,7,0)</f>
        <v>23000</v>
      </c>
      <c r="O1924">
        <f>+VLOOKUP(M1924,JUP!$B:$I,8,0)</f>
        <v>3.1</v>
      </c>
      <c r="P1924">
        <f>+K1924-N1924</f>
        <v>0</v>
      </c>
      <c r="Q1924" s="3">
        <f>+L1924-O1924</f>
        <v>0</v>
      </c>
      <c r="W1924" t="s">
        <v>166</v>
      </c>
      <c r="X1924">
        <v>31</v>
      </c>
      <c r="Y1924" t="s">
        <v>305</v>
      </c>
      <c r="Z1924" t="s">
        <v>305</v>
      </c>
      <c r="AA1924" t="s">
        <v>306</v>
      </c>
      <c r="AB1924" t="s">
        <v>36</v>
      </c>
      <c r="AC1924" t="s">
        <v>37</v>
      </c>
      <c r="AD1924">
        <v>3.1</v>
      </c>
      <c r="AH1924">
        <v>2021</v>
      </c>
      <c r="AI1924">
        <v>8</v>
      </c>
      <c r="AJ1924">
        <v>71300</v>
      </c>
      <c r="AK1924" t="e">
        <v>#N/A</v>
      </c>
      <c r="AL1924">
        <v>3.1</v>
      </c>
      <c r="AO1924">
        <v>0</v>
      </c>
      <c r="AP1924">
        <v>8</v>
      </c>
    </row>
    <row r="1925" spans="1:42" x14ac:dyDescent="0.2">
      <c r="A1925" t="str">
        <f t="shared" si="30"/>
        <v>44412carnegranelindustrialsudmarischile</v>
      </c>
      <c r="B1925" s="2">
        <v>44412</v>
      </c>
      <c r="C1925" t="s">
        <v>35</v>
      </c>
      <c r="D1925" t="s">
        <v>30</v>
      </c>
      <c r="E1925" t="s">
        <v>343</v>
      </c>
      <c r="F1925" t="s">
        <v>344</v>
      </c>
      <c r="G1925" t="s">
        <v>345</v>
      </c>
      <c r="H1925" t="s">
        <v>345</v>
      </c>
      <c r="I1925" t="s">
        <v>34</v>
      </c>
      <c r="J1925" t="s">
        <v>286</v>
      </c>
      <c r="K1925">
        <v>510</v>
      </c>
      <c r="M1925" t="str">
        <f>SUBSTITUTE(LOWER(_xlfn.CONCAT(B1925,C1925,F1925,G1925,J1925,I1925))," ","")</f>
        <v>44412carnegranelindustrialsudmarischile</v>
      </c>
      <c r="N1925" t="e">
        <f>+VLOOKUP(M1925,JUP!$B:$I,7,0)</f>
        <v>#N/A</v>
      </c>
      <c r="O1925" t="e">
        <f>+VLOOKUP(M1925,JUP!$B:$I,8,0)</f>
        <v>#N/A</v>
      </c>
      <c r="R1925" t="str">
        <f>+SUBSTITUTE(LOWER(_xlfn.CONCAT(B1925,C1925,F1925,H1925,J1925,I1925))," ","")</f>
        <v>44412carnegranelindustrialsudmarischile</v>
      </c>
      <c r="S1925" t="e">
        <f>+VLOOKUP(R1925,JUP!D:L,7,0)</f>
        <v>#N/A</v>
      </c>
      <c r="T1925" t="e">
        <f>+VLOOKUP(R1925,JUP!D:L,7,0)</f>
        <v>#N/A</v>
      </c>
      <c r="W1925" t="s">
        <v>32</v>
      </c>
      <c r="X1925">
        <v>31</v>
      </c>
      <c r="Y1925" t="s">
        <v>34</v>
      </c>
      <c r="Z1925" t="s">
        <v>34</v>
      </c>
      <c r="AA1925" t="s">
        <v>34</v>
      </c>
      <c r="AB1925" t="s">
        <v>36</v>
      </c>
      <c r="AC1925" t="s">
        <v>37</v>
      </c>
      <c r="AD1925">
        <v>0</v>
      </c>
      <c r="AH1925">
        <v>2021</v>
      </c>
      <c r="AI1925">
        <v>8</v>
      </c>
      <c r="AJ1925">
        <v>0</v>
      </c>
      <c r="AK1925" t="e">
        <v>#N/A</v>
      </c>
      <c r="AL1925">
        <v>0</v>
      </c>
      <c r="AO1925">
        <v>0</v>
      </c>
      <c r="AP1925">
        <v>8</v>
      </c>
    </row>
    <row r="1926" spans="1:42" x14ac:dyDescent="0.2">
      <c r="A1926" t="str">
        <f t="shared" si="30"/>
        <v>44412carnegranelindustrialsudmarischile</v>
      </c>
      <c r="B1926" s="2">
        <v>44412</v>
      </c>
      <c r="C1926" t="s">
        <v>35</v>
      </c>
      <c r="D1926" t="s">
        <v>30</v>
      </c>
      <c r="E1926" t="s">
        <v>343</v>
      </c>
      <c r="F1926" t="s">
        <v>344</v>
      </c>
      <c r="G1926" t="s">
        <v>345</v>
      </c>
      <c r="H1926" t="s">
        <v>345</v>
      </c>
      <c r="I1926" t="s">
        <v>34</v>
      </c>
      <c r="J1926" t="s">
        <v>286</v>
      </c>
      <c r="K1926">
        <v>10070</v>
      </c>
      <c r="M1926" t="str">
        <f>SUBSTITUTE(LOWER(_xlfn.CONCAT(B1926,C1926,F1926,G1926,J1926,I1926))," ","")</f>
        <v>44412carnegranelindustrialsudmarischile</v>
      </c>
      <c r="N1926" t="e">
        <f>+VLOOKUP(M1926,JUP!$B:$I,7,0)</f>
        <v>#N/A</v>
      </c>
      <c r="O1926" t="e">
        <f>+VLOOKUP(M1926,JUP!$B:$I,8,0)</f>
        <v>#N/A</v>
      </c>
      <c r="R1926" t="str">
        <f>+SUBSTITUTE(LOWER(_xlfn.CONCAT(B1926,C1926,F1926,H1926,J1926,I1926))," ","")</f>
        <v>44412carnegranelindustrialsudmarischile</v>
      </c>
      <c r="S1926" t="e">
        <f>+VLOOKUP(R1926,JUP!D:L,7,0)</f>
        <v>#N/A</v>
      </c>
      <c r="T1926" t="e">
        <f>+VLOOKUP(R1926,JUP!D:L,7,0)</f>
        <v>#N/A</v>
      </c>
      <c r="W1926" t="s">
        <v>32</v>
      </c>
      <c r="X1926">
        <v>31</v>
      </c>
      <c r="Y1926" t="s">
        <v>34</v>
      </c>
      <c r="Z1926" t="s">
        <v>34</v>
      </c>
      <c r="AA1926" t="s">
        <v>34</v>
      </c>
      <c r="AB1926" t="s">
        <v>36</v>
      </c>
      <c r="AC1926" t="s">
        <v>37</v>
      </c>
      <c r="AD1926">
        <v>0</v>
      </c>
      <c r="AH1926">
        <v>2021</v>
      </c>
      <c r="AI1926">
        <v>8</v>
      </c>
      <c r="AJ1926">
        <v>0</v>
      </c>
      <c r="AK1926" t="e">
        <v>#N/A</v>
      </c>
      <c r="AL1926">
        <v>0</v>
      </c>
      <c r="AO1926">
        <v>0</v>
      </c>
      <c r="AP1926">
        <v>8</v>
      </c>
    </row>
    <row r="1927" spans="1:42" x14ac:dyDescent="0.2">
      <c r="A1927" t="str">
        <f t="shared" si="30"/>
        <v>44413carneretailcompensadoc200-300standrewsasia</v>
      </c>
      <c r="B1927" s="2">
        <v>44413</v>
      </c>
      <c r="C1927" t="s">
        <v>35</v>
      </c>
      <c r="D1927" t="s">
        <v>206</v>
      </c>
      <c r="E1927" t="s">
        <v>35</v>
      </c>
      <c r="F1927" t="s">
        <v>206</v>
      </c>
      <c r="G1927" t="s">
        <v>39</v>
      </c>
      <c r="H1927" t="s">
        <v>39</v>
      </c>
      <c r="I1927" t="s">
        <v>309</v>
      </c>
      <c r="J1927" t="s">
        <v>296</v>
      </c>
      <c r="K1927">
        <v>5000</v>
      </c>
      <c r="L1927">
        <v>3.82</v>
      </c>
      <c r="M1927" t="str">
        <f>SUBSTITUTE(LOWER(_xlfn.CONCAT(B1927,C1927,F1927,G1927,J1927,I1927))," ","")</f>
        <v>44413carneretailcompensadoc200-300standrewsasia</v>
      </c>
      <c r="N1927">
        <f>+VLOOKUP(M1927,JUP!$B:$I,7,0)</f>
        <v>4680</v>
      </c>
      <c r="O1927">
        <f>+VLOOKUP(M1927,JUP!$B:$I,8,0)</f>
        <v>4.18</v>
      </c>
      <c r="P1927">
        <f>+K1927-N1927</f>
        <v>320</v>
      </c>
      <c r="Q1927" s="3">
        <f>+L1927-O1927</f>
        <v>-0.35999999999999988</v>
      </c>
      <c r="W1927" t="s">
        <v>356</v>
      </c>
      <c r="X1927">
        <v>31</v>
      </c>
      <c r="Y1927" t="s">
        <v>309</v>
      </c>
      <c r="Z1927" t="s">
        <v>309</v>
      </c>
      <c r="AA1927" t="s">
        <v>309</v>
      </c>
      <c r="AB1927" t="s">
        <v>208</v>
      </c>
      <c r="AC1927" t="s">
        <v>173</v>
      </c>
      <c r="AD1927">
        <v>3.4379999999999997</v>
      </c>
      <c r="AH1927">
        <v>2021</v>
      </c>
      <c r="AI1927">
        <v>8</v>
      </c>
      <c r="AJ1927">
        <v>17190</v>
      </c>
      <c r="AK1927" t="e">
        <v>#N/A</v>
      </c>
      <c r="AL1927">
        <v>4.2444444444444445</v>
      </c>
      <c r="AO1927">
        <v>-0.80644444444444474</v>
      </c>
      <c r="AP1927">
        <v>8</v>
      </c>
    </row>
    <row r="1928" spans="1:42" x14ac:dyDescent="0.2">
      <c r="A1928" t="str">
        <f t="shared" si="30"/>
        <v>44413carneretailcompensadoc200-300standrewsasia</v>
      </c>
      <c r="B1928" s="2">
        <v>44413</v>
      </c>
      <c r="C1928" t="s">
        <v>35</v>
      </c>
      <c r="D1928" t="s">
        <v>206</v>
      </c>
      <c r="E1928" t="s">
        <v>35</v>
      </c>
      <c r="F1928" t="s">
        <v>206</v>
      </c>
      <c r="G1928" t="s">
        <v>39</v>
      </c>
      <c r="H1928" t="s">
        <v>39</v>
      </c>
      <c r="I1928" t="s">
        <v>309</v>
      </c>
      <c r="J1928" t="s">
        <v>296</v>
      </c>
      <c r="K1928">
        <v>4680</v>
      </c>
      <c r="L1928">
        <v>4.18</v>
      </c>
      <c r="M1928" t="str">
        <f>SUBSTITUTE(LOWER(_xlfn.CONCAT(B1928,C1928,F1928,G1928,J1928,I1928))," ","")</f>
        <v>44413carneretailcompensadoc200-300standrewsasia</v>
      </c>
      <c r="N1928">
        <f>+VLOOKUP(M1928,JUP!$B:$I,7,0)</f>
        <v>4680</v>
      </c>
      <c r="O1928">
        <f>+VLOOKUP(M1928,JUP!$B:$I,8,0)</f>
        <v>4.18</v>
      </c>
      <c r="P1928">
        <f>+K1928-N1928</f>
        <v>0</v>
      </c>
      <c r="Q1928" s="3">
        <f>+L1928-O1928</f>
        <v>0</v>
      </c>
      <c r="W1928" t="s">
        <v>356</v>
      </c>
      <c r="X1928">
        <v>31</v>
      </c>
      <c r="Y1928" t="s">
        <v>309</v>
      </c>
      <c r="Z1928" t="s">
        <v>309</v>
      </c>
      <c r="AA1928" t="s">
        <v>309</v>
      </c>
      <c r="AB1928" t="s">
        <v>208</v>
      </c>
      <c r="AC1928" t="s">
        <v>173</v>
      </c>
      <c r="AD1928">
        <v>3.762</v>
      </c>
      <c r="AH1928">
        <v>2021</v>
      </c>
      <c r="AI1928">
        <v>8</v>
      </c>
      <c r="AJ1928">
        <v>17606.16</v>
      </c>
      <c r="AK1928" t="e">
        <v>#N/A</v>
      </c>
      <c r="AL1928">
        <v>4.6444444444444439</v>
      </c>
      <c r="AO1928">
        <v>-0.88244444444444392</v>
      </c>
      <c r="AP1928">
        <v>8</v>
      </c>
    </row>
    <row r="1929" spans="1:42" x14ac:dyDescent="0.2">
      <c r="A1929" t="str">
        <f t="shared" si="30"/>
        <v>44413carneretailcompensadoc100-200standrewsasia</v>
      </c>
      <c r="B1929" s="2">
        <v>44413</v>
      </c>
      <c r="C1929" t="s">
        <v>35</v>
      </c>
      <c r="D1929" t="s">
        <v>206</v>
      </c>
      <c r="E1929" t="s">
        <v>35</v>
      </c>
      <c r="F1929" t="s">
        <v>206</v>
      </c>
      <c r="G1929" t="s">
        <v>72</v>
      </c>
      <c r="H1929" t="s">
        <v>72</v>
      </c>
      <c r="I1929" t="s">
        <v>309</v>
      </c>
      <c r="J1929" t="s">
        <v>296</v>
      </c>
      <c r="K1929">
        <v>5280</v>
      </c>
      <c r="L1929">
        <v>4.2</v>
      </c>
      <c r="M1929" t="str">
        <f>SUBSTITUTE(LOWER(_xlfn.CONCAT(B1929,C1929,F1929,G1929,J1929,I1929))," ","")</f>
        <v>44413carneretailcompensadoc100-200standrewsasia</v>
      </c>
      <c r="N1929">
        <f>+VLOOKUP(M1929,JUP!$B:$I,7,0)</f>
        <v>5280</v>
      </c>
      <c r="O1929">
        <f>+VLOOKUP(M1929,JUP!$B:$I,8,0)</f>
        <v>4.2</v>
      </c>
      <c r="P1929">
        <f>+K1929-N1929</f>
        <v>0</v>
      </c>
      <c r="Q1929" s="3">
        <f>+L1929-O1929</f>
        <v>0</v>
      </c>
      <c r="W1929" t="s">
        <v>356</v>
      </c>
      <c r="X1929">
        <v>31</v>
      </c>
      <c r="Y1929" t="s">
        <v>309</v>
      </c>
      <c r="Z1929" t="s">
        <v>309</v>
      </c>
      <c r="AA1929" t="s">
        <v>309</v>
      </c>
      <c r="AB1929" t="s">
        <v>208</v>
      </c>
      <c r="AC1929" t="s">
        <v>173</v>
      </c>
      <c r="AD1929">
        <v>3.7800000000000002</v>
      </c>
      <c r="AH1929">
        <v>2021</v>
      </c>
      <c r="AI1929">
        <v>8</v>
      </c>
      <c r="AJ1929">
        <v>19958.400000000001</v>
      </c>
      <c r="AK1929" t="e">
        <v>#N/A</v>
      </c>
      <c r="AL1929">
        <v>4.666666666666667</v>
      </c>
      <c r="AO1929">
        <v>-0.88666666666666671</v>
      </c>
      <c r="AP1929">
        <v>8</v>
      </c>
    </row>
    <row r="1930" spans="1:42" x14ac:dyDescent="0.2">
      <c r="A1930" t="str">
        <f t="shared" si="30"/>
        <v>44413enterosinsalsastandrewsasia</v>
      </c>
      <c r="B1930" s="2">
        <v>44413</v>
      </c>
      <c r="C1930" t="s">
        <v>59</v>
      </c>
      <c r="D1930" t="s">
        <v>155</v>
      </c>
      <c r="E1930" t="s">
        <v>59</v>
      </c>
      <c r="F1930" t="s">
        <v>155</v>
      </c>
      <c r="G1930" t="s">
        <v>299</v>
      </c>
      <c r="H1930" t="s">
        <v>321</v>
      </c>
      <c r="I1930" t="s">
        <v>309</v>
      </c>
      <c r="J1930" t="s">
        <v>296</v>
      </c>
      <c r="K1930">
        <v>5070</v>
      </c>
      <c r="L1930">
        <v>2.2999999999999998</v>
      </c>
      <c r="M1930" t="str">
        <f>SUBSTITUTE(LOWER(_xlfn.CONCAT(B1930,C1930,F1930,G1930,J1930,I1930))," ","")</f>
        <v>44413enterosinsalsastandrewsasia</v>
      </c>
      <c r="N1930" t="e">
        <f>+VLOOKUP(M1930,JUP!$B:$I,7,0)</f>
        <v>#N/A</v>
      </c>
      <c r="O1930" t="e">
        <f>+VLOOKUP(M1930,JUP!$B:$I,8,0)</f>
        <v>#N/A</v>
      </c>
      <c r="R1930" t="str">
        <f>+SUBSTITUTE(LOWER(_xlfn.CONCAT(B1930,C1930,F1930,H1930,J1930,I1930))," ","")</f>
        <v>44413enterosinsalsae-50-70standrewsasia</v>
      </c>
      <c r="S1930" t="e">
        <f>+VLOOKUP(R1930,JUP!D:L,7,0)</f>
        <v>#N/A</v>
      </c>
      <c r="T1930" t="e">
        <f>+VLOOKUP(R1930,JUP!D:L,7,0)</f>
        <v>#N/A</v>
      </c>
      <c r="W1930" t="s">
        <v>356</v>
      </c>
      <c r="X1930">
        <v>31</v>
      </c>
      <c r="Y1930" t="s">
        <v>309</v>
      </c>
      <c r="Z1930" t="s">
        <v>309</v>
      </c>
      <c r="AA1930" t="s">
        <v>309</v>
      </c>
      <c r="AB1930" t="s">
        <v>160</v>
      </c>
      <c r="AC1930" t="s">
        <v>159</v>
      </c>
      <c r="AD1930">
        <v>2.2999999999999998</v>
      </c>
      <c r="AH1930">
        <v>2021</v>
      </c>
      <c r="AI1930">
        <v>8</v>
      </c>
      <c r="AJ1930">
        <v>11661</v>
      </c>
      <c r="AK1930" t="e">
        <v>#N/A</v>
      </c>
      <c r="AL1930">
        <v>2.2999999999999998</v>
      </c>
      <c r="AO1930">
        <v>0</v>
      </c>
      <c r="AP1930">
        <v>8</v>
      </c>
    </row>
    <row r="1931" spans="1:42" x14ac:dyDescent="0.2">
      <c r="A1931" t="str">
        <f t="shared" si="30"/>
        <v>44413enterosinsalsastandrewsasia</v>
      </c>
      <c r="B1931" s="2">
        <v>44413</v>
      </c>
      <c r="C1931" t="s">
        <v>59</v>
      </c>
      <c r="D1931" t="s">
        <v>155</v>
      </c>
      <c r="E1931" t="s">
        <v>59</v>
      </c>
      <c r="F1931" t="s">
        <v>155</v>
      </c>
      <c r="G1931" t="s">
        <v>299</v>
      </c>
      <c r="H1931" t="s">
        <v>303</v>
      </c>
      <c r="I1931" t="s">
        <v>309</v>
      </c>
      <c r="J1931" t="s">
        <v>296</v>
      </c>
      <c r="K1931">
        <v>5</v>
      </c>
      <c r="L1931">
        <v>1</v>
      </c>
      <c r="M1931" t="str">
        <f>SUBSTITUTE(LOWER(_xlfn.CONCAT(B1931,C1931,F1931,G1931,J1931,I1931))," ","")</f>
        <v>44413enterosinsalsastandrewsasia</v>
      </c>
      <c r="N1931" t="e">
        <f>+VLOOKUP(M1931,JUP!$B:$I,7,0)</f>
        <v>#N/A</v>
      </c>
      <c r="O1931" t="e">
        <f>+VLOOKUP(M1931,JUP!$B:$I,8,0)</f>
        <v>#N/A</v>
      </c>
      <c r="R1931" t="str">
        <f>+SUBSTITUTE(LOWER(_xlfn.CONCAT(B1931,C1931,F1931,H1931,J1931,I1931))," ","")</f>
        <v>44413enterosinsalsae-40-60standrewsasia</v>
      </c>
      <c r="S1931" t="e">
        <f>+VLOOKUP(R1931,JUP!D:L,7,0)</f>
        <v>#N/A</v>
      </c>
      <c r="T1931" t="e">
        <f>+VLOOKUP(R1931,JUP!D:L,7,0)</f>
        <v>#N/A</v>
      </c>
      <c r="W1931" t="s">
        <v>356</v>
      </c>
      <c r="X1931">
        <v>31</v>
      </c>
      <c r="Y1931" t="s">
        <v>309</v>
      </c>
      <c r="Z1931" t="s">
        <v>309</v>
      </c>
      <c r="AA1931" t="s">
        <v>309</v>
      </c>
      <c r="AB1931" t="s">
        <v>160</v>
      </c>
      <c r="AC1931" t="s">
        <v>159</v>
      </c>
      <c r="AD1931">
        <v>1</v>
      </c>
      <c r="AH1931">
        <v>2021</v>
      </c>
      <c r="AI1931">
        <v>8</v>
      </c>
      <c r="AJ1931">
        <v>5</v>
      </c>
      <c r="AK1931" t="e">
        <v>#N/A</v>
      </c>
      <c r="AL1931">
        <v>1</v>
      </c>
      <c r="AO1931">
        <v>0</v>
      </c>
      <c r="AP1931">
        <v>8</v>
      </c>
    </row>
    <row r="1932" spans="1:42" x14ac:dyDescent="0.2">
      <c r="A1932" t="str">
        <f t="shared" si="30"/>
        <v>44413enterosinsalsastandrewsasia</v>
      </c>
      <c r="B1932" s="2">
        <v>44413</v>
      </c>
      <c r="C1932" t="s">
        <v>59</v>
      </c>
      <c r="D1932" t="s">
        <v>155</v>
      </c>
      <c r="E1932" t="s">
        <v>59</v>
      </c>
      <c r="F1932" t="s">
        <v>155</v>
      </c>
      <c r="G1932" t="s">
        <v>299</v>
      </c>
      <c r="H1932" t="s">
        <v>318</v>
      </c>
      <c r="I1932" t="s">
        <v>309</v>
      </c>
      <c r="J1932" t="s">
        <v>296</v>
      </c>
      <c r="K1932">
        <v>3</v>
      </c>
      <c r="L1932">
        <v>1</v>
      </c>
      <c r="M1932" t="str">
        <f>SUBSTITUTE(LOWER(_xlfn.CONCAT(B1932,C1932,F1932,G1932,J1932,I1932))," ","")</f>
        <v>44413enterosinsalsastandrewsasia</v>
      </c>
      <c r="N1932" t="e">
        <f>+VLOOKUP(M1932,JUP!$B:$I,7,0)</f>
        <v>#N/A</v>
      </c>
      <c r="O1932" t="e">
        <f>+VLOOKUP(M1932,JUP!$B:$I,8,0)</f>
        <v>#N/A</v>
      </c>
      <c r="R1932" t="str">
        <f>+SUBSTITUTE(LOWER(_xlfn.CONCAT(B1932,C1932,F1932,H1932,J1932,I1932))," ","")</f>
        <v>44413enterosinsalsasincalibrestandrewsasia</v>
      </c>
      <c r="S1932" t="e">
        <f>+VLOOKUP(R1932,JUP!D:L,7,0)</f>
        <v>#N/A</v>
      </c>
      <c r="T1932" t="e">
        <f>+VLOOKUP(R1932,JUP!D:L,7,0)</f>
        <v>#N/A</v>
      </c>
      <c r="W1932" t="s">
        <v>356</v>
      </c>
      <c r="X1932">
        <v>31</v>
      </c>
      <c r="Y1932" t="s">
        <v>309</v>
      </c>
      <c r="Z1932" t="s">
        <v>309</v>
      </c>
      <c r="AA1932" t="s">
        <v>309</v>
      </c>
      <c r="AB1932" t="s">
        <v>160</v>
      </c>
      <c r="AC1932" t="s">
        <v>159</v>
      </c>
      <c r="AD1932">
        <v>1</v>
      </c>
      <c r="AH1932">
        <v>2021</v>
      </c>
      <c r="AI1932">
        <v>8</v>
      </c>
      <c r="AJ1932">
        <v>3</v>
      </c>
      <c r="AK1932" t="e">
        <v>#N/A</v>
      </c>
      <c r="AL1932">
        <v>1</v>
      </c>
      <c r="AO1932">
        <v>0</v>
      </c>
      <c r="AP1932">
        <v>8</v>
      </c>
    </row>
    <row r="1933" spans="1:42" x14ac:dyDescent="0.2">
      <c r="A1933" t="str">
        <f t="shared" si="30"/>
        <v>44413carnegranelc200-300standrewsamerica</v>
      </c>
      <c r="B1933" s="2">
        <v>44413</v>
      </c>
      <c r="C1933" t="s">
        <v>35</v>
      </c>
      <c r="D1933" t="s">
        <v>30</v>
      </c>
      <c r="E1933" t="s">
        <v>35</v>
      </c>
      <c r="F1933" t="s">
        <v>30</v>
      </c>
      <c r="G1933" t="s">
        <v>39</v>
      </c>
      <c r="H1933" t="s">
        <v>39</v>
      </c>
      <c r="I1933" t="s">
        <v>521</v>
      </c>
      <c r="J1933" t="s">
        <v>296</v>
      </c>
      <c r="K1933">
        <v>22000</v>
      </c>
      <c r="L1933">
        <v>3.3</v>
      </c>
      <c r="M1933" t="str">
        <f>SUBSTITUTE(LOWER(_xlfn.CONCAT(B1933,C1933,F1933,G1933,J1933,I1933))," ","")</f>
        <v>44413carnegranelc200-300standrewsamerica</v>
      </c>
      <c r="N1933">
        <f>+VLOOKUP(M1933,JUP!$B:$I,7,0)</f>
        <v>22000</v>
      </c>
      <c r="O1933">
        <f>+VLOOKUP(M1933,JUP!$B:$I,8,0)</f>
        <v>3.3</v>
      </c>
      <c r="P1933">
        <f>+K1933-N1933</f>
        <v>0</v>
      </c>
      <c r="Q1933" s="3">
        <f>+L1933-O1933</f>
        <v>0</v>
      </c>
      <c r="R1933" t="str">
        <f>+SUBSTITUTE(LOWER(_xlfn.CONCAT(B1933,C1933,F1933,H1933,J1933,I1933))," ","")</f>
        <v>44413carnegranelc200-300standrewsamerica</v>
      </c>
      <c r="S1933" t="e">
        <f>+VLOOKUP(R1933,JUP!D:L,7,0)</f>
        <v>#N/A</v>
      </c>
      <c r="T1933" t="e">
        <f>+VLOOKUP(R1933,JUP!D:L,7,0)</f>
        <v>#N/A</v>
      </c>
      <c r="W1933" t="s">
        <v>367</v>
      </c>
      <c r="X1933">
        <v>31</v>
      </c>
      <c r="Y1933" t="s">
        <v>310</v>
      </c>
      <c r="Z1933" t="s">
        <v>310</v>
      </c>
      <c r="AA1933" t="s">
        <v>310</v>
      </c>
      <c r="AB1933" t="s">
        <v>36</v>
      </c>
      <c r="AC1933" t="s">
        <v>37</v>
      </c>
      <c r="AD1933">
        <v>3.3</v>
      </c>
      <c r="AH1933">
        <v>2021</v>
      </c>
      <c r="AI1933">
        <v>8</v>
      </c>
      <c r="AJ1933">
        <v>72600</v>
      </c>
      <c r="AK1933" t="e">
        <v>#N/A</v>
      </c>
      <c r="AL1933">
        <v>3.3</v>
      </c>
      <c r="AO1933">
        <v>0</v>
      </c>
      <c r="AP1933">
        <v>8</v>
      </c>
    </row>
    <row r="1934" spans="1:42" x14ac:dyDescent="0.2">
      <c r="A1934" t="str">
        <f t="shared" si="30"/>
        <v>44413carnegranelc200-300standrewsotroseuropa</v>
      </c>
      <c r="B1934" s="2">
        <v>44413</v>
      </c>
      <c r="C1934" t="s">
        <v>35</v>
      </c>
      <c r="D1934" t="s">
        <v>30</v>
      </c>
      <c r="E1934" t="s">
        <v>35</v>
      </c>
      <c r="F1934" t="s">
        <v>30</v>
      </c>
      <c r="G1934" t="s">
        <v>39</v>
      </c>
      <c r="H1934" t="s">
        <v>39</v>
      </c>
      <c r="I1934" t="s">
        <v>298</v>
      </c>
      <c r="J1934" t="s">
        <v>296</v>
      </c>
      <c r="K1934">
        <v>24000</v>
      </c>
      <c r="L1934">
        <v>3.2</v>
      </c>
      <c r="M1934" t="str">
        <f>SUBSTITUTE(LOWER(_xlfn.CONCAT(B1934,C1934,F1934,G1934,J1934,I1934))," ","")</f>
        <v>44413carnegranelc200-300standrewsotroseuropa</v>
      </c>
      <c r="N1934">
        <f>+VLOOKUP(M1934,JUP!$B:$I,7,0)</f>
        <v>24000</v>
      </c>
      <c r="O1934">
        <f>+VLOOKUP(M1934,JUP!$B:$I,8,0)</f>
        <v>3.2</v>
      </c>
      <c r="P1934">
        <f>+K1934-N1934</f>
        <v>0</v>
      </c>
      <c r="Q1934" s="3">
        <f>+L1934-O1934</f>
        <v>0</v>
      </c>
      <c r="W1934" t="s">
        <v>295</v>
      </c>
      <c r="X1934">
        <v>31</v>
      </c>
      <c r="Y1934" t="s">
        <v>297</v>
      </c>
      <c r="Z1934" t="s">
        <v>298</v>
      </c>
      <c r="AA1934" t="s">
        <v>298</v>
      </c>
      <c r="AB1934" t="s">
        <v>36</v>
      </c>
      <c r="AC1934" t="s">
        <v>37</v>
      </c>
      <c r="AD1934">
        <v>3.2</v>
      </c>
      <c r="AH1934">
        <v>2021</v>
      </c>
      <c r="AI1934">
        <v>8</v>
      </c>
      <c r="AJ1934">
        <v>76800</v>
      </c>
      <c r="AK1934" t="e">
        <v>#N/A</v>
      </c>
      <c r="AL1934">
        <v>3.2</v>
      </c>
      <c r="AO1934">
        <v>0</v>
      </c>
      <c r="AP1934">
        <v>8</v>
      </c>
    </row>
    <row r="1935" spans="1:42" x14ac:dyDescent="0.2">
      <c r="A1935" t="str">
        <f t="shared" si="30"/>
        <v>44413enterosinsalsastandrewschile</v>
      </c>
      <c r="B1935" s="2">
        <v>44413</v>
      </c>
      <c r="C1935" t="s">
        <v>59</v>
      </c>
      <c r="D1935" t="s">
        <v>155</v>
      </c>
      <c r="E1935" t="s">
        <v>59</v>
      </c>
      <c r="F1935" t="s">
        <v>155</v>
      </c>
      <c r="G1935" t="s">
        <v>299</v>
      </c>
      <c r="H1935" t="s">
        <v>300</v>
      </c>
      <c r="I1935" t="s">
        <v>34</v>
      </c>
      <c r="J1935" t="s">
        <v>296</v>
      </c>
      <c r="K1935">
        <v>9997.08</v>
      </c>
      <c r="L1935" t="s">
        <v>418</v>
      </c>
      <c r="M1935" t="str">
        <f>SUBSTITUTE(LOWER(_xlfn.CONCAT(B1935,C1935,F1935,G1935,J1935,I1935))," ","")</f>
        <v>44413enterosinsalsastandrewschile</v>
      </c>
      <c r="N1935" t="e">
        <f>+VLOOKUP(M1935,JUP!$B:$I,7,0)</f>
        <v>#N/A</v>
      </c>
      <c r="O1935" t="e">
        <f>+VLOOKUP(M1935,JUP!$B:$I,8,0)</f>
        <v>#N/A</v>
      </c>
      <c r="R1935" t="str">
        <f>+SUBSTITUTE(LOWER(_xlfn.CONCAT(B1935,C1935,F1935,H1935,J1935,I1935))," ","")</f>
        <v>44413enterosinsalsae-60-80standrewschile</v>
      </c>
      <c r="S1935" t="e">
        <f>+VLOOKUP(R1935,JUP!D:L,7,0)</f>
        <v>#N/A</v>
      </c>
      <c r="T1935" t="e">
        <f>+VLOOKUP(R1935,JUP!D:L,7,0)</f>
        <v>#N/A</v>
      </c>
      <c r="W1935" t="s">
        <v>34</v>
      </c>
      <c r="X1935">
        <v>31</v>
      </c>
      <c r="Y1935" t="s">
        <v>34</v>
      </c>
      <c r="Z1935" t="s">
        <v>34</v>
      </c>
      <c r="AA1935" t="s">
        <v>34</v>
      </c>
      <c r="AB1935" t="s">
        <v>160</v>
      </c>
      <c r="AC1935" t="s">
        <v>159</v>
      </c>
      <c r="AD1935" t="e">
        <v>#VALUE!</v>
      </c>
      <c r="AH1935">
        <v>2021</v>
      </c>
      <c r="AI1935">
        <v>8</v>
      </c>
      <c r="AJ1935" t="e">
        <v>#VALUE!</v>
      </c>
      <c r="AK1935" t="e">
        <v>#N/A</v>
      </c>
      <c r="AL1935" t="e">
        <v>#VALUE!</v>
      </c>
      <c r="AO1935" t="e">
        <v>#VALUE!</v>
      </c>
      <c r="AP1935">
        <v>8</v>
      </c>
    </row>
    <row r="1936" spans="1:42" x14ac:dyDescent="0.2">
      <c r="A1936" t="str">
        <f t="shared" si="30"/>
        <v>44413enterosinsalsastandrewsrusia</v>
      </c>
      <c r="B1936" s="2">
        <v>44413</v>
      </c>
      <c r="C1936" t="s">
        <v>59</v>
      </c>
      <c r="D1936" t="s">
        <v>155</v>
      </c>
      <c r="E1936" t="s">
        <v>59</v>
      </c>
      <c r="F1936" t="s">
        <v>155</v>
      </c>
      <c r="G1936" t="s">
        <v>299</v>
      </c>
      <c r="H1936" t="s">
        <v>303</v>
      </c>
      <c r="I1936" t="s">
        <v>306</v>
      </c>
      <c r="J1936" t="s">
        <v>296</v>
      </c>
      <c r="K1936">
        <v>18350</v>
      </c>
      <c r="L1936">
        <v>1.95</v>
      </c>
      <c r="M1936" t="str">
        <f>SUBSTITUTE(LOWER(_xlfn.CONCAT(B1936,C1936,F1936,G1936,J1936,I1936))," ","")</f>
        <v>44413enterosinsalsastandrewsrusia</v>
      </c>
      <c r="N1936" t="e">
        <f>+VLOOKUP(M1936,JUP!$B:$I,7,0)</f>
        <v>#N/A</v>
      </c>
      <c r="O1936" t="e">
        <f>+VLOOKUP(M1936,JUP!$B:$I,8,0)</f>
        <v>#N/A</v>
      </c>
      <c r="R1936" t="str">
        <f>+SUBSTITUTE(LOWER(_xlfn.CONCAT(B1936,C1936,F1936,H1936,J1936,I1936))," ","")</f>
        <v>44413enterosinsalsae-40-60standrewsrusia</v>
      </c>
      <c r="S1936" t="e">
        <f>+VLOOKUP(R1936,JUP!D:L,7,0)</f>
        <v>#N/A</v>
      </c>
      <c r="T1936" t="e">
        <f>+VLOOKUP(R1936,JUP!D:L,7,0)</f>
        <v>#N/A</v>
      </c>
      <c r="W1936" t="s">
        <v>304</v>
      </c>
      <c r="X1936">
        <v>31</v>
      </c>
      <c r="Y1936" t="s">
        <v>305</v>
      </c>
      <c r="Z1936" t="s">
        <v>305</v>
      </c>
      <c r="AA1936" t="s">
        <v>306</v>
      </c>
      <c r="AB1936" t="s">
        <v>160</v>
      </c>
      <c r="AC1936" t="s">
        <v>159</v>
      </c>
      <c r="AD1936">
        <v>1.95</v>
      </c>
      <c r="AH1936">
        <v>2021</v>
      </c>
      <c r="AI1936">
        <v>8</v>
      </c>
      <c r="AJ1936">
        <v>35782.5</v>
      </c>
      <c r="AK1936" t="e">
        <v>#N/A</v>
      </c>
      <c r="AL1936">
        <v>1.95</v>
      </c>
      <c r="AO1936">
        <v>0</v>
      </c>
      <c r="AP1936">
        <v>8</v>
      </c>
    </row>
    <row r="1937" spans="1:42" x14ac:dyDescent="0.2">
      <c r="A1937" t="str">
        <f t="shared" si="30"/>
        <v>44413carnegranelc100-200standrewsespaña</v>
      </c>
      <c r="B1937" s="2">
        <v>44413</v>
      </c>
      <c r="C1937" t="s">
        <v>35</v>
      </c>
      <c r="D1937" t="s">
        <v>30</v>
      </c>
      <c r="E1937" t="s">
        <v>35</v>
      </c>
      <c r="F1937" t="s">
        <v>30</v>
      </c>
      <c r="G1937" t="s">
        <v>72</v>
      </c>
      <c r="H1937" t="s">
        <v>72</v>
      </c>
      <c r="I1937" t="s">
        <v>302</v>
      </c>
      <c r="J1937" t="s">
        <v>296</v>
      </c>
      <c r="K1937">
        <v>24000</v>
      </c>
      <c r="L1937">
        <v>2.9</v>
      </c>
      <c r="M1937" t="str">
        <f>SUBSTITUTE(LOWER(_xlfn.CONCAT(B1937,C1937,F1937,G1937,J1937,I1937))," ","")</f>
        <v>44413carnegranelc100-200standrewsespaña</v>
      </c>
      <c r="N1937">
        <f>+VLOOKUP(M1937,JUP!$B:$I,7,0)</f>
        <v>24000</v>
      </c>
      <c r="O1937">
        <f>+VLOOKUP(M1937,JUP!$B:$I,8,0)</f>
        <v>2.9</v>
      </c>
      <c r="P1937">
        <f>+K1937-N1937</f>
        <v>0</v>
      </c>
      <c r="Q1937" s="3">
        <f>+L1937-O1937</f>
        <v>0</v>
      </c>
      <c r="W1937" t="s">
        <v>302</v>
      </c>
      <c r="X1937">
        <v>31</v>
      </c>
      <c r="Y1937" t="s">
        <v>297</v>
      </c>
      <c r="Z1937" t="s">
        <v>302</v>
      </c>
      <c r="AA1937" t="s">
        <v>298</v>
      </c>
      <c r="AB1937" t="s">
        <v>36</v>
      </c>
      <c r="AC1937" t="s">
        <v>37</v>
      </c>
      <c r="AD1937">
        <v>2.9</v>
      </c>
      <c r="AH1937">
        <v>2021</v>
      </c>
      <c r="AI1937">
        <v>8</v>
      </c>
      <c r="AJ1937">
        <v>69600</v>
      </c>
      <c r="AK1937" t="e">
        <v>#N/A</v>
      </c>
      <c r="AL1937">
        <v>2.9</v>
      </c>
      <c r="AO1937">
        <v>0</v>
      </c>
      <c r="AP1937">
        <v>8</v>
      </c>
    </row>
    <row r="1938" spans="1:42" x14ac:dyDescent="0.2">
      <c r="A1938" t="str">
        <f t="shared" si="30"/>
        <v>44413carnegranelc300-500manuelitaotrosuee</v>
      </c>
      <c r="B1938" s="2">
        <v>44413</v>
      </c>
      <c r="C1938" t="s">
        <v>35</v>
      </c>
      <c r="D1938" t="s">
        <v>30</v>
      </c>
      <c r="E1938" t="s">
        <v>35</v>
      </c>
      <c r="F1938" t="s">
        <v>30</v>
      </c>
      <c r="G1938" t="s">
        <v>49</v>
      </c>
      <c r="H1938" t="s">
        <v>108</v>
      </c>
      <c r="I1938" t="s">
        <v>316</v>
      </c>
      <c r="J1938" t="s">
        <v>93</v>
      </c>
      <c r="K1938">
        <v>24000</v>
      </c>
      <c r="L1938">
        <v>3</v>
      </c>
      <c r="M1938" t="str">
        <f>SUBSTITUTE(LOWER(_xlfn.CONCAT(B1938,C1938,F1938,G1938,J1938,I1938))," ","")</f>
        <v>44413carnegranelc300-500manuelitaotrosuee</v>
      </c>
      <c r="N1938">
        <f>+VLOOKUP(M1938,JUP!$B:$I,7,0)</f>
        <v>24000</v>
      </c>
      <c r="O1938">
        <f>+VLOOKUP(M1938,JUP!$B:$I,8,0)</f>
        <v>3</v>
      </c>
      <c r="P1938">
        <f>+K1938-N1938</f>
        <v>0</v>
      </c>
      <c r="Q1938" s="3">
        <f>+L1938-O1938</f>
        <v>0</v>
      </c>
      <c r="W1938" t="s">
        <v>198</v>
      </c>
      <c r="X1938">
        <v>31</v>
      </c>
      <c r="Y1938" t="s">
        <v>305</v>
      </c>
      <c r="Z1938" t="s">
        <v>305</v>
      </c>
      <c r="AA1938" t="s">
        <v>316</v>
      </c>
      <c r="AB1938" t="s">
        <v>36</v>
      </c>
      <c r="AC1938" t="s">
        <v>37</v>
      </c>
      <c r="AD1938">
        <v>3</v>
      </c>
      <c r="AH1938">
        <v>2021</v>
      </c>
      <c r="AI1938">
        <v>8</v>
      </c>
      <c r="AJ1938">
        <v>72000</v>
      </c>
      <c r="AK1938" t="e">
        <v>#N/A</v>
      </c>
      <c r="AL1938">
        <v>3</v>
      </c>
      <c r="AO1938">
        <v>0</v>
      </c>
      <c r="AP1938">
        <v>8</v>
      </c>
    </row>
    <row r="1939" spans="1:42" x14ac:dyDescent="0.2">
      <c r="A1939" t="str">
        <f t="shared" si="30"/>
        <v>44413enterosinsalsasudmarisrusia</v>
      </c>
      <c r="B1939" s="2">
        <v>44413</v>
      </c>
      <c r="C1939" t="s">
        <v>59</v>
      </c>
      <c r="D1939" t="s">
        <v>155</v>
      </c>
      <c r="E1939" t="s">
        <v>339</v>
      </c>
      <c r="F1939" t="s">
        <v>347</v>
      </c>
      <c r="G1939" t="s">
        <v>299</v>
      </c>
      <c r="H1939" t="s">
        <v>112</v>
      </c>
      <c r="I1939" t="s">
        <v>306</v>
      </c>
      <c r="J1939" t="s">
        <v>286</v>
      </c>
      <c r="K1939">
        <v>18000</v>
      </c>
      <c r="L1939">
        <v>2.1</v>
      </c>
      <c r="M1939" t="str">
        <f>SUBSTITUTE(LOWER(_xlfn.CONCAT(B1939,C1939,F1939,G1939,J1939,I1939))," ","")</f>
        <v>44413enterosinsalsasudmarisrusia</v>
      </c>
      <c r="N1939" t="e">
        <f>+VLOOKUP(M1939,JUP!$B:$I,7,0)</f>
        <v>#N/A</v>
      </c>
      <c r="O1939" t="e">
        <f>+VLOOKUP(M1939,JUP!$B:$I,8,0)</f>
        <v>#N/A</v>
      </c>
      <c r="R1939" t="str">
        <f>+SUBSTITUTE(LOWER(_xlfn.CONCAT(B1939,C1939,F1939,H1939,J1939,I1939))," ","")</f>
        <v>44413enterosinsalsa40-60sudmarisrusia</v>
      </c>
      <c r="S1939" t="e">
        <f>+VLOOKUP(R1939,JUP!D:L,7,0)</f>
        <v>#N/A</v>
      </c>
      <c r="T1939" t="e">
        <f>+VLOOKUP(R1939,JUP!D:L,7,0)</f>
        <v>#N/A</v>
      </c>
      <c r="W1939" t="s">
        <v>166</v>
      </c>
      <c r="X1939">
        <v>31</v>
      </c>
      <c r="Y1939" t="s">
        <v>305</v>
      </c>
      <c r="Z1939" t="s">
        <v>305</v>
      </c>
      <c r="AA1939" t="s">
        <v>306</v>
      </c>
      <c r="AB1939" t="s">
        <v>160</v>
      </c>
      <c r="AC1939" t="s">
        <v>159</v>
      </c>
      <c r="AD1939">
        <v>2.1</v>
      </c>
      <c r="AH1939">
        <v>2021</v>
      </c>
      <c r="AI1939">
        <v>8</v>
      </c>
      <c r="AJ1939">
        <v>37800</v>
      </c>
      <c r="AK1939" t="e">
        <v>#N/A</v>
      </c>
      <c r="AL1939">
        <v>2.1</v>
      </c>
      <c r="AO1939">
        <v>0</v>
      </c>
      <c r="AP1939">
        <v>8</v>
      </c>
    </row>
    <row r="1940" spans="1:42" x14ac:dyDescent="0.2">
      <c r="A1940" t="str">
        <f t="shared" si="30"/>
        <v>44413carnegranelc200-300sudmarisrusia</v>
      </c>
      <c r="B1940" s="2">
        <v>44413</v>
      </c>
      <c r="C1940" t="s">
        <v>35</v>
      </c>
      <c r="D1940" t="s">
        <v>30</v>
      </c>
      <c r="E1940" t="s">
        <v>343</v>
      </c>
      <c r="F1940" t="s">
        <v>344</v>
      </c>
      <c r="G1940" t="s">
        <v>39</v>
      </c>
      <c r="H1940" t="s">
        <v>107</v>
      </c>
      <c r="I1940" t="s">
        <v>306</v>
      </c>
      <c r="J1940" t="s">
        <v>286</v>
      </c>
      <c r="K1940">
        <v>1500</v>
      </c>
      <c r="L1940">
        <v>3.15</v>
      </c>
      <c r="M1940" t="str">
        <f>SUBSTITUTE(LOWER(_xlfn.CONCAT(B1940,C1940,F1940,G1940,J1940,I1940))," ","")</f>
        <v>44413carnegranelc200-300sudmarisrusia</v>
      </c>
      <c r="N1940">
        <f>+VLOOKUP(M1940,JUP!$B:$I,7,0)</f>
        <v>8000</v>
      </c>
      <c r="O1940">
        <f>+VLOOKUP(M1940,JUP!$B:$I,8,0)</f>
        <v>3.2</v>
      </c>
      <c r="P1940">
        <f>+K1940-N1940</f>
        <v>-6500</v>
      </c>
      <c r="Q1940" s="3">
        <f>+L1940-O1940</f>
        <v>-5.0000000000000266E-2</v>
      </c>
      <c r="W1940" t="s">
        <v>166</v>
      </c>
      <c r="X1940">
        <v>31</v>
      </c>
      <c r="Y1940" t="s">
        <v>305</v>
      </c>
      <c r="Z1940" t="s">
        <v>305</v>
      </c>
      <c r="AA1940" t="s">
        <v>306</v>
      </c>
      <c r="AB1940" t="s">
        <v>36</v>
      </c>
      <c r="AC1940" t="s">
        <v>37</v>
      </c>
      <c r="AD1940">
        <v>3.15</v>
      </c>
      <c r="AH1940">
        <v>2021</v>
      </c>
      <c r="AI1940">
        <v>8</v>
      </c>
      <c r="AJ1940">
        <v>4725</v>
      </c>
      <c r="AK1940" t="e">
        <v>#N/A</v>
      </c>
      <c r="AL1940">
        <v>3.15</v>
      </c>
      <c r="AO1940">
        <v>0</v>
      </c>
      <c r="AP1940">
        <v>8</v>
      </c>
    </row>
    <row r="1941" spans="1:42" x14ac:dyDescent="0.2">
      <c r="A1941" t="str">
        <f t="shared" si="30"/>
        <v>44413enterosinsalsasudmarisrusia</v>
      </c>
      <c r="B1941" s="2">
        <v>44413</v>
      </c>
      <c r="C1941" t="s">
        <v>59</v>
      </c>
      <c r="D1941" t="s">
        <v>155</v>
      </c>
      <c r="E1941" t="s">
        <v>339</v>
      </c>
      <c r="F1941" t="s">
        <v>347</v>
      </c>
      <c r="G1941" t="s">
        <v>299</v>
      </c>
      <c r="H1941" t="s">
        <v>116</v>
      </c>
      <c r="I1941" t="s">
        <v>306</v>
      </c>
      <c r="J1941" t="s">
        <v>286</v>
      </c>
      <c r="K1941">
        <v>3028.18</v>
      </c>
      <c r="L1941">
        <v>2</v>
      </c>
      <c r="M1941" t="str">
        <f>SUBSTITUTE(LOWER(_xlfn.CONCAT(B1941,C1941,F1941,G1941,J1941,I1941))," ","")</f>
        <v>44413enterosinsalsasudmarisrusia</v>
      </c>
      <c r="N1941" t="e">
        <f>+VLOOKUP(M1941,JUP!$B:$I,7,0)</f>
        <v>#N/A</v>
      </c>
      <c r="O1941" t="e">
        <f>+VLOOKUP(M1941,JUP!$B:$I,8,0)</f>
        <v>#N/A</v>
      </c>
      <c r="R1941" t="str">
        <f>+SUBSTITUTE(LOWER(_xlfn.CONCAT(B1941,C1941,F1941,H1941,J1941,I1941))," ","")</f>
        <v>44413enterosinsalsa60-80sudmarisrusia</v>
      </c>
      <c r="S1941" t="e">
        <f>+VLOOKUP(R1941,JUP!D:L,7,0)</f>
        <v>#N/A</v>
      </c>
      <c r="T1941" t="e">
        <f>+VLOOKUP(R1941,JUP!D:L,7,0)</f>
        <v>#N/A</v>
      </c>
      <c r="W1941" t="s">
        <v>166</v>
      </c>
      <c r="X1941">
        <v>31</v>
      </c>
      <c r="Y1941" t="s">
        <v>305</v>
      </c>
      <c r="Z1941" t="s">
        <v>305</v>
      </c>
      <c r="AA1941" t="s">
        <v>306</v>
      </c>
      <c r="AB1941" t="s">
        <v>160</v>
      </c>
      <c r="AC1941" t="s">
        <v>159</v>
      </c>
      <c r="AD1941">
        <v>2</v>
      </c>
      <c r="AH1941">
        <v>2021</v>
      </c>
      <c r="AI1941">
        <v>8</v>
      </c>
      <c r="AJ1941">
        <v>6056.36</v>
      </c>
      <c r="AK1941" t="e">
        <v>#N/A</v>
      </c>
      <c r="AL1941">
        <v>2</v>
      </c>
      <c r="AO1941">
        <v>0</v>
      </c>
      <c r="AP1941">
        <v>8</v>
      </c>
    </row>
    <row r="1942" spans="1:42" x14ac:dyDescent="0.2">
      <c r="A1942" t="str">
        <f t="shared" si="30"/>
        <v>44413enterosinsalsasudmarisrusia</v>
      </c>
      <c r="B1942" s="2">
        <v>44413</v>
      </c>
      <c r="C1942" t="s">
        <v>59</v>
      </c>
      <c r="D1942" t="s">
        <v>155</v>
      </c>
      <c r="E1942" t="s">
        <v>339</v>
      </c>
      <c r="F1942" t="s">
        <v>347</v>
      </c>
      <c r="G1942" t="s">
        <v>299</v>
      </c>
      <c r="H1942" t="s">
        <v>116</v>
      </c>
      <c r="I1942" t="s">
        <v>306</v>
      </c>
      <c r="J1942" t="s">
        <v>286</v>
      </c>
      <c r="K1942">
        <v>6040</v>
      </c>
      <c r="L1942">
        <v>2</v>
      </c>
      <c r="M1942" t="str">
        <f>SUBSTITUTE(LOWER(_xlfn.CONCAT(B1942,C1942,F1942,G1942,J1942,I1942))," ","")</f>
        <v>44413enterosinsalsasudmarisrusia</v>
      </c>
      <c r="N1942" t="e">
        <f>+VLOOKUP(M1942,JUP!$B:$I,7,0)</f>
        <v>#N/A</v>
      </c>
      <c r="O1942" t="e">
        <f>+VLOOKUP(M1942,JUP!$B:$I,8,0)</f>
        <v>#N/A</v>
      </c>
      <c r="R1942" t="str">
        <f>+SUBSTITUTE(LOWER(_xlfn.CONCAT(B1942,C1942,F1942,H1942,J1942,I1942))," ","")</f>
        <v>44413enterosinsalsa60-80sudmarisrusia</v>
      </c>
      <c r="S1942" t="e">
        <f>+VLOOKUP(R1942,JUP!D:L,7,0)</f>
        <v>#N/A</v>
      </c>
      <c r="T1942" t="e">
        <f>+VLOOKUP(R1942,JUP!D:L,7,0)</f>
        <v>#N/A</v>
      </c>
      <c r="W1942" t="s">
        <v>166</v>
      </c>
      <c r="X1942">
        <v>31</v>
      </c>
      <c r="Y1942" t="s">
        <v>305</v>
      </c>
      <c r="Z1942" t="s">
        <v>305</v>
      </c>
      <c r="AA1942" t="s">
        <v>306</v>
      </c>
      <c r="AB1942" t="s">
        <v>160</v>
      </c>
      <c r="AC1942" t="s">
        <v>159</v>
      </c>
      <c r="AD1942">
        <v>2</v>
      </c>
      <c r="AH1942">
        <v>2021</v>
      </c>
      <c r="AI1942">
        <v>8</v>
      </c>
      <c r="AJ1942">
        <v>12080</v>
      </c>
      <c r="AK1942" t="e">
        <v>#N/A</v>
      </c>
      <c r="AL1942">
        <v>2</v>
      </c>
      <c r="AO1942">
        <v>0</v>
      </c>
      <c r="AP1942">
        <v>8</v>
      </c>
    </row>
    <row r="1943" spans="1:42" x14ac:dyDescent="0.2">
      <c r="A1943" t="str">
        <f t="shared" si="30"/>
        <v>44413carnegranelc200-300sudmarisrusia</v>
      </c>
      <c r="B1943" s="2">
        <v>44413</v>
      </c>
      <c r="C1943" t="s">
        <v>35</v>
      </c>
      <c r="D1943" t="s">
        <v>30</v>
      </c>
      <c r="E1943" t="s">
        <v>343</v>
      </c>
      <c r="F1943" t="s">
        <v>344</v>
      </c>
      <c r="G1943" t="s">
        <v>39</v>
      </c>
      <c r="H1943" t="s">
        <v>107</v>
      </c>
      <c r="I1943" t="s">
        <v>306</v>
      </c>
      <c r="J1943" t="s">
        <v>286</v>
      </c>
      <c r="K1943">
        <v>8000</v>
      </c>
      <c r="L1943">
        <v>3.2</v>
      </c>
      <c r="M1943" t="str">
        <f>SUBSTITUTE(LOWER(_xlfn.CONCAT(B1943,C1943,F1943,G1943,J1943,I1943))," ","")</f>
        <v>44413carnegranelc200-300sudmarisrusia</v>
      </c>
      <c r="N1943">
        <f>+VLOOKUP(M1943,JUP!$B:$I,7,0)</f>
        <v>8000</v>
      </c>
      <c r="O1943">
        <f>+VLOOKUP(M1943,JUP!$B:$I,8,0)</f>
        <v>3.2</v>
      </c>
      <c r="P1943">
        <f>+K1943-N1943</f>
        <v>0</v>
      </c>
      <c r="Q1943" s="3">
        <f>+L1943-O1943</f>
        <v>0</v>
      </c>
      <c r="W1943" t="s">
        <v>166</v>
      </c>
      <c r="X1943">
        <v>31</v>
      </c>
      <c r="Y1943" t="s">
        <v>305</v>
      </c>
      <c r="Z1943" t="s">
        <v>305</v>
      </c>
      <c r="AA1943" t="s">
        <v>306</v>
      </c>
      <c r="AB1943" t="s">
        <v>36</v>
      </c>
      <c r="AC1943" t="s">
        <v>37</v>
      </c>
      <c r="AD1943">
        <v>3.2</v>
      </c>
      <c r="AH1943">
        <v>2021</v>
      </c>
      <c r="AI1943">
        <v>8</v>
      </c>
      <c r="AJ1943">
        <v>25600</v>
      </c>
      <c r="AK1943" t="e">
        <v>#N/A</v>
      </c>
      <c r="AL1943">
        <v>3.2</v>
      </c>
      <c r="AO1943">
        <v>0</v>
      </c>
      <c r="AP1943">
        <v>8</v>
      </c>
    </row>
    <row r="1944" spans="1:42" x14ac:dyDescent="0.2">
      <c r="A1944" t="str">
        <f t="shared" si="30"/>
        <v>44413carnegranelc300-500sudmarisrusia</v>
      </c>
      <c r="B1944" s="2">
        <v>44413</v>
      </c>
      <c r="C1944" t="s">
        <v>35</v>
      </c>
      <c r="D1944" t="s">
        <v>30</v>
      </c>
      <c r="E1944" t="s">
        <v>343</v>
      </c>
      <c r="F1944" t="s">
        <v>344</v>
      </c>
      <c r="G1944" t="s">
        <v>49</v>
      </c>
      <c r="H1944" t="s">
        <v>108</v>
      </c>
      <c r="I1944" t="s">
        <v>306</v>
      </c>
      <c r="J1944" t="s">
        <v>286</v>
      </c>
      <c r="K1944">
        <v>3000</v>
      </c>
      <c r="L1944">
        <v>3</v>
      </c>
      <c r="M1944" t="str">
        <f>SUBSTITUTE(LOWER(_xlfn.CONCAT(B1944,C1944,F1944,G1944,J1944,I1944))," ","")</f>
        <v>44413carnegranelc300-500sudmarisrusia</v>
      </c>
      <c r="N1944">
        <f>+VLOOKUP(M1944,JUP!$B:$I,7,0)</f>
        <v>3000</v>
      </c>
      <c r="O1944">
        <f>+VLOOKUP(M1944,JUP!$B:$I,8,0)</f>
        <v>3</v>
      </c>
      <c r="P1944">
        <f>+K1944-N1944</f>
        <v>0</v>
      </c>
      <c r="Q1944" s="3">
        <f>+L1944-O1944</f>
        <v>0</v>
      </c>
      <c r="W1944" t="s">
        <v>166</v>
      </c>
      <c r="X1944">
        <v>31</v>
      </c>
      <c r="Y1944" t="s">
        <v>305</v>
      </c>
      <c r="Z1944" t="s">
        <v>305</v>
      </c>
      <c r="AA1944" t="s">
        <v>306</v>
      </c>
      <c r="AB1944" t="s">
        <v>36</v>
      </c>
      <c r="AC1944" t="s">
        <v>37</v>
      </c>
      <c r="AD1944">
        <v>3</v>
      </c>
      <c r="AH1944">
        <v>2021</v>
      </c>
      <c r="AI1944">
        <v>8</v>
      </c>
      <c r="AJ1944">
        <v>9000</v>
      </c>
      <c r="AK1944" t="e">
        <v>#N/A</v>
      </c>
      <c r="AL1944">
        <v>3</v>
      </c>
      <c r="AO1944">
        <v>0</v>
      </c>
      <c r="AP1944">
        <v>8</v>
      </c>
    </row>
    <row r="1945" spans="1:42" x14ac:dyDescent="0.2">
      <c r="A1945" t="str">
        <f t="shared" si="30"/>
        <v>44413carnegranelc100-200sudmarisrusia</v>
      </c>
      <c r="B1945" s="2">
        <v>44413</v>
      </c>
      <c r="C1945" t="s">
        <v>35</v>
      </c>
      <c r="D1945" t="s">
        <v>30</v>
      </c>
      <c r="E1945" t="s">
        <v>343</v>
      </c>
      <c r="F1945" t="s">
        <v>344</v>
      </c>
      <c r="G1945" t="s">
        <v>72</v>
      </c>
      <c r="H1945" t="s">
        <v>103</v>
      </c>
      <c r="I1945" t="s">
        <v>306</v>
      </c>
      <c r="J1945" t="s">
        <v>286</v>
      </c>
      <c r="K1945">
        <v>2000</v>
      </c>
      <c r="L1945">
        <v>3.35</v>
      </c>
      <c r="M1945" t="str">
        <f>SUBSTITUTE(LOWER(_xlfn.CONCAT(B1945,C1945,F1945,G1945,J1945,I1945))," ","")</f>
        <v>44413carnegranelc100-200sudmarisrusia</v>
      </c>
      <c r="N1945">
        <f>+VLOOKUP(M1945,JUP!$B:$I,7,0)</f>
        <v>2000</v>
      </c>
      <c r="O1945">
        <f>+VLOOKUP(M1945,JUP!$B:$I,8,0)</f>
        <v>3.35</v>
      </c>
      <c r="P1945">
        <f>+K1945-N1945</f>
        <v>0</v>
      </c>
      <c r="Q1945" s="3">
        <f>+L1945-O1945</f>
        <v>0</v>
      </c>
      <c r="W1945" t="s">
        <v>166</v>
      </c>
      <c r="X1945">
        <v>31</v>
      </c>
      <c r="Y1945" t="s">
        <v>305</v>
      </c>
      <c r="Z1945" t="s">
        <v>305</v>
      </c>
      <c r="AA1945" t="s">
        <v>306</v>
      </c>
      <c r="AB1945" t="s">
        <v>36</v>
      </c>
      <c r="AC1945" t="s">
        <v>37</v>
      </c>
      <c r="AD1945">
        <v>3.35</v>
      </c>
      <c r="AH1945">
        <v>2021</v>
      </c>
      <c r="AI1945">
        <v>8</v>
      </c>
      <c r="AJ1945">
        <v>6700</v>
      </c>
      <c r="AK1945" t="e">
        <v>#N/A</v>
      </c>
      <c r="AL1945">
        <v>3.35</v>
      </c>
      <c r="AO1945">
        <v>0</v>
      </c>
      <c r="AP1945">
        <v>8</v>
      </c>
    </row>
    <row r="1946" spans="1:42" x14ac:dyDescent="0.2">
      <c r="A1946" t="str">
        <f t="shared" si="30"/>
        <v>44414carneretailcompensadoc200-300standrewsamerica</v>
      </c>
      <c r="B1946" s="2">
        <v>44414</v>
      </c>
      <c r="C1946" t="s">
        <v>35</v>
      </c>
      <c r="D1946" t="s">
        <v>206</v>
      </c>
      <c r="E1946" t="s">
        <v>35</v>
      </c>
      <c r="F1946" t="s">
        <v>206</v>
      </c>
      <c r="G1946" t="s">
        <v>39</v>
      </c>
      <c r="H1946" t="s">
        <v>39</v>
      </c>
      <c r="I1946" t="s">
        <v>521</v>
      </c>
      <c r="J1946" t="s">
        <v>296</v>
      </c>
      <c r="K1946">
        <v>10983.168</v>
      </c>
      <c r="L1946">
        <v>5.29</v>
      </c>
      <c r="M1946" t="str">
        <f>SUBSTITUTE(LOWER(_xlfn.CONCAT(B1946,C1946,F1946,G1946,J1946,I1946))," ","")</f>
        <v>44414carneretailcompensadoc200-300standrewsamerica</v>
      </c>
      <c r="N1946">
        <f>+VLOOKUP(M1946,JUP!$B:$I,7,0)</f>
        <v>10983.168</v>
      </c>
      <c r="O1946">
        <f>+VLOOKUP(M1946,JUP!$B:$I,8,0)</f>
        <v>5.29</v>
      </c>
      <c r="P1946">
        <f>+K1946-N1946</f>
        <v>0</v>
      </c>
      <c r="Q1946" s="3">
        <f>+L1946-O1946</f>
        <v>0</v>
      </c>
      <c r="R1946" t="str">
        <f>+SUBSTITUTE(LOWER(_xlfn.CONCAT(B1946,C1946,F1946,H1946,J1946,I1946))," ","")</f>
        <v>44414carneretailcompensadoc200-300standrewsamerica</v>
      </c>
      <c r="S1946" t="e">
        <f>+VLOOKUP(R1946,JUP!D:L,7,0)</f>
        <v>#N/A</v>
      </c>
      <c r="T1946" t="e">
        <f>+VLOOKUP(R1946,JUP!D:L,7,0)</f>
        <v>#N/A</v>
      </c>
      <c r="W1946" t="s">
        <v>320</v>
      </c>
      <c r="X1946">
        <v>31</v>
      </c>
      <c r="Y1946" t="s">
        <v>310</v>
      </c>
      <c r="Z1946" t="s">
        <v>310</v>
      </c>
      <c r="AA1946" t="s">
        <v>310</v>
      </c>
      <c r="AB1946" t="s">
        <v>208</v>
      </c>
      <c r="AC1946" t="s">
        <v>173</v>
      </c>
      <c r="AD1946">
        <v>4.7610000000000001</v>
      </c>
      <c r="AH1946">
        <v>2021</v>
      </c>
      <c r="AI1946">
        <v>8</v>
      </c>
      <c r="AJ1946">
        <v>52290.862847999997</v>
      </c>
      <c r="AK1946" t="e">
        <v>#N/A</v>
      </c>
      <c r="AL1946">
        <v>5.8777777777777773</v>
      </c>
      <c r="AO1946">
        <v>-1.1167777777777772</v>
      </c>
      <c r="AP1946">
        <v>8</v>
      </c>
    </row>
    <row r="1947" spans="1:42" x14ac:dyDescent="0.2">
      <c r="A1947" t="str">
        <f t="shared" si="30"/>
        <v>44414enterosinsalsastandrewsamerica</v>
      </c>
      <c r="B1947" s="2">
        <v>44414</v>
      </c>
      <c r="C1947" t="s">
        <v>59</v>
      </c>
      <c r="D1947" t="s">
        <v>155</v>
      </c>
      <c r="E1947" t="s">
        <v>59</v>
      </c>
      <c r="F1947" t="s">
        <v>155</v>
      </c>
      <c r="G1947" t="s">
        <v>299</v>
      </c>
      <c r="H1947" t="s">
        <v>350</v>
      </c>
      <c r="I1947" t="s">
        <v>521</v>
      </c>
      <c r="J1947" t="s">
        <v>296</v>
      </c>
      <c r="K1947">
        <v>7264</v>
      </c>
      <c r="L1947">
        <v>2.0299999999999998</v>
      </c>
      <c r="M1947" t="str">
        <f>SUBSTITUTE(LOWER(_xlfn.CONCAT(B1947,C1947,F1947,G1947,J1947,I1947))," ","")</f>
        <v>44414enterosinsalsastandrewsamerica</v>
      </c>
      <c r="N1947" t="e">
        <f>+VLOOKUP(M1947,JUP!$B:$I,7,0)</f>
        <v>#N/A</v>
      </c>
      <c r="O1947" t="e">
        <f>+VLOOKUP(M1947,JUP!$B:$I,8,0)</f>
        <v>#N/A</v>
      </c>
      <c r="R1947" t="str">
        <f>+SUBSTITUTE(LOWER(_xlfn.CONCAT(B1947,C1947,F1947,H1947,J1947,I1947))," ","")</f>
        <v>44414enterosinsalsae-23-29standrewsamerica</v>
      </c>
      <c r="S1947" t="e">
        <f>+VLOOKUP(R1947,JUP!D:L,7,0)</f>
        <v>#N/A</v>
      </c>
      <c r="T1947" t="e">
        <f>+VLOOKUP(R1947,JUP!D:L,7,0)</f>
        <v>#N/A</v>
      </c>
      <c r="W1947" t="s">
        <v>320</v>
      </c>
      <c r="X1947">
        <v>31</v>
      </c>
      <c r="Y1947" t="s">
        <v>310</v>
      </c>
      <c r="Z1947" t="s">
        <v>310</v>
      </c>
      <c r="AA1947" t="s">
        <v>310</v>
      </c>
      <c r="AB1947" t="s">
        <v>160</v>
      </c>
      <c r="AC1947" t="s">
        <v>159</v>
      </c>
      <c r="AD1947">
        <v>2.0299999999999998</v>
      </c>
      <c r="AH1947">
        <v>2021</v>
      </c>
      <c r="AI1947">
        <v>8</v>
      </c>
      <c r="AJ1947">
        <v>14745.919999999998</v>
      </c>
      <c r="AK1947" t="e">
        <v>#N/A</v>
      </c>
      <c r="AL1947">
        <v>2.0299999999999998</v>
      </c>
      <c r="AO1947">
        <v>0</v>
      </c>
      <c r="AP1947">
        <v>8</v>
      </c>
    </row>
    <row r="1948" spans="1:42" x14ac:dyDescent="0.2">
      <c r="A1948" t="str">
        <f t="shared" si="30"/>
        <v>44414enterosinsalsastandrewsamerica</v>
      </c>
      <c r="B1948" s="2">
        <v>44414</v>
      </c>
      <c r="C1948" t="s">
        <v>59</v>
      </c>
      <c r="D1948" t="s">
        <v>155</v>
      </c>
      <c r="E1948" t="s">
        <v>59</v>
      </c>
      <c r="F1948" t="s">
        <v>155</v>
      </c>
      <c r="G1948" t="s">
        <v>299</v>
      </c>
      <c r="H1948" t="s">
        <v>350</v>
      </c>
      <c r="I1948" t="s">
        <v>521</v>
      </c>
      <c r="J1948" t="s">
        <v>296</v>
      </c>
      <c r="K1948">
        <v>4086</v>
      </c>
      <c r="L1948">
        <v>2.0299999999999998</v>
      </c>
      <c r="M1948" t="str">
        <f>SUBSTITUTE(LOWER(_xlfn.CONCAT(B1948,C1948,F1948,G1948,J1948,I1948))," ","")</f>
        <v>44414enterosinsalsastandrewsamerica</v>
      </c>
      <c r="N1948" t="e">
        <f>+VLOOKUP(M1948,JUP!$B:$I,7,0)</f>
        <v>#N/A</v>
      </c>
      <c r="O1948" t="e">
        <f>+VLOOKUP(M1948,JUP!$B:$I,8,0)</f>
        <v>#N/A</v>
      </c>
      <c r="R1948" t="str">
        <f>+SUBSTITUTE(LOWER(_xlfn.CONCAT(B1948,C1948,F1948,H1948,J1948,I1948))," ","")</f>
        <v>44414enterosinsalsae-23-29standrewsamerica</v>
      </c>
      <c r="S1948" t="e">
        <f>+VLOOKUP(R1948,JUP!D:L,7,0)</f>
        <v>#N/A</v>
      </c>
      <c r="T1948" t="e">
        <f>+VLOOKUP(R1948,JUP!D:L,7,0)</f>
        <v>#N/A</v>
      </c>
      <c r="W1948" t="s">
        <v>320</v>
      </c>
      <c r="X1948">
        <v>31</v>
      </c>
      <c r="Y1948" t="s">
        <v>310</v>
      </c>
      <c r="Z1948" t="s">
        <v>310</v>
      </c>
      <c r="AA1948" t="s">
        <v>310</v>
      </c>
      <c r="AB1948" t="s">
        <v>160</v>
      </c>
      <c r="AC1948" t="s">
        <v>159</v>
      </c>
      <c r="AD1948">
        <v>2.0299999999999998</v>
      </c>
      <c r="AH1948">
        <v>2021</v>
      </c>
      <c r="AI1948">
        <v>8</v>
      </c>
      <c r="AJ1948">
        <v>8294.58</v>
      </c>
      <c r="AK1948" t="e">
        <v>#N/A</v>
      </c>
      <c r="AL1948">
        <v>2.0299999999999998</v>
      </c>
      <c r="AO1948">
        <v>0</v>
      </c>
      <c r="AP1948">
        <v>8</v>
      </c>
    </row>
    <row r="1949" spans="1:42" x14ac:dyDescent="0.2">
      <c r="A1949" t="str">
        <f t="shared" si="30"/>
        <v>44414enterosinsalsastandrewsamerica</v>
      </c>
      <c r="B1949" s="2">
        <v>44414</v>
      </c>
      <c r="C1949" t="s">
        <v>59</v>
      </c>
      <c r="D1949" t="s">
        <v>155</v>
      </c>
      <c r="E1949" t="s">
        <v>59</v>
      </c>
      <c r="F1949" t="s">
        <v>155</v>
      </c>
      <c r="G1949" t="s">
        <v>299</v>
      </c>
      <c r="H1949" t="s">
        <v>350</v>
      </c>
      <c r="I1949" t="s">
        <v>521</v>
      </c>
      <c r="J1949" t="s">
        <v>296</v>
      </c>
      <c r="K1949">
        <v>5448</v>
      </c>
      <c r="L1949">
        <v>2.0299999999999998</v>
      </c>
      <c r="M1949" t="str">
        <f>SUBSTITUTE(LOWER(_xlfn.CONCAT(B1949,C1949,F1949,G1949,J1949,I1949))," ","")</f>
        <v>44414enterosinsalsastandrewsamerica</v>
      </c>
      <c r="N1949" t="e">
        <f>+VLOOKUP(M1949,JUP!$B:$I,7,0)</f>
        <v>#N/A</v>
      </c>
      <c r="O1949" t="e">
        <f>+VLOOKUP(M1949,JUP!$B:$I,8,0)</f>
        <v>#N/A</v>
      </c>
      <c r="R1949" t="str">
        <f>+SUBSTITUTE(LOWER(_xlfn.CONCAT(B1949,C1949,F1949,H1949,J1949,I1949))," ","")</f>
        <v>44414enterosinsalsae-23-29standrewsamerica</v>
      </c>
      <c r="S1949" t="e">
        <f>+VLOOKUP(R1949,JUP!D:L,7,0)</f>
        <v>#N/A</v>
      </c>
      <c r="T1949" t="e">
        <f>+VLOOKUP(R1949,JUP!D:L,7,0)</f>
        <v>#N/A</v>
      </c>
      <c r="W1949" t="s">
        <v>320</v>
      </c>
      <c r="X1949">
        <v>31</v>
      </c>
      <c r="Y1949" t="s">
        <v>310</v>
      </c>
      <c r="Z1949" t="s">
        <v>310</v>
      </c>
      <c r="AA1949" t="s">
        <v>310</v>
      </c>
      <c r="AB1949" t="s">
        <v>160</v>
      </c>
      <c r="AC1949" t="s">
        <v>159</v>
      </c>
      <c r="AD1949">
        <v>2.0299999999999998</v>
      </c>
      <c r="AH1949">
        <v>2021</v>
      </c>
      <c r="AI1949">
        <v>8</v>
      </c>
      <c r="AJ1949">
        <v>11059.439999999999</v>
      </c>
      <c r="AK1949" t="e">
        <v>#N/A</v>
      </c>
      <c r="AL1949">
        <v>2.0299999999999998</v>
      </c>
      <c r="AO1949">
        <v>0</v>
      </c>
      <c r="AP1949">
        <v>8</v>
      </c>
    </row>
    <row r="1950" spans="1:42" x14ac:dyDescent="0.2">
      <c r="A1950" t="str">
        <f t="shared" si="30"/>
        <v>44414enterosinsalsastandrewsamerica</v>
      </c>
      <c r="B1950" s="2">
        <v>44414</v>
      </c>
      <c r="C1950" t="s">
        <v>59</v>
      </c>
      <c r="D1950" t="s">
        <v>155</v>
      </c>
      <c r="E1950" t="s">
        <v>59</v>
      </c>
      <c r="F1950" t="s">
        <v>155</v>
      </c>
      <c r="G1950" t="s">
        <v>299</v>
      </c>
      <c r="H1950" t="s">
        <v>350</v>
      </c>
      <c r="I1950" t="s">
        <v>521</v>
      </c>
      <c r="J1950" t="s">
        <v>296</v>
      </c>
      <c r="K1950">
        <v>17615.2</v>
      </c>
      <c r="L1950">
        <v>2.0299999999999998</v>
      </c>
      <c r="M1950" t="str">
        <f>SUBSTITUTE(LOWER(_xlfn.CONCAT(B1950,C1950,F1950,G1950,J1950,I1950))," ","")</f>
        <v>44414enterosinsalsastandrewsamerica</v>
      </c>
      <c r="N1950" t="e">
        <f>+VLOOKUP(M1950,JUP!$B:$I,7,0)</f>
        <v>#N/A</v>
      </c>
      <c r="O1950" t="e">
        <f>+VLOOKUP(M1950,JUP!$B:$I,8,0)</f>
        <v>#N/A</v>
      </c>
      <c r="R1950" t="str">
        <f>+SUBSTITUTE(LOWER(_xlfn.CONCAT(B1950,C1950,F1950,H1950,J1950,I1950))," ","")</f>
        <v>44414enterosinsalsae-23-29standrewsamerica</v>
      </c>
      <c r="S1950" t="e">
        <f>+VLOOKUP(R1950,JUP!D:L,7,0)</f>
        <v>#N/A</v>
      </c>
      <c r="T1950" t="e">
        <f>+VLOOKUP(R1950,JUP!D:L,7,0)</f>
        <v>#N/A</v>
      </c>
      <c r="W1950" t="s">
        <v>320</v>
      </c>
      <c r="X1950">
        <v>31</v>
      </c>
      <c r="Y1950" t="s">
        <v>310</v>
      </c>
      <c r="Z1950" t="s">
        <v>310</v>
      </c>
      <c r="AA1950" t="s">
        <v>310</v>
      </c>
      <c r="AB1950" t="s">
        <v>160</v>
      </c>
      <c r="AC1950" t="s">
        <v>159</v>
      </c>
      <c r="AD1950">
        <v>2.0299999999999998</v>
      </c>
      <c r="AH1950">
        <v>2021</v>
      </c>
      <c r="AI1950">
        <v>8</v>
      </c>
      <c r="AJ1950">
        <v>35758.856</v>
      </c>
      <c r="AK1950" t="e">
        <v>#N/A</v>
      </c>
      <c r="AL1950">
        <v>2.0299999999999998</v>
      </c>
      <c r="AO1950">
        <v>0</v>
      </c>
      <c r="AP1950">
        <v>8</v>
      </c>
    </row>
    <row r="1951" spans="1:42" x14ac:dyDescent="0.2">
      <c r="A1951" t="str">
        <f t="shared" si="30"/>
        <v>44414enterosinsalsastandrewsamerica</v>
      </c>
      <c r="B1951" s="2">
        <v>44414</v>
      </c>
      <c r="C1951" t="s">
        <v>59</v>
      </c>
      <c r="D1951" t="s">
        <v>155</v>
      </c>
      <c r="E1951" t="s">
        <v>59</v>
      </c>
      <c r="F1951" t="s">
        <v>155</v>
      </c>
      <c r="G1951" t="s">
        <v>299</v>
      </c>
      <c r="H1951" t="s">
        <v>350</v>
      </c>
      <c r="I1951" t="s">
        <v>521</v>
      </c>
      <c r="J1951" t="s">
        <v>296</v>
      </c>
      <c r="K1951">
        <v>17070.400000000001</v>
      </c>
      <c r="L1951">
        <v>2.0299999999999998</v>
      </c>
      <c r="M1951" t="str">
        <f>SUBSTITUTE(LOWER(_xlfn.CONCAT(B1951,C1951,F1951,G1951,J1951,I1951))," ","")</f>
        <v>44414enterosinsalsastandrewsamerica</v>
      </c>
      <c r="N1951" t="e">
        <f>+VLOOKUP(M1951,JUP!$B:$I,7,0)</f>
        <v>#N/A</v>
      </c>
      <c r="O1951" t="e">
        <f>+VLOOKUP(M1951,JUP!$B:$I,8,0)</f>
        <v>#N/A</v>
      </c>
      <c r="R1951" t="str">
        <f>+SUBSTITUTE(LOWER(_xlfn.CONCAT(B1951,C1951,F1951,H1951,J1951,I1951))," ","")</f>
        <v>44414enterosinsalsae-23-29standrewsamerica</v>
      </c>
      <c r="S1951" t="e">
        <f>+VLOOKUP(R1951,JUP!D:L,7,0)</f>
        <v>#N/A</v>
      </c>
      <c r="T1951" t="e">
        <f>+VLOOKUP(R1951,JUP!D:L,7,0)</f>
        <v>#N/A</v>
      </c>
      <c r="W1951" t="s">
        <v>320</v>
      </c>
      <c r="X1951">
        <v>31</v>
      </c>
      <c r="Y1951" t="s">
        <v>310</v>
      </c>
      <c r="Z1951" t="s">
        <v>310</v>
      </c>
      <c r="AA1951" t="s">
        <v>310</v>
      </c>
      <c r="AB1951" t="s">
        <v>160</v>
      </c>
      <c r="AC1951" t="s">
        <v>159</v>
      </c>
      <c r="AD1951">
        <v>2.0299999999999998</v>
      </c>
      <c r="AH1951">
        <v>2021</v>
      </c>
      <c r="AI1951">
        <v>8</v>
      </c>
      <c r="AJ1951">
        <v>34652.911999999997</v>
      </c>
      <c r="AK1951" t="e">
        <v>#N/A</v>
      </c>
      <c r="AL1951">
        <v>2.0299999999999998</v>
      </c>
      <c r="AO1951">
        <v>0</v>
      </c>
      <c r="AP1951">
        <v>8</v>
      </c>
    </row>
    <row r="1952" spans="1:42" x14ac:dyDescent="0.2">
      <c r="A1952" t="str">
        <f t="shared" si="30"/>
        <v>44414enterosinsalsamanuelitaamerica</v>
      </c>
      <c r="B1952" s="2">
        <v>44414</v>
      </c>
      <c r="C1952" t="s">
        <v>59</v>
      </c>
      <c r="D1952" t="s">
        <v>155</v>
      </c>
      <c r="E1952" t="s">
        <v>59</v>
      </c>
      <c r="F1952" t="s">
        <v>155</v>
      </c>
      <c r="G1952" t="s">
        <v>299</v>
      </c>
      <c r="H1952" t="s">
        <v>106</v>
      </c>
      <c r="I1952" t="s">
        <v>521</v>
      </c>
      <c r="J1952" t="s">
        <v>93</v>
      </c>
      <c r="K1952">
        <v>18069.2</v>
      </c>
      <c r="L1952">
        <v>1.9603524229074889</v>
      </c>
      <c r="M1952" t="str">
        <f>SUBSTITUTE(LOWER(_xlfn.CONCAT(B1952,C1952,F1952,G1952,J1952,I1952))," ","")</f>
        <v>44414enterosinsalsamanuelitaamerica</v>
      </c>
      <c r="N1952" t="e">
        <f>+VLOOKUP(M1952,JUP!$B:$I,7,0)</f>
        <v>#N/A</v>
      </c>
      <c r="O1952" t="e">
        <f>+VLOOKUP(M1952,JUP!$B:$I,8,0)</f>
        <v>#N/A</v>
      </c>
      <c r="R1952" t="str">
        <f>+SUBSTITUTE(LOWER(_xlfn.CONCAT(B1952,C1952,F1952,H1952,J1952,I1952))," ","")</f>
        <v>44414enterosinsalsa18-27manuelitaamerica</v>
      </c>
      <c r="S1952" t="e">
        <f>+VLOOKUP(R1952,JUP!D:L,7,0)</f>
        <v>#N/A</v>
      </c>
      <c r="T1952" t="e">
        <f>+VLOOKUP(R1952,JUP!D:L,7,0)</f>
        <v>#N/A</v>
      </c>
      <c r="W1952" t="s">
        <v>320</v>
      </c>
      <c r="X1952">
        <v>31</v>
      </c>
      <c r="Y1952" t="s">
        <v>310</v>
      </c>
      <c r="Z1952" t="s">
        <v>310</v>
      </c>
      <c r="AA1952" t="s">
        <v>310</v>
      </c>
      <c r="AB1952" t="s">
        <v>160</v>
      </c>
      <c r="AC1952" t="s">
        <v>159</v>
      </c>
      <c r="AD1952">
        <v>1.9603524229074889</v>
      </c>
      <c r="AH1952">
        <v>2021</v>
      </c>
      <c r="AI1952">
        <v>8</v>
      </c>
      <c r="AJ1952">
        <v>35422</v>
      </c>
      <c r="AK1952" t="e">
        <v>#N/A</v>
      </c>
      <c r="AL1952">
        <v>1.9603524229074889</v>
      </c>
      <c r="AO1952">
        <v>0</v>
      </c>
      <c r="AP1952">
        <v>8</v>
      </c>
    </row>
    <row r="1953" spans="1:42" x14ac:dyDescent="0.2">
      <c r="A1953" t="str">
        <f t="shared" si="30"/>
        <v>44414enterosinsalsamanuelitarusia</v>
      </c>
      <c r="B1953" s="2">
        <v>44414</v>
      </c>
      <c r="C1953" t="s">
        <v>59</v>
      </c>
      <c r="D1953" t="s">
        <v>155</v>
      </c>
      <c r="E1953" t="s">
        <v>59</v>
      </c>
      <c r="F1953" t="s">
        <v>155</v>
      </c>
      <c r="G1953" t="s">
        <v>299</v>
      </c>
      <c r="H1953" t="s">
        <v>126</v>
      </c>
      <c r="I1953" t="s">
        <v>306</v>
      </c>
      <c r="J1953" t="s">
        <v>93</v>
      </c>
      <c r="K1953">
        <v>19613</v>
      </c>
      <c r="L1953">
        <v>2.0999785856319786</v>
      </c>
      <c r="M1953" t="str">
        <f>SUBSTITUTE(LOWER(_xlfn.CONCAT(B1953,C1953,F1953,G1953,J1953,I1953))," ","")</f>
        <v>44414enterosinsalsamanuelitarusia</v>
      </c>
      <c r="N1953" t="e">
        <f>+VLOOKUP(M1953,JUP!$B:$I,7,0)</f>
        <v>#N/A</v>
      </c>
      <c r="O1953" t="e">
        <f>+VLOOKUP(M1953,JUP!$B:$I,8,0)</f>
        <v>#N/A</v>
      </c>
      <c r="R1953" t="str">
        <f>+SUBSTITUTE(LOWER(_xlfn.CONCAT(B1953,C1953,F1953,H1953,J1953,I1953))," ","")</f>
        <v>44414enterosinsalsa20-40manuelitarusia</v>
      </c>
      <c r="S1953" t="e">
        <f>+VLOOKUP(R1953,JUP!D:L,7,0)</f>
        <v>#N/A</v>
      </c>
      <c r="T1953" t="e">
        <f>+VLOOKUP(R1953,JUP!D:L,7,0)</f>
        <v>#N/A</v>
      </c>
      <c r="W1953" t="s">
        <v>166</v>
      </c>
      <c r="X1953">
        <v>31</v>
      </c>
      <c r="Y1953" t="s">
        <v>305</v>
      </c>
      <c r="Z1953" t="s">
        <v>305</v>
      </c>
      <c r="AA1953" t="s">
        <v>306</v>
      </c>
      <c r="AB1953" t="s">
        <v>160</v>
      </c>
      <c r="AC1953" t="s">
        <v>159</v>
      </c>
      <c r="AD1953">
        <v>2.0999785856319786</v>
      </c>
      <c r="AH1953">
        <v>2021</v>
      </c>
      <c r="AI1953">
        <v>8</v>
      </c>
      <c r="AJ1953">
        <v>41186.879999999997</v>
      </c>
      <c r="AK1953" t="e">
        <v>#N/A</v>
      </c>
      <c r="AL1953">
        <v>2.0999785856319786</v>
      </c>
      <c r="AO1953">
        <v>0</v>
      </c>
      <c r="AP1953">
        <v>8</v>
      </c>
    </row>
    <row r="1954" spans="1:42" x14ac:dyDescent="0.2">
      <c r="A1954" t="str">
        <f t="shared" si="30"/>
        <v>44414mediaconchagranelc80-100sudmarisitalia</v>
      </c>
      <c r="B1954" s="2">
        <v>44414</v>
      </c>
      <c r="C1954" t="s">
        <v>212</v>
      </c>
      <c r="D1954" t="s">
        <v>30</v>
      </c>
      <c r="E1954" t="s">
        <v>341</v>
      </c>
      <c r="F1954" t="s">
        <v>344</v>
      </c>
      <c r="G1954" t="s">
        <v>215</v>
      </c>
      <c r="H1954" t="s">
        <v>130</v>
      </c>
      <c r="I1954" t="s">
        <v>328</v>
      </c>
      <c r="J1954" t="s">
        <v>286</v>
      </c>
      <c r="K1954">
        <v>3088</v>
      </c>
      <c r="L1954">
        <v>3.9</v>
      </c>
      <c r="M1954" t="str">
        <f>SUBSTITUTE(LOWER(_xlfn.CONCAT(B1954,C1954,F1954,G1954,J1954,I1954))," ","")</f>
        <v>44414mediaconchagranelc80-100sudmarisitalia</v>
      </c>
      <c r="N1954">
        <f>+VLOOKUP(M1954,JUP!$B:$I,7,0)</f>
        <v>2340</v>
      </c>
      <c r="O1954">
        <f>+VLOOKUP(M1954,JUP!$B:$I,8,0)</f>
        <v>3.9</v>
      </c>
      <c r="W1954" t="s">
        <v>167</v>
      </c>
      <c r="X1954">
        <v>31</v>
      </c>
      <c r="Y1954" t="s">
        <v>297</v>
      </c>
      <c r="Z1954" t="s">
        <v>328</v>
      </c>
      <c r="AA1954" t="s">
        <v>328</v>
      </c>
      <c r="AB1954" t="s">
        <v>216</v>
      </c>
      <c r="AC1954" t="e">
        <v>#N/A</v>
      </c>
      <c r="AD1954" t="e">
        <v>#N/A</v>
      </c>
      <c r="AH1954">
        <v>2021</v>
      </c>
      <c r="AI1954">
        <v>8</v>
      </c>
      <c r="AJ1954" t="e">
        <v>#N/A</v>
      </c>
      <c r="AK1954" t="e">
        <v>#N/A</v>
      </c>
      <c r="AL1954" t="e">
        <v>#N/A</v>
      </c>
      <c r="AO1954" t="e">
        <v>#N/A</v>
      </c>
      <c r="AP1954">
        <v>8</v>
      </c>
    </row>
    <row r="1955" spans="1:42" x14ac:dyDescent="0.2">
      <c r="A1955" t="str">
        <f t="shared" si="30"/>
        <v>44414mediaconchagranelc80-100sudmarisitalia</v>
      </c>
      <c r="B1955" s="2">
        <v>44414</v>
      </c>
      <c r="C1955" t="s">
        <v>212</v>
      </c>
      <c r="D1955" t="s">
        <v>30</v>
      </c>
      <c r="E1955" t="s">
        <v>341</v>
      </c>
      <c r="F1955" t="s">
        <v>344</v>
      </c>
      <c r="G1955" t="s">
        <v>215</v>
      </c>
      <c r="H1955" t="s">
        <v>130</v>
      </c>
      <c r="I1955" t="s">
        <v>328</v>
      </c>
      <c r="J1955" t="s">
        <v>286</v>
      </c>
      <c r="K1955">
        <v>2340</v>
      </c>
      <c r="L1955">
        <v>3.9</v>
      </c>
      <c r="M1955" t="str">
        <f>SUBSTITUTE(LOWER(_xlfn.CONCAT(B1955,C1955,F1955,G1955,J1955,I1955))," ","")</f>
        <v>44414mediaconchagranelc80-100sudmarisitalia</v>
      </c>
      <c r="N1955">
        <f>+VLOOKUP(M1955,JUP!$B:$I,7,0)</f>
        <v>2340</v>
      </c>
      <c r="O1955">
        <f>+VLOOKUP(M1955,JUP!$B:$I,8,0)</f>
        <v>3.9</v>
      </c>
      <c r="W1955" t="s">
        <v>167</v>
      </c>
      <c r="X1955">
        <v>31</v>
      </c>
      <c r="Y1955" t="s">
        <v>297</v>
      </c>
      <c r="Z1955" t="s">
        <v>328</v>
      </c>
      <c r="AA1955" t="s">
        <v>328</v>
      </c>
      <c r="AB1955" t="s">
        <v>216</v>
      </c>
      <c r="AC1955" t="e">
        <v>#N/A</v>
      </c>
      <c r="AD1955" t="e">
        <v>#N/A</v>
      </c>
      <c r="AH1955">
        <v>2021</v>
      </c>
      <c r="AI1955">
        <v>8</v>
      </c>
      <c r="AJ1955" t="e">
        <v>#N/A</v>
      </c>
      <c r="AK1955" t="e">
        <v>#N/A</v>
      </c>
      <c r="AL1955" t="e">
        <v>#N/A</v>
      </c>
      <c r="AO1955" t="e">
        <v>#N/A</v>
      </c>
      <c r="AP1955">
        <v>8</v>
      </c>
    </row>
    <row r="1956" spans="1:42" x14ac:dyDescent="0.2">
      <c r="A1956" t="str">
        <f t="shared" si="30"/>
        <v>44414mediaconchagranelc60-80sudmarisitalia</v>
      </c>
      <c r="B1956" s="2">
        <v>44414</v>
      </c>
      <c r="C1956" t="s">
        <v>212</v>
      </c>
      <c r="D1956" t="s">
        <v>30</v>
      </c>
      <c r="E1956" t="s">
        <v>341</v>
      </c>
      <c r="F1956" t="s">
        <v>344</v>
      </c>
      <c r="G1956" t="s">
        <v>168</v>
      </c>
      <c r="H1956" t="s">
        <v>116</v>
      </c>
      <c r="I1956" t="s">
        <v>328</v>
      </c>
      <c r="J1956" t="s">
        <v>286</v>
      </c>
      <c r="K1956">
        <v>18579</v>
      </c>
      <c r="L1956">
        <v>3.9</v>
      </c>
      <c r="M1956" t="str">
        <f>SUBSTITUTE(LOWER(_xlfn.CONCAT(B1956,C1956,F1956,G1956,J1956,I1956))," ","")</f>
        <v>44414mediaconchagranelc60-80sudmarisitalia</v>
      </c>
      <c r="N1956">
        <f>+VLOOKUP(M1956,JUP!$B:$I,7,0)</f>
        <v>18579</v>
      </c>
      <c r="O1956">
        <f>+VLOOKUP(M1956,JUP!$B:$I,8,0)</f>
        <v>3.9</v>
      </c>
      <c r="W1956" t="s">
        <v>167</v>
      </c>
      <c r="X1956">
        <v>31</v>
      </c>
      <c r="Y1956" t="s">
        <v>297</v>
      </c>
      <c r="Z1956" t="s">
        <v>328</v>
      </c>
      <c r="AA1956" t="s">
        <v>328</v>
      </c>
      <c r="AB1956" t="s">
        <v>216</v>
      </c>
      <c r="AC1956" t="e">
        <v>#N/A</v>
      </c>
      <c r="AD1956" t="e">
        <v>#N/A</v>
      </c>
      <c r="AH1956">
        <v>2021</v>
      </c>
      <c r="AI1956">
        <v>8</v>
      </c>
      <c r="AJ1956" t="e">
        <v>#N/A</v>
      </c>
      <c r="AK1956" t="e">
        <v>#N/A</v>
      </c>
      <c r="AL1956" t="e">
        <v>#N/A</v>
      </c>
      <c r="AO1956" t="e">
        <v>#N/A</v>
      </c>
      <c r="AP1956">
        <v>8</v>
      </c>
    </row>
    <row r="1957" spans="1:42" x14ac:dyDescent="0.2">
      <c r="A1957" t="str">
        <f t="shared" si="30"/>
        <v>44414carnegranelindustrialsudmarischile</v>
      </c>
      <c r="B1957" s="2">
        <v>44414</v>
      </c>
      <c r="C1957" t="s">
        <v>35</v>
      </c>
      <c r="D1957" t="s">
        <v>30</v>
      </c>
      <c r="E1957" t="s">
        <v>343</v>
      </c>
      <c r="F1957" t="s">
        <v>344</v>
      </c>
      <c r="G1957" t="s">
        <v>345</v>
      </c>
      <c r="H1957" t="s">
        <v>345</v>
      </c>
      <c r="I1957" t="s">
        <v>34</v>
      </c>
      <c r="J1957" t="s">
        <v>286</v>
      </c>
      <c r="K1957">
        <v>500</v>
      </c>
      <c r="M1957" t="str">
        <f>SUBSTITUTE(LOWER(_xlfn.CONCAT(B1957,C1957,F1957,G1957,J1957,I1957))," ","")</f>
        <v>44414carnegranelindustrialsudmarischile</v>
      </c>
      <c r="N1957" t="e">
        <f>+VLOOKUP(M1957,JUP!$B:$I,7,0)</f>
        <v>#N/A</v>
      </c>
      <c r="O1957" t="e">
        <f>+VLOOKUP(M1957,JUP!$B:$I,8,0)</f>
        <v>#N/A</v>
      </c>
      <c r="R1957" t="str">
        <f>+SUBSTITUTE(LOWER(_xlfn.CONCAT(B1957,C1957,F1957,H1957,J1957,I1957))," ","")</f>
        <v>44414carnegranelindustrialsudmarischile</v>
      </c>
      <c r="S1957" t="e">
        <f>+VLOOKUP(R1957,JUP!D:L,7,0)</f>
        <v>#N/A</v>
      </c>
      <c r="T1957" t="e">
        <f>+VLOOKUP(R1957,JUP!D:L,7,0)</f>
        <v>#N/A</v>
      </c>
      <c r="W1957" t="s">
        <v>32</v>
      </c>
      <c r="X1957">
        <v>31</v>
      </c>
      <c r="Y1957" t="s">
        <v>34</v>
      </c>
      <c r="Z1957" t="s">
        <v>34</v>
      </c>
      <c r="AA1957" t="s">
        <v>34</v>
      </c>
      <c r="AB1957" t="s">
        <v>36</v>
      </c>
      <c r="AC1957" t="s">
        <v>37</v>
      </c>
      <c r="AD1957">
        <v>0</v>
      </c>
      <c r="AH1957">
        <v>2021</v>
      </c>
      <c r="AI1957">
        <v>8</v>
      </c>
      <c r="AJ1957">
        <v>0</v>
      </c>
      <c r="AK1957" t="e">
        <v>#N/A</v>
      </c>
      <c r="AL1957">
        <v>0</v>
      </c>
      <c r="AO1957">
        <v>0</v>
      </c>
      <c r="AP1957">
        <v>8</v>
      </c>
    </row>
    <row r="1958" spans="1:42" x14ac:dyDescent="0.2">
      <c r="A1958" t="str">
        <f t="shared" si="30"/>
        <v>44417carnegranelc200-300manuelitafrancia</v>
      </c>
      <c r="B1958" s="2">
        <v>44417</v>
      </c>
      <c r="C1958" t="s">
        <v>35</v>
      </c>
      <c r="D1958" t="s">
        <v>30</v>
      </c>
      <c r="E1958" t="s">
        <v>35</v>
      </c>
      <c r="F1958" t="s">
        <v>30</v>
      </c>
      <c r="G1958" t="s">
        <v>39</v>
      </c>
      <c r="H1958" t="s">
        <v>107</v>
      </c>
      <c r="I1958" t="s">
        <v>326</v>
      </c>
      <c r="J1958" t="s">
        <v>93</v>
      </c>
      <c r="K1958">
        <v>4450</v>
      </c>
      <c r="L1958">
        <v>2.7</v>
      </c>
      <c r="M1958" t="str">
        <f>SUBSTITUTE(LOWER(_xlfn.CONCAT(B1958,C1958,F1958,G1958,J1958,I1958))," ","")</f>
        <v>44417carnegranelc200-300manuelitafrancia</v>
      </c>
      <c r="N1958">
        <f>+VLOOKUP(M1958,JUP!$B:$I,7,0)</f>
        <v>4450</v>
      </c>
      <c r="O1958">
        <f>+VLOOKUP(M1958,JUP!$B:$I,8,0)</f>
        <v>2.7</v>
      </c>
      <c r="P1958">
        <f>+K1958-N1958</f>
        <v>0</v>
      </c>
      <c r="Q1958" s="3">
        <f>+L1958-O1958</f>
        <v>0</v>
      </c>
      <c r="W1958" t="s">
        <v>172</v>
      </c>
      <c r="X1958">
        <v>32</v>
      </c>
      <c r="Y1958" t="s">
        <v>297</v>
      </c>
      <c r="Z1958" t="s">
        <v>326</v>
      </c>
      <c r="AA1958" t="s">
        <v>326</v>
      </c>
      <c r="AB1958" t="s">
        <v>36</v>
      </c>
      <c r="AC1958" t="s">
        <v>37</v>
      </c>
      <c r="AD1958">
        <v>2.7</v>
      </c>
      <c r="AH1958">
        <v>2021</v>
      </c>
      <c r="AI1958">
        <v>8</v>
      </c>
      <c r="AJ1958">
        <v>12015</v>
      </c>
      <c r="AK1958" t="e">
        <v>#N/A</v>
      </c>
      <c r="AL1958">
        <v>2.7</v>
      </c>
      <c r="AO1958">
        <v>0</v>
      </c>
      <c r="AP1958">
        <v>8</v>
      </c>
    </row>
    <row r="1959" spans="1:42" x14ac:dyDescent="0.2">
      <c r="A1959" t="str">
        <f t="shared" si="30"/>
        <v>44417carnegranelc300-500manuelitafrancia</v>
      </c>
      <c r="B1959" s="2">
        <v>44417</v>
      </c>
      <c r="C1959" t="s">
        <v>35</v>
      </c>
      <c r="D1959" t="s">
        <v>30</v>
      </c>
      <c r="E1959" t="s">
        <v>35</v>
      </c>
      <c r="F1959" t="s">
        <v>30</v>
      </c>
      <c r="G1959" t="s">
        <v>49</v>
      </c>
      <c r="H1959" t="s">
        <v>108</v>
      </c>
      <c r="I1959" t="s">
        <v>326</v>
      </c>
      <c r="J1959" t="s">
        <v>93</v>
      </c>
      <c r="K1959">
        <v>19550</v>
      </c>
      <c r="L1959">
        <v>2.7</v>
      </c>
      <c r="M1959" t="str">
        <f>SUBSTITUTE(LOWER(_xlfn.CONCAT(B1959,C1959,F1959,G1959,J1959,I1959))," ","")</f>
        <v>44417carnegranelc300-500manuelitafrancia</v>
      </c>
      <c r="N1959">
        <f>+VLOOKUP(M1959,JUP!$B:$I,7,0)</f>
        <v>19550</v>
      </c>
      <c r="O1959">
        <f>+VLOOKUP(M1959,JUP!$B:$I,8,0)</f>
        <v>2.7</v>
      </c>
      <c r="P1959">
        <f>+K1959-N1959</f>
        <v>0</v>
      </c>
      <c r="Q1959" s="3">
        <f>+L1959-O1959</f>
        <v>0</v>
      </c>
      <c r="W1959" t="s">
        <v>172</v>
      </c>
      <c r="X1959">
        <v>32</v>
      </c>
      <c r="Y1959" t="s">
        <v>297</v>
      </c>
      <c r="Z1959" t="s">
        <v>326</v>
      </c>
      <c r="AA1959" t="s">
        <v>326</v>
      </c>
      <c r="AB1959" t="s">
        <v>36</v>
      </c>
      <c r="AC1959" t="s">
        <v>37</v>
      </c>
      <c r="AD1959">
        <v>2.7</v>
      </c>
      <c r="AH1959">
        <v>2021</v>
      </c>
      <c r="AI1959">
        <v>8</v>
      </c>
      <c r="AJ1959">
        <v>52785</v>
      </c>
      <c r="AK1959" t="e">
        <v>#N/A</v>
      </c>
      <c r="AL1959">
        <v>2.7</v>
      </c>
      <c r="AO1959">
        <v>0</v>
      </c>
      <c r="AP1959">
        <v>8</v>
      </c>
    </row>
    <row r="1960" spans="1:42" x14ac:dyDescent="0.2">
      <c r="A1960" t="str">
        <f t="shared" si="30"/>
        <v>44417carnegranelc300-500manuelitaotrosuee</v>
      </c>
      <c r="B1960" s="2">
        <v>44417</v>
      </c>
      <c r="C1960" t="s">
        <v>35</v>
      </c>
      <c r="D1960" t="s">
        <v>30</v>
      </c>
      <c r="E1960" t="s">
        <v>35</v>
      </c>
      <c r="F1960" t="s">
        <v>30</v>
      </c>
      <c r="G1960" t="s">
        <v>49</v>
      </c>
      <c r="H1960" t="s">
        <v>108</v>
      </c>
      <c r="I1960" t="s">
        <v>316</v>
      </c>
      <c r="J1960" t="s">
        <v>93</v>
      </c>
      <c r="K1960">
        <v>24000</v>
      </c>
      <c r="L1960">
        <v>3</v>
      </c>
      <c r="M1960" t="str">
        <f>SUBSTITUTE(LOWER(_xlfn.CONCAT(B1960,C1960,F1960,G1960,J1960,I1960))," ","")</f>
        <v>44417carnegranelc300-500manuelitaotrosuee</v>
      </c>
      <c r="N1960">
        <f>+VLOOKUP(M1960,JUP!$B:$I,7,0)</f>
        <v>24000</v>
      </c>
      <c r="O1960">
        <f>+VLOOKUP(M1960,JUP!$B:$I,8,0)</f>
        <v>3</v>
      </c>
      <c r="P1960">
        <f>+K1960-N1960</f>
        <v>0</v>
      </c>
      <c r="Q1960" s="3">
        <f>+L1960-O1960</f>
        <v>0</v>
      </c>
      <c r="W1960" t="s">
        <v>198</v>
      </c>
      <c r="X1960">
        <v>32</v>
      </c>
      <c r="Y1960" t="s">
        <v>305</v>
      </c>
      <c r="Z1960" t="s">
        <v>305</v>
      </c>
      <c r="AA1960" t="s">
        <v>316</v>
      </c>
      <c r="AB1960" t="s">
        <v>36</v>
      </c>
      <c r="AC1960" t="s">
        <v>37</v>
      </c>
      <c r="AD1960">
        <v>3</v>
      </c>
      <c r="AH1960">
        <v>2021</v>
      </c>
      <c r="AI1960">
        <v>8</v>
      </c>
      <c r="AJ1960">
        <v>72000</v>
      </c>
      <c r="AK1960" t="e">
        <v>#N/A</v>
      </c>
      <c r="AL1960">
        <v>3</v>
      </c>
      <c r="AO1960">
        <v>0</v>
      </c>
      <c r="AP1960">
        <v>8</v>
      </c>
    </row>
    <row r="1961" spans="1:42" x14ac:dyDescent="0.2">
      <c r="A1961" t="str">
        <f t="shared" si="30"/>
        <v>44417carnegranelc200-300sudmarisitalia</v>
      </c>
      <c r="B1961" s="2">
        <v>44417</v>
      </c>
      <c r="C1961" t="s">
        <v>35</v>
      </c>
      <c r="D1961" t="s">
        <v>30</v>
      </c>
      <c r="E1961" t="s">
        <v>343</v>
      </c>
      <c r="F1961" t="s">
        <v>344</v>
      </c>
      <c r="G1961" t="s">
        <v>39</v>
      </c>
      <c r="H1961" t="s">
        <v>107</v>
      </c>
      <c r="I1961" t="s">
        <v>328</v>
      </c>
      <c r="J1961" t="s">
        <v>286</v>
      </c>
      <c r="K1961">
        <v>6720</v>
      </c>
      <c r="L1961">
        <v>2.95</v>
      </c>
      <c r="M1961" t="str">
        <f>SUBSTITUTE(LOWER(_xlfn.CONCAT(B1961,C1961,F1961,G1961,J1961,I1961))," ","")</f>
        <v>44417carnegranelc200-300sudmarisitalia</v>
      </c>
      <c r="N1961">
        <f>+VLOOKUP(M1961,JUP!$B:$I,7,0)</f>
        <v>6720</v>
      </c>
      <c r="O1961">
        <f>+VLOOKUP(M1961,JUP!$B:$I,8,0)</f>
        <v>2.95</v>
      </c>
      <c r="P1961">
        <f>+K1961-N1961</f>
        <v>0</v>
      </c>
      <c r="Q1961" s="3">
        <f>+L1961-O1961</f>
        <v>0</v>
      </c>
      <c r="W1961" t="s">
        <v>167</v>
      </c>
      <c r="X1961">
        <v>32</v>
      </c>
      <c r="Y1961" t="s">
        <v>297</v>
      </c>
      <c r="Z1961" t="s">
        <v>328</v>
      </c>
      <c r="AA1961" t="s">
        <v>328</v>
      </c>
      <c r="AB1961" t="s">
        <v>36</v>
      </c>
      <c r="AC1961" t="s">
        <v>37</v>
      </c>
      <c r="AD1961">
        <v>2.95</v>
      </c>
      <c r="AH1961">
        <v>2021</v>
      </c>
      <c r="AI1961">
        <v>8</v>
      </c>
      <c r="AJ1961">
        <v>19824</v>
      </c>
      <c r="AK1961" t="e">
        <v>#N/A</v>
      </c>
      <c r="AL1961">
        <v>2.95</v>
      </c>
      <c r="AO1961">
        <v>0</v>
      </c>
      <c r="AP1961">
        <v>8</v>
      </c>
    </row>
    <row r="1962" spans="1:42" x14ac:dyDescent="0.2">
      <c r="A1962" t="str">
        <f t="shared" si="30"/>
        <v>44417carnegranelc300-500sudmarisitalia</v>
      </c>
      <c r="B1962" s="2">
        <v>44417</v>
      </c>
      <c r="C1962" t="s">
        <v>35</v>
      </c>
      <c r="D1962" t="s">
        <v>30</v>
      </c>
      <c r="E1962" t="s">
        <v>343</v>
      </c>
      <c r="F1962" t="s">
        <v>344</v>
      </c>
      <c r="G1962" t="s">
        <v>49</v>
      </c>
      <c r="H1962" t="s">
        <v>108</v>
      </c>
      <c r="I1962" t="s">
        <v>328</v>
      </c>
      <c r="J1962" t="s">
        <v>286</v>
      </c>
      <c r="K1962">
        <v>17280</v>
      </c>
      <c r="L1962">
        <v>2.95</v>
      </c>
      <c r="M1962" t="str">
        <f>SUBSTITUTE(LOWER(_xlfn.CONCAT(B1962,C1962,F1962,G1962,J1962,I1962))," ","")</f>
        <v>44417carnegranelc300-500sudmarisitalia</v>
      </c>
      <c r="N1962">
        <f>+VLOOKUP(M1962,JUP!$B:$I,7,0)</f>
        <v>17280</v>
      </c>
      <c r="O1962">
        <f>+VLOOKUP(M1962,JUP!$B:$I,8,0)</f>
        <v>2.95</v>
      </c>
      <c r="P1962">
        <f>+K1962-N1962</f>
        <v>0</v>
      </c>
      <c r="Q1962" s="3">
        <f>+L1962-O1962</f>
        <v>0</v>
      </c>
      <c r="W1962" t="s">
        <v>167</v>
      </c>
      <c r="X1962">
        <v>32</v>
      </c>
      <c r="Y1962" t="s">
        <v>297</v>
      </c>
      <c r="Z1962" t="s">
        <v>328</v>
      </c>
      <c r="AA1962" t="s">
        <v>328</v>
      </c>
      <c r="AB1962" t="s">
        <v>36</v>
      </c>
      <c r="AC1962" t="s">
        <v>37</v>
      </c>
      <c r="AD1962">
        <v>2.95</v>
      </c>
      <c r="AH1962">
        <v>2021</v>
      </c>
      <c r="AI1962">
        <v>8</v>
      </c>
      <c r="AJ1962">
        <v>50976</v>
      </c>
      <c r="AK1962" t="e">
        <v>#N/A</v>
      </c>
      <c r="AL1962">
        <v>2.95</v>
      </c>
      <c r="AO1962">
        <v>0</v>
      </c>
      <c r="AP1962">
        <v>8</v>
      </c>
    </row>
    <row r="1963" spans="1:42" x14ac:dyDescent="0.2">
      <c r="A1963" t="str">
        <f t="shared" si="30"/>
        <v>44417carnegranelc100-200standrewschile</v>
      </c>
      <c r="B1963" s="2">
        <v>44417</v>
      </c>
      <c r="C1963" t="s">
        <v>35</v>
      </c>
      <c r="D1963" t="s">
        <v>30</v>
      </c>
      <c r="E1963" t="s">
        <v>35</v>
      </c>
      <c r="F1963" t="s">
        <v>30</v>
      </c>
      <c r="G1963" t="s">
        <v>72</v>
      </c>
      <c r="H1963" t="s">
        <v>72</v>
      </c>
      <c r="I1963" t="s">
        <v>34</v>
      </c>
      <c r="J1963" t="s">
        <v>296</v>
      </c>
      <c r="K1963">
        <v>116000</v>
      </c>
      <c r="M1963" t="str">
        <f>SUBSTITUTE(LOWER(_xlfn.CONCAT(B1963,C1963,F1963,G1963,J1963,I1963))," ","")</f>
        <v>44417carnegranelc100-200standrewschile</v>
      </c>
      <c r="N1963">
        <f>+VLOOKUP(M1963,JUP!$B:$I,7,0)</f>
        <v>116000</v>
      </c>
      <c r="O1963">
        <f>+VLOOKUP(M1963,JUP!$B:$I,8,0)</f>
        <v>0</v>
      </c>
      <c r="P1963">
        <f>+K1963-N1963</f>
        <v>0</v>
      </c>
      <c r="Q1963" s="3">
        <f>+L1963-O1963</f>
        <v>0</v>
      </c>
      <c r="W1963" t="s">
        <v>34</v>
      </c>
      <c r="X1963">
        <v>32</v>
      </c>
      <c r="Y1963" t="s">
        <v>34</v>
      </c>
      <c r="Z1963" t="s">
        <v>34</v>
      </c>
      <c r="AA1963" t="s">
        <v>34</v>
      </c>
      <c r="AB1963" t="s">
        <v>36</v>
      </c>
      <c r="AC1963" t="s">
        <v>37</v>
      </c>
      <c r="AD1963">
        <v>0</v>
      </c>
      <c r="AH1963">
        <v>2021</v>
      </c>
      <c r="AI1963">
        <v>8</v>
      </c>
      <c r="AJ1963">
        <v>0</v>
      </c>
      <c r="AK1963" t="e">
        <v>#N/A</v>
      </c>
      <c r="AL1963">
        <v>0</v>
      </c>
      <c r="AO1963">
        <v>0</v>
      </c>
      <c r="AP1963">
        <v>8</v>
      </c>
    </row>
    <row r="1964" spans="1:42" x14ac:dyDescent="0.2">
      <c r="A1964" t="str">
        <f t="shared" si="30"/>
        <v>44418carnegranelc500-upsudmarisrusia</v>
      </c>
      <c r="B1964" s="2">
        <v>44418</v>
      </c>
      <c r="C1964" t="s">
        <v>35</v>
      </c>
      <c r="D1964" t="s">
        <v>30</v>
      </c>
      <c r="E1964" t="s">
        <v>343</v>
      </c>
      <c r="F1964" t="s">
        <v>344</v>
      </c>
      <c r="G1964" t="s">
        <v>183</v>
      </c>
      <c r="H1964" t="s">
        <v>346</v>
      </c>
      <c r="I1964" t="s">
        <v>306</v>
      </c>
      <c r="J1964" t="s">
        <v>286</v>
      </c>
      <c r="K1964">
        <v>23000</v>
      </c>
      <c r="L1964">
        <v>2.75</v>
      </c>
      <c r="M1964" t="str">
        <f>SUBSTITUTE(LOWER(_xlfn.CONCAT(B1964,C1964,F1964,G1964,J1964,I1964))," ","")</f>
        <v>44418carnegranelc500-upsudmarisrusia</v>
      </c>
      <c r="N1964">
        <f>+VLOOKUP(M1964,JUP!$B:$I,7,0)</f>
        <v>23000</v>
      </c>
      <c r="O1964">
        <f>+VLOOKUP(M1964,JUP!$B:$I,8,0)</f>
        <v>2.75</v>
      </c>
      <c r="P1964">
        <f>+K1964-N1964</f>
        <v>0</v>
      </c>
      <c r="Q1964" s="3">
        <f>+L1964-O1964</f>
        <v>0</v>
      </c>
      <c r="W1964" t="s">
        <v>166</v>
      </c>
      <c r="X1964">
        <v>32</v>
      </c>
      <c r="Y1964" t="s">
        <v>305</v>
      </c>
      <c r="Z1964" t="s">
        <v>305</v>
      </c>
      <c r="AA1964" t="s">
        <v>306</v>
      </c>
      <c r="AB1964" t="s">
        <v>36</v>
      </c>
      <c r="AC1964" t="s">
        <v>37</v>
      </c>
      <c r="AD1964">
        <v>2.75</v>
      </c>
      <c r="AH1964">
        <v>2021</v>
      </c>
      <c r="AI1964">
        <v>8</v>
      </c>
      <c r="AJ1964">
        <v>63250</v>
      </c>
      <c r="AK1964" t="e">
        <v>#N/A</v>
      </c>
      <c r="AL1964">
        <v>2.75</v>
      </c>
      <c r="AO1964">
        <v>0</v>
      </c>
      <c r="AP1964">
        <v>8</v>
      </c>
    </row>
    <row r="1965" spans="1:42" x14ac:dyDescent="0.2">
      <c r="A1965" t="str">
        <f t="shared" si="30"/>
        <v>44418enterosinsalsasudmarisamerica</v>
      </c>
      <c r="B1965" s="2">
        <v>44418</v>
      </c>
      <c r="C1965" t="s">
        <v>59</v>
      </c>
      <c r="D1965" t="s">
        <v>155</v>
      </c>
      <c r="E1965" t="s">
        <v>339</v>
      </c>
      <c r="F1965" t="s">
        <v>347</v>
      </c>
      <c r="G1965" t="s">
        <v>299</v>
      </c>
      <c r="H1965" t="s">
        <v>112</v>
      </c>
      <c r="I1965" t="s">
        <v>521</v>
      </c>
      <c r="J1965" t="s">
        <v>286</v>
      </c>
      <c r="K1965">
        <v>17978.400000000001</v>
      </c>
      <c r="L1965">
        <v>1.92</v>
      </c>
      <c r="M1965" t="str">
        <f>SUBSTITUTE(LOWER(_xlfn.CONCAT(B1965,C1965,F1965,G1965,J1965,I1965))," ","")</f>
        <v>44418enterosinsalsasudmarisamerica</v>
      </c>
      <c r="N1965" t="e">
        <f>+VLOOKUP(M1965,JUP!$B:$I,7,0)</f>
        <v>#N/A</v>
      </c>
      <c r="O1965" t="e">
        <f>+VLOOKUP(M1965,JUP!$B:$I,8,0)</f>
        <v>#N/A</v>
      </c>
      <c r="R1965" t="str">
        <f>+SUBSTITUTE(LOWER(_xlfn.CONCAT(B1965,C1965,F1965,H1965,J1965,I1965))," ","")</f>
        <v>44418enterosinsalsa40-60sudmarisamerica</v>
      </c>
      <c r="S1965" t="e">
        <f>+VLOOKUP(R1965,JUP!D:L,7,0)</f>
        <v>#N/A</v>
      </c>
      <c r="T1965" t="e">
        <f>+VLOOKUP(R1965,JUP!D:L,7,0)</f>
        <v>#N/A</v>
      </c>
      <c r="W1965" t="s">
        <v>320</v>
      </c>
      <c r="X1965">
        <v>32</v>
      </c>
      <c r="Y1965" t="s">
        <v>310</v>
      </c>
      <c r="Z1965" t="s">
        <v>310</v>
      </c>
      <c r="AA1965" t="s">
        <v>310</v>
      </c>
      <c r="AB1965" t="s">
        <v>160</v>
      </c>
      <c r="AC1965" t="s">
        <v>159</v>
      </c>
      <c r="AD1965">
        <v>1.92</v>
      </c>
      <c r="AH1965">
        <v>2021</v>
      </c>
      <c r="AI1965">
        <v>8</v>
      </c>
      <c r="AJ1965">
        <v>34518.527999999998</v>
      </c>
      <c r="AK1965" t="e">
        <v>#N/A</v>
      </c>
      <c r="AL1965">
        <v>1.92</v>
      </c>
      <c r="AO1965">
        <v>0</v>
      </c>
      <c r="AP1965">
        <v>8</v>
      </c>
    </row>
    <row r="1966" spans="1:42" x14ac:dyDescent="0.2">
      <c r="A1966" t="str">
        <f t="shared" si="30"/>
        <v>44418carnegranelc500-upsudmarisrusia</v>
      </c>
      <c r="B1966" s="2">
        <v>44418</v>
      </c>
      <c r="C1966" t="s">
        <v>35</v>
      </c>
      <c r="D1966" t="s">
        <v>30</v>
      </c>
      <c r="E1966" t="s">
        <v>343</v>
      </c>
      <c r="F1966" t="s">
        <v>344</v>
      </c>
      <c r="G1966" t="s">
        <v>183</v>
      </c>
      <c r="H1966" t="s">
        <v>346</v>
      </c>
      <c r="I1966" t="s">
        <v>306</v>
      </c>
      <c r="J1966" t="s">
        <v>286</v>
      </c>
      <c r="K1966">
        <v>23000</v>
      </c>
      <c r="L1966">
        <v>2.75</v>
      </c>
      <c r="M1966" t="str">
        <f>SUBSTITUTE(LOWER(_xlfn.CONCAT(B1966,C1966,F1966,G1966,J1966,I1966))," ","")</f>
        <v>44418carnegranelc500-upsudmarisrusia</v>
      </c>
      <c r="N1966">
        <f>+VLOOKUP(M1966,JUP!$B:$I,7,0)</f>
        <v>23000</v>
      </c>
      <c r="O1966">
        <f>+VLOOKUP(M1966,JUP!$B:$I,8,0)</f>
        <v>2.75</v>
      </c>
      <c r="P1966">
        <f>+K1966-N1966</f>
        <v>0</v>
      </c>
      <c r="Q1966" s="3">
        <f>+L1966-O1966</f>
        <v>0</v>
      </c>
      <c r="W1966" t="s">
        <v>166</v>
      </c>
      <c r="X1966">
        <v>32</v>
      </c>
      <c r="Y1966" t="s">
        <v>305</v>
      </c>
      <c r="Z1966" t="s">
        <v>305</v>
      </c>
      <c r="AA1966" t="s">
        <v>306</v>
      </c>
      <c r="AB1966" t="s">
        <v>36</v>
      </c>
      <c r="AC1966" t="s">
        <v>37</v>
      </c>
      <c r="AD1966">
        <v>2.75</v>
      </c>
      <c r="AH1966">
        <v>2021</v>
      </c>
      <c r="AI1966">
        <v>8</v>
      </c>
      <c r="AJ1966">
        <v>63250</v>
      </c>
      <c r="AK1966" t="e">
        <v>#N/A</v>
      </c>
      <c r="AL1966">
        <v>2.75</v>
      </c>
      <c r="AO1966">
        <v>0</v>
      </c>
      <c r="AP1966">
        <v>8</v>
      </c>
    </row>
    <row r="1967" spans="1:42" x14ac:dyDescent="0.2">
      <c r="A1967" t="str">
        <f t="shared" si="30"/>
        <v>44418carneretailcompensadoc100-200standrewsasia</v>
      </c>
      <c r="B1967" s="2">
        <v>44418</v>
      </c>
      <c r="C1967" t="s">
        <v>35</v>
      </c>
      <c r="D1967" t="s">
        <v>206</v>
      </c>
      <c r="E1967" t="s">
        <v>35</v>
      </c>
      <c r="F1967" t="s">
        <v>206</v>
      </c>
      <c r="G1967" t="s">
        <v>72</v>
      </c>
      <c r="H1967" t="s">
        <v>72</v>
      </c>
      <c r="I1967" t="s">
        <v>309</v>
      </c>
      <c r="J1967" t="s">
        <v>296</v>
      </c>
      <c r="K1967">
        <v>20160</v>
      </c>
      <c r="L1967">
        <v>3.9</v>
      </c>
      <c r="M1967" t="str">
        <f>SUBSTITUTE(LOWER(_xlfn.CONCAT(B1967,C1967,F1967,G1967,J1967,I1967))," ","")</f>
        <v>44418carneretailcompensadoc100-200standrewsasia</v>
      </c>
      <c r="N1967">
        <f>+VLOOKUP(M1967,JUP!$B:$I,7,0)</f>
        <v>20160</v>
      </c>
      <c r="O1967">
        <f>+VLOOKUP(M1967,JUP!$B:$I,8,0)</f>
        <v>3.9</v>
      </c>
      <c r="P1967">
        <f>+K1967-N1967</f>
        <v>0</v>
      </c>
      <c r="Q1967" s="3">
        <f>+L1967-O1967</f>
        <v>0</v>
      </c>
      <c r="W1967" t="s">
        <v>356</v>
      </c>
      <c r="X1967">
        <v>32</v>
      </c>
      <c r="Y1967" t="s">
        <v>309</v>
      </c>
      <c r="Z1967" t="s">
        <v>309</v>
      </c>
      <c r="AA1967" t="s">
        <v>309</v>
      </c>
      <c r="AB1967" t="s">
        <v>208</v>
      </c>
      <c r="AC1967" t="s">
        <v>173</v>
      </c>
      <c r="AD1967">
        <v>3.51</v>
      </c>
      <c r="AH1967">
        <v>2021</v>
      </c>
      <c r="AI1967">
        <v>8</v>
      </c>
      <c r="AJ1967">
        <v>70761.599999999991</v>
      </c>
      <c r="AK1967" t="e">
        <v>#N/A</v>
      </c>
      <c r="AL1967">
        <v>4.333333333333333</v>
      </c>
      <c r="AO1967">
        <v>-0.82333333333333325</v>
      </c>
      <c r="AP1967">
        <v>8</v>
      </c>
    </row>
    <row r="1968" spans="1:42" x14ac:dyDescent="0.2">
      <c r="A1968" t="str">
        <f t="shared" si="30"/>
        <v>44419carnegranelc200-300manuelitaespaña</v>
      </c>
      <c r="B1968" s="2">
        <v>44419</v>
      </c>
      <c r="C1968" t="s">
        <v>35</v>
      </c>
      <c r="D1968" t="s">
        <v>30</v>
      </c>
      <c r="E1968" t="s">
        <v>35</v>
      </c>
      <c r="F1968" t="s">
        <v>30</v>
      </c>
      <c r="G1968" t="s">
        <v>39</v>
      </c>
      <c r="H1968" t="s">
        <v>107</v>
      </c>
      <c r="I1968" t="s">
        <v>302</v>
      </c>
      <c r="J1968" t="s">
        <v>93</v>
      </c>
      <c r="K1968">
        <v>24000</v>
      </c>
      <c r="L1968">
        <v>2.95</v>
      </c>
      <c r="M1968" t="str">
        <f>SUBSTITUTE(LOWER(_xlfn.CONCAT(B1968,C1968,F1968,G1968,J1968,I1968))," ","")</f>
        <v>44419carnegranelc200-300manuelitaespaña</v>
      </c>
      <c r="N1968">
        <f>+VLOOKUP(M1968,JUP!$B:$I,7,0)</f>
        <v>24000</v>
      </c>
      <c r="O1968">
        <f>+VLOOKUP(M1968,JUP!$B:$I,8,0)</f>
        <v>2.95</v>
      </c>
      <c r="P1968">
        <f>+K1968-N1968</f>
        <v>0</v>
      </c>
      <c r="Q1968" s="3">
        <f>+L1968-O1968</f>
        <v>0</v>
      </c>
      <c r="W1968" t="s">
        <v>338</v>
      </c>
      <c r="X1968">
        <v>32</v>
      </c>
      <c r="Y1968" t="s">
        <v>297</v>
      </c>
      <c r="Z1968" t="s">
        <v>302</v>
      </c>
      <c r="AA1968" t="s">
        <v>298</v>
      </c>
      <c r="AB1968" t="s">
        <v>36</v>
      </c>
      <c r="AC1968" t="s">
        <v>37</v>
      </c>
      <c r="AD1968">
        <v>2.95</v>
      </c>
      <c r="AH1968">
        <v>2021</v>
      </c>
      <c r="AI1968">
        <v>8</v>
      </c>
      <c r="AJ1968">
        <v>70800</v>
      </c>
      <c r="AK1968" t="e">
        <v>#N/A</v>
      </c>
      <c r="AL1968">
        <v>2.95</v>
      </c>
      <c r="AO1968">
        <v>0</v>
      </c>
      <c r="AP1968">
        <v>8</v>
      </c>
    </row>
    <row r="1969" spans="1:42" x14ac:dyDescent="0.2">
      <c r="A1969" t="str">
        <f t="shared" si="30"/>
        <v>44419carnegranelindustrialsudmarischile</v>
      </c>
      <c r="B1969" s="2">
        <v>44419</v>
      </c>
      <c r="C1969" t="s">
        <v>35</v>
      </c>
      <c r="D1969" t="s">
        <v>30</v>
      </c>
      <c r="E1969" t="s">
        <v>343</v>
      </c>
      <c r="F1969" t="s">
        <v>344</v>
      </c>
      <c r="G1969" t="s">
        <v>345</v>
      </c>
      <c r="H1969" t="s">
        <v>345</v>
      </c>
      <c r="I1969" t="s">
        <v>34</v>
      </c>
      <c r="J1969" t="s">
        <v>286</v>
      </c>
      <c r="K1969">
        <v>1000</v>
      </c>
      <c r="M1969" t="str">
        <f>SUBSTITUTE(LOWER(_xlfn.CONCAT(B1969,C1969,F1969,G1969,J1969,I1969))," ","")</f>
        <v>44419carnegranelindustrialsudmarischile</v>
      </c>
      <c r="N1969" t="e">
        <f>+VLOOKUP(M1969,JUP!$B:$I,7,0)</f>
        <v>#N/A</v>
      </c>
      <c r="O1969" t="e">
        <f>+VLOOKUP(M1969,JUP!$B:$I,8,0)</f>
        <v>#N/A</v>
      </c>
      <c r="R1969" t="str">
        <f>+SUBSTITUTE(LOWER(_xlfn.CONCAT(B1969,C1969,F1969,H1969,J1969,I1969))," ","")</f>
        <v>44419carnegranelindustrialsudmarischile</v>
      </c>
      <c r="S1969" t="e">
        <f>+VLOOKUP(R1969,JUP!D:L,7,0)</f>
        <v>#N/A</v>
      </c>
      <c r="T1969" t="e">
        <f>+VLOOKUP(R1969,JUP!D:L,7,0)</f>
        <v>#N/A</v>
      </c>
      <c r="W1969" t="s">
        <v>32</v>
      </c>
      <c r="X1969">
        <v>32</v>
      </c>
      <c r="Y1969" t="s">
        <v>34</v>
      </c>
      <c r="Z1969" t="s">
        <v>34</v>
      </c>
      <c r="AA1969" t="s">
        <v>34</v>
      </c>
      <c r="AB1969" t="s">
        <v>36</v>
      </c>
      <c r="AC1969" t="s">
        <v>37</v>
      </c>
      <c r="AD1969">
        <v>0</v>
      </c>
      <c r="AH1969">
        <v>2021</v>
      </c>
      <c r="AI1969">
        <v>8</v>
      </c>
      <c r="AJ1969">
        <v>0</v>
      </c>
      <c r="AK1969" t="e">
        <v>#N/A</v>
      </c>
      <c r="AL1969">
        <v>0</v>
      </c>
      <c r="AO1969">
        <v>0</v>
      </c>
      <c r="AP1969">
        <v>8</v>
      </c>
    </row>
    <row r="1970" spans="1:42" x14ac:dyDescent="0.2">
      <c r="A1970" t="str">
        <f t="shared" si="30"/>
        <v>44419carnegranelc300-500standrewsitalia</v>
      </c>
      <c r="B1970" s="2">
        <v>44419</v>
      </c>
      <c r="C1970" t="s">
        <v>35</v>
      </c>
      <c r="D1970" t="s">
        <v>30</v>
      </c>
      <c r="E1970" t="s">
        <v>35</v>
      </c>
      <c r="F1970" t="s">
        <v>30</v>
      </c>
      <c r="G1970" t="s">
        <v>49</v>
      </c>
      <c r="H1970" t="s">
        <v>49</v>
      </c>
      <c r="I1970" t="s">
        <v>328</v>
      </c>
      <c r="J1970" t="s">
        <v>296</v>
      </c>
      <c r="K1970">
        <v>20700</v>
      </c>
      <c r="L1970">
        <v>3.22</v>
      </c>
      <c r="M1970" t="str">
        <f>SUBSTITUTE(LOWER(_xlfn.CONCAT(B1970,C1970,F1970,G1970,J1970,I1970))," ","")</f>
        <v>44419carnegranelc300-500standrewsitalia</v>
      </c>
      <c r="N1970">
        <f>+VLOOKUP(M1970,JUP!$B:$I,7,0)</f>
        <v>3000</v>
      </c>
      <c r="O1970">
        <f>+VLOOKUP(M1970,JUP!$B:$I,8,0)</f>
        <v>2.9</v>
      </c>
      <c r="P1970">
        <f>+K1970-N1970</f>
        <v>17700</v>
      </c>
      <c r="Q1970" s="3">
        <f>+L1970-O1970</f>
        <v>0.32000000000000028</v>
      </c>
      <c r="W1970" t="s">
        <v>327</v>
      </c>
      <c r="X1970">
        <v>32</v>
      </c>
      <c r="Y1970" t="s">
        <v>297</v>
      </c>
      <c r="Z1970" t="s">
        <v>328</v>
      </c>
      <c r="AA1970" t="s">
        <v>328</v>
      </c>
      <c r="AB1970" t="s">
        <v>36</v>
      </c>
      <c r="AC1970" t="s">
        <v>37</v>
      </c>
      <c r="AD1970">
        <v>3.22</v>
      </c>
      <c r="AH1970">
        <v>2021</v>
      </c>
      <c r="AI1970">
        <v>8</v>
      </c>
      <c r="AJ1970">
        <v>66654</v>
      </c>
      <c r="AK1970" t="e">
        <v>#N/A</v>
      </c>
      <c r="AL1970">
        <v>3.22</v>
      </c>
      <c r="AO1970">
        <v>0</v>
      </c>
      <c r="AP1970">
        <v>8</v>
      </c>
    </row>
    <row r="1971" spans="1:42" x14ac:dyDescent="0.2">
      <c r="A1971" t="str">
        <f t="shared" si="30"/>
        <v>44419carnegranelc100-200standrewsotrosuee</v>
      </c>
      <c r="B1971" s="2">
        <v>44419</v>
      </c>
      <c r="C1971" t="s">
        <v>35</v>
      </c>
      <c r="D1971" t="s">
        <v>30</v>
      </c>
      <c r="E1971" t="s">
        <v>35</v>
      </c>
      <c r="F1971" t="s">
        <v>30</v>
      </c>
      <c r="G1971" t="s">
        <v>72</v>
      </c>
      <c r="H1971" t="s">
        <v>72</v>
      </c>
      <c r="I1971" t="s">
        <v>316</v>
      </c>
      <c r="J1971" t="s">
        <v>296</v>
      </c>
      <c r="K1971">
        <v>8000</v>
      </c>
      <c r="L1971">
        <v>3.3</v>
      </c>
      <c r="M1971" t="str">
        <f>SUBSTITUTE(LOWER(_xlfn.CONCAT(B1971,C1971,F1971,G1971,J1971,I1971))," ","")</f>
        <v>44419carnegranelc100-200standrewsotrosuee</v>
      </c>
      <c r="N1971">
        <f>+VLOOKUP(M1971,JUP!$B:$I,7,0)</f>
        <v>8000</v>
      </c>
      <c r="O1971">
        <f>+VLOOKUP(M1971,JUP!$B:$I,8,0)</f>
        <v>3.3</v>
      </c>
      <c r="P1971">
        <f>+K1971-N1971</f>
        <v>0</v>
      </c>
      <c r="Q1971" s="3">
        <f>+L1971-O1971</f>
        <v>0</v>
      </c>
      <c r="W1971" t="s">
        <v>319</v>
      </c>
      <c r="X1971">
        <v>32</v>
      </c>
      <c r="Y1971" t="s">
        <v>305</v>
      </c>
      <c r="Z1971" t="s">
        <v>305</v>
      </c>
      <c r="AA1971" t="s">
        <v>316</v>
      </c>
      <c r="AB1971" t="s">
        <v>36</v>
      </c>
      <c r="AC1971" t="s">
        <v>37</v>
      </c>
      <c r="AD1971">
        <v>3.3</v>
      </c>
      <c r="AH1971">
        <v>2021</v>
      </c>
      <c r="AI1971">
        <v>8</v>
      </c>
      <c r="AJ1971">
        <v>26400</v>
      </c>
      <c r="AK1971" t="e">
        <v>#N/A</v>
      </c>
      <c r="AL1971">
        <v>3.3</v>
      </c>
      <c r="AO1971">
        <v>0</v>
      </c>
      <c r="AP1971">
        <v>8</v>
      </c>
    </row>
    <row r="1972" spans="1:42" x14ac:dyDescent="0.2">
      <c r="A1972" t="str">
        <f t="shared" si="30"/>
        <v>44419carnegranelc200-300standrewsotrosuee</v>
      </c>
      <c r="B1972" s="2">
        <v>44419</v>
      </c>
      <c r="C1972" t="s">
        <v>35</v>
      </c>
      <c r="D1972" t="s">
        <v>30</v>
      </c>
      <c r="E1972" t="s">
        <v>35</v>
      </c>
      <c r="F1972" t="s">
        <v>30</v>
      </c>
      <c r="G1972" t="s">
        <v>39</v>
      </c>
      <c r="H1972" t="s">
        <v>39</v>
      </c>
      <c r="I1972" t="s">
        <v>316</v>
      </c>
      <c r="J1972" t="s">
        <v>296</v>
      </c>
      <c r="K1972">
        <v>8000</v>
      </c>
      <c r="L1972">
        <v>3.2</v>
      </c>
      <c r="M1972" t="str">
        <f>SUBSTITUTE(LOWER(_xlfn.CONCAT(B1972,C1972,F1972,G1972,J1972,I1972))," ","")</f>
        <v>44419carnegranelc200-300standrewsotrosuee</v>
      </c>
      <c r="N1972">
        <f>+VLOOKUP(M1972,JUP!$B:$I,7,0)</f>
        <v>8000</v>
      </c>
      <c r="O1972">
        <f>+VLOOKUP(M1972,JUP!$B:$I,8,0)</f>
        <v>3.2</v>
      </c>
      <c r="P1972">
        <f>+K1972-N1972</f>
        <v>0</v>
      </c>
      <c r="Q1972" s="3">
        <f>+L1972-O1972</f>
        <v>0</v>
      </c>
      <c r="W1972" t="s">
        <v>319</v>
      </c>
      <c r="X1972">
        <v>32</v>
      </c>
      <c r="Y1972" t="s">
        <v>305</v>
      </c>
      <c r="Z1972" t="s">
        <v>305</v>
      </c>
      <c r="AA1972" t="s">
        <v>316</v>
      </c>
      <c r="AB1972" t="s">
        <v>36</v>
      </c>
      <c r="AC1972" t="s">
        <v>37</v>
      </c>
      <c r="AD1972">
        <v>3.2</v>
      </c>
      <c r="AH1972">
        <v>2021</v>
      </c>
      <c r="AI1972">
        <v>8</v>
      </c>
      <c r="AJ1972">
        <v>25600</v>
      </c>
      <c r="AK1972" t="e">
        <v>#N/A</v>
      </c>
      <c r="AL1972">
        <v>3.2</v>
      </c>
      <c r="AO1972">
        <v>0</v>
      </c>
      <c r="AP1972">
        <v>8</v>
      </c>
    </row>
    <row r="1973" spans="1:42" x14ac:dyDescent="0.2">
      <c r="A1973" t="str">
        <f t="shared" si="30"/>
        <v>44419carnegranelc500-upstandrewschile</v>
      </c>
      <c r="B1973" s="2">
        <v>44419</v>
      </c>
      <c r="C1973" t="s">
        <v>35</v>
      </c>
      <c r="D1973" t="s">
        <v>30</v>
      </c>
      <c r="E1973" t="s">
        <v>35</v>
      </c>
      <c r="F1973" t="s">
        <v>30</v>
      </c>
      <c r="G1973" t="s">
        <v>183</v>
      </c>
      <c r="H1973" t="s">
        <v>139</v>
      </c>
      <c r="I1973" t="s">
        <v>34</v>
      </c>
      <c r="J1973" t="s">
        <v>296</v>
      </c>
      <c r="K1973">
        <v>20000</v>
      </c>
      <c r="M1973" t="str">
        <f>SUBSTITUTE(LOWER(_xlfn.CONCAT(B1973,C1973,F1973,G1973,J1973,I1973))," ","")</f>
        <v>44419carnegranelc500-upstandrewschile</v>
      </c>
      <c r="N1973">
        <f>+VLOOKUP(M1973,JUP!$B:$I,7,0)</f>
        <v>20000</v>
      </c>
      <c r="O1973">
        <f>+VLOOKUP(M1973,JUP!$B:$I,8,0)</f>
        <v>0</v>
      </c>
      <c r="P1973">
        <f>+K1973-N1973</f>
        <v>0</v>
      </c>
      <c r="Q1973" s="3">
        <f>+L1973-O1973</f>
        <v>0</v>
      </c>
      <c r="W1973" t="s">
        <v>34</v>
      </c>
      <c r="X1973">
        <v>32</v>
      </c>
      <c r="Y1973" t="s">
        <v>34</v>
      </c>
      <c r="Z1973" t="s">
        <v>34</v>
      </c>
      <c r="AA1973" t="s">
        <v>34</v>
      </c>
      <c r="AB1973" t="s">
        <v>36</v>
      </c>
      <c r="AC1973" t="s">
        <v>37</v>
      </c>
      <c r="AD1973">
        <v>0</v>
      </c>
      <c r="AH1973">
        <v>2021</v>
      </c>
      <c r="AI1973">
        <v>8</v>
      </c>
      <c r="AJ1973">
        <v>0</v>
      </c>
      <c r="AK1973" t="e">
        <v>#N/A</v>
      </c>
      <c r="AL1973">
        <v>0</v>
      </c>
      <c r="AO1973">
        <v>0</v>
      </c>
      <c r="AP1973">
        <v>8</v>
      </c>
    </row>
    <row r="1974" spans="1:42" x14ac:dyDescent="0.2">
      <c r="A1974" t="str">
        <f t="shared" si="30"/>
        <v>44419carnegranelc300-500standrewsfrancia</v>
      </c>
      <c r="B1974" s="2">
        <v>44419</v>
      </c>
      <c r="C1974" t="s">
        <v>35</v>
      </c>
      <c r="D1974" t="s">
        <v>30</v>
      </c>
      <c r="E1974" t="s">
        <v>35</v>
      </c>
      <c r="F1974" t="s">
        <v>30</v>
      </c>
      <c r="G1974" t="s">
        <v>49</v>
      </c>
      <c r="H1974" t="s">
        <v>49</v>
      </c>
      <c r="I1974" t="s">
        <v>326</v>
      </c>
      <c r="J1974" t="s">
        <v>296</v>
      </c>
      <c r="K1974">
        <v>23000</v>
      </c>
      <c r="L1974">
        <v>3</v>
      </c>
      <c r="M1974" t="str">
        <f>SUBSTITUTE(LOWER(_xlfn.CONCAT(B1974,C1974,F1974,G1974,J1974,I1974))," ","")</f>
        <v>44419carnegranelc300-500standrewsfrancia</v>
      </c>
      <c r="N1974">
        <f>+VLOOKUP(M1974,JUP!$B:$I,7,0)</f>
        <v>23000</v>
      </c>
      <c r="O1974">
        <f>+VLOOKUP(M1974,JUP!$B:$I,8,0)</f>
        <v>3</v>
      </c>
      <c r="P1974">
        <f>+K1974-N1974</f>
        <v>0</v>
      </c>
      <c r="Q1974" s="3">
        <f>+L1974-O1974</f>
        <v>0</v>
      </c>
      <c r="W1974" t="s">
        <v>325</v>
      </c>
      <c r="X1974">
        <v>32</v>
      </c>
      <c r="Y1974" t="s">
        <v>297</v>
      </c>
      <c r="Z1974" t="s">
        <v>326</v>
      </c>
      <c r="AA1974" t="s">
        <v>326</v>
      </c>
      <c r="AB1974" t="s">
        <v>36</v>
      </c>
      <c r="AC1974" t="s">
        <v>37</v>
      </c>
      <c r="AD1974">
        <v>3</v>
      </c>
      <c r="AH1974">
        <v>2021</v>
      </c>
      <c r="AI1974">
        <v>8</v>
      </c>
      <c r="AJ1974">
        <v>69000</v>
      </c>
      <c r="AK1974" t="e">
        <v>#N/A</v>
      </c>
      <c r="AL1974">
        <v>3</v>
      </c>
      <c r="AO1974">
        <v>0</v>
      </c>
      <c r="AP1974">
        <v>8</v>
      </c>
    </row>
    <row r="1975" spans="1:42" x14ac:dyDescent="0.2">
      <c r="A1975" t="str">
        <f t="shared" si="30"/>
        <v>44419carneretailcompensadoc100-200standrewsasia</v>
      </c>
      <c r="B1975" s="2">
        <v>44419</v>
      </c>
      <c r="C1975" t="s">
        <v>35</v>
      </c>
      <c r="D1975" t="s">
        <v>206</v>
      </c>
      <c r="E1975" t="s">
        <v>35</v>
      </c>
      <c r="F1975" t="s">
        <v>206</v>
      </c>
      <c r="G1975" t="s">
        <v>72</v>
      </c>
      <c r="H1975" t="s">
        <v>72</v>
      </c>
      <c r="I1975" t="s">
        <v>309</v>
      </c>
      <c r="J1975" t="s">
        <v>296</v>
      </c>
      <c r="K1975">
        <v>20160</v>
      </c>
      <c r="L1975">
        <v>3.9</v>
      </c>
      <c r="M1975" t="str">
        <f>SUBSTITUTE(LOWER(_xlfn.CONCAT(B1975,C1975,F1975,G1975,J1975,I1975))," ","")</f>
        <v>44419carneretailcompensadoc100-200standrewsasia</v>
      </c>
      <c r="N1975">
        <f>+VLOOKUP(M1975,JUP!$B:$I,7,0)</f>
        <v>20160</v>
      </c>
      <c r="O1975">
        <f>+VLOOKUP(M1975,JUP!$B:$I,8,0)</f>
        <v>3.9</v>
      </c>
      <c r="P1975">
        <f>+K1975-N1975</f>
        <v>0</v>
      </c>
      <c r="Q1975" s="3">
        <f>+L1975-O1975</f>
        <v>0</v>
      </c>
      <c r="W1975" t="s">
        <v>356</v>
      </c>
      <c r="X1975">
        <v>32</v>
      </c>
      <c r="Y1975" t="s">
        <v>309</v>
      </c>
      <c r="Z1975" t="s">
        <v>309</v>
      </c>
      <c r="AA1975" t="s">
        <v>309</v>
      </c>
      <c r="AB1975" t="s">
        <v>208</v>
      </c>
      <c r="AC1975" t="s">
        <v>173</v>
      </c>
      <c r="AD1975">
        <v>3.51</v>
      </c>
      <c r="AH1975">
        <v>2021</v>
      </c>
      <c r="AI1975">
        <v>8</v>
      </c>
      <c r="AJ1975">
        <v>70761.599999999991</v>
      </c>
      <c r="AK1975" t="e">
        <v>#N/A</v>
      </c>
      <c r="AL1975">
        <v>4.333333333333333</v>
      </c>
      <c r="AO1975">
        <v>-0.82333333333333325</v>
      </c>
      <c r="AP1975">
        <v>8</v>
      </c>
    </row>
    <row r="1976" spans="1:42" x14ac:dyDescent="0.2">
      <c r="A1976" t="str">
        <f t="shared" si="30"/>
        <v>44419carnegranelc300-500standrewsasia</v>
      </c>
      <c r="B1976" s="2">
        <v>44419</v>
      </c>
      <c r="C1976" t="s">
        <v>35</v>
      </c>
      <c r="D1976" t="s">
        <v>30</v>
      </c>
      <c r="E1976" t="s">
        <v>35</v>
      </c>
      <c r="F1976" t="s">
        <v>30</v>
      </c>
      <c r="G1976" t="s">
        <v>49</v>
      </c>
      <c r="H1976" t="s">
        <v>49</v>
      </c>
      <c r="I1976" t="s">
        <v>309</v>
      </c>
      <c r="J1976" t="s">
        <v>296</v>
      </c>
      <c r="K1976">
        <v>20000</v>
      </c>
      <c r="L1976">
        <v>3</v>
      </c>
      <c r="M1976" t="str">
        <f>SUBSTITUTE(LOWER(_xlfn.CONCAT(B1976,C1976,F1976,G1976,J1976,I1976))," ","")</f>
        <v>44419carnegranelc300-500standrewsasia</v>
      </c>
      <c r="N1976">
        <f>+VLOOKUP(M1976,JUP!$B:$I,7,0)</f>
        <v>20000</v>
      </c>
      <c r="O1976">
        <f>+VLOOKUP(M1976,JUP!$B:$I,8,0)</f>
        <v>3</v>
      </c>
      <c r="P1976">
        <f>+K1976-N1976</f>
        <v>0</v>
      </c>
      <c r="Q1976" s="3">
        <f>+L1976-O1976</f>
        <v>0</v>
      </c>
      <c r="W1976" t="s">
        <v>308</v>
      </c>
      <c r="X1976">
        <v>32</v>
      </c>
      <c r="Y1976" t="s">
        <v>309</v>
      </c>
      <c r="Z1976" t="s">
        <v>309</v>
      </c>
      <c r="AA1976" t="s">
        <v>309</v>
      </c>
      <c r="AB1976" t="s">
        <v>36</v>
      </c>
      <c r="AC1976" t="s">
        <v>37</v>
      </c>
      <c r="AD1976">
        <v>3</v>
      </c>
      <c r="AH1976">
        <v>2021</v>
      </c>
      <c r="AI1976">
        <v>8</v>
      </c>
      <c r="AJ1976">
        <v>60000</v>
      </c>
      <c r="AK1976" t="e">
        <v>#N/A</v>
      </c>
      <c r="AL1976">
        <v>3</v>
      </c>
      <c r="AO1976">
        <v>0</v>
      </c>
      <c r="AP1976">
        <v>8</v>
      </c>
    </row>
    <row r="1977" spans="1:42" x14ac:dyDescent="0.2">
      <c r="A1977" t="str">
        <f t="shared" si="30"/>
        <v>44419carnegranelc200-300standrewsotroseuropa</v>
      </c>
      <c r="B1977" s="2">
        <v>44419</v>
      </c>
      <c r="C1977" t="s">
        <v>35</v>
      </c>
      <c r="D1977" t="s">
        <v>30</v>
      </c>
      <c r="E1977" t="s">
        <v>35</v>
      </c>
      <c r="F1977" t="s">
        <v>30</v>
      </c>
      <c r="G1977" t="s">
        <v>39</v>
      </c>
      <c r="H1977" t="s">
        <v>39</v>
      </c>
      <c r="I1977" t="s">
        <v>298</v>
      </c>
      <c r="J1977" t="s">
        <v>296</v>
      </c>
      <c r="K1977">
        <v>24000</v>
      </c>
      <c r="L1977">
        <v>3.2</v>
      </c>
      <c r="M1977" t="str">
        <f>SUBSTITUTE(LOWER(_xlfn.CONCAT(B1977,C1977,F1977,G1977,J1977,I1977))," ","")</f>
        <v>44419carnegranelc200-300standrewsotroseuropa</v>
      </c>
      <c r="N1977">
        <f>+VLOOKUP(M1977,JUP!$B:$I,7,0)</f>
        <v>24000</v>
      </c>
      <c r="O1977">
        <f>+VLOOKUP(M1977,JUP!$B:$I,8,0)</f>
        <v>3.2</v>
      </c>
      <c r="P1977">
        <f>+K1977-N1977</f>
        <v>0</v>
      </c>
      <c r="Q1977" s="3">
        <f>+L1977-O1977</f>
        <v>0</v>
      </c>
      <c r="W1977" t="s">
        <v>295</v>
      </c>
      <c r="X1977">
        <v>32</v>
      </c>
      <c r="Y1977" t="s">
        <v>297</v>
      </c>
      <c r="Z1977" t="s">
        <v>298</v>
      </c>
      <c r="AA1977" t="s">
        <v>298</v>
      </c>
      <c r="AB1977" t="s">
        <v>36</v>
      </c>
      <c r="AC1977" t="s">
        <v>37</v>
      </c>
      <c r="AD1977">
        <v>3.2</v>
      </c>
      <c r="AH1977">
        <v>2021</v>
      </c>
      <c r="AI1977">
        <v>8</v>
      </c>
      <c r="AJ1977">
        <v>76800</v>
      </c>
      <c r="AK1977" t="e">
        <v>#N/A</v>
      </c>
      <c r="AL1977">
        <v>3.2</v>
      </c>
      <c r="AO1977">
        <v>0</v>
      </c>
      <c r="AP1977">
        <v>8</v>
      </c>
    </row>
    <row r="1978" spans="1:42" x14ac:dyDescent="0.2">
      <c r="A1978" t="str">
        <f t="shared" si="30"/>
        <v>44419carneretailnocompensadoc200-300standrewsasia</v>
      </c>
      <c r="B1978" s="2">
        <v>44419</v>
      </c>
      <c r="C1978" t="s">
        <v>35</v>
      </c>
      <c r="D1978" t="s">
        <v>251</v>
      </c>
      <c r="E1978" t="s">
        <v>35</v>
      </c>
      <c r="F1978" t="s">
        <v>251</v>
      </c>
      <c r="G1978" t="s">
        <v>39</v>
      </c>
      <c r="H1978" t="s">
        <v>39</v>
      </c>
      <c r="I1978" t="s">
        <v>309</v>
      </c>
      <c r="J1978" t="s">
        <v>296</v>
      </c>
      <c r="K1978">
        <v>22000</v>
      </c>
      <c r="L1978">
        <v>3.45</v>
      </c>
      <c r="M1978" t="str">
        <f>SUBSTITUTE(LOWER(_xlfn.CONCAT(B1978,C1978,F1978,G1978,J1978,I1978))," ","")</f>
        <v>44419carneretailnocompensadoc200-300standrewsasia</v>
      </c>
      <c r="N1978">
        <f>+VLOOKUP(M1978,JUP!$B:$I,7,0)</f>
        <v>22000</v>
      </c>
      <c r="O1978">
        <f>+VLOOKUP(M1978,JUP!$B:$I,8,0)</f>
        <v>3.45</v>
      </c>
      <c r="P1978">
        <f>+K1978-N1978</f>
        <v>0</v>
      </c>
      <c r="Q1978" s="3">
        <f>+L1978-O1978</f>
        <v>0</v>
      </c>
      <c r="W1978" t="s">
        <v>308</v>
      </c>
      <c r="X1978">
        <v>32</v>
      </c>
      <c r="Y1978" t="s">
        <v>309</v>
      </c>
      <c r="Z1978" t="s">
        <v>309</v>
      </c>
      <c r="AA1978" t="s">
        <v>309</v>
      </c>
      <c r="AB1978" t="s">
        <v>252</v>
      </c>
      <c r="AC1978" t="s">
        <v>173</v>
      </c>
      <c r="AD1978">
        <v>3.45</v>
      </c>
      <c r="AH1978">
        <v>2021</v>
      </c>
      <c r="AI1978">
        <v>8</v>
      </c>
      <c r="AJ1978">
        <v>75900</v>
      </c>
      <c r="AK1978" t="e">
        <v>#N/A</v>
      </c>
      <c r="AL1978">
        <v>3.45</v>
      </c>
      <c r="AO1978">
        <v>0</v>
      </c>
      <c r="AP1978">
        <v>8</v>
      </c>
    </row>
    <row r="1979" spans="1:42" x14ac:dyDescent="0.2">
      <c r="A1979" t="str">
        <f t="shared" si="30"/>
        <v>44419enterosinsalsastandrewsamerica</v>
      </c>
      <c r="B1979" s="2">
        <v>44419</v>
      </c>
      <c r="C1979" t="s">
        <v>59</v>
      </c>
      <c r="D1979" t="s">
        <v>155</v>
      </c>
      <c r="E1979" t="s">
        <v>59</v>
      </c>
      <c r="F1979" t="s">
        <v>155</v>
      </c>
      <c r="G1979" t="s">
        <v>299</v>
      </c>
      <c r="H1979" t="s">
        <v>98</v>
      </c>
      <c r="I1979" t="s">
        <v>521</v>
      </c>
      <c r="J1979" t="s">
        <v>296</v>
      </c>
      <c r="K1979">
        <v>17079.48</v>
      </c>
      <c r="L1979">
        <v>2.31</v>
      </c>
      <c r="M1979" t="str">
        <f>SUBSTITUTE(LOWER(_xlfn.CONCAT(B1979,C1979,F1979,G1979,J1979,I1979))," ","")</f>
        <v>44419enterosinsalsastandrewsamerica</v>
      </c>
      <c r="N1979" t="e">
        <f>+VLOOKUP(M1979,JUP!$B:$I,7,0)</f>
        <v>#N/A</v>
      </c>
      <c r="O1979" t="e">
        <f>+VLOOKUP(M1979,JUP!$B:$I,8,0)</f>
        <v>#N/A</v>
      </c>
      <c r="R1979" t="str">
        <f>+SUBSTITUTE(LOWER(_xlfn.CONCAT(B1979,C1979,F1979,H1979,J1979,I1979))," ","")</f>
        <v>44419enterosinsalsa18-27u/lbstandrewsamerica</v>
      </c>
      <c r="S1979" t="e">
        <f>+VLOOKUP(R1979,JUP!D:L,7,0)</f>
        <v>#N/A</v>
      </c>
      <c r="T1979" t="e">
        <f>+VLOOKUP(R1979,JUP!D:L,7,0)</f>
        <v>#N/A</v>
      </c>
      <c r="W1979" t="s">
        <v>320</v>
      </c>
      <c r="X1979">
        <v>32</v>
      </c>
      <c r="Y1979" t="s">
        <v>310</v>
      </c>
      <c r="Z1979" t="s">
        <v>310</v>
      </c>
      <c r="AA1979" t="s">
        <v>310</v>
      </c>
      <c r="AB1979" t="s">
        <v>160</v>
      </c>
      <c r="AC1979" t="s">
        <v>159</v>
      </c>
      <c r="AD1979">
        <v>2.31</v>
      </c>
      <c r="AH1979">
        <v>2021</v>
      </c>
      <c r="AI1979">
        <v>8</v>
      </c>
      <c r="AJ1979">
        <v>39453.5988</v>
      </c>
      <c r="AK1979" t="e">
        <v>#N/A</v>
      </c>
      <c r="AL1979">
        <v>2.31</v>
      </c>
      <c r="AO1979">
        <v>0</v>
      </c>
      <c r="AP1979">
        <v>8</v>
      </c>
    </row>
    <row r="1980" spans="1:42" x14ac:dyDescent="0.2">
      <c r="A1980" t="str">
        <f t="shared" si="30"/>
        <v>44419carnegranelc200-300standrewsitalia</v>
      </c>
      <c r="B1980" s="2">
        <v>44419</v>
      </c>
      <c r="C1980" t="s">
        <v>35</v>
      </c>
      <c r="D1980" t="s">
        <v>30</v>
      </c>
      <c r="E1980" t="s">
        <v>35</v>
      </c>
      <c r="F1980" t="s">
        <v>30</v>
      </c>
      <c r="G1980" t="s">
        <v>39</v>
      </c>
      <c r="H1980" t="s">
        <v>39</v>
      </c>
      <c r="I1980" t="s">
        <v>328</v>
      </c>
      <c r="J1980" t="s">
        <v>296</v>
      </c>
      <c r="K1980">
        <v>20000</v>
      </c>
      <c r="L1980">
        <v>3.1</v>
      </c>
      <c r="M1980" t="str">
        <f>SUBSTITUTE(LOWER(_xlfn.CONCAT(B1980,C1980,F1980,G1980,J1980,I1980))," ","")</f>
        <v>44419carnegranelc200-300standrewsitalia</v>
      </c>
      <c r="N1980">
        <f>+VLOOKUP(M1980,JUP!$B:$I,7,0)</f>
        <v>20000</v>
      </c>
      <c r="O1980">
        <f>+VLOOKUP(M1980,JUP!$B:$I,8,0)</f>
        <v>3.1</v>
      </c>
      <c r="P1980">
        <f>+K1980-N1980</f>
        <v>0</v>
      </c>
      <c r="Q1980" s="3">
        <f>+L1980-O1980</f>
        <v>0</v>
      </c>
      <c r="W1980" t="s">
        <v>327</v>
      </c>
      <c r="X1980">
        <v>32</v>
      </c>
      <c r="Y1980" t="s">
        <v>297</v>
      </c>
      <c r="Z1980" t="s">
        <v>328</v>
      </c>
      <c r="AA1980" t="s">
        <v>328</v>
      </c>
      <c r="AB1980" t="s">
        <v>36</v>
      </c>
      <c r="AC1980" t="s">
        <v>37</v>
      </c>
      <c r="AD1980">
        <v>3.1</v>
      </c>
      <c r="AH1980">
        <v>2021</v>
      </c>
      <c r="AI1980">
        <v>8</v>
      </c>
      <c r="AJ1980">
        <v>62000</v>
      </c>
      <c r="AK1980" t="e">
        <v>#N/A</v>
      </c>
      <c r="AL1980">
        <v>3.1</v>
      </c>
      <c r="AO1980">
        <v>0</v>
      </c>
      <c r="AP1980">
        <v>8</v>
      </c>
    </row>
    <row r="1981" spans="1:42" x14ac:dyDescent="0.2">
      <c r="A1981" t="str">
        <f t="shared" si="30"/>
        <v>44419carnegranelc300-500standrewsitalia</v>
      </c>
      <c r="B1981" s="2">
        <v>44419</v>
      </c>
      <c r="C1981" t="s">
        <v>35</v>
      </c>
      <c r="D1981" t="s">
        <v>30</v>
      </c>
      <c r="E1981" t="s">
        <v>35</v>
      </c>
      <c r="F1981" t="s">
        <v>30</v>
      </c>
      <c r="G1981" t="s">
        <v>49</v>
      </c>
      <c r="H1981" t="s">
        <v>49</v>
      </c>
      <c r="I1981" t="s">
        <v>328</v>
      </c>
      <c r="J1981" t="s">
        <v>296</v>
      </c>
      <c r="K1981">
        <v>3000</v>
      </c>
      <c r="L1981">
        <v>2.9</v>
      </c>
      <c r="M1981" t="str">
        <f>SUBSTITUTE(LOWER(_xlfn.CONCAT(B1981,C1981,F1981,G1981,J1981,I1981))," ","")</f>
        <v>44419carnegranelc300-500standrewsitalia</v>
      </c>
      <c r="N1981">
        <f>+VLOOKUP(M1981,JUP!$B:$I,7,0)</f>
        <v>3000</v>
      </c>
      <c r="O1981">
        <f>+VLOOKUP(M1981,JUP!$B:$I,8,0)</f>
        <v>2.9</v>
      </c>
      <c r="P1981">
        <f>+K1981-N1981</f>
        <v>0</v>
      </c>
      <c r="Q1981" s="3">
        <f>+L1981-O1981</f>
        <v>0</v>
      </c>
      <c r="W1981" t="s">
        <v>327</v>
      </c>
      <c r="X1981">
        <v>32</v>
      </c>
      <c r="Y1981" t="s">
        <v>297</v>
      </c>
      <c r="Z1981" t="s">
        <v>328</v>
      </c>
      <c r="AA1981" t="s">
        <v>328</v>
      </c>
      <c r="AB1981" t="s">
        <v>36</v>
      </c>
      <c r="AC1981" t="s">
        <v>37</v>
      </c>
      <c r="AD1981">
        <v>2.9</v>
      </c>
      <c r="AH1981">
        <v>2021</v>
      </c>
      <c r="AI1981">
        <v>8</v>
      </c>
      <c r="AJ1981">
        <v>8700</v>
      </c>
      <c r="AK1981" t="e">
        <v>#N/A</v>
      </c>
      <c r="AL1981">
        <v>2.9</v>
      </c>
      <c r="AO1981">
        <v>0</v>
      </c>
      <c r="AP1981">
        <v>8</v>
      </c>
    </row>
    <row r="1982" spans="1:42" x14ac:dyDescent="0.2">
      <c r="A1982" t="str">
        <f t="shared" si="30"/>
        <v>44420carnegranelc300-500sudmarisrusia</v>
      </c>
      <c r="B1982" s="2">
        <v>44420</v>
      </c>
      <c r="C1982" t="s">
        <v>35</v>
      </c>
      <c r="D1982" t="s">
        <v>30</v>
      </c>
      <c r="E1982" t="s">
        <v>343</v>
      </c>
      <c r="F1982" t="s">
        <v>344</v>
      </c>
      <c r="G1982" t="s">
        <v>49</v>
      </c>
      <c r="H1982" t="s">
        <v>108</v>
      </c>
      <c r="I1982" t="s">
        <v>306</v>
      </c>
      <c r="J1982" t="s">
        <v>286</v>
      </c>
      <c r="K1982">
        <v>23000</v>
      </c>
      <c r="L1982">
        <v>2.9</v>
      </c>
      <c r="M1982" t="str">
        <f>SUBSTITUTE(LOWER(_xlfn.CONCAT(B1982,C1982,F1982,G1982,J1982,I1982))," ","")</f>
        <v>44420carnegranelc300-500sudmarisrusia</v>
      </c>
      <c r="N1982">
        <f>+VLOOKUP(M1982,JUP!$B:$I,7,0)</f>
        <v>23000</v>
      </c>
      <c r="O1982">
        <f>+VLOOKUP(M1982,JUP!$B:$I,8,0)</f>
        <v>2.9</v>
      </c>
      <c r="P1982">
        <f>+K1982-N1982</f>
        <v>0</v>
      </c>
      <c r="Q1982" s="3">
        <f>+L1982-O1982</f>
        <v>0</v>
      </c>
      <c r="W1982" t="s">
        <v>166</v>
      </c>
      <c r="X1982">
        <v>32</v>
      </c>
      <c r="Y1982" t="s">
        <v>305</v>
      </c>
      <c r="Z1982" t="s">
        <v>305</v>
      </c>
      <c r="AA1982" t="s">
        <v>306</v>
      </c>
      <c r="AB1982" t="s">
        <v>36</v>
      </c>
      <c r="AC1982" t="s">
        <v>37</v>
      </c>
      <c r="AD1982">
        <v>2.9</v>
      </c>
      <c r="AH1982">
        <v>2021</v>
      </c>
      <c r="AI1982">
        <v>8</v>
      </c>
      <c r="AJ1982">
        <v>66700</v>
      </c>
      <c r="AK1982" t="e">
        <v>#N/A</v>
      </c>
      <c r="AL1982">
        <v>2.9</v>
      </c>
      <c r="AO1982">
        <v>0</v>
      </c>
      <c r="AP1982">
        <v>8</v>
      </c>
    </row>
    <row r="1983" spans="1:42" x14ac:dyDescent="0.2">
      <c r="A1983" t="str">
        <f t="shared" si="30"/>
        <v>44420enterosinsalsasudmarisfrancia</v>
      </c>
      <c r="B1983" s="2">
        <v>44420</v>
      </c>
      <c r="C1983" t="s">
        <v>59</v>
      </c>
      <c r="D1983" t="s">
        <v>155</v>
      </c>
      <c r="E1983" t="s">
        <v>339</v>
      </c>
      <c r="F1983" t="s">
        <v>347</v>
      </c>
      <c r="G1983" t="s">
        <v>299</v>
      </c>
      <c r="H1983" t="s">
        <v>116</v>
      </c>
      <c r="I1983" t="s">
        <v>326</v>
      </c>
      <c r="J1983" t="s">
        <v>286</v>
      </c>
      <c r="K1983">
        <v>18425</v>
      </c>
      <c r="L1983">
        <v>2.0499999999999998</v>
      </c>
      <c r="M1983" t="str">
        <f>SUBSTITUTE(LOWER(_xlfn.CONCAT(B1983,C1983,F1983,G1983,J1983,I1983))," ","")</f>
        <v>44420enterosinsalsasudmarisfrancia</v>
      </c>
      <c r="N1983" t="e">
        <f>+VLOOKUP(M1983,JUP!$B:$I,7,0)</f>
        <v>#N/A</v>
      </c>
      <c r="O1983" t="e">
        <f>+VLOOKUP(M1983,JUP!$B:$I,8,0)</f>
        <v>#N/A</v>
      </c>
      <c r="R1983" t="str">
        <f>+SUBSTITUTE(LOWER(_xlfn.CONCAT(B1983,C1983,F1983,H1983,J1983,I1983))," ","")</f>
        <v>44420enterosinsalsa60-80sudmarisfrancia</v>
      </c>
      <c r="S1983" t="e">
        <f>+VLOOKUP(R1983,JUP!D:L,7,0)</f>
        <v>#N/A</v>
      </c>
      <c r="T1983" t="e">
        <f>+VLOOKUP(R1983,JUP!D:L,7,0)</f>
        <v>#N/A</v>
      </c>
      <c r="W1983" t="s">
        <v>172</v>
      </c>
      <c r="X1983">
        <v>32</v>
      </c>
      <c r="Y1983" t="s">
        <v>297</v>
      </c>
      <c r="Z1983" t="s">
        <v>326</v>
      </c>
      <c r="AA1983" t="s">
        <v>326</v>
      </c>
      <c r="AB1983" t="s">
        <v>160</v>
      </c>
      <c r="AC1983" t="s">
        <v>159</v>
      </c>
      <c r="AD1983">
        <v>2.0499999999999998</v>
      </c>
      <c r="AH1983">
        <v>2021</v>
      </c>
      <c r="AI1983">
        <v>8</v>
      </c>
      <c r="AJ1983">
        <v>37771.25</v>
      </c>
      <c r="AK1983" t="e">
        <v>#N/A</v>
      </c>
      <c r="AL1983">
        <v>2.0499999999999998</v>
      </c>
      <c r="AO1983">
        <v>0</v>
      </c>
      <c r="AP1983">
        <v>8</v>
      </c>
    </row>
    <row r="1984" spans="1:42" x14ac:dyDescent="0.2">
      <c r="A1984" t="str">
        <f t="shared" si="30"/>
        <v>44420carnegranelindustrialsudmarischile</v>
      </c>
      <c r="B1984" s="2">
        <v>44420</v>
      </c>
      <c r="C1984" t="s">
        <v>35</v>
      </c>
      <c r="D1984" t="s">
        <v>30</v>
      </c>
      <c r="E1984" t="s">
        <v>343</v>
      </c>
      <c r="F1984" t="s">
        <v>344</v>
      </c>
      <c r="G1984" t="s">
        <v>345</v>
      </c>
      <c r="H1984" t="s">
        <v>345</v>
      </c>
      <c r="I1984" t="s">
        <v>34</v>
      </c>
      <c r="J1984" t="s">
        <v>286</v>
      </c>
      <c r="K1984">
        <v>1000</v>
      </c>
      <c r="M1984" t="str">
        <f>SUBSTITUTE(LOWER(_xlfn.CONCAT(B1984,C1984,F1984,G1984,J1984,I1984))," ","")</f>
        <v>44420carnegranelindustrialsudmarischile</v>
      </c>
      <c r="N1984" t="e">
        <f>+VLOOKUP(M1984,JUP!$B:$I,7,0)</f>
        <v>#N/A</v>
      </c>
      <c r="O1984" t="e">
        <f>+VLOOKUP(M1984,JUP!$B:$I,8,0)</f>
        <v>#N/A</v>
      </c>
      <c r="R1984" t="str">
        <f>+SUBSTITUTE(LOWER(_xlfn.CONCAT(B1984,C1984,F1984,H1984,J1984,I1984))," ","")</f>
        <v>44420carnegranelindustrialsudmarischile</v>
      </c>
      <c r="S1984" t="e">
        <f>+VLOOKUP(R1984,JUP!D:L,7,0)</f>
        <v>#N/A</v>
      </c>
      <c r="T1984" t="e">
        <f>+VLOOKUP(R1984,JUP!D:L,7,0)</f>
        <v>#N/A</v>
      </c>
      <c r="W1984" t="s">
        <v>32</v>
      </c>
      <c r="X1984">
        <v>32</v>
      </c>
      <c r="Y1984" t="s">
        <v>34</v>
      </c>
      <c r="Z1984" t="s">
        <v>34</v>
      </c>
      <c r="AA1984" t="s">
        <v>34</v>
      </c>
      <c r="AB1984" t="s">
        <v>36</v>
      </c>
      <c r="AC1984" t="s">
        <v>37</v>
      </c>
      <c r="AD1984">
        <v>0</v>
      </c>
      <c r="AH1984">
        <v>2021</v>
      </c>
      <c r="AI1984">
        <v>8</v>
      </c>
      <c r="AJ1984">
        <v>0</v>
      </c>
      <c r="AK1984" t="e">
        <v>#N/A</v>
      </c>
      <c r="AL1984">
        <v>0</v>
      </c>
      <c r="AO1984">
        <v>0</v>
      </c>
      <c r="AP1984">
        <v>8</v>
      </c>
    </row>
    <row r="1985" spans="1:42" x14ac:dyDescent="0.2">
      <c r="A1985" t="str">
        <f t="shared" si="30"/>
        <v>44420carnegranelindustrialsudmarischile</v>
      </c>
      <c r="B1985" s="2">
        <v>44420</v>
      </c>
      <c r="C1985" t="s">
        <v>35</v>
      </c>
      <c r="D1985" t="s">
        <v>30</v>
      </c>
      <c r="E1985" t="s">
        <v>343</v>
      </c>
      <c r="F1985" t="s">
        <v>344</v>
      </c>
      <c r="G1985" t="s">
        <v>345</v>
      </c>
      <c r="H1985" t="s">
        <v>345</v>
      </c>
      <c r="I1985" t="s">
        <v>34</v>
      </c>
      <c r="J1985" t="s">
        <v>286</v>
      </c>
      <c r="K1985">
        <v>5520</v>
      </c>
      <c r="M1985" t="str">
        <f>SUBSTITUTE(LOWER(_xlfn.CONCAT(B1985,C1985,F1985,G1985,J1985,I1985))," ","")</f>
        <v>44420carnegranelindustrialsudmarischile</v>
      </c>
      <c r="N1985" t="e">
        <f>+VLOOKUP(M1985,JUP!$B:$I,7,0)</f>
        <v>#N/A</v>
      </c>
      <c r="O1985" t="e">
        <f>+VLOOKUP(M1985,JUP!$B:$I,8,0)</f>
        <v>#N/A</v>
      </c>
      <c r="R1985" t="str">
        <f>+SUBSTITUTE(LOWER(_xlfn.CONCAT(B1985,C1985,F1985,H1985,J1985,I1985))," ","")</f>
        <v>44420carnegranelindustrialsudmarischile</v>
      </c>
      <c r="S1985" t="e">
        <f>+VLOOKUP(R1985,JUP!D:L,7,0)</f>
        <v>#N/A</v>
      </c>
      <c r="T1985" t="e">
        <f>+VLOOKUP(R1985,JUP!D:L,7,0)</f>
        <v>#N/A</v>
      </c>
      <c r="W1985" t="s">
        <v>32</v>
      </c>
      <c r="X1985">
        <v>32</v>
      </c>
      <c r="Y1985" t="s">
        <v>34</v>
      </c>
      <c r="Z1985" t="s">
        <v>34</v>
      </c>
      <c r="AA1985" t="s">
        <v>34</v>
      </c>
      <c r="AB1985" t="s">
        <v>36</v>
      </c>
      <c r="AC1985" t="s">
        <v>37</v>
      </c>
      <c r="AD1985">
        <v>0</v>
      </c>
      <c r="AH1985">
        <v>2021</v>
      </c>
      <c r="AI1985">
        <v>8</v>
      </c>
      <c r="AJ1985">
        <v>0</v>
      </c>
      <c r="AK1985" t="e">
        <v>#N/A</v>
      </c>
      <c r="AL1985">
        <v>0</v>
      </c>
      <c r="AO1985">
        <v>0</v>
      </c>
      <c r="AP1985">
        <v>8</v>
      </c>
    </row>
    <row r="1986" spans="1:42" x14ac:dyDescent="0.2">
      <c r="A1986" t="str">
        <f t="shared" si="30"/>
        <v>44420enterosinsalsastandrewsespaña</v>
      </c>
      <c r="B1986" s="2">
        <v>44420</v>
      </c>
      <c r="C1986" t="s">
        <v>59</v>
      </c>
      <c r="D1986" t="s">
        <v>155</v>
      </c>
      <c r="E1986" t="s">
        <v>59</v>
      </c>
      <c r="F1986" t="s">
        <v>155</v>
      </c>
      <c r="G1986" t="s">
        <v>299</v>
      </c>
      <c r="H1986" t="s">
        <v>300</v>
      </c>
      <c r="I1986" t="s">
        <v>302</v>
      </c>
      <c r="J1986" t="s">
        <v>296</v>
      </c>
      <c r="K1986">
        <v>13770</v>
      </c>
      <c r="L1986">
        <v>2.581</v>
      </c>
      <c r="M1986" t="str">
        <f>SUBSTITUTE(LOWER(_xlfn.CONCAT(B1986,C1986,F1986,G1986,J1986,I1986))," ","")</f>
        <v>44420enterosinsalsastandrewsespaña</v>
      </c>
      <c r="N1986" t="e">
        <f>+VLOOKUP(M1986,JUP!$B:$I,7,0)</f>
        <v>#N/A</v>
      </c>
      <c r="O1986" t="e">
        <f>+VLOOKUP(M1986,JUP!$B:$I,8,0)</f>
        <v>#N/A</v>
      </c>
      <c r="R1986" t="str">
        <f>+SUBSTITUTE(LOWER(_xlfn.CONCAT(B1986,C1986,F1986,H1986,J1986,I1986))," ","")</f>
        <v>44420enterosinsalsae-60-80standrewsespaña</v>
      </c>
      <c r="S1986" t="e">
        <f>+VLOOKUP(R1986,JUP!D:L,7,0)</f>
        <v>#N/A</v>
      </c>
      <c r="T1986" t="e">
        <f>+VLOOKUP(R1986,JUP!D:L,7,0)</f>
        <v>#N/A</v>
      </c>
      <c r="W1986" t="s">
        <v>302</v>
      </c>
      <c r="X1986">
        <v>32</v>
      </c>
      <c r="Y1986" t="s">
        <v>297</v>
      </c>
      <c r="Z1986" t="s">
        <v>302</v>
      </c>
      <c r="AA1986" t="s">
        <v>298</v>
      </c>
      <c r="AB1986" t="s">
        <v>160</v>
      </c>
      <c r="AC1986" t="s">
        <v>159</v>
      </c>
      <c r="AD1986">
        <v>2.581</v>
      </c>
      <c r="AH1986">
        <v>2021</v>
      </c>
      <c r="AI1986">
        <v>8</v>
      </c>
      <c r="AJ1986">
        <v>35540.370000000003</v>
      </c>
      <c r="AK1986" t="e">
        <v>#N/A</v>
      </c>
      <c r="AL1986">
        <v>2.581</v>
      </c>
      <c r="AO1986">
        <v>0</v>
      </c>
      <c r="AP1986">
        <v>8</v>
      </c>
    </row>
    <row r="1987" spans="1:42" x14ac:dyDescent="0.2">
      <c r="A1987" t="str">
        <f t="shared" ref="A1987:A2050" si="31">+M1987</f>
        <v>44420carnegranelc300-500standrewsrusia</v>
      </c>
      <c r="B1987" s="2">
        <v>44420</v>
      </c>
      <c r="C1987" t="s">
        <v>35</v>
      </c>
      <c r="D1987" t="s">
        <v>30</v>
      </c>
      <c r="E1987" t="s">
        <v>35</v>
      </c>
      <c r="F1987" t="s">
        <v>30</v>
      </c>
      <c r="G1987" t="s">
        <v>49</v>
      </c>
      <c r="H1987" t="s">
        <v>49</v>
      </c>
      <c r="I1987" t="s">
        <v>306</v>
      </c>
      <c r="J1987" t="s">
        <v>296</v>
      </c>
      <c r="K1987">
        <v>46000</v>
      </c>
      <c r="L1987">
        <v>2.9</v>
      </c>
      <c r="M1987" t="str">
        <f>SUBSTITUTE(LOWER(_xlfn.CONCAT(B1987,C1987,F1987,G1987,J1987,I1987))," ","")</f>
        <v>44420carnegranelc300-500standrewsrusia</v>
      </c>
      <c r="N1987">
        <f>+VLOOKUP(M1987,JUP!$B:$I,7,0)</f>
        <v>46000</v>
      </c>
      <c r="O1987">
        <f>+VLOOKUP(M1987,JUP!$B:$I,8,0)</f>
        <v>2.9</v>
      </c>
      <c r="P1987">
        <f>+K1987-N1987</f>
        <v>0</v>
      </c>
      <c r="Q1987" s="3">
        <f>+L1987-O1987</f>
        <v>0</v>
      </c>
      <c r="W1987" t="s">
        <v>304</v>
      </c>
      <c r="X1987">
        <v>32</v>
      </c>
      <c r="Y1987" t="s">
        <v>305</v>
      </c>
      <c r="Z1987" t="s">
        <v>305</v>
      </c>
      <c r="AA1987" t="s">
        <v>306</v>
      </c>
      <c r="AB1987" t="s">
        <v>36</v>
      </c>
      <c r="AC1987" t="s">
        <v>37</v>
      </c>
      <c r="AD1987">
        <v>2.9</v>
      </c>
      <c r="AH1987">
        <v>2021</v>
      </c>
      <c r="AI1987">
        <v>8</v>
      </c>
      <c r="AJ1987">
        <v>133400</v>
      </c>
      <c r="AK1987" t="e">
        <v>#N/A</v>
      </c>
      <c r="AL1987">
        <v>2.9</v>
      </c>
      <c r="AO1987">
        <v>0</v>
      </c>
      <c r="AP1987">
        <v>8</v>
      </c>
    </row>
    <row r="1988" spans="1:42" x14ac:dyDescent="0.2">
      <c r="A1988" t="str">
        <f t="shared" si="31"/>
        <v>44420enterosinsalsastandrewschile</v>
      </c>
      <c r="B1988" s="2">
        <v>44420</v>
      </c>
      <c r="C1988" t="s">
        <v>59</v>
      </c>
      <c r="D1988" t="s">
        <v>155</v>
      </c>
      <c r="E1988" t="s">
        <v>59</v>
      </c>
      <c r="F1988" t="s">
        <v>155</v>
      </c>
      <c r="G1988" t="s">
        <v>299</v>
      </c>
      <c r="H1988" t="s">
        <v>321</v>
      </c>
      <c r="I1988" t="s">
        <v>34</v>
      </c>
      <c r="J1988" t="s">
        <v>296</v>
      </c>
      <c r="K1988">
        <v>7000</v>
      </c>
      <c r="M1988" t="str">
        <f>SUBSTITUTE(LOWER(_xlfn.CONCAT(B1988,C1988,F1988,G1988,J1988,I1988))," ","")</f>
        <v>44420enterosinsalsastandrewschile</v>
      </c>
      <c r="N1988" t="e">
        <f>+VLOOKUP(M1988,JUP!$B:$I,7,0)</f>
        <v>#N/A</v>
      </c>
      <c r="O1988" t="e">
        <f>+VLOOKUP(M1988,JUP!$B:$I,8,0)</f>
        <v>#N/A</v>
      </c>
      <c r="R1988" t="str">
        <f>+SUBSTITUTE(LOWER(_xlfn.CONCAT(B1988,C1988,F1988,H1988,J1988,I1988))," ","")</f>
        <v>44420enterosinsalsae-50-70standrewschile</v>
      </c>
      <c r="S1988" t="e">
        <f>+VLOOKUP(R1988,JUP!D:L,7,0)</f>
        <v>#N/A</v>
      </c>
      <c r="T1988" t="e">
        <f>+VLOOKUP(R1988,JUP!D:L,7,0)</f>
        <v>#N/A</v>
      </c>
      <c r="W1988" t="s">
        <v>34</v>
      </c>
      <c r="X1988">
        <v>32</v>
      </c>
      <c r="Y1988" t="s">
        <v>34</v>
      </c>
      <c r="Z1988" t="s">
        <v>34</v>
      </c>
      <c r="AA1988" t="s">
        <v>34</v>
      </c>
      <c r="AB1988" t="s">
        <v>160</v>
      </c>
      <c r="AC1988" t="s">
        <v>159</v>
      </c>
      <c r="AD1988">
        <v>0</v>
      </c>
      <c r="AH1988">
        <v>2021</v>
      </c>
      <c r="AI1988">
        <v>8</v>
      </c>
      <c r="AJ1988">
        <v>0</v>
      </c>
      <c r="AK1988" t="e">
        <v>#N/A</v>
      </c>
      <c r="AL1988">
        <v>0</v>
      </c>
      <c r="AO1988">
        <v>0</v>
      </c>
      <c r="AP1988">
        <v>8</v>
      </c>
    </row>
    <row r="1989" spans="1:42" x14ac:dyDescent="0.2">
      <c r="A1989" t="str">
        <f t="shared" si="31"/>
        <v>44421carnegranelc200-300sudmarisrusia</v>
      </c>
      <c r="B1989" s="2">
        <v>44421</v>
      </c>
      <c r="C1989" t="s">
        <v>35</v>
      </c>
      <c r="D1989" t="s">
        <v>30</v>
      </c>
      <c r="E1989" t="s">
        <v>343</v>
      </c>
      <c r="F1989" t="s">
        <v>344</v>
      </c>
      <c r="G1989" t="s">
        <v>39</v>
      </c>
      <c r="H1989" t="s">
        <v>107</v>
      </c>
      <c r="I1989" t="s">
        <v>306</v>
      </c>
      <c r="J1989" t="s">
        <v>286</v>
      </c>
      <c r="K1989">
        <v>23000</v>
      </c>
      <c r="L1989">
        <v>3.1</v>
      </c>
      <c r="M1989" t="str">
        <f>SUBSTITUTE(LOWER(_xlfn.CONCAT(B1989,C1989,F1989,G1989,J1989,I1989))," ","")</f>
        <v>44421carnegranelc200-300sudmarisrusia</v>
      </c>
      <c r="N1989">
        <f>+VLOOKUP(M1989,JUP!$B:$I,7,0)</f>
        <v>23000</v>
      </c>
      <c r="O1989">
        <f>+VLOOKUP(M1989,JUP!$B:$I,8,0)</f>
        <v>3.1</v>
      </c>
      <c r="P1989">
        <f>+K1989-N1989</f>
        <v>0</v>
      </c>
      <c r="Q1989" s="3">
        <f>+L1989-O1989</f>
        <v>0</v>
      </c>
      <c r="W1989" t="s">
        <v>166</v>
      </c>
      <c r="X1989">
        <v>32</v>
      </c>
      <c r="Y1989" t="s">
        <v>305</v>
      </c>
      <c r="Z1989" t="s">
        <v>305</v>
      </c>
      <c r="AA1989" t="s">
        <v>306</v>
      </c>
      <c r="AB1989" t="s">
        <v>36</v>
      </c>
      <c r="AC1989" t="s">
        <v>37</v>
      </c>
      <c r="AD1989">
        <v>3.1</v>
      </c>
      <c r="AH1989">
        <v>2021</v>
      </c>
      <c r="AI1989">
        <v>8</v>
      </c>
      <c r="AJ1989">
        <v>71300</v>
      </c>
      <c r="AK1989" t="e">
        <v>#N/A</v>
      </c>
      <c r="AL1989">
        <v>3.1</v>
      </c>
      <c r="AO1989">
        <v>0</v>
      </c>
      <c r="AP1989">
        <v>8</v>
      </c>
    </row>
    <row r="1990" spans="1:42" x14ac:dyDescent="0.2">
      <c r="A1990" t="str">
        <f t="shared" si="31"/>
        <v>44421carnegranelc200-300sudmarisrusia</v>
      </c>
      <c r="B1990" s="2">
        <v>44421</v>
      </c>
      <c r="C1990" t="s">
        <v>35</v>
      </c>
      <c r="D1990" t="s">
        <v>30</v>
      </c>
      <c r="E1990" t="s">
        <v>343</v>
      </c>
      <c r="F1990" t="s">
        <v>344</v>
      </c>
      <c r="G1990" t="s">
        <v>39</v>
      </c>
      <c r="H1990" t="s">
        <v>107</v>
      </c>
      <c r="I1990" t="s">
        <v>306</v>
      </c>
      <c r="J1990" t="s">
        <v>286</v>
      </c>
      <c r="K1990">
        <v>23000</v>
      </c>
      <c r="L1990">
        <v>3.1</v>
      </c>
      <c r="M1990" t="str">
        <f>SUBSTITUTE(LOWER(_xlfn.CONCAT(B1990,C1990,F1990,G1990,J1990,I1990))," ","")</f>
        <v>44421carnegranelc200-300sudmarisrusia</v>
      </c>
      <c r="N1990">
        <f>+VLOOKUP(M1990,JUP!$B:$I,7,0)</f>
        <v>23000</v>
      </c>
      <c r="O1990">
        <f>+VLOOKUP(M1990,JUP!$B:$I,8,0)</f>
        <v>3.1</v>
      </c>
      <c r="P1990">
        <f>+K1990-N1990</f>
        <v>0</v>
      </c>
      <c r="Q1990" s="3">
        <f>+L1990-O1990</f>
        <v>0</v>
      </c>
      <c r="W1990" t="s">
        <v>166</v>
      </c>
      <c r="X1990">
        <v>32</v>
      </c>
      <c r="Y1990" t="s">
        <v>305</v>
      </c>
      <c r="Z1990" t="s">
        <v>305</v>
      </c>
      <c r="AA1990" t="s">
        <v>306</v>
      </c>
      <c r="AB1990" t="s">
        <v>36</v>
      </c>
      <c r="AC1990" t="s">
        <v>37</v>
      </c>
      <c r="AD1990">
        <v>3.1</v>
      </c>
      <c r="AH1990">
        <v>2021</v>
      </c>
      <c r="AI1990">
        <v>8</v>
      </c>
      <c r="AJ1990">
        <v>71300</v>
      </c>
      <c r="AK1990" t="e">
        <v>#N/A</v>
      </c>
      <c r="AL1990">
        <v>3.1</v>
      </c>
      <c r="AO1990">
        <v>0</v>
      </c>
      <c r="AP1990">
        <v>8</v>
      </c>
    </row>
    <row r="1991" spans="1:42" x14ac:dyDescent="0.2">
      <c r="A1991" t="str">
        <f t="shared" si="31"/>
        <v>44421enterosinsalsasudmarisamerica</v>
      </c>
      <c r="B1991" s="2">
        <v>44421</v>
      </c>
      <c r="C1991" t="s">
        <v>59</v>
      </c>
      <c r="D1991" t="s">
        <v>155</v>
      </c>
      <c r="E1991" t="s">
        <v>339</v>
      </c>
      <c r="F1991" t="s">
        <v>347</v>
      </c>
      <c r="G1991" t="s">
        <v>299</v>
      </c>
      <c r="H1991" t="s">
        <v>112</v>
      </c>
      <c r="I1991" t="s">
        <v>521</v>
      </c>
      <c r="J1991" t="s">
        <v>286</v>
      </c>
      <c r="K1991">
        <v>14301</v>
      </c>
      <c r="L1991">
        <v>1.92</v>
      </c>
      <c r="M1991" t="str">
        <f>SUBSTITUTE(LOWER(_xlfn.CONCAT(B1991,C1991,F1991,G1991,J1991,I1991))," ","")</f>
        <v>44421enterosinsalsasudmarisamerica</v>
      </c>
      <c r="N1991" t="e">
        <f>+VLOOKUP(M1991,JUP!$B:$I,7,0)</f>
        <v>#N/A</v>
      </c>
      <c r="O1991" t="e">
        <f>+VLOOKUP(M1991,JUP!$B:$I,8,0)</f>
        <v>#N/A</v>
      </c>
      <c r="R1991" t="str">
        <f>+SUBSTITUTE(LOWER(_xlfn.CONCAT(B1991,C1991,F1991,H1991,J1991,I1991))," ","")</f>
        <v>44421enterosinsalsa40-60sudmarisamerica</v>
      </c>
      <c r="S1991" t="e">
        <f>+VLOOKUP(R1991,JUP!D:L,7,0)</f>
        <v>#N/A</v>
      </c>
      <c r="T1991" t="e">
        <f>+VLOOKUP(R1991,JUP!D:L,7,0)</f>
        <v>#N/A</v>
      </c>
      <c r="W1991" t="s">
        <v>320</v>
      </c>
      <c r="X1991">
        <v>32</v>
      </c>
      <c r="Y1991" t="s">
        <v>310</v>
      </c>
      <c r="Z1991" t="s">
        <v>310</v>
      </c>
      <c r="AA1991" t="s">
        <v>310</v>
      </c>
      <c r="AB1991" t="s">
        <v>160</v>
      </c>
      <c r="AC1991" t="s">
        <v>159</v>
      </c>
      <c r="AD1991">
        <v>1.92</v>
      </c>
      <c r="AH1991">
        <v>2021</v>
      </c>
      <c r="AI1991">
        <v>8</v>
      </c>
      <c r="AJ1991">
        <v>27457.919999999998</v>
      </c>
      <c r="AK1991" t="e">
        <v>#N/A</v>
      </c>
      <c r="AL1991">
        <v>1.92</v>
      </c>
      <c r="AO1991">
        <v>0</v>
      </c>
      <c r="AP1991">
        <v>8</v>
      </c>
    </row>
    <row r="1992" spans="1:42" x14ac:dyDescent="0.2">
      <c r="A1992" t="str">
        <f t="shared" si="31"/>
        <v>44421enterosinsalsasudmarisamerica</v>
      </c>
      <c r="B1992" s="2">
        <v>44421</v>
      </c>
      <c r="C1992" t="s">
        <v>59</v>
      </c>
      <c r="D1992" t="s">
        <v>155</v>
      </c>
      <c r="E1992" t="s">
        <v>339</v>
      </c>
      <c r="F1992" t="s">
        <v>347</v>
      </c>
      <c r="G1992" t="s">
        <v>299</v>
      </c>
      <c r="H1992" t="s">
        <v>112</v>
      </c>
      <c r="I1992" t="s">
        <v>521</v>
      </c>
      <c r="J1992" t="s">
        <v>286</v>
      </c>
      <c r="K1992">
        <v>3677.4</v>
      </c>
      <c r="L1992">
        <v>1.92</v>
      </c>
      <c r="M1992" t="str">
        <f>SUBSTITUTE(LOWER(_xlfn.CONCAT(B1992,C1992,F1992,G1992,J1992,I1992))," ","")</f>
        <v>44421enterosinsalsasudmarisamerica</v>
      </c>
      <c r="N1992" t="e">
        <f>+VLOOKUP(M1992,JUP!$B:$I,7,0)</f>
        <v>#N/A</v>
      </c>
      <c r="O1992" t="e">
        <f>+VLOOKUP(M1992,JUP!$B:$I,8,0)</f>
        <v>#N/A</v>
      </c>
      <c r="R1992" t="str">
        <f>+SUBSTITUTE(LOWER(_xlfn.CONCAT(B1992,C1992,F1992,H1992,J1992,I1992))," ","")</f>
        <v>44421enterosinsalsa40-60sudmarisamerica</v>
      </c>
      <c r="S1992" t="e">
        <f>+VLOOKUP(R1992,JUP!D:L,7,0)</f>
        <v>#N/A</v>
      </c>
      <c r="T1992" t="e">
        <f>+VLOOKUP(R1992,JUP!D:L,7,0)</f>
        <v>#N/A</v>
      </c>
      <c r="W1992" t="s">
        <v>320</v>
      </c>
      <c r="X1992">
        <v>32</v>
      </c>
      <c r="Y1992" t="s">
        <v>310</v>
      </c>
      <c r="Z1992" t="s">
        <v>310</v>
      </c>
      <c r="AA1992" t="s">
        <v>310</v>
      </c>
      <c r="AB1992" t="s">
        <v>160</v>
      </c>
      <c r="AC1992" t="s">
        <v>159</v>
      </c>
      <c r="AD1992">
        <v>1.92</v>
      </c>
      <c r="AH1992">
        <v>2021</v>
      </c>
      <c r="AI1992">
        <v>8</v>
      </c>
      <c r="AJ1992">
        <v>7060.6080000000002</v>
      </c>
      <c r="AK1992" t="e">
        <v>#N/A</v>
      </c>
      <c r="AL1992">
        <v>1.92</v>
      </c>
      <c r="AO1992">
        <v>0</v>
      </c>
      <c r="AP1992">
        <v>8</v>
      </c>
    </row>
    <row r="1993" spans="1:42" x14ac:dyDescent="0.2">
      <c r="A1993" t="str">
        <f t="shared" si="31"/>
        <v>44421carnegranelc200-300standrewsamerica</v>
      </c>
      <c r="B1993" s="2">
        <v>44421</v>
      </c>
      <c r="C1993" t="s">
        <v>35</v>
      </c>
      <c r="D1993" t="s">
        <v>30</v>
      </c>
      <c r="E1993" t="s">
        <v>35</v>
      </c>
      <c r="F1993" t="s">
        <v>30</v>
      </c>
      <c r="G1993" t="s">
        <v>39</v>
      </c>
      <c r="H1993" t="s">
        <v>39</v>
      </c>
      <c r="I1993" t="s">
        <v>521</v>
      </c>
      <c r="J1993" t="s">
        <v>296</v>
      </c>
      <c r="K1993">
        <v>9000</v>
      </c>
      <c r="L1993">
        <v>3</v>
      </c>
      <c r="M1993" t="str">
        <f>SUBSTITUTE(LOWER(_xlfn.CONCAT(B1993,C1993,F1993,G1993,J1993,I1993))," ","")</f>
        <v>44421carnegranelc200-300standrewsamerica</v>
      </c>
      <c r="N1993">
        <f>+VLOOKUP(M1993,JUP!$B:$I,7,0)</f>
        <v>9000</v>
      </c>
      <c r="O1993">
        <f>+VLOOKUP(M1993,JUP!$B:$I,8,0)</f>
        <v>3</v>
      </c>
      <c r="P1993">
        <f>+K1993-N1993</f>
        <v>0</v>
      </c>
      <c r="Q1993" s="3">
        <f>+L1993-O1993</f>
        <v>0</v>
      </c>
      <c r="R1993" t="str">
        <f>+SUBSTITUTE(LOWER(_xlfn.CONCAT(B1993,C1993,F1993,H1993,J1993,I1993))," ","")</f>
        <v>44421carnegranelc200-300standrewsamerica</v>
      </c>
      <c r="S1993" t="e">
        <f>+VLOOKUP(R1993,JUP!D:L,7,0)</f>
        <v>#N/A</v>
      </c>
      <c r="T1993" t="e">
        <f>+VLOOKUP(R1993,JUP!D:L,7,0)</f>
        <v>#N/A</v>
      </c>
      <c r="W1993" t="s">
        <v>406</v>
      </c>
      <c r="X1993">
        <v>32</v>
      </c>
      <c r="Y1993" t="s">
        <v>310</v>
      </c>
      <c r="Z1993" t="s">
        <v>310</v>
      </c>
      <c r="AA1993" t="s">
        <v>310</v>
      </c>
      <c r="AB1993" t="s">
        <v>36</v>
      </c>
      <c r="AC1993" t="s">
        <v>37</v>
      </c>
      <c r="AD1993">
        <v>3</v>
      </c>
      <c r="AH1993">
        <v>2021</v>
      </c>
      <c r="AI1993">
        <v>8</v>
      </c>
      <c r="AJ1993">
        <v>27000</v>
      </c>
      <c r="AK1993" t="e">
        <v>#N/A</v>
      </c>
      <c r="AL1993">
        <v>3</v>
      </c>
      <c r="AO1993">
        <v>0</v>
      </c>
      <c r="AP1993">
        <v>8</v>
      </c>
    </row>
    <row r="1994" spans="1:42" x14ac:dyDescent="0.2">
      <c r="A1994" t="str">
        <f t="shared" si="31"/>
        <v>44421carnegranelc300-500standrewsamerica</v>
      </c>
      <c r="B1994" s="2">
        <v>44421</v>
      </c>
      <c r="C1994" t="s">
        <v>35</v>
      </c>
      <c r="D1994" t="s">
        <v>30</v>
      </c>
      <c r="E1994" t="s">
        <v>35</v>
      </c>
      <c r="F1994" t="s">
        <v>30</v>
      </c>
      <c r="G1994" t="s">
        <v>49</v>
      </c>
      <c r="H1994" t="s">
        <v>49</v>
      </c>
      <c r="I1994" t="s">
        <v>521</v>
      </c>
      <c r="J1994" t="s">
        <v>296</v>
      </c>
      <c r="K1994">
        <v>3000</v>
      </c>
      <c r="L1994">
        <v>2.8</v>
      </c>
      <c r="M1994" t="str">
        <f>SUBSTITUTE(LOWER(_xlfn.CONCAT(B1994,C1994,F1994,G1994,J1994,I1994))," ","")</f>
        <v>44421carnegranelc300-500standrewsamerica</v>
      </c>
      <c r="N1994">
        <f>+VLOOKUP(M1994,JUP!$B:$I,7,0)</f>
        <v>3000</v>
      </c>
      <c r="O1994">
        <f>+VLOOKUP(M1994,JUP!$B:$I,8,0)</f>
        <v>2.8</v>
      </c>
      <c r="P1994">
        <f>+K1994-N1994</f>
        <v>0</v>
      </c>
      <c r="Q1994" s="3">
        <f>+L1994-O1994</f>
        <v>0</v>
      </c>
      <c r="R1994" t="str">
        <f>+SUBSTITUTE(LOWER(_xlfn.CONCAT(B1994,C1994,F1994,H1994,J1994,I1994))," ","")</f>
        <v>44421carnegranelc300-500standrewsamerica</v>
      </c>
      <c r="S1994" t="e">
        <f>+VLOOKUP(R1994,JUP!D:L,7,0)</f>
        <v>#N/A</v>
      </c>
      <c r="T1994" t="e">
        <f>+VLOOKUP(R1994,JUP!D:L,7,0)</f>
        <v>#N/A</v>
      </c>
      <c r="W1994" t="s">
        <v>406</v>
      </c>
      <c r="X1994">
        <v>32</v>
      </c>
      <c r="Y1994" t="s">
        <v>310</v>
      </c>
      <c r="Z1994" t="s">
        <v>310</v>
      </c>
      <c r="AA1994" t="s">
        <v>310</v>
      </c>
      <c r="AB1994" t="s">
        <v>36</v>
      </c>
      <c r="AC1994" t="s">
        <v>37</v>
      </c>
      <c r="AD1994">
        <v>2.8</v>
      </c>
      <c r="AH1994">
        <v>2021</v>
      </c>
      <c r="AI1994">
        <v>8</v>
      </c>
      <c r="AJ1994">
        <v>8400</v>
      </c>
      <c r="AK1994" t="e">
        <v>#N/A</v>
      </c>
      <c r="AL1994">
        <v>2.8</v>
      </c>
      <c r="AO1994">
        <v>0</v>
      </c>
      <c r="AP1994">
        <v>8</v>
      </c>
    </row>
    <row r="1995" spans="1:42" x14ac:dyDescent="0.2">
      <c r="A1995" t="str">
        <f t="shared" si="31"/>
        <v>44421carnegranelc100-200standrewsamerica</v>
      </c>
      <c r="B1995" s="2">
        <v>44421</v>
      </c>
      <c r="C1995" t="s">
        <v>35</v>
      </c>
      <c r="D1995" t="s">
        <v>30</v>
      </c>
      <c r="E1995" t="s">
        <v>35</v>
      </c>
      <c r="F1995" t="s">
        <v>30</v>
      </c>
      <c r="G1995" t="s">
        <v>72</v>
      </c>
      <c r="H1995" t="s">
        <v>72</v>
      </c>
      <c r="I1995" t="s">
        <v>521</v>
      </c>
      <c r="J1995" t="s">
        <v>296</v>
      </c>
      <c r="K1995">
        <v>10000</v>
      </c>
      <c r="L1995">
        <v>2.1</v>
      </c>
      <c r="M1995" t="str">
        <f>SUBSTITUTE(LOWER(_xlfn.CONCAT(B1995,C1995,F1995,G1995,J1995,I1995))," ","")</f>
        <v>44421carnegranelc100-200standrewsamerica</v>
      </c>
      <c r="N1995">
        <f>+VLOOKUP(M1995,JUP!$B:$I,7,0)</f>
        <v>10000</v>
      </c>
      <c r="O1995">
        <f>+VLOOKUP(M1995,JUP!$B:$I,8,0)</f>
        <v>2.1</v>
      </c>
      <c r="P1995">
        <f>+K1995-N1995</f>
        <v>0</v>
      </c>
      <c r="Q1995" s="3">
        <f>+L1995-O1995</f>
        <v>0</v>
      </c>
      <c r="R1995" t="str">
        <f>+SUBSTITUTE(LOWER(_xlfn.CONCAT(B1995,C1995,F1995,H1995,J1995,I1995))," ","")</f>
        <v>44421carnegranelc100-200standrewsamerica</v>
      </c>
      <c r="S1995" t="e">
        <f>+VLOOKUP(R1995,JUP!D:L,7,0)</f>
        <v>#N/A</v>
      </c>
      <c r="T1995" t="e">
        <f>+VLOOKUP(R1995,JUP!D:L,7,0)</f>
        <v>#N/A</v>
      </c>
      <c r="W1995" t="s">
        <v>406</v>
      </c>
      <c r="X1995">
        <v>32</v>
      </c>
      <c r="Y1995" t="s">
        <v>310</v>
      </c>
      <c r="Z1995" t="s">
        <v>310</v>
      </c>
      <c r="AA1995" t="s">
        <v>310</v>
      </c>
      <c r="AB1995" t="s">
        <v>36</v>
      </c>
      <c r="AC1995" t="s">
        <v>37</v>
      </c>
      <c r="AD1995">
        <v>2.1</v>
      </c>
      <c r="AH1995">
        <v>2021</v>
      </c>
      <c r="AI1995">
        <v>8</v>
      </c>
      <c r="AJ1995">
        <v>21000</v>
      </c>
      <c r="AK1995" t="e">
        <v>#N/A</v>
      </c>
      <c r="AL1995">
        <v>2.1</v>
      </c>
      <c r="AO1995">
        <v>0</v>
      </c>
      <c r="AP1995">
        <v>8</v>
      </c>
    </row>
    <row r="1996" spans="1:42" x14ac:dyDescent="0.2">
      <c r="A1996" t="str">
        <f t="shared" si="31"/>
        <v>44421carnegranelc300-500standrewsrusia</v>
      </c>
      <c r="B1996" s="2">
        <v>44421</v>
      </c>
      <c r="C1996" t="s">
        <v>35</v>
      </c>
      <c r="D1996" t="s">
        <v>30</v>
      </c>
      <c r="E1996" t="s">
        <v>35</v>
      </c>
      <c r="F1996" t="s">
        <v>30</v>
      </c>
      <c r="G1996" t="s">
        <v>49</v>
      </c>
      <c r="H1996" t="s">
        <v>49</v>
      </c>
      <c r="I1996" t="s">
        <v>306</v>
      </c>
      <c r="J1996" t="s">
        <v>296</v>
      </c>
      <c r="K1996">
        <v>23000</v>
      </c>
      <c r="L1996">
        <v>2.9</v>
      </c>
      <c r="M1996" t="str">
        <f>SUBSTITUTE(LOWER(_xlfn.CONCAT(B1996,C1996,F1996,G1996,J1996,I1996))," ","")</f>
        <v>44421carnegranelc300-500standrewsrusia</v>
      </c>
      <c r="N1996">
        <f>+VLOOKUP(M1996,JUP!$B:$I,7,0)</f>
        <v>23000</v>
      </c>
      <c r="O1996">
        <f>+VLOOKUP(M1996,JUP!$B:$I,8,0)</f>
        <v>2.9</v>
      </c>
      <c r="P1996">
        <f>+K1996-N1996</f>
        <v>0</v>
      </c>
      <c r="Q1996" s="3">
        <f>+L1996-O1996</f>
        <v>0</v>
      </c>
      <c r="W1996" t="s">
        <v>304</v>
      </c>
      <c r="X1996">
        <v>32</v>
      </c>
      <c r="Y1996" t="s">
        <v>305</v>
      </c>
      <c r="Z1996" t="s">
        <v>305</v>
      </c>
      <c r="AA1996" t="s">
        <v>306</v>
      </c>
      <c r="AB1996" t="s">
        <v>36</v>
      </c>
      <c r="AC1996" t="s">
        <v>37</v>
      </c>
      <c r="AD1996">
        <v>2.9</v>
      </c>
      <c r="AH1996">
        <v>2021</v>
      </c>
      <c r="AI1996">
        <v>8</v>
      </c>
      <c r="AJ1996">
        <v>66700</v>
      </c>
      <c r="AK1996" t="e">
        <v>#N/A</v>
      </c>
      <c r="AL1996">
        <v>2.9</v>
      </c>
      <c r="AO1996">
        <v>0</v>
      </c>
      <c r="AP1996">
        <v>8</v>
      </c>
    </row>
    <row r="1997" spans="1:42" x14ac:dyDescent="0.2">
      <c r="A1997" t="str">
        <f t="shared" si="31"/>
        <v>44421enterosinsalsastandrewsamerica</v>
      </c>
      <c r="B1997" s="2">
        <v>44421</v>
      </c>
      <c r="C1997" t="s">
        <v>59</v>
      </c>
      <c r="D1997" t="s">
        <v>155</v>
      </c>
      <c r="E1997" t="s">
        <v>59</v>
      </c>
      <c r="F1997" t="s">
        <v>155</v>
      </c>
      <c r="G1997" t="s">
        <v>299</v>
      </c>
      <c r="H1997" t="s">
        <v>350</v>
      </c>
      <c r="I1997" t="s">
        <v>521</v>
      </c>
      <c r="J1997" t="s">
        <v>296</v>
      </c>
      <c r="K1997">
        <v>17615.2</v>
      </c>
      <c r="L1997">
        <v>2.0299999999999998</v>
      </c>
      <c r="M1997" t="str">
        <f>SUBSTITUTE(LOWER(_xlfn.CONCAT(B1997,C1997,F1997,G1997,J1997,I1997))," ","")</f>
        <v>44421enterosinsalsastandrewsamerica</v>
      </c>
      <c r="N1997" t="e">
        <f>+VLOOKUP(M1997,JUP!$B:$I,7,0)</f>
        <v>#N/A</v>
      </c>
      <c r="O1997" t="e">
        <f>+VLOOKUP(M1997,JUP!$B:$I,8,0)</f>
        <v>#N/A</v>
      </c>
      <c r="R1997" t="str">
        <f>+SUBSTITUTE(LOWER(_xlfn.CONCAT(B1997,C1997,F1997,H1997,J1997,I1997))," ","")</f>
        <v>44421enterosinsalsae-23-29standrewsamerica</v>
      </c>
      <c r="S1997" t="e">
        <f>+VLOOKUP(R1997,JUP!D:L,7,0)</f>
        <v>#N/A</v>
      </c>
      <c r="T1997" t="e">
        <f>+VLOOKUP(R1997,JUP!D:L,7,0)</f>
        <v>#N/A</v>
      </c>
      <c r="W1997" t="s">
        <v>320</v>
      </c>
      <c r="X1997">
        <v>32</v>
      </c>
      <c r="Y1997" t="s">
        <v>310</v>
      </c>
      <c r="Z1997" t="s">
        <v>310</v>
      </c>
      <c r="AA1997" t="s">
        <v>310</v>
      </c>
      <c r="AB1997" t="s">
        <v>160</v>
      </c>
      <c r="AC1997" t="s">
        <v>159</v>
      </c>
      <c r="AD1997">
        <v>2.0299999999999998</v>
      </c>
      <c r="AH1997">
        <v>2021</v>
      </c>
      <c r="AI1997">
        <v>8</v>
      </c>
      <c r="AJ1997">
        <v>35758.856</v>
      </c>
      <c r="AK1997" t="e">
        <v>#N/A</v>
      </c>
      <c r="AL1997">
        <v>2.0299999999999998</v>
      </c>
      <c r="AO1997">
        <v>0</v>
      </c>
      <c r="AP1997">
        <v>8</v>
      </c>
    </row>
    <row r="1998" spans="1:42" x14ac:dyDescent="0.2">
      <c r="A1998" t="str">
        <f t="shared" si="31"/>
        <v>44421carneretailcompensadoc200-300standrewsamerica</v>
      </c>
      <c r="B1998" s="2">
        <v>44421</v>
      </c>
      <c r="C1998" t="s">
        <v>35</v>
      </c>
      <c r="D1998" t="s">
        <v>206</v>
      </c>
      <c r="E1998" t="s">
        <v>35</v>
      </c>
      <c r="F1998" t="s">
        <v>206</v>
      </c>
      <c r="G1998" t="s">
        <v>39</v>
      </c>
      <c r="H1998" t="s">
        <v>39</v>
      </c>
      <c r="I1998" t="s">
        <v>521</v>
      </c>
      <c r="J1998" t="s">
        <v>296</v>
      </c>
      <c r="K1998">
        <v>10983.168</v>
      </c>
      <c r="L1998">
        <v>5.29</v>
      </c>
      <c r="M1998" t="str">
        <f>SUBSTITUTE(LOWER(_xlfn.CONCAT(B1998,C1998,F1998,G1998,J1998,I1998))," ","")</f>
        <v>44421carneretailcompensadoc200-300standrewsamerica</v>
      </c>
      <c r="N1998">
        <f>+VLOOKUP(M1998,JUP!$B:$I,7,0)</f>
        <v>10983.168</v>
      </c>
      <c r="O1998">
        <f>+VLOOKUP(M1998,JUP!$B:$I,8,0)</f>
        <v>5.29</v>
      </c>
      <c r="P1998">
        <f>+K1998-N1998</f>
        <v>0</v>
      </c>
      <c r="Q1998" s="3">
        <f>+L1998-O1998</f>
        <v>0</v>
      </c>
      <c r="R1998" t="str">
        <f>+SUBSTITUTE(LOWER(_xlfn.CONCAT(B1998,C1998,F1998,H1998,J1998,I1998))," ","")</f>
        <v>44421carneretailcompensadoc200-300standrewsamerica</v>
      </c>
      <c r="S1998" t="e">
        <f>+VLOOKUP(R1998,JUP!D:L,7,0)</f>
        <v>#N/A</v>
      </c>
      <c r="T1998" t="e">
        <f>+VLOOKUP(R1998,JUP!D:L,7,0)</f>
        <v>#N/A</v>
      </c>
      <c r="W1998" t="s">
        <v>320</v>
      </c>
      <c r="X1998">
        <v>32</v>
      </c>
      <c r="Y1998" t="s">
        <v>310</v>
      </c>
      <c r="Z1998" t="s">
        <v>310</v>
      </c>
      <c r="AA1998" t="s">
        <v>310</v>
      </c>
      <c r="AB1998" t="s">
        <v>208</v>
      </c>
      <c r="AC1998" t="s">
        <v>173</v>
      </c>
      <c r="AD1998">
        <v>4.7610000000000001</v>
      </c>
      <c r="AH1998">
        <v>2021</v>
      </c>
      <c r="AI1998">
        <v>8</v>
      </c>
      <c r="AJ1998">
        <v>52290.862847999997</v>
      </c>
      <c r="AK1998" t="e">
        <v>#N/A</v>
      </c>
      <c r="AL1998">
        <v>5.8777777777777773</v>
      </c>
      <c r="AO1998">
        <v>-1.1167777777777772</v>
      </c>
      <c r="AP1998">
        <v>8</v>
      </c>
    </row>
    <row r="1999" spans="1:42" x14ac:dyDescent="0.2">
      <c r="A1999" t="str">
        <f t="shared" si="31"/>
        <v>44421carnegranelc100-200standrewsasia</v>
      </c>
      <c r="B1999" s="2">
        <v>44421</v>
      </c>
      <c r="C1999" t="s">
        <v>35</v>
      </c>
      <c r="D1999" t="s">
        <v>30</v>
      </c>
      <c r="E1999" t="s">
        <v>35</v>
      </c>
      <c r="F1999" t="s">
        <v>30</v>
      </c>
      <c r="G1999" t="s">
        <v>72</v>
      </c>
      <c r="H1999" t="s">
        <v>72</v>
      </c>
      <c r="I1999" t="s">
        <v>309</v>
      </c>
      <c r="J1999" t="s">
        <v>296</v>
      </c>
      <c r="K1999">
        <v>24000</v>
      </c>
      <c r="L1999">
        <v>3</v>
      </c>
      <c r="M1999" t="str">
        <f>SUBSTITUTE(LOWER(_xlfn.CONCAT(B1999,C1999,F1999,G1999,J1999,I1999))," ","")</f>
        <v>44421carnegranelc100-200standrewsasia</v>
      </c>
      <c r="N1999">
        <f>+VLOOKUP(M1999,JUP!$B:$I,7,0)</f>
        <v>24000</v>
      </c>
      <c r="O1999">
        <f>+VLOOKUP(M1999,JUP!$B:$I,8,0)</f>
        <v>3</v>
      </c>
      <c r="P1999">
        <f>+K1999-N1999</f>
        <v>0</v>
      </c>
      <c r="Q1999" s="3">
        <f>+L1999-O1999</f>
        <v>0</v>
      </c>
      <c r="W1999" t="s">
        <v>358</v>
      </c>
      <c r="X1999">
        <v>32</v>
      </c>
      <c r="Y1999" t="s">
        <v>309</v>
      </c>
      <c r="Z1999" t="s">
        <v>309</v>
      </c>
      <c r="AA1999" t="s">
        <v>309</v>
      </c>
      <c r="AB1999" t="s">
        <v>36</v>
      </c>
      <c r="AC1999" t="s">
        <v>37</v>
      </c>
      <c r="AD1999">
        <v>3</v>
      </c>
      <c r="AH1999">
        <v>2021</v>
      </c>
      <c r="AI1999">
        <v>8</v>
      </c>
      <c r="AJ1999">
        <v>72000</v>
      </c>
      <c r="AK1999" t="e">
        <v>#N/A</v>
      </c>
      <c r="AL1999">
        <v>3</v>
      </c>
      <c r="AO1999">
        <v>0</v>
      </c>
      <c r="AP1999">
        <v>8</v>
      </c>
    </row>
    <row r="2000" spans="1:42" x14ac:dyDescent="0.2">
      <c r="A2000" t="str">
        <f t="shared" si="31"/>
        <v>44421enterosinsalsastandrewsamerica</v>
      </c>
      <c r="B2000" s="2">
        <v>44421</v>
      </c>
      <c r="C2000" t="s">
        <v>59</v>
      </c>
      <c r="D2000" t="s">
        <v>155</v>
      </c>
      <c r="E2000" t="s">
        <v>59</v>
      </c>
      <c r="F2000" t="s">
        <v>155</v>
      </c>
      <c r="G2000" t="s">
        <v>299</v>
      </c>
      <c r="H2000" t="s">
        <v>98</v>
      </c>
      <c r="I2000" t="s">
        <v>521</v>
      </c>
      <c r="J2000" t="s">
        <v>296</v>
      </c>
      <c r="K2000">
        <v>17079.48</v>
      </c>
      <c r="L2000">
        <v>2.31</v>
      </c>
      <c r="M2000" t="str">
        <f>SUBSTITUTE(LOWER(_xlfn.CONCAT(B2000,C2000,F2000,G2000,J2000,I2000))," ","")</f>
        <v>44421enterosinsalsastandrewsamerica</v>
      </c>
      <c r="N2000" t="e">
        <f>+VLOOKUP(M2000,JUP!$B:$I,7,0)</f>
        <v>#N/A</v>
      </c>
      <c r="O2000" t="e">
        <f>+VLOOKUP(M2000,JUP!$B:$I,8,0)</f>
        <v>#N/A</v>
      </c>
      <c r="R2000" t="str">
        <f>+SUBSTITUTE(LOWER(_xlfn.CONCAT(B2000,C2000,F2000,H2000,J2000,I2000))," ","")</f>
        <v>44421enterosinsalsa18-27u/lbstandrewsamerica</v>
      </c>
      <c r="S2000" t="e">
        <f>+VLOOKUP(R2000,JUP!D:L,7,0)</f>
        <v>#N/A</v>
      </c>
      <c r="T2000" t="e">
        <f>+VLOOKUP(R2000,JUP!D:L,7,0)</f>
        <v>#N/A</v>
      </c>
      <c r="W2000" t="s">
        <v>320</v>
      </c>
      <c r="X2000">
        <v>32</v>
      </c>
      <c r="Y2000" t="s">
        <v>310</v>
      </c>
      <c r="Z2000" t="s">
        <v>310</v>
      </c>
      <c r="AA2000" t="s">
        <v>310</v>
      </c>
      <c r="AB2000" t="s">
        <v>160</v>
      </c>
      <c r="AC2000" t="s">
        <v>159</v>
      </c>
      <c r="AD2000">
        <v>2.31</v>
      </c>
      <c r="AH2000">
        <v>2021</v>
      </c>
      <c r="AI2000">
        <v>8</v>
      </c>
      <c r="AJ2000">
        <v>39453.5988</v>
      </c>
      <c r="AK2000" t="e">
        <v>#N/A</v>
      </c>
      <c r="AL2000">
        <v>2.31</v>
      </c>
      <c r="AO2000">
        <v>0</v>
      </c>
      <c r="AP2000">
        <v>8</v>
      </c>
    </row>
    <row r="2001" spans="1:42" x14ac:dyDescent="0.2">
      <c r="A2001" t="str">
        <f t="shared" si="31"/>
        <v>44424carnegranelc300-500standrewsrusia</v>
      </c>
      <c r="B2001" s="2">
        <v>44424</v>
      </c>
      <c r="C2001" t="s">
        <v>35</v>
      </c>
      <c r="D2001" t="s">
        <v>30</v>
      </c>
      <c r="E2001" t="s">
        <v>35</v>
      </c>
      <c r="F2001" t="s">
        <v>30</v>
      </c>
      <c r="G2001" t="s">
        <v>49</v>
      </c>
      <c r="H2001" t="s">
        <v>49</v>
      </c>
      <c r="I2001" t="s">
        <v>306</v>
      </c>
      <c r="J2001" t="s">
        <v>296</v>
      </c>
      <c r="K2001">
        <v>23000</v>
      </c>
      <c r="L2001">
        <v>2.9</v>
      </c>
      <c r="M2001" t="str">
        <f>SUBSTITUTE(LOWER(_xlfn.CONCAT(B2001,C2001,F2001,G2001,J2001,I2001))," ","")</f>
        <v>44424carnegranelc300-500standrewsrusia</v>
      </c>
      <c r="N2001">
        <f>+VLOOKUP(M2001,JUP!$B:$I,7,0)</f>
        <v>23000</v>
      </c>
      <c r="O2001">
        <f>+VLOOKUP(M2001,JUP!$B:$I,8,0)</f>
        <v>2.9</v>
      </c>
      <c r="P2001">
        <f>+K2001-N2001</f>
        <v>0</v>
      </c>
      <c r="Q2001" s="3">
        <f>+L2001-O2001</f>
        <v>0</v>
      </c>
      <c r="W2001" t="s">
        <v>304</v>
      </c>
      <c r="X2001">
        <v>33</v>
      </c>
      <c r="Y2001" t="s">
        <v>305</v>
      </c>
      <c r="Z2001" t="s">
        <v>305</v>
      </c>
      <c r="AA2001" t="s">
        <v>306</v>
      </c>
      <c r="AB2001" t="s">
        <v>36</v>
      </c>
      <c r="AC2001" t="s">
        <v>37</v>
      </c>
      <c r="AD2001">
        <v>2.9</v>
      </c>
      <c r="AH2001">
        <v>2021</v>
      </c>
      <c r="AI2001">
        <v>8</v>
      </c>
      <c r="AJ2001">
        <v>66700</v>
      </c>
      <c r="AK2001" t="e">
        <v>#N/A</v>
      </c>
      <c r="AL2001">
        <v>2.9</v>
      </c>
      <c r="AO2001">
        <v>0</v>
      </c>
      <c r="AP2001">
        <v>8</v>
      </c>
    </row>
    <row r="2002" spans="1:42" x14ac:dyDescent="0.2">
      <c r="A2002" t="str">
        <f t="shared" si="31"/>
        <v>44424enterosinsalsastandrewsamerica</v>
      </c>
      <c r="B2002" s="2">
        <v>44424</v>
      </c>
      <c r="C2002" t="s">
        <v>59</v>
      </c>
      <c r="D2002" t="s">
        <v>155</v>
      </c>
      <c r="E2002" t="s">
        <v>59</v>
      </c>
      <c r="F2002" t="s">
        <v>155</v>
      </c>
      <c r="G2002" t="s">
        <v>299</v>
      </c>
      <c r="H2002" t="s">
        <v>350</v>
      </c>
      <c r="I2002" t="s">
        <v>521</v>
      </c>
      <c r="J2002" t="s">
        <v>296</v>
      </c>
      <c r="K2002">
        <v>17070.400000000001</v>
      </c>
      <c r="L2002">
        <v>2.23</v>
      </c>
      <c r="M2002" t="str">
        <f>SUBSTITUTE(LOWER(_xlfn.CONCAT(B2002,C2002,F2002,G2002,J2002,I2002))," ","")</f>
        <v>44424enterosinsalsastandrewsamerica</v>
      </c>
      <c r="N2002" t="e">
        <f>+VLOOKUP(M2002,JUP!$B:$I,7,0)</f>
        <v>#N/A</v>
      </c>
      <c r="O2002" t="e">
        <f>+VLOOKUP(M2002,JUP!$B:$I,8,0)</f>
        <v>#N/A</v>
      </c>
      <c r="R2002" t="str">
        <f>+SUBSTITUTE(LOWER(_xlfn.CONCAT(B2002,C2002,F2002,H2002,J2002,I2002))," ","")</f>
        <v>44424enterosinsalsae-23-29standrewsamerica</v>
      </c>
      <c r="S2002" t="e">
        <f>+VLOOKUP(R2002,JUP!D:L,7,0)</f>
        <v>#N/A</v>
      </c>
      <c r="T2002" t="e">
        <f>+VLOOKUP(R2002,JUP!D:L,7,0)</f>
        <v>#N/A</v>
      </c>
      <c r="W2002" t="s">
        <v>320</v>
      </c>
      <c r="X2002">
        <v>33</v>
      </c>
      <c r="Y2002" t="s">
        <v>310</v>
      </c>
      <c r="Z2002" t="s">
        <v>310</v>
      </c>
      <c r="AA2002" t="s">
        <v>310</v>
      </c>
      <c r="AB2002" t="s">
        <v>160</v>
      </c>
      <c r="AC2002" t="s">
        <v>159</v>
      </c>
      <c r="AD2002">
        <v>2.23</v>
      </c>
      <c r="AH2002">
        <v>2021</v>
      </c>
      <c r="AI2002">
        <v>8</v>
      </c>
      <c r="AJ2002">
        <v>38066.992000000006</v>
      </c>
      <c r="AK2002" t="e">
        <v>#N/A</v>
      </c>
      <c r="AL2002">
        <v>2.23</v>
      </c>
      <c r="AO2002">
        <v>0</v>
      </c>
      <c r="AP2002">
        <v>8</v>
      </c>
    </row>
    <row r="2003" spans="1:42" x14ac:dyDescent="0.2">
      <c r="A2003" t="str">
        <f t="shared" si="31"/>
        <v>44424carnegranelc100-200standrewsotroseuropa</v>
      </c>
      <c r="B2003" s="2">
        <v>44424</v>
      </c>
      <c r="C2003" t="s">
        <v>35</v>
      </c>
      <c r="D2003" t="s">
        <v>30</v>
      </c>
      <c r="E2003" t="s">
        <v>35</v>
      </c>
      <c r="F2003" t="s">
        <v>30</v>
      </c>
      <c r="G2003" t="s">
        <v>72</v>
      </c>
      <c r="H2003" t="s">
        <v>72</v>
      </c>
      <c r="I2003" t="s">
        <v>298</v>
      </c>
      <c r="J2003" t="s">
        <v>296</v>
      </c>
      <c r="K2003">
        <v>40000</v>
      </c>
      <c r="L2003">
        <v>2.9</v>
      </c>
      <c r="M2003" t="str">
        <f>SUBSTITUTE(LOWER(_xlfn.CONCAT(B2003,C2003,F2003,G2003,J2003,I2003))," ","")</f>
        <v>44424carnegranelc100-200standrewsotroseuropa</v>
      </c>
      <c r="N2003">
        <f>+VLOOKUP(M2003,JUP!$B:$I,7,0)</f>
        <v>40000</v>
      </c>
      <c r="O2003">
        <f>+VLOOKUP(M2003,JUP!$B:$I,8,0)</f>
        <v>2.9</v>
      </c>
      <c r="P2003">
        <f>+K2003-N2003</f>
        <v>0</v>
      </c>
      <c r="Q2003" s="3">
        <f>+L2003-O2003</f>
        <v>0</v>
      </c>
      <c r="W2003" t="s">
        <v>307</v>
      </c>
      <c r="X2003">
        <v>33</v>
      </c>
      <c r="Y2003" t="s">
        <v>297</v>
      </c>
      <c r="Z2003" t="s">
        <v>298</v>
      </c>
      <c r="AA2003" t="s">
        <v>298</v>
      </c>
      <c r="AB2003" t="s">
        <v>36</v>
      </c>
      <c r="AC2003" t="s">
        <v>37</v>
      </c>
      <c r="AD2003">
        <v>2.9</v>
      </c>
      <c r="AH2003">
        <v>2021</v>
      </c>
      <c r="AI2003">
        <v>8</v>
      </c>
      <c r="AJ2003">
        <v>116000</v>
      </c>
      <c r="AK2003" t="e">
        <v>#N/A</v>
      </c>
      <c r="AL2003">
        <v>2.9</v>
      </c>
      <c r="AO2003">
        <v>0</v>
      </c>
      <c r="AP2003">
        <v>8</v>
      </c>
    </row>
    <row r="2004" spans="1:42" x14ac:dyDescent="0.2">
      <c r="A2004" t="str">
        <f t="shared" si="31"/>
        <v>44424enterosinsalsastandrewsamerica</v>
      </c>
      <c r="B2004" s="2">
        <v>44424</v>
      </c>
      <c r="C2004" t="s">
        <v>59</v>
      </c>
      <c r="D2004" t="s">
        <v>155</v>
      </c>
      <c r="E2004" t="s">
        <v>59</v>
      </c>
      <c r="F2004" t="s">
        <v>155</v>
      </c>
      <c r="G2004" t="s">
        <v>299</v>
      </c>
      <c r="H2004" t="s">
        <v>98</v>
      </c>
      <c r="I2004" t="s">
        <v>521</v>
      </c>
      <c r="J2004" t="s">
        <v>296</v>
      </c>
      <c r="K2004">
        <v>17079.48</v>
      </c>
      <c r="L2004">
        <v>2.31</v>
      </c>
      <c r="M2004" t="str">
        <f>SUBSTITUTE(LOWER(_xlfn.CONCAT(B2004,C2004,F2004,G2004,J2004,I2004))," ","")</f>
        <v>44424enterosinsalsastandrewsamerica</v>
      </c>
      <c r="N2004" t="e">
        <f>+VLOOKUP(M2004,JUP!$B:$I,7,0)</f>
        <v>#N/A</v>
      </c>
      <c r="O2004" t="e">
        <f>+VLOOKUP(M2004,JUP!$B:$I,8,0)</f>
        <v>#N/A</v>
      </c>
      <c r="R2004" t="str">
        <f>+SUBSTITUTE(LOWER(_xlfn.CONCAT(B2004,C2004,F2004,H2004,J2004,I2004))," ","")</f>
        <v>44424enterosinsalsa18-27u/lbstandrewsamerica</v>
      </c>
      <c r="S2004" t="e">
        <f>+VLOOKUP(R2004,JUP!D:L,7,0)</f>
        <v>#N/A</v>
      </c>
      <c r="T2004" t="e">
        <f>+VLOOKUP(R2004,JUP!D:L,7,0)</f>
        <v>#N/A</v>
      </c>
      <c r="W2004" t="s">
        <v>320</v>
      </c>
      <c r="X2004">
        <v>33</v>
      </c>
      <c r="Y2004" t="s">
        <v>310</v>
      </c>
      <c r="Z2004" t="s">
        <v>310</v>
      </c>
      <c r="AA2004" t="s">
        <v>310</v>
      </c>
      <c r="AB2004" t="s">
        <v>160</v>
      </c>
      <c r="AC2004" t="s">
        <v>159</v>
      </c>
      <c r="AD2004">
        <v>2.31</v>
      </c>
      <c r="AH2004">
        <v>2021</v>
      </c>
      <c r="AI2004">
        <v>8</v>
      </c>
      <c r="AJ2004">
        <v>39453.5988</v>
      </c>
      <c r="AK2004" t="e">
        <v>#N/A</v>
      </c>
      <c r="AL2004">
        <v>2.31</v>
      </c>
      <c r="AO2004">
        <v>0</v>
      </c>
      <c r="AP2004">
        <v>8</v>
      </c>
    </row>
    <row r="2005" spans="1:42" x14ac:dyDescent="0.2">
      <c r="A2005" t="str">
        <f t="shared" si="31"/>
        <v>44424enterosinsalsastandrewsrusia</v>
      </c>
      <c r="B2005" s="2">
        <v>44424</v>
      </c>
      <c r="C2005" t="s">
        <v>59</v>
      </c>
      <c r="D2005" t="s">
        <v>155</v>
      </c>
      <c r="E2005" t="s">
        <v>59</v>
      </c>
      <c r="F2005" t="s">
        <v>155</v>
      </c>
      <c r="G2005" t="s">
        <v>299</v>
      </c>
      <c r="H2005" t="s">
        <v>303</v>
      </c>
      <c r="I2005" t="s">
        <v>306</v>
      </c>
      <c r="J2005" t="s">
        <v>296</v>
      </c>
      <c r="K2005">
        <v>17450</v>
      </c>
      <c r="L2005">
        <v>1.95</v>
      </c>
      <c r="M2005" t="str">
        <f>SUBSTITUTE(LOWER(_xlfn.CONCAT(B2005,C2005,F2005,G2005,J2005,I2005))," ","")</f>
        <v>44424enterosinsalsastandrewsrusia</v>
      </c>
      <c r="N2005" t="e">
        <f>+VLOOKUP(M2005,JUP!$B:$I,7,0)</f>
        <v>#N/A</v>
      </c>
      <c r="O2005" t="e">
        <f>+VLOOKUP(M2005,JUP!$B:$I,8,0)</f>
        <v>#N/A</v>
      </c>
      <c r="R2005" t="str">
        <f>+SUBSTITUTE(LOWER(_xlfn.CONCAT(B2005,C2005,F2005,H2005,J2005,I2005))," ","")</f>
        <v>44424enterosinsalsae-40-60standrewsrusia</v>
      </c>
      <c r="S2005" t="e">
        <f>+VLOOKUP(R2005,JUP!D:L,7,0)</f>
        <v>#N/A</v>
      </c>
      <c r="T2005" t="e">
        <f>+VLOOKUP(R2005,JUP!D:L,7,0)</f>
        <v>#N/A</v>
      </c>
      <c r="W2005" t="s">
        <v>304</v>
      </c>
      <c r="X2005">
        <v>33</v>
      </c>
      <c r="Y2005" t="s">
        <v>305</v>
      </c>
      <c r="Z2005" t="s">
        <v>305</v>
      </c>
      <c r="AA2005" t="s">
        <v>306</v>
      </c>
      <c r="AB2005" t="s">
        <v>160</v>
      </c>
      <c r="AC2005" t="s">
        <v>159</v>
      </c>
      <c r="AD2005">
        <v>1.95</v>
      </c>
      <c r="AH2005">
        <v>2021</v>
      </c>
      <c r="AI2005">
        <v>8</v>
      </c>
      <c r="AJ2005">
        <v>34027.5</v>
      </c>
      <c r="AK2005" t="e">
        <v>#N/A</v>
      </c>
      <c r="AL2005">
        <v>1.95</v>
      </c>
      <c r="AO2005">
        <v>0</v>
      </c>
      <c r="AP2005">
        <v>8</v>
      </c>
    </row>
    <row r="2006" spans="1:42" x14ac:dyDescent="0.2">
      <c r="A2006" t="str">
        <f t="shared" si="31"/>
        <v>44424enterosinsalsamanuelitarusia</v>
      </c>
      <c r="B2006" s="2">
        <v>44424</v>
      </c>
      <c r="C2006" t="s">
        <v>59</v>
      </c>
      <c r="D2006" t="s">
        <v>155</v>
      </c>
      <c r="E2006" t="s">
        <v>59</v>
      </c>
      <c r="F2006" t="s">
        <v>155</v>
      </c>
      <c r="G2006" t="s">
        <v>299</v>
      </c>
      <c r="H2006" t="s">
        <v>112</v>
      </c>
      <c r="I2006" t="s">
        <v>306</v>
      </c>
      <c r="J2006" t="s">
        <v>93</v>
      </c>
      <c r="K2006">
        <v>20400</v>
      </c>
      <c r="L2006">
        <v>2.0499999999999998</v>
      </c>
      <c r="M2006" t="str">
        <f>SUBSTITUTE(LOWER(_xlfn.CONCAT(B2006,C2006,F2006,G2006,J2006,I2006))," ","")</f>
        <v>44424enterosinsalsamanuelitarusia</v>
      </c>
      <c r="N2006" t="e">
        <f>+VLOOKUP(M2006,JUP!$B:$I,7,0)</f>
        <v>#N/A</v>
      </c>
      <c r="O2006" t="e">
        <f>+VLOOKUP(M2006,JUP!$B:$I,8,0)</f>
        <v>#N/A</v>
      </c>
      <c r="R2006" t="str">
        <f>+SUBSTITUTE(LOWER(_xlfn.CONCAT(B2006,C2006,F2006,H2006,J2006,I2006))," ","")</f>
        <v>44424enterosinsalsa40-60manuelitarusia</v>
      </c>
      <c r="S2006" t="e">
        <f>+VLOOKUP(R2006,JUP!D:L,7,0)</f>
        <v>#N/A</v>
      </c>
      <c r="T2006" t="e">
        <f>+VLOOKUP(R2006,JUP!D:L,7,0)</f>
        <v>#N/A</v>
      </c>
      <c r="W2006" t="s">
        <v>166</v>
      </c>
      <c r="X2006">
        <v>33</v>
      </c>
      <c r="Y2006" t="s">
        <v>305</v>
      </c>
      <c r="Z2006" t="s">
        <v>305</v>
      </c>
      <c r="AA2006" t="s">
        <v>306</v>
      </c>
      <c r="AB2006" t="s">
        <v>160</v>
      </c>
      <c r="AC2006" t="s">
        <v>159</v>
      </c>
      <c r="AD2006">
        <v>2.0499999999999998</v>
      </c>
      <c r="AH2006">
        <v>2021</v>
      </c>
      <c r="AI2006">
        <v>8</v>
      </c>
      <c r="AJ2006">
        <v>41820</v>
      </c>
      <c r="AK2006" t="e">
        <v>#N/A</v>
      </c>
      <c r="AL2006">
        <v>2.0499999999999998</v>
      </c>
      <c r="AO2006">
        <v>0</v>
      </c>
      <c r="AP2006">
        <v>8</v>
      </c>
    </row>
    <row r="2007" spans="1:42" x14ac:dyDescent="0.2">
      <c r="A2007" t="str">
        <f t="shared" si="31"/>
        <v>44424carnegranelc300-500sudmarisrusia</v>
      </c>
      <c r="B2007" s="2">
        <v>44424</v>
      </c>
      <c r="C2007" t="s">
        <v>35</v>
      </c>
      <c r="D2007" t="s">
        <v>30</v>
      </c>
      <c r="E2007" t="s">
        <v>343</v>
      </c>
      <c r="F2007" t="s">
        <v>344</v>
      </c>
      <c r="G2007" t="s">
        <v>49</v>
      </c>
      <c r="H2007" t="s">
        <v>108</v>
      </c>
      <c r="I2007" t="s">
        <v>306</v>
      </c>
      <c r="J2007" t="s">
        <v>286</v>
      </c>
      <c r="K2007">
        <v>23000</v>
      </c>
      <c r="L2007">
        <v>2.9</v>
      </c>
      <c r="M2007" t="str">
        <f>SUBSTITUTE(LOWER(_xlfn.CONCAT(B2007,C2007,F2007,G2007,J2007,I2007))," ","")</f>
        <v>44424carnegranelc300-500sudmarisrusia</v>
      </c>
      <c r="N2007">
        <f>+VLOOKUP(M2007,JUP!$B:$I,7,0)</f>
        <v>23000</v>
      </c>
      <c r="O2007">
        <f>+VLOOKUP(M2007,JUP!$B:$I,8,0)</f>
        <v>2.9</v>
      </c>
      <c r="P2007">
        <f>+K2007-N2007</f>
        <v>0</v>
      </c>
      <c r="Q2007" s="3">
        <f>+L2007-O2007</f>
        <v>0</v>
      </c>
      <c r="W2007" t="s">
        <v>166</v>
      </c>
      <c r="X2007">
        <v>33</v>
      </c>
      <c r="Y2007" t="s">
        <v>305</v>
      </c>
      <c r="Z2007" t="s">
        <v>305</v>
      </c>
      <c r="AA2007" t="s">
        <v>306</v>
      </c>
      <c r="AB2007" t="s">
        <v>36</v>
      </c>
      <c r="AC2007" t="s">
        <v>37</v>
      </c>
      <c r="AD2007">
        <v>2.9</v>
      </c>
      <c r="AH2007">
        <v>2021</v>
      </c>
      <c r="AI2007">
        <v>8</v>
      </c>
      <c r="AJ2007">
        <v>66700</v>
      </c>
      <c r="AK2007" t="e">
        <v>#N/A</v>
      </c>
      <c r="AL2007">
        <v>2.9</v>
      </c>
      <c r="AO2007">
        <v>0</v>
      </c>
      <c r="AP2007">
        <v>8</v>
      </c>
    </row>
    <row r="2008" spans="1:42" x14ac:dyDescent="0.2">
      <c r="A2008" t="str">
        <f t="shared" si="31"/>
        <v>44424enterosinsalsasudmarischile</v>
      </c>
      <c r="B2008" s="2">
        <v>44424</v>
      </c>
      <c r="C2008" t="s">
        <v>59</v>
      </c>
      <c r="D2008" t="s">
        <v>155</v>
      </c>
      <c r="E2008" t="s">
        <v>339</v>
      </c>
      <c r="F2008" t="s">
        <v>347</v>
      </c>
      <c r="G2008" t="s">
        <v>299</v>
      </c>
      <c r="H2008" t="s">
        <v>116</v>
      </c>
      <c r="I2008" t="s">
        <v>34</v>
      </c>
      <c r="J2008" t="s">
        <v>286</v>
      </c>
      <c r="K2008">
        <v>2490</v>
      </c>
      <c r="M2008" t="str">
        <f>SUBSTITUTE(LOWER(_xlfn.CONCAT(B2008,C2008,F2008,G2008,J2008,I2008))," ","")</f>
        <v>44424enterosinsalsasudmarischile</v>
      </c>
      <c r="N2008" t="e">
        <f>+VLOOKUP(M2008,JUP!$B:$I,7,0)</f>
        <v>#N/A</v>
      </c>
      <c r="O2008" t="e">
        <f>+VLOOKUP(M2008,JUP!$B:$I,8,0)</f>
        <v>#N/A</v>
      </c>
      <c r="R2008" t="str">
        <f>+SUBSTITUTE(LOWER(_xlfn.CONCAT(B2008,C2008,F2008,H2008,J2008,I2008))," ","")</f>
        <v>44424enterosinsalsa60-80sudmarischile</v>
      </c>
      <c r="S2008" t="e">
        <f>+VLOOKUP(R2008,JUP!D:L,7,0)</f>
        <v>#N/A</v>
      </c>
      <c r="T2008" t="e">
        <f>+VLOOKUP(R2008,JUP!D:L,7,0)</f>
        <v>#N/A</v>
      </c>
      <c r="W2008" t="s">
        <v>32</v>
      </c>
      <c r="X2008">
        <v>33</v>
      </c>
      <c r="Y2008" t="s">
        <v>34</v>
      </c>
      <c r="Z2008" t="s">
        <v>34</v>
      </c>
      <c r="AA2008" t="s">
        <v>34</v>
      </c>
      <c r="AB2008" t="s">
        <v>160</v>
      </c>
      <c r="AC2008" t="s">
        <v>159</v>
      </c>
      <c r="AD2008">
        <v>0</v>
      </c>
      <c r="AH2008">
        <v>2021</v>
      </c>
      <c r="AI2008">
        <v>8</v>
      </c>
      <c r="AJ2008">
        <v>0</v>
      </c>
      <c r="AK2008" t="e">
        <v>#N/A</v>
      </c>
      <c r="AL2008">
        <v>0</v>
      </c>
      <c r="AO2008">
        <v>0</v>
      </c>
      <c r="AP2008">
        <v>8</v>
      </c>
    </row>
    <row r="2009" spans="1:42" x14ac:dyDescent="0.2">
      <c r="A2009" t="str">
        <f t="shared" si="31"/>
        <v>44424carnegranelc200-300sudmarischile</v>
      </c>
      <c r="B2009" s="2">
        <v>44424</v>
      </c>
      <c r="C2009" t="s">
        <v>35</v>
      </c>
      <c r="D2009" t="s">
        <v>30</v>
      </c>
      <c r="E2009" t="s">
        <v>343</v>
      </c>
      <c r="F2009" t="s">
        <v>344</v>
      </c>
      <c r="G2009" t="s">
        <v>39</v>
      </c>
      <c r="H2009" t="s">
        <v>107</v>
      </c>
      <c r="I2009" t="s">
        <v>34</v>
      </c>
      <c r="J2009" t="s">
        <v>286</v>
      </c>
      <c r="K2009">
        <v>2000</v>
      </c>
      <c r="M2009" t="str">
        <f>SUBSTITUTE(LOWER(_xlfn.CONCAT(B2009,C2009,F2009,G2009,J2009,I2009))," ","")</f>
        <v>44424carnegranelc200-300sudmarischile</v>
      </c>
      <c r="N2009">
        <f>+VLOOKUP(M2009,JUP!$B:$I,7,0)</f>
        <v>2000</v>
      </c>
      <c r="O2009">
        <f>+VLOOKUP(M2009,JUP!$B:$I,8,0)</f>
        <v>0</v>
      </c>
      <c r="P2009">
        <f>+K2009-N2009</f>
        <v>0</v>
      </c>
      <c r="Q2009" s="3">
        <f>+L2009-O2009</f>
        <v>0</v>
      </c>
      <c r="W2009" t="s">
        <v>32</v>
      </c>
      <c r="X2009">
        <v>33</v>
      </c>
      <c r="Y2009" t="s">
        <v>34</v>
      </c>
      <c r="Z2009" t="s">
        <v>34</v>
      </c>
      <c r="AA2009" t="s">
        <v>34</v>
      </c>
      <c r="AB2009" t="s">
        <v>36</v>
      </c>
      <c r="AC2009" t="s">
        <v>37</v>
      </c>
      <c r="AD2009">
        <v>0</v>
      </c>
      <c r="AH2009">
        <v>2021</v>
      </c>
      <c r="AI2009">
        <v>8</v>
      </c>
      <c r="AJ2009">
        <v>0</v>
      </c>
      <c r="AK2009" t="e">
        <v>#N/A</v>
      </c>
      <c r="AL2009">
        <v>0</v>
      </c>
      <c r="AO2009">
        <v>0</v>
      </c>
      <c r="AP2009">
        <v>8</v>
      </c>
    </row>
    <row r="2010" spans="1:42" x14ac:dyDescent="0.2">
      <c r="A2010" t="str">
        <f t="shared" si="31"/>
        <v>44425carnegranelc300-500standrewschile</v>
      </c>
      <c r="B2010" s="2">
        <v>44425</v>
      </c>
      <c r="C2010" t="s">
        <v>35</v>
      </c>
      <c r="D2010" t="s">
        <v>30</v>
      </c>
      <c r="E2010" t="s">
        <v>35</v>
      </c>
      <c r="F2010" t="s">
        <v>30</v>
      </c>
      <c r="G2010" t="s">
        <v>49</v>
      </c>
      <c r="H2010" t="s">
        <v>49</v>
      </c>
      <c r="I2010" t="s">
        <v>34</v>
      </c>
      <c r="J2010" t="s">
        <v>296</v>
      </c>
      <c r="K2010">
        <v>20000</v>
      </c>
      <c r="M2010" t="str">
        <f>SUBSTITUTE(LOWER(_xlfn.CONCAT(B2010,C2010,F2010,G2010,J2010,I2010))," ","")</f>
        <v>44425carnegranelc300-500standrewschile</v>
      </c>
      <c r="N2010">
        <f>+VLOOKUP(M2010,JUP!$B:$I,7,0)</f>
        <v>20000</v>
      </c>
      <c r="O2010">
        <f>+VLOOKUP(M2010,JUP!$B:$I,8,0)</f>
        <v>0</v>
      </c>
      <c r="P2010">
        <f>+K2010-N2010</f>
        <v>0</v>
      </c>
      <c r="Q2010" s="3">
        <f>+L2010-O2010</f>
        <v>0</v>
      </c>
      <c r="W2010" t="s">
        <v>34</v>
      </c>
      <c r="X2010">
        <v>33</v>
      </c>
      <c r="Y2010" t="s">
        <v>34</v>
      </c>
      <c r="Z2010" t="s">
        <v>34</v>
      </c>
      <c r="AA2010" t="s">
        <v>34</v>
      </c>
      <c r="AB2010" t="s">
        <v>36</v>
      </c>
      <c r="AC2010" t="s">
        <v>37</v>
      </c>
      <c r="AD2010">
        <v>0</v>
      </c>
      <c r="AH2010">
        <v>2021</v>
      </c>
      <c r="AI2010">
        <v>8</v>
      </c>
      <c r="AJ2010">
        <v>0</v>
      </c>
      <c r="AK2010" t="e">
        <v>#N/A</v>
      </c>
      <c r="AL2010">
        <v>0</v>
      </c>
      <c r="AO2010">
        <v>0</v>
      </c>
      <c r="AP2010">
        <v>8</v>
      </c>
    </row>
    <row r="2011" spans="1:42" x14ac:dyDescent="0.2">
      <c r="A2011" t="str">
        <f t="shared" si="31"/>
        <v>44425enteroconsalsastandrewschile</v>
      </c>
      <c r="B2011" s="2">
        <v>44425</v>
      </c>
      <c r="C2011" t="s">
        <v>59</v>
      </c>
      <c r="D2011" t="s">
        <v>227</v>
      </c>
      <c r="E2011" t="s">
        <v>59</v>
      </c>
      <c r="F2011" t="s">
        <v>227</v>
      </c>
      <c r="G2011" t="s">
        <v>299</v>
      </c>
      <c r="H2011" t="s">
        <v>303</v>
      </c>
      <c r="I2011" t="s">
        <v>34</v>
      </c>
      <c r="J2011" t="s">
        <v>296</v>
      </c>
      <c r="K2011">
        <v>104.42</v>
      </c>
      <c r="M2011" t="str">
        <f>SUBSTITUTE(LOWER(_xlfn.CONCAT(B2011,C2011,F2011,G2011,J2011,I2011))," ","")</f>
        <v>44425enteroconsalsastandrewschile</v>
      </c>
      <c r="N2011" t="e">
        <f>+VLOOKUP(M2011,JUP!$B:$I,7,0)</f>
        <v>#N/A</v>
      </c>
      <c r="O2011" t="e">
        <f>+VLOOKUP(M2011,JUP!$B:$I,8,0)</f>
        <v>#N/A</v>
      </c>
      <c r="R2011" t="str">
        <f>+SUBSTITUTE(LOWER(_xlfn.CONCAT(B2011,C2011,F2011,H2011,J2011,I2011))," ","")</f>
        <v>44425enteroconsalsae-40-60standrewschile</v>
      </c>
      <c r="S2011" t="e">
        <f>+VLOOKUP(R2011,JUP!D:L,7,0)</f>
        <v>#N/A</v>
      </c>
      <c r="T2011" t="e">
        <f>+VLOOKUP(R2011,JUP!D:L,7,0)</f>
        <v>#N/A</v>
      </c>
      <c r="W2011" t="s">
        <v>34</v>
      </c>
      <c r="X2011">
        <v>33</v>
      </c>
      <c r="Y2011" t="s">
        <v>34</v>
      </c>
      <c r="Z2011" t="s">
        <v>34</v>
      </c>
      <c r="AA2011" t="s">
        <v>34</v>
      </c>
      <c r="AB2011" t="s">
        <v>229</v>
      </c>
      <c r="AC2011" t="s">
        <v>61</v>
      </c>
      <c r="AD2011">
        <v>0</v>
      </c>
      <c r="AH2011">
        <v>2021</v>
      </c>
      <c r="AI2011">
        <v>8</v>
      </c>
      <c r="AJ2011">
        <v>0</v>
      </c>
      <c r="AK2011" t="e">
        <v>#N/A</v>
      </c>
      <c r="AL2011">
        <v>0</v>
      </c>
      <c r="AO2011">
        <v>0</v>
      </c>
      <c r="AP2011">
        <v>8</v>
      </c>
    </row>
    <row r="2012" spans="1:42" x14ac:dyDescent="0.2">
      <c r="A2012" t="str">
        <f t="shared" si="31"/>
        <v>44425enteroconsalsaconestuchestandrewschile</v>
      </c>
      <c r="B2012" s="2">
        <v>44425</v>
      </c>
      <c r="C2012" t="s">
        <v>59</v>
      </c>
      <c r="D2012" t="s">
        <v>57</v>
      </c>
      <c r="E2012" t="s">
        <v>59</v>
      </c>
      <c r="F2012" t="s">
        <v>57</v>
      </c>
      <c r="G2012" t="s">
        <v>299</v>
      </c>
      <c r="H2012" t="s">
        <v>321</v>
      </c>
      <c r="I2012" t="s">
        <v>34</v>
      </c>
      <c r="J2012" t="s">
        <v>296</v>
      </c>
      <c r="K2012">
        <v>100</v>
      </c>
      <c r="M2012" t="str">
        <f>SUBSTITUTE(LOWER(_xlfn.CONCAT(B2012,C2012,F2012,G2012,J2012,I2012))," ","")</f>
        <v>44425enteroconsalsaconestuchestandrewschile</v>
      </c>
      <c r="N2012" t="e">
        <f>+VLOOKUP(M2012,JUP!$B:$I,7,0)</f>
        <v>#N/A</v>
      </c>
      <c r="O2012" t="e">
        <f>+VLOOKUP(M2012,JUP!$B:$I,8,0)</f>
        <v>#N/A</v>
      </c>
      <c r="R2012" t="str">
        <f>+SUBSTITUTE(LOWER(_xlfn.CONCAT(B2012,C2012,F2012,H2012,J2012,I2012))," ","")</f>
        <v>44425enteroconsalsaconestuchee-50-70standrewschile</v>
      </c>
      <c r="S2012" t="e">
        <f>+VLOOKUP(R2012,JUP!D:L,7,0)</f>
        <v>#N/A</v>
      </c>
      <c r="T2012" t="e">
        <f>+VLOOKUP(R2012,JUP!D:L,7,0)</f>
        <v>#N/A</v>
      </c>
      <c r="W2012" t="s">
        <v>34</v>
      </c>
      <c r="X2012">
        <v>33</v>
      </c>
      <c r="Y2012" t="s">
        <v>34</v>
      </c>
      <c r="Z2012" t="s">
        <v>34</v>
      </c>
      <c r="AA2012" t="s">
        <v>34</v>
      </c>
      <c r="AB2012" t="s">
        <v>60</v>
      </c>
      <c r="AC2012" t="s">
        <v>61</v>
      </c>
      <c r="AD2012">
        <v>-0.3</v>
      </c>
      <c r="AH2012">
        <v>2021</v>
      </c>
      <c r="AI2012">
        <v>8</v>
      </c>
      <c r="AJ2012">
        <v>-30</v>
      </c>
      <c r="AK2012" t="e">
        <v>#N/A</v>
      </c>
      <c r="AL2012">
        <v>-0.3</v>
      </c>
      <c r="AO2012">
        <v>0</v>
      </c>
      <c r="AP2012">
        <v>8</v>
      </c>
    </row>
    <row r="2013" spans="1:42" x14ac:dyDescent="0.2">
      <c r="A2013" t="str">
        <f t="shared" si="31"/>
        <v>44425enterosinsalsastandrewschile</v>
      </c>
      <c r="B2013" s="2">
        <v>44425</v>
      </c>
      <c r="C2013" t="s">
        <v>59</v>
      </c>
      <c r="D2013" t="s">
        <v>155</v>
      </c>
      <c r="E2013" t="s">
        <v>59</v>
      </c>
      <c r="F2013" t="s">
        <v>155</v>
      </c>
      <c r="G2013" t="s">
        <v>299</v>
      </c>
      <c r="H2013" t="s">
        <v>303</v>
      </c>
      <c r="I2013" t="s">
        <v>34</v>
      </c>
      <c r="J2013" t="s">
        <v>296</v>
      </c>
      <c r="K2013">
        <v>81</v>
      </c>
      <c r="M2013" t="str">
        <f>SUBSTITUTE(LOWER(_xlfn.CONCAT(B2013,C2013,F2013,G2013,J2013,I2013))," ","")</f>
        <v>44425enterosinsalsastandrewschile</v>
      </c>
      <c r="N2013" t="e">
        <f>+VLOOKUP(M2013,JUP!$B:$I,7,0)</f>
        <v>#N/A</v>
      </c>
      <c r="O2013" t="e">
        <f>+VLOOKUP(M2013,JUP!$B:$I,8,0)</f>
        <v>#N/A</v>
      </c>
      <c r="R2013" t="str">
        <f>+SUBSTITUTE(LOWER(_xlfn.CONCAT(B2013,C2013,F2013,H2013,J2013,I2013))," ","")</f>
        <v>44425enterosinsalsae-40-60standrewschile</v>
      </c>
      <c r="S2013" t="e">
        <f>+VLOOKUP(R2013,JUP!D:L,7,0)</f>
        <v>#N/A</v>
      </c>
      <c r="T2013" t="e">
        <f>+VLOOKUP(R2013,JUP!D:L,7,0)</f>
        <v>#N/A</v>
      </c>
      <c r="W2013" t="s">
        <v>34</v>
      </c>
      <c r="X2013">
        <v>33</v>
      </c>
      <c r="Y2013" t="s">
        <v>34</v>
      </c>
      <c r="Z2013" t="s">
        <v>34</v>
      </c>
      <c r="AA2013" t="s">
        <v>34</v>
      </c>
      <c r="AB2013" t="s">
        <v>160</v>
      </c>
      <c r="AC2013" t="s">
        <v>159</v>
      </c>
      <c r="AD2013">
        <v>0</v>
      </c>
      <c r="AH2013">
        <v>2021</v>
      </c>
      <c r="AI2013">
        <v>8</v>
      </c>
      <c r="AJ2013">
        <v>0</v>
      </c>
      <c r="AK2013" t="e">
        <v>#N/A</v>
      </c>
      <c r="AL2013">
        <v>0</v>
      </c>
      <c r="AO2013">
        <v>0</v>
      </c>
      <c r="AP2013">
        <v>8</v>
      </c>
    </row>
    <row r="2014" spans="1:42" x14ac:dyDescent="0.2">
      <c r="A2014" t="str">
        <f t="shared" si="31"/>
        <v>44425enterosinsalsastandrewschile</v>
      </c>
      <c r="B2014" s="2">
        <v>44425</v>
      </c>
      <c r="C2014" t="s">
        <v>59</v>
      </c>
      <c r="D2014" t="s">
        <v>155</v>
      </c>
      <c r="E2014" t="s">
        <v>59</v>
      </c>
      <c r="F2014" t="s">
        <v>155</v>
      </c>
      <c r="G2014" t="s">
        <v>299</v>
      </c>
      <c r="H2014" t="s">
        <v>303</v>
      </c>
      <c r="I2014" t="s">
        <v>34</v>
      </c>
      <c r="J2014" t="s">
        <v>296</v>
      </c>
      <c r="K2014">
        <v>890</v>
      </c>
      <c r="M2014" t="str">
        <f>SUBSTITUTE(LOWER(_xlfn.CONCAT(B2014,C2014,F2014,G2014,J2014,I2014))," ","")</f>
        <v>44425enterosinsalsastandrewschile</v>
      </c>
      <c r="N2014" t="e">
        <f>+VLOOKUP(M2014,JUP!$B:$I,7,0)</f>
        <v>#N/A</v>
      </c>
      <c r="O2014" t="e">
        <f>+VLOOKUP(M2014,JUP!$B:$I,8,0)</f>
        <v>#N/A</v>
      </c>
      <c r="R2014" t="str">
        <f>+SUBSTITUTE(LOWER(_xlfn.CONCAT(B2014,C2014,F2014,H2014,J2014,I2014))," ","")</f>
        <v>44425enterosinsalsae-40-60standrewschile</v>
      </c>
      <c r="S2014" t="e">
        <f>+VLOOKUP(R2014,JUP!D:L,7,0)</f>
        <v>#N/A</v>
      </c>
      <c r="T2014" t="e">
        <f>+VLOOKUP(R2014,JUP!D:L,7,0)</f>
        <v>#N/A</v>
      </c>
      <c r="W2014" t="s">
        <v>34</v>
      </c>
      <c r="X2014">
        <v>33</v>
      </c>
      <c r="Y2014" t="s">
        <v>34</v>
      </c>
      <c r="Z2014" t="s">
        <v>34</v>
      </c>
      <c r="AA2014" t="s">
        <v>34</v>
      </c>
      <c r="AB2014" t="s">
        <v>160</v>
      </c>
      <c r="AC2014" t="s">
        <v>159</v>
      </c>
      <c r="AD2014">
        <v>0</v>
      </c>
      <c r="AH2014">
        <v>2021</v>
      </c>
      <c r="AI2014">
        <v>8</v>
      </c>
      <c r="AJ2014">
        <v>0</v>
      </c>
      <c r="AK2014" t="e">
        <v>#N/A</v>
      </c>
      <c r="AL2014">
        <v>0</v>
      </c>
      <c r="AO2014">
        <v>0</v>
      </c>
      <c r="AP2014">
        <v>8</v>
      </c>
    </row>
    <row r="2015" spans="1:42" x14ac:dyDescent="0.2">
      <c r="A2015" t="str">
        <f t="shared" si="31"/>
        <v>44425mediaconcharetailcompensadoc60-80standrewsamerica</v>
      </c>
      <c r="B2015" s="2">
        <v>44425</v>
      </c>
      <c r="C2015" t="s">
        <v>212</v>
      </c>
      <c r="D2015" t="s">
        <v>206</v>
      </c>
      <c r="E2015" t="s">
        <v>212</v>
      </c>
      <c r="F2015" t="s">
        <v>206</v>
      </c>
      <c r="G2015" t="s">
        <v>168</v>
      </c>
      <c r="H2015" t="s">
        <v>331</v>
      </c>
      <c r="I2015" t="s">
        <v>521</v>
      </c>
      <c r="J2015" t="s">
        <v>296</v>
      </c>
      <c r="K2015">
        <v>15436</v>
      </c>
      <c r="L2015">
        <v>4.8600000000000003</v>
      </c>
      <c r="M2015" t="str">
        <f>SUBSTITUTE(LOWER(_xlfn.CONCAT(B2015,C2015,F2015,G2015,J2015,I2015))," ","")</f>
        <v>44425mediaconcharetailcompensadoc60-80standrewsamerica</v>
      </c>
      <c r="N2015">
        <f>+VLOOKUP(M2015,JUP!$B:$I,7,0)</f>
        <v>15436</v>
      </c>
      <c r="O2015">
        <f>+VLOOKUP(M2015,JUP!$B:$I,8,0)</f>
        <v>4.8600000000000003</v>
      </c>
      <c r="R2015" t="str">
        <f>+SUBSTITUTE(LOWER(_xlfn.CONCAT(B2015,C2015,F2015,H2015,J2015,I2015))," ","")</f>
        <v>44425mediaconcharetailcompensadomc60-80standrewsamerica</v>
      </c>
      <c r="S2015" t="e">
        <f>+VLOOKUP(R2015,JUP!D:L,7,0)</f>
        <v>#N/A</v>
      </c>
      <c r="T2015" t="e">
        <f>+VLOOKUP(R2015,JUP!D:L,7,0)</f>
        <v>#N/A</v>
      </c>
      <c r="W2015" t="s">
        <v>320</v>
      </c>
      <c r="X2015">
        <v>33</v>
      </c>
      <c r="Y2015" t="s">
        <v>310</v>
      </c>
      <c r="Z2015" t="s">
        <v>310</v>
      </c>
      <c r="AA2015" t="s">
        <v>310</v>
      </c>
      <c r="AB2015" t="s">
        <v>259</v>
      </c>
      <c r="AC2015" t="e">
        <v>#N/A</v>
      </c>
      <c r="AD2015" t="e">
        <v>#N/A</v>
      </c>
      <c r="AH2015">
        <v>2021</v>
      </c>
      <c r="AI2015">
        <v>8</v>
      </c>
      <c r="AJ2015" t="e">
        <v>#N/A</v>
      </c>
      <c r="AK2015" t="e">
        <v>#N/A</v>
      </c>
      <c r="AL2015" t="e">
        <v>#N/A</v>
      </c>
      <c r="AO2015" t="e">
        <v>#N/A</v>
      </c>
      <c r="AP2015">
        <v>8</v>
      </c>
    </row>
    <row r="2016" spans="1:42" x14ac:dyDescent="0.2">
      <c r="A2016" t="str">
        <f t="shared" si="31"/>
        <v>44425carneretailnocompensadoc100-200standrewsasia</v>
      </c>
      <c r="B2016" s="2">
        <v>44425</v>
      </c>
      <c r="C2016" t="s">
        <v>35</v>
      </c>
      <c r="D2016" t="s">
        <v>251</v>
      </c>
      <c r="E2016" t="s">
        <v>35</v>
      </c>
      <c r="F2016" t="s">
        <v>251</v>
      </c>
      <c r="G2016" t="s">
        <v>72</v>
      </c>
      <c r="H2016" t="s">
        <v>72</v>
      </c>
      <c r="I2016" t="s">
        <v>309</v>
      </c>
      <c r="J2016" t="s">
        <v>296</v>
      </c>
      <c r="K2016">
        <v>22000</v>
      </c>
      <c r="L2016">
        <v>3.65</v>
      </c>
      <c r="M2016" t="str">
        <f>SUBSTITUTE(LOWER(_xlfn.CONCAT(B2016,C2016,F2016,G2016,J2016,I2016))," ","")</f>
        <v>44425carneretailnocompensadoc100-200standrewsasia</v>
      </c>
      <c r="N2016">
        <f>+VLOOKUP(M2016,JUP!$B:$I,7,0)</f>
        <v>22000</v>
      </c>
      <c r="O2016">
        <f>+VLOOKUP(M2016,JUP!$B:$I,8,0)</f>
        <v>3.65</v>
      </c>
      <c r="P2016">
        <f>+K2016-N2016</f>
        <v>0</v>
      </c>
      <c r="Q2016" s="3">
        <f>+L2016-O2016</f>
        <v>0</v>
      </c>
      <c r="W2016" t="s">
        <v>308</v>
      </c>
      <c r="X2016">
        <v>33</v>
      </c>
      <c r="Y2016" t="s">
        <v>309</v>
      </c>
      <c r="Z2016" t="s">
        <v>309</v>
      </c>
      <c r="AA2016" t="s">
        <v>309</v>
      </c>
      <c r="AB2016" t="s">
        <v>252</v>
      </c>
      <c r="AC2016" t="s">
        <v>173</v>
      </c>
      <c r="AD2016">
        <v>3.65</v>
      </c>
      <c r="AH2016">
        <v>2021</v>
      </c>
      <c r="AI2016">
        <v>8</v>
      </c>
      <c r="AJ2016">
        <v>80300</v>
      </c>
      <c r="AK2016" t="e">
        <v>#N/A</v>
      </c>
      <c r="AL2016">
        <v>3.65</v>
      </c>
      <c r="AO2016">
        <v>0</v>
      </c>
      <c r="AP2016">
        <v>8</v>
      </c>
    </row>
    <row r="2017" spans="1:42" x14ac:dyDescent="0.2">
      <c r="A2017" t="str">
        <f t="shared" si="31"/>
        <v>44425enterosinsalsastandrewsamerica</v>
      </c>
      <c r="B2017" s="2">
        <v>44425</v>
      </c>
      <c r="C2017" t="s">
        <v>59</v>
      </c>
      <c r="D2017" t="s">
        <v>155</v>
      </c>
      <c r="E2017" t="s">
        <v>59</v>
      </c>
      <c r="F2017" t="s">
        <v>155</v>
      </c>
      <c r="G2017" t="s">
        <v>299</v>
      </c>
      <c r="H2017" t="s">
        <v>98</v>
      </c>
      <c r="I2017" t="s">
        <v>521</v>
      </c>
      <c r="J2017" t="s">
        <v>296</v>
      </c>
      <c r="K2017">
        <v>17079.48</v>
      </c>
      <c r="L2017">
        <v>2.35</v>
      </c>
      <c r="M2017" t="str">
        <f>SUBSTITUTE(LOWER(_xlfn.CONCAT(B2017,C2017,F2017,G2017,J2017,I2017))," ","")</f>
        <v>44425enterosinsalsastandrewsamerica</v>
      </c>
      <c r="N2017" t="e">
        <f>+VLOOKUP(M2017,JUP!$B:$I,7,0)</f>
        <v>#N/A</v>
      </c>
      <c r="O2017" t="e">
        <f>+VLOOKUP(M2017,JUP!$B:$I,8,0)</f>
        <v>#N/A</v>
      </c>
      <c r="R2017" t="str">
        <f>+SUBSTITUTE(LOWER(_xlfn.CONCAT(B2017,C2017,F2017,H2017,J2017,I2017))," ","")</f>
        <v>44425enterosinsalsa18-27u/lbstandrewsamerica</v>
      </c>
      <c r="S2017" t="e">
        <f>+VLOOKUP(R2017,JUP!D:L,7,0)</f>
        <v>#N/A</v>
      </c>
      <c r="T2017" t="e">
        <f>+VLOOKUP(R2017,JUP!D:L,7,0)</f>
        <v>#N/A</v>
      </c>
      <c r="W2017" t="s">
        <v>320</v>
      </c>
      <c r="X2017">
        <v>33</v>
      </c>
      <c r="Y2017" t="s">
        <v>310</v>
      </c>
      <c r="Z2017" t="s">
        <v>310</v>
      </c>
      <c r="AA2017" t="s">
        <v>310</v>
      </c>
      <c r="AB2017" t="s">
        <v>160</v>
      </c>
      <c r="AC2017" t="s">
        <v>159</v>
      </c>
      <c r="AD2017">
        <v>2.35</v>
      </c>
      <c r="AH2017">
        <v>2021</v>
      </c>
      <c r="AI2017">
        <v>8</v>
      </c>
      <c r="AJ2017">
        <v>40136.777999999998</v>
      </c>
      <c r="AK2017" t="e">
        <v>#N/A</v>
      </c>
      <c r="AL2017">
        <v>2.35</v>
      </c>
      <c r="AO2017">
        <v>0</v>
      </c>
      <c r="AP2017">
        <v>8</v>
      </c>
    </row>
    <row r="2018" spans="1:42" x14ac:dyDescent="0.2">
      <c r="A2018" t="str">
        <f t="shared" si="31"/>
        <v>44425carnegranelc200-300standrewsrusia</v>
      </c>
      <c r="B2018" s="2">
        <v>44425</v>
      </c>
      <c r="C2018" t="s">
        <v>35</v>
      </c>
      <c r="D2018" t="s">
        <v>30</v>
      </c>
      <c r="E2018" t="s">
        <v>35</v>
      </c>
      <c r="F2018" t="s">
        <v>30</v>
      </c>
      <c r="G2018" t="s">
        <v>39</v>
      </c>
      <c r="H2018" t="s">
        <v>39</v>
      </c>
      <c r="I2018" t="s">
        <v>306</v>
      </c>
      <c r="J2018" t="s">
        <v>296</v>
      </c>
      <c r="K2018">
        <v>23000</v>
      </c>
      <c r="L2018">
        <v>3.1</v>
      </c>
      <c r="M2018" t="str">
        <f>SUBSTITUTE(LOWER(_xlfn.CONCAT(B2018,C2018,F2018,G2018,J2018,I2018))," ","")</f>
        <v>44425carnegranelc200-300standrewsrusia</v>
      </c>
      <c r="N2018">
        <f>+VLOOKUP(M2018,JUP!$B:$I,7,0)</f>
        <v>23000</v>
      </c>
      <c r="O2018">
        <f>+VLOOKUP(M2018,JUP!$B:$I,8,0)</f>
        <v>3.1</v>
      </c>
      <c r="P2018">
        <f>+K2018-N2018</f>
        <v>0</v>
      </c>
      <c r="Q2018" s="3">
        <f>+L2018-O2018</f>
        <v>0</v>
      </c>
      <c r="W2018" t="s">
        <v>304</v>
      </c>
      <c r="X2018">
        <v>33</v>
      </c>
      <c r="Y2018" t="s">
        <v>305</v>
      </c>
      <c r="Z2018" t="s">
        <v>305</v>
      </c>
      <c r="AA2018" t="s">
        <v>306</v>
      </c>
      <c r="AB2018" t="s">
        <v>36</v>
      </c>
      <c r="AC2018" t="s">
        <v>37</v>
      </c>
      <c r="AD2018">
        <v>3.1</v>
      </c>
      <c r="AH2018">
        <v>2021</v>
      </c>
      <c r="AI2018">
        <v>8</v>
      </c>
      <c r="AJ2018">
        <v>71300</v>
      </c>
      <c r="AK2018" t="e">
        <v>#N/A</v>
      </c>
      <c r="AL2018">
        <v>3.1</v>
      </c>
      <c r="AO2018">
        <v>0</v>
      </c>
      <c r="AP2018">
        <v>8</v>
      </c>
    </row>
    <row r="2019" spans="1:42" x14ac:dyDescent="0.2">
      <c r="A2019" t="str">
        <f t="shared" si="31"/>
        <v>44425mediaconchagranelc60-80sudmarisespaña</v>
      </c>
      <c r="B2019" s="2">
        <v>44425</v>
      </c>
      <c r="C2019" t="s">
        <v>212</v>
      </c>
      <c r="D2019" t="s">
        <v>30</v>
      </c>
      <c r="E2019" t="s">
        <v>341</v>
      </c>
      <c r="F2019" t="s">
        <v>344</v>
      </c>
      <c r="G2019" t="s">
        <v>168</v>
      </c>
      <c r="H2019" t="s">
        <v>116</v>
      </c>
      <c r="I2019" t="s">
        <v>302</v>
      </c>
      <c r="J2019" t="s">
        <v>286</v>
      </c>
      <c r="K2019">
        <v>17966</v>
      </c>
      <c r="L2019">
        <v>3.9</v>
      </c>
      <c r="M2019" t="str">
        <f>SUBSTITUTE(LOWER(_xlfn.CONCAT(B2019,C2019,F2019,G2019,J2019,I2019))," ","")</f>
        <v>44425mediaconchagranelc60-80sudmarisespaña</v>
      </c>
      <c r="N2019">
        <f>+VLOOKUP(M2019,JUP!$B:$I,7,0)</f>
        <v>17966</v>
      </c>
      <c r="O2019">
        <f>+VLOOKUP(M2019,JUP!$B:$I,8,0)</f>
        <v>3.9</v>
      </c>
      <c r="W2019" t="s">
        <v>338</v>
      </c>
      <c r="X2019">
        <v>33</v>
      </c>
      <c r="Y2019" t="s">
        <v>297</v>
      </c>
      <c r="Z2019" t="s">
        <v>302</v>
      </c>
      <c r="AA2019" t="s">
        <v>298</v>
      </c>
      <c r="AB2019" t="s">
        <v>216</v>
      </c>
      <c r="AC2019" t="e">
        <v>#N/A</v>
      </c>
      <c r="AD2019" t="e">
        <v>#N/A</v>
      </c>
      <c r="AH2019">
        <v>2021</v>
      </c>
      <c r="AI2019">
        <v>8</v>
      </c>
      <c r="AJ2019" t="e">
        <v>#N/A</v>
      </c>
      <c r="AK2019" t="e">
        <v>#N/A</v>
      </c>
      <c r="AL2019" t="e">
        <v>#N/A</v>
      </c>
      <c r="AO2019" t="e">
        <v>#N/A</v>
      </c>
      <c r="AP2019">
        <v>8</v>
      </c>
    </row>
    <row r="2020" spans="1:42" x14ac:dyDescent="0.2">
      <c r="A2020" t="str">
        <f t="shared" si="31"/>
        <v>44425carnegranelc100-200sudmarisespaña</v>
      </c>
      <c r="B2020" s="2">
        <v>44425</v>
      </c>
      <c r="C2020" t="s">
        <v>35</v>
      </c>
      <c r="D2020" t="s">
        <v>30</v>
      </c>
      <c r="E2020" t="s">
        <v>343</v>
      </c>
      <c r="F2020" t="s">
        <v>344</v>
      </c>
      <c r="G2020" t="s">
        <v>72</v>
      </c>
      <c r="H2020" t="s">
        <v>103</v>
      </c>
      <c r="I2020" t="s">
        <v>302</v>
      </c>
      <c r="J2020" t="s">
        <v>286</v>
      </c>
      <c r="K2020">
        <v>6000</v>
      </c>
      <c r="L2020">
        <v>3.15</v>
      </c>
      <c r="M2020" t="str">
        <f>SUBSTITUTE(LOWER(_xlfn.CONCAT(B2020,C2020,F2020,G2020,J2020,I2020))," ","")</f>
        <v>44425carnegranelc100-200sudmarisespaña</v>
      </c>
      <c r="N2020">
        <f>+VLOOKUP(M2020,JUP!$B:$I,7,0)</f>
        <v>6000</v>
      </c>
      <c r="O2020">
        <f>+VLOOKUP(M2020,JUP!$B:$I,8,0)</f>
        <v>3.15</v>
      </c>
      <c r="P2020">
        <f>+K2020-N2020</f>
        <v>0</v>
      </c>
      <c r="Q2020" s="3">
        <f>+L2020-O2020</f>
        <v>0</v>
      </c>
      <c r="W2020" t="s">
        <v>338</v>
      </c>
      <c r="X2020">
        <v>33</v>
      </c>
      <c r="Y2020" t="s">
        <v>297</v>
      </c>
      <c r="Z2020" t="s">
        <v>302</v>
      </c>
      <c r="AA2020" t="s">
        <v>298</v>
      </c>
      <c r="AB2020" t="s">
        <v>36</v>
      </c>
      <c r="AC2020" t="s">
        <v>37</v>
      </c>
      <c r="AD2020">
        <v>3.15</v>
      </c>
      <c r="AH2020">
        <v>2021</v>
      </c>
      <c r="AI2020">
        <v>8</v>
      </c>
      <c r="AJ2020">
        <v>18900</v>
      </c>
      <c r="AK2020" t="e">
        <v>#N/A</v>
      </c>
      <c r="AL2020">
        <v>3.15</v>
      </c>
      <c r="AO2020">
        <v>0</v>
      </c>
      <c r="AP2020">
        <v>8</v>
      </c>
    </row>
    <row r="2021" spans="1:42" x14ac:dyDescent="0.2">
      <c r="A2021" t="str">
        <f t="shared" si="31"/>
        <v>44425carnegranelindustrialsudmarischile</v>
      </c>
      <c r="B2021" s="2">
        <v>44425</v>
      </c>
      <c r="C2021" t="s">
        <v>35</v>
      </c>
      <c r="D2021" t="s">
        <v>30</v>
      </c>
      <c r="E2021" t="s">
        <v>343</v>
      </c>
      <c r="F2021" t="s">
        <v>344</v>
      </c>
      <c r="G2021" t="s">
        <v>345</v>
      </c>
      <c r="H2021" t="s">
        <v>345</v>
      </c>
      <c r="I2021" t="s">
        <v>34</v>
      </c>
      <c r="J2021" t="s">
        <v>286</v>
      </c>
      <c r="K2021">
        <v>1000</v>
      </c>
      <c r="M2021" t="str">
        <f>SUBSTITUTE(LOWER(_xlfn.CONCAT(B2021,C2021,F2021,G2021,J2021,I2021))," ","")</f>
        <v>44425carnegranelindustrialsudmarischile</v>
      </c>
      <c r="N2021" t="e">
        <f>+VLOOKUP(M2021,JUP!$B:$I,7,0)</f>
        <v>#N/A</v>
      </c>
      <c r="O2021" t="e">
        <f>+VLOOKUP(M2021,JUP!$B:$I,8,0)</f>
        <v>#N/A</v>
      </c>
      <c r="R2021" t="str">
        <f>+SUBSTITUTE(LOWER(_xlfn.CONCAT(B2021,C2021,F2021,H2021,J2021,I2021))," ","")</f>
        <v>44425carnegranelindustrialsudmarischile</v>
      </c>
      <c r="S2021" t="e">
        <f>+VLOOKUP(R2021,JUP!D:L,7,0)</f>
        <v>#N/A</v>
      </c>
      <c r="T2021" t="e">
        <f>+VLOOKUP(R2021,JUP!D:L,7,0)</f>
        <v>#N/A</v>
      </c>
      <c r="W2021" t="s">
        <v>32</v>
      </c>
      <c r="X2021">
        <v>33</v>
      </c>
      <c r="Y2021" t="s">
        <v>34</v>
      </c>
      <c r="Z2021" t="s">
        <v>34</v>
      </c>
      <c r="AA2021" t="s">
        <v>34</v>
      </c>
      <c r="AB2021" t="s">
        <v>36</v>
      </c>
      <c r="AC2021" t="s">
        <v>37</v>
      </c>
      <c r="AD2021">
        <v>0</v>
      </c>
      <c r="AH2021">
        <v>2021</v>
      </c>
      <c r="AI2021">
        <v>8</v>
      </c>
      <c r="AJ2021">
        <v>0</v>
      </c>
      <c r="AK2021" t="e">
        <v>#N/A</v>
      </c>
      <c r="AL2021">
        <v>0</v>
      </c>
      <c r="AO2021">
        <v>0</v>
      </c>
      <c r="AP2021">
        <v>8</v>
      </c>
    </row>
    <row r="2022" spans="1:42" x14ac:dyDescent="0.2">
      <c r="A2022" t="str">
        <f t="shared" si="31"/>
        <v>44426carneretailcompensadoc100-200standrewsasia</v>
      </c>
      <c r="B2022" s="2">
        <v>44426</v>
      </c>
      <c r="C2022" t="s">
        <v>35</v>
      </c>
      <c r="D2022" t="s">
        <v>206</v>
      </c>
      <c r="E2022" t="s">
        <v>35</v>
      </c>
      <c r="F2022" t="s">
        <v>206</v>
      </c>
      <c r="G2022" t="s">
        <v>72</v>
      </c>
      <c r="H2022" t="s">
        <v>72</v>
      </c>
      <c r="I2022" t="s">
        <v>309</v>
      </c>
      <c r="J2022" t="s">
        <v>296</v>
      </c>
      <c r="K2022">
        <v>20160</v>
      </c>
      <c r="L2022">
        <v>3.9</v>
      </c>
      <c r="M2022" t="str">
        <f>SUBSTITUTE(LOWER(_xlfn.CONCAT(B2022,C2022,F2022,G2022,J2022,I2022))," ","")</f>
        <v>44426carneretailcompensadoc100-200standrewsasia</v>
      </c>
      <c r="N2022">
        <f>+VLOOKUP(M2022,JUP!$B:$I,7,0)</f>
        <v>20160</v>
      </c>
      <c r="O2022">
        <f>+VLOOKUP(M2022,JUP!$B:$I,8,0)</f>
        <v>3.9</v>
      </c>
      <c r="P2022">
        <f>+K2022-N2022</f>
        <v>0</v>
      </c>
      <c r="Q2022" s="3">
        <f>+L2022-O2022</f>
        <v>0</v>
      </c>
      <c r="W2022" t="s">
        <v>356</v>
      </c>
      <c r="X2022">
        <v>33</v>
      </c>
      <c r="Y2022" t="s">
        <v>309</v>
      </c>
      <c r="Z2022" t="s">
        <v>309</v>
      </c>
      <c r="AA2022" t="s">
        <v>309</v>
      </c>
      <c r="AB2022" t="s">
        <v>208</v>
      </c>
      <c r="AC2022" t="s">
        <v>173</v>
      </c>
      <c r="AD2022">
        <v>3.51</v>
      </c>
      <c r="AH2022">
        <v>2021</v>
      </c>
      <c r="AI2022">
        <v>8</v>
      </c>
      <c r="AJ2022">
        <v>70761.599999999991</v>
      </c>
      <c r="AK2022" t="e">
        <v>#N/A</v>
      </c>
      <c r="AL2022">
        <v>4.333333333333333</v>
      </c>
      <c r="AO2022">
        <v>-0.82333333333333325</v>
      </c>
      <c r="AP2022">
        <v>8</v>
      </c>
    </row>
    <row r="2023" spans="1:42" x14ac:dyDescent="0.2">
      <c r="A2023" t="str">
        <f t="shared" si="31"/>
        <v>44426enterosinsalsastandrewsespaña</v>
      </c>
      <c r="B2023" s="2">
        <v>44426</v>
      </c>
      <c r="C2023" t="s">
        <v>59</v>
      </c>
      <c r="D2023" t="s">
        <v>155</v>
      </c>
      <c r="E2023" t="s">
        <v>59</v>
      </c>
      <c r="F2023" t="s">
        <v>155</v>
      </c>
      <c r="G2023" t="s">
        <v>299</v>
      </c>
      <c r="H2023" t="s">
        <v>300</v>
      </c>
      <c r="I2023" t="s">
        <v>302</v>
      </c>
      <c r="J2023" t="s">
        <v>296</v>
      </c>
      <c r="K2023">
        <v>13770</v>
      </c>
      <c r="L2023">
        <v>2.581</v>
      </c>
      <c r="M2023" t="str">
        <f>SUBSTITUTE(LOWER(_xlfn.CONCAT(B2023,C2023,F2023,G2023,J2023,I2023))," ","")</f>
        <v>44426enterosinsalsastandrewsespaña</v>
      </c>
      <c r="N2023" t="e">
        <f>+VLOOKUP(M2023,JUP!$B:$I,7,0)</f>
        <v>#N/A</v>
      </c>
      <c r="O2023" t="e">
        <f>+VLOOKUP(M2023,JUP!$B:$I,8,0)</f>
        <v>#N/A</v>
      </c>
      <c r="R2023" t="str">
        <f>+SUBSTITUTE(LOWER(_xlfn.CONCAT(B2023,C2023,F2023,H2023,J2023,I2023))," ","")</f>
        <v>44426enterosinsalsae-60-80standrewsespaña</v>
      </c>
      <c r="S2023" t="e">
        <f>+VLOOKUP(R2023,JUP!D:L,7,0)</f>
        <v>#N/A</v>
      </c>
      <c r="T2023" t="e">
        <f>+VLOOKUP(R2023,JUP!D:L,7,0)</f>
        <v>#N/A</v>
      </c>
      <c r="W2023" t="s">
        <v>302</v>
      </c>
      <c r="X2023">
        <v>33</v>
      </c>
      <c r="Y2023" t="s">
        <v>297</v>
      </c>
      <c r="Z2023" t="s">
        <v>302</v>
      </c>
      <c r="AA2023" t="s">
        <v>298</v>
      </c>
      <c r="AB2023" t="s">
        <v>160</v>
      </c>
      <c r="AC2023" t="s">
        <v>159</v>
      </c>
      <c r="AD2023">
        <v>2.581</v>
      </c>
      <c r="AH2023">
        <v>2021</v>
      </c>
      <c r="AI2023">
        <v>8</v>
      </c>
      <c r="AJ2023">
        <v>35540.370000000003</v>
      </c>
      <c r="AK2023" t="e">
        <v>#N/A</v>
      </c>
      <c r="AL2023">
        <v>2.581</v>
      </c>
      <c r="AO2023">
        <v>0</v>
      </c>
      <c r="AP2023">
        <v>8</v>
      </c>
    </row>
    <row r="2024" spans="1:42" x14ac:dyDescent="0.2">
      <c r="A2024" t="str">
        <f t="shared" si="31"/>
        <v>44426carneretailcompensadoc100-200standrewsamerica</v>
      </c>
      <c r="B2024" s="2">
        <v>44426</v>
      </c>
      <c r="C2024" t="s">
        <v>35</v>
      </c>
      <c r="D2024" t="s">
        <v>206</v>
      </c>
      <c r="E2024" t="s">
        <v>35</v>
      </c>
      <c r="F2024" t="s">
        <v>206</v>
      </c>
      <c r="G2024" t="s">
        <v>72</v>
      </c>
      <c r="H2024" t="s">
        <v>72</v>
      </c>
      <c r="I2024" t="s">
        <v>521</v>
      </c>
      <c r="J2024" t="s">
        <v>296</v>
      </c>
      <c r="K2024">
        <v>20800</v>
      </c>
      <c r="L2024">
        <v>4.1900000000000004</v>
      </c>
      <c r="M2024" t="str">
        <f>SUBSTITUTE(LOWER(_xlfn.CONCAT(B2024,C2024,F2024,G2024,J2024,I2024))," ","")</f>
        <v>44426carneretailcompensadoc100-200standrewsamerica</v>
      </c>
      <c r="N2024">
        <f>+VLOOKUP(M2024,JUP!$B:$I,7,0)</f>
        <v>20800</v>
      </c>
      <c r="O2024">
        <f>+VLOOKUP(M2024,JUP!$B:$I,8,0)</f>
        <v>4.1900000000000004</v>
      </c>
      <c r="P2024">
        <f>+K2024-N2024</f>
        <v>0</v>
      </c>
      <c r="Q2024" s="3">
        <f>+L2024-O2024</f>
        <v>0</v>
      </c>
      <c r="R2024" t="str">
        <f>+SUBSTITUTE(LOWER(_xlfn.CONCAT(B2024,C2024,F2024,H2024,J2024,I2024))," ","")</f>
        <v>44426carneretailcompensadoc100-200standrewsamerica</v>
      </c>
      <c r="S2024" t="e">
        <f>+VLOOKUP(R2024,JUP!D:L,7,0)</f>
        <v>#N/A</v>
      </c>
      <c r="T2024" t="e">
        <f>+VLOOKUP(R2024,JUP!D:L,7,0)</f>
        <v>#N/A</v>
      </c>
      <c r="W2024" t="s">
        <v>348</v>
      </c>
      <c r="X2024">
        <v>33</v>
      </c>
      <c r="Y2024" t="s">
        <v>310</v>
      </c>
      <c r="Z2024" t="s">
        <v>310</v>
      </c>
      <c r="AA2024" t="s">
        <v>310</v>
      </c>
      <c r="AB2024" t="s">
        <v>208</v>
      </c>
      <c r="AC2024" t="s">
        <v>173</v>
      </c>
      <c r="AD2024">
        <v>3.7710000000000004</v>
      </c>
      <c r="AH2024">
        <v>2021</v>
      </c>
      <c r="AI2024">
        <v>8</v>
      </c>
      <c r="AJ2024">
        <v>78436.800000000003</v>
      </c>
      <c r="AK2024" t="e">
        <v>#N/A</v>
      </c>
      <c r="AL2024">
        <v>4.6555555555555559</v>
      </c>
      <c r="AO2024">
        <v>-0.88455555555555554</v>
      </c>
      <c r="AP2024">
        <v>8</v>
      </c>
    </row>
    <row r="2025" spans="1:42" x14ac:dyDescent="0.2">
      <c r="A2025" t="str">
        <f t="shared" si="31"/>
        <v>44426carnegranelc300-500standrewsrusia</v>
      </c>
      <c r="B2025" s="2">
        <v>44426</v>
      </c>
      <c r="C2025" t="s">
        <v>35</v>
      </c>
      <c r="D2025" t="s">
        <v>30</v>
      </c>
      <c r="E2025" t="s">
        <v>35</v>
      </c>
      <c r="F2025" t="s">
        <v>30</v>
      </c>
      <c r="G2025" t="s">
        <v>49</v>
      </c>
      <c r="H2025" t="s">
        <v>49</v>
      </c>
      <c r="I2025" t="s">
        <v>306</v>
      </c>
      <c r="J2025" t="s">
        <v>296</v>
      </c>
      <c r="K2025">
        <v>23000</v>
      </c>
      <c r="L2025">
        <v>2.9</v>
      </c>
      <c r="M2025" t="str">
        <f>SUBSTITUTE(LOWER(_xlfn.CONCAT(B2025,C2025,F2025,G2025,J2025,I2025))," ","")</f>
        <v>44426carnegranelc300-500standrewsrusia</v>
      </c>
      <c r="N2025">
        <f>+VLOOKUP(M2025,JUP!$B:$I,7,0)</f>
        <v>23000</v>
      </c>
      <c r="O2025">
        <f>+VLOOKUP(M2025,JUP!$B:$I,8,0)</f>
        <v>2.9</v>
      </c>
      <c r="P2025">
        <f>+K2025-N2025</f>
        <v>0</v>
      </c>
      <c r="Q2025" s="3">
        <f>+L2025-O2025</f>
        <v>0</v>
      </c>
      <c r="W2025" t="s">
        <v>304</v>
      </c>
      <c r="X2025">
        <v>33</v>
      </c>
      <c r="Y2025" t="s">
        <v>305</v>
      </c>
      <c r="Z2025" t="s">
        <v>305</v>
      </c>
      <c r="AA2025" t="s">
        <v>306</v>
      </c>
      <c r="AB2025" t="s">
        <v>36</v>
      </c>
      <c r="AC2025" t="s">
        <v>37</v>
      </c>
      <c r="AD2025">
        <v>2.9</v>
      </c>
      <c r="AH2025">
        <v>2021</v>
      </c>
      <c r="AI2025">
        <v>8</v>
      </c>
      <c r="AJ2025">
        <v>66700</v>
      </c>
      <c r="AK2025" t="e">
        <v>#N/A</v>
      </c>
      <c r="AL2025">
        <v>2.9</v>
      </c>
      <c r="AO2025">
        <v>0</v>
      </c>
      <c r="AP2025">
        <v>8</v>
      </c>
    </row>
    <row r="2026" spans="1:42" x14ac:dyDescent="0.2">
      <c r="A2026" t="str">
        <f t="shared" si="31"/>
        <v>44426enterosinsalsastandrewsamerica</v>
      </c>
      <c r="B2026" s="2">
        <v>44426</v>
      </c>
      <c r="C2026" t="s">
        <v>59</v>
      </c>
      <c r="D2026" t="s">
        <v>155</v>
      </c>
      <c r="E2026" t="s">
        <v>59</v>
      </c>
      <c r="F2026" t="s">
        <v>155</v>
      </c>
      <c r="G2026" t="s">
        <v>299</v>
      </c>
      <c r="H2026" t="s">
        <v>98</v>
      </c>
      <c r="I2026" t="s">
        <v>521</v>
      </c>
      <c r="J2026" t="s">
        <v>296</v>
      </c>
      <c r="K2026">
        <v>17079.48</v>
      </c>
      <c r="L2026">
        <v>2.35</v>
      </c>
      <c r="M2026" t="str">
        <f>SUBSTITUTE(LOWER(_xlfn.CONCAT(B2026,C2026,F2026,G2026,J2026,I2026))," ","")</f>
        <v>44426enterosinsalsastandrewsamerica</v>
      </c>
      <c r="N2026" t="e">
        <f>+VLOOKUP(M2026,JUP!$B:$I,7,0)</f>
        <v>#N/A</v>
      </c>
      <c r="O2026" t="e">
        <f>+VLOOKUP(M2026,JUP!$B:$I,8,0)</f>
        <v>#N/A</v>
      </c>
      <c r="R2026" t="str">
        <f>+SUBSTITUTE(LOWER(_xlfn.CONCAT(B2026,C2026,F2026,H2026,J2026,I2026))," ","")</f>
        <v>44426enterosinsalsa18-27u/lbstandrewsamerica</v>
      </c>
      <c r="S2026" t="e">
        <f>+VLOOKUP(R2026,JUP!D:L,7,0)</f>
        <v>#N/A</v>
      </c>
      <c r="T2026" t="e">
        <f>+VLOOKUP(R2026,JUP!D:L,7,0)</f>
        <v>#N/A</v>
      </c>
      <c r="W2026" t="s">
        <v>320</v>
      </c>
      <c r="X2026">
        <v>33</v>
      </c>
      <c r="Y2026" t="s">
        <v>310</v>
      </c>
      <c r="Z2026" t="s">
        <v>310</v>
      </c>
      <c r="AA2026" t="s">
        <v>310</v>
      </c>
      <c r="AB2026" t="s">
        <v>160</v>
      </c>
      <c r="AC2026" t="s">
        <v>159</v>
      </c>
      <c r="AD2026">
        <v>2.35</v>
      </c>
      <c r="AH2026">
        <v>2021</v>
      </c>
      <c r="AI2026">
        <v>8</v>
      </c>
      <c r="AJ2026">
        <v>40136.777999999998</v>
      </c>
      <c r="AK2026" t="e">
        <v>#N/A</v>
      </c>
      <c r="AL2026">
        <v>2.35</v>
      </c>
      <c r="AO2026">
        <v>0</v>
      </c>
      <c r="AP2026">
        <v>8</v>
      </c>
    </row>
    <row r="2027" spans="1:42" x14ac:dyDescent="0.2">
      <c r="A2027" t="str">
        <f t="shared" si="31"/>
        <v>44426carnegranelc100-200standrewsasia</v>
      </c>
      <c r="B2027" s="2">
        <v>44426</v>
      </c>
      <c r="C2027" t="s">
        <v>35</v>
      </c>
      <c r="D2027" t="s">
        <v>30</v>
      </c>
      <c r="E2027" t="s">
        <v>35</v>
      </c>
      <c r="F2027" t="s">
        <v>30</v>
      </c>
      <c r="G2027" t="s">
        <v>72</v>
      </c>
      <c r="H2027" t="s">
        <v>72</v>
      </c>
      <c r="I2027" t="s">
        <v>309</v>
      </c>
      <c r="J2027" t="s">
        <v>296</v>
      </c>
      <c r="K2027">
        <v>6300</v>
      </c>
      <c r="L2027">
        <v>3.56</v>
      </c>
      <c r="M2027" t="str">
        <f>SUBSTITUTE(LOWER(_xlfn.CONCAT(B2027,C2027,F2027,G2027,J2027,I2027))," ","")</f>
        <v>44426carnegranelc100-200standrewsasia</v>
      </c>
      <c r="N2027">
        <f>+VLOOKUP(M2027,JUP!$B:$I,7,0)</f>
        <v>6300</v>
      </c>
      <c r="O2027">
        <f>+VLOOKUP(M2027,JUP!$B:$I,8,0)</f>
        <v>3.56</v>
      </c>
      <c r="P2027">
        <f>+K2027-N2027</f>
        <v>0</v>
      </c>
      <c r="Q2027" s="3">
        <f>+L2027-O2027</f>
        <v>0</v>
      </c>
      <c r="W2027" t="s">
        <v>354</v>
      </c>
      <c r="X2027">
        <v>33</v>
      </c>
      <c r="Y2027" t="s">
        <v>309</v>
      </c>
      <c r="Z2027" t="s">
        <v>309</v>
      </c>
      <c r="AA2027" t="s">
        <v>309</v>
      </c>
      <c r="AB2027" t="s">
        <v>36</v>
      </c>
      <c r="AC2027" t="s">
        <v>37</v>
      </c>
      <c r="AD2027">
        <v>3.56</v>
      </c>
      <c r="AH2027">
        <v>2021</v>
      </c>
      <c r="AI2027">
        <v>8</v>
      </c>
      <c r="AJ2027">
        <v>22428</v>
      </c>
      <c r="AK2027" t="e">
        <v>#N/A</v>
      </c>
      <c r="AL2027">
        <v>3.56</v>
      </c>
      <c r="AO2027">
        <v>0</v>
      </c>
      <c r="AP2027">
        <v>8</v>
      </c>
    </row>
    <row r="2028" spans="1:42" x14ac:dyDescent="0.2">
      <c r="A2028" t="str">
        <f t="shared" si="31"/>
        <v>44426carnegranelc200-300standrewsasia</v>
      </c>
      <c r="B2028" s="2">
        <v>44426</v>
      </c>
      <c r="C2028" t="s">
        <v>35</v>
      </c>
      <c r="D2028" t="s">
        <v>30</v>
      </c>
      <c r="E2028" t="s">
        <v>35</v>
      </c>
      <c r="F2028" t="s">
        <v>30</v>
      </c>
      <c r="G2028" t="s">
        <v>39</v>
      </c>
      <c r="H2028" t="s">
        <v>39</v>
      </c>
      <c r="I2028" t="s">
        <v>309</v>
      </c>
      <c r="J2028" t="s">
        <v>296</v>
      </c>
      <c r="K2028">
        <v>14400</v>
      </c>
      <c r="L2028">
        <v>3.45</v>
      </c>
      <c r="M2028" t="str">
        <f>SUBSTITUTE(LOWER(_xlfn.CONCAT(B2028,C2028,F2028,G2028,J2028,I2028))," ","")</f>
        <v>44426carnegranelc200-300standrewsasia</v>
      </c>
      <c r="N2028">
        <f>+VLOOKUP(M2028,JUP!$B:$I,7,0)</f>
        <v>14400</v>
      </c>
      <c r="O2028">
        <f>+VLOOKUP(M2028,JUP!$B:$I,8,0)</f>
        <v>3.45</v>
      </c>
      <c r="P2028">
        <f>+K2028-N2028</f>
        <v>0</v>
      </c>
      <c r="Q2028" s="3">
        <f>+L2028-O2028</f>
        <v>0</v>
      </c>
      <c r="W2028" t="s">
        <v>354</v>
      </c>
      <c r="X2028">
        <v>33</v>
      </c>
      <c r="Y2028" t="s">
        <v>309</v>
      </c>
      <c r="Z2028" t="s">
        <v>309</v>
      </c>
      <c r="AA2028" t="s">
        <v>309</v>
      </c>
      <c r="AB2028" t="s">
        <v>36</v>
      </c>
      <c r="AC2028" t="s">
        <v>37</v>
      </c>
      <c r="AD2028">
        <v>3.45</v>
      </c>
      <c r="AH2028">
        <v>2021</v>
      </c>
      <c r="AI2028">
        <v>8</v>
      </c>
      <c r="AJ2028">
        <v>49680</v>
      </c>
      <c r="AK2028" t="e">
        <v>#N/A</v>
      </c>
      <c r="AL2028">
        <v>3.45</v>
      </c>
      <c r="AO2028">
        <v>0</v>
      </c>
      <c r="AP2028">
        <v>8</v>
      </c>
    </row>
    <row r="2029" spans="1:42" x14ac:dyDescent="0.2">
      <c r="A2029" t="str">
        <f t="shared" si="31"/>
        <v>44426carnegranelc200-300standrewsrusia</v>
      </c>
      <c r="B2029" s="2">
        <v>44426</v>
      </c>
      <c r="C2029" t="s">
        <v>35</v>
      </c>
      <c r="D2029" t="s">
        <v>30</v>
      </c>
      <c r="E2029" t="s">
        <v>35</v>
      </c>
      <c r="F2029" t="s">
        <v>30</v>
      </c>
      <c r="G2029" t="s">
        <v>39</v>
      </c>
      <c r="H2029" t="s">
        <v>39</v>
      </c>
      <c r="I2029" t="s">
        <v>306</v>
      </c>
      <c r="J2029" t="s">
        <v>296</v>
      </c>
      <c r="K2029">
        <v>69000</v>
      </c>
      <c r="L2029">
        <v>3.1</v>
      </c>
      <c r="M2029" t="str">
        <f>SUBSTITUTE(LOWER(_xlfn.CONCAT(B2029,C2029,F2029,G2029,J2029,I2029))," ","")</f>
        <v>44426carnegranelc200-300standrewsrusia</v>
      </c>
      <c r="N2029">
        <f>+VLOOKUP(M2029,JUP!$B:$I,7,0)</f>
        <v>69000</v>
      </c>
      <c r="O2029">
        <f>+VLOOKUP(M2029,JUP!$B:$I,8,0)</f>
        <v>3.1</v>
      </c>
      <c r="P2029">
        <f>+K2029-N2029</f>
        <v>0</v>
      </c>
      <c r="Q2029" s="3">
        <f>+L2029-O2029</f>
        <v>0</v>
      </c>
      <c r="W2029" t="s">
        <v>304</v>
      </c>
      <c r="X2029">
        <v>33</v>
      </c>
      <c r="Y2029" t="s">
        <v>305</v>
      </c>
      <c r="Z2029" t="s">
        <v>305</v>
      </c>
      <c r="AA2029" t="s">
        <v>306</v>
      </c>
      <c r="AB2029" t="s">
        <v>36</v>
      </c>
      <c r="AC2029" t="s">
        <v>37</v>
      </c>
      <c r="AD2029">
        <v>3.1</v>
      </c>
      <c r="AH2029">
        <v>2021</v>
      </c>
      <c r="AI2029">
        <v>8</v>
      </c>
      <c r="AJ2029">
        <v>213900</v>
      </c>
      <c r="AK2029" t="e">
        <v>#N/A</v>
      </c>
      <c r="AL2029">
        <v>3.1</v>
      </c>
      <c r="AO2029">
        <v>0</v>
      </c>
      <c r="AP2029">
        <v>8</v>
      </c>
    </row>
    <row r="2030" spans="1:42" x14ac:dyDescent="0.2">
      <c r="A2030" t="str">
        <f t="shared" si="31"/>
        <v>44426carnegranelc300-500manuelitarusia</v>
      </c>
      <c r="B2030" s="2">
        <v>44426</v>
      </c>
      <c r="C2030" t="s">
        <v>35</v>
      </c>
      <c r="D2030" t="s">
        <v>30</v>
      </c>
      <c r="E2030" t="s">
        <v>35</v>
      </c>
      <c r="F2030" t="s">
        <v>30</v>
      </c>
      <c r="G2030" t="s">
        <v>49</v>
      </c>
      <c r="H2030" t="s">
        <v>108</v>
      </c>
      <c r="I2030" t="s">
        <v>306</v>
      </c>
      <c r="J2030" t="s">
        <v>93</v>
      </c>
      <c r="K2030">
        <v>24000</v>
      </c>
      <c r="L2030">
        <v>2.9</v>
      </c>
      <c r="M2030" t="str">
        <f>SUBSTITUTE(LOWER(_xlfn.CONCAT(B2030,C2030,F2030,G2030,J2030,I2030))," ","")</f>
        <v>44426carnegranelc300-500manuelitarusia</v>
      </c>
      <c r="N2030">
        <f>+VLOOKUP(M2030,JUP!$B:$I,7,0)</f>
        <v>24000</v>
      </c>
      <c r="O2030">
        <f>+VLOOKUP(M2030,JUP!$B:$I,8,0)</f>
        <v>2.9</v>
      </c>
      <c r="P2030">
        <f>+K2030-N2030</f>
        <v>0</v>
      </c>
      <c r="Q2030" s="3">
        <f>+L2030-O2030</f>
        <v>0</v>
      </c>
      <c r="W2030" t="s">
        <v>166</v>
      </c>
      <c r="X2030">
        <v>33</v>
      </c>
      <c r="Y2030" t="s">
        <v>305</v>
      </c>
      <c r="Z2030" t="s">
        <v>305</v>
      </c>
      <c r="AA2030" t="s">
        <v>306</v>
      </c>
      <c r="AB2030" t="s">
        <v>36</v>
      </c>
      <c r="AC2030" t="s">
        <v>37</v>
      </c>
      <c r="AD2030">
        <v>2.9</v>
      </c>
      <c r="AH2030">
        <v>2021</v>
      </c>
      <c r="AI2030">
        <v>8</v>
      </c>
      <c r="AJ2030">
        <v>69600</v>
      </c>
      <c r="AK2030" t="e">
        <v>#N/A</v>
      </c>
      <c r="AL2030">
        <v>2.9</v>
      </c>
      <c r="AO2030">
        <v>0</v>
      </c>
      <c r="AP2030">
        <v>8</v>
      </c>
    </row>
    <row r="2031" spans="1:42" x14ac:dyDescent="0.2">
      <c r="A2031" t="str">
        <f t="shared" si="31"/>
        <v>44426carnegranelc300-500manuelitarusia</v>
      </c>
      <c r="B2031" s="2">
        <v>44426</v>
      </c>
      <c r="C2031" t="s">
        <v>35</v>
      </c>
      <c r="D2031" t="s">
        <v>30</v>
      </c>
      <c r="E2031" t="s">
        <v>35</v>
      </c>
      <c r="F2031" t="s">
        <v>30</v>
      </c>
      <c r="G2031" t="s">
        <v>49</v>
      </c>
      <c r="H2031" t="s">
        <v>108</v>
      </c>
      <c r="I2031" t="s">
        <v>306</v>
      </c>
      <c r="J2031" t="s">
        <v>93</v>
      </c>
      <c r="K2031">
        <v>24000</v>
      </c>
      <c r="L2031">
        <v>2.9</v>
      </c>
      <c r="M2031" t="str">
        <f>SUBSTITUTE(LOWER(_xlfn.CONCAT(B2031,C2031,F2031,G2031,J2031,I2031))," ","")</f>
        <v>44426carnegranelc300-500manuelitarusia</v>
      </c>
      <c r="N2031">
        <f>+VLOOKUP(M2031,JUP!$B:$I,7,0)</f>
        <v>24000</v>
      </c>
      <c r="O2031">
        <f>+VLOOKUP(M2031,JUP!$B:$I,8,0)</f>
        <v>2.9</v>
      </c>
      <c r="P2031">
        <f>+K2031-N2031</f>
        <v>0</v>
      </c>
      <c r="Q2031" s="3">
        <f>+L2031-O2031</f>
        <v>0</v>
      </c>
      <c r="W2031" t="s">
        <v>166</v>
      </c>
      <c r="X2031">
        <v>33</v>
      </c>
      <c r="Y2031" t="s">
        <v>305</v>
      </c>
      <c r="Z2031" t="s">
        <v>305</v>
      </c>
      <c r="AA2031" t="s">
        <v>306</v>
      </c>
      <c r="AB2031" t="s">
        <v>36</v>
      </c>
      <c r="AC2031" t="s">
        <v>37</v>
      </c>
      <c r="AD2031">
        <v>2.9</v>
      </c>
      <c r="AH2031">
        <v>2021</v>
      </c>
      <c r="AI2031">
        <v>8</v>
      </c>
      <c r="AJ2031">
        <v>69600</v>
      </c>
      <c r="AK2031" t="e">
        <v>#N/A</v>
      </c>
      <c r="AL2031">
        <v>2.9</v>
      </c>
      <c r="AO2031">
        <v>0</v>
      </c>
      <c r="AP2031">
        <v>8</v>
      </c>
    </row>
    <row r="2032" spans="1:42" x14ac:dyDescent="0.2">
      <c r="A2032" t="str">
        <f t="shared" si="31"/>
        <v>44426carnegranelc300-500manuelitarusia</v>
      </c>
      <c r="B2032" s="2">
        <v>44426</v>
      </c>
      <c r="C2032" t="s">
        <v>35</v>
      </c>
      <c r="D2032" t="s">
        <v>30</v>
      </c>
      <c r="E2032" t="s">
        <v>35</v>
      </c>
      <c r="F2032" t="s">
        <v>30</v>
      </c>
      <c r="G2032" t="s">
        <v>49</v>
      </c>
      <c r="H2032" t="s">
        <v>108</v>
      </c>
      <c r="I2032" t="s">
        <v>306</v>
      </c>
      <c r="J2032" t="s">
        <v>93</v>
      </c>
      <c r="K2032">
        <v>24000</v>
      </c>
      <c r="L2032">
        <v>2.9</v>
      </c>
      <c r="M2032" t="str">
        <f>SUBSTITUTE(LOWER(_xlfn.CONCAT(B2032,C2032,F2032,G2032,J2032,I2032))," ","")</f>
        <v>44426carnegranelc300-500manuelitarusia</v>
      </c>
      <c r="N2032">
        <f>+VLOOKUP(M2032,JUP!$B:$I,7,0)</f>
        <v>24000</v>
      </c>
      <c r="O2032">
        <f>+VLOOKUP(M2032,JUP!$B:$I,8,0)</f>
        <v>2.9</v>
      </c>
      <c r="P2032">
        <f>+K2032-N2032</f>
        <v>0</v>
      </c>
      <c r="Q2032" s="3">
        <f>+L2032-O2032</f>
        <v>0</v>
      </c>
      <c r="W2032" t="s">
        <v>166</v>
      </c>
      <c r="X2032">
        <v>33</v>
      </c>
      <c r="Y2032" t="s">
        <v>305</v>
      </c>
      <c r="Z2032" t="s">
        <v>305</v>
      </c>
      <c r="AA2032" t="s">
        <v>306</v>
      </c>
      <c r="AB2032" t="s">
        <v>36</v>
      </c>
      <c r="AC2032" t="s">
        <v>37</v>
      </c>
      <c r="AD2032">
        <v>2.9</v>
      </c>
      <c r="AH2032">
        <v>2021</v>
      </c>
      <c r="AI2032">
        <v>8</v>
      </c>
      <c r="AJ2032">
        <v>69600</v>
      </c>
      <c r="AK2032" t="e">
        <v>#N/A</v>
      </c>
      <c r="AL2032">
        <v>2.9</v>
      </c>
      <c r="AO2032">
        <v>0</v>
      </c>
      <c r="AP2032">
        <v>8</v>
      </c>
    </row>
    <row r="2033" spans="1:42" x14ac:dyDescent="0.2">
      <c r="A2033" t="str">
        <f t="shared" si="31"/>
        <v>44426enterosinsalsamanuelitaamerica</v>
      </c>
      <c r="B2033" s="2">
        <v>44426</v>
      </c>
      <c r="C2033" t="s">
        <v>59</v>
      </c>
      <c r="D2033" t="s">
        <v>155</v>
      </c>
      <c r="E2033" t="s">
        <v>59</v>
      </c>
      <c r="F2033" t="s">
        <v>155</v>
      </c>
      <c r="G2033" t="s">
        <v>299</v>
      </c>
      <c r="H2033" t="s">
        <v>126</v>
      </c>
      <c r="I2033" t="s">
        <v>521</v>
      </c>
      <c r="J2033" t="s">
        <v>93</v>
      </c>
      <c r="K2033">
        <v>1498</v>
      </c>
      <c r="L2033">
        <v>2.1</v>
      </c>
      <c r="M2033" t="str">
        <f>SUBSTITUTE(LOWER(_xlfn.CONCAT(B2033,C2033,F2033,G2033,J2033,I2033))," ","")</f>
        <v>44426enterosinsalsamanuelitaamerica</v>
      </c>
      <c r="N2033" t="e">
        <f>+VLOOKUP(M2033,JUP!$B:$I,7,0)</f>
        <v>#N/A</v>
      </c>
      <c r="O2033" t="e">
        <f>+VLOOKUP(M2033,JUP!$B:$I,8,0)</f>
        <v>#N/A</v>
      </c>
      <c r="R2033" t="str">
        <f>+SUBSTITUTE(LOWER(_xlfn.CONCAT(B2033,C2033,F2033,H2033,J2033,I2033))," ","")</f>
        <v>44426enterosinsalsa20-40manuelitaamerica</v>
      </c>
      <c r="S2033" t="e">
        <f>+VLOOKUP(R2033,JUP!D:L,7,0)</f>
        <v>#N/A</v>
      </c>
      <c r="T2033" t="e">
        <f>+VLOOKUP(R2033,JUP!D:L,7,0)</f>
        <v>#N/A</v>
      </c>
      <c r="W2033" t="s">
        <v>201</v>
      </c>
      <c r="X2033">
        <v>33</v>
      </c>
      <c r="Y2033" t="s">
        <v>310</v>
      </c>
      <c r="Z2033" t="s">
        <v>310</v>
      </c>
      <c r="AA2033" t="s">
        <v>310</v>
      </c>
      <c r="AB2033" t="s">
        <v>160</v>
      </c>
      <c r="AC2033" t="s">
        <v>159</v>
      </c>
      <c r="AD2033">
        <v>2.1</v>
      </c>
      <c r="AH2033">
        <v>2021</v>
      </c>
      <c r="AI2033">
        <v>8</v>
      </c>
      <c r="AJ2033">
        <v>3145.8</v>
      </c>
      <c r="AK2033" t="e">
        <v>#N/A</v>
      </c>
      <c r="AL2033">
        <v>2.1</v>
      </c>
      <c r="AO2033">
        <v>0</v>
      </c>
      <c r="AP2033">
        <v>8</v>
      </c>
    </row>
    <row r="2034" spans="1:42" x14ac:dyDescent="0.2">
      <c r="A2034" t="str">
        <f t="shared" si="31"/>
        <v>44426carnegranelc500-upsudmarisrusia</v>
      </c>
      <c r="B2034" s="2">
        <v>44426</v>
      </c>
      <c r="C2034" t="s">
        <v>35</v>
      </c>
      <c r="D2034" t="s">
        <v>30</v>
      </c>
      <c r="E2034" t="s">
        <v>343</v>
      </c>
      <c r="F2034" t="s">
        <v>344</v>
      </c>
      <c r="G2034" t="s">
        <v>183</v>
      </c>
      <c r="H2034" t="s">
        <v>346</v>
      </c>
      <c r="I2034" t="s">
        <v>306</v>
      </c>
      <c r="J2034" t="s">
        <v>286</v>
      </c>
      <c r="K2034">
        <v>23000</v>
      </c>
      <c r="L2034">
        <v>2.75</v>
      </c>
      <c r="M2034" t="str">
        <f>SUBSTITUTE(LOWER(_xlfn.CONCAT(B2034,C2034,F2034,G2034,J2034,I2034))," ","")</f>
        <v>44426carnegranelc500-upsudmarisrusia</v>
      </c>
      <c r="N2034">
        <f>+VLOOKUP(M2034,JUP!$B:$I,7,0)</f>
        <v>5750</v>
      </c>
      <c r="O2034">
        <f>+VLOOKUP(M2034,JUP!$B:$I,8,0)</f>
        <v>2.75</v>
      </c>
      <c r="P2034">
        <f>+K2034-N2034</f>
        <v>17250</v>
      </c>
      <c r="Q2034" s="3">
        <f>+L2034-O2034</f>
        <v>0</v>
      </c>
      <c r="W2034" t="s">
        <v>166</v>
      </c>
      <c r="X2034">
        <v>33</v>
      </c>
      <c r="Y2034" t="s">
        <v>305</v>
      </c>
      <c r="Z2034" t="s">
        <v>305</v>
      </c>
      <c r="AA2034" t="s">
        <v>306</v>
      </c>
      <c r="AB2034" t="s">
        <v>36</v>
      </c>
      <c r="AC2034" t="s">
        <v>37</v>
      </c>
      <c r="AD2034">
        <v>2.75</v>
      </c>
      <c r="AH2034">
        <v>2021</v>
      </c>
      <c r="AI2034">
        <v>8</v>
      </c>
      <c r="AJ2034">
        <v>63250</v>
      </c>
      <c r="AK2034" t="e">
        <v>#N/A</v>
      </c>
      <c r="AL2034">
        <v>2.75</v>
      </c>
      <c r="AO2034">
        <v>0</v>
      </c>
      <c r="AP2034">
        <v>8</v>
      </c>
    </row>
    <row r="2035" spans="1:42" x14ac:dyDescent="0.2">
      <c r="A2035" t="str">
        <f t="shared" si="31"/>
        <v>44426carnegranelc300-500sudmarisrusia</v>
      </c>
      <c r="B2035" s="2">
        <v>44426</v>
      </c>
      <c r="C2035" t="s">
        <v>35</v>
      </c>
      <c r="D2035" t="s">
        <v>30</v>
      </c>
      <c r="E2035" t="s">
        <v>343</v>
      </c>
      <c r="F2035" t="s">
        <v>344</v>
      </c>
      <c r="G2035" t="s">
        <v>49</v>
      </c>
      <c r="H2035" t="s">
        <v>108</v>
      </c>
      <c r="I2035" t="s">
        <v>306</v>
      </c>
      <c r="J2035" t="s">
        <v>286</v>
      </c>
      <c r="K2035">
        <v>17250</v>
      </c>
      <c r="L2035">
        <v>2.9</v>
      </c>
      <c r="M2035" t="str">
        <f>SUBSTITUTE(LOWER(_xlfn.CONCAT(B2035,C2035,F2035,G2035,J2035,I2035))," ","")</f>
        <v>44426carnegranelc300-500sudmarisrusia</v>
      </c>
      <c r="N2035">
        <f>+VLOOKUP(M2035,JUP!$B:$I,7,0)</f>
        <v>17250</v>
      </c>
      <c r="O2035">
        <f>+VLOOKUP(M2035,JUP!$B:$I,8,0)</f>
        <v>2.9</v>
      </c>
      <c r="P2035">
        <f>+K2035-N2035</f>
        <v>0</v>
      </c>
      <c r="Q2035" s="3">
        <f>+L2035-O2035</f>
        <v>0</v>
      </c>
      <c r="W2035" t="s">
        <v>166</v>
      </c>
      <c r="X2035">
        <v>33</v>
      </c>
      <c r="Y2035" t="s">
        <v>305</v>
      </c>
      <c r="Z2035" t="s">
        <v>305</v>
      </c>
      <c r="AA2035" t="s">
        <v>306</v>
      </c>
      <c r="AB2035" t="s">
        <v>36</v>
      </c>
      <c r="AC2035" t="s">
        <v>37</v>
      </c>
      <c r="AD2035">
        <v>2.9</v>
      </c>
      <c r="AH2035">
        <v>2021</v>
      </c>
      <c r="AI2035">
        <v>8</v>
      </c>
      <c r="AJ2035">
        <v>50025</v>
      </c>
      <c r="AK2035" t="e">
        <v>#N/A</v>
      </c>
      <c r="AL2035">
        <v>2.9</v>
      </c>
      <c r="AO2035">
        <v>0</v>
      </c>
      <c r="AP2035">
        <v>8</v>
      </c>
    </row>
    <row r="2036" spans="1:42" x14ac:dyDescent="0.2">
      <c r="A2036" t="str">
        <f t="shared" si="31"/>
        <v>44426carnegranelc500-upsudmarisrusia</v>
      </c>
      <c r="B2036" s="2">
        <v>44426</v>
      </c>
      <c r="C2036" t="s">
        <v>35</v>
      </c>
      <c r="D2036" t="s">
        <v>30</v>
      </c>
      <c r="E2036" t="s">
        <v>343</v>
      </c>
      <c r="F2036" t="s">
        <v>344</v>
      </c>
      <c r="G2036" t="s">
        <v>183</v>
      </c>
      <c r="H2036" t="s">
        <v>346</v>
      </c>
      <c r="I2036" t="s">
        <v>306</v>
      </c>
      <c r="J2036" t="s">
        <v>286</v>
      </c>
      <c r="K2036">
        <v>5750</v>
      </c>
      <c r="L2036">
        <v>2.75</v>
      </c>
      <c r="M2036" t="str">
        <f>SUBSTITUTE(LOWER(_xlfn.CONCAT(B2036,C2036,F2036,G2036,J2036,I2036))," ","")</f>
        <v>44426carnegranelc500-upsudmarisrusia</v>
      </c>
      <c r="N2036">
        <f>+VLOOKUP(M2036,JUP!$B:$I,7,0)</f>
        <v>5750</v>
      </c>
      <c r="O2036">
        <f>+VLOOKUP(M2036,JUP!$B:$I,8,0)</f>
        <v>2.75</v>
      </c>
      <c r="P2036">
        <f>+K2036-N2036</f>
        <v>0</v>
      </c>
      <c r="Q2036" s="3">
        <f>+L2036-O2036</f>
        <v>0</v>
      </c>
      <c r="W2036" t="s">
        <v>166</v>
      </c>
      <c r="X2036">
        <v>33</v>
      </c>
      <c r="Y2036" t="s">
        <v>305</v>
      </c>
      <c r="Z2036" t="s">
        <v>305</v>
      </c>
      <c r="AA2036" t="s">
        <v>306</v>
      </c>
      <c r="AB2036" t="s">
        <v>36</v>
      </c>
      <c r="AC2036" t="s">
        <v>37</v>
      </c>
      <c r="AD2036">
        <v>2.75</v>
      </c>
      <c r="AH2036">
        <v>2021</v>
      </c>
      <c r="AI2036">
        <v>8</v>
      </c>
      <c r="AJ2036">
        <v>15812.5</v>
      </c>
      <c r="AK2036" t="e">
        <v>#N/A</v>
      </c>
      <c r="AL2036">
        <v>2.75</v>
      </c>
      <c r="AO2036">
        <v>0</v>
      </c>
      <c r="AP2036">
        <v>8</v>
      </c>
    </row>
    <row r="2037" spans="1:42" x14ac:dyDescent="0.2">
      <c r="A2037" t="str">
        <f t="shared" si="31"/>
        <v>44426carnegranelindustrialsudmarischile</v>
      </c>
      <c r="B2037" s="2">
        <v>44426</v>
      </c>
      <c r="C2037" t="s">
        <v>35</v>
      </c>
      <c r="D2037" t="s">
        <v>30</v>
      </c>
      <c r="E2037" t="s">
        <v>343</v>
      </c>
      <c r="F2037" t="s">
        <v>344</v>
      </c>
      <c r="G2037" t="s">
        <v>345</v>
      </c>
      <c r="H2037" t="s">
        <v>345</v>
      </c>
      <c r="I2037" t="s">
        <v>34</v>
      </c>
      <c r="J2037" t="s">
        <v>286</v>
      </c>
      <c r="K2037">
        <v>8820</v>
      </c>
      <c r="M2037" t="str">
        <f>SUBSTITUTE(LOWER(_xlfn.CONCAT(B2037,C2037,F2037,G2037,J2037,I2037))," ","")</f>
        <v>44426carnegranelindustrialsudmarischile</v>
      </c>
      <c r="N2037" t="e">
        <f>+VLOOKUP(M2037,JUP!$B:$I,7,0)</f>
        <v>#N/A</v>
      </c>
      <c r="O2037" t="e">
        <f>+VLOOKUP(M2037,JUP!$B:$I,8,0)</f>
        <v>#N/A</v>
      </c>
      <c r="R2037" t="str">
        <f>+SUBSTITUTE(LOWER(_xlfn.CONCAT(B2037,C2037,F2037,H2037,J2037,I2037))," ","")</f>
        <v>44426carnegranelindustrialsudmarischile</v>
      </c>
      <c r="S2037" t="e">
        <f>+VLOOKUP(R2037,JUP!D:L,7,0)</f>
        <v>#N/A</v>
      </c>
      <c r="T2037" t="e">
        <f>+VLOOKUP(R2037,JUP!D:L,7,0)</f>
        <v>#N/A</v>
      </c>
      <c r="W2037" t="s">
        <v>32</v>
      </c>
      <c r="X2037">
        <v>33</v>
      </c>
      <c r="Y2037" t="s">
        <v>34</v>
      </c>
      <c r="Z2037" t="s">
        <v>34</v>
      </c>
      <c r="AA2037" t="s">
        <v>34</v>
      </c>
      <c r="AB2037" t="s">
        <v>36</v>
      </c>
      <c r="AC2037" t="s">
        <v>37</v>
      </c>
      <c r="AD2037">
        <v>0</v>
      </c>
      <c r="AH2037">
        <v>2021</v>
      </c>
      <c r="AI2037">
        <v>8</v>
      </c>
      <c r="AJ2037">
        <v>0</v>
      </c>
      <c r="AK2037" t="e">
        <v>#N/A</v>
      </c>
      <c r="AL2037">
        <v>0</v>
      </c>
      <c r="AO2037">
        <v>0</v>
      </c>
      <c r="AP2037">
        <v>8</v>
      </c>
    </row>
    <row r="2038" spans="1:42" x14ac:dyDescent="0.2">
      <c r="A2038" t="str">
        <f t="shared" si="31"/>
        <v>44426enterosinsalsasudmarischile</v>
      </c>
      <c r="B2038" s="2">
        <v>44426</v>
      </c>
      <c r="C2038" t="s">
        <v>59</v>
      </c>
      <c r="D2038" t="s">
        <v>155</v>
      </c>
      <c r="E2038" t="s">
        <v>339</v>
      </c>
      <c r="F2038" t="s">
        <v>347</v>
      </c>
      <c r="G2038" t="s">
        <v>299</v>
      </c>
      <c r="H2038" t="s">
        <v>112</v>
      </c>
      <c r="I2038" t="s">
        <v>34</v>
      </c>
      <c r="J2038" t="s">
        <v>286</v>
      </c>
      <c r="K2038">
        <v>1585</v>
      </c>
      <c r="M2038" t="str">
        <f>SUBSTITUTE(LOWER(_xlfn.CONCAT(B2038,C2038,F2038,G2038,J2038,I2038))," ","")</f>
        <v>44426enterosinsalsasudmarischile</v>
      </c>
      <c r="N2038" t="e">
        <f>+VLOOKUP(M2038,JUP!$B:$I,7,0)</f>
        <v>#N/A</v>
      </c>
      <c r="O2038" t="e">
        <f>+VLOOKUP(M2038,JUP!$B:$I,8,0)</f>
        <v>#N/A</v>
      </c>
      <c r="R2038" t="str">
        <f>+SUBSTITUTE(LOWER(_xlfn.CONCAT(B2038,C2038,F2038,H2038,J2038,I2038))," ","")</f>
        <v>44426enterosinsalsa40-60sudmarischile</v>
      </c>
      <c r="S2038" t="e">
        <f>+VLOOKUP(R2038,JUP!D:L,7,0)</f>
        <v>#N/A</v>
      </c>
      <c r="T2038" t="e">
        <f>+VLOOKUP(R2038,JUP!D:L,7,0)</f>
        <v>#N/A</v>
      </c>
      <c r="W2038" t="s">
        <v>32</v>
      </c>
      <c r="X2038">
        <v>33</v>
      </c>
      <c r="Y2038" t="s">
        <v>34</v>
      </c>
      <c r="Z2038" t="s">
        <v>34</v>
      </c>
      <c r="AA2038" t="s">
        <v>34</v>
      </c>
      <c r="AB2038" t="s">
        <v>160</v>
      </c>
      <c r="AC2038" t="s">
        <v>159</v>
      </c>
      <c r="AD2038">
        <v>0</v>
      </c>
      <c r="AH2038">
        <v>2021</v>
      </c>
      <c r="AI2038">
        <v>8</v>
      </c>
      <c r="AJ2038">
        <v>0</v>
      </c>
      <c r="AK2038" t="e">
        <v>#N/A</v>
      </c>
      <c r="AL2038">
        <v>0</v>
      </c>
      <c r="AO2038">
        <v>0</v>
      </c>
      <c r="AP2038">
        <v>8</v>
      </c>
    </row>
    <row r="2039" spans="1:42" x14ac:dyDescent="0.2">
      <c r="A2039" t="str">
        <f t="shared" si="31"/>
        <v>44426enterosinsalsasudmarischile</v>
      </c>
      <c r="B2039" s="2">
        <v>44426</v>
      </c>
      <c r="C2039" t="s">
        <v>59</v>
      </c>
      <c r="D2039" t="s">
        <v>155</v>
      </c>
      <c r="E2039" t="s">
        <v>339</v>
      </c>
      <c r="F2039" t="s">
        <v>347</v>
      </c>
      <c r="G2039" t="s">
        <v>299</v>
      </c>
      <c r="H2039" t="s">
        <v>112</v>
      </c>
      <c r="I2039" t="s">
        <v>34</v>
      </c>
      <c r="J2039" t="s">
        <v>286</v>
      </c>
      <c r="K2039">
        <v>13.62</v>
      </c>
      <c r="M2039" t="str">
        <f>SUBSTITUTE(LOWER(_xlfn.CONCAT(B2039,C2039,F2039,G2039,J2039,I2039))," ","")</f>
        <v>44426enterosinsalsasudmarischile</v>
      </c>
      <c r="N2039" t="e">
        <f>+VLOOKUP(M2039,JUP!$B:$I,7,0)</f>
        <v>#N/A</v>
      </c>
      <c r="O2039" t="e">
        <f>+VLOOKUP(M2039,JUP!$B:$I,8,0)</f>
        <v>#N/A</v>
      </c>
      <c r="R2039" t="str">
        <f>+SUBSTITUTE(LOWER(_xlfn.CONCAT(B2039,C2039,F2039,H2039,J2039,I2039))," ","")</f>
        <v>44426enterosinsalsa40-60sudmarischile</v>
      </c>
      <c r="S2039" t="e">
        <f>+VLOOKUP(R2039,JUP!D:L,7,0)</f>
        <v>#N/A</v>
      </c>
      <c r="T2039" t="e">
        <f>+VLOOKUP(R2039,JUP!D:L,7,0)</f>
        <v>#N/A</v>
      </c>
      <c r="W2039" t="s">
        <v>32</v>
      </c>
      <c r="X2039">
        <v>33</v>
      </c>
      <c r="Y2039" t="s">
        <v>34</v>
      </c>
      <c r="Z2039" t="s">
        <v>34</v>
      </c>
      <c r="AA2039" t="s">
        <v>34</v>
      </c>
      <c r="AB2039" t="s">
        <v>160</v>
      </c>
      <c r="AC2039" t="s">
        <v>159</v>
      </c>
      <c r="AD2039">
        <v>0</v>
      </c>
      <c r="AH2039">
        <v>2021</v>
      </c>
      <c r="AI2039">
        <v>8</v>
      </c>
      <c r="AJ2039">
        <v>0</v>
      </c>
      <c r="AK2039" t="e">
        <v>#N/A</v>
      </c>
      <c r="AL2039">
        <v>0</v>
      </c>
      <c r="AO2039">
        <v>0</v>
      </c>
      <c r="AP2039">
        <v>8</v>
      </c>
    </row>
    <row r="2040" spans="1:42" x14ac:dyDescent="0.2">
      <c r="A2040" t="str">
        <f t="shared" si="31"/>
        <v>44426enterosinsalsasudmarischile</v>
      </c>
      <c r="B2040" s="2">
        <v>44426</v>
      </c>
      <c r="C2040" t="s">
        <v>59</v>
      </c>
      <c r="D2040" t="s">
        <v>155</v>
      </c>
      <c r="E2040" t="s">
        <v>339</v>
      </c>
      <c r="F2040" t="s">
        <v>347</v>
      </c>
      <c r="G2040" t="s">
        <v>299</v>
      </c>
      <c r="H2040" t="s">
        <v>112</v>
      </c>
      <c r="I2040" t="s">
        <v>34</v>
      </c>
      <c r="J2040" t="s">
        <v>286</v>
      </c>
      <c r="K2040">
        <v>22.7</v>
      </c>
      <c r="M2040" t="str">
        <f>SUBSTITUTE(LOWER(_xlfn.CONCAT(B2040,C2040,F2040,G2040,J2040,I2040))," ","")</f>
        <v>44426enterosinsalsasudmarischile</v>
      </c>
      <c r="N2040" t="e">
        <f>+VLOOKUP(M2040,JUP!$B:$I,7,0)</f>
        <v>#N/A</v>
      </c>
      <c r="O2040" t="e">
        <f>+VLOOKUP(M2040,JUP!$B:$I,8,0)</f>
        <v>#N/A</v>
      </c>
      <c r="R2040" t="str">
        <f>+SUBSTITUTE(LOWER(_xlfn.CONCAT(B2040,C2040,F2040,H2040,J2040,I2040))," ","")</f>
        <v>44426enterosinsalsa40-60sudmarischile</v>
      </c>
      <c r="S2040" t="e">
        <f>+VLOOKUP(R2040,JUP!D:L,7,0)</f>
        <v>#N/A</v>
      </c>
      <c r="T2040" t="e">
        <f>+VLOOKUP(R2040,JUP!D:L,7,0)</f>
        <v>#N/A</v>
      </c>
      <c r="W2040" t="s">
        <v>32</v>
      </c>
      <c r="X2040">
        <v>33</v>
      </c>
      <c r="Y2040" t="s">
        <v>34</v>
      </c>
      <c r="Z2040" t="s">
        <v>34</v>
      </c>
      <c r="AA2040" t="s">
        <v>34</v>
      </c>
      <c r="AB2040" t="s">
        <v>160</v>
      </c>
      <c r="AC2040" t="s">
        <v>159</v>
      </c>
      <c r="AD2040">
        <v>0</v>
      </c>
      <c r="AH2040">
        <v>2021</v>
      </c>
      <c r="AI2040">
        <v>8</v>
      </c>
      <c r="AJ2040">
        <v>0</v>
      </c>
      <c r="AK2040" t="e">
        <v>#N/A</v>
      </c>
      <c r="AL2040">
        <v>0</v>
      </c>
      <c r="AO2040">
        <v>0</v>
      </c>
      <c r="AP2040">
        <v>8</v>
      </c>
    </row>
    <row r="2041" spans="1:42" x14ac:dyDescent="0.2">
      <c r="A2041" t="str">
        <f t="shared" si="31"/>
        <v>44426enterosinsalsasudmarischile</v>
      </c>
      <c r="B2041" s="2">
        <v>44426</v>
      </c>
      <c r="C2041" t="s">
        <v>59</v>
      </c>
      <c r="D2041" t="s">
        <v>155</v>
      </c>
      <c r="E2041" t="s">
        <v>339</v>
      </c>
      <c r="F2041" t="s">
        <v>347</v>
      </c>
      <c r="G2041" t="s">
        <v>299</v>
      </c>
      <c r="H2041" t="s">
        <v>112</v>
      </c>
      <c r="I2041" t="s">
        <v>34</v>
      </c>
      <c r="J2041" t="s">
        <v>286</v>
      </c>
      <c r="K2041">
        <v>1885</v>
      </c>
      <c r="M2041" t="str">
        <f>SUBSTITUTE(LOWER(_xlfn.CONCAT(B2041,C2041,F2041,G2041,J2041,I2041))," ","")</f>
        <v>44426enterosinsalsasudmarischile</v>
      </c>
      <c r="N2041" t="e">
        <f>+VLOOKUP(M2041,JUP!$B:$I,7,0)</f>
        <v>#N/A</v>
      </c>
      <c r="O2041" t="e">
        <f>+VLOOKUP(M2041,JUP!$B:$I,8,0)</f>
        <v>#N/A</v>
      </c>
      <c r="R2041" t="str">
        <f>+SUBSTITUTE(LOWER(_xlfn.CONCAT(B2041,C2041,F2041,H2041,J2041,I2041))," ","")</f>
        <v>44426enterosinsalsa40-60sudmarischile</v>
      </c>
      <c r="S2041" t="e">
        <f>+VLOOKUP(R2041,JUP!D:L,7,0)</f>
        <v>#N/A</v>
      </c>
      <c r="T2041" t="e">
        <f>+VLOOKUP(R2041,JUP!D:L,7,0)</f>
        <v>#N/A</v>
      </c>
      <c r="W2041" t="s">
        <v>32</v>
      </c>
      <c r="X2041">
        <v>33</v>
      </c>
      <c r="Y2041" t="s">
        <v>34</v>
      </c>
      <c r="Z2041" t="s">
        <v>34</v>
      </c>
      <c r="AA2041" t="s">
        <v>34</v>
      </c>
      <c r="AB2041" t="s">
        <v>160</v>
      </c>
      <c r="AC2041" t="s">
        <v>159</v>
      </c>
      <c r="AD2041">
        <v>0</v>
      </c>
      <c r="AH2041">
        <v>2021</v>
      </c>
      <c r="AI2041">
        <v>8</v>
      </c>
      <c r="AJ2041">
        <v>0</v>
      </c>
      <c r="AK2041" t="e">
        <v>#N/A</v>
      </c>
      <c r="AL2041">
        <v>0</v>
      </c>
      <c r="AO2041">
        <v>0</v>
      </c>
      <c r="AP2041">
        <v>8</v>
      </c>
    </row>
    <row r="2042" spans="1:42" x14ac:dyDescent="0.2">
      <c r="A2042" t="str">
        <f t="shared" si="31"/>
        <v>44426enterosinsalsasudmarischile</v>
      </c>
      <c r="B2042" s="2">
        <v>44426</v>
      </c>
      <c r="C2042" t="s">
        <v>59</v>
      </c>
      <c r="D2042" t="s">
        <v>155</v>
      </c>
      <c r="E2042" t="s">
        <v>339</v>
      </c>
      <c r="F2042" t="s">
        <v>347</v>
      </c>
      <c r="G2042" t="s">
        <v>299</v>
      </c>
      <c r="H2042" t="s">
        <v>116</v>
      </c>
      <c r="I2042" t="s">
        <v>34</v>
      </c>
      <c r="J2042" t="s">
        <v>286</v>
      </c>
      <c r="K2042">
        <v>830</v>
      </c>
      <c r="M2042" t="str">
        <f>SUBSTITUTE(LOWER(_xlfn.CONCAT(B2042,C2042,F2042,G2042,J2042,I2042))," ","")</f>
        <v>44426enterosinsalsasudmarischile</v>
      </c>
      <c r="N2042" t="e">
        <f>+VLOOKUP(M2042,JUP!$B:$I,7,0)</f>
        <v>#N/A</v>
      </c>
      <c r="O2042" t="e">
        <f>+VLOOKUP(M2042,JUP!$B:$I,8,0)</f>
        <v>#N/A</v>
      </c>
      <c r="R2042" t="str">
        <f>+SUBSTITUTE(LOWER(_xlfn.CONCAT(B2042,C2042,F2042,H2042,J2042,I2042))," ","")</f>
        <v>44426enterosinsalsa60-80sudmarischile</v>
      </c>
      <c r="S2042" t="e">
        <f>+VLOOKUP(R2042,JUP!D:L,7,0)</f>
        <v>#N/A</v>
      </c>
      <c r="T2042" t="e">
        <f>+VLOOKUP(R2042,JUP!D:L,7,0)</f>
        <v>#N/A</v>
      </c>
      <c r="W2042" t="s">
        <v>32</v>
      </c>
      <c r="X2042">
        <v>33</v>
      </c>
      <c r="Y2042" t="s">
        <v>34</v>
      </c>
      <c r="Z2042" t="s">
        <v>34</v>
      </c>
      <c r="AA2042" t="s">
        <v>34</v>
      </c>
      <c r="AB2042" t="s">
        <v>160</v>
      </c>
      <c r="AC2042" t="s">
        <v>159</v>
      </c>
      <c r="AD2042">
        <v>0</v>
      </c>
      <c r="AH2042">
        <v>2021</v>
      </c>
      <c r="AI2042">
        <v>8</v>
      </c>
      <c r="AJ2042">
        <v>0</v>
      </c>
      <c r="AK2042" t="e">
        <v>#N/A</v>
      </c>
      <c r="AL2042">
        <v>0</v>
      </c>
      <c r="AO2042">
        <v>0</v>
      </c>
      <c r="AP2042">
        <v>8</v>
      </c>
    </row>
    <row r="2043" spans="1:42" x14ac:dyDescent="0.2">
      <c r="A2043" t="str">
        <f t="shared" si="31"/>
        <v>44426enterosinsalsasudmarischile</v>
      </c>
      <c r="B2043" s="2">
        <v>44426</v>
      </c>
      <c r="C2043" t="s">
        <v>59</v>
      </c>
      <c r="D2043" t="s">
        <v>155</v>
      </c>
      <c r="E2043" t="s">
        <v>339</v>
      </c>
      <c r="F2043" t="s">
        <v>347</v>
      </c>
      <c r="G2043" t="s">
        <v>299</v>
      </c>
      <c r="H2043" t="s">
        <v>116</v>
      </c>
      <c r="I2043" t="s">
        <v>34</v>
      </c>
      <c r="J2043" t="s">
        <v>286</v>
      </c>
      <c r="K2043">
        <v>820</v>
      </c>
      <c r="M2043" t="str">
        <f>SUBSTITUTE(LOWER(_xlfn.CONCAT(B2043,C2043,F2043,G2043,J2043,I2043))," ","")</f>
        <v>44426enterosinsalsasudmarischile</v>
      </c>
      <c r="N2043" t="e">
        <f>+VLOOKUP(M2043,JUP!$B:$I,7,0)</f>
        <v>#N/A</v>
      </c>
      <c r="O2043" t="e">
        <f>+VLOOKUP(M2043,JUP!$B:$I,8,0)</f>
        <v>#N/A</v>
      </c>
      <c r="R2043" t="str">
        <f>+SUBSTITUTE(LOWER(_xlfn.CONCAT(B2043,C2043,F2043,H2043,J2043,I2043))," ","")</f>
        <v>44426enterosinsalsa60-80sudmarischile</v>
      </c>
      <c r="S2043" t="e">
        <f>+VLOOKUP(R2043,JUP!D:L,7,0)</f>
        <v>#N/A</v>
      </c>
      <c r="T2043" t="e">
        <f>+VLOOKUP(R2043,JUP!D:L,7,0)</f>
        <v>#N/A</v>
      </c>
      <c r="W2043" t="s">
        <v>32</v>
      </c>
      <c r="X2043">
        <v>33</v>
      </c>
      <c r="Y2043" t="s">
        <v>34</v>
      </c>
      <c r="Z2043" t="s">
        <v>34</v>
      </c>
      <c r="AA2043" t="s">
        <v>34</v>
      </c>
      <c r="AB2043" t="s">
        <v>160</v>
      </c>
      <c r="AC2043" t="s">
        <v>159</v>
      </c>
      <c r="AD2043">
        <v>0</v>
      </c>
      <c r="AH2043">
        <v>2021</v>
      </c>
      <c r="AI2043">
        <v>8</v>
      </c>
      <c r="AJ2043">
        <v>0</v>
      </c>
      <c r="AK2043" t="e">
        <v>#N/A</v>
      </c>
      <c r="AL2043">
        <v>0</v>
      </c>
      <c r="AO2043">
        <v>0</v>
      </c>
      <c r="AP2043">
        <v>8</v>
      </c>
    </row>
    <row r="2044" spans="1:42" x14ac:dyDescent="0.2">
      <c r="A2044" t="str">
        <f t="shared" si="31"/>
        <v>44426enterosinsalsasudmarischile</v>
      </c>
      <c r="B2044" s="2">
        <v>44426</v>
      </c>
      <c r="C2044" t="s">
        <v>59</v>
      </c>
      <c r="D2044" t="s">
        <v>155</v>
      </c>
      <c r="E2044" t="s">
        <v>339</v>
      </c>
      <c r="F2044" t="s">
        <v>347</v>
      </c>
      <c r="G2044" t="s">
        <v>299</v>
      </c>
      <c r="H2044" t="s">
        <v>116</v>
      </c>
      <c r="I2044" t="s">
        <v>34</v>
      </c>
      <c r="J2044" t="s">
        <v>286</v>
      </c>
      <c r="K2044">
        <v>75</v>
      </c>
      <c r="M2044" t="str">
        <f>SUBSTITUTE(LOWER(_xlfn.CONCAT(B2044,C2044,F2044,G2044,J2044,I2044))," ","")</f>
        <v>44426enterosinsalsasudmarischile</v>
      </c>
      <c r="N2044" t="e">
        <f>+VLOOKUP(M2044,JUP!$B:$I,7,0)</f>
        <v>#N/A</v>
      </c>
      <c r="O2044" t="e">
        <f>+VLOOKUP(M2044,JUP!$B:$I,8,0)</f>
        <v>#N/A</v>
      </c>
      <c r="R2044" t="str">
        <f>+SUBSTITUTE(LOWER(_xlfn.CONCAT(B2044,C2044,F2044,H2044,J2044,I2044))," ","")</f>
        <v>44426enterosinsalsa60-80sudmarischile</v>
      </c>
      <c r="S2044" t="e">
        <f>+VLOOKUP(R2044,JUP!D:L,7,0)</f>
        <v>#N/A</v>
      </c>
      <c r="T2044" t="e">
        <f>+VLOOKUP(R2044,JUP!D:L,7,0)</f>
        <v>#N/A</v>
      </c>
      <c r="W2044" t="s">
        <v>32</v>
      </c>
      <c r="X2044">
        <v>33</v>
      </c>
      <c r="Y2044" t="s">
        <v>34</v>
      </c>
      <c r="Z2044" t="s">
        <v>34</v>
      </c>
      <c r="AA2044" t="s">
        <v>34</v>
      </c>
      <c r="AB2044" t="s">
        <v>160</v>
      </c>
      <c r="AC2044" t="s">
        <v>159</v>
      </c>
      <c r="AD2044">
        <v>0</v>
      </c>
      <c r="AH2044">
        <v>2021</v>
      </c>
      <c r="AI2044">
        <v>8</v>
      </c>
      <c r="AJ2044">
        <v>0</v>
      </c>
      <c r="AK2044" t="e">
        <v>#N/A</v>
      </c>
      <c r="AL2044">
        <v>0</v>
      </c>
      <c r="AO2044">
        <v>0</v>
      </c>
      <c r="AP2044">
        <v>8</v>
      </c>
    </row>
    <row r="2045" spans="1:42" x14ac:dyDescent="0.2">
      <c r="A2045" t="str">
        <f t="shared" si="31"/>
        <v>44426enterosinsalsasudmarischile</v>
      </c>
      <c r="B2045" s="2">
        <v>44426</v>
      </c>
      <c r="C2045" t="s">
        <v>59</v>
      </c>
      <c r="D2045" t="s">
        <v>155</v>
      </c>
      <c r="E2045" t="s">
        <v>339</v>
      </c>
      <c r="F2045" t="s">
        <v>347</v>
      </c>
      <c r="G2045" t="s">
        <v>299</v>
      </c>
      <c r="H2045" t="s">
        <v>112</v>
      </c>
      <c r="I2045" t="s">
        <v>34</v>
      </c>
      <c r="J2045" t="s">
        <v>286</v>
      </c>
      <c r="K2045">
        <v>4.54</v>
      </c>
      <c r="M2045" t="str">
        <f>SUBSTITUTE(LOWER(_xlfn.CONCAT(B2045,C2045,F2045,G2045,J2045,I2045))," ","")</f>
        <v>44426enterosinsalsasudmarischile</v>
      </c>
      <c r="N2045" t="e">
        <f>+VLOOKUP(M2045,JUP!$B:$I,7,0)</f>
        <v>#N/A</v>
      </c>
      <c r="O2045" t="e">
        <f>+VLOOKUP(M2045,JUP!$B:$I,8,0)</f>
        <v>#N/A</v>
      </c>
      <c r="R2045" t="str">
        <f>+SUBSTITUTE(LOWER(_xlfn.CONCAT(B2045,C2045,F2045,H2045,J2045,I2045))," ","")</f>
        <v>44426enterosinsalsa40-60sudmarischile</v>
      </c>
      <c r="S2045" t="e">
        <f>+VLOOKUP(R2045,JUP!D:L,7,0)</f>
        <v>#N/A</v>
      </c>
      <c r="T2045" t="e">
        <f>+VLOOKUP(R2045,JUP!D:L,7,0)</f>
        <v>#N/A</v>
      </c>
      <c r="W2045" t="s">
        <v>32</v>
      </c>
      <c r="X2045">
        <v>33</v>
      </c>
      <c r="Y2045" t="s">
        <v>34</v>
      </c>
      <c r="Z2045" t="s">
        <v>34</v>
      </c>
      <c r="AA2045" t="s">
        <v>34</v>
      </c>
      <c r="AB2045" t="s">
        <v>160</v>
      </c>
      <c r="AC2045" t="s">
        <v>159</v>
      </c>
      <c r="AD2045">
        <v>0</v>
      </c>
      <c r="AH2045">
        <v>2021</v>
      </c>
      <c r="AI2045">
        <v>8</v>
      </c>
      <c r="AJ2045">
        <v>0</v>
      </c>
      <c r="AK2045" t="e">
        <v>#N/A</v>
      </c>
      <c r="AL2045">
        <v>0</v>
      </c>
      <c r="AO2045">
        <v>0</v>
      </c>
      <c r="AP2045">
        <v>8</v>
      </c>
    </row>
    <row r="2046" spans="1:42" x14ac:dyDescent="0.2">
      <c r="A2046" t="str">
        <f t="shared" si="31"/>
        <v>44426enterosinsalsasudmarischile</v>
      </c>
      <c r="B2046" s="2">
        <v>44426</v>
      </c>
      <c r="C2046" t="s">
        <v>59</v>
      </c>
      <c r="D2046" t="s">
        <v>155</v>
      </c>
      <c r="E2046" t="s">
        <v>339</v>
      </c>
      <c r="F2046" t="s">
        <v>347</v>
      </c>
      <c r="G2046" t="s">
        <v>299</v>
      </c>
      <c r="H2046" t="s">
        <v>112</v>
      </c>
      <c r="I2046" t="s">
        <v>34</v>
      </c>
      <c r="J2046" t="s">
        <v>286</v>
      </c>
      <c r="K2046">
        <v>2000</v>
      </c>
      <c r="M2046" t="str">
        <f>SUBSTITUTE(LOWER(_xlfn.CONCAT(B2046,C2046,F2046,G2046,J2046,I2046))," ","")</f>
        <v>44426enterosinsalsasudmarischile</v>
      </c>
      <c r="N2046" t="e">
        <f>+VLOOKUP(M2046,JUP!$B:$I,7,0)</f>
        <v>#N/A</v>
      </c>
      <c r="O2046" t="e">
        <f>+VLOOKUP(M2046,JUP!$B:$I,8,0)</f>
        <v>#N/A</v>
      </c>
      <c r="R2046" t="str">
        <f>+SUBSTITUTE(LOWER(_xlfn.CONCAT(B2046,C2046,F2046,H2046,J2046,I2046))," ","")</f>
        <v>44426enterosinsalsa40-60sudmarischile</v>
      </c>
      <c r="S2046" t="e">
        <f>+VLOOKUP(R2046,JUP!D:L,7,0)</f>
        <v>#N/A</v>
      </c>
      <c r="T2046" t="e">
        <f>+VLOOKUP(R2046,JUP!D:L,7,0)</f>
        <v>#N/A</v>
      </c>
      <c r="W2046" t="s">
        <v>32</v>
      </c>
      <c r="X2046">
        <v>33</v>
      </c>
      <c r="Y2046" t="s">
        <v>34</v>
      </c>
      <c r="Z2046" t="s">
        <v>34</v>
      </c>
      <c r="AA2046" t="s">
        <v>34</v>
      </c>
      <c r="AB2046" t="s">
        <v>160</v>
      </c>
      <c r="AC2046" t="s">
        <v>159</v>
      </c>
      <c r="AD2046">
        <v>0</v>
      </c>
      <c r="AH2046">
        <v>2021</v>
      </c>
      <c r="AI2046">
        <v>8</v>
      </c>
      <c r="AJ2046">
        <v>0</v>
      </c>
      <c r="AK2046" t="e">
        <v>#N/A</v>
      </c>
      <c r="AL2046">
        <v>0</v>
      </c>
      <c r="AO2046">
        <v>0</v>
      </c>
      <c r="AP2046">
        <v>8</v>
      </c>
    </row>
    <row r="2047" spans="1:42" x14ac:dyDescent="0.2">
      <c r="A2047" t="str">
        <f t="shared" si="31"/>
        <v>44427carnegranelc300-500standrewsrusia</v>
      </c>
      <c r="B2047" s="2">
        <v>44427</v>
      </c>
      <c r="C2047" t="s">
        <v>35</v>
      </c>
      <c r="D2047" t="s">
        <v>30</v>
      </c>
      <c r="E2047" t="s">
        <v>35</v>
      </c>
      <c r="F2047" t="s">
        <v>30</v>
      </c>
      <c r="G2047" t="s">
        <v>49</v>
      </c>
      <c r="H2047" t="s">
        <v>49</v>
      </c>
      <c r="I2047" t="s">
        <v>306</v>
      </c>
      <c r="J2047" t="s">
        <v>296</v>
      </c>
      <c r="K2047">
        <v>69000</v>
      </c>
      <c r="L2047">
        <v>2.9</v>
      </c>
      <c r="M2047" t="str">
        <f>SUBSTITUTE(LOWER(_xlfn.CONCAT(B2047,C2047,F2047,G2047,J2047,I2047))," ","")</f>
        <v>44427carnegranelc300-500standrewsrusia</v>
      </c>
      <c r="N2047">
        <f>+VLOOKUP(M2047,JUP!$B:$I,7,0)</f>
        <v>69000</v>
      </c>
      <c r="O2047">
        <f>+VLOOKUP(M2047,JUP!$B:$I,8,0)</f>
        <v>2.9</v>
      </c>
      <c r="P2047">
        <f>+K2047-N2047</f>
        <v>0</v>
      </c>
      <c r="Q2047" s="3">
        <f>+L2047-O2047</f>
        <v>0</v>
      </c>
      <c r="W2047" t="s">
        <v>304</v>
      </c>
      <c r="X2047">
        <v>33</v>
      </c>
      <c r="Y2047" t="s">
        <v>305</v>
      </c>
      <c r="Z2047" t="s">
        <v>305</v>
      </c>
      <c r="AA2047" t="s">
        <v>306</v>
      </c>
      <c r="AB2047" t="s">
        <v>36</v>
      </c>
      <c r="AC2047" t="s">
        <v>37</v>
      </c>
      <c r="AD2047">
        <v>2.9</v>
      </c>
      <c r="AH2047">
        <v>2021</v>
      </c>
      <c r="AI2047">
        <v>8</v>
      </c>
      <c r="AJ2047">
        <v>200100</v>
      </c>
      <c r="AK2047" t="e">
        <v>#N/A</v>
      </c>
      <c r="AL2047">
        <v>2.9</v>
      </c>
      <c r="AO2047">
        <v>0</v>
      </c>
      <c r="AP2047">
        <v>8</v>
      </c>
    </row>
    <row r="2048" spans="1:42" x14ac:dyDescent="0.2">
      <c r="A2048" t="str">
        <f t="shared" si="31"/>
        <v>44427enterosinsalsastandrewsamerica</v>
      </c>
      <c r="B2048" s="2">
        <v>44427</v>
      </c>
      <c r="C2048" t="s">
        <v>59</v>
      </c>
      <c r="D2048" t="s">
        <v>155</v>
      </c>
      <c r="E2048" t="s">
        <v>59</v>
      </c>
      <c r="F2048" t="s">
        <v>155</v>
      </c>
      <c r="G2048" t="s">
        <v>299</v>
      </c>
      <c r="H2048" t="s">
        <v>350</v>
      </c>
      <c r="I2048" t="s">
        <v>521</v>
      </c>
      <c r="J2048" t="s">
        <v>296</v>
      </c>
      <c r="K2048">
        <v>17615.2</v>
      </c>
      <c r="L2048">
        <v>2.0299999999999998</v>
      </c>
      <c r="M2048" t="str">
        <f>SUBSTITUTE(LOWER(_xlfn.CONCAT(B2048,C2048,F2048,G2048,J2048,I2048))," ","")</f>
        <v>44427enterosinsalsastandrewsamerica</v>
      </c>
      <c r="N2048" t="e">
        <f>+VLOOKUP(M2048,JUP!$B:$I,7,0)</f>
        <v>#N/A</v>
      </c>
      <c r="O2048" t="e">
        <f>+VLOOKUP(M2048,JUP!$B:$I,8,0)</f>
        <v>#N/A</v>
      </c>
      <c r="R2048" t="str">
        <f>+SUBSTITUTE(LOWER(_xlfn.CONCAT(B2048,C2048,F2048,H2048,J2048,I2048))," ","")</f>
        <v>44427enterosinsalsae-23-29standrewsamerica</v>
      </c>
      <c r="S2048" t="e">
        <f>+VLOOKUP(R2048,JUP!D:L,7,0)</f>
        <v>#N/A</v>
      </c>
      <c r="T2048" t="e">
        <f>+VLOOKUP(R2048,JUP!D:L,7,0)</f>
        <v>#N/A</v>
      </c>
      <c r="W2048" t="s">
        <v>320</v>
      </c>
      <c r="X2048">
        <v>33</v>
      </c>
      <c r="Y2048" t="s">
        <v>310</v>
      </c>
      <c r="Z2048" t="s">
        <v>310</v>
      </c>
      <c r="AA2048" t="s">
        <v>310</v>
      </c>
      <c r="AB2048" t="s">
        <v>160</v>
      </c>
      <c r="AC2048" t="s">
        <v>159</v>
      </c>
      <c r="AD2048">
        <v>2.0299999999999998</v>
      </c>
      <c r="AH2048">
        <v>2021</v>
      </c>
      <c r="AI2048">
        <v>8</v>
      </c>
      <c r="AJ2048">
        <v>35758.856</v>
      </c>
      <c r="AK2048" t="e">
        <v>#N/A</v>
      </c>
      <c r="AL2048">
        <v>2.0299999999999998</v>
      </c>
      <c r="AO2048">
        <v>0</v>
      </c>
      <c r="AP2048">
        <v>8</v>
      </c>
    </row>
    <row r="2049" spans="1:42" x14ac:dyDescent="0.2">
      <c r="A2049" t="str">
        <f t="shared" si="31"/>
        <v>44427carneretailnocompensadoc100-200standrewsasia</v>
      </c>
      <c r="B2049" s="2">
        <v>44427</v>
      </c>
      <c r="C2049" t="s">
        <v>35</v>
      </c>
      <c r="D2049" t="s">
        <v>251</v>
      </c>
      <c r="E2049" t="s">
        <v>35</v>
      </c>
      <c r="F2049" t="s">
        <v>251</v>
      </c>
      <c r="G2049" t="s">
        <v>72</v>
      </c>
      <c r="H2049" t="s">
        <v>72</v>
      </c>
      <c r="I2049" t="s">
        <v>309</v>
      </c>
      <c r="J2049" t="s">
        <v>296</v>
      </c>
      <c r="K2049">
        <v>22000</v>
      </c>
      <c r="L2049">
        <v>3.65</v>
      </c>
      <c r="M2049" t="str">
        <f>SUBSTITUTE(LOWER(_xlfn.CONCAT(B2049,C2049,F2049,G2049,J2049,I2049))," ","")</f>
        <v>44427carneretailnocompensadoc100-200standrewsasia</v>
      </c>
      <c r="N2049">
        <f>+VLOOKUP(M2049,JUP!$B:$I,7,0)</f>
        <v>22000</v>
      </c>
      <c r="O2049">
        <f>+VLOOKUP(M2049,JUP!$B:$I,8,0)</f>
        <v>3.65</v>
      </c>
      <c r="P2049">
        <f>+K2049-N2049</f>
        <v>0</v>
      </c>
      <c r="Q2049" s="3">
        <f>+L2049-O2049</f>
        <v>0</v>
      </c>
      <c r="W2049" t="s">
        <v>308</v>
      </c>
      <c r="X2049">
        <v>33</v>
      </c>
      <c r="Y2049" t="s">
        <v>309</v>
      </c>
      <c r="Z2049" t="s">
        <v>309</v>
      </c>
      <c r="AA2049" t="s">
        <v>309</v>
      </c>
      <c r="AB2049" t="s">
        <v>252</v>
      </c>
      <c r="AC2049" t="s">
        <v>173</v>
      </c>
      <c r="AD2049">
        <v>3.65</v>
      </c>
      <c r="AH2049">
        <v>2021</v>
      </c>
      <c r="AI2049">
        <v>8</v>
      </c>
      <c r="AJ2049">
        <v>80300</v>
      </c>
      <c r="AK2049" t="e">
        <v>#N/A</v>
      </c>
      <c r="AL2049">
        <v>3.65</v>
      </c>
      <c r="AO2049">
        <v>0</v>
      </c>
      <c r="AP2049">
        <v>8</v>
      </c>
    </row>
    <row r="2050" spans="1:42" x14ac:dyDescent="0.2">
      <c r="A2050" t="str">
        <f t="shared" si="31"/>
        <v>44427carnegranelc100-200standrewsrusia</v>
      </c>
      <c r="B2050" s="2">
        <v>44427</v>
      </c>
      <c r="C2050" t="s">
        <v>35</v>
      </c>
      <c r="D2050" t="s">
        <v>30</v>
      </c>
      <c r="E2050" t="s">
        <v>35</v>
      </c>
      <c r="F2050" t="s">
        <v>30</v>
      </c>
      <c r="G2050" t="s">
        <v>72</v>
      </c>
      <c r="H2050" t="s">
        <v>72</v>
      </c>
      <c r="I2050" t="s">
        <v>306</v>
      </c>
      <c r="J2050" t="s">
        <v>296</v>
      </c>
      <c r="K2050">
        <v>23000</v>
      </c>
      <c r="L2050">
        <v>3.2</v>
      </c>
      <c r="M2050" t="str">
        <f>SUBSTITUTE(LOWER(_xlfn.CONCAT(B2050,C2050,F2050,G2050,J2050,I2050))," ","")</f>
        <v>44427carnegranelc100-200standrewsrusia</v>
      </c>
      <c r="N2050">
        <f>+VLOOKUP(M2050,JUP!$B:$I,7,0)</f>
        <v>23000</v>
      </c>
      <c r="O2050">
        <f>+VLOOKUP(M2050,JUP!$B:$I,8,0)</f>
        <v>3.2</v>
      </c>
      <c r="P2050">
        <f>+K2050-N2050</f>
        <v>0</v>
      </c>
      <c r="Q2050" s="3">
        <f>+L2050-O2050</f>
        <v>0</v>
      </c>
      <c r="W2050" t="s">
        <v>304</v>
      </c>
      <c r="X2050">
        <v>33</v>
      </c>
      <c r="Y2050" t="s">
        <v>305</v>
      </c>
      <c r="Z2050" t="s">
        <v>305</v>
      </c>
      <c r="AA2050" t="s">
        <v>306</v>
      </c>
      <c r="AB2050" t="s">
        <v>36</v>
      </c>
      <c r="AC2050" t="s">
        <v>37</v>
      </c>
      <c r="AD2050">
        <v>3.2</v>
      </c>
      <c r="AH2050">
        <v>2021</v>
      </c>
      <c r="AI2050">
        <v>8</v>
      </c>
      <c r="AJ2050">
        <v>73600</v>
      </c>
      <c r="AK2050" t="e">
        <v>#N/A</v>
      </c>
      <c r="AL2050">
        <v>3.2</v>
      </c>
      <c r="AO2050">
        <v>0</v>
      </c>
      <c r="AP2050">
        <v>8</v>
      </c>
    </row>
    <row r="2051" spans="1:42" x14ac:dyDescent="0.2">
      <c r="A2051" t="str">
        <f t="shared" ref="A2051:A2114" si="32">+M2051</f>
        <v>44427carnegranelc300-500manuelitarusia</v>
      </c>
      <c r="B2051" s="2">
        <v>44427</v>
      </c>
      <c r="C2051" t="s">
        <v>35</v>
      </c>
      <c r="D2051" t="s">
        <v>30</v>
      </c>
      <c r="E2051" t="s">
        <v>35</v>
      </c>
      <c r="F2051" t="s">
        <v>30</v>
      </c>
      <c r="G2051" t="s">
        <v>49</v>
      </c>
      <c r="H2051" t="s">
        <v>108</v>
      </c>
      <c r="I2051" t="s">
        <v>306</v>
      </c>
      <c r="J2051" t="s">
        <v>93</v>
      </c>
      <c r="K2051">
        <v>24000</v>
      </c>
      <c r="L2051">
        <v>2.9</v>
      </c>
      <c r="M2051" t="str">
        <f>SUBSTITUTE(LOWER(_xlfn.CONCAT(B2051,C2051,F2051,G2051,J2051,I2051))," ","")</f>
        <v>44427carnegranelc300-500manuelitarusia</v>
      </c>
      <c r="N2051">
        <f>+VLOOKUP(M2051,JUP!$B:$I,7,0)</f>
        <v>24000</v>
      </c>
      <c r="O2051">
        <f>+VLOOKUP(M2051,JUP!$B:$I,8,0)</f>
        <v>2.9</v>
      </c>
      <c r="P2051">
        <f>+K2051-N2051</f>
        <v>0</v>
      </c>
      <c r="Q2051" s="3">
        <f>+L2051-O2051</f>
        <v>0</v>
      </c>
      <c r="W2051" t="s">
        <v>166</v>
      </c>
      <c r="X2051">
        <v>33</v>
      </c>
      <c r="Y2051" t="s">
        <v>305</v>
      </c>
      <c r="Z2051" t="s">
        <v>305</v>
      </c>
      <c r="AA2051" t="s">
        <v>306</v>
      </c>
      <c r="AB2051" t="s">
        <v>36</v>
      </c>
      <c r="AC2051" t="s">
        <v>37</v>
      </c>
      <c r="AD2051">
        <v>2.9</v>
      </c>
      <c r="AH2051">
        <v>2021</v>
      </c>
      <c r="AI2051">
        <v>8</v>
      </c>
      <c r="AJ2051">
        <v>69600</v>
      </c>
      <c r="AK2051" t="e">
        <v>#N/A</v>
      </c>
      <c r="AL2051">
        <v>2.9</v>
      </c>
      <c r="AO2051">
        <v>0</v>
      </c>
      <c r="AP2051">
        <v>8</v>
      </c>
    </row>
    <row r="2052" spans="1:42" x14ac:dyDescent="0.2">
      <c r="A2052" t="str">
        <f t="shared" si="32"/>
        <v>44427carnegranelc200-300manuelitaespaña</v>
      </c>
      <c r="B2052" s="2">
        <v>44427</v>
      </c>
      <c r="C2052" t="s">
        <v>35</v>
      </c>
      <c r="D2052" t="s">
        <v>30</v>
      </c>
      <c r="E2052" t="s">
        <v>35</v>
      </c>
      <c r="F2052" t="s">
        <v>30</v>
      </c>
      <c r="G2052" t="s">
        <v>39</v>
      </c>
      <c r="H2052" t="s">
        <v>107</v>
      </c>
      <c r="I2052" t="s">
        <v>302</v>
      </c>
      <c r="J2052" t="s">
        <v>93</v>
      </c>
      <c r="K2052">
        <v>24000</v>
      </c>
      <c r="L2052">
        <v>2.95</v>
      </c>
      <c r="M2052" t="str">
        <f>SUBSTITUTE(LOWER(_xlfn.CONCAT(B2052,C2052,F2052,G2052,J2052,I2052))," ","")</f>
        <v>44427carnegranelc200-300manuelitaespaña</v>
      </c>
      <c r="N2052">
        <f>+VLOOKUP(M2052,JUP!$B:$I,7,0)</f>
        <v>24000</v>
      </c>
      <c r="O2052">
        <f>+VLOOKUP(M2052,JUP!$B:$I,8,0)</f>
        <v>2.95</v>
      </c>
      <c r="P2052">
        <f>+K2052-N2052</f>
        <v>0</v>
      </c>
      <c r="Q2052" s="3">
        <f>+L2052-O2052</f>
        <v>0</v>
      </c>
      <c r="W2052" t="s">
        <v>338</v>
      </c>
      <c r="X2052">
        <v>33</v>
      </c>
      <c r="Y2052" t="s">
        <v>297</v>
      </c>
      <c r="Z2052" t="s">
        <v>302</v>
      </c>
      <c r="AA2052" t="s">
        <v>298</v>
      </c>
      <c r="AB2052" t="s">
        <v>36</v>
      </c>
      <c r="AC2052" t="s">
        <v>37</v>
      </c>
      <c r="AD2052">
        <v>2.95</v>
      </c>
      <c r="AH2052">
        <v>2021</v>
      </c>
      <c r="AI2052">
        <v>8</v>
      </c>
      <c r="AJ2052">
        <v>70800</v>
      </c>
      <c r="AK2052" t="e">
        <v>#N/A</v>
      </c>
      <c r="AL2052">
        <v>2.95</v>
      </c>
      <c r="AO2052">
        <v>0</v>
      </c>
      <c r="AP2052">
        <v>8</v>
      </c>
    </row>
    <row r="2053" spans="1:42" x14ac:dyDescent="0.2">
      <c r="A2053" t="str">
        <f t="shared" si="32"/>
        <v>44427enterosinsalsasudmarisamerica</v>
      </c>
      <c r="B2053" s="2">
        <v>44427</v>
      </c>
      <c r="C2053" t="s">
        <v>59</v>
      </c>
      <c r="D2053" t="s">
        <v>155</v>
      </c>
      <c r="E2053" t="s">
        <v>339</v>
      </c>
      <c r="F2053" t="s">
        <v>347</v>
      </c>
      <c r="G2053" t="s">
        <v>299</v>
      </c>
      <c r="H2053" t="s">
        <v>112</v>
      </c>
      <c r="I2053" t="s">
        <v>521</v>
      </c>
      <c r="J2053" t="s">
        <v>286</v>
      </c>
      <c r="K2053">
        <v>9080</v>
      </c>
      <c r="L2053">
        <v>2</v>
      </c>
      <c r="M2053" t="str">
        <f>SUBSTITUTE(LOWER(_xlfn.CONCAT(B2053,C2053,F2053,G2053,J2053,I2053))," ","")</f>
        <v>44427enterosinsalsasudmarisamerica</v>
      </c>
      <c r="N2053" t="e">
        <f>+VLOOKUP(M2053,JUP!$B:$I,7,0)</f>
        <v>#N/A</v>
      </c>
      <c r="O2053" t="e">
        <f>+VLOOKUP(M2053,JUP!$B:$I,8,0)</f>
        <v>#N/A</v>
      </c>
      <c r="R2053" t="str">
        <f>+SUBSTITUTE(LOWER(_xlfn.CONCAT(B2053,C2053,F2053,H2053,J2053,I2053))," ","")</f>
        <v>44427enterosinsalsa40-60sudmarisamerica</v>
      </c>
      <c r="S2053" t="e">
        <f>+VLOOKUP(R2053,JUP!D:L,7,0)</f>
        <v>#N/A</v>
      </c>
      <c r="T2053" t="e">
        <f>+VLOOKUP(R2053,JUP!D:L,7,0)</f>
        <v>#N/A</v>
      </c>
      <c r="W2053" t="s">
        <v>320</v>
      </c>
      <c r="X2053">
        <v>33</v>
      </c>
      <c r="Y2053" t="s">
        <v>310</v>
      </c>
      <c r="Z2053" t="s">
        <v>310</v>
      </c>
      <c r="AA2053" t="s">
        <v>310</v>
      </c>
      <c r="AB2053" t="s">
        <v>160</v>
      </c>
      <c r="AC2053" t="s">
        <v>159</v>
      </c>
      <c r="AD2053">
        <v>2</v>
      </c>
      <c r="AH2053">
        <v>2021</v>
      </c>
      <c r="AI2053">
        <v>8</v>
      </c>
      <c r="AJ2053">
        <v>18160</v>
      </c>
      <c r="AK2053" t="e">
        <v>#N/A</v>
      </c>
      <c r="AL2053">
        <v>2</v>
      </c>
      <c r="AO2053">
        <v>0</v>
      </c>
      <c r="AP2053">
        <v>8</v>
      </c>
    </row>
    <row r="2054" spans="1:42" x14ac:dyDescent="0.2">
      <c r="A2054" t="str">
        <f t="shared" si="32"/>
        <v>44427mediaconchagranelc60-80sudmarisamerica</v>
      </c>
      <c r="B2054" s="2">
        <v>44427</v>
      </c>
      <c r="C2054" t="s">
        <v>212</v>
      </c>
      <c r="D2054" t="s">
        <v>30</v>
      </c>
      <c r="E2054" t="s">
        <v>341</v>
      </c>
      <c r="F2054" t="s">
        <v>344</v>
      </c>
      <c r="G2054" t="s">
        <v>168</v>
      </c>
      <c r="H2054" t="s">
        <v>116</v>
      </c>
      <c r="I2054" t="s">
        <v>521</v>
      </c>
      <c r="J2054" t="s">
        <v>286</v>
      </c>
      <c r="K2054">
        <v>4950</v>
      </c>
      <c r="L2054">
        <v>4.1500000000000004</v>
      </c>
      <c r="M2054" t="str">
        <f>SUBSTITUTE(LOWER(_xlfn.CONCAT(B2054,C2054,F2054,G2054,J2054,I2054))," ","")</f>
        <v>44427mediaconchagranelc60-80sudmarisamerica</v>
      </c>
      <c r="N2054">
        <f>+VLOOKUP(M2054,JUP!$B:$I,7,0)</f>
        <v>4950</v>
      </c>
      <c r="O2054">
        <f>+VLOOKUP(M2054,JUP!$B:$I,8,0)</f>
        <v>4.1500000000000004</v>
      </c>
      <c r="R2054" t="str">
        <f>+SUBSTITUTE(LOWER(_xlfn.CONCAT(B2054,C2054,F2054,H2054,J2054,I2054))," ","")</f>
        <v>44427mediaconchagranel60-80sudmarisamerica</v>
      </c>
      <c r="S2054" t="e">
        <f>+VLOOKUP(R2054,JUP!D:L,7,0)</f>
        <v>#N/A</v>
      </c>
      <c r="T2054" t="e">
        <f>+VLOOKUP(R2054,JUP!D:L,7,0)</f>
        <v>#N/A</v>
      </c>
      <c r="W2054" t="s">
        <v>320</v>
      </c>
      <c r="X2054">
        <v>33</v>
      </c>
      <c r="Y2054" t="s">
        <v>310</v>
      </c>
      <c r="Z2054" t="s">
        <v>310</v>
      </c>
      <c r="AA2054" t="s">
        <v>310</v>
      </c>
      <c r="AB2054" t="s">
        <v>216</v>
      </c>
      <c r="AC2054" t="e">
        <v>#N/A</v>
      </c>
      <c r="AD2054" t="e">
        <v>#N/A</v>
      </c>
      <c r="AH2054">
        <v>2021</v>
      </c>
      <c r="AI2054">
        <v>8</v>
      </c>
      <c r="AJ2054" t="e">
        <v>#N/A</v>
      </c>
      <c r="AK2054" t="e">
        <v>#N/A</v>
      </c>
      <c r="AL2054" t="e">
        <v>#N/A</v>
      </c>
      <c r="AO2054" t="e">
        <v>#N/A</v>
      </c>
      <c r="AP2054">
        <v>8</v>
      </c>
    </row>
    <row r="2055" spans="1:42" x14ac:dyDescent="0.2">
      <c r="A2055" t="str">
        <f t="shared" si="32"/>
        <v>44427carnegranelc100-200sudmarisamerica</v>
      </c>
      <c r="B2055" s="2">
        <v>44427</v>
      </c>
      <c r="C2055" t="s">
        <v>35</v>
      </c>
      <c r="D2055" t="s">
        <v>30</v>
      </c>
      <c r="E2055" t="s">
        <v>343</v>
      </c>
      <c r="F2055" t="s">
        <v>344</v>
      </c>
      <c r="G2055" t="s">
        <v>72</v>
      </c>
      <c r="H2055" t="s">
        <v>103</v>
      </c>
      <c r="I2055" t="s">
        <v>521</v>
      </c>
      <c r="J2055" t="s">
        <v>286</v>
      </c>
      <c r="K2055">
        <v>5000</v>
      </c>
      <c r="L2055">
        <v>3.35</v>
      </c>
      <c r="M2055" t="str">
        <f>SUBSTITUTE(LOWER(_xlfn.CONCAT(B2055,C2055,F2055,G2055,J2055,I2055))," ","")</f>
        <v>44427carnegranelc100-200sudmarisamerica</v>
      </c>
      <c r="N2055">
        <f>+VLOOKUP(M2055,JUP!$B:$I,7,0)</f>
        <v>5000</v>
      </c>
      <c r="O2055">
        <f>+VLOOKUP(M2055,JUP!$B:$I,8,0)</f>
        <v>3.35</v>
      </c>
      <c r="P2055">
        <f>+K2055-N2055</f>
        <v>0</v>
      </c>
      <c r="Q2055" s="3">
        <f>+L2055-O2055</f>
        <v>0</v>
      </c>
      <c r="R2055" t="str">
        <f>+SUBSTITUTE(LOWER(_xlfn.CONCAT(B2055,C2055,F2055,H2055,J2055,I2055))," ","")</f>
        <v>44427carnegranel100-200sudmarisamerica</v>
      </c>
      <c r="S2055" t="e">
        <f>+VLOOKUP(R2055,JUP!D:L,7,0)</f>
        <v>#N/A</v>
      </c>
      <c r="T2055" t="e">
        <f>+VLOOKUP(R2055,JUP!D:L,7,0)</f>
        <v>#N/A</v>
      </c>
      <c r="W2055" t="s">
        <v>320</v>
      </c>
      <c r="X2055">
        <v>33</v>
      </c>
      <c r="Y2055" t="s">
        <v>310</v>
      </c>
      <c r="Z2055" t="s">
        <v>310</v>
      </c>
      <c r="AA2055" t="s">
        <v>310</v>
      </c>
      <c r="AB2055" t="s">
        <v>36</v>
      </c>
      <c r="AC2055" t="s">
        <v>37</v>
      </c>
      <c r="AD2055">
        <v>3.35</v>
      </c>
      <c r="AH2055">
        <v>2021</v>
      </c>
      <c r="AI2055">
        <v>8</v>
      </c>
      <c r="AJ2055">
        <v>16750</v>
      </c>
      <c r="AK2055" t="e">
        <v>#N/A</v>
      </c>
      <c r="AL2055">
        <v>3.35</v>
      </c>
      <c r="AO2055">
        <v>0</v>
      </c>
      <c r="AP2055">
        <v>8</v>
      </c>
    </row>
    <row r="2056" spans="1:42" x14ac:dyDescent="0.2">
      <c r="A2056" t="str">
        <f t="shared" si="32"/>
        <v>44427enterosinsalsasudmarischile</v>
      </c>
      <c r="B2056" s="2">
        <v>44427</v>
      </c>
      <c r="C2056" t="s">
        <v>59</v>
      </c>
      <c r="D2056" t="s">
        <v>155</v>
      </c>
      <c r="E2056" t="s">
        <v>339</v>
      </c>
      <c r="F2056" t="s">
        <v>347</v>
      </c>
      <c r="G2056" t="s">
        <v>299</v>
      </c>
      <c r="H2056" t="s">
        <v>112</v>
      </c>
      <c r="I2056" t="s">
        <v>34</v>
      </c>
      <c r="J2056" t="s">
        <v>286</v>
      </c>
      <c r="K2056">
        <v>190.65</v>
      </c>
      <c r="M2056" t="str">
        <f>SUBSTITUTE(LOWER(_xlfn.CONCAT(B2056,C2056,F2056,G2056,J2056,I2056))," ","")</f>
        <v>44427enterosinsalsasudmarischile</v>
      </c>
      <c r="N2056" t="e">
        <f>+VLOOKUP(M2056,JUP!$B:$I,7,0)</f>
        <v>#N/A</v>
      </c>
      <c r="O2056" t="e">
        <f>+VLOOKUP(M2056,JUP!$B:$I,8,0)</f>
        <v>#N/A</v>
      </c>
      <c r="R2056" t="str">
        <f>+SUBSTITUTE(LOWER(_xlfn.CONCAT(B2056,C2056,F2056,H2056,J2056,I2056))," ","")</f>
        <v>44427enterosinsalsa40-60sudmarischile</v>
      </c>
      <c r="S2056" t="e">
        <f>+VLOOKUP(R2056,JUP!D:L,7,0)</f>
        <v>#N/A</v>
      </c>
      <c r="T2056" t="e">
        <f>+VLOOKUP(R2056,JUP!D:L,7,0)</f>
        <v>#N/A</v>
      </c>
      <c r="W2056" t="s">
        <v>32</v>
      </c>
      <c r="X2056">
        <v>33</v>
      </c>
      <c r="Y2056" t="s">
        <v>34</v>
      </c>
      <c r="Z2056" t="s">
        <v>34</v>
      </c>
      <c r="AA2056" t="s">
        <v>34</v>
      </c>
      <c r="AB2056" t="s">
        <v>160</v>
      </c>
      <c r="AC2056" t="s">
        <v>159</v>
      </c>
      <c r="AD2056">
        <v>0</v>
      </c>
      <c r="AH2056">
        <v>2021</v>
      </c>
      <c r="AI2056">
        <v>8</v>
      </c>
      <c r="AJ2056">
        <v>0</v>
      </c>
      <c r="AK2056" t="e">
        <v>#N/A</v>
      </c>
      <c r="AL2056">
        <v>0</v>
      </c>
      <c r="AO2056">
        <v>0</v>
      </c>
      <c r="AP2056">
        <v>8</v>
      </c>
    </row>
    <row r="2057" spans="1:42" x14ac:dyDescent="0.2">
      <c r="A2057" t="str">
        <f t="shared" si="32"/>
        <v>44428carnegranelc100-200standrewsotrosuee</v>
      </c>
      <c r="B2057" s="2">
        <v>44428</v>
      </c>
      <c r="C2057" t="s">
        <v>35</v>
      </c>
      <c r="D2057" t="s">
        <v>30</v>
      </c>
      <c r="E2057" t="s">
        <v>35</v>
      </c>
      <c r="F2057" t="s">
        <v>30</v>
      </c>
      <c r="G2057" t="s">
        <v>72</v>
      </c>
      <c r="H2057" t="s">
        <v>72</v>
      </c>
      <c r="I2057" t="s">
        <v>316</v>
      </c>
      <c r="J2057" t="s">
        <v>296</v>
      </c>
      <c r="K2057">
        <v>4000</v>
      </c>
      <c r="L2057">
        <v>3.25</v>
      </c>
      <c r="M2057" t="str">
        <f>SUBSTITUTE(LOWER(_xlfn.CONCAT(B2057,C2057,F2057,G2057,J2057,I2057))," ","")</f>
        <v>44428carnegranelc100-200standrewsotrosuee</v>
      </c>
      <c r="N2057">
        <f>+VLOOKUP(M2057,JUP!$B:$I,7,0)</f>
        <v>4000</v>
      </c>
      <c r="O2057">
        <f>+VLOOKUP(M2057,JUP!$B:$I,8,0)</f>
        <v>3.25</v>
      </c>
      <c r="P2057">
        <f>+K2057-N2057</f>
        <v>0</v>
      </c>
      <c r="Q2057" s="3">
        <f>+L2057-O2057</f>
        <v>0</v>
      </c>
      <c r="W2057" t="s">
        <v>319</v>
      </c>
      <c r="X2057">
        <v>33</v>
      </c>
      <c r="Y2057" t="s">
        <v>305</v>
      </c>
      <c r="Z2057" t="s">
        <v>305</v>
      </c>
      <c r="AA2057" t="s">
        <v>316</v>
      </c>
      <c r="AB2057" t="s">
        <v>36</v>
      </c>
      <c r="AC2057" t="s">
        <v>37</v>
      </c>
      <c r="AD2057">
        <v>3.25</v>
      </c>
      <c r="AH2057">
        <v>2021</v>
      </c>
      <c r="AI2057">
        <v>8</v>
      </c>
      <c r="AJ2057">
        <v>13000</v>
      </c>
      <c r="AK2057" t="e">
        <v>#N/A</v>
      </c>
      <c r="AL2057">
        <v>3.25</v>
      </c>
      <c r="AO2057">
        <v>0</v>
      </c>
      <c r="AP2057">
        <v>8</v>
      </c>
    </row>
    <row r="2058" spans="1:42" x14ac:dyDescent="0.2">
      <c r="A2058" t="str">
        <f t="shared" si="32"/>
        <v>44428carnegranelc200-300standrewsotrosuee</v>
      </c>
      <c r="B2058" s="2">
        <v>44428</v>
      </c>
      <c r="C2058" t="s">
        <v>35</v>
      </c>
      <c r="D2058" t="s">
        <v>30</v>
      </c>
      <c r="E2058" t="s">
        <v>35</v>
      </c>
      <c r="F2058" t="s">
        <v>30</v>
      </c>
      <c r="G2058" t="s">
        <v>39</v>
      </c>
      <c r="H2058" t="s">
        <v>39</v>
      </c>
      <c r="I2058" t="s">
        <v>316</v>
      </c>
      <c r="J2058" t="s">
        <v>296</v>
      </c>
      <c r="K2058">
        <v>4000</v>
      </c>
      <c r="L2058">
        <v>3.1</v>
      </c>
      <c r="M2058" t="str">
        <f>SUBSTITUTE(LOWER(_xlfn.CONCAT(B2058,C2058,F2058,G2058,J2058,I2058))," ","")</f>
        <v>44428carnegranelc200-300standrewsotrosuee</v>
      </c>
      <c r="N2058">
        <f>+VLOOKUP(M2058,JUP!$B:$I,7,0)</f>
        <v>4000</v>
      </c>
      <c r="O2058">
        <f>+VLOOKUP(M2058,JUP!$B:$I,8,0)</f>
        <v>3.1</v>
      </c>
      <c r="P2058">
        <f>+K2058-N2058</f>
        <v>0</v>
      </c>
      <c r="Q2058" s="3">
        <f>+L2058-O2058</f>
        <v>0</v>
      </c>
      <c r="W2058" t="s">
        <v>319</v>
      </c>
      <c r="X2058">
        <v>33</v>
      </c>
      <c r="Y2058" t="s">
        <v>305</v>
      </c>
      <c r="Z2058" t="s">
        <v>305</v>
      </c>
      <c r="AA2058" t="s">
        <v>316</v>
      </c>
      <c r="AB2058" t="s">
        <v>36</v>
      </c>
      <c r="AC2058" t="s">
        <v>37</v>
      </c>
      <c r="AD2058">
        <v>3.1</v>
      </c>
      <c r="AH2058">
        <v>2021</v>
      </c>
      <c r="AI2058">
        <v>8</v>
      </c>
      <c r="AJ2058">
        <v>12400</v>
      </c>
      <c r="AK2058" t="e">
        <v>#N/A</v>
      </c>
      <c r="AL2058">
        <v>3.1</v>
      </c>
      <c r="AO2058">
        <v>0</v>
      </c>
      <c r="AP2058">
        <v>8</v>
      </c>
    </row>
    <row r="2059" spans="1:42" x14ac:dyDescent="0.2">
      <c r="A2059" t="str">
        <f t="shared" si="32"/>
        <v>44428carneretailnocompensadoc100-200standrewsotrosuee</v>
      </c>
      <c r="B2059" s="2">
        <v>44428</v>
      </c>
      <c r="C2059" t="s">
        <v>35</v>
      </c>
      <c r="D2059" t="s">
        <v>251</v>
      </c>
      <c r="E2059" t="s">
        <v>35</v>
      </c>
      <c r="F2059" t="s">
        <v>251</v>
      </c>
      <c r="G2059" t="s">
        <v>72</v>
      </c>
      <c r="H2059" t="s">
        <v>72</v>
      </c>
      <c r="I2059" t="s">
        <v>316</v>
      </c>
      <c r="J2059" t="s">
        <v>296</v>
      </c>
      <c r="K2059">
        <v>12000</v>
      </c>
      <c r="L2059">
        <v>3.5</v>
      </c>
      <c r="M2059" t="str">
        <f>SUBSTITUTE(LOWER(_xlfn.CONCAT(B2059,C2059,F2059,G2059,J2059,I2059))," ","")</f>
        <v>44428carneretailnocompensadoc100-200standrewsotrosuee</v>
      </c>
      <c r="N2059">
        <f>+VLOOKUP(M2059,JUP!$B:$I,7,0)</f>
        <v>12000</v>
      </c>
      <c r="O2059">
        <f>+VLOOKUP(M2059,JUP!$B:$I,8,0)</f>
        <v>3.5</v>
      </c>
      <c r="P2059">
        <f>+K2059-N2059</f>
        <v>0</v>
      </c>
      <c r="Q2059" s="3">
        <f>+L2059-O2059</f>
        <v>0</v>
      </c>
      <c r="W2059" t="s">
        <v>319</v>
      </c>
      <c r="X2059">
        <v>33</v>
      </c>
      <c r="Y2059" t="s">
        <v>305</v>
      </c>
      <c r="Z2059" t="s">
        <v>305</v>
      </c>
      <c r="AA2059" t="s">
        <v>316</v>
      </c>
      <c r="AB2059" t="s">
        <v>252</v>
      </c>
      <c r="AC2059" t="s">
        <v>173</v>
      </c>
      <c r="AD2059">
        <v>3.5</v>
      </c>
      <c r="AH2059">
        <v>2021</v>
      </c>
      <c r="AI2059">
        <v>8</v>
      </c>
      <c r="AJ2059">
        <v>42000</v>
      </c>
      <c r="AK2059" t="e">
        <v>#N/A</v>
      </c>
      <c r="AL2059">
        <v>3.5</v>
      </c>
      <c r="AO2059">
        <v>0</v>
      </c>
      <c r="AP2059">
        <v>8</v>
      </c>
    </row>
    <row r="2060" spans="1:42" x14ac:dyDescent="0.2">
      <c r="A2060" t="str">
        <f t="shared" si="32"/>
        <v>44428enterosinsalsastandrewsotrosuee</v>
      </c>
      <c r="B2060" s="2">
        <v>44428</v>
      </c>
      <c r="C2060" t="s">
        <v>59</v>
      </c>
      <c r="D2060" t="s">
        <v>155</v>
      </c>
      <c r="E2060" t="s">
        <v>59</v>
      </c>
      <c r="F2060" t="s">
        <v>155</v>
      </c>
      <c r="G2060" t="s">
        <v>299</v>
      </c>
      <c r="H2060" t="s">
        <v>303</v>
      </c>
      <c r="I2060" t="s">
        <v>316</v>
      </c>
      <c r="J2060" t="s">
        <v>296</v>
      </c>
      <c r="K2060">
        <v>2000</v>
      </c>
      <c r="L2060">
        <v>1.91</v>
      </c>
      <c r="M2060" t="str">
        <f>SUBSTITUTE(LOWER(_xlfn.CONCAT(B2060,C2060,F2060,G2060,J2060,I2060))," ","")</f>
        <v>44428enterosinsalsastandrewsotrosuee</v>
      </c>
      <c r="N2060" t="e">
        <f>+VLOOKUP(M2060,JUP!$B:$I,7,0)</f>
        <v>#N/A</v>
      </c>
      <c r="O2060" t="e">
        <f>+VLOOKUP(M2060,JUP!$B:$I,8,0)</f>
        <v>#N/A</v>
      </c>
      <c r="R2060" t="str">
        <f>+SUBSTITUTE(LOWER(_xlfn.CONCAT(B2060,C2060,F2060,H2060,J2060,I2060))," ","")</f>
        <v>44428enterosinsalsae-40-60standrewsotrosuee</v>
      </c>
      <c r="S2060" t="e">
        <f>+VLOOKUP(R2060,JUP!D:L,7,0)</f>
        <v>#N/A</v>
      </c>
      <c r="T2060" t="e">
        <f>+VLOOKUP(R2060,JUP!D:L,7,0)</f>
        <v>#N/A</v>
      </c>
      <c r="W2060" t="s">
        <v>319</v>
      </c>
      <c r="X2060">
        <v>33</v>
      </c>
      <c r="Y2060" t="s">
        <v>305</v>
      </c>
      <c r="Z2060" t="s">
        <v>305</v>
      </c>
      <c r="AA2060" t="s">
        <v>316</v>
      </c>
      <c r="AB2060" t="s">
        <v>160</v>
      </c>
      <c r="AC2060" t="s">
        <v>159</v>
      </c>
      <c r="AD2060">
        <v>1.91</v>
      </c>
      <c r="AH2060">
        <v>2021</v>
      </c>
      <c r="AI2060">
        <v>8</v>
      </c>
      <c r="AJ2060">
        <v>3820</v>
      </c>
      <c r="AK2060" t="e">
        <v>#N/A</v>
      </c>
      <c r="AL2060">
        <v>1.91</v>
      </c>
      <c r="AO2060">
        <v>0</v>
      </c>
      <c r="AP2060">
        <v>8</v>
      </c>
    </row>
    <row r="2061" spans="1:42" x14ac:dyDescent="0.2">
      <c r="A2061" t="str">
        <f t="shared" si="32"/>
        <v>44428enteroconsalsaconestuchestandrewsasia</v>
      </c>
      <c r="B2061" s="2">
        <v>44428</v>
      </c>
      <c r="C2061" t="s">
        <v>59</v>
      </c>
      <c r="D2061" t="s">
        <v>57</v>
      </c>
      <c r="E2061" t="s">
        <v>59</v>
      </c>
      <c r="F2061" t="s">
        <v>57</v>
      </c>
      <c r="G2061" t="s">
        <v>299</v>
      </c>
      <c r="H2061" t="s">
        <v>321</v>
      </c>
      <c r="I2061" t="s">
        <v>309</v>
      </c>
      <c r="J2061" t="s">
        <v>296</v>
      </c>
      <c r="K2061">
        <v>4712.5200000000004</v>
      </c>
      <c r="L2061">
        <v>3.33</v>
      </c>
      <c r="M2061" t="str">
        <f>SUBSTITUTE(LOWER(_xlfn.CONCAT(B2061,C2061,F2061,G2061,J2061,I2061))," ","")</f>
        <v>44428enteroconsalsaconestuchestandrewsasia</v>
      </c>
      <c r="N2061" t="e">
        <f>+VLOOKUP(M2061,JUP!$B:$I,7,0)</f>
        <v>#N/A</v>
      </c>
      <c r="O2061" t="e">
        <f>+VLOOKUP(M2061,JUP!$B:$I,8,0)</f>
        <v>#N/A</v>
      </c>
      <c r="R2061" t="str">
        <f>+SUBSTITUTE(LOWER(_xlfn.CONCAT(B2061,C2061,F2061,H2061,J2061,I2061))," ","")</f>
        <v>44428enteroconsalsaconestuchee-50-70standrewsasia</v>
      </c>
      <c r="S2061" t="e">
        <f>+VLOOKUP(R2061,JUP!D:L,7,0)</f>
        <v>#N/A</v>
      </c>
      <c r="T2061" t="e">
        <f>+VLOOKUP(R2061,JUP!D:L,7,0)</f>
        <v>#N/A</v>
      </c>
      <c r="W2061" t="s">
        <v>404</v>
      </c>
      <c r="X2061">
        <v>33</v>
      </c>
      <c r="Y2061" t="s">
        <v>309</v>
      </c>
      <c r="Z2061" t="s">
        <v>309</v>
      </c>
      <c r="AA2061" t="s">
        <v>309</v>
      </c>
      <c r="AB2061" t="s">
        <v>60</v>
      </c>
      <c r="AC2061" t="s">
        <v>61</v>
      </c>
      <c r="AD2061">
        <v>3.0300000000000002</v>
      </c>
      <c r="AH2061">
        <v>2021</v>
      </c>
      <c r="AI2061">
        <v>8</v>
      </c>
      <c r="AJ2061">
        <v>14278.935600000003</v>
      </c>
      <c r="AK2061" t="e">
        <v>#N/A</v>
      </c>
      <c r="AL2061">
        <v>3.0300000000000002</v>
      </c>
      <c r="AO2061">
        <v>0</v>
      </c>
      <c r="AP2061">
        <v>8</v>
      </c>
    </row>
    <row r="2062" spans="1:42" x14ac:dyDescent="0.2">
      <c r="A2062" t="str">
        <f t="shared" si="32"/>
        <v>44428enteroconsalsaconestuchestandrewsasia</v>
      </c>
      <c r="B2062" s="2">
        <v>44428</v>
      </c>
      <c r="C2062" t="s">
        <v>59</v>
      </c>
      <c r="D2062" t="s">
        <v>57</v>
      </c>
      <c r="E2062" t="s">
        <v>59</v>
      </c>
      <c r="F2062" t="s">
        <v>57</v>
      </c>
      <c r="G2062" t="s">
        <v>299</v>
      </c>
      <c r="H2062" t="s">
        <v>321</v>
      </c>
      <c r="I2062" t="s">
        <v>309</v>
      </c>
      <c r="J2062" t="s">
        <v>296</v>
      </c>
      <c r="K2062">
        <v>8290.0400000000009</v>
      </c>
      <c r="L2062">
        <v>3.33</v>
      </c>
      <c r="M2062" t="str">
        <f>SUBSTITUTE(LOWER(_xlfn.CONCAT(B2062,C2062,F2062,G2062,J2062,I2062))," ","")</f>
        <v>44428enteroconsalsaconestuchestandrewsasia</v>
      </c>
      <c r="N2062" t="e">
        <f>+VLOOKUP(M2062,JUP!$B:$I,7,0)</f>
        <v>#N/A</v>
      </c>
      <c r="O2062" t="e">
        <f>+VLOOKUP(M2062,JUP!$B:$I,8,0)</f>
        <v>#N/A</v>
      </c>
      <c r="R2062" t="str">
        <f>+SUBSTITUTE(LOWER(_xlfn.CONCAT(B2062,C2062,F2062,H2062,J2062,I2062))," ","")</f>
        <v>44428enteroconsalsaconestuchee-50-70standrewsasia</v>
      </c>
      <c r="S2062" t="e">
        <f>+VLOOKUP(R2062,JUP!D:L,7,0)</f>
        <v>#N/A</v>
      </c>
      <c r="T2062" t="e">
        <f>+VLOOKUP(R2062,JUP!D:L,7,0)</f>
        <v>#N/A</v>
      </c>
      <c r="W2062" t="s">
        <v>404</v>
      </c>
      <c r="X2062">
        <v>33</v>
      </c>
      <c r="Y2062" t="s">
        <v>309</v>
      </c>
      <c r="Z2062" t="s">
        <v>309</v>
      </c>
      <c r="AA2062" t="s">
        <v>309</v>
      </c>
      <c r="AB2062" t="s">
        <v>60</v>
      </c>
      <c r="AC2062" t="s">
        <v>61</v>
      </c>
      <c r="AD2062">
        <v>3.0300000000000002</v>
      </c>
      <c r="AH2062">
        <v>2021</v>
      </c>
      <c r="AI2062">
        <v>8</v>
      </c>
      <c r="AJ2062">
        <v>25118.821200000006</v>
      </c>
      <c r="AK2062" t="e">
        <v>#N/A</v>
      </c>
      <c r="AL2062">
        <v>3.0300000000000002</v>
      </c>
      <c r="AO2062">
        <v>0</v>
      </c>
      <c r="AP2062">
        <v>8</v>
      </c>
    </row>
    <row r="2063" spans="1:42" x14ac:dyDescent="0.2">
      <c r="A2063" t="str">
        <f t="shared" si="32"/>
        <v>44428carnegranelc100-200standrewsrusia</v>
      </c>
      <c r="B2063" s="2">
        <v>44428</v>
      </c>
      <c r="C2063" t="s">
        <v>35</v>
      </c>
      <c r="D2063" t="s">
        <v>30</v>
      </c>
      <c r="E2063" t="s">
        <v>35</v>
      </c>
      <c r="F2063" t="s">
        <v>30</v>
      </c>
      <c r="G2063" t="s">
        <v>72</v>
      </c>
      <c r="H2063" t="s">
        <v>72</v>
      </c>
      <c r="I2063" t="s">
        <v>306</v>
      </c>
      <c r="J2063" t="s">
        <v>296</v>
      </c>
      <c r="K2063">
        <v>23000</v>
      </c>
      <c r="L2063">
        <v>3.2</v>
      </c>
      <c r="M2063" t="str">
        <f>SUBSTITUTE(LOWER(_xlfn.CONCAT(B2063,C2063,F2063,G2063,J2063,I2063))," ","")</f>
        <v>44428carnegranelc100-200standrewsrusia</v>
      </c>
      <c r="N2063">
        <f>+VLOOKUP(M2063,JUP!$B:$I,7,0)</f>
        <v>23000</v>
      </c>
      <c r="O2063">
        <f>+VLOOKUP(M2063,JUP!$B:$I,8,0)</f>
        <v>3.2</v>
      </c>
      <c r="P2063">
        <f>+K2063-N2063</f>
        <v>0</v>
      </c>
      <c r="Q2063" s="3">
        <f>+L2063-O2063</f>
        <v>0</v>
      </c>
      <c r="W2063" t="s">
        <v>304</v>
      </c>
      <c r="X2063">
        <v>33</v>
      </c>
      <c r="Y2063" t="s">
        <v>305</v>
      </c>
      <c r="Z2063" t="s">
        <v>305</v>
      </c>
      <c r="AA2063" t="s">
        <v>306</v>
      </c>
      <c r="AB2063" t="s">
        <v>36</v>
      </c>
      <c r="AC2063" t="s">
        <v>37</v>
      </c>
      <c r="AD2063">
        <v>3.2</v>
      </c>
      <c r="AH2063">
        <v>2021</v>
      </c>
      <c r="AI2063">
        <v>8</v>
      </c>
      <c r="AJ2063">
        <v>73600</v>
      </c>
      <c r="AK2063" t="e">
        <v>#N/A</v>
      </c>
      <c r="AL2063">
        <v>3.2</v>
      </c>
      <c r="AO2063">
        <v>0</v>
      </c>
      <c r="AP2063">
        <v>8</v>
      </c>
    </row>
    <row r="2064" spans="1:42" x14ac:dyDescent="0.2">
      <c r="A2064" t="str">
        <f t="shared" si="32"/>
        <v>44428carnegranelc200-300manuelitaespaña</v>
      </c>
      <c r="B2064" s="2">
        <v>44428</v>
      </c>
      <c r="C2064" t="s">
        <v>35</v>
      </c>
      <c r="D2064" t="s">
        <v>30</v>
      </c>
      <c r="E2064" t="s">
        <v>35</v>
      </c>
      <c r="F2064" t="s">
        <v>30</v>
      </c>
      <c r="G2064" t="s">
        <v>39</v>
      </c>
      <c r="H2064" t="s">
        <v>107</v>
      </c>
      <c r="I2064" t="s">
        <v>302</v>
      </c>
      <c r="J2064" t="s">
        <v>93</v>
      </c>
      <c r="K2064">
        <v>24000</v>
      </c>
      <c r="L2064">
        <v>2.95</v>
      </c>
      <c r="M2064" t="str">
        <f>SUBSTITUTE(LOWER(_xlfn.CONCAT(B2064,C2064,F2064,G2064,J2064,I2064))," ","")</f>
        <v>44428carnegranelc200-300manuelitaespaña</v>
      </c>
      <c r="N2064">
        <f>+VLOOKUP(M2064,JUP!$B:$I,7,0)</f>
        <v>24000</v>
      </c>
      <c r="O2064">
        <f>+VLOOKUP(M2064,JUP!$B:$I,8,0)</f>
        <v>2.95</v>
      </c>
      <c r="P2064">
        <f>+K2064-N2064</f>
        <v>0</v>
      </c>
      <c r="Q2064" s="3">
        <f>+L2064-O2064</f>
        <v>0</v>
      </c>
      <c r="W2064" t="s">
        <v>338</v>
      </c>
      <c r="X2064">
        <v>33</v>
      </c>
      <c r="Y2064" t="s">
        <v>297</v>
      </c>
      <c r="Z2064" t="s">
        <v>302</v>
      </c>
      <c r="AA2064" t="s">
        <v>298</v>
      </c>
      <c r="AB2064" t="s">
        <v>36</v>
      </c>
      <c r="AC2064" t="s">
        <v>37</v>
      </c>
      <c r="AD2064">
        <v>2.95</v>
      </c>
      <c r="AH2064">
        <v>2021</v>
      </c>
      <c r="AI2064">
        <v>8</v>
      </c>
      <c r="AJ2064">
        <v>70800</v>
      </c>
      <c r="AK2064" t="e">
        <v>#N/A</v>
      </c>
      <c r="AL2064">
        <v>2.95</v>
      </c>
      <c r="AO2064">
        <v>0</v>
      </c>
      <c r="AP2064">
        <v>8</v>
      </c>
    </row>
    <row r="2065" spans="1:42" x14ac:dyDescent="0.2">
      <c r="A2065" t="str">
        <f t="shared" si="32"/>
        <v>44428carnegranelc200-300manuelitaotroseuropa</v>
      </c>
      <c r="B2065" s="2">
        <v>44428</v>
      </c>
      <c r="C2065" t="s">
        <v>35</v>
      </c>
      <c r="D2065" t="s">
        <v>30</v>
      </c>
      <c r="E2065" t="s">
        <v>35</v>
      </c>
      <c r="F2065" t="s">
        <v>30</v>
      </c>
      <c r="G2065" t="s">
        <v>39</v>
      </c>
      <c r="H2065" t="s">
        <v>127</v>
      </c>
      <c r="I2065" t="s">
        <v>298</v>
      </c>
      <c r="J2065" t="s">
        <v>93</v>
      </c>
      <c r="K2065">
        <v>24000</v>
      </c>
      <c r="L2065">
        <v>2.95</v>
      </c>
      <c r="M2065" t="str">
        <f>SUBSTITUTE(LOWER(_xlfn.CONCAT(B2065,C2065,F2065,G2065,J2065,I2065))," ","")</f>
        <v>44428carnegranelc200-300manuelitaotroseuropa</v>
      </c>
      <c r="N2065" t="e">
        <f>+VLOOKUP(M2065,JUP!$B:$I,7,0)</f>
        <v>#N/A</v>
      </c>
      <c r="O2065" t="e">
        <f>+VLOOKUP(M2065,JUP!$B:$I,8,0)</f>
        <v>#N/A</v>
      </c>
      <c r="P2065" t="e">
        <f>+K2065-N2065</f>
        <v>#N/A</v>
      </c>
      <c r="Q2065" s="3" t="e">
        <f>+L2065-O2065</f>
        <v>#N/A</v>
      </c>
      <c r="R2065" t="str">
        <f>+SUBSTITUTE(LOWER(_xlfn.CONCAT(B2065,C2065,F2065,H2065,J2065,I2065))," ","")</f>
        <v>44428carnegranel200-400manuelitaotroseuropa</v>
      </c>
      <c r="S2065" t="e">
        <f>+VLOOKUP(R2065,JUP!D:L,7,0)</f>
        <v>#N/A</v>
      </c>
      <c r="T2065" t="e">
        <f>+VLOOKUP(R2065,JUP!D:L,7,0)</f>
        <v>#N/A</v>
      </c>
      <c r="W2065" t="s">
        <v>176</v>
      </c>
      <c r="X2065">
        <v>33</v>
      </c>
      <c r="Y2065" t="s">
        <v>297</v>
      </c>
      <c r="Z2065" t="s">
        <v>298</v>
      </c>
      <c r="AA2065" t="s">
        <v>298</v>
      </c>
      <c r="AB2065" t="s">
        <v>36</v>
      </c>
      <c r="AC2065" t="s">
        <v>37</v>
      </c>
      <c r="AD2065">
        <v>2.95</v>
      </c>
      <c r="AH2065">
        <v>2021</v>
      </c>
      <c r="AI2065">
        <v>8</v>
      </c>
      <c r="AJ2065">
        <v>70800</v>
      </c>
      <c r="AK2065" t="e">
        <v>#N/A</v>
      </c>
      <c r="AL2065">
        <v>2.95</v>
      </c>
      <c r="AO2065">
        <v>0</v>
      </c>
      <c r="AP2065">
        <v>8</v>
      </c>
    </row>
    <row r="2066" spans="1:42" x14ac:dyDescent="0.2">
      <c r="A2066" t="str">
        <f t="shared" si="32"/>
        <v>44428carnegranelc500-upsudmarisitalia</v>
      </c>
      <c r="B2066" s="2">
        <v>44428</v>
      </c>
      <c r="C2066" t="s">
        <v>35</v>
      </c>
      <c r="D2066" t="s">
        <v>30</v>
      </c>
      <c r="E2066" t="s">
        <v>343</v>
      </c>
      <c r="F2066" t="s">
        <v>344</v>
      </c>
      <c r="G2066" t="s">
        <v>183</v>
      </c>
      <c r="H2066" t="s">
        <v>346</v>
      </c>
      <c r="I2066" t="s">
        <v>328</v>
      </c>
      <c r="J2066" t="s">
        <v>286</v>
      </c>
      <c r="K2066">
        <v>24000</v>
      </c>
      <c r="L2066">
        <v>2.25</v>
      </c>
      <c r="M2066" t="str">
        <f>SUBSTITUTE(LOWER(_xlfn.CONCAT(B2066,C2066,F2066,G2066,J2066,I2066))," ","")</f>
        <v>44428carnegranelc500-upsudmarisitalia</v>
      </c>
      <c r="N2066">
        <f>+VLOOKUP(M2066,JUP!$B:$I,7,0)</f>
        <v>24000</v>
      </c>
      <c r="O2066">
        <f>+VLOOKUP(M2066,JUP!$B:$I,8,0)</f>
        <v>2.25</v>
      </c>
      <c r="P2066">
        <f>+K2066-N2066</f>
        <v>0</v>
      </c>
      <c r="Q2066" s="3">
        <f>+L2066-O2066</f>
        <v>0</v>
      </c>
      <c r="W2066" t="s">
        <v>167</v>
      </c>
      <c r="X2066">
        <v>33</v>
      </c>
      <c r="Y2066" t="s">
        <v>297</v>
      </c>
      <c r="Z2066" t="s">
        <v>328</v>
      </c>
      <c r="AA2066" t="s">
        <v>328</v>
      </c>
      <c r="AB2066" t="s">
        <v>36</v>
      </c>
      <c r="AC2066" t="s">
        <v>37</v>
      </c>
      <c r="AD2066">
        <v>2.25</v>
      </c>
      <c r="AH2066">
        <v>2021</v>
      </c>
      <c r="AI2066">
        <v>8</v>
      </c>
      <c r="AJ2066">
        <v>54000</v>
      </c>
      <c r="AK2066" t="e">
        <v>#N/A</v>
      </c>
      <c r="AL2066">
        <v>2.25</v>
      </c>
      <c r="AO2066">
        <v>0</v>
      </c>
      <c r="AP2066">
        <v>8</v>
      </c>
    </row>
    <row r="2067" spans="1:42" x14ac:dyDescent="0.2">
      <c r="A2067" t="str">
        <f t="shared" si="32"/>
        <v>44431carnegranelc200-300standrewsrusia</v>
      </c>
      <c r="B2067" s="2">
        <v>44431</v>
      </c>
      <c r="C2067" t="s">
        <v>35</v>
      </c>
      <c r="D2067" t="s">
        <v>30</v>
      </c>
      <c r="E2067" t="s">
        <v>35</v>
      </c>
      <c r="F2067" t="s">
        <v>30</v>
      </c>
      <c r="G2067" t="s">
        <v>39</v>
      </c>
      <c r="H2067" t="s">
        <v>39</v>
      </c>
      <c r="I2067" t="s">
        <v>306</v>
      </c>
      <c r="J2067" t="s">
        <v>296</v>
      </c>
      <c r="K2067">
        <v>20000</v>
      </c>
      <c r="L2067">
        <v>3.15</v>
      </c>
      <c r="M2067" t="str">
        <f>SUBSTITUTE(LOWER(_xlfn.CONCAT(B2067,C2067,F2067,G2067,J2067,I2067))," ","")</f>
        <v>44431carnegranelc200-300standrewsrusia</v>
      </c>
      <c r="N2067">
        <f>+VLOOKUP(M2067,JUP!$B:$I,7,0)</f>
        <v>23000</v>
      </c>
      <c r="O2067">
        <f>+VLOOKUP(M2067,JUP!$B:$I,8,0)</f>
        <v>2.75</v>
      </c>
      <c r="P2067">
        <f>+K2067-N2067</f>
        <v>-3000</v>
      </c>
      <c r="Q2067" s="3">
        <f>+L2067-O2067</f>
        <v>0.39999999999999991</v>
      </c>
      <c r="W2067" t="s">
        <v>304</v>
      </c>
      <c r="X2067">
        <v>34</v>
      </c>
      <c r="Y2067" t="s">
        <v>305</v>
      </c>
      <c r="Z2067" t="s">
        <v>305</v>
      </c>
      <c r="AA2067" t="s">
        <v>306</v>
      </c>
      <c r="AB2067" t="s">
        <v>36</v>
      </c>
      <c r="AC2067" t="s">
        <v>37</v>
      </c>
      <c r="AD2067">
        <v>3.15</v>
      </c>
      <c r="AH2067">
        <v>2021</v>
      </c>
      <c r="AI2067">
        <v>8</v>
      </c>
      <c r="AJ2067">
        <v>63000</v>
      </c>
      <c r="AK2067" t="e">
        <v>#N/A</v>
      </c>
      <c r="AL2067">
        <v>3.15</v>
      </c>
      <c r="AO2067">
        <v>0</v>
      </c>
      <c r="AP2067">
        <v>8</v>
      </c>
    </row>
    <row r="2068" spans="1:42" x14ac:dyDescent="0.2">
      <c r="A2068" t="str">
        <f t="shared" si="32"/>
        <v>44431enterosinsalsastandrewsrusia</v>
      </c>
      <c r="B2068" s="2">
        <v>44431</v>
      </c>
      <c r="C2068" t="s">
        <v>59</v>
      </c>
      <c r="D2068" t="s">
        <v>155</v>
      </c>
      <c r="E2068" t="s">
        <v>59</v>
      </c>
      <c r="F2068" t="s">
        <v>155</v>
      </c>
      <c r="G2068" t="s">
        <v>299</v>
      </c>
      <c r="H2068" t="s">
        <v>303</v>
      </c>
      <c r="I2068" t="s">
        <v>306</v>
      </c>
      <c r="J2068" t="s">
        <v>296</v>
      </c>
      <c r="K2068">
        <v>3000</v>
      </c>
      <c r="L2068">
        <v>2.0499999999999998</v>
      </c>
      <c r="M2068" t="str">
        <f>SUBSTITUTE(LOWER(_xlfn.CONCAT(B2068,C2068,F2068,G2068,J2068,I2068))," ","")</f>
        <v>44431enterosinsalsastandrewsrusia</v>
      </c>
      <c r="N2068" t="e">
        <f>+VLOOKUP(M2068,JUP!$B:$I,7,0)</f>
        <v>#N/A</v>
      </c>
      <c r="O2068" t="e">
        <f>+VLOOKUP(M2068,JUP!$B:$I,8,0)</f>
        <v>#N/A</v>
      </c>
      <c r="R2068" t="str">
        <f>+SUBSTITUTE(LOWER(_xlfn.CONCAT(B2068,C2068,F2068,H2068,J2068,I2068))," ","")</f>
        <v>44431enterosinsalsae-40-60standrewsrusia</v>
      </c>
      <c r="S2068" t="e">
        <f>+VLOOKUP(R2068,JUP!D:L,7,0)</f>
        <v>#N/A</v>
      </c>
      <c r="T2068" t="e">
        <f>+VLOOKUP(R2068,JUP!D:L,7,0)</f>
        <v>#N/A</v>
      </c>
      <c r="W2068" t="s">
        <v>304</v>
      </c>
      <c r="X2068">
        <v>34</v>
      </c>
      <c r="Y2068" t="s">
        <v>305</v>
      </c>
      <c r="Z2068" t="s">
        <v>305</v>
      </c>
      <c r="AA2068" t="s">
        <v>306</v>
      </c>
      <c r="AB2068" t="s">
        <v>160</v>
      </c>
      <c r="AC2068" t="s">
        <v>159</v>
      </c>
      <c r="AD2068">
        <v>2.0499999999999998</v>
      </c>
      <c r="AH2068">
        <v>2021</v>
      </c>
      <c r="AI2068">
        <v>8</v>
      </c>
      <c r="AJ2068">
        <v>6149.9999999999991</v>
      </c>
      <c r="AK2068" t="e">
        <v>#N/A</v>
      </c>
      <c r="AL2068">
        <v>2.0499999999999998</v>
      </c>
      <c r="AO2068">
        <v>0</v>
      </c>
      <c r="AP2068">
        <v>8</v>
      </c>
    </row>
    <row r="2069" spans="1:42" x14ac:dyDescent="0.2">
      <c r="A2069" t="str">
        <f t="shared" si="32"/>
        <v>44431carnegranelc100-200standrewsrusia</v>
      </c>
      <c r="B2069" s="2">
        <v>44431</v>
      </c>
      <c r="C2069" t="s">
        <v>35</v>
      </c>
      <c r="D2069" t="s">
        <v>30</v>
      </c>
      <c r="E2069" t="s">
        <v>35</v>
      </c>
      <c r="F2069" t="s">
        <v>30</v>
      </c>
      <c r="G2069" t="s">
        <v>72</v>
      </c>
      <c r="H2069" t="s">
        <v>72</v>
      </c>
      <c r="I2069" t="s">
        <v>306</v>
      </c>
      <c r="J2069" t="s">
        <v>296</v>
      </c>
      <c r="K2069">
        <v>23000</v>
      </c>
      <c r="L2069">
        <v>3.25</v>
      </c>
      <c r="M2069" t="str">
        <f>SUBSTITUTE(LOWER(_xlfn.CONCAT(B2069,C2069,F2069,G2069,J2069,I2069))," ","")</f>
        <v>44431carnegranelc100-200standrewsrusia</v>
      </c>
      <c r="N2069">
        <f>+VLOOKUP(M2069,JUP!$B:$I,7,0)</f>
        <v>23000</v>
      </c>
      <c r="O2069">
        <f>+VLOOKUP(M2069,JUP!$B:$I,8,0)</f>
        <v>3.25</v>
      </c>
      <c r="P2069">
        <f>+K2069-N2069</f>
        <v>0</v>
      </c>
      <c r="Q2069" s="3">
        <f>+L2069-O2069</f>
        <v>0</v>
      </c>
      <c r="W2069" t="s">
        <v>304</v>
      </c>
      <c r="X2069">
        <v>34</v>
      </c>
      <c r="Y2069" t="s">
        <v>305</v>
      </c>
      <c r="Z2069" t="s">
        <v>305</v>
      </c>
      <c r="AA2069" t="s">
        <v>306</v>
      </c>
      <c r="AB2069" t="s">
        <v>36</v>
      </c>
      <c r="AC2069" t="s">
        <v>37</v>
      </c>
      <c r="AD2069">
        <v>3.25</v>
      </c>
      <c r="AH2069">
        <v>2021</v>
      </c>
      <c r="AI2069">
        <v>8</v>
      </c>
      <c r="AJ2069">
        <v>74750</v>
      </c>
      <c r="AK2069" t="e">
        <v>#N/A</v>
      </c>
      <c r="AL2069">
        <v>3.25</v>
      </c>
      <c r="AO2069">
        <v>0</v>
      </c>
      <c r="AP2069">
        <v>8</v>
      </c>
    </row>
    <row r="2070" spans="1:42" x14ac:dyDescent="0.2">
      <c r="A2070" t="str">
        <f t="shared" si="32"/>
        <v>44431carnegranelc200-300standrewsrusia</v>
      </c>
      <c r="B2070" s="2">
        <v>44431</v>
      </c>
      <c r="C2070" t="s">
        <v>35</v>
      </c>
      <c r="D2070" t="s">
        <v>30</v>
      </c>
      <c r="E2070" t="s">
        <v>35</v>
      </c>
      <c r="F2070" t="s">
        <v>30</v>
      </c>
      <c r="G2070" t="s">
        <v>39</v>
      </c>
      <c r="H2070" t="s">
        <v>39</v>
      </c>
      <c r="I2070" t="s">
        <v>306</v>
      </c>
      <c r="J2070" t="s">
        <v>296</v>
      </c>
      <c r="K2070">
        <v>23000</v>
      </c>
      <c r="L2070">
        <v>2.75</v>
      </c>
      <c r="M2070" t="str">
        <f>SUBSTITUTE(LOWER(_xlfn.CONCAT(B2070,C2070,F2070,G2070,J2070,I2070))," ","")</f>
        <v>44431carnegranelc200-300standrewsrusia</v>
      </c>
      <c r="N2070">
        <f>+VLOOKUP(M2070,JUP!$B:$I,7,0)</f>
        <v>23000</v>
      </c>
      <c r="O2070">
        <f>+VLOOKUP(M2070,JUP!$B:$I,8,0)</f>
        <v>2.75</v>
      </c>
      <c r="P2070">
        <f>+K2070-N2070</f>
        <v>0</v>
      </c>
      <c r="Q2070" s="3">
        <f>+L2070-O2070</f>
        <v>0</v>
      </c>
      <c r="W2070" t="s">
        <v>304</v>
      </c>
      <c r="X2070">
        <v>34</v>
      </c>
      <c r="Y2070" t="s">
        <v>305</v>
      </c>
      <c r="Z2070" t="s">
        <v>305</v>
      </c>
      <c r="AA2070" t="s">
        <v>306</v>
      </c>
      <c r="AB2070" t="s">
        <v>36</v>
      </c>
      <c r="AC2070" t="s">
        <v>37</v>
      </c>
      <c r="AD2070">
        <v>2.75</v>
      </c>
      <c r="AH2070">
        <v>2021</v>
      </c>
      <c r="AI2070">
        <v>8</v>
      </c>
      <c r="AJ2070">
        <v>63250</v>
      </c>
      <c r="AK2070" t="e">
        <v>#N/A</v>
      </c>
      <c r="AL2070">
        <v>2.75</v>
      </c>
      <c r="AO2070">
        <v>0</v>
      </c>
      <c r="AP2070">
        <v>8</v>
      </c>
    </row>
    <row r="2071" spans="1:42" x14ac:dyDescent="0.2">
      <c r="A2071" t="str">
        <f t="shared" si="32"/>
        <v>44431carnegranelc200-300standrewsrusia</v>
      </c>
      <c r="B2071" s="2">
        <v>44431</v>
      </c>
      <c r="C2071" t="s">
        <v>35</v>
      </c>
      <c r="D2071" t="s">
        <v>30</v>
      </c>
      <c r="E2071" t="s">
        <v>35</v>
      </c>
      <c r="F2071" t="s">
        <v>30</v>
      </c>
      <c r="G2071" t="s">
        <v>39</v>
      </c>
      <c r="H2071" t="s">
        <v>39</v>
      </c>
      <c r="I2071" t="s">
        <v>306</v>
      </c>
      <c r="J2071" t="s">
        <v>296</v>
      </c>
      <c r="K2071">
        <v>23000</v>
      </c>
      <c r="L2071">
        <v>2.75</v>
      </c>
      <c r="M2071" t="str">
        <f>SUBSTITUTE(LOWER(_xlfn.CONCAT(B2071,C2071,F2071,G2071,J2071,I2071))," ","")</f>
        <v>44431carnegranelc200-300standrewsrusia</v>
      </c>
      <c r="N2071">
        <f>+VLOOKUP(M2071,JUP!$B:$I,7,0)</f>
        <v>23000</v>
      </c>
      <c r="O2071">
        <f>+VLOOKUP(M2071,JUP!$B:$I,8,0)</f>
        <v>2.75</v>
      </c>
      <c r="P2071">
        <f>+K2071-N2071</f>
        <v>0</v>
      </c>
      <c r="Q2071" s="3">
        <f>+L2071-O2071</f>
        <v>0</v>
      </c>
      <c r="W2071" t="s">
        <v>304</v>
      </c>
      <c r="X2071">
        <v>34</v>
      </c>
      <c r="Y2071" t="s">
        <v>305</v>
      </c>
      <c r="Z2071" t="s">
        <v>305</v>
      </c>
      <c r="AA2071" t="s">
        <v>306</v>
      </c>
      <c r="AB2071" t="s">
        <v>36</v>
      </c>
      <c r="AC2071" t="s">
        <v>37</v>
      </c>
      <c r="AD2071">
        <v>2.75</v>
      </c>
      <c r="AH2071">
        <v>2021</v>
      </c>
      <c r="AI2071">
        <v>8</v>
      </c>
      <c r="AJ2071">
        <v>63250</v>
      </c>
      <c r="AK2071" t="e">
        <v>#N/A</v>
      </c>
      <c r="AL2071">
        <v>2.75</v>
      </c>
      <c r="AO2071">
        <v>0</v>
      </c>
      <c r="AP2071">
        <v>8</v>
      </c>
    </row>
    <row r="2072" spans="1:42" x14ac:dyDescent="0.2">
      <c r="A2072" t="str">
        <f t="shared" si="32"/>
        <v>44431carnegranelc100-200standrewschile</v>
      </c>
      <c r="B2072" s="2">
        <v>44431</v>
      </c>
      <c r="C2072" t="s">
        <v>35</v>
      </c>
      <c r="D2072" t="s">
        <v>30</v>
      </c>
      <c r="E2072" t="s">
        <v>35</v>
      </c>
      <c r="F2072" t="s">
        <v>30</v>
      </c>
      <c r="G2072" t="s">
        <v>72</v>
      </c>
      <c r="H2072" t="s">
        <v>72</v>
      </c>
      <c r="I2072" t="s">
        <v>34</v>
      </c>
      <c r="J2072" t="s">
        <v>296</v>
      </c>
      <c r="K2072">
        <v>3000</v>
      </c>
      <c r="M2072" t="str">
        <f>SUBSTITUTE(LOWER(_xlfn.CONCAT(B2072,C2072,F2072,G2072,J2072,I2072))," ","")</f>
        <v>44431carnegranelc100-200standrewschile</v>
      </c>
      <c r="N2072">
        <f>+VLOOKUP(M2072,JUP!$B:$I,7,0)</f>
        <v>3000</v>
      </c>
      <c r="O2072">
        <f>+VLOOKUP(M2072,JUP!$B:$I,8,0)</f>
        <v>0</v>
      </c>
      <c r="P2072">
        <f>+K2072-N2072</f>
        <v>0</v>
      </c>
      <c r="Q2072" s="3">
        <f>+L2072-O2072</f>
        <v>0</v>
      </c>
      <c r="W2072" t="s">
        <v>34</v>
      </c>
      <c r="X2072">
        <v>34</v>
      </c>
      <c r="Y2072" t="s">
        <v>34</v>
      </c>
      <c r="Z2072" t="s">
        <v>34</v>
      </c>
      <c r="AA2072" t="s">
        <v>34</v>
      </c>
      <c r="AB2072" t="s">
        <v>36</v>
      </c>
      <c r="AC2072" t="s">
        <v>37</v>
      </c>
      <c r="AD2072">
        <v>0</v>
      </c>
      <c r="AH2072">
        <v>2021</v>
      </c>
      <c r="AI2072">
        <v>8</v>
      </c>
      <c r="AJ2072">
        <v>0</v>
      </c>
      <c r="AK2072" t="e">
        <v>#N/A</v>
      </c>
      <c r="AL2072">
        <v>0</v>
      </c>
      <c r="AO2072">
        <v>0</v>
      </c>
      <c r="AP2072">
        <v>8</v>
      </c>
    </row>
    <row r="2073" spans="1:42" x14ac:dyDescent="0.2">
      <c r="A2073" t="str">
        <f t="shared" si="32"/>
        <v>44431enterosinsalsastandrewsamerica</v>
      </c>
      <c r="B2073" s="2">
        <v>44431</v>
      </c>
      <c r="C2073" t="s">
        <v>59</v>
      </c>
      <c r="D2073" t="s">
        <v>155</v>
      </c>
      <c r="E2073" t="s">
        <v>59</v>
      </c>
      <c r="F2073" t="s">
        <v>155</v>
      </c>
      <c r="G2073" t="s">
        <v>299</v>
      </c>
      <c r="H2073" t="s">
        <v>350</v>
      </c>
      <c r="I2073" t="s">
        <v>521</v>
      </c>
      <c r="J2073" t="s">
        <v>296</v>
      </c>
      <c r="K2073">
        <v>17070.400000000001</v>
      </c>
      <c r="L2073">
        <v>2.23</v>
      </c>
      <c r="M2073" t="str">
        <f>SUBSTITUTE(LOWER(_xlfn.CONCAT(B2073,C2073,F2073,G2073,J2073,I2073))," ","")</f>
        <v>44431enterosinsalsastandrewsamerica</v>
      </c>
      <c r="N2073" t="e">
        <f>+VLOOKUP(M2073,JUP!$B:$I,7,0)</f>
        <v>#N/A</v>
      </c>
      <c r="O2073" t="e">
        <f>+VLOOKUP(M2073,JUP!$B:$I,8,0)</f>
        <v>#N/A</v>
      </c>
      <c r="R2073" t="str">
        <f>+SUBSTITUTE(LOWER(_xlfn.CONCAT(B2073,C2073,F2073,H2073,J2073,I2073))," ","")</f>
        <v>44431enterosinsalsae-23-29standrewsamerica</v>
      </c>
      <c r="S2073" t="e">
        <f>+VLOOKUP(R2073,JUP!D:L,7,0)</f>
        <v>#N/A</v>
      </c>
      <c r="T2073" t="e">
        <f>+VLOOKUP(R2073,JUP!D:L,7,0)</f>
        <v>#N/A</v>
      </c>
      <c r="W2073" t="s">
        <v>320</v>
      </c>
      <c r="X2073">
        <v>34</v>
      </c>
      <c r="Y2073" t="s">
        <v>310</v>
      </c>
      <c r="Z2073" t="s">
        <v>310</v>
      </c>
      <c r="AA2073" t="s">
        <v>310</v>
      </c>
      <c r="AB2073" t="s">
        <v>160</v>
      </c>
      <c r="AC2073" t="s">
        <v>159</v>
      </c>
      <c r="AD2073">
        <v>2.23</v>
      </c>
      <c r="AH2073">
        <v>2021</v>
      </c>
      <c r="AI2073">
        <v>8</v>
      </c>
      <c r="AJ2073">
        <v>38066.992000000006</v>
      </c>
      <c r="AK2073" t="e">
        <v>#N/A</v>
      </c>
      <c r="AL2073">
        <v>2.23</v>
      </c>
      <c r="AO2073">
        <v>0</v>
      </c>
      <c r="AP2073">
        <v>8</v>
      </c>
    </row>
    <row r="2074" spans="1:42" x14ac:dyDescent="0.2">
      <c r="A2074" t="str">
        <f t="shared" si="32"/>
        <v>44431enterosinsalsastandrewsamerica</v>
      </c>
      <c r="B2074" s="2">
        <v>44431</v>
      </c>
      <c r="C2074" t="s">
        <v>59</v>
      </c>
      <c r="D2074" t="s">
        <v>155</v>
      </c>
      <c r="E2074" t="s">
        <v>59</v>
      </c>
      <c r="F2074" t="s">
        <v>155</v>
      </c>
      <c r="G2074" t="s">
        <v>299</v>
      </c>
      <c r="H2074" t="s">
        <v>350</v>
      </c>
      <c r="I2074" t="s">
        <v>521</v>
      </c>
      <c r="J2074" t="s">
        <v>296</v>
      </c>
      <c r="K2074">
        <v>3450.4</v>
      </c>
      <c r="L2074">
        <v>2.0299999999999998</v>
      </c>
      <c r="M2074" t="str">
        <f>SUBSTITUTE(LOWER(_xlfn.CONCAT(B2074,C2074,F2074,G2074,J2074,I2074))," ","")</f>
        <v>44431enterosinsalsastandrewsamerica</v>
      </c>
      <c r="N2074" t="e">
        <f>+VLOOKUP(M2074,JUP!$B:$I,7,0)</f>
        <v>#N/A</v>
      </c>
      <c r="O2074" t="e">
        <f>+VLOOKUP(M2074,JUP!$B:$I,8,0)</f>
        <v>#N/A</v>
      </c>
      <c r="R2074" t="str">
        <f>+SUBSTITUTE(LOWER(_xlfn.CONCAT(B2074,C2074,F2074,H2074,J2074,I2074))," ","")</f>
        <v>44431enterosinsalsae-23-29standrewsamerica</v>
      </c>
      <c r="S2074" t="e">
        <f>+VLOOKUP(R2074,JUP!D:L,7,0)</f>
        <v>#N/A</v>
      </c>
      <c r="T2074" t="e">
        <f>+VLOOKUP(R2074,JUP!D:L,7,0)</f>
        <v>#N/A</v>
      </c>
      <c r="W2074" t="s">
        <v>320</v>
      </c>
      <c r="X2074">
        <v>34</v>
      </c>
      <c r="Y2074" t="s">
        <v>310</v>
      </c>
      <c r="Z2074" t="s">
        <v>310</v>
      </c>
      <c r="AA2074" t="s">
        <v>310</v>
      </c>
      <c r="AB2074" t="s">
        <v>160</v>
      </c>
      <c r="AC2074" t="s">
        <v>159</v>
      </c>
      <c r="AD2074">
        <v>2.0299999999999998</v>
      </c>
      <c r="AH2074">
        <v>2021</v>
      </c>
      <c r="AI2074">
        <v>8</v>
      </c>
      <c r="AJ2074">
        <v>7004.3119999999999</v>
      </c>
      <c r="AK2074" t="e">
        <v>#N/A</v>
      </c>
      <c r="AL2074">
        <v>2.0299999999999998</v>
      </c>
      <c r="AO2074">
        <v>0</v>
      </c>
      <c r="AP2074">
        <v>8</v>
      </c>
    </row>
    <row r="2075" spans="1:42" x14ac:dyDescent="0.2">
      <c r="A2075" t="str">
        <f t="shared" si="32"/>
        <v>44431enterosinsalsastandrewsamerica</v>
      </c>
      <c r="B2075" s="2">
        <v>44431</v>
      </c>
      <c r="C2075" t="s">
        <v>59</v>
      </c>
      <c r="D2075" t="s">
        <v>155</v>
      </c>
      <c r="E2075" t="s">
        <v>59</v>
      </c>
      <c r="F2075" t="s">
        <v>155</v>
      </c>
      <c r="G2075" t="s">
        <v>299</v>
      </c>
      <c r="H2075" t="s">
        <v>350</v>
      </c>
      <c r="I2075" t="s">
        <v>521</v>
      </c>
      <c r="J2075" t="s">
        <v>296</v>
      </c>
      <c r="K2075">
        <v>6810</v>
      </c>
      <c r="L2075">
        <v>2.0299999999999998</v>
      </c>
      <c r="M2075" t="str">
        <f>SUBSTITUTE(LOWER(_xlfn.CONCAT(B2075,C2075,F2075,G2075,J2075,I2075))," ","")</f>
        <v>44431enterosinsalsastandrewsamerica</v>
      </c>
      <c r="N2075" t="e">
        <f>+VLOOKUP(M2075,JUP!$B:$I,7,0)</f>
        <v>#N/A</v>
      </c>
      <c r="O2075" t="e">
        <f>+VLOOKUP(M2075,JUP!$B:$I,8,0)</f>
        <v>#N/A</v>
      </c>
      <c r="R2075" t="str">
        <f>+SUBSTITUTE(LOWER(_xlfn.CONCAT(B2075,C2075,F2075,H2075,J2075,I2075))," ","")</f>
        <v>44431enterosinsalsae-23-29standrewsamerica</v>
      </c>
      <c r="S2075" t="e">
        <f>+VLOOKUP(R2075,JUP!D:L,7,0)</f>
        <v>#N/A</v>
      </c>
      <c r="T2075" t="e">
        <f>+VLOOKUP(R2075,JUP!D:L,7,0)</f>
        <v>#N/A</v>
      </c>
      <c r="W2075" t="s">
        <v>320</v>
      </c>
      <c r="X2075">
        <v>34</v>
      </c>
      <c r="Y2075" t="s">
        <v>310</v>
      </c>
      <c r="Z2075" t="s">
        <v>310</v>
      </c>
      <c r="AA2075" t="s">
        <v>310</v>
      </c>
      <c r="AB2075" t="s">
        <v>160</v>
      </c>
      <c r="AC2075" t="s">
        <v>159</v>
      </c>
      <c r="AD2075">
        <v>2.0299999999999998</v>
      </c>
      <c r="AH2075">
        <v>2021</v>
      </c>
      <c r="AI2075">
        <v>8</v>
      </c>
      <c r="AJ2075">
        <v>13824.3</v>
      </c>
      <c r="AK2075" t="e">
        <v>#N/A</v>
      </c>
      <c r="AL2075">
        <v>2.0299999999999998</v>
      </c>
      <c r="AO2075">
        <v>0</v>
      </c>
      <c r="AP2075">
        <v>8</v>
      </c>
    </row>
    <row r="2076" spans="1:42" x14ac:dyDescent="0.2">
      <c r="A2076" t="str">
        <f t="shared" si="32"/>
        <v>44431enterosinsalsastandrewsamerica</v>
      </c>
      <c r="B2076" s="2">
        <v>44431</v>
      </c>
      <c r="C2076" t="s">
        <v>59</v>
      </c>
      <c r="D2076" t="s">
        <v>155</v>
      </c>
      <c r="E2076" t="s">
        <v>59</v>
      </c>
      <c r="F2076" t="s">
        <v>155</v>
      </c>
      <c r="G2076" t="s">
        <v>299</v>
      </c>
      <c r="H2076" t="s">
        <v>350</v>
      </c>
      <c r="I2076" t="s">
        <v>521</v>
      </c>
      <c r="J2076" t="s">
        <v>296</v>
      </c>
      <c r="K2076">
        <v>4540</v>
      </c>
      <c r="L2076">
        <v>2.0299999999999998</v>
      </c>
      <c r="M2076" t="str">
        <f>SUBSTITUTE(LOWER(_xlfn.CONCAT(B2076,C2076,F2076,G2076,J2076,I2076))," ","")</f>
        <v>44431enterosinsalsastandrewsamerica</v>
      </c>
      <c r="N2076" t="e">
        <f>+VLOOKUP(M2076,JUP!$B:$I,7,0)</f>
        <v>#N/A</v>
      </c>
      <c r="O2076" t="e">
        <f>+VLOOKUP(M2076,JUP!$B:$I,8,0)</f>
        <v>#N/A</v>
      </c>
      <c r="R2076" t="str">
        <f>+SUBSTITUTE(LOWER(_xlfn.CONCAT(B2076,C2076,F2076,H2076,J2076,I2076))," ","")</f>
        <v>44431enterosinsalsae-23-29standrewsamerica</v>
      </c>
      <c r="S2076" t="e">
        <f>+VLOOKUP(R2076,JUP!D:L,7,0)</f>
        <v>#N/A</v>
      </c>
      <c r="T2076" t="e">
        <f>+VLOOKUP(R2076,JUP!D:L,7,0)</f>
        <v>#N/A</v>
      </c>
      <c r="W2076" t="s">
        <v>320</v>
      </c>
      <c r="X2076">
        <v>34</v>
      </c>
      <c r="Y2076" t="s">
        <v>310</v>
      </c>
      <c r="Z2076" t="s">
        <v>310</v>
      </c>
      <c r="AA2076" t="s">
        <v>310</v>
      </c>
      <c r="AB2076" t="s">
        <v>160</v>
      </c>
      <c r="AC2076" t="s">
        <v>159</v>
      </c>
      <c r="AD2076">
        <v>2.0299999999999998</v>
      </c>
      <c r="AH2076">
        <v>2021</v>
      </c>
      <c r="AI2076">
        <v>8</v>
      </c>
      <c r="AJ2076">
        <v>9216.1999999999989</v>
      </c>
      <c r="AK2076" t="e">
        <v>#N/A</v>
      </c>
      <c r="AL2076">
        <v>2.0299999999999998</v>
      </c>
      <c r="AO2076">
        <v>0</v>
      </c>
      <c r="AP2076">
        <v>8</v>
      </c>
    </row>
    <row r="2077" spans="1:42" x14ac:dyDescent="0.2">
      <c r="A2077" t="str">
        <f t="shared" si="32"/>
        <v>44431enterosinsalsastandrewsamerica</v>
      </c>
      <c r="B2077" s="2">
        <v>44431</v>
      </c>
      <c r="C2077" t="s">
        <v>59</v>
      </c>
      <c r="D2077" t="s">
        <v>155</v>
      </c>
      <c r="E2077" t="s">
        <v>59</v>
      </c>
      <c r="F2077" t="s">
        <v>155</v>
      </c>
      <c r="G2077" t="s">
        <v>299</v>
      </c>
      <c r="H2077" t="s">
        <v>350</v>
      </c>
      <c r="I2077" t="s">
        <v>521</v>
      </c>
      <c r="J2077" t="s">
        <v>296</v>
      </c>
      <c r="K2077">
        <v>11032.2</v>
      </c>
      <c r="L2077">
        <v>2.02</v>
      </c>
      <c r="M2077" t="str">
        <f>SUBSTITUTE(LOWER(_xlfn.CONCAT(B2077,C2077,F2077,G2077,J2077,I2077))," ","")</f>
        <v>44431enterosinsalsastandrewsamerica</v>
      </c>
      <c r="N2077" t="e">
        <f>+VLOOKUP(M2077,JUP!$B:$I,7,0)</f>
        <v>#N/A</v>
      </c>
      <c r="O2077" t="e">
        <f>+VLOOKUP(M2077,JUP!$B:$I,8,0)</f>
        <v>#N/A</v>
      </c>
      <c r="R2077" t="str">
        <f>+SUBSTITUTE(LOWER(_xlfn.CONCAT(B2077,C2077,F2077,H2077,J2077,I2077))," ","")</f>
        <v>44431enterosinsalsae-23-29standrewsamerica</v>
      </c>
      <c r="S2077" t="e">
        <f>+VLOOKUP(R2077,JUP!D:L,7,0)</f>
        <v>#N/A</v>
      </c>
      <c r="T2077" t="e">
        <f>+VLOOKUP(R2077,JUP!D:L,7,0)</f>
        <v>#N/A</v>
      </c>
      <c r="W2077" t="s">
        <v>320</v>
      </c>
      <c r="X2077">
        <v>34</v>
      </c>
      <c r="Y2077" t="s">
        <v>310</v>
      </c>
      <c r="Z2077" t="s">
        <v>310</v>
      </c>
      <c r="AA2077" t="s">
        <v>310</v>
      </c>
      <c r="AB2077" t="s">
        <v>160</v>
      </c>
      <c r="AC2077" t="s">
        <v>159</v>
      </c>
      <c r="AD2077">
        <v>2.02</v>
      </c>
      <c r="AH2077">
        <v>2021</v>
      </c>
      <c r="AI2077">
        <v>8</v>
      </c>
      <c r="AJ2077">
        <v>22285.044000000002</v>
      </c>
      <c r="AK2077" t="e">
        <v>#N/A</v>
      </c>
      <c r="AL2077">
        <v>2.02</v>
      </c>
      <c r="AO2077">
        <v>0</v>
      </c>
      <c r="AP2077">
        <v>8</v>
      </c>
    </row>
    <row r="2078" spans="1:42" x14ac:dyDescent="0.2">
      <c r="A2078" t="str">
        <f t="shared" si="32"/>
        <v>44431enterosinsalsastandrewsamerica</v>
      </c>
      <c r="B2078" s="2">
        <v>44431</v>
      </c>
      <c r="C2078" t="s">
        <v>59</v>
      </c>
      <c r="D2078" t="s">
        <v>155</v>
      </c>
      <c r="E2078" t="s">
        <v>59</v>
      </c>
      <c r="F2078" t="s">
        <v>155</v>
      </c>
      <c r="G2078" t="s">
        <v>299</v>
      </c>
      <c r="H2078" t="s">
        <v>350</v>
      </c>
      <c r="I2078" t="s">
        <v>521</v>
      </c>
      <c r="J2078" t="s">
        <v>296</v>
      </c>
      <c r="K2078">
        <v>6265.2</v>
      </c>
      <c r="L2078">
        <v>2.23</v>
      </c>
      <c r="M2078" t="str">
        <f>SUBSTITUTE(LOWER(_xlfn.CONCAT(B2078,C2078,F2078,G2078,J2078,I2078))," ","")</f>
        <v>44431enterosinsalsastandrewsamerica</v>
      </c>
      <c r="N2078" t="e">
        <f>+VLOOKUP(M2078,JUP!$B:$I,7,0)</f>
        <v>#N/A</v>
      </c>
      <c r="O2078" t="e">
        <f>+VLOOKUP(M2078,JUP!$B:$I,8,0)</f>
        <v>#N/A</v>
      </c>
      <c r="R2078" t="str">
        <f>+SUBSTITUTE(LOWER(_xlfn.CONCAT(B2078,C2078,F2078,H2078,J2078,I2078))," ","")</f>
        <v>44431enterosinsalsae-23-29standrewsamerica</v>
      </c>
      <c r="S2078" t="e">
        <f>+VLOOKUP(R2078,JUP!D:L,7,0)</f>
        <v>#N/A</v>
      </c>
      <c r="T2078" t="e">
        <f>+VLOOKUP(R2078,JUP!D:L,7,0)</f>
        <v>#N/A</v>
      </c>
      <c r="W2078" t="s">
        <v>320</v>
      </c>
      <c r="X2078">
        <v>34</v>
      </c>
      <c r="Y2078" t="s">
        <v>310</v>
      </c>
      <c r="Z2078" t="s">
        <v>310</v>
      </c>
      <c r="AA2078" t="s">
        <v>310</v>
      </c>
      <c r="AB2078" t="s">
        <v>160</v>
      </c>
      <c r="AC2078" t="s">
        <v>159</v>
      </c>
      <c r="AD2078">
        <v>2.23</v>
      </c>
      <c r="AH2078">
        <v>2021</v>
      </c>
      <c r="AI2078">
        <v>8</v>
      </c>
      <c r="AJ2078">
        <v>13971.395999999999</v>
      </c>
      <c r="AK2078" t="e">
        <v>#N/A</v>
      </c>
      <c r="AL2078">
        <v>2.23</v>
      </c>
      <c r="AO2078">
        <v>0</v>
      </c>
      <c r="AP2078">
        <v>8</v>
      </c>
    </row>
    <row r="2079" spans="1:42" x14ac:dyDescent="0.2">
      <c r="A2079" t="str">
        <f t="shared" si="32"/>
        <v>44431enterosinsalsastandrewsamerica</v>
      </c>
      <c r="B2079" s="2">
        <v>44431</v>
      </c>
      <c r="C2079" t="s">
        <v>59</v>
      </c>
      <c r="D2079" t="s">
        <v>155</v>
      </c>
      <c r="E2079" t="s">
        <v>59</v>
      </c>
      <c r="F2079" t="s">
        <v>155</v>
      </c>
      <c r="G2079" t="s">
        <v>299</v>
      </c>
      <c r="H2079" t="s">
        <v>98</v>
      </c>
      <c r="I2079" t="s">
        <v>521</v>
      </c>
      <c r="J2079" t="s">
        <v>296</v>
      </c>
      <c r="K2079">
        <v>17079.48</v>
      </c>
      <c r="L2079">
        <v>2.31</v>
      </c>
      <c r="M2079" t="str">
        <f>SUBSTITUTE(LOWER(_xlfn.CONCAT(B2079,C2079,F2079,G2079,J2079,I2079))," ","")</f>
        <v>44431enterosinsalsastandrewsamerica</v>
      </c>
      <c r="N2079" t="e">
        <f>+VLOOKUP(M2079,JUP!$B:$I,7,0)</f>
        <v>#N/A</v>
      </c>
      <c r="O2079" t="e">
        <f>+VLOOKUP(M2079,JUP!$B:$I,8,0)</f>
        <v>#N/A</v>
      </c>
      <c r="R2079" t="str">
        <f>+SUBSTITUTE(LOWER(_xlfn.CONCAT(B2079,C2079,F2079,H2079,J2079,I2079))," ","")</f>
        <v>44431enterosinsalsa18-27u/lbstandrewsamerica</v>
      </c>
      <c r="S2079" t="e">
        <f>+VLOOKUP(R2079,JUP!D:L,7,0)</f>
        <v>#N/A</v>
      </c>
      <c r="T2079" t="e">
        <f>+VLOOKUP(R2079,JUP!D:L,7,0)</f>
        <v>#N/A</v>
      </c>
      <c r="W2079" t="s">
        <v>320</v>
      </c>
      <c r="X2079">
        <v>34</v>
      </c>
      <c r="Y2079" t="s">
        <v>310</v>
      </c>
      <c r="Z2079" t="s">
        <v>310</v>
      </c>
      <c r="AA2079" t="s">
        <v>310</v>
      </c>
      <c r="AB2079" t="s">
        <v>160</v>
      </c>
      <c r="AC2079" t="s">
        <v>159</v>
      </c>
      <c r="AD2079">
        <v>2.31</v>
      </c>
      <c r="AH2079">
        <v>2021</v>
      </c>
      <c r="AI2079">
        <v>8</v>
      </c>
      <c r="AJ2079">
        <v>39453.5988</v>
      </c>
      <c r="AK2079" t="e">
        <v>#N/A</v>
      </c>
      <c r="AL2079">
        <v>2.31</v>
      </c>
      <c r="AO2079">
        <v>0</v>
      </c>
      <c r="AP2079">
        <v>8</v>
      </c>
    </row>
    <row r="2080" spans="1:42" x14ac:dyDescent="0.2">
      <c r="A2080" t="str">
        <f t="shared" si="32"/>
        <v>44431carnegranelc300-500manuelitarusia</v>
      </c>
      <c r="B2080" s="2">
        <v>44431</v>
      </c>
      <c r="C2080" t="s">
        <v>35</v>
      </c>
      <c r="D2080" t="s">
        <v>30</v>
      </c>
      <c r="E2080" t="s">
        <v>35</v>
      </c>
      <c r="F2080" t="s">
        <v>30</v>
      </c>
      <c r="G2080" t="s">
        <v>49</v>
      </c>
      <c r="H2080" t="s">
        <v>108</v>
      </c>
      <c r="I2080" t="s">
        <v>306</v>
      </c>
      <c r="J2080" t="s">
        <v>93</v>
      </c>
      <c r="K2080">
        <v>24000</v>
      </c>
      <c r="L2080">
        <v>2.9</v>
      </c>
      <c r="M2080" t="str">
        <f>SUBSTITUTE(LOWER(_xlfn.CONCAT(B2080,C2080,F2080,G2080,J2080,I2080))," ","")</f>
        <v>44431carnegranelc300-500manuelitarusia</v>
      </c>
      <c r="N2080">
        <f>+VLOOKUP(M2080,JUP!$B:$I,7,0)</f>
        <v>24000</v>
      </c>
      <c r="O2080">
        <f>+VLOOKUP(M2080,JUP!$B:$I,8,0)</f>
        <v>2.9</v>
      </c>
      <c r="P2080">
        <f>+K2080-N2080</f>
        <v>0</v>
      </c>
      <c r="Q2080" s="3">
        <f>+L2080-O2080</f>
        <v>0</v>
      </c>
      <c r="W2080" t="s">
        <v>166</v>
      </c>
      <c r="X2080">
        <v>34</v>
      </c>
      <c r="Y2080" t="s">
        <v>305</v>
      </c>
      <c r="Z2080" t="s">
        <v>305</v>
      </c>
      <c r="AA2080" t="s">
        <v>306</v>
      </c>
      <c r="AB2080" t="s">
        <v>36</v>
      </c>
      <c r="AC2080" t="s">
        <v>37</v>
      </c>
      <c r="AD2080">
        <v>2.9</v>
      </c>
      <c r="AH2080">
        <v>2021</v>
      </c>
      <c r="AI2080">
        <v>8</v>
      </c>
      <c r="AJ2080">
        <v>69600</v>
      </c>
      <c r="AK2080" t="e">
        <v>#N/A</v>
      </c>
      <c r="AL2080">
        <v>2.9</v>
      </c>
      <c r="AO2080">
        <v>0</v>
      </c>
      <c r="AP2080">
        <v>8</v>
      </c>
    </row>
    <row r="2081" spans="1:42" x14ac:dyDescent="0.2">
      <c r="A2081" t="str">
        <f t="shared" si="32"/>
        <v>44432carnegranel0standrewschile</v>
      </c>
      <c r="B2081" s="2">
        <v>44432</v>
      </c>
      <c r="C2081" t="s">
        <v>35</v>
      </c>
      <c r="D2081" t="s">
        <v>30</v>
      </c>
      <c r="E2081" t="s">
        <v>35</v>
      </c>
      <c r="F2081" t="s">
        <v>30</v>
      </c>
      <c r="G2081">
        <v>0</v>
      </c>
      <c r="H2081" t="s">
        <v>318</v>
      </c>
      <c r="I2081" t="s">
        <v>34</v>
      </c>
      <c r="J2081" t="s">
        <v>296</v>
      </c>
      <c r="K2081">
        <v>2000</v>
      </c>
      <c r="M2081" t="str">
        <f>SUBSTITUTE(LOWER(_xlfn.CONCAT(B2081,C2081,F2081,G2081,J2081,I2081))," ","")</f>
        <v>44432carnegranel0standrewschile</v>
      </c>
      <c r="N2081" t="e">
        <f>+VLOOKUP(M2081,JUP!$B:$I,7,0)</f>
        <v>#N/A</v>
      </c>
      <c r="O2081" t="e">
        <f>+VLOOKUP(M2081,JUP!$B:$I,8,0)</f>
        <v>#N/A</v>
      </c>
      <c r="R2081" t="str">
        <f>+SUBSTITUTE(LOWER(_xlfn.CONCAT(B2081,C2081,F2081,H2081,J2081,I2081))," ","")</f>
        <v>44432carnegranelsincalibrestandrewschile</v>
      </c>
      <c r="S2081" t="e">
        <f>+VLOOKUP(R2081,JUP!D:L,7,0)</f>
        <v>#N/A</v>
      </c>
      <c r="T2081" t="e">
        <f>+VLOOKUP(R2081,JUP!D:L,7,0)</f>
        <v>#N/A</v>
      </c>
      <c r="W2081" t="s">
        <v>34</v>
      </c>
      <c r="X2081">
        <v>34</v>
      </c>
      <c r="Y2081" t="s">
        <v>34</v>
      </c>
      <c r="Z2081" t="s">
        <v>34</v>
      </c>
      <c r="AA2081" t="s">
        <v>34</v>
      </c>
      <c r="AB2081" t="s">
        <v>36</v>
      </c>
      <c r="AC2081" t="s">
        <v>37</v>
      </c>
      <c r="AD2081">
        <v>0</v>
      </c>
      <c r="AH2081">
        <v>2021</v>
      </c>
      <c r="AI2081">
        <v>8</v>
      </c>
      <c r="AJ2081">
        <v>0</v>
      </c>
      <c r="AK2081" t="e">
        <v>#N/A</v>
      </c>
      <c r="AL2081">
        <v>0</v>
      </c>
      <c r="AO2081">
        <v>0</v>
      </c>
      <c r="AP2081">
        <v>8</v>
      </c>
    </row>
    <row r="2082" spans="1:42" x14ac:dyDescent="0.2">
      <c r="A2082" t="str">
        <f t="shared" si="32"/>
        <v>44433carneretailnocompensadoc300-500standrewsasia</v>
      </c>
      <c r="B2082" s="2">
        <v>44433</v>
      </c>
      <c r="C2082" t="s">
        <v>35</v>
      </c>
      <c r="D2082" t="s">
        <v>251</v>
      </c>
      <c r="E2082" t="s">
        <v>35</v>
      </c>
      <c r="F2082" t="s">
        <v>251</v>
      </c>
      <c r="G2082" t="s">
        <v>49</v>
      </c>
      <c r="H2082" t="s">
        <v>49</v>
      </c>
      <c r="I2082" t="s">
        <v>309</v>
      </c>
      <c r="J2082" t="s">
        <v>296</v>
      </c>
      <c r="K2082">
        <v>22000</v>
      </c>
      <c r="L2082">
        <v>3.3</v>
      </c>
      <c r="M2082" t="str">
        <f>SUBSTITUTE(LOWER(_xlfn.CONCAT(B2082,C2082,F2082,G2082,J2082,I2082))," ","")</f>
        <v>44433carneretailnocompensadoc300-500standrewsasia</v>
      </c>
      <c r="N2082">
        <f>+VLOOKUP(M2082,JUP!$B:$I,7,0)</f>
        <v>22000</v>
      </c>
      <c r="O2082">
        <f>+VLOOKUP(M2082,JUP!$B:$I,8,0)</f>
        <v>3.3</v>
      </c>
      <c r="P2082">
        <f>+K2082-N2082</f>
        <v>0</v>
      </c>
      <c r="Q2082" s="3">
        <f>+L2082-O2082</f>
        <v>0</v>
      </c>
      <c r="W2082" t="s">
        <v>308</v>
      </c>
      <c r="X2082">
        <v>34</v>
      </c>
      <c r="Y2082" t="s">
        <v>309</v>
      </c>
      <c r="Z2082" t="s">
        <v>309</v>
      </c>
      <c r="AA2082" t="s">
        <v>309</v>
      </c>
      <c r="AB2082" t="s">
        <v>252</v>
      </c>
      <c r="AC2082" t="s">
        <v>173</v>
      </c>
      <c r="AD2082">
        <v>3.3</v>
      </c>
      <c r="AH2082">
        <v>2021</v>
      </c>
      <c r="AI2082">
        <v>8</v>
      </c>
      <c r="AJ2082">
        <v>72600</v>
      </c>
      <c r="AK2082" t="e">
        <v>#N/A</v>
      </c>
      <c r="AL2082">
        <v>3.3</v>
      </c>
      <c r="AO2082">
        <v>0</v>
      </c>
      <c r="AP2082">
        <v>8</v>
      </c>
    </row>
    <row r="2083" spans="1:42" x14ac:dyDescent="0.2">
      <c r="A2083" t="str">
        <f t="shared" si="32"/>
        <v>44433enterosinsalsastandrewsamerica</v>
      </c>
      <c r="B2083" s="2">
        <v>44433</v>
      </c>
      <c r="C2083" t="s">
        <v>59</v>
      </c>
      <c r="D2083" t="s">
        <v>155</v>
      </c>
      <c r="E2083" t="s">
        <v>59</v>
      </c>
      <c r="F2083" t="s">
        <v>155</v>
      </c>
      <c r="G2083" t="s">
        <v>299</v>
      </c>
      <c r="H2083" t="s">
        <v>303</v>
      </c>
      <c r="I2083" t="s">
        <v>521</v>
      </c>
      <c r="J2083" t="s">
        <v>296</v>
      </c>
      <c r="K2083">
        <v>2724</v>
      </c>
      <c r="L2083">
        <v>2.38</v>
      </c>
      <c r="M2083" t="str">
        <f>SUBSTITUTE(LOWER(_xlfn.CONCAT(B2083,C2083,F2083,G2083,J2083,I2083))," ","")</f>
        <v>44433enterosinsalsastandrewsamerica</v>
      </c>
      <c r="N2083" t="e">
        <f>+VLOOKUP(M2083,JUP!$B:$I,7,0)</f>
        <v>#N/A</v>
      </c>
      <c r="O2083" t="e">
        <f>+VLOOKUP(M2083,JUP!$B:$I,8,0)</f>
        <v>#N/A</v>
      </c>
      <c r="R2083" t="str">
        <f>+SUBSTITUTE(LOWER(_xlfn.CONCAT(B2083,C2083,F2083,H2083,J2083,I2083))," ","")</f>
        <v>44433enterosinsalsae-40-60standrewsamerica</v>
      </c>
      <c r="S2083" t="e">
        <f>+VLOOKUP(R2083,JUP!D:L,7,0)</f>
        <v>#N/A</v>
      </c>
      <c r="T2083" t="e">
        <f>+VLOOKUP(R2083,JUP!D:L,7,0)</f>
        <v>#N/A</v>
      </c>
      <c r="W2083" t="s">
        <v>320</v>
      </c>
      <c r="X2083">
        <v>34</v>
      </c>
      <c r="Y2083" t="s">
        <v>310</v>
      </c>
      <c r="Z2083" t="s">
        <v>310</v>
      </c>
      <c r="AA2083" t="s">
        <v>310</v>
      </c>
      <c r="AB2083" t="s">
        <v>160</v>
      </c>
      <c r="AC2083" t="s">
        <v>159</v>
      </c>
      <c r="AD2083">
        <v>2.38</v>
      </c>
      <c r="AH2083">
        <v>2021</v>
      </c>
      <c r="AI2083">
        <v>8</v>
      </c>
      <c r="AJ2083">
        <v>6483.12</v>
      </c>
      <c r="AK2083" t="e">
        <v>#N/A</v>
      </c>
      <c r="AL2083">
        <v>2.38</v>
      </c>
      <c r="AO2083">
        <v>0</v>
      </c>
      <c r="AP2083">
        <v>8</v>
      </c>
    </row>
    <row r="2084" spans="1:42" x14ac:dyDescent="0.2">
      <c r="A2084" t="str">
        <f t="shared" si="32"/>
        <v>44433enterosinsalsastandrewsamerica</v>
      </c>
      <c r="B2084" s="2">
        <v>44433</v>
      </c>
      <c r="C2084" t="s">
        <v>59</v>
      </c>
      <c r="D2084" t="s">
        <v>155</v>
      </c>
      <c r="E2084" t="s">
        <v>59</v>
      </c>
      <c r="F2084" t="s">
        <v>155</v>
      </c>
      <c r="G2084" t="s">
        <v>299</v>
      </c>
      <c r="H2084" t="s">
        <v>98</v>
      </c>
      <c r="I2084" t="s">
        <v>521</v>
      </c>
      <c r="J2084" t="s">
        <v>296</v>
      </c>
      <c r="K2084">
        <v>14001.36</v>
      </c>
      <c r="L2084">
        <v>2.31</v>
      </c>
      <c r="M2084" t="str">
        <f>SUBSTITUTE(LOWER(_xlfn.CONCAT(B2084,C2084,F2084,G2084,J2084,I2084))," ","")</f>
        <v>44433enterosinsalsastandrewsamerica</v>
      </c>
      <c r="N2084" t="e">
        <f>+VLOOKUP(M2084,JUP!$B:$I,7,0)</f>
        <v>#N/A</v>
      </c>
      <c r="O2084" t="e">
        <f>+VLOOKUP(M2084,JUP!$B:$I,8,0)</f>
        <v>#N/A</v>
      </c>
      <c r="R2084" t="str">
        <f>+SUBSTITUTE(LOWER(_xlfn.CONCAT(B2084,C2084,F2084,H2084,J2084,I2084))," ","")</f>
        <v>44433enterosinsalsa18-27u/lbstandrewsamerica</v>
      </c>
      <c r="S2084" t="e">
        <f>+VLOOKUP(R2084,JUP!D:L,7,0)</f>
        <v>#N/A</v>
      </c>
      <c r="T2084" t="e">
        <f>+VLOOKUP(R2084,JUP!D:L,7,0)</f>
        <v>#N/A</v>
      </c>
      <c r="W2084" t="s">
        <v>320</v>
      </c>
      <c r="X2084">
        <v>34</v>
      </c>
      <c r="Y2084" t="s">
        <v>310</v>
      </c>
      <c r="Z2084" t="s">
        <v>310</v>
      </c>
      <c r="AA2084" t="s">
        <v>310</v>
      </c>
      <c r="AB2084" t="s">
        <v>160</v>
      </c>
      <c r="AC2084" t="s">
        <v>159</v>
      </c>
      <c r="AD2084">
        <v>2.31</v>
      </c>
      <c r="AH2084">
        <v>2021</v>
      </c>
      <c r="AI2084">
        <v>8</v>
      </c>
      <c r="AJ2084">
        <v>32343.141600000003</v>
      </c>
      <c r="AK2084" t="e">
        <v>#N/A</v>
      </c>
      <c r="AL2084">
        <v>2.31</v>
      </c>
      <c r="AO2084">
        <v>0</v>
      </c>
      <c r="AP2084">
        <v>8</v>
      </c>
    </row>
    <row r="2085" spans="1:42" x14ac:dyDescent="0.2">
      <c r="A2085" t="str">
        <f t="shared" si="32"/>
        <v>44433enterosinsalsastandrewsrusia</v>
      </c>
      <c r="B2085" s="2">
        <v>44433</v>
      </c>
      <c r="C2085" t="s">
        <v>59</v>
      </c>
      <c r="D2085" t="s">
        <v>155</v>
      </c>
      <c r="E2085" t="s">
        <v>59</v>
      </c>
      <c r="F2085" t="s">
        <v>155</v>
      </c>
      <c r="G2085" t="s">
        <v>299</v>
      </c>
      <c r="H2085" t="s">
        <v>303</v>
      </c>
      <c r="I2085" t="s">
        <v>306</v>
      </c>
      <c r="J2085" t="s">
        <v>296</v>
      </c>
      <c r="K2085">
        <v>17450</v>
      </c>
      <c r="L2085">
        <v>1.95</v>
      </c>
      <c r="M2085" t="str">
        <f>SUBSTITUTE(LOWER(_xlfn.CONCAT(B2085,C2085,F2085,G2085,J2085,I2085))," ","")</f>
        <v>44433enterosinsalsastandrewsrusia</v>
      </c>
      <c r="N2085" t="e">
        <f>+VLOOKUP(M2085,JUP!$B:$I,7,0)</f>
        <v>#N/A</v>
      </c>
      <c r="O2085" t="e">
        <f>+VLOOKUP(M2085,JUP!$B:$I,8,0)</f>
        <v>#N/A</v>
      </c>
      <c r="R2085" t="str">
        <f>+SUBSTITUTE(LOWER(_xlfn.CONCAT(B2085,C2085,F2085,H2085,J2085,I2085))," ","")</f>
        <v>44433enterosinsalsae-40-60standrewsrusia</v>
      </c>
      <c r="S2085" t="e">
        <f>+VLOOKUP(R2085,JUP!D:L,7,0)</f>
        <v>#N/A</v>
      </c>
      <c r="T2085" t="e">
        <f>+VLOOKUP(R2085,JUP!D:L,7,0)</f>
        <v>#N/A</v>
      </c>
      <c r="W2085" t="s">
        <v>304</v>
      </c>
      <c r="X2085">
        <v>34</v>
      </c>
      <c r="Y2085" t="s">
        <v>305</v>
      </c>
      <c r="Z2085" t="s">
        <v>305</v>
      </c>
      <c r="AA2085" t="s">
        <v>306</v>
      </c>
      <c r="AB2085" t="s">
        <v>160</v>
      </c>
      <c r="AC2085" t="s">
        <v>159</v>
      </c>
      <c r="AD2085">
        <v>1.95</v>
      </c>
      <c r="AH2085">
        <v>2021</v>
      </c>
      <c r="AI2085">
        <v>8</v>
      </c>
      <c r="AJ2085">
        <v>34027.5</v>
      </c>
      <c r="AK2085" t="e">
        <v>#N/A</v>
      </c>
      <c r="AL2085">
        <v>1.95</v>
      </c>
      <c r="AO2085">
        <v>0</v>
      </c>
      <c r="AP2085">
        <v>8</v>
      </c>
    </row>
    <row r="2086" spans="1:42" x14ac:dyDescent="0.2">
      <c r="A2086" t="str">
        <f t="shared" si="32"/>
        <v>44433carnegranelc300-500manuelitafrancia</v>
      </c>
      <c r="B2086" s="2">
        <v>44433</v>
      </c>
      <c r="C2086" t="s">
        <v>35</v>
      </c>
      <c r="D2086" t="s">
        <v>30</v>
      </c>
      <c r="E2086" t="s">
        <v>35</v>
      </c>
      <c r="F2086" t="s">
        <v>30</v>
      </c>
      <c r="G2086" t="s">
        <v>49</v>
      </c>
      <c r="H2086" t="s">
        <v>108</v>
      </c>
      <c r="I2086" t="s">
        <v>326</v>
      </c>
      <c r="J2086" t="s">
        <v>93</v>
      </c>
      <c r="K2086">
        <v>3290</v>
      </c>
      <c r="L2086">
        <v>2.7</v>
      </c>
      <c r="M2086" t="str">
        <f>SUBSTITUTE(LOWER(_xlfn.CONCAT(B2086,C2086,F2086,G2086,J2086,I2086))," ","")</f>
        <v>44433carnegranelc300-500manuelitafrancia</v>
      </c>
      <c r="N2086">
        <f>+VLOOKUP(M2086,JUP!$B:$I,7,0)</f>
        <v>3290</v>
      </c>
      <c r="O2086">
        <f>+VLOOKUP(M2086,JUP!$B:$I,8,0)</f>
        <v>2.7</v>
      </c>
      <c r="P2086">
        <f>+K2086-N2086</f>
        <v>0</v>
      </c>
      <c r="Q2086" s="3">
        <f>+L2086-O2086</f>
        <v>0</v>
      </c>
      <c r="W2086" t="s">
        <v>172</v>
      </c>
      <c r="X2086">
        <v>34</v>
      </c>
      <c r="Y2086" t="s">
        <v>297</v>
      </c>
      <c r="Z2086" t="s">
        <v>326</v>
      </c>
      <c r="AA2086" t="s">
        <v>326</v>
      </c>
      <c r="AB2086" t="s">
        <v>36</v>
      </c>
      <c r="AC2086" t="s">
        <v>37</v>
      </c>
      <c r="AD2086">
        <v>2.7</v>
      </c>
      <c r="AH2086">
        <v>2021</v>
      </c>
      <c r="AI2086">
        <v>8</v>
      </c>
      <c r="AJ2086">
        <v>8883</v>
      </c>
      <c r="AK2086" t="e">
        <v>#N/A</v>
      </c>
      <c r="AL2086">
        <v>2.7</v>
      </c>
      <c r="AO2086">
        <v>0</v>
      </c>
      <c r="AP2086">
        <v>8</v>
      </c>
    </row>
    <row r="2087" spans="1:42" x14ac:dyDescent="0.2">
      <c r="A2087" t="str">
        <f t="shared" si="32"/>
        <v>44433enterosinsalsamanuelitafrancia</v>
      </c>
      <c r="B2087" s="2">
        <v>44433</v>
      </c>
      <c r="C2087" t="s">
        <v>59</v>
      </c>
      <c r="D2087" t="s">
        <v>155</v>
      </c>
      <c r="E2087" t="s">
        <v>59</v>
      </c>
      <c r="F2087" t="s">
        <v>155</v>
      </c>
      <c r="G2087" t="s">
        <v>299</v>
      </c>
      <c r="H2087" t="s">
        <v>116</v>
      </c>
      <c r="I2087" t="s">
        <v>326</v>
      </c>
      <c r="J2087" t="s">
        <v>93</v>
      </c>
      <c r="K2087">
        <v>12415</v>
      </c>
      <c r="L2087">
        <v>1.85</v>
      </c>
      <c r="M2087" t="str">
        <f>SUBSTITUTE(LOWER(_xlfn.CONCAT(B2087,C2087,F2087,G2087,J2087,I2087))," ","")</f>
        <v>44433enterosinsalsamanuelitafrancia</v>
      </c>
      <c r="N2087" t="e">
        <f>+VLOOKUP(M2087,JUP!$B:$I,7,0)</f>
        <v>#N/A</v>
      </c>
      <c r="O2087" t="e">
        <f>+VLOOKUP(M2087,JUP!$B:$I,8,0)</f>
        <v>#N/A</v>
      </c>
      <c r="R2087" t="str">
        <f>+SUBSTITUTE(LOWER(_xlfn.CONCAT(B2087,C2087,F2087,H2087,J2087,I2087))," ","")</f>
        <v>44433enterosinsalsa60-80manuelitafrancia</v>
      </c>
      <c r="S2087" t="e">
        <f>+VLOOKUP(R2087,JUP!D:L,7,0)</f>
        <v>#N/A</v>
      </c>
      <c r="T2087" t="e">
        <f>+VLOOKUP(R2087,JUP!D:L,7,0)</f>
        <v>#N/A</v>
      </c>
      <c r="W2087" t="s">
        <v>172</v>
      </c>
      <c r="X2087">
        <v>34</v>
      </c>
      <c r="Y2087" t="s">
        <v>297</v>
      </c>
      <c r="Z2087" t="s">
        <v>326</v>
      </c>
      <c r="AA2087" t="s">
        <v>326</v>
      </c>
      <c r="AB2087" t="s">
        <v>160</v>
      </c>
      <c r="AC2087" t="s">
        <v>159</v>
      </c>
      <c r="AD2087">
        <v>1.85</v>
      </c>
      <c r="AH2087">
        <v>2021</v>
      </c>
      <c r="AI2087">
        <v>8</v>
      </c>
      <c r="AJ2087">
        <v>22967.75</v>
      </c>
      <c r="AK2087" t="e">
        <v>#N/A</v>
      </c>
      <c r="AL2087">
        <v>1.85</v>
      </c>
      <c r="AO2087">
        <v>0</v>
      </c>
      <c r="AP2087">
        <v>8</v>
      </c>
    </row>
    <row r="2088" spans="1:42" x14ac:dyDescent="0.2">
      <c r="A2088" t="str">
        <f t="shared" si="32"/>
        <v>44433carneretailc300-500manuelitafrancia</v>
      </c>
      <c r="B2088" s="2">
        <v>44433</v>
      </c>
      <c r="C2088" t="s">
        <v>35</v>
      </c>
      <c r="D2088" t="s">
        <v>251</v>
      </c>
      <c r="E2088" t="s">
        <v>35</v>
      </c>
      <c r="F2088" t="s">
        <v>161</v>
      </c>
      <c r="G2088" t="s">
        <v>49</v>
      </c>
      <c r="H2088" t="s">
        <v>108</v>
      </c>
      <c r="I2088" t="s">
        <v>326</v>
      </c>
      <c r="J2088" t="s">
        <v>93</v>
      </c>
      <c r="K2088">
        <v>5510</v>
      </c>
      <c r="L2088">
        <v>3.55</v>
      </c>
      <c r="M2088" t="str">
        <f>SUBSTITUTE(LOWER(_xlfn.CONCAT(B2088,C2088,F2088,G2088,J2088,I2088))," ","")</f>
        <v>44433carneretailc300-500manuelitafrancia</v>
      </c>
      <c r="N2088">
        <f>+VLOOKUP(M2088,JUP!$B:$I,7,0)</f>
        <v>5510</v>
      </c>
      <c r="O2088">
        <f>+VLOOKUP(M2088,JUP!$B:$I,8,0)</f>
        <v>3.55</v>
      </c>
      <c r="P2088">
        <f>+K2088-N2088</f>
        <v>0</v>
      </c>
      <c r="Q2088" s="3">
        <f>+L2088-O2088</f>
        <v>0</v>
      </c>
      <c r="W2088" t="s">
        <v>172</v>
      </c>
      <c r="X2088">
        <v>34</v>
      </c>
      <c r="Y2088" t="s">
        <v>297</v>
      </c>
      <c r="Z2088" t="s">
        <v>326</v>
      </c>
      <c r="AA2088" t="s">
        <v>326</v>
      </c>
      <c r="AB2088" t="s">
        <v>252</v>
      </c>
      <c r="AC2088" t="s">
        <v>173</v>
      </c>
      <c r="AD2088">
        <v>3.55</v>
      </c>
      <c r="AH2088">
        <v>2021</v>
      </c>
      <c r="AI2088">
        <v>8</v>
      </c>
      <c r="AJ2088">
        <v>19560.5</v>
      </c>
      <c r="AK2088" t="e">
        <v>#N/A</v>
      </c>
      <c r="AL2088">
        <v>3.55</v>
      </c>
      <c r="AO2088">
        <v>0</v>
      </c>
      <c r="AP2088">
        <v>8</v>
      </c>
    </row>
    <row r="2089" spans="1:42" x14ac:dyDescent="0.2">
      <c r="A2089" t="str">
        <f t="shared" si="32"/>
        <v>44433carnegranelc100-200sudmarisotrosuee</v>
      </c>
      <c r="B2089" s="2">
        <v>44433</v>
      </c>
      <c r="C2089" t="s">
        <v>35</v>
      </c>
      <c r="D2089" t="s">
        <v>30</v>
      </c>
      <c r="E2089" t="s">
        <v>343</v>
      </c>
      <c r="F2089" t="s">
        <v>344</v>
      </c>
      <c r="G2089" t="s">
        <v>72</v>
      </c>
      <c r="H2089" t="s">
        <v>103</v>
      </c>
      <c r="I2089" t="s">
        <v>316</v>
      </c>
      <c r="J2089" t="s">
        <v>286</v>
      </c>
      <c r="K2089">
        <v>19035</v>
      </c>
      <c r="L2089">
        <v>3.17</v>
      </c>
      <c r="M2089" t="str">
        <f>SUBSTITUTE(LOWER(_xlfn.CONCAT(B2089,C2089,F2089,G2089,J2089,I2089))," ","")</f>
        <v>44433carnegranelc100-200sudmarisotrosuee</v>
      </c>
      <c r="N2089">
        <f>+VLOOKUP(M2089,JUP!$B:$I,7,0)</f>
        <v>19035</v>
      </c>
      <c r="O2089">
        <f>+VLOOKUP(M2089,JUP!$B:$I,8,0)</f>
        <v>3.17</v>
      </c>
      <c r="P2089">
        <f>+K2089-N2089</f>
        <v>0</v>
      </c>
      <c r="Q2089" s="3">
        <f>+L2089-O2089</f>
        <v>0</v>
      </c>
      <c r="W2089" t="s">
        <v>196</v>
      </c>
      <c r="X2089">
        <v>34</v>
      </c>
      <c r="Y2089" t="s">
        <v>305</v>
      </c>
      <c r="Z2089" t="s">
        <v>305</v>
      </c>
      <c r="AA2089" t="s">
        <v>316</v>
      </c>
      <c r="AB2089" t="s">
        <v>36</v>
      </c>
      <c r="AC2089" t="s">
        <v>37</v>
      </c>
      <c r="AD2089">
        <v>3.17</v>
      </c>
      <c r="AH2089">
        <v>2021</v>
      </c>
      <c r="AI2089">
        <v>8</v>
      </c>
      <c r="AJ2089">
        <v>60340.95</v>
      </c>
      <c r="AK2089" t="e">
        <v>#N/A</v>
      </c>
      <c r="AL2089">
        <v>3.17</v>
      </c>
      <c r="AO2089">
        <v>0</v>
      </c>
      <c r="AP2089">
        <v>8</v>
      </c>
    </row>
    <row r="2090" spans="1:42" x14ac:dyDescent="0.2">
      <c r="A2090" t="str">
        <f t="shared" si="32"/>
        <v>44433carnegranelc200-300sudmarisotrosuee</v>
      </c>
      <c r="B2090" s="2">
        <v>44433</v>
      </c>
      <c r="C2090" t="s">
        <v>35</v>
      </c>
      <c r="D2090" t="s">
        <v>30</v>
      </c>
      <c r="E2090" t="s">
        <v>343</v>
      </c>
      <c r="F2090" t="s">
        <v>344</v>
      </c>
      <c r="G2090" t="s">
        <v>39</v>
      </c>
      <c r="H2090" t="s">
        <v>107</v>
      </c>
      <c r="I2090" t="s">
        <v>316</v>
      </c>
      <c r="J2090" t="s">
        <v>286</v>
      </c>
      <c r="K2090">
        <v>6345</v>
      </c>
      <c r="L2090">
        <v>3.07</v>
      </c>
      <c r="M2090" t="str">
        <f>SUBSTITUTE(LOWER(_xlfn.CONCAT(B2090,C2090,F2090,G2090,J2090,I2090))," ","")</f>
        <v>44433carnegranelc200-300sudmarisotrosuee</v>
      </c>
      <c r="N2090">
        <f>+VLOOKUP(M2090,JUP!$B:$I,7,0)</f>
        <v>6345</v>
      </c>
      <c r="O2090">
        <f>+VLOOKUP(M2090,JUP!$B:$I,8,0)</f>
        <v>3.07</v>
      </c>
      <c r="P2090">
        <f>+K2090-N2090</f>
        <v>0</v>
      </c>
      <c r="Q2090" s="3">
        <f>+L2090-O2090</f>
        <v>0</v>
      </c>
      <c r="W2090" t="s">
        <v>196</v>
      </c>
      <c r="X2090">
        <v>34</v>
      </c>
      <c r="Y2090" t="s">
        <v>305</v>
      </c>
      <c r="Z2090" t="s">
        <v>305</v>
      </c>
      <c r="AA2090" t="s">
        <v>316</v>
      </c>
      <c r="AB2090" t="s">
        <v>36</v>
      </c>
      <c r="AC2090" t="s">
        <v>37</v>
      </c>
      <c r="AD2090">
        <v>3.07</v>
      </c>
      <c r="AH2090">
        <v>2021</v>
      </c>
      <c r="AI2090">
        <v>8</v>
      </c>
      <c r="AJ2090">
        <v>19479.149999999998</v>
      </c>
      <c r="AK2090" t="e">
        <v>#N/A</v>
      </c>
      <c r="AL2090">
        <v>3.07</v>
      </c>
      <c r="AO2090">
        <v>0</v>
      </c>
      <c r="AP2090">
        <v>8</v>
      </c>
    </row>
    <row r="2091" spans="1:42" x14ac:dyDescent="0.2">
      <c r="A2091" t="str">
        <f t="shared" si="32"/>
        <v>44433enterosinsalsasudmarisamerica</v>
      </c>
      <c r="B2091" s="2">
        <v>44433</v>
      </c>
      <c r="C2091" t="s">
        <v>59</v>
      </c>
      <c r="D2091" t="s">
        <v>155</v>
      </c>
      <c r="E2091" t="s">
        <v>339</v>
      </c>
      <c r="F2091" t="s">
        <v>347</v>
      </c>
      <c r="G2091" t="s">
        <v>299</v>
      </c>
      <c r="H2091" t="s">
        <v>112</v>
      </c>
      <c r="I2091" t="s">
        <v>521</v>
      </c>
      <c r="J2091" t="s">
        <v>286</v>
      </c>
      <c r="K2091">
        <v>17978.400000000001</v>
      </c>
      <c r="L2091">
        <v>2.0939999999999999</v>
      </c>
      <c r="M2091" t="str">
        <f>SUBSTITUTE(LOWER(_xlfn.CONCAT(B2091,C2091,F2091,G2091,J2091,I2091))," ","")</f>
        <v>44433enterosinsalsasudmarisamerica</v>
      </c>
      <c r="N2091" t="e">
        <f>+VLOOKUP(M2091,JUP!$B:$I,7,0)</f>
        <v>#N/A</v>
      </c>
      <c r="O2091" t="e">
        <f>+VLOOKUP(M2091,JUP!$B:$I,8,0)</f>
        <v>#N/A</v>
      </c>
      <c r="R2091" t="str">
        <f>+SUBSTITUTE(LOWER(_xlfn.CONCAT(B2091,C2091,F2091,H2091,J2091,I2091))," ","")</f>
        <v>44433enterosinsalsa40-60sudmarisamerica</v>
      </c>
      <c r="S2091" t="e">
        <f>+VLOOKUP(R2091,JUP!D:L,7,0)</f>
        <v>#N/A</v>
      </c>
      <c r="T2091" t="e">
        <f>+VLOOKUP(R2091,JUP!D:L,7,0)</f>
        <v>#N/A</v>
      </c>
      <c r="W2091" t="s">
        <v>320</v>
      </c>
      <c r="X2091">
        <v>34</v>
      </c>
      <c r="Y2091" t="s">
        <v>310</v>
      </c>
      <c r="Z2091" t="s">
        <v>310</v>
      </c>
      <c r="AA2091" t="s">
        <v>310</v>
      </c>
      <c r="AB2091" t="s">
        <v>160</v>
      </c>
      <c r="AC2091" t="s">
        <v>159</v>
      </c>
      <c r="AD2091">
        <v>2.0939999999999999</v>
      </c>
      <c r="AH2091">
        <v>2021</v>
      </c>
      <c r="AI2091">
        <v>8</v>
      </c>
      <c r="AJ2091">
        <v>37646.7696</v>
      </c>
      <c r="AK2091" t="e">
        <v>#N/A</v>
      </c>
      <c r="AL2091">
        <v>2.0939999999999999</v>
      </c>
      <c r="AO2091">
        <v>0</v>
      </c>
      <c r="AP2091">
        <v>8</v>
      </c>
    </row>
    <row r="2092" spans="1:42" x14ac:dyDescent="0.2">
      <c r="A2092" t="str">
        <f t="shared" si="32"/>
        <v>44434carnegranelc500-upstandrewschile</v>
      </c>
      <c r="B2092" s="2">
        <v>44434</v>
      </c>
      <c r="C2092" t="s">
        <v>35</v>
      </c>
      <c r="D2092" t="s">
        <v>30</v>
      </c>
      <c r="E2092" t="s">
        <v>35</v>
      </c>
      <c r="F2092" t="s">
        <v>30</v>
      </c>
      <c r="G2092" t="s">
        <v>183</v>
      </c>
      <c r="H2092" t="s">
        <v>139</v>
      </c>
      <c r="I2092" t="s">
        <v>34</v>
      </c>
      <c r="J2092" t="s">
        <v>296</v>
      </c>
      <c r="K2092">
        <v>20000</v>
      </c>
      <c r="M2092" t="str">
        <f>SUBSTITUTE(LOWER(_xlfn.CONCAT(B2092,C2092,F2092,G2092,J2092,I2092))," ","")</f>
        <v>44434carnegranelc500-upstandrewschile</v>
      </c>
      <c r="N2092">
        <f>+VLOOKUP(M2092,JUP!$B:$I,7,0)</f>
        <v>20000</v>
      </c>
      <c r="O2092">
        <f>+VLOOKUP(M2092,JUP!$B:$I,8,0)</f>
        <v>0</v>
      </c>
      <c r="P2092">
        <f>+K2092-N2092</f>
        <v>0</v>
      </c>
      <c r="Q2092" s="3">
        <f>+L2092-O2092</f>
        <v>0</v>
      </c>
      <c r="W2092" t="s">
        <v>34</v>
      </c>
      <c r="X2092">
        <v>34</v>
      </c>
      <c r="Y2092" t="s">
        <v>34</v>
      </c>
      <c r="Z2092" t="s">
        <v>34</v>
      </c>
      <c r="AA2092" t="s">
        <v>34</v>
      </c>
      <c r="AB2092" t="s">
        <v>36</v>
      </c>
      <c r="AC2092" t="s">
        <v>37</v>
      </c>
      <c r="AD2092">
        <v>0</v>
      </c>
      <c r="AH2092">
        <v>2021</v>
      </c>
      <c r="AI2092">
        <v>8</v>
      </c>
      <c r="AJ2092">
        <v>0</v>
      </c>
      <c r="AK2092" t="e">
        <v>#N/A</v>
      </c>
      <c r="AL2092">
        <v>0</v>
      </c>
      <c r="AO2092">
        <v>0</v>
      </c>
      <c r="AP2092">
        <v>8</v>
      </c>
    </row>
    <row r="2093" spans="1:42" x14ac:dyDescent="0.2">
      <c r="A2093" t="str">
        <f t="shared" si="32"/>
        <v>44434enterosinsalsastandrewschile</v>
      </c>
      <c r="B2093" s="2">
        <v>44434</v>
      </c>
      <c r="C2093" t="s">
        <v>59</v>
      </c>
      <c r="D2093" t="s">
        <v>155</v>
      </c>
      <c r="E2093" t="s">
        <v>59</v>
      </c>
      <c r="F2093" t="s">
        <v>155</v>
      </c>
      <c r="G2093" t="s">
        <v>299</v>
      </c>
      <c r="H2093" t="s">
        <v>294</v>
      </c>
      <c r="I2093" t="s">
        <v>34</v>
      </c>
      <c r="J2093" t="s">
        <v>296</v>
      </c>
      <c r="K2093">
        <v>2000</v>
      </c>
      <c r="M2093" t="str">
        <f>SUBSTITUTE(LOWER(_xlfn.CONCAT(B2093,C2093,F2093,G2093,J2093,I2093))," ","")</f>
        <v>44434enterosinsalsastandrewschile</v>
      </c>
      <c r="N2093" t="e">
        <f>+VLOOKUP(M2093,JUP!$B:$I,7,0)</f>
        <v>#N/A</v>
      </c>
      <c r="O2093" t="e">
        <f>+VLOOKUP(M2093,JUP!$B:$I,8,0)</f>
        <v>#N/A</v>
      </c>
      <c r="R2093" t="str">
        <f>+SUBSTITUTE(LOWER(_xlfn.CONCAT(B2093,C2093,F2093,H2093,J2093,I2093))," ","")</f>
        <v>44434enterosinsalsae-50-80standrewschile</v>
      </c>
      <c r="S2093" t="e">
        <f>+VLOOKUP(R2093,JUP!D:L,7,0)</f>
        <v>#N/A</v>
      </c>
      <c r="T2093" t="e">
        <f>+VLOOKUP(R2093,JUP!D:L,7,0)</f>
        <v>#N/A</v>
      </c>
      <c r="W2093" t="s">
        <v>34</v>
      </c>
      <c r="X2093">
        <v>34</v>
      </c>
      <c r="Y2093" t="s">
        <v>34</v>
      </c>
      <c r="Z2093" t="s">
        <v>34</v>
      </c>
      <c r="AA2093" t="s">
        <v>34</v>
      </c>
      <c r="AB2093" t="s">
        <v>160</v>
      </c>
      <c r="AC2093" t="s">
        <v>159</v>
      </c>
      <c r="AD2093">
        <v>0</v>
      </c>
      <c r="AH2093">
        <v>2021</v>
      </c>
      <c r="AI2093">
        <v>8</v>
      </c>
      <c r="AJ2093">
        <v>0</v>
      </c>
      <c r="AK2093" t="e">
        <v>#N/A</v>
      </c>
      <c r="AL2093">
        <v>0</v>
      </c>
      <c r="AO2093">
        <v>0</v>
      </c>
      <c r="AP2093">
        <v>8</v>
      </c>
    </row>
    <row r="2094" spans="1:42" x14ac:dyDescent="0.2">
      <c r="A2094" t="str">
        <f t="shared" si="32"/>
        <v>44434carnegranel0standrewschile</v>
      </c>
      <c r="B2094" s="2">
        <v>44434</v>
      </c>
      <c r="C2094" t="s">
        <v>35</v>
      </c>
      <c r="D2094" t="s">
        <v>30</v>
      </c>
      <c r="E2094" t="s">
        <v>35</v>
      </c>
      <c r="F2094" t="s">
        <v>30</v>
      </c>
      <c r="G2094">
        <v>0</v>
      </c>
      <c r="H2094" t="s">
        <v>318</v>
      </c>
      <c r="I2094" t="s">
        <v>34</v>
      </c>
      <c r="J2094" t="s">
        <v>296</v>
      </c>
      <c r="K2094">
        <v>5400</v>
      </c>
      <c r="M2094" t="str">
        <f>SUBSTITUTE(LOWER(_xlfn.CONCAT(B2094,C2094,F2094,G2094,J2094,I2094))," ","")</f>
        <v>44434carnegranel0standrewschile</v>
      </c>
      <c r="N2094" t="e">
        <f>+VLOOKUP(M2094,JUP!$B:$I,7,0)</f>
        <v>#N/A</v>
      </c>
      <c r="O2094" t="e">
        <f>+VLOOKUP(M2094,JUP!$B:$I,8,0)</f>
        <v>#N/A</v>
      </c>
      <c r="R2094" t="str">
        <f>+SUBSTITUTE(LOWER(_xlfn.CONCAT(B2094,C2094,F2094,H2094,J2094,I2094))," ","")</f>
        <v>44434carnegranelsincalibrestandrewschile</v>
      </c>
      <c r="S2094" t="e">
        <f>+VLOOKUP(R2094,JUP!D:L,7,0)</f>
        <v>#N/A</v>
      </c>
      <c r="T2094" t="e">
        <f>+VLOOKUP(R2094,JUP!D:L,7,0)</f>
        <v>#N/A</v>
      </c>
      <c r="W2094" t="s">
        <v>34</v>
      </c>
      <c r="X2094">
        <v>34</v>
      </c>
      <c r="Y2094" t="s">
        <v>34</v>
      </c>
      <c r="Z2094" t="s">
        <v>34</v>
      </c>
      <c r="AA2094" t="s">
        <v>34</v>
      </c>
      <c r="AB2094" t="s">
        <v>36</v>
      </c>
      <c r="AC2094" t="s">
        <v>37</v>
      </c>
      <c r="AD2094">
        <v>0</v>
      </c>
      <c r="AH2094">
        <v>2021</v>
      </c>
      <c r="AI2094">
        <v>8</v>
      </c>
      <c r="AJ2094">
        <v>0</v>
      </c>
      <c r="AK2094" t="e">
        <v>#N/A</v>
      </c>
      <c r="AL2094">
        <v>0</v>
      </c>
      <c r="AO2094">
        <v>0</v>
      </c>
      <c r="AP2094">
        <v>8</v>
      </c>
    </row>
    <row r="2095" spans="1:42" x14ac:dyDescent="0.2">
      <c r="A2095" t="str">
        <f t="shared" si="32"/>
        <v>44434carnegranel0standrewschile</v>
      </c>
      <c r="B2095" s="2">
        <v>44434</v>
      </c>
      <c r="C2095" t="s">
        <v>35</v>
      </c>
      <c r="D2095" t="s">
        <v>30</v>
      </c>
      <c r="E2095" t="s">
        <v>35</v>
      </c>
      <c r="F2095" t="s">
        <v>30</v>
      </c>
      <c r="G2095">
        <v>0</v>
      </c>
      <c r="H2095" t="s">
        <v>318</v>
      </c>
      <c r="I2095" t="s">
        <v>34</v>
      </c>
      <c r="J2095" t="s">
        <v>296</v>
      </c>
      <c r="K2095">
        <v>2830</v>
      </c>
      <c r="M2095" t="str">
        <f>SUBSTITUTE(LOWER(_xlfn.CONCAT(B2095,C2095,F2095,G2095,J2095,I2095))," ","")</f>
        <v>44434carnegranel0standrewschile</v>
      </c>
      <c r="N2095" t="e">
        <f>+VLOOKUP(M2095,JUP!$B:$I,7,0)</f>
        <v>#N/A</v>
      </c>
      <c r="O2095" t="e">
        <f>+VLOOKUP(M2095,JUP!$B:$I,8,0)</f>
        <v>#N/A</v>
      </c>
      <c r="R2095" t="str">
        <f>+SUBSTITUTE(LOWER(_xlfn.CONCAT(B2095,C2095,F2095,H2095,J2095,I2095))," ","")</f>
        <v>44434carnegranelsincalibrestandrewschile</v>
      </c>
      <c r="S2095" t="e">
        <f>+VLOOKUP(R2095,JUP!D:L,7,0)</f>
        <v>#N/A</v>
      </c>
      <c r="T2095" t="e">
        <f>+VLOOKUP(R2095,JUP!D:L,7,0)</f>
        <v>#N/A</v>
      </c>
      <c r="W2095" t="s">
        <v>34</v>
      </c>
      <c r="X2095">
        <v>34</v>
      </c>
      <c r="Y2095" t="s">
        <v>34</v>
      </c>
      <c r="Z2095" t="s">
        <v>34</v>
      </c>
      <c r="AA2095" t="s">
        <v>34</v>
      </c>
      <c r="AB2095" t="s">
        <v>36</v>
      </c>
      <c r="AC2095" t="s">
        <v>37</v>
      </c>
      <c r="AD2095">
        <v>0</v>
      </c>
      <c r="AH2095">
        <v>2021</v>
      </c>
      <c r="AI2095">
        <v>8</v>
      </c>
      <c r="AJ2095">
        <v>0</v>
      </c>
      <c r="AK2095" t="e">
        <v>#N/A</v>
      </c>
      <c r="AL2095">
        <v>0</v>
      </c>
      <c r="AO2095">
        <v>0</v>
      </c>
      <c r="AP2095">
        <v>8</v>
      </c>
    </row>
    <row r="2096" spans="1:42" x14ac:dyDescent="0.2">
      <c r="A2096" t="str">
        <f t="shared" si="32"/>
        <v>44434enterosinsalsastandrewsasia</v>
      </c>
      <c r="B2096" s="2">
        <v>44434</v>
      </c>
      <c r="C2096" t="s">
        <v>59</v>
      </c>
      <c r="D2096" t="s">
        <v>155</v>
      </c>
      <c r="E2096" t="s">
        <v>59</v>
      </c>
      <c r="F2096" t="s">
        <v>155</v>
      </c>
      <c r="G2096" t="s">
        <v>299</v>
      </c>
      <c r="H2096" t="s">
        <v>321</v>
      </c>
      <c r="I2096" t="s">
        <v>309</v>
      </c>
      <c r="J2096" t="s">
        <v>296</v>
      </c>
      <c r="K2096">
        <v>18550</v>
      </c>
      <c r="L2096">
        <v>2.9</v>
      </c>
      <c r="M2096" t="str">
        <f>SUBSTITUTE(LOWER(_xlfn.CONCAT(B2096,C2096,F2096,G2096,J2096,I2096))," ","")</f>
        <v>44434enterosinsalsastandrewsasia</v>
      </c>
      <c r="N2096" t="e">
        <f>+VLOOKUP(M2096,JUP!$B:$I,7,0)</f>
        <v>#N/A</v>
      </c>
      <c r="O2096" t="e">
        <f>+VLOOKUP(M2096,JUP!$B:$I,8,0)</f>
        <v>#N/A</v>
      </c>
      <c r="R2096" t="str">
        <f>+SUBSTITUTE(LOWER(_xlfn.CONCAT(B2096,C2096,F2096,H2096,J2096,I2096))," ","")</f>
        <v>44434enterosinsalsae-50-70standrewsasia</v>
      </c>
      <c r="S2096" t="e">
        <f>+VLOOKUP(R2096,JUP!D:L,7,0)</f>
        <v>#N/A</v>
      </c>
      <c r="T2096" t="e">
        <f>+VLOOKUP(R2096,JUP!D:L,7,0)</f>
        <v>#N/A</v>
      </c>
      <c r="W2096" t="s">
        <v>404</v>
      </c>
      <c r="X2096">
        <v>34</v>
      </c>
      <c r="Y2096" t="s">
        <v>309</v>
      </c>
      <c r="Z2096" t="s">
        <v>309</v>
      </c>
      <c r="AA2096" t="s">
        <v>309</v>
      </c>
      <c r="AB2096" t="s">
        <v>160</v>
      </c>
      <c r="AC2096" t="s">
        <v>159</v>
      </c>
      <c r="AD2096">
        <v>2.9</v>
      </c>
      <c r="AH2096">
        <v>2021</v>
      </c>
      <c r="AI2096">
        <v>8</v>
      </c>
      <c r="AJ2096">
        <v>53795</v>
      </c>
      <c r="AK2096" t="e">
        <v>#N/A</v>
      </c>
      <c r="AL2096">
        <v>2.9</v>
      </c>
      <c r="AO2096">
        <v>0</v>
      </c>
      <c r="AP2096">
        <v>8</v>
      </c>
    </row>
    <row r="2097" spans="1:42" x14ac:dyDescent="0.2">
      <c r="A2097" t="str">
        <f t="shared" si="32"/>
        <v>44434carnegranelc100-200standrewschile</v>
      </c>
      <c r="B2097" s="2">
        <v>44434</v>
      </c>
      <c r="C2097" t="s">
        <v>35</v>
      </c>
      <c r="D2097" t="s">
        <v>30</v>
      </c>
      <c r="E2097" t="s">
        <v>35</v>
      </c>
      <c r="F2097" t="s">
        <v>30</v>
      </c>
      <c r="G2097" t="s">
        <v>72</v>
      </c>
      <c r="H2097" t="s">
        <v>72</v>
      </c>
      <c r="I2097" t="s">
        <v>34</v>
      </c>
      <c r="J2097" t="s">
        <v>296</v>
      </c>
      <c r="K2097">
        <v>5000</v>
      </c>
      <c r="M2097" t="str">
        <f>SUBSTITUTE(LOWER(_xlfn.CONCAT(B2097,C2097,F2097,G2097,J2097,I2097))," ","")</f>
        <v>44434carnegranelc100-200standrewschile</v>
      </c>
      <c r="N2097">
        <f>+VLOOKUP(M2097,JUP!$B:$I,7,0)</f>
        <v>5000</v>
      </c>
      <c r="O2097">
        <f>+VLOOKUP(M2097,JUP!$B:$I,8,0)</f>
        <v>0</v>
      </c>
      <c r="P2097">
        <f>+K2097-N2097</f>
        <v>0</v>
      </c>
      <c r="Q2097" s="3">
        <f>+L2097-O2097</f>
        <v>0</v>
      </c>
      <c r="W2097" t="s">
        <v>34</v>
      </c>
      <c r="X2097">
        <v>34</v>
      </c>
      <c r="Y2097" t="s">
        <v>34</v>
      </c>
      <c r="Z2097" t="s">
        <v>34</v>
      </c>
      <c r="AA2097" t="s">
        <v>34</v>
      </c>
      <c r="AB2097" t="s">
        <v>36</v>
      </c>
      <c r="AC2097" t="s">
        <v>37</v>
      </c>
      <c r="AD2097">
        <v>0</v>
      </c>
      <c r="AH2097">
        <v>2021</v>
      </c>
      <c r="AI2097">
        <v>8</v>
      </c>
      <c r="AJ2097">
        <v>0</v>
      </c>
      <c r="AK2097" t="e">
        <v>#N/A</v>
      </c>
      <c r="AL2097">
        <v>0</v>
      </c>
      <c r="AO2097">
        <v>0</v>
      </c>
      <c r="AP2097">
        <v>8</v>
      </c>
    </row>
    <row r="2098" spans="1:42" x14ac:dyDescent="0.2">
      <c r="A2098" t="str">
        <f t="shared" si="32"/>
        <v>44434carnegranelc200-300standrewsrusia</v>
      </c>
      <c r="B2098" s="2">
        <v>44434</v>
      </c>
      <c r="C2098" t="s">
        <v>35</v>
      </c>
      <c r="D2098" t="s">
        <v>30</v>
      </c>
      <c r="E2098" t="s">
        <v>35</v>
      </c>
      <c r="F2098" t="s">
        <v>30</v>
      </c>
      <c r="G2098" t="s">
        <v>39</v>
      </c>
      <c r="H2098" t="s">
        <v>39</v>
      </c>
      <c r="I2098" t="s">
        <v>306</v>
      </c>
      <c r="J2098" t="s">
        <v>296</v>
      </c>
      <c r="K2098">
        <v>23000</v>
      </c>
      <c r="L2098">
        <v>2.75</v>
      </c>
      <c r="M2098" t="str">
        <f>SUBSTITUTE(LOWER(_xlfn.CONCAT(B2098,C2098,F2098,G2098,J2098,I2098))," ","")</f>
        <v>44434carnegranelc200-300standrewsrusia</v>
      </c>
      <c r="N2098">
        <f>+VLOOKUP(M2098,JUP!$B:$I,7,0)</f>
        <v>23000</v>
      </c>
      <c r="O2098">
        <f>+VLOOKUP(M2098,JUP!$B:$I,8,0)</f>
        <v>2.75</v>
      </c>
      <c r="P2098">
        <f>+K2098-N2098</f>
        <v>0</v>
      </c>
      <c r="Q2098" s="3">
        <f>+L2098-O2098</f>
        <v>0</v>
      </c>
      <c r="W2098" t="s">
        <v>304</v>
      </c>
      <c r="X2098">
        <v>34</v>
      </c>
      <c r="Y2098" t="s">
        <v>305</v>
      </c>
      <c r="Z2098" t="s">
        <v>305</v>
      </c>
      <c r="AA2098" t="s">
        <v>306</v>
      </c>
      <c r="AB2098" t="s">
        <v>36</v>
      </c>
      <c r="AC2098" t="s">
        <v>37</v>
      </c>
      <c r="AD2098">
        <v>2.75</v>
      </c>
      <c r="AH2098">
        <v>2021</v>
      </c>
      <c r="AI2098">
        <v>8</v>
      </c>
      <c r="AJ2098">
        <v>63250</v>
      </c>
      <c r="AK2098" t="e">
        <v>#N/A</v>
      </c>
      <c r="AL2098">
        <v>2.75</v>
      </c>
      <c r="AO2098">
        <v>0</v>
      </c>
      <c r="AP2098">
        <v>8</v>
      </c>
    </row>
    <row r="2099" spans="1:42" x14ac:dyDescent="0.2">
      <c r="A2099" t="str">
        <f t="shared" si="32"/>
        <v>44434carnegranelc200-300standrewsrusia</v>
      </c>
      <c r="B2099" s="2">
        <v>44434</v>
      </c>
      <c r="C2099" t="s">
        <v>35</v>
      </c>
      <c r="D2099" t="s">
        <v>30</v>
      </c>
      <c r="E2099" t="s">
        <v>35</v>
      </c>
      <c r="F2099" t="s">
        <v>30</v>
      </c>
      <c r="G2099" t="s">
        <v>39</v>
      </c>
      <c r="H2099" t="s">
        <v>39</v>
      </c>
      <c r="I2099" t="s">
        <v>306</v>
      </c>
      <c r="J2099" t="s">
        <v>296</v>
      </c>
      <c r="K2099">
        <v>23000</v>
      </c>
      <c r="L2099">
        <v>2.75</v>
      </c>
      <c r="M2099" t="str">
        <f>SUBSTITUTE(LOWER(_xlfn.CONCAT(B2099,C2099,F2099,G2099,J2099,I2099))," ","")</f>
        <v>44434carnegranelc200-300standrewsrusia</v>
      </c>
      <c r="N2099">
        <f>+VLOOKUP(M2099,JUP!$B:$I,7,0)</f>
        <v>23000</v>
      </c>
      <c r="O2099">
        <f>+VLOOKUP(M2099,JUP!$B:$I,8,0)</f>
        <v>2.75</v>
      </c>
      <c r="P2099">
        <f>+K2099-N2099</f>
        <v>0</v>
      </c>
      <c r="Q2099" s="3">
        <f>+L2099-O2099</f>
        <v>0</v>
      </c>
      <c r="W2099" t="s">
        <v>304</v>
      </c>
      <c r="X2099">
        <v>34</v>
      </c>
      <c r="Y2099" t="s">
        <v>305</v>
      </c>
      <c r="Z2099" t="s">
        <v>305</v>
      </c>
      <c r="AA2099" t="s">
        <v>306</v>
      </c>
      <c r="AB2099" t="s">
        <v>36</v>
      </c>
      <c r="AC2099" t="s">
        <v>37</v>
      </c>
      <c r="AD2099">
        <v>2.75</v>
      </c>
      <c r="AH2099">
        <v>2021</v>
      </c>
      <c r="AI2099">
        <v>8</v>
      </c>
      <c r="AJ2099">
        <v>63250</v>
      </c>
      <c r="AK2099" t="e">
        <v>#N/A</v>
      </c>
      <c r="AL2099">
        <v>2.75</v>
      </c>
      <c r="AO2099">
        <v>0</v>
      </c>
      <c r="AP2099">
        <v>8</v>
      </c>
    </row>
    <row r="2100" spans="1:42" x14ac:dyDescent="0.2">
      <c r="A2100" t="str">
        <f t="shared" si="32"/>
        <v>44434carnegranelc200-300standrewsrusia</v>
      </c>
      <c r="B2100" s="2">
        <v>44434</v>
      </c>
      <c r="C2100" t="s">
        <v>35</v>
      </c>
      <c r="D2100" t="s">
        <v>30</v>
      </c>
      <c r="E2100" t="s">
        <v>35</v>
      </c>
      <c r="F2100" t="s">
        <v>30</v>
      </c>
      <c r="G2100" t="s">
        <v>39</v>
      </c>
      <c r="H2100" t="s">
        <v>39</v>
      </c>
      <c r="I2100" t="s">
        <v>306</v>
      </c>
      <c r="J2100" t="s">
        <v>296</v>
      </c>
      <c r="K2100">
        <v>23000</v>
      </c>
      <c r="L2100">
        <v>2.75</v>
      </c>
      <c r="M2100" t="str">
        <f>SUBSTITUTE(LOWER(_xlfn.CONCAT(B2100,C2100,F2100,G2100,J2100,I2100))," ","")</f>
        <v>44434carnegranelc200-300standrewsrusia</v>
      </c>
      <c r="N2100">
        <f>+VLOOKUP(M2100,JUP!$B:$I,7,0)</f>
        <v>23000</v>
      </c>
      <c r="O2100">
        <f>+VLOOKUP(M2100,JUP!$B:$I,8,0)</f>
        <v>2.75</v>
      </c>
      <c r="P2100">
        <f>+K2100-N2100</f>
        <v>0</v>
      </c>
      <c r="Q2100" s="3">
        <f>+L2100-O2100</f>
        <v>0</v>
      </c>
      <c r="W2100" t="s">
        <v>304</v>
      </c>
      <c r="X2100">
        <v>34</v>
      </c>
      <c r="Y2100" t="s">
        <v>305</v>
      </c>
      <c r="Z2100" t="s">
        <v>305</v>
      </c>
      <c r="AA2100" t="s">
        <v>306</v>
      </c>
      <c r="AB2100" t="s">
        <v>36</v>
      </c>
      <c r="AC2100" t="s">
        <v>37</v>
      </c>
      <c r="AD2100">
        <v>2.75</v>
      </c>
      <c r="AH2100">
        <v>2021</v>
      </c>
      <c r="AI2100">
        <v>8</v>
      </c>
      <c r="AJ2100">
        <v>63250</v>
      </c>
      <c r="AK2100" t="e">
        <v>#N/A</v>
      </c>
      <c r="AL2100">
        <v>2.75</v>
      </c>
      <c r="AO2100">
        <v>0</v>
      </c>
      <c r="AP2100">
        <v>8</v>
      </c>
    </row>
    <row r="2101" spans="1:42" x14ac:dyDescent="0.2">
      <c r="A2101" t="str">
        <f t="shared" si="32"/>
        <v>44434carnegranelc200-300standrewsrusia</v>
      </c>
      <c r="B2101" s="2">
        <v>44434</v>
      </c>
      <c r="C2101" t="s">
        <v>35</v>
      </c>
      <c r="D2101" t="s">
        <v>30</v>
      </c>
      <c r="E2101" t="s">
        <v>35</v>
      </c>
      <c r="F2101" t="s">
        <v>30</v>
      </c>
      <c r="G2101" t="s">
        <v>39</v>
      </c>
      <c r="H2101" t="s">
        <v>39</v>
      </c>
      <c r="I2101" t="s">
        <v>306</v>
      </c>
      <c r="J2101" t="s">
        <v>296</v>
      </c>
      <c r="K2101">
        <v>23000</v>
      </c>
      <c r="L2101">
        <v>2.75</v>
      </c>
      <c r="M2101" t="str">
        <f>SUBSTITUTE(LOWER(_xlfn.CONCAT(B2101,C2101,F2101,G2101,J2101,I2101))," ","")</f>
        <v>44434carnegranelc200-300standrewsrusia</v>
      </c>
      <c r="N2101">
        <f>+VLOOKUP(M2101,JUP!$B:$I,7,0)</f>
        <v>23000</v>
      </c>
      <c r="O2101">
        <f>+VLOOKUP(M2101,JUP!$B:$I,8,0)</f>
        <v>2.75</v>
      </c>
      <c r="P2101">
        <f>+K2101-N2101</f>
        <v>0</v>
      </c>
      <c r="Q2101" s="3">
        <f>+L2101-O2101</f>
        <v>0</v>
      </c>
      <c r="W2101" t="s">
        <v>304</v>
      </c>
      <c r="X2101">
        <v>34</v>
      </c>
      <c r="Y2101" t="s">
        <v>305</v>
      </c>
      <c r="Z2101" t="s">
        <v>305</v>
      </c>
      <c r="AA2101" t="s">
        <v>306</v>
      </c>
      <c r="AB2101" t="s">
        <v>36</v>
      </c>
      <c r="AC2101" t="s">
        <v>37</v>
      </c>
      <c r="AD2101">
        <v>2.75</v>
      </c>
      <c r="AH2101">
        <v>2021</v>
      </c>
      <c r="AI2101">
        <v>8</v>
      </c>
      <c r="AJ2101">
        <v>63250</v>
      </c>
      <c r="AK2101" t="e">
        <v>#N/A</v>
      </c>
      <c r="AL2101">
        <v>2.75</v>
      </c>
      <c r="AO2101">
        <v>0</v>
      </c>
      <c r="AP2101">
        <v>8</v>
      </c>
    </row>
    <row r="2102" spans="1:42" x14ac:dyDescent="0.2">
      <c r="A2102" t="str">
        <f t="shared" si="32"/>
        <v>44434carnegranel0standrewschile</v>
      </c>
      <c r="B2102" s="2">
        <v>44434</v>
      </c>
      <c r="C2102" t="s">
        <v>35</v>
      </c>
      <c r="D2102" t="s">
        <v>30</v>
      </c>
      <c r="E2102" t="s">
        <v>35</v>
      </c>
      <c r="F2102" t="s">
        <v>30</v>
      </c>
      <c r="G2102">
        <v>0</v>
      </c>
      <c r="H2102" t="s">
        <v>318</v>
      </c>
      <c r="I2102" t="s">
        <v>34</v>
      </c>
      <c r="J2102" t="s">
        <v>296</v>
      </c>
      <c r="K2102">
        <v>3600</v>
      </c>
      <c r="M2102" t="str">
        <f>SUBSTITUTE(LOWER(_xlfn.CONCAT(B2102,C2102,F2102,G2102,J2102,I2102))," ","")</f>
        <v>44434carnegranel0standrewschile</v>
      </c>
      <c r="N2102" t="e">
        <f>+VLOOKUP(M2102,JUP!$B:$I,7,0)</f>
        <v>#N/A</v>
      </c>
      <c r="O2102" t="e">
        <f>+VLOOKUP(M2102,JUP!$B:$I,8,0)</f>
        <v>#N/A</v>
      </c>
      <c r="R2102" t="str">
        <f>+SUBSTITUTE(LOWER(_xlfn.CONCAT(B2102,C2102,F2102,H2102,J2102,I2102))," ","")</f>
        <v>44434carnegranelsincalibrestandrewschile</v>
      </c>
      <c r="S2102" t="e">
        <f>+VLOOKUP(R2102,JUP!D:L,7,0)</f>
        <v>#N/A</v>
      </c>
      <c r="T2102" t="e">
        <f>+VLOOKUP(R2102,JUP!D:L,7,0)</f>
        <v>#N/A</v>
      </c>
      <c r="W2102" t="s">
        <v>34</v>
      </c>
      <c r="X2102">
        <v>34</v>
      </c>
      <c r="Y2102" t="s">
        <v>34</v>
      </c>
      <c r="Z2102" t="s">
        <v>34</v>
      </c>
      <c r="AA2102" t="s">
        <v>34</v>
      </c>
      <c r="AB2102" t="s">
        <v>36</v>
      </c>
      <c r="AC2102" t="s">
        <v>37</v>
      </c>
      <c r="AD2102">
        <v>0</v>
      </c>
      <c r="AH2102">
        <v>2021</v>
      </c>
      <c r="AI2102">
        <v>8</v>
      </c>
      <c r="AJ2102">
        <v>0</v>
      </c>
      <c r="AK2102" t="e">
        <v>#N/A</v>
      </c>
      <c r="AL2102">
        <v>0</v>
      </c>
      <c r="AO2102">
        <v>0</v>
      </c>
      <c r="AP2102">
        <v>8</v>
      </c>
    </row>
    <row r="2103" spans="1:42" x14ac:dyDescent="0.2">
      <c r="A2103" t="str">
        <f t="shared" si="32"/>
        <v>44434carnegranel0standrewschile</v>
      </c>
      <c r="B2103" s="2">
        <v>44434</v>
      </c>
      <c r="C2103" t="s">
        <v>35</v>
      </c>
      <c r="D2103" t="s">
        <v>30</v>
      </c>
      <c r="E2103" t="s">
        <v>35</v>
      </c>
      <c r="F2103" t="s">
        <v>30</v>
      </c>
      <c r="G2103">
        <v>0</v>
      </c>
      <c r="H2103" t="s">
        <v>318</v>
      </c>
      <c r="I2103" t="s">
        <v>34</v>
      </c>
      <c r="J2103" t="s">
        <v>296</v>
      </c>
      <c r="K2103">
        <v>1280</v>
      </c>
      <c r="M2103" t="str">
        <f>SUBSTITUTE(LOWER(_xlfn.CONCAT(B2103,C2103,F2103,G2103,J2103,I2103))," ","")</f>
        <v>44434carnegranel0standrewschile</v>
      </c>
      <c r="N2103" t="e">
        <f>+VLOOKUP(M2103,JUP!$B:$I,7,0)</f>
        <v>#N/A</v>
      </c>
      <c r="O2103" t="e">
        <f>+VLOOKUP(M2103,JUP!$B:$I,8,0)</f>
        <v>#N/A</v>
      </c>
      <c r="R2103" t="str">
        <f>+SUBSTITUTE(LOWER(_xlfn.CONCAT(B2103,C2103,F2103,H2103,J2103,I2103))," ","")</f>
        <v>44434carnegranelsincalibrestandrewschile</v>
      </c>
      <c r="S2103" t="e">
        <f>+VLOOKUP(R2103,JUP!D:L,7,0)</f>
        <v>#N/A</v>
      </c>
      <c r="T2103" t="e">
        <f>+VLOOKUP(R2103,JUP!D:L,7,0)</f>
        <v>#N/A</v>
      </c>
      <c r="W2103" t="s">
        <v>34</v>
      </c>
      <c r="X2103">
        <v>34</v>
      </c>
      <c r="Y2103" t="s">
        <v>34</v>
      </c>
      <c r="Z2103" t="s">
        <v>34</v>
      </c>
      <c r="AA2103" t="s">
        <v>34</v>
      </c>
      <c r="AB2103" t="s">
        <v>36</v>
      </c>
      <c r="AC2103" t="s">
        <v>37</v>
      </c>
      <c r="AD2103">
        <v>0</v>
      </c>
      <c r="AH2103">
        <v>2021</v>
      </c>
      <c r="AI2103">
        <v>8</v>
      </c>
      <c r="AJ2103">
        <v>0</v>
      </c>
      <c r="AK2103" t="e">
        <v>#N/A</v>
      </c>
      <c r="AL2103">
        <v>0</v>
      </c>
      <c r="AO2103">
        <v>0</v>
      </c>
      <c r="AP2103">
        <v>8</v>
      </c>
    </row>
    <row r="2104" spans="1:42" x14ac:dyDescent="0.2">
      <c r="A2104" t="str">
        <f t="shared" si="32"/>
        <v>44434carnegranelc200-300standrewsotroseuropa</v>
      </c>
      <c r="B2104" s="2">
        <v>44434</v>
      </c>
      <c r="C2104" t="s">
        <v>35</v>
      </c>
      <c r="D2104" t="s">
        <v>30</v>
      </c>
      <c r="E2104" t="s">
        <v>35</v>
      </c>
      <c r="F2104" t="s">
        <v>30</v>
      </c>
      <c r="G2104" t="s">
        <v>39</v>
      </c>
      <c r="H2104" t="s">
        <v>39</v>
      </c>
      <c r="I2104" t="s">
        <v>298</v>
      </c>
      <c r="J2104" t="s">
        <v>296</v>
      </c>
      <c r="K2104">
        <v>3000</v>
      </c>
      <c r="L2104">
        <v>3.3</v>
      </c>
      <c r="M2104" t="str">
        <f>SUBSTITUTE(LOWER(_xlfn.CONCAT(B2104,C2104,F2104,G2104,J2104,I2104))," ","")</f>
        <v>44434carnegranelc200-300standrewsotroseuropa</v>
      </c>
      <c r="N2104">
        <f>+VLOOKUP(M2104,JUP!$B:$I,7,0)</f>
        <v>3000</v>
      </c>
      <c r="O2104">
        <f>+VLOOKUP(M2104,JUP!$B:$I,8,0)</f>
        <v>3.3</v>
      </c>
      <c r="P2104">
        <f>+K2104-N2104</f>
        <v>0</v>
      </c>
      <c r="Q2104" s="3">
        <f>+L2104-O2104</f>
        <v>0</v>
      </c>
      <c r="W2104" t="s">
        <v>301</v>
      </c>
      <c r="X2104">
        <v>34</v>
      </c>
      <c r="Y2104" t="s">
        <v>297</v>
      </c>
      <c r="Z2104" t="s">
        <v>298</v>
      </c>
      <c r="AA2104" t="s">
        <v>298</v>
      </c>
      <c r="AB2104" t="s">
        <v>36</v>
      </c>
      <c r="AC2104" t="s">
        <v>37</v>
      </c>
      <c r="AD2104">
        <v>3.3</v>
      </c>
      <c r="AH2104">
        <v>2021</v>
      </c>
      <c r="AI2104">
        <v>8</v>
      </c>
      <c r="AJ2104">
        <v>9900</v>
      </c>
      <c r="AK2104" t="e">
        <v>#N/A</v>
      </c>
      <c r="AL2104">
        <v>3.3</v>
      </c>
      <c r="AO2104">
        <v>0</v>
      </c>
      <c r="AP2104">
        <v>8</v>
      </c>
    </row>
    <row r="2105" spans="1:42" x14ac:dyDescent="0.2">
      <c r="A2105" t="str">
        <f t="shared" si="32"/>
        <v>44434carnegranelc300-500standrewsotroseuropa</v>
      </c>
      <c r="B2105" s="2">
        <v>44434</v>
      </c>
      <c r="C2105" t="s">
        <v>35</v>
      </c>
      <c r="D2105" t="s">
        <v>30</v>
      </c>
      <c r="E2105" t="s">
        <v>35</v>
      </c>
      <c r="F2105" t="s">
        <v>30</v>
      </c>
      <c r="G2105" t="s">
        <v>49</v>
      </c>
      <c r="H2105" t="s">
        <v>49</v>
      </c>
      <c r="I2105" t="s">
        <v>298</v>
      </c>
      <c r="J2105" t="s">
        <v>296</v>
      </c>
      <c r="K2105">
        <v>13280</v>
      </c>
      <c r="L2105">
        <v>3.15</v>
      </c>
      <c r="M2105" t="str">
        <f>SUBSTITUTE(LOWER(_xlfn.CONCAT(B2105,C2105,F2105,G2105,J2105,I2105))," ","")</f>
        <v>44434carnegranelc300-500standrewsotroseuropa</v>
      </c>
      <c r="N2105">
        <f>+VLOOKUP(M2105,JUP!$B:$I,7,0)</f>
        <v>13280</v>
      </c>
      <c r="O2105">
        <f>+VLOOKUP(M2105,JUP!$B:$I,8,0)</f>
        <v>3.15</v>
      </c>
      <c r="P2105">
        <f>+K2105-N2105</f>
        <v>0</v>
      </c>
      <c r="Q2105" s="3">
        <f>+L2105-O2105</f>
        <v>0</v>
      </c>
      <c r="W2105" t="s">
        <v>301</v>
      </c>
      <c r="X2105">
        <v>34</v>
      </c>
      <c r="Y2105" t="s">
        <v>297</v>
      </c>
      <c r="Z2105" t="s">
        <v>298</v>
      </c>
      <c r="AA2105" t="s">
        <v>298</v>
      </c>
      <c r="AB2105" t="s">
        <v>36</v>
      </c>
      <c r="AC2105" t="s">
        <v>37</v>
      </c>
      <c r="AD2105">
        <v>3.15</v>
      </c>
      <c r="AH2105">
        <v>2021</v>
      </c>
      <c r="AI2105">
        <v>8</v>
      </c>
      <c r="AJ2105">
        <v>41832</v>
      </c>
      <c r="AK2105" t="e">
        <v>#N/A</v>
      </c>
      <c r="AL2105">
        <v>3.15</v>
      </c>
      <c r="AO2105">
        <v>0</v>
      </c>
      <c r="AP2105">
        <v>8</v>
      </c>
    </row>
    <row r="2106" spans="1:42" x14ac:dyDescent="0.2">
      <c r="A2106" t="str">
        <f t="shared" si="32"/>
        <v>44434carnegranelc500-upstandrewsotroseuropa</v>
      </c>
      <c r="B2106" s="2">
        <v>44434</v>
      </c>
      <c r="C2106" t="s">
        <v>35</v>
      </c>
      <c r="D2106" t="s">
        <v>30</v>
      </c>
      <c r="E2106" t="s">
        <v>35</v>
      </c>
      <c r="F2106" t="s">
        <v>30</v>
      </c>
      <c r="G2106" t="s">
        <v>183</v>
      </c>
      <c r="H2106" t="s">
        <v>139</v>
      </c>
      <c r="I2106" t="s">
        <v>298</v>
      </c>
      <c r="J2106" t="s">
        <v>296</v>
      </c>
      <c r="K2106">
        <v>6720</v>
      </c>
      <c r="L2106">
        <v>2.9</v>
      </c>
      <c r="M2106" t="str">
        <f>SUBSTITUTE(LOWER(_xlfn.CONCAT(B2106,C2106,F2106,G2106,J2106,I2106))," ","")</f>
        <v>44434carnegranelc500-upstandrewsotroseuropa</v>
      </c>
      <c r="N2106">
        <f>+VLOOKUP(M2106,JUP!$B:$I,7,0)</f>
        <v>6720</v>
      </c>
      <c r="O2106">
        <f>+VLOOKUP(M2106,JUP!$B:$I,8,0)</f>
        <v>2.9</v>
      </c>
      <c r="P2106">
        <f>+K2106-N2106</f>
        <v>0</v>
      </c>
      <c r="Q2106" s="3">
        <f>+L2106-O2106</f>
        <v>0</v>
      </c>
      <c r="W2106" t="s">
        <v>301</v>
      </c>
      <c r="X2106">
        <v>34</v>
      </c>
      <c r="Y2106" t="s">
        <v>297</v>
      </c>
      <c r="Z2106" t="s">
        <v>298</v>
      </c>
      <c r="AA2106" t="s">
        <v>298</v>
      </c>
      <c r="AB2106" t="s">
        <v>36</v>
      </c>
      <c r="AC2106" t="s">
        <v>37</v>
      </c>
      <c r="AD2106">
        <v>2.9</v>
      </c>
      <c r="AH2106">
        <v>2021</v>
      </c>
      <c r="AI2106">
        <v>8</v>
      </c>
      <c r="AJ2106">
        <v>19488</v>
      </c>
      <c r="AK2106" t="e">
        <v>#N/A</v>
      </c>
      <c r="AL2106">
        <v>2.9</v>
      </c>
      <c r="AO2106">
        <v>0</v>
      </c>
      <c r="AP2106">
        <v>8</v>
      </c>
    </row>
    <row r="2107" spans="1:42" x14ac:dyDescent="0.2">
      <c r="A2107" t="str">
        <f t="shared" si="32"/>
        <v>44434enterosinsalsastandrewsamerica</v>
      </c>
      <c r="B2107" s="2">
        <v>44434</v>
      </c>
      <c r="C2107" t="s">
        <v>59</v>
      </c>
      <c r="D2107" t="s">
        <v>155</v>
      </c>
      <c r="E2107" t="s">
        <v>59</v>
      </c>
      <c r="F2107" t="s">
        <v>155</v>
      </c>
      <c r="G2107" t="s">
        <v>299</v>
      </c>
      <c r="H2107" t="s">
        <v>98</v>
      </c>
      <c r="I2107" t="s">
        <v>521</v>
      </c>
      <c r="J2107" t="s">
        <v>296</v>
      </c>
      <c r="K2107">
        <v>17079.48</v>
      </c>
      <c r="L2107">
        <v>2.31</v>
      </c>
      <c r="M2107" t="str">
        <f>SUBSTITUTE(LOWER(_xlfn.CONCAT(B2107,C2107,F2107,G2107,J2107,I2107))," ","")</f>
        <v>44434enterosinsalsastandrewsamerica</v>
      </c>
      <c r="N2107" t="e">
        <f>+VLOOKUP(M2107,JUP!$B:$I,7,0)</f>
        <v>#N/A</v>
      </c>
      <c r="O2107" t="e">
        <f>+VLOOKUP(M2107,JUP!$B:$I,8,0)</f>
        <v>#N/A</v>
      </c>
      <c r="R2107" t="str">
        <f>+SUBSTITUTE(LOWER(_xlfn.CONCAT(B2107,C2107,F2107,H2107,J2107,I2107))," ","")</f>
        <v>44434enterosinsalsa18-27u/lbstandrewsamerica</v>
      </c>
      <c r="S2107" t="e">
        <f>+VLOOKUP(R2107,JUP!D:L,7,0)</f>
        <v>#N/A</v>
      </c>
      <c r="T2107" t="e">
        <f>+VLOOKUP(R2107,JUP!D:L,7,0)</f>
        <v>#N/A</v>
      </c>
      <c r="W2107" t="s">
        <v>320</v>
      </c>
      <c r="X2107">
        <v>34</v>
      </c>
      <c r="Y2107" t="s">
        <v>310</v>
      </c>
      <c r="Z2107" t="s">
        <v>310</v>
      </c>
      <c r="AA2107" t="s">
        <v>310</v>
      </c>
      <c r="AB2107" t="s">
        <v>160</v>
      </c>
      <c r="AC2107" t="s">
        <v>159</v>
      </c>
      <c r="AD2107">
        <v>2.31</v>
      </c>
      <c r="AH2107">
        <v>2021</v>
      </c>
      <c r="AI2107">
        <v>8</v>
      </c>
      <c r="AJ2107">
        <v>39453.5988</v>
      </c>
      <c r="AK2107" t="e">
        <v>#N/A</v>
      </c>
      <c r="AL2107">
        <v>2.31</v>
      </c>
      <c r="AO2107">
        <v>0</v>
      </c>
      <c r="AP2107">
        <v>8</v>
      </c>
    </row>
    <row r="2108" spans="1:42" x14ac:dyDescent="0.2">
      <c r="A2108" t="str">
        <f t="shared" si="32"/>
        <v>44434carnegranelc100-200manuelitaamerica</v>
      </c>
      <c r="B2108" s="2">
        <v>44434</v>
      </c>
      <c r="C2108" t="s">
        <v>35</v>
      </c>
      <c r="D2108" t="s">
        <v>30</v>
      </c>
      <c r="E2108" t="s">
        <v>35</v>
      </c>
      <c r="F2108" t="s">
        <v>30</v>
      </c>
      <c r="G2108" t="s">
        <v>72</v>
      </c>
      <c r="H2108" t="s">
        <v>103</v>
      </c>
      <c r="I2108" t="s">
        <v>521</v>
      </c>
      <c r="J2108" t="s">
        <v>93</v>
      </c>
      <c r="K2108">
        <v>5000</v>
      </c>
      <c r="L2108">
        <v>2.85</v>
      </c>
      <c r="M2108" t="str">
        <f>SUBSTITUTE(LOWER(_xlfn.CONCAT(B2108,C2108,F2108,G2108,J2108,I2108))," ","")</f>
        <v>44434carnegranelc100-200manuelitaamerica</v>
      </c>
      <c r="N2108">
        <f>+VLOOKUP(M2108,JUP!$B:$I,7,0)</f>
        <v>5000</v>
      </c>
      <c r="O2108">
        <f>+VLOOKUP(M2108,JUP!$B:$I,8,0)</f>
        <v>2.85</v>
      </c>
      <c r="P2108">
        <f>+K2108-N2108</f>
        <v>0</v>
      </c>
      <c r="Q2108" s="3">
        <f>+L2108-O2108</f>
        <v>0</v>
      </c>
      <c r="R2108" t="str">
        <f>+SUBSTITUTE(LOWER(_xlfn.CONCAT(B2108,C2108,F2108,H2108,J2108,I2108))," ","")</f>
        <v>44434carnegranel100-200manuelitaamerica</v>
      </c>
      <c r="S2108" t="e">
        <f>+VLOOKUP(R2108,JUP!D:L,7,0)</f>
        <v>#N/A</v>
      </c>
      <c r="T2108" t="e">
        <f>+VLOOKUP(R2108,JUP!D:L,7,0)</f>
        <v>#N/A</v>
      </c>
      <c r="W2108" t="s">
        <v>226</v>
      </c>
      <c r="X2108">
        <v>34</v>
      </c>
      <c r="Y2108" t="s">
        <v>310</v>
      </c>
      <c r="Z2108" t="s">
        <v>310</v>
      </c>
      <c r="AA2108" t="s">
        <v>310</v>
      </c>
      <c r="AB2108" t="s">
        <v>36</v>
      </c>
      <c r="AC2108" t="s">
        <v>37</v>
      </c>
      <c r="AD2108">
        <v>2.85</v>
      </c>
      <c r="AH2108">
        <v>2021</v>
      </c>
      <c r="AI2108">
        <v>8</v>
      </c>
      <c r="AJ2108">
        <v>14250</v>
      </c>
      <c r="AK2108" t="e">
        <v>#N/A</v>
      </c>
      <c r="AL2108">
        <v>2.85</v>
      </c>
      <c r="AO2108">
        <v>0</v>
      </c>
      <c r="AP2108">
        <v>8</v>
      </c>
    </row>
    <row r="2109" spans="1:42" x14ac:dyDescent="0.2">
      <c r="A2109" t="str">
        <f t="shared" si="32"/>
        <v>44434carnegranelc200-300manuelitaamerica</v>
      </c>
      <c r="B2109" s="2">
        <v>44434</v>
      </c>
      <c r="C2109" t="s">
        <v>35</v>
      </c>
      <c r="D2109" t="s">
        <v>30</v>
      </c>
      <c r="E2109" t="s">
        <v>35</v>
      </c>
      <c r="F2109" t="s">
        <v>30</v>
      </c>
      <c r="G2109" t="s">
        <v>39</v>
      </c>
      <c r="H2109" t="s">
        <v>107</v>
      </c>
      <c r="I2109" t="s">
        <v>521</v>
      </c>
      <c r="J2109" t="s">
        <v>93</v>
      </c>
      <c r="K2109">
        <v>2000</v>
      </c>
      <c r="L2109">
        <v>2.95</v>
      </c>
      <c r="M2109" t="str">
        <f>SUBSTITUTE(LOWER(_xlfn.CONCAT(B2109,C2109,F2109,G2109,J2109,I2109))," ","")</f>
        <v>44434carnegranelc200-300manuelitaamerica</v>
      </c>
      <c r="N2109">
        <f>+VLOOKUP(M2109,JUP!$B:$I,7,0)</f>
        <v>2000</v>
      </c>
      <c r="O2109">
        <f>+VLOOKUP(M2109,JUP!$B:$I,8,0)</f>
        <v>2.95</v>
      </c>
      <c r="P2109">
        <f>+K2109-N2109</f>
        <v>0</v>
      </c>
      <c r="Q2109" s="3">
        <f>+L2109-O2109</f>
        <v>0</v>
      </c>
      <c r="R2109" t="str">
        <f>+SUBSTITUTE(LOWER(_xlfn.CONCAT(B2109,C2109,F2109,H2109,J2109,I2109))," ","")</f>
        <v>44434carnegranel200-300manuelitaamerica</v>
      </c>
      <c r="S2109" t="e">
        <f>+VLOOKUP(R2109,JUP!D:L,7,0)</f>
        <v>#N/A</v>
      </c>
      <c r="T2109" t="e">
        <f>+VLOOKUP(R2109,JUP!D:L,7,0)</f>
        <v>#N/A</v>
      </c>
      <c r="W2109" t="s">
        <v>226</v>
      </c>
      <c r="X2109">
        <v>34</v>
      </c>
      <c r="Y2109" t="s">
        <v>310</v>
      </c>
      <c r="Z2109" t="s">
        <v>310</v>
      </c>
      <c r="AA2109" t="s">
        <v>310</v>
      </c>
      <c r="AB2109" t="s">
        <v>36</v>
      </c>
      <c r="AC2109" t="s">
        <v>37</v>
      </c>
      <c r="AD2109">
        <v>2.95</v>
      </c>
      <c r="AH2109">
        <v>2021</v>
      </c>
      <c r="AI2109">
        <v>8</v>
      </c>
      <c r="AJ2109">
        <v>5900</v>
      </c>
      <c r="AK2109" t="e">
        <v>#N/A</v>
      </c>
      <c r="AL2109">
        <v>2.95</v>
      </c>
      <c r="AO2109">
        <v>0</v>
      </c>
      <c r="AP2109">
        <v>8</v>
      </c>
    </row>
    <row r="2110" spans="1:42" x14ac:dyDescent="0.2">
      <c r="A2110" t="str">
        <f t="shared" si="32"/>
        <v>44434carnegranelc200-300manuelitaamerica</v>
      </c>
      <c r="B2110" s="2">
        <v>44434</v>
      </c>
      <c r="C2110" t="s">
        <v>35</v>
      </c>
      <c r="D2110" t="s">
        <v>30</v>
      </c>
      <c r="E2110" t="s">
        <v>35</v>
      </c>
      <c r="F2110" t="s">
        <v>30</v>
      </c>
      <c r="G2110" t="s">
        <v>39</v>
      </c>
      <c r="H2110" t="s">
        <v>107</v>
      </c>
      <c r="I2110" t="s">
        <v>521</v>
      </c>
      <c r="J2110" t="s">
        <v>93</v>
      </c>
      <c r="K2110">
        <v>7000</v>
      </c>
      <c r="L2110">
        <v>2.7</v>
      </c>
      <c r="M2110" t="str">
        <f>SUBSTITUTE(LOWER(_xlfn.CONCAT(B2110,C2110,F2110,G2110,J2110,I2110))," ","")</f>
        <v>44434carnegranelc200-300manuelitaamerica</v>
      </c>
      <c r="N2110">
        <f>+VLOOKUP(M2110,JUP!$B:$I,7,0)</f>
        <v>2000</v>
      </c>
      <c r="O2110">
        <f>+VLOOKUP(M2110,JUP!$B:$I,8,0)</f>
        <v>2.95</v>
      </c>
      <c r="P2110">
        <f>+K2110-N2110</f>
        <v>5000</v>
      </c>
      <c r="Q2110" s="3">
        <f>+L2110-O2110</f>
        <v>-0.25</v>
      </c>
      <c r="R2110" t="str">
        <f>+SUBSTITUTE(LOWER(_xlfn.CONCAT(B2110,C2110,F2110,H2110,J2110,I2110))," ","")</f>
        <v>44434carnegranel200-300manuelitaamerica</v>
      </c>
      <c r="S2110" t="e">
        <f>+VLOOKUP(R2110,JUP!D:L,7,0)</f>
        <v>#N/A</v>
      </c>
      <c r="T2110" t="e">
        <f>+VLOOKUP(R2110,JUP!D:L,7,0)</f>
        <v>#N/A</v>
      </c>
      <c r="W2110" t="s">
        <v>226</v>
      </c>
      <c r="X2110">
        <v>34</v>
      </c>
      <c r="Y2110" t="s">
        <v>310</v>
      </c>
      <c r="Z2110" t="s">
        <v>310</v>
      </c>
      <c r="AA2110" t="s">
        <v>310</v>
      </c>
      <c r="AB2110" t="s">
        <v>36</v>
      </c>
      <c r="AC2110" t="s">
        <v>37</v>
      </c>
      <c r="AD2110">
        <v>2.7</v>
      </c>
      <c r="AH2110">
        <v>2021</v>
      </c>
      <c r="AI2110">
        <v>8</v>
      </c>
      <c r="AJ2110">
        <v>18900</v>
      </c>
      <c r="AK2110" t="e">
        <v>#N/A</v>
      </c>
      <c r="AL2110">
        <v>2.7</v>
      </c>
      <c r="AO2110">
        <v>0</v>
      </c>
      <c r="AP2110">
        <v>8</v>
      </c>
    </row>
    <row r="2111" spans="1:42" x14ac:dyDescent="0.2">
      <c r="A2111" t="str">
        <f t="shared" si="32"/>
        <v>44434enteroconsalsasudmarisrusia</v>
      </c>
      <c r="B2111" s="2">
        <v>44434</v>
      </c>
      <c r="C2111" t="s">
        <v>59</v>
      </c>
      <c r="D2111" t="s">
        <v>227</v>
      </c>
      <c r="E2111" t="s">
        <v>339</v>
      </c>
      <c r="F2111" t="s">
        <v>476</v>
      </c>
      <c r="G2111" t="s">
        <v>299</v>
      </c>
      <c r="H2111" t="s">
        <v>112</v>
      </c>
      <c r="I2111" t="s">
        <v>306</v>
      </c>
      <c r="J2111" t="s">
        <v>286</v>
      </c>
      <c r="K2111">
        <v>980</v>
      </c>
      <c r="L2111">
        <v>2.35</v>
      </c>
      <c r="M2111" t="str">
        <f>SUBSTITUTE(LOWER(_xlfn.CONCAT(B2111,C2111,F2111,G2111,J2111,I2111))," ","")</f>
        <v>44434enteroconsalsasudmarisrusia</v>
      </c>
      <c r="N2111" t="e">
        <f>+VLOOKUP(M2111,JUP!$B:$I,7,0)</f>
        <v>#N/A</v>
      </c>
      <c r="O2111" t="e">
        <f>+VLOOKUP(M2111,JUP!$B:$I,8,0)</f>
        <v>#N/A</v>
      </c>
      <c r="R2111" t="str">
        <f>+SUBSTITUTE(LOWER(_xlfn.CONCAT(B2111,C2111,F2111,H2111,J2111,I2111))," ","")</f>
        <v>44434enteroconsalsa40-60sudmarisrusia</v>
      </c>
      <c r="S2111" t="e">
        <f>+VLOOKUP(R2111,JUP!D:L,7,0)</f>
        <v>#N/A</v>
      </c>
      <c r="T2111" t="e">
        <f>+VLOOKUP(R2111,JUP!D:L,7,0)</f>
        <v>#N/A</v>
      </c>
      <c r="W2111" t="s">
        <v>166</v>
      </c>
      <c r="X2111">
        <v>34</v>
      </c>
      <c r="Y2111" t="s">
        <v>305</v>
      </c>
      <c r="Z2111" t="s">
        <v>305</v>
      </c>
      <c r="AA2111" t="s">
        <v>306</v>
      </c>
      <c r="AB2111" t="s">
        <v>229</v>
      </c>
      <c r="AC2111" t="s">
        <v>61</v>
      </c>
      <c r="AD2111">
        <v>2.35</v>
      </c>
      <c r="AH2111">
        <v>2021</v>
      </c>
      <c r="AI2111">
        <v>8</v>
      </c>
      <c r="AJ2111">
        <v>2303</v>
      </c>
      <c r="AK2111" t="e">
        <v>#N/A</v>
      </c>
      <c r="AL2111">
        <v>2.35</v>
      </c>
      <c r="AO2111">
        <v>0</v>
      </c>
      <c r="AP2111">
        <v>8</v>
      </c>
    </row>
    <row r="2112" spans="1:42" x14ac:dyDescent="0.2">
      <c r="A2112" t="str">
        <f t="shared" si="32"/>
        <v>44434enteroconsalsasudmarisrusia</v>
      </c>
      <c r="B2112" s="2">
        <v>44434</v>
      </c>
      <c r="C2112" t="s">
        <v>59</v>
      </c>
      <c r="D2112" t="s">
        <v>227</v>
      </c>
      <c r="E2112" t="s">
        <v>339</v>
      </c>
      <c r="F2112" t="s">
        <v>476</v>
      </c>
      <c r="G2112" t="s">
        <v>299</v>
      </c>
      <c r="H2112" t="s">
        <v>112</v>
      </c>
      <c r="I2112" t="s">
        <v>306</v>
      </c>
      <c r="J2112" t="s">
        <v>286</v>
      </c>
      <c r="K2112">
        <v>880</v>
      </c>
      <c r="L2112">
        <v>2.35</v>
      </c>
      <c r="M2112" t="str">
        <f>SUBSTITUTE(LOWER(_xlfn.CONCAT(B2112,C2112,F2112,G2112,J2112,I2112))," ","")</f>
        <v>44434enteroconsalsasudmarisrusia</v>
      </c>
      <c r="N2112" t="e">
        <f>+VLOOKUP(M2112,JUP!$B:$I,7,0)</f>
        <v>#N/A</v>
      </c>
      <c r="O2112" t="e">
        <f>+VLOOKUP(M2112,JUP!$B:$I,8,0)</f>
        <v>#N/A</v>
      </c>
      <c r="R2112" t="str">
        <f>+SUBSTITUTE(LOWER(_xlfn.CONCAT(B2112,C2112,F2112,H2112,J2112,I2112))," ","")</f>
        <v>44434enteroconsalsa40-60sudmarisrusia</v>
      </c>
      <c r="S2112" t="e">
        <f>+VLOOKUP(R2112,JUP!D:L,7,0)</f>
        <v>#N/A</v>
      </c>
      <c r="T2112" t="e">
        <f>+VLOOKUP(R2112,JUP!D:L,7,0)</f>
        <v>#N/A</v>
      </c>
      <c r="W2112" t="s">
        <v>166</v>
      </c>
      <c r="X2112">
        <v>34</v>
      </c>
      <c r="Y2112" t="s">
        <v>305</v>
      </c>
      <c r="Z2112" t="s">
        <v>305</v>
      </c>
      <c r="AA2112" t="s">
        <v>306</v>
      </c>
      <c r="AB2112" t="s">
        <v>229</v>
      </c>
      <c r="AC2112" t="s">
        <v>61</v>
      </c>
      <c r="AD2112">
        <v>2.35</v>
      </c>
      <c r="AH2112">
        <v>2021</v>
      </c>
      <c r="AI2112">
        <v>8</v>
      </c>
      <c r="AJ2112">
        <v>2068</v>
      </c>
      <c r="AK2112" t="e">
        <v>#N/A</v>
      </c>
      <c r="AL2112">
        <v>2.35</v>
      </c>
      <c r="AO2112">
        <v>0</v>
      </c>
      <c r="AP2112">
        <v>8</v>
      </c>
    </row>
    <row r="2113" spans="1:42" x14ac:dyDescent="0.2">
      <c r="A2113" t="str">
        <f t="shared" si="32"/>
        <v>44434enteroconsalsasudmarisrusia</v>
      </c>
      <c r="B2113" s="2">
        <v>44434</v>
      </c>
      <c r="C2113" t="s">
        <v>59</v>
      </c>
      <c r="D2113" t="s">
        <v>227</v>
      </c>
      <c r="E2113" t="s">
        <v>339</v>
      </c>
      <c r="F2113" t="s">
        <v>476</v>
      </c>
      <c r="G2113" t="s">
        <v>299</v>
      </c>
      <c r="H2113" t="s">
        <v>112</v>
      </c>
      <c r="I2113" t="s">
        <v>306</v>
      </c>
      <c r="J2113" t="s">
        <v>286</v>
      </c>
      <c r="K2113">
        <v>7180</v>
      </c>
      <c r="L2113">
        <v>2.35</v>
      </c>
      <c r="M2113" t="str">
        <f>SUBSTITUTE(LOWER(_xlfn.CONCAT(B2113,C2113,F2113,G2113,J2113,I2113))," ","")</f>
        <v>44434enteroconsalsasudmarisrusia</v>
      </c>
      <c r="N2113" t="e">
        <f>+VLOOKUP(M2113,JUP!$B:$I,7,0)</f>
        <v>#N/A</v>
      </c>
      <c r="O2113" t="e">
        <f>+VLOOKUP(M2113,JUP!$B:$I,8,0)</f>
        <v>#N/A</v>
      </c>
      <c r="R2113" t="str">
        <f>+SUBSTITUTE(LOWER(_xlfn.CONCAT(B2113,C2113,F2113,H2113,J2113,I2113))," ","")</f>
        <v>44434enteroconsalsa40-60sudmarisrusia</v>
      </c>
      <c r="S2113" t="e">
        <f>+VLOOKUP(R2113,JUP!D:L,7,0)</f>
        <v>#N/A</v>
      </c>
      <c r="T2113" t="e">
        <f>+VLOOKUP(R2113,JUP!D:L,7,0)</f>
        <v>#N/A</v>
      </c>
      <c r="W2113" t="s">
        <v>166</v>
      </c>
      <c r="X2113">
        <v>34</v>
      </c>
      <c r="Y2113" t="s">
        <v>305</v>
      </c>
      <c r="Z2113" t="s">
        <v>305</v>
      </c>
      <c r="AA2113" t="s">
        <v>306</v>
      </c>
      <c r="AB2113" t="s">
        <v>229</v>
      </c>
      <c r="AC2113" t="s">
        <v>61</v>
      </c>
      <c r="AD2113">
        <v>2.35</v>
      </c>
      <c r="AH2113">
        <v>2021</v>
      </c>
      <c r="AI2113">
        <v>8</v>
      </c>
      <c r="AJ2113">
        <v>16873</v>
      </c>
      <c r="AK2113" t="e">
        <v>#N/A</v>
      </c>
      <c r="AL2113">
        <v>2.35</v>
      </c>
      <c r="AO2113">
        <v>0</v>
      </c>
      <c r="AP2113">
        <v>8</v>
      </c>
    </row>
    <row r="2114" spans="1:42" x14ac:dyDescent="0.2">
      <c r="A2114" t="str">
        <f t="shared" si="32"/>
        <v>44434enteroconsalsasudmarisrusia</v>
      </c>
      <c r="B2114" s="2">
        <v>44434</v>
      </c>
      <c r="C2114" t="s">
        <v>59</v>
      </c>
      <c r="D2114" t="s">
        <v>227</v>
      </c>
      <c r="E2114" t="s">
        <v>339</v>
      </c>
      <c r="F2114" t="s">
        <v>476</v>
      </c>
      <c r="G2114" t="s">
        <v>299</v>
      </c>
      <c r="H2114" t="s">
        <v>112</v>
      </c>
      <c r="I2114" t="s">
        <v>306</v>
      </c>
      <c r="J2114" t="s">
        <v>286</v>
      </c>
      <c r="K2114">
        <v>2030</v>
      </c>
      <c r="L2114">
        <v>2.35</v>
      </c>
      <c r="M2114" t="str">
        <f>SUBSTITUTE(LOWER(_xlfn.CONCAT(B2114,C2114,F2114,G2114,J2114,I2114))," ","")</f>
        <v>44434enteroconsalsasudmarisrusia</v>
      </c>
      <c r="N2114" t="e">
        <f>+VLOOKUP(M2114,JUP!$B:$I,7,0)</f>
        <v>#N/A</v>
      </c>
      <c r="O2114" t="e">
        <f>+VLOOKUP(M2114,JUP!$B:$I,8,0)</f>
        <v>#N/A</v>
      </c>
      <c r="R2114" t="str">
        <f>+SUBSTITUTE(LOWER(_xlfn.CONCAT(B2114,C2114,F2114,H2114,J2114,I2114))," ","")</f>
        <v>44434enteroconsalsa40-60sudmarisrusia</v>
      </c>
      <c r="S2114" t="e">
        <f>+VLOOKUP(R2114,JUP!D:L,7,0)</f>
        <v>#N/A</v>
      </c>
      <c r="T2114" t="e">
        <f>+VLOOKUP(R2114,JUP!D:L,7,0)</f>
        <v>#N/A</v>
      </c>
      <c r="W2114" t="s">
        <v>166</v>
      </c>
      <c r="X2114">
        <v>34</v>
      </c>
      <c r="Y2114" t="s">
        <v>305</v>
      </c>
      <c r="Z2114" t="s">
        <v>305</v>
      </c>
      <c r="AA2114" t="s">
        <v>306</v>
      </c>
      <c r="AB2114" t="s">
        <v>229</v>
      </c>
      <c r="AC2114" t="s">
        <v>61</v>
      </c>
      <c r="AD2114">
        <v>2.35</v>
      </c>
      <c r="AH2114">
        <v>2021</v>
      </c>
      <c r="AI2114">
        <v>8</v>
      </c>
      <c r="AJ2114">
        <v>4770.5</v>
      </c>
      <c r="AK2114" t="e">
        <v>#N/A</v>
      </c>
      <c r="AL2114">
        <v>2.35</v>
      </c>
      <c r="AO2114">
        <v>0</v>
      </c>
      <c r="AP2114">
        <v>8</v>
      </c>
    </row>
    <row r="2115" spans="1:42" x14ac:dyDescent="0.2">
      <c r="A2115" t="str">
        <f t="shared" ref="A2115:A2178" si="33">+M2115</f>
        <v>44434enteroconsalsasudmarisrusia</v>
      </c>
      <c r="B2115" s="2">
        <v>44434</v>
      </c>
      <c r="C2115" t="s">
        <v>59</v>
      </c>
      <c r="D2115" t="s">
        <v>227</v>
      </c>
      <c r="E2115" t="s">
        <v>339</v>
      </c>
      <c r="F2115" t="s">
        <v>476</v>
      </c>
      <c r="G2115" t="s">
        <v>299</v>
      </c>
      <c r="H2115" t="s">
        <v>112</v>
      </c>
      <c r="I2115" t="s">
        <v>306</v>
      </c>
      <c r="J2115" t="s">
        <v>286</v>
      </c>
      <c r="K2115">
        <v>2270</v>
      </c>
      <c r="L2115">
        <v>2.35</v>
      </c>
      <c r="M2115" t="str">
        <f>SUBSTITUTE(LOWER(_xlfn.CONCAT(B2115,C2115,F2115,G2115,J2115,I2115))," ","")</f>
        <v>44434enteroconsalsasudmarisrusia</v>
      </c>
      <c r="N2115" t="e">
        <f>+VLOOKUP(M2115,JUP!$B:$I,7,0)</f>
        <v>#N/A</v>
      </c>
      <c r="O2115" t="e">
        <f>+VLOOKUP(M2115,JUP!$B:$I,8,0)</f>
        <v>#N/A</v>
      </c>
      <c r="R2115" t="str">
        <f>+SUBSTITUTE(LOWER(_xlfn.CONCAT(B2115,C2115,F2115,H2115,J2115,I2115))," ","")</f>
        <v>44434enteroconsalsa40-60sudmarisrusia</v>
      </c>
      <c r="S2115" t="e">
        <f>+VLOOKUP(R2115,JUP!D:L,7,0)</f>
        <v>#N/A</v>
      </c>
      <c r="T2115" t="e">
        <f>+VLOOKUP(R2115,JUP!D:L,7,0)</f>
        <v>#N/A</v>
      </c>
      <c r="W2115" t="s">
        <v>166</v>
      </c>
      <c r="X2115">
        <v>34</v>
      </c>
      <c r="Y2115" t="s">
        <v>305</v>
      </c>
      <c r="Z2115" t="s">
        <v>305</v>
      </c>
      <c r="AA2115" t="s">
        <v>306</v>
      </c>
      <c r="AB2115" t="s">
        <v>229</v>
      </c>
      <c r="AC2115" t="s">
        <v>61</v>
      </c>
      <c r="AD2115">
        <v>2.35</v>
      </c>
      <c r="AH2115">
        <v>2021</v>
      </c>
      <c r="AI2115">
        <v>8</v>
      </c>
      <c r="AJ2115">
        <v>5334.5</v>
      </c>
      <c r="AK2115" t="e">
        <v>#N/A</v>
      </c>
      <c r="AL2115">
        <v>2.35</v>
      </c>
      <c r="AO2115">
        <v>0</v>
      </c>
      <c r="AP2115">
        <v>8</v>
      </c>
    </row>
    <row r="2116" spans="1:42" x14ac:dyDescent="0.2">
      <c r="A2116" t="str">
        <f t="shared" si="33"/>
        <v>44434enteroconsalsasudmarisrusia</v>
      </c>
      <c r="B2116" s="2">
        <v>44434</v>
      </c>
      <c r="C2116" t="s">
        <v>59</v>
      </c>
      <c r="D2116" t="s">
        <v>227</v>
      </c>
      <c r="E2116" t="s">
        <v>339</v>
      </c>
      <c r="F2116" t="s">
        <v>476</v>
      </c>
      <c r="G2116" t="s">
        <v>299</v>
      </c>
      <c r="H2116" t="s">
        <v>112</v>
      </c>
      <c r="I2116" t="s">
        <v>306</v>
      </c>
      <c r="J2116" t="s">
        <v>286</v>
      </c>
      <c r="K2116">
        <v>5660</v>
      </c>
      <c r="L2116">
        <v>2.35</v>
      </c>
      <c r="M2116" t="str">
        <f>SUBSTITUTE(LOWER(_xlfn.CONCAT(B2116,C2116,F2116,G2116,J2116,I2116))," ","")</f>
        <v>44434enteroconsalsasudmarisrusia</v>
      </c>
      <c r="N2116" t="e">
        <f>+VLOOKUP(M2116,JUP!$B:$I,7,0)</f>
        <v>#N/A</v>
      </c>
      <c r="O2116" t="e">
        <f>+VLOOKUP(M2116,JUP!$B:$I,8,0)</f>
        <v>#N/A</v>
      </c>
      <c r="R2116" t="str">
        <f>+SUBSTITUTE(LOWER(_xlfn.CONCAT(B2116,C2116,F2116,H2116,J2116,I2116))," ","")</f>
        <v>44434enteroconsalsa40-60sudmarisrusia</v>
      </c>
      <c r="S2116" t="e">
        <f>+VLOOKUP(R2116,JUP!D:L,7,0)</f>
        <v>#N/A</v>
      </c>
      <c r="T2116" t="e">
        <f>+VLOOKUP(R2116,JUP!D:L,7,0)</f>
        <v>#N/A</v>
      </c>
      <c r="W2116" t="s">
        <v>166</v>
      </c>
      <c r="X2116">
        <v>34</v>
      </c>
      <c r="Y2116" t="s">
        <v>305</v>
      </c>
      <c r="Z2116" t="s">
        <v>305</v>
      </c>
      <c r="AA2116" t="s">
        <v>306</v>
      </c>
      <c r="AB2116" t="s">
        <v>229</v>
      </c>
      <c r="AC2116" t="s">
        <v>61</v>
      </c>
      <c r="AD2116">
        <v>2.35</v>
      </c>
      <c r="AH2116">
        <v>2021</v>
      </c>
      <c r="AI2116">
        <v>8</v>
      </c>
      <c r="AJ2116">
        <v>13301</v>
      </c>
      <c r="AK2116" t="e">
        <v>#N/A</v>
      </c>
      <c r="AL2116">
        <v>2.35</v>
      </c>
      <c r="AO2116">
        <v>0</v>
      </c>
      <c r="AP2116">
        <v>8</v>
      </c>
    </row>
    <row r="2117" spans="1:42" x14ac:dyDescent="0.2">
      <c r="A2117" t="str">
        <f t="shared" si="33"/>
        <v>44434enterosinsalsasudmarisrusia</v>
      </c>
      <c r="B2117" s="2">
        <v>44434</v>
      </c>
      <c r="C2117" t="s">
        <v>59</v>
      </c>
      <c r="D2117" t="s">
        <v>155</v>
      </c>
      <c r="E2117" t="s">
        <v>339</v>
      </c>
      <c r="F2117" t="s">
        <v>347</v>
      </c>
      <c r="G2117" t="s">
        <v>299</v>
      </c>
      <c r="H2117" t="s">
        <v>112</v>
      </c>
      <c r="I2117" t="s">
        <v>306</v>
      </c>
      <c r="J2117" t="s">
        <v>286</v>
      </c>
      <c r="K2117">
        <v>19205</v>
      </c>
      <c r="L2117">
        <v>2.1</v>
      </c>
      <c r="M2117" t="str">
        <f>SUBSTITUTE(LOWER(_xlfn.CONCAT(B2117,C2117,F2117,G2117,J2117,I2117))," ","")</f>
        <v>44434enterosinsalsasudmarisrusia</v>
      </c>
      <c r="N2117" t="e">
        <f>+VLOOKUP(M2117,JUP!$B:$I,7,0)</f>
        <v>#N/A</v>
      </c>
      <c r="O2117" t="e">
        <f>+VLOOKUP(M2117,JUP!$B:$I,8,0)</f>
        <v>#N/A</v>
      </c>
      <c r="R2117" t="str">
        <f>+SUBSTITUTE(LOWER(_xlfn.CONCAT(B2117,C2117,F2117,H2117,J2117,I2117))," ","")</f>
        <v>44434enterosinsalsa40-60sudmarisrusia</v>
      </c>
      <c r="S2117" t="e">
        <f>+VLOOKUP(R2117,JUP!D:L,7,0)</f>
        <v>#N/A</v>
      </c>
      <c r="T2117" t="e">
        <f>+VLOOKUP(R2117,JUP!D:L,7,0)</f>
        <v>#N/A</v>
      </c>
      <c r="W2117" t="s">
        <v>166</v>
      </c>
      <c r="X2117">
        <v>34</v>
      </c>
      <c r="Y2117" t="s">
        <v>305</v>
      </c>
      <c r="Z2117" t="s">
        <v>305</v>
      </c>
      <c r="AA2117" t="s">
        <v>306</v>
      </c>
      <c r="AB2117" t="s">
        <v>160</v>
      </c>
      <c r="AC2117" t="s">
        <v>159</v>
      </c>
      <c r="AD2117">
        <v>2.1</v>
      </c>
      <c r="AH2117">
        <v>2021</v>
      </c>
      <c r="AI2117">
        <v>8</v>
      </c>
      <c r="AJ2117">
        <v>40330.5</v>
      </c>
      <c r="AK2117" t="e">
        <v>#N/A</v>
      </c>
      <c r="AL2117">
        <v>2.1</v>
      </c>
      <c r="AO2117">
        <v>0</v>
      </c>
      <c r="AP2117">
        <v>8</v>
      </c>
    </row>
    <row r="2118" spans="1:42" x14ac:dyDescent="0.2">
      <c r="A2118" t="str">
        <f t="shared" si="33"/>
        <v>44434carnegranelc100-200sudmarischile</v>
      </c>
      <c r="B2118" s="2">
        <v>44434</v>
      </c>
      <c r="C2118" t="s">
        <v>35</v>
      </c>
      <c r="D2118" t="s">
        <v>30</v>
      </c>
      <c r="E2118" t="s">
        <v>343</v>
      </c>
      <c r="F2118" t="s">
        <v>344</v>
      </c>
      <c r="G2118" t="s">
        <v>72</v>
      </c>
      <c r="H2118" t="s">
        <v>103</v>
      </c>
      <c r="I2118" t="s">
        <v>34</v>
      </c>
      <c r="J2118" t="s">
        <v>286</v>
      </c>
      <c r="K2118">
        <v>260</v>
      </c>
      <c r="M2118" t="str">
        <f>SUBSTITUTE(LOWER(_xlfn.CONCAT(B2118,C2118,F2118,G2118,J2118,I2118))," ","")</f>
        <v>44434carnegranelc100-200sudmarischile</v>
      </c>
      <c r="N2118">
        <f>+VLOOKUP(M2118,JUP!$B:$I,7,0)</f>
        <v>260</v>
      </c>
      <c r="O2118">
        <f>+VLOOKUP(M2118,JUP!$B:$I,8,0)</f>
        <v>0</v>
      </c>
      <c r="P2118">
        <f>+K2118-N2118</f>
        <v>0</v>
      </c>
      <c r="Q2118" s="3">
        <f>+L2118-O2118</f>
        <v>0</v>
      </c>
      <c r="W2118" t="s">
        <v>32</v>
      </c>
      <c r="X2118">
        <v>34</v>
      </c>
      <c r="Y2118" t="s">
        <v>34</v>
      </c>
      <c r="Z2118" t="s">
        <v>34</v>
      </c>
      <c r="AA2118" t="s">
        <v>34</v>
      </c>
      <c r="AB2118" t="s">
        <v>36</v>
      </c>
      <c r="AC2118" t="s">
        <v>37</v>
      </c>
      <c r="AD2118">
        <v>0</v>
      </c>
      <c r="AH2118">
        <v>2021</v>
      </c>
      <c r="AI2118">
        <v>8</v>
      </c>
      <c r="AJ2118">
        <v>0</v>
      </c>
      <c r="AK2118" t="e">
        <v>#N/A</v>
      </c>
      <c r="AL2118">
        <v>0</v>
      </c>
      <c r="AO2118">
        <v>0</v>
      </c>
      <c r="AP2118">
        <v>8</v>
      </c>
    </row>
    <row r="2119" spans="1:42" x14ac:dyDescent="0.2">
      <c r="A2119" t="str">
        <f t="shared" si="33"/>
        <v>44434carnegranelc200-300sudmarischile</v>
      </c>
      <c r="B2119" s="2">
        <v>44434</v>
      </c>
      <c r="C2119" t="s">
        <v>35</v>
      </c>
      <c r="D2119" t="s">
        <v>30</v>
      </c>
      <c r="E2119" t="s">
        <v>343</v>
      </c>
      <c r="F2119" t="s">
        <v>344</v>
      </c>
      <c r="G2119" t="s">
        <v>39</v>
      </c>
      <c r="H2119" t="s">
        <v>107</v>
      </c>
      <c r="I2119" t="s">
        <v>34</v>
      </c>
      <c r="J2119" t="s">
        <v>286</v>
      </c>
      <c r="K2119">
        <v>380</v>
      </c>
      <c r="M2119" t="str">
        <f>SUBSTITUTE(LOWER(_xlfn.CONCAT(B2119,C2119,F2119,G2119,J2119,I2119))," ","")</f>
        <v>44434carnegranelc200-300sudmarischile</v>
      </c>
      <c r="N2119">
        <f>+VLOOKUP(M2119,JUP!$B:$I,7,0)</f>
        <v>380</v>
      </c>
      <c r="O2119">
        <f>+VLOOKUP(M2119,JUP!$B:$I,8,0)</f>
        <v>0</v>
      </c>
      <c r="P2119">
        <f>+K2119-N2119</f>
        <v>0</v>
      </c>
      <c r="Q2119" s="3">
        <f>+L2119-O2119</f>
        <v>0</v>
      </c>
      <c r="W2119" t="s">
        <v>32</v>
      </c>
      <c r="X2119">
        <v>34</v>
      </c>
      <c r="Y2119" t="s">
        <v>34</v>
      </c>
      <c r="Z2119" t="s">
        <v>34</v>
      </c>
      <c r="AA2119" t="s">
        <v>34</v>
      </c>
      <c r="AB2119" t="s">
        <v>36</v>
      </c>
      <c r="AC2119" t="s">
        <v>37</v>
      </c>
      <c r="AD2119">
        <v>0</v>
      </c>
      <c r="AH2119">
        <v>2021</v>
      </c>
      <c r="AI2119">
        <v>8</v>
      </c>
      <c r="AJ2119">
        <v>0</v>
      </c>
      <c r="AK2119" t="e">
        <v>#N/A</v>
      </c>
      <c r="AL2119">
        <v>0</v>
      </c>
      <c r="AO2119">
        <v>0</v>
      </c>
      <c r="AP2119">
        <v>8</v>
      </c>
    </row>
    <row r="2120" spans="1:42" x14ac:dyDescent="0.2">
      <c r="A2120" t="str">
        <f t="shared" si="33"/>
        <v>44434carnegranelc300-500sudmarischile</v>
      </c>
      <c r="B2120" s="2">
        <v>44434</v>
      </c>
      <c r="C2120" t="s">
        <v>35</v>
      </c>
      <c r="D2120" t="s">
        <v>30</v>
      </c>
      <c r="E2120" t="s">
        <v>343</v>
      </c>
      <c r="F2120" t="s">
        <v>344</v>
      </c>
      <c r="G2120" t="s">
        <v>49</v>
      </c>
      <c r="H2120" t="s">
        <v>108</v>
      </c>
      <c r="I2120" t="s">
        <v>34</v>
      </c>
      <c r="J2120" t="s">
        <v>286</v>
      </c>
      <c r="K2120">
        <v>90</v>
      </c>
      <c r="M2120" t="str">
        <f>SUBSTITUTE(LOWER(_xlfn.CONCAT(B2120,C2120,F2120,G2120,J2120,I2120))," ","")</f>
        <v>44434carnegranelc300-500sudmarischile</v>
      </c>
      <c r="N2120">
        <f>+VLOOKUP(M2120,JUP!$B:$I,7,0)</f>
        <v>90</v>
      </c>
      <c r="O2120">
        <f>+VLOOKUP(M2120,JUP!$B:$I,8,0)</f>
        <v>0</v>
      </c>
      <c r="P2120">
        <f>+K2120-N2120</f>
        <v>0</v>
      </c>
      <c r="Q2120" s="3">
        <f>+L2120-O2120</f>
        <v>0</v>
      </c>
      <c r="W2120" t="s">
        <v>32</v>
      </c>
      <c r="X2120">
        <v>34</v>
      </c>
      <c r="Y2120" t="s">
        <v>34</v>
      </c>
      <c r="Z2120" t="s">
        <v>34</v>
      </c>
      <c r="AA2120" t="s">
        <v>34</v>
      </c>
      <c r="AB2120" t="s">
        <v>36</v>
      </c>
      <c r="AC2120" t="s">
        <v>37</v>
      </c>
      <c r="AD2120">
        <v>0</v>
      </c>
      <c r="AH2120">
        <v>2021</v>
      </c>
      <c r="AI2120">
        <v>8</v>
      </c>
      <c r="AJ2120">
        <v>0</v>
      </c>
      <c r="AK2120" t="e">
        <v>#N/A</v>
      </c>
      <c r="AL2120">
        <v>0</v>
      </c>
      <c r="AO2120">
        <v>0</v>
      </c>
      <c r="AP2120">
        <v>8</v>
      </c>
    </row>
    <row r="2121" spans="1:42" x14ac:dyDescent="0.2">
      <c r="A2121" t="str">
        <f t="shared" si="33"/>
        <v>44434carnegranelindustrialsudmarischile</v>
      </c>
      <c r="B2121" s="2">
        <v>44434</v>
      </c>
      <c r="C2121" t="s">
        <v>35</v>
      </c>
      <c r="D2121" t="s">
        <v>30</v>
      </c>
      <c r="E2121" t="s">
        <v>343</v>
      </c>
      <c r="F2121" t="s">
        <v>344</v>
      </c>
      <c r="G2121" t="s">
        <v>345</v>
      </c>
      <c r="H2121" t="s">
        <v>345</v>
      </c>
      <c r="I2121" t="s">
        <v>34</v>
      </c>
      <c r="J2121" t="s">
        <v>286</v>
      </c>
      <c r="K2121">
        <v>8560</v>
      </c>
      <c r="M2121" t="str">
        <f>SUBSTITUTE(LOWER(_xlfn.CONCAT(B2121,C2121,F2121,G2121,J2121,I2121))," ","")</f>
        <v>44434carnegranelindustrialsudmarischile</v>
      </c>
      <c r="N2121" t="e">
        <f>+VLOOKUP(M2121,JUP!$B:$I,7,0)</f>
        <v>#N/A</v>
      </c>
      <c r="O2121" t="e">
        <f>+VLOOKUP(M2121,JUP!$B:$I,8,0)</f>
        <v>#N/A</v>
      </c>
      <c r="R2121" t="str">
        <f>+SUBSTITUTE(LOWER(_xlfn.CONCAT(B2121,C2121,F2121,H2121,J2121,I2121))," ","")</f>
        <v>44434carnegranelindustrialsudmarischile</v>
      </c>
      <c r="S2121" t="e">
        <f>+VLOOKUP(R2121,JUP!D:L,7,0)</f>
        <v>#N/A</v>
      </c>
      <c r="T2121" t="e">
        <f>+VLOOKUP(R2121,JUP!D:L,7,0)</f>
        <v>#N/A</v>
      </c>
      <c r="W2121" t="s">
        <v>32</v>
      </c>
      <c r="X2121">
        <v>34</v>
      </c>
      <c r="Y2121" t="s">
        <v>34</v>
      </c>
      <c r="Z2121" t="s">
        <v>34</v>
      </c>
      <c r="AA2121" t="s">
        <v>34</v>
      </c>
      <c r="AB2121" t="s">
        <v>36</v>
      </c>
      <c r="AC2121" t="s">
        <v>37</v>
      </c>
      <c r="AD2121">
        <v>0</v>
      </c>
      <c r="AH2121">
        <v>2021</v>
      </c>
      <c r="AI2121">
        <v>8</v>
      </c>
      <c r="AJ2121">
        <v>0</v>
      </c>
      <c r="AK2121" t="e">
        <v>#N/A</v>
      </c>
      <c r="AL2121">
        <v>0</v>
      </c>
      <c r="AO2121">
        <v>0</v>
      </c>
      <c r="AP2121">
        <v>8</v>
      </c>
    </row>
    <row r="2122" spans="1:42" x14ac:dyDescent="0.2">
      <c r="A2122" t="str">
        <f t="shared" si="33"/>
        <v>44435carnegranelc200-300standrewsotrosuee</v>
      </c>
      <c r="B2122" s="2">
        <v>44435</v>
      </c>
      <c r="C2122" t="s">
        <v>35</v>
      </c>
      <c r="D2122" t="s">
        <v>30</v>
      </c>
      <c r="E2122" t="s">
        <v>35</v>
      </c>
      <c r="F2122" t="s">
        <v>30</v>
      </c>
      <c r="G2122" t="s">
        <v>39</v>
      </c>
      <c r="H2122" t="s">
        <v>39</v>
      </c>
      <c r="I2122" t="s">
        <v>316</v>
      </c>
      <c r="J2122" t="s">
        <v>296</v>
      </c>
      <c r="K2122">
        <v>2000</v>
      </c>
      <c r="L2122">
        <v>3.1</v>
      </c>
      <c r="M2122" t="str">
        <f>SUBSTITUTE(LOWER(_xlfn.CONCAT(B2122,C2122,F2122,G2122,J2122,I2122))," ","")</f>
        <v>44435carnegranelc200-300standrewsotrosuee</v>
      </c>
      <c r="N2122">
        <f>+VLOOKUP(M2122,JUP!$B:$I,7,0)</f>
        <v>2000</v>
      </c>
      <c r="O2122">
        <f>+VLOOKUP(M2122,JUP!$B:$I,8,0)</f>
        <v>3.1</v>
      </c>
      <c r="P2122">
        <f>+K2122-N2122</f>
        <v>0</v>
      </c>
      <c r="Q2122" s="3">
        <f>+L2122-O2122</f>
        <v>0</v>
      </c>
      <c r="W2122" t="s">
        <v>319</v>
      </c>
      <c r="X2122">
        <v>34</v>
      </c>
      <c r="Y2122" t="s">
        <v>305</v>
      </c>
      <c r="Z2122" t="s">
        <v>305</v>
      </c>
      <c r="AA2122" t="s">
        <v>316</v>
      </c>
      <c r="AB2122" t="s">
        <v>36</v>
      </c>
      <c r="AC2122" t="s">
        <v>37</v>
      </c>
      <c r="AD2122">
        <v>3.1</v>
      </c>
      <c r="AH2122">
        <v>2021</v>
      </c>
      <c r="AI2122">
        <v>8</v>
      </c>
      <c r="AJ2122">
        <v>6200</v>
      </c>
      <c r="AK2122" t="e">
        <v>#N/A</v>
      </c>
      <c r="AL2122">
        <v>3.1</v>
      </c>
      <c r="AO2122">
        <v>0</v>
      </c>
      <c r="AP2122">
        <v>8</v>
      </c>
    </row>
    <row r="2123" spans="1:42" x14ac:dyDescent="0.2">
      <c r="A2123" t="str">
        <f t="shared" si="33"/>
        <v>44435carneretailnocompensadoc300-500standrewsotrosuee</v>
      </c>
      <c r="B2123" s="2">
        <v>44435</v>
      </c>
      <c r="C2123" t="s">
        <v>35</v>
      </c>
      <c r="D2123" t="s">
        <v>251</v>
      </c>
      <c r="E2123" t="s">
        <v>35</v>
      </c>
      <c r="F2123" t="s">
        <v>251</v>
      </c>
      <c r="G2123" t="s">
        <v>49</v>
      </c>
      <c r="H2123" t="s">
        <v>49</v>
      </c>
      <c r="I2123" t="s">
        <v>316</v>
      </c>
      <c r="J2123" t="s">
        <v>296</v>
      </c>
      <c r="K2123">
        <v>2000</v>
      </c>
      <c r="L2123">
        <v>3.1</v>
      </c>
      <c r="M2123" t="str">
        <f>SUBSTITUTE(LOWER(_xlfn.CONCAT(B2123,C2123,F2123,G2123,J2123,I2123))," ","")</f>
        <v>44435carneretailnocompensadoc300-500standrewsotrosuee</v>
      </c>
      <c r="N2123">
        <f>+VLOOKUP(M2123,JUP!$B:$I,7,0)</f>
        <v>2000</v>
      </c>
      <c r="O2123">
        <f>+VLOOKUP(M2123,JUP!$B:$I,8,0)</f>
        <v>3.1</v>
      </c>
      <c r="P2123">
        <f>+K2123-N2123</f>
        <v>0</v>
      </c>
      <c r="Q2123" s="3">
        <f>+L2123-O2123</f>
        <v>0</v>
      </c>
      <c r="W2123" t="s">
        <v>319</v>
      </c>
      <c r="X2123">
        <v>34</v>
      </c>
      <c r="Y2123" t="s">
        <v>305</v>
      </c>
      <c r="Z2123" t="s">
        <v>305</v>
      </c>
      <c r="AA2123" t="s">
        <v>316</v>
      </c>
      <c r="AB2123" t="s">
        <v>252</v>
      </c>
      <c r="AC2123" t="s">
        <v>173</v>
      </c>
      <c r="AD2123">
        <v>3.1</v>
      </c>
      <c r="AH2123">
        <v>2021</v>
      </c>
      <c r="AI2123">
        <v>8</v>
      </c>
      <c r="AJ2123">
        <v>6200</v>
      </c>
      <c r="AK2123" t="e">
        <v>#N/A</v>
      </c>
      <c r="AL2123">
        <v>3.1</v>
      </c>
      <c r="AO2123">
        <v>0</v>
      </c>
      <c r="AP2123">
        <v>8</v>
      </c>
    </row>
    <row r="2124" spans="1:42" x14ac:dyDescent="0.2">
      <c r="A2124" t="str">
        <f t="shared" si="33"/>
        <v>44435carneretailnocompensadoc200-300standrewsotrosuee</v>
      </c>
      <c r="B2124" s="2">
        <v>44435</v>
      </c>
      <c r="C2124" t="s">
        <v>35</v>
      </c>
      <c r="D2124" t="s">
        <v>251</v>
      </c>
      <c r="E2124" t="s">
        <v>35</v>
      </c>
      <c r="F2124" t="s">
        <v>251</v>
      </c>
      <c r="G2124" t="s">
        <v>39</v>
      </c>
      <c r="H2124" t="s">
        <v>39</v>
      </c>
      <c r="I2124" t="s">
        <v>316</v>
      </c>
      <c r="J2124" t="s">
        <v>296</v>
      </c>
      <c r="K2124">
        <v>2000</v>
      </c>
      <c r="L2124">
        <v>3.25</v>
      </c>
      <c r="M2124" t="str">
        <f>SUBSTITUTE(LOWER(_xlfn.CONCAT(B2124,C2124,F2124,G2124,J2124,I2124))," ","")</f>
        <v>44435carneretailnocompensadoc200-300standrewsotrosuee</v>
      </c>
      <c r="N2124">
        <f>+VLOOKUP(M2124,JUP!$B:$I,7,0)</f>
        <v>2000</v>
      </c>
      <c r="O2124">
        <f>+VLOOKUP(M2124,JUP!$B:$I,8,0)</f>
        <v>3.25</v>
      </c>
      <c r="P2124">
        <f>+K2124-N2124</f>
        <v>0</v>
      </c>
      <c r="Q2124" s="3">
        <f>+L2124-O2124</f>
        <v>0</v>
      </c>
      <c r="W2124" t="s">
        <v>319</v>
      </c>
      <c r="X2124">
        <v>34</v>
      </c>
      <c r="Y2124" t="s">
        <v>305</v>
      </c>
      <c r="Z2124" t="s">
        <v>305</v>
      </c>
      <c r="AA2124" t="s">
        <v>316</v>
      </c>
      <c r="AB2124" t="s">
        <v>252</v>
      </c>
      <c r="AC2124" t="s">
        <v>173</v>
      </c>
      <c r="AD2124">
        <v>3.25</v>
      </c>
      <c r="AH2124">
        <v>2021</v>
      </c>
      <c r="AI2124">
        <v>8</v>
      </c>
      <c r="AJ2124">
        <v>6500</v>
      </c>
      <c r="AK2124" t="e">
        <v>#N/A</v>
      </c>
      <c r="AL2124">
        <v>3.25</v>
      </c>
      <c r="AO2124">
        <v>0</v>
      </c>
      <c r="AP2124">
        <v>8</v>
      </c>
    </row>
    <row r="2125" spans="1:42" x14ac:dyDescent="0.2">
      <c r="A2125" t="str">
        <f t="shared" si="33"/>
        <v>44435carneretailnocompensadoc100-200standrewsotrosuee</v>
      </c>
      <c r="B2125" s="2">
        <v>44435</v>
      </c>
      <c r="C2125" t="s">
        <v>35</v>
      </c>
      <c r="D2125" t="s">
        <v>251</v>
      </c>
      <c r="E2125" t="s">
        <v>35</v>
      </c>
      <c r="F2125" t="s">
        <v>251</v>
      </c>
      <c r="G2125" t="s">
        <v>72</v>
      </c>
      <c r="H2125" t="s">
        <v>72</v>
      </c>
      <c r="I2125" t="s">
        <v>316</v>
      </c>
      <c r="J2125" t="s">
        <v>296</v>
      </c>
      <c r="K2125">
        <v>4000</v>
      </c>
      <c r="L2125">
        <v>3.35</v>
      </c>
      <c r="M2125" t="str">
        <f>SUBSTITUTE(LOWER(_xlfn.CONCAT(B2125,C2125,F2125,G2125,J2125,I2125))," ","")</f>
        <v>44435carneretailnocompensadoc100-200standrewsotrosuee</v>
      </c>
      <c r="N2125">
        <f>+VLOOKUP(M2125,JUP!$B:$I,7,0)</f>
        <v>4000</v>
      </c>
      <c r="O2125">
        <f>+VLOOKUP(M2125,JUP!$B:$I,8,0)</f>
        <v>3.35</v>
      </c>
      <c r="P2125">
        <f>+K2125-N2125</f>
        <v>0</v>
      </c>
      <c r="Q2125" s="3">
        <f>+L2125-O2125</f>
        <v>0</v>
      </c>
      <c r="W2125" t="s">
        <v>319</v>
      </c>
      <c r="X2125">
        <v>34</v>
      </c>
      <c r="Y2125" t="s">
        <v>305</v>
      </c>
      <c r="Z2125" t="s">
        <v>305</v>
      </c>
      <c r="AA2125" t="s">
        <v>316</v>
      </c>
      <c r="AB2125" t="s">
        <v>252</v>
      </c>
      <c r="AC2125" t="s">
        <v>173</v>
      </c>
      <c r="AD2125">
        <v>3.35</v>
      </c>
      <c r="AH2125">
        <v>2021</v>
      </c>
      <c r="AI2125">
        <v>8</v>
      </c>
      <c r="AJ2125">
        <v>13400</v>
      </c>
      <c r="AK2125" t="e">
        <v>#N/A</v>
      </c>
      <c r="AL2125">
        <v>3.35</v>
      </c>
      <c r="AO2125">
        <v>0</v>
      </c>
      <c r="AP2125">
        <v>8</v>
      </c>
    </row>
    <row r="2126" spans="1:42" x14ac:dyDescent="0.2">
      <c r="A2126" t="str">
        <f t="shared" si="33"/>
        <v>44435enterosinsalsastandrewsotrosuee</v>
      </c>
      <c r="B2126" s="2">
        <v>44435</v>
      </c>
      <c r="C2126" t="s">
        <v>59</v>
      </c>
      <c r="D2126" t="s">
        <v>155</v>
      </c>
      <c r="E2126" t="s">
        <v>59</v>
      </c>
      <c r="F2126" t="s">
        <v>155</v>
      </c>
      <c r="G2126" t="s">
        <v>299</v>
      </c>
      <c r="H2126" t="s">
        <v>303</v>
      </c>
      <c r="I2126" t="s">
        <v>316</v>
      </c>
      <c r="J2126" t="s">
        <v>296</v>
      </c>
      <c r="K2126">
        <v>3000</v>
      </c>
      <c r="L2126">
        <v>2</v>
      </c>
      <c r="M2126" t="str">
        <f>SUBSTITUTE(LOWER(_xlfn.CONCAT(B2126,C2126,F2126,G2126,J2126,I2126))," ","")</f>
        <v>44435enterosinsalsastandrewsotrosuee</v>
      </c>
      <c r="N2126" t="e">
        <f>+VLOOKUP(M2126,JUP!$B:$I,7,0)</f>
        <v>#N/A</v>
      </c>
      <c r="O2126" t="e">
        <f>+VLOOKUP(M2126,JUP!$B:$I,8,0)</f>
        <v>#N/A</v>
      </c>
      <c r="R2126" t="str">
        <f>+SUBSTITUTE(LOWER(_xlfn.CONCAT(B2126,C2126,F2126,H2126,J2126,I2126))," ","")</f>
        <v>44435enterosinsalsae-40-60standrewsotrosuee</v>
      </c>
      <c r="S2126" t="e">
        <f>+VLOOKUP(R2126,JUP!D:L,7,0)</f>
        <v>#N/A</v>
      </c>
      <c r="T2126" t="e">
        <f>+VLOOKUP(R2126,JUP!D:L,7,0)</f>
        <v>#N/A</v>
      </c>
      <c r="W2126" t="s">
        <v>319</v>
      </c>
      <c r="X2126">
        <v>34</v>
      </c>
      <c r="Y2126" t="s">
        <v>305</v>
      </c>
      <c r="Z2126" t="s">
        <v>305</v>
      </c>
      <c r="AA2126" t="s">
        <v>316</v>
      </c>
      <c r="AB2126" t="s">
        <v>160</v>
      </c>
      <c r="AC2126" t="s">
        <v>159</v>
      </c>
      <c r="AD2126">
        <v>2</v>
      </c>
      <c r="AH2126">
        <v>2021</v>
      </c>
      <c r="AI2126">
        <v>8</v>
      </c>
      <c r="AJ2126">
        <v>6000</v>
      </c>
      <c r="AK2126" t="e">
        <v>#N/A</v>
      </c>
      <c r="AL2126">
        <v>2</v>
      </c>
      <c r="AO2126">
        <v>0</v>
      </c>
      <c r="AP2126">
        <v>8</v>
      </c>
    </row>
    <row r="2127" spans="1:42" x14ac:dyDescent="0.2">
      <c r="A2127" t="str">
        <f t="shared" si="33"/>
        <v>44435enterosinsalsastandrewsotrosuee</v>
      </c>
      <c r="B2127" s="2">
        <v>44435</v>
      </c>
      <c r="C2127" t="s">
        <v>59</v>
      </c>
      <c r="D2127" t="s">
        <v>155</v>
      </c>
      <c r="E2127" t="s">
        <v>59</v>
      </c>
      <c r="F2127" t="s">
        <v>155</v>
      </c>
      <c r="G2127" t="s">
        <v>299</v>
      </c>
      <c r="H2127" t="s">
        <v>300</v>
      </c>
      <c r="I2127" t="s">
        <v>316</v>
      </c>
      <c r="J2127" t="s">
        <v>296</v>
      </c>
      <c r="K2127">
        <v>8000</v>
      </c>
      <c r="L2127">
        <v>1.9</v>
      </c>
      <c r="M2127" t="str">
        <f>SUBSTITUTE(LOWER(_xlfn.CONCAT(B2127,C2127,F2127,G2127,J2127,I2127))," ","")</f>
        <v>44435enterosinsalsastandrewsotrosuee</v>
      </c>
      <c r="N2127" t="e">
        <f>+VLOOKUP(M2127,JUP!$B:$I,7,0)</f>
        <v>#N/A</v>
      </c>
      <c r="O2127" t="e">
        <f>+VLOOKUP(M2127,JUP!$B:$I,8,0)</f>
        <v>#N/A</v>
      </c>
      <c r="R2127" t="str">
        <f>+SUBSTITUTE(LOWER(_xlfn.CONCAT(B2127,C2127,F2127,H2127,J2127,I2127))," ","")</f>
        <v>44435enterosinsalsae-60-80standrewsotrosuee</v>
      </c>
      <c r="S2127" t="e">
        <f>+VLOOKUP(R2127,JUP!D:L,7,0)</f>
        <v>#N/A</v>
      </c>
      <c r="T2127" t="e">
        <f>+VLOOKUP(R2127,JUP!D:L,7,0)</f>
        <v>#N/A</v>
      </c>
      <c r="W2127" t="s">
        <v>319</v>
      </c>
      <c r="X2127">
        <v>34</v>
      </c>
      <c r="Y2127" t="s">
        <v>305</v>
      </c>
      <c r="Z2127" t="s">
        <v>305</v>
      </c>
      <c r="AA2127" t="s">
        <v>316</v>
      </c>
      <c r="AB2127" t="s">
        <v>160</v>
      </c>
      <c r="AC2127" t="s">
        <v>159</v>
      </c>
      <c r="AD2127">
        <v>1.9</v>
      </c>
      <c r="AH2127">
        <v>2021</v>
      </c>
      <c r="AI2127">
        <v>8</v>
      </c>
      <c r="AJ2127">
        <v>15200</v>
      </c>
      <c r="AK2127" t="e">
        <v>#N/A</v>
      </c>
      <c r="AL2127">
        <v>1.9</v>
      </c>
      <c r="AO2127">
        <v>0</v>
      </c>
      <c r="AP2127">
        <v>8</v>
      </c>
    </row>
    <row r="2128" spans="1:42" x14ac:dyDescent="0.2">
      <c r="A2128" t="str">
        <f t="shared" si="33"/>
        <v>44435enterosinsalsastandrewsamerica</v>
      </c>
      <c r="B2128" s="2">
        <v>44435</v>
      </c>
      <c r="C2128" t="s">
        <v>59</v>
      </c>
      <c r="D2128" t="s">
        <v>155</v>
      </c>
      <c r="E2128" t="s">
        <v>59</v>
      </c>
      <c r="F2128" t="s">
        <v>155</v>
      </c>
      <c r="G2128" t="s">
        <v>299</v>
      </c>
      <c r="H2128" t="s">
        <v>350</v>
      </c>
      <c r="I2128" t="s">
        <v>521</v>
      </c>
      <c r="J2128" t="s">
        <v>296</v>
      </c>
      <c r="K2128">
        <v>7718</v>
      </c>
      <c r="L2128">
        <v>2.0299999999999998</v>
      </c>
      <c r="M2128" t="str">
        <f>SUBSTITUTE(LOWER(_xlfn.CONCAT(B2128,C2128,F2128,G2128,J2128,I2128))," ","")</f>
        <v>44435enterosinsalsastandrewsamerica</v>
      </c>
      <c r="N2128" t="e">
        <f>+VLOOKUP(M2128,JUP!$B:$I,7,0)</f>
        <v>#N/A</v>
      </c>
      <c r="O2128" t="e">
        <f>+VLOOKUP(M2128,JUP!$B:$I,8,0)</f>
        <v>#N/A</v>
      </c>
      <c r="R2128" t="str">
        <f>+SUBSTITUTE(LOWER(_xlfn.CONCAT(B2128,C2128,F2128,H2128,J2128,I2128))," ","")</f>
        <v>44435enterosinsalsae-23-29standrewsamerica</v>
      </c>
      <c r="S2128" t="e">
        <f>+VLOOKUP(R2128,JUP!D:L,7,0)</f>
        <v>#N/A</v>
      </c>
      <c r="T2128" t="e">
        <f>+VLOOKUP(R2128,JUP!D:L,7,0)</f>
        <v>#N/A</v>
      </c>
      <c r="W2128" t="s">
        <v>320</v>
      </c>
      <c r="X2128">
        <v>34</v>
      </c>
      <c r="Y2128" t="s">
        <v>310</v>
      </c>
      <c r="Z2128" t="s">
        <v>310</v>
      </c>
      <c r="AA2128" t="s">
        <v>310</v>
      </c>
      <c r="AB2128" t="s">
        <v>160</v>
      </c>
      <c r="AC2128" t="s">
        <v>159</v>
      </c>
      <c r="AD2128">
        <v>2.0299999999999998</v>
      </c>
      <c r="AH2128">
        <v>2021</v>
      </c>
      <c r="AI2128">
        <v>8</v>
      </c>
      <c r="AJ2128">
        <v>15667.539999999999</v>
      </c>
      <c r="AK2128" t="e">
        <v>#N/A</v>
      </c>
      <c r="AL2128">
        <v>2.0299999999999998</v>
      </c>
      <c r="AO2128">
        <v>0</v>
      </c>
      <c r="AP2128">
        <v>8</v>
      </c>
    </row>
    <row r="2129" spans="1:42" x14ac:dyDescent="0.2">
      <c r="A2129" t="str">
        <f t="shared" si="33"/>
        <v>44435enterosinsalsastandrewsamerica</v>
      </c>
      <c r="B2129" s="2">
        <v>44435</v>
      </c>
      <c r="C2129" t="s">
        <v>59</v>
      </c>
      <c r="D2129" t="s">
        <v>155</v>
      </c>
      <c r="E2129" t="s">
        <v>59</v>
      </c>
      <c r="F2129" t="s">
        <v>155</v>
      </c>
      <c r="G2129" t="s">
        <v>299</v>
      </c>
      <c r="H2129" t="s">
        <v>350</v>
      </c>
      <c r="I2129" t="s">
        <v>521</v>
      </c>
      <c r="J2129" t="s">
        <v>296</v>
      </c>
      <c r="K2129">
        <v>9080</v>
      </c>
      <c r="L2129">
        <v>2.23</v>
      </c>
      <c r="M2129" t="str">
        <f>SUBSTITUTE(LOWER(_xlfn.CONCAT(B2129,C2129,F2129,G2129,J2129,I2129))," ","")</f>
        <v>44435enterosinsalsastandrewsamerica</v>
      </c>
      <c r="N2129" t="e">
        <f>+VLOOKUP(M2129,JUP!$B:$I,7,0)</f>
        <v>#N/A</v>
      </c>
      <c r="O2129" t="e">
        <f>+VLOOKUP(M2129,JUP!$B:$I,8,0)</f>
        <v>#N/A</v>
      </c>
      <c r="R2129" t="str">
        <f>+SUBSTITUTE(LOWER(_xlfn.CONCAT(B2129,C2129,F2129,H2129,J2129,I2129))," ","")</f>
        <v>44435enterosinsalsae-23-29standrewsamerica</v>
      </c>
      <c r="S2129" t="e">
        <f>+VLOOKUP(R2129,JUP!D:L,7,0)</f>
        <v>#N/A</v>
      </c>
      <c r="T2129" t="e">
        <f>+VLOOKUP(R2129,JUP!D:L,7,0)</f>
        <v>#N/A</v>
      </c>
      <c r="W2129" t="s">
        <v>320</v>
      </c>
      <c r="X2129">
        <v>34</v>
      </c>
      <c r="Y2129" t="s">
        <v>310</v>
      </c>
      <c r="Z2129" t="s">
        <v>310</v>
      </c>
      <c r="AA2129" t="s">
        <v>310</v>
      </c>
      <c r="AB2129" t="s">
        <v>160</v>
      </c>
      <c r="AC2129" t="s">
        <v>159</v>
      </c>
      <c r="AD2129">
        <v>2.23</v>
      </c>
      <c r="AH2129">
        <v>2021</v>
      </c>
      <c r="AI2129">
        <v>8</v>
      </c>
      <c r="AJ2129">
        <v>20248.400000000001</v>
      </c>
      <c r="AK2129" t="e">
        <v>#N/A</v>
      </c>
      <c r="AL2129">
        <v>2.23</v>
      </c>
      <c r="AO2129">
        <v>0</v>
      </c>
      <c r="AP2129">
        <v>8</v>
      </c>
    </row>
    <row r="2130" spans="1:42" x14ac:dyDescent="0.2">
      <c r="A2130" t="str">
        <f t="shared" si="33"/>
        <v>44435enterosinsalsastandrewsamerica</v>
      </c>
      <c r="B2130" s="2">
        <v>44435</v>
      </c>
      <c r="C2130" t="s">
        <v>59</v>
      </c>
      <c r="D2130" t="s">
        <v>155</v>
      </c>
      <c r="E2130" t="s">
        <v>59</v>
      </c>
      <c r="F2130" t="s">
        <v>155</v>
      </c>
      <c r="G2130" t="s">
        <v>299</v>
      </c>
      <c r="H2130" t="s">
        <v>350</v>
      </c>
      <c r="I2130" t="s">
        <v>521</v>
      </c>
      <c r="J2130" t="s">
        <v>296</v>
      </c>
      <c r="K2130">
        <v>17615.2</v>
      </c>
      <c r="L2130">
        <v>2.0299999999999998</v>
      </c>
      <c r="M2130" t="str">
        <f>SUBSTITUTE(LOWER(_xlfn.CONCAT(B2130,C2130,F2130,G2130,J2130,I2130))," ","")</f>
        <v>44435enterosinsalsastandrewsamerica</v>
      </c>
      <c r="N2130" t="e">
        <f>+VLOOKUP(M2130,JUP!$B:$I,7,0)</f>
        <v>#N/A</v>
      </c>
      <c r="O2130" t="e">
        <f>+VLOOKUP(M2130,JUP!$B:$I,8,0)</f>
        <v>#N/A</v>
      </c>
      <c r="R2130" t="str">
        <f>+SUBSTITUTE(LOWER(_xlfn.CONCAT(B2130,C2130,F2130,H2130,J2130,I2130))," ","")</f>
        <v>44435enterosinsalsae-23-29standrewsamerica</v>
      </c>
      <c r="S2130" t="e">
        <f>+VLOOKUP(R2130,JUP!D:L,7,0)</f>
        <v>#N/A</v>
      </c>
      <c r="T2130" t="e">
        <f>+VLOOKUP(R2130,JUP!D:L,7,0)</f>
        <v>#N/A</v>
      </c>
      <c r="W2130" t="s">
        <v>320</v>
      </c>
      <c r="X2130">
        <v>34</v>
      </c>
      <c r="Y2130" t="s">
        <v>310</v>
      </c>
      <c r="Z2130" t="s">
        <v>310</v>
      </c>
      <c r="AA2130" t="s">
        <v>310</v>
      </c>
      <c r="AB2130" t="s">
        <v>160</v>
      </c>
      <c r="AC2130" t="s">
        <v>159</v>
      </c>
      <c r="AD2130">
        <v>2.0299999999999998</v>
      </c>
      <c r="AH2130">
        <v>2021</v>
      </c>
      <c r="AI2130">
        <v>8</v>
      </c>
      <c r="AJ2130">
        <v>35758.856</v>
      </c>
      <c r="AK2130" t="e">
        <v>#N/A</v>
      </c>
      <c r="AL2130">
        <v>2.0299999999999998</v>
      </c>
      <c r="AO2130">
        <v>0</v>
      </c>
      <c r="AP2130">
        <v>8</v>
      </c>
    </row>
    <row r="2131" spans="1:42" x14ac:dyDescent="0.2">
      <c r="A2131" t="str">
        <f t="shared" si="33"/>
        <v>44435enterosinsalsastandrewsamerica</v>
      </c>
      <c r="B2131" s="2">
        <v>44435</v>
      </c>
      <c r="C2131" t="s">
        <v>59</v>
      </c>
      <c r="D2131" t="s">
        <v>155</v>
      </c>
      <c r="E2131" t="s">
        <v>59</v>
      </c>
      <c r="F2131" t="s">
        <v>155</v>
      </c>
      <c r="G2131" t="s">
        <v>299</v>
      </c>
      <c r="H2131" t="s">
        <v>350</v>
      </c>
      <c r="I2131" t="s">
        <v>521</v>
      </c>
      <c r="J2131" t="s">
        <v>296</v>
      </c>
      <c r="K2131">
        <v>17070.400000000001</v>
      </c>
      <c r="L2131">
        <v>2.23</v>
      </c>
      <c r="M2131" t="str">
        <f>SUBSTITUTE(LOWER(_xlfn.CONCAT(B2131,C2131,F2131,G2131,J2131,I2131))," ","")</f>
        <v>44435enterosinsalsastandrewsamerica</v>
      </c>
      <c r="N2131" t="e">
        <f>+VLOOKUP(M2131,JUP!$B:$I,7,0)</f>
        <v>#N/A</v>
      </c>
      <c r="O2131" t="e">
        <f>+VLOOKUP(M2131,JUP!$B:$I,8,0)</f>
        <v>#N/A</v>
      </c>
      <c r="R2131" t="str">
        <f>+SUBSTITUTE(LOWER(_xlfn.CONCAT(B2131,C2131,F2131,H2131,J2131,I2131))," ","")</f>
        <v>44435enterosinsalsae-23-29standrewsamerica</v>
      </c>
      <c r="S2131" t="e">
        <f>+VLOOKUP(R2131,JUP!D:L,7,0)</f>
        <v>#N/A</v>
      </c>
      <c r="T2131" t="e">
        <f>+VLOOKUP(R2131,JUP!D:L,7,0)</f>
        <v>#N/A</v>
      </c>
      <c r="W2131" t="s">
        <v>320</v>
      </c>
      <c r="X2131">
        <v>34</v>
      </c>
      <c r="Y2131" t="s">
        <v>310</v>
      </c>
      <c r="Z2131" t="s">
        <v>310</v>
      </c>
      <c r="AA2131" t="s">
        <v>310</v>
      </c>
      <c r="AB2131" t="s">
        <v>160</v>
      </c>
      <c r="AC2131" t="s">
        <v>159</v>
      </c>
      <c r="AD2131">
        <v>2.23</v>
      </c>
      <c r="AH2131">
        <v>2021</v>
      </c>
      <c r="AI2131">
        <v>8</v>
      </c>
      <c r="AJ2131">
        <v>38066.992000000006</v>
      </c>
      <c r="AK2131" t="e">
        <v>#N/A</v>
      </c>
      <c r="AL2131">
        <v>2.23</v>
      </c>
      <c r="AO2131">
        <v>0</v>
      </c>
      <c r="AP2131">
        <v>8</v>
      </c>
    </row>
    <row r="2132" spans="1:42" x14ac:dyDescent="0.2">
      <c r="A2132" t="str">
        <f t="shared" si="33"/>
        <v>44435carnegranelc100-200standrewsotroseuropa</v>
      </c>
      <c r="B2132" s="2">
        <v>44435</v>
      </c>
      <c r="C2132" t="s">
        <v>35</v>
      </c>
      <c r="D2132" t="s">
        <v>30</v>
      </c>
      <c r="E2132" t="s">
        <v>35</v>
      </c>
      <c r="F2132" t="s">
        <v>30</v>
      </c>
      <c r="G2132" t="s">
        <v>72</v>
      </c>
      <c r="H2132" t="s">
        <v>72</v>
      </c>
      <c r="I2132" t="s">
        <v>298</v>
      </c>
      <c r="J2132" t="s">
        <v>296</v>
      </c>
      <c r="K2132">
        <v>23000</v>
      </c>
      <c r="L2132">
        <v>2.9</v>
      </c>
      <c r="M2132" t="str">
        <f>SUBSTITUTE(LOWER(_xlfn.CONCAT(B2132,C2132,F2132,G2132,J2132,I2132))," ","")</f>
        <v>44435carnegranelc100-200standrewsotroseuropa</v>
      </c>
      <c r="N2132">
        <f>+VLOOKUP(M2132,JUP!$B:$I,7,0)</f>
        <v>23000</v>
      </c>
      <c r="O2132">
        <f>+VLOOKUP(M2132,JUP!$B:$I,8,0)</f>
        <v>2.9</v>
      </c>
      <c r="P2132">
        <f>+K2132-N2132</f>
        <v>0</v>
      </c>
      <c r="Q2132" s="3">
        <f>+L2132-O2132</f>
        <v>0</v>
      </c>
      <c r="W2132" t="s">
        <v>465</v>
      </c>
      <c r="X2132">
        <v>34</v>
      </c>
      <c r="Y2132" t="s">
        <v>297</v>
      </c>
      <c r="Z2132" t="s">
        <v>298</v>
      </c>
      <c r="AA2132" t="s">
        <v>298</v>
      </c>
      <c r="AB2132" t="s">
        <v>36</v>
      </c>
      <c r="AC2132" t="s">
        <v>37</v>
      </c>
      <c r="AD2132">
        <v>2.9</v>
      </c>
      <c r="AH2132">
        <v>2021</v>
      </c>
      <c r="AI2132">
        <v>8</v>
      </c>
      <c r="AJ2132">
        <v>66700</v>
      </c>
      <c r="AK2132" t="e">
        <v>#N/A</v>
      </c>
      <c r="AL2132">
        <v>2.9</v>
      </c>
      <c r="AO2132">
        <v>0</v>
      </c>
      <c r="AP2132">
        <v>8</v>
      </c>
    </row>
    <row r="2133" spans="1:42" x14ac:dyDescent="0.2">
      <c r="A2133" t="e">
        <f t="shared" si="33"/>
        <v>#N/A</v>
      </c>
      <c r="B2133" s="2">
        <v>44435</v>
      </c>
      <c r="C2133" t="s">
        <v>59</v>
      </c>
      <c r="D2133" t="s">
        <v>155</v>
      </c>
      <c r="E2133" t="s">
        <v>59</v>
      </c>
      <c r="F2133" t="s">
        <v>155</v>
      </c>
      <c r="G2133" t="s">
        <v>299</v>
      </c>
      <c r="H2133" t="s">
        <v>321</v>
      </c>
      <c r="I2133" t="e">
        <v>#N/A</v>
      </c>
      <c r="J2133" t="s">
        <v>296</v>
      </c>
      <c r="K2133">
        <v>18160</v>
      </c>
      <c r="L2133">
        <v>2.1</v>
      </c>
      <c r="M2133" t="e">
        <f>SUBSTITUTE(LOWER(_xlfn.CONCAT(B2133,C2133,F2133,G2133,J2133,I2133))," ","")</f>
        <v>#N/A</v>
      </c>
      <c r="N2133" t="e">
        <f>+VLOOKUP(M2133,JUP!$B:$I,7,0)</f>
        <v>#N/A</v>
      </c>
      <c r="O2133" t="e">
        <f>+VLOOKUP(M2133,JUP!$B:$I,8,0)</f>
        <v>#N/A</v>
      </c>
      <c r="R2133" t="e">
        <f>+SUBSTITUTE(LOWER(_xlfn.CONCAT(B2133,C2133,F2133,H2133,J2133,I2133))," ","")</f>
        <v>#N/A</v>
      </c>
      <c r="S2133" t="e">
        <f>+VLOOKUP(R2133,JUP!D:L,7,0)</f>
        <v>#N/A</v>
      </c>
      <c r="T2133" t="e">
        <f>+VLOOKUP(R2133,JUP!D:L,7,0)</f>
        <v>#N/A</v>
      </c>
      <c r="W2133" t="s">
        <v>464</v>
      </c>
      <c r="X2133">
        <v>34</v>
      </c>
      <c r="Y2133" t="e">
        <v>#N/A</v>
      </c>
      <c r="Z2133" t="e">
        <v>#N/A</v>
      </c>
      <c r="AA2133" t="e">
        <v>#N/A</v>
      </c>
      <c r="AB2133" t="s">
        <v>160</v>
      </c>
      <c r="AC2133" t="s">
        <v>159</v>
      </c>
      <c r="AD2133">
        <v>2.1</v>
      </c>
      <c r="AH2133">
        <v>2021</v>
      </c>
      <c r="AI2133">
        <v>8</v>
      </c>
      <c r="AJ2133">
        <v>38136</v>
      </c>
      <c r="AK2133" t="e">
        <v>#N/A</v>
      </c>
      <c r="AL2133">
        <v>2.1</v>
      </c>
      <c r="AO2133">
        <v>0</v>
      </c>
      <c r="AP2133">
        <v>8</v>
      </c>
    </row>
    <row r="2134" spans="1:42" x14ac:dyDescent="0.2">
      <c r="A2134" t="str">
        <f t="shared" si="33"/>
        <v>44435enterosinsalsastandrewsasia</v>
      </c>
      <c r="B2134" s="2">
        <v>44435</v>
      </c>
      <c r="C2134" t="s">
        <v>59</v>
      </c>
      <c r="D2134" t="s">
        <v>155</v>
      </c>
      <c r="E2134" t="s">
        <v>59</v>
      </c>
      <c r="F2134" t="s">
        <v>155</v>
      </c>
      <c r="G2134" t="s">
        <v>299</v>
      </c>
      <c r="H2134" t="s">
        <v>321</v>
      </c>
      <c r="I2134" t="s">
        <v>309</v>
      </c>
      <c r="J2134" t="s">
        <v>296</v>
      </c>
      <c r="K2134">
        <v>17500</v>
      </c>
      <c r="L2134">
        <v>2.15</v>
      </c>
      <c r="M2134" t="str">
        <f>SUBSTITUTE(LOWER(_xlfn.CONCAT(B2134,C2134,F2134,G2134,J2134,I2134))," ","")</f>
        <v>44435enterosinsalsastandrewsasia</v>
      </c>
      <c r="N2134" t="e">
        <f>+VLOOKUP(M2134,JUP!$B:$I,7,0)</f>
        <v>#N/A</v>
      </c>
      <c r="O2134" t="e">
        <f>+VLOOKUP(M2134,JUP!$B:$I,8,0)</f>
        <v>#N/A</v>
      </c>
      <c r="R2134" t="str">
        <f>+SUBSTITUTE(LOWER(_xlfn.CONCAT(B2134,C2134,F2134,H2134,J2134,I2134))," ","")</f>
        <v>44435enterosinsalsae-50-70standrewsasia</v>
      </c>
      <c r="S2134" t="e">
        <f>+VLOOKUP(R2134,JUP!D:L,7,0)</f>
        <v>#N/A</v>
      </c>
      <c r="T2134" t="e">
        <f>+VLOOKUP(R2134,JUP!D:L,7,0)</f>
        <v>#N/A</v>
      </c>
      <c r="W2134" t="s">
        <v>358</v>
      </c>
      <c r="X2134">
        <v>34</v>
      </c>
      <c r="Y2134" t="s">
        <v>309</v>
      </c>
      <c r="Z2134" t="s">
        <v>309</v>
      </c>
      <c r="AA2134" t="s">
        <v>309</v>
      </c>
      <c r="AB2134" t="s">
        <v>160</v>
      </c>
      <c r="AC2134" t="s">
        <v>159</v>
      </c>
      <c r="AD2134">
        <v>2.15</v>
      </c>
      <c r="AH2134">
        <v>2021</v>
      </c>
      <c r="AI2134">
        <v>8</v>
      </c>
      <c r="AJ2134">
        <v>37625</v>
      </c>
      <c r="AK2134" t="e">
        <v>#N/A</v>
      </c>
      <c r="AL2134">
        <v>2.15</v>
      </c>
      <c r="AO2134">
        <v>0</v>
      </c>
      <c r="AP2134">
        <v>8</v>
      </c>
    </row>
    <row r="2135" spans="1:42" x14ac:dyDescent="0.2">
      <c r="A2135" t="str">
        <f t="shared" si="33"/>
        <v>44435enterosinsalsastandrewsasia</v>
      </c>
      <c r="B2135" s="2">
        <v>44435</v>
      </c>
      <c r="C2135" t="s">
        <v>59</v>
      </c>
      <c r="D2135" t="s">
        <v>155</v>
      </c>
      <c r="E2135" t="s">
        <v>59</v>
      </c>
      <c r="F2135" t="s">
        <v>155</v>
      </c>
      <c r="G2135" t="s">
        <v>299</v>
      </c>
      <c r="H2135" t="s">
        <v>321</v>
      </c>
      <c r="I2135" t="s">
        <v>309</v>
      </c>
      <c r="J2135" t="s">
        <v>296</v>
      </c>
      <c r="K2135">
        <v>2500</v>
      </c>
      <c r="L2135">
        <v>2.25</v>
      </c>
      <c r="M2135" t="str">
        <f>SUBSTITUTE(LOWER(_xlfn.CONCAT(B2135,C2135,F2135,G2135,J2135,I2135))," ","")</f>
        <v>44435enterosinsalsastandrewsasia</v>
      </c>
      <c r="N2135" t="e">
        <f>+VLOOKUP(M2135,JUP!$B:$I,7,0)</f>
        <v>#N/A</v>
      </c>
      <c r="O2135" t="e">
        <f>+VLOOKUP(M2135,JUP!$B:$I,8,0)</f>
        <v>#N/A</v>
      </c>
      <c r="R2135" t="str">
        <f>+SUBSTITUTE(LOWER(_xlfn.CONCAT(B2135,C2135,F2135,H2135,J2135,I2135))," ","")</f>
        <v>44435enterosinsalsae-50-70standrewsasia</v>
      </c>
      <c r="S2135" t="e">
        <f>+VLOOKUP(R2135,JUP!D:L,7,0)</f>
        <v>#N/A</v>
      </c>
      <c r="T2135" t="e">
        <f>+VLOOKUP(R2135,JUP!D:L,7,0)</f>
        <v>#N/A</v>
      </c>
      <c r="W2135" t="s">
        <v>358</v>
      </c>
      <c r="X2135">
        <v>34</v>
      </c>
      <c r="Y2135" t="s">
        <v>309</v>
      </c>
      <c r="Z2135" t="s">
        <v>309</v>
      </c>
      <c r="AA2135" t="s">
        <v>309</v>
      </c>
      <c r="AB2135" t="s">
        <v>160</v>
      </c>
      <c r="AC2135" t="s">
        <v>159</v>
      </c>
      <c r="AD2135">
        <v>2.25</v>
      </c>
      <c r="AH2135">
        <v>2021</v>
      </c>
      <c r="AI2135">
        <v>8</v>
      </c>
      <c r="AJ2135">
        <v>5625</v>
      </c>
      <c r="AK2135" t="e">
        <v>#N/A</v>
      </c>
      <c r="AL2135">
        <v>2.25</v>
      </c>
      <c r="AO2135">
        <v>0</v>
      </c>
      <c r="AP2135">
        <v>8</v>
      </c>
    </row>
    <row r="2136" spans="1:42" x14ac:dyDescent="0.2">
      <c r="A2136" t="str">
        <f t="shared" si="33"/>
        <v>44435carnegranelc500-upstandrewsotrosuee</v>
      </c>
      <c r="B2136" s="2">
        <v>44435</v>
      </c>
      <c r="C2136" t="s">
        <v>35</v>
      </c>
      <c r="D2136" t="s">
        <v>30</v>
      </c>
      <c r="E2136" t="s">
        <v>35</v>
      </c>
      <c r="F2136" t="s">
        <v>30</v>
      </c>
      <c r="G2136" t="s">
        <v>183</v>
      </c>
      <c r="H2136" t="s">
        <v>139</v>
      </c>
      <c r="I2136" t="s">
        <v>316</v>
      </c>
      <c r="J2136" t="s">
        <v>296</v>
      </c>
      <c r="K2136">
        <v>24000</v>
      </c>
      <c r="L2136">
        <v>2.8</v>
      </c>
      <c r="M2136" t="str">
        <f>SUBSTITUTE(LOWER(_xlfn.CONCAT(B2136,C2136,F2136,G2136,J2136,I2136))," ","")</f>
        <v>44435carnegranelc500-upstandrewsotrosuee</v>
      </c>
      <c r="N2136">
        <f>+VLOOKUP(M2136,JUP!$B:$I,7,0)</f>
        <v>24000</v>
      </c>
      <c r="O2136">
        <f>+VLOOKUP(M2136,JUP!$B:$I,8,0)</f>
        <v>2.8</v>
      </c>
      <c r="P2136">
        <f>+K2136-N2136</f>
        <v>0</v>
      </c>
      <c r="Q2136" s="3">
        <f>+L2136-O2136</f>
        <v>0</v>
      </c>
      <c r="W2136" t="s">
        <v>392</v>
      </c>
      <c r="X2136">
        <v>34</v>
      </c>
      <c r="Y2136" t="s">
        <v>305</v>
      </c>
      <c r="Z2136" t="s">
        <v>305</v>
      </c>
      <c r="AA2136" t="s">
        <v>316</v>
      </c>
      <c r="AB2136" t="s">
        <v>36</v>
      </c>
      <c r="AC2136" t="s">
        <v>37</v>
      </c>
      <c r="AD2136">
        <v>2.8</v>
      </c>
      <c r="AH2136">
        <v>2021</v>
      </c>
      <c r="AI2136">
        <v>8</v>
      </c>
      <c r="AJ2136">
        <v>67200</v>
      </c>
      <c r="AK2136" t="e">
        <v>#N/A</v>
      </c>
      <c r="AL2136">
        <v>2.8</v>
      </c>
      <c r="AO2136">
        <v>0</v>
      </c>
      <c r="AP2136">
        <v>8</v>
      </c>
    </row>
    <row r="2137" spans="1:42" x14ac:dyDescent="0.2">
      <c r="A2137" t="str">
        <f t="shared" si="33"/>
        <v>44435carnegranel0standrewschile</v>
      </c>
      <c r="B2137" s="2">
        <v>44435</v>
      </c>
      <c r="C2137" t="s">
        <v>35</v>
      </c>
      <c r="D2137" t="s">
        <v>30</v>
      </c>
      <c r="E2137" t="s">
        <v>35</v>
      </c>
      <c r="F2137" t="s">
        <v>30</v>
      </c>
      <c r="G2137">
        <v>0</v>
      </c>
      <c r="H2137" t="s">
        <v>318</v>
      </c>
      <c r="I2137" t="s">
        <v>34</v>
      </c>
      <c r="J2137" t="s">
        <v>296</v>
      </c>
      <c r="K2137">
        <v>1150</v>
      </c>
      <c r="M2137" t="str">
        <f>SUBSTITUTE(LOWER(_xlfn.CONCAT(B2137,C2137,F2137,G2137,J2137,I2137))," ","")</f>
        <v>44435carnegranel0standrewschile</v>
      </c>
      <c r="N2137" t="e">
        <f>+VLOOKUP(M2137,JUP!$B:$I,7,0)</f>
        <v>#N/A</v>
      </c>
      <c r="O2137" t="e">
        <f>+VLOOKUP(M2137,JUP!$B:$I,8,0)</f>
        <v>#N/A</v>
      </c>
      <c r="R2137" t="str">
        <f>+SUBSTITUTE(LOWER(_xlfn.CONCAT(B2137,C2137,F2137,H2137,J2137,I2137))," ","")</f>
        <v>44435carnegranelsincalibrestandrewschile</v>
      </c>
      <c r="S2137" t="e">
        <f>+VLOOKUP(R2137,JUP!D:L,7,0)</f>
        <v>#N/A</v>
      </c>
      <c r="T2137" t="e">
        <f>+VLOOKUP(R2137,JUP!D:L,7,0)</f>
        <v>#N/A</v>
      </c>
      <c r="W2137" t="s">
        <v>34</v>
      </c>
      <c r="X2137">
        <v>34</v>
      </c>
      <c r="Y2137" t="s">
        <v>34</v>
      </c>
      <c r="Z2137" t="s">
        <v>34</v>
      </c>
      <c r="AA2137" t="s">
        <v>34</v>
      </c>
      <c r="AB2137" t="s">
        <v>36</v>
      </c>
      <c r="AC2137" t="s">
        <v>37</v>
      </c>
      <c r="AD2137">
        <v>0</v>
      </c>
      <c r="AH2137">
        <v>2021</v>
      </c>
      <c r="AI2137">
        <v>8</v>
      </c>
      <c r="AJ2137">
        <v>0</v>
      </c>
      <c r="AK2137" t="e">
        <v>#N/A</v>
      </c>
      <c r="AL2137">
        <v>0</v>
      </c>
      <c r="AO2137">
        <v>0</v>
      </c>
      <c r="AP2137">
        <v>8</v>
      </c>
    </row>
    <row r="2138" spans="1:42" x14ac:dyDescent="0.2">
      <c r="A2138" t="str">
        <f t="shared" si="33"/>
        <v>44435carnegranel0standrewschile</v>
      </c>
      <c r="B2138" s="2">
        <v>44435</v>
      </c>
      <c r="C2138" t="s">
        <v>35</v>
      </c>
      <c r="D2138" t="s">
        <v>30</v>
      </c>
      <c r="E2138" t="s">
        <v>35</v>
      </c>
      <c r="F2138" t="s">
        <v>30</v>
      </c>
      <c r="G2138">
        <v>0</v>
      </c>
      <c r="H2138" t="s">
        <v>318</v>
      </c>
      <c r="I2138" t="s">
        <v>34</v>
      </c>
      <c r="J2138" t="s">
        <v>296</v>
      </c>
      <c r="K2138">
        <v>240</v>
      </c>
      <c r="M2138" t="str">
        <f>SUBSTITUTE(LOWER(_xlfn.CONCAT(B2138,C2138,F2138,G2138,J2138,I2138))," ","")</f>
        <v>44435carnegranel0standrewschile</v>
      </c>
      <c r="N2138" t="e">
        <f>+VLOOKUP(M2138,JUP!$B:$I,7,0)</f>
        <v>#N/A</v>
      </c>
      <c r="O2138" t="e">
        <f>+VLOOKUP(M2138,JUP!$B:$I,8,0)</f>
        <v>#N/A</v>
      </c>
      <c r="R2138" t="str">
        <f>+SUBSTITUTE(LOWER(_xlfn.CONCAT(B2138,C2138,F2138,H2138,J2138,I2138))," ","")</f>
        <v>44435carnegranelsincalibrestandrewschile</v>
      </c>
      <c r="S2138" t="e">
        <f>+VLOOKUP(R2138,JUP!D:L,7,0)</f>
        <v>#N/A</v>
      </c>
      <c r="T2138" t="e">
        <f>+VLOOKUP(R2138,JUP!D:L,7,0)</f>
        <v>#N/A</v>
      </c>
      <c r="W2138" t="s">
        <v>34</v>
      </c>
      <c r="X2138">
        <v>34</v>
      </c>
      <c r="Y2138" t="s">
        <v>34</v>
      </c>
      <c r="Z2138" t="s">
        <v>34</v>
      </c>
      <c r="AA2138" t="s">
        <v>34</v>
      </c>
      <c r="AB2138" t="s">
        <v>36</v>
      </c>
      <c r="AC2138" t="s">
        <v>37</v>
      </c>
      <c r="AD2138">
        <v>0</v>
      </c>
      <c r="AH2138">
        <v>2021</v>
      </c>
      <c r="AI2138">
        <v>8</v>
      </c>
      <c r="AJ2138">
        <v>0</v>
      </c>
      <c r="AK2138" t="e">
        <v>#N/A</v>
      </c>
      <c r="AL2138">
        <v>0</v>
      </c>
      <c r="AO2138">
        <v>0</v>
      </c>
      <c r="AP2138">
        <v>8</v>
      </c>
    </row>
    <row r="2139" spans="1:42" x14ac:dyDescent="0.2">
      <c r="A2139" t="str">
        <f t="shared" si="33"/>
        <v>44435carnegranel0standrewschile</v>
      </c>
      <c r="B2139" s="2">
        <v>44435</v>
      </c>
      <c r="C2139" t="s">
        <v>35</v>
      </c>
      <c r="D2139" t="s">
        <v>30</v>
      </c>
      <c r="E2139" t="s">
        <v>35</v>
      </c>
      <c r="F2139" t="s">
        <v>30</v>
      </c>
      <c r="G2139">
        <v>0</v>
      </c>
      <c r="H2139" t="s">
        <v>318</v>
      </c>
      <c r="I2139" t="s">
        <v>34</v>
      </c>
      <c r="J2139" t="s">
        <v>296</v>
      </c>
      <c r="K2139">
        <v>800</v>
      </c>
      <c r="M2139" t="str">
        <f>SUBSTITUTE(LOWER(_xlfn.CONCAT(B2139,C2139,F2139,G2139,J2139,I2139))," ","")</f>
        <v>44435carnegranel0standrewschile</v>
      </c>
      <c r="N2139" t="e">
        <f>+VLOOKUP(M2139,JUP!$B:$I,7,0)</f>
        <v>#N/A</v>
      </c>
      <c r="O2139" t="e">
        <f>+VLOOKUP(M2139,JUP!$B:$I,8,0)</f>
        <v>#N/A</v>
      </c>
      <c r="R2139" t="str">
        <f>+SUBSTITUTE(LOWER(_xlfn.CONCAT(B2139,C2139,F2139,H2139,J2139,I2139))," ","")</f>
        <v>44435carnegranelsincalibrestandrewschile</v>
      </c>
      <c r="S2139" t="e">
        <f>+VLOOKUP(R2139,JUP!D:L,7,0)</f>
        <v>#N/A</v>
      </c>
      <c r="T2139" t="e">
        <f>+VLOOKUP(R2139,JUP!D:L,7,0)</f>
        <v>#N/A</v>
      </c>
      <c r="W2139" t="s">
        <v>34</v>
      </c>
      <c r="X2139">
        <v>34</v>
      </c>
      <c r="Y2139" t="s">
        <v>34</v>
      </c>
      <c r="Z2139" t="s">
        <v>34</v>
      </c>
      <c r="AA2139" t="s">
        <v>34</v>
      </c>
      <c r="AB2139" t="s">
        <v>36</v>
      </c>
      <c r="AC2139" t="s">
        <v>37</v>
      </c>
      <c r="AD2139">
        <v>0</v>
      </c>
      <c r="AH2139">
        <v>2021</v>
      </c>
      <c r="AI2139">
        <v>8</v>
      </c>
      <c r="AJ2139">
        <v>0</v>
      </c>
      <c r="AK2139" t="e">
        <v>#N/A</v>
      </c>
      <c r="AL2139">
        <v>0</v>
      </c>
      <c r="AO2139">
        <v>0</v>
      </c>
      <c r="AP2139">
        <v>8</v>
      </c>
    </row>
    <row r="2140" spans="1:42" x14ac:dyDescent="0.2">
      <c r="A2140" t="str">
        <f t="shared" si="33"/>
        <v>44435carnegranel0standrewschile</v>
      </c>
      <c r="B2140" s="2">
        <v>44435</v>
      </c>
      <c r="C2140" t="s">
        <v>35</v>
      </c>
      <c r="D2140" t="s">
        <v>30</v>
      </c>
      <c r="E2140" t="s">
        <v>35</v>
      </c>
      <c r="F2140" t="s">
        <v>30</v>
      </c>
      <c r="G2140">
        <v>0</v>
      </c>
      <c r="H2140" t="s">
        <v>318</v>
      </c>
      <c r="I2140" t="s">
        <v>34</v>
      </c>
      <c r="J2140" t="s">
        <v>296</v>
      </c>
      <c r="K2140">
        <v>300</v>
      </c>
      <c r="M2140" t="str">
        <f>SUBSTITUTE(LOWER(_xlfn.CONCAT(B2140,C2140,F2140,G2140,J2140,I2140))," ","")</f>
        <v>44435carnegranel0standrewschile</v>
      </c>
      <c r="N2140" t="e">
        <f>+VLOOKUP(M2140,JUP!$B:$I,7,0)</f>
        <v>#N/A</v>
      </c>
      <c r="O2140" t="e">
        <f>+VLOOKUP(M2140,JUP!$B:$I,8,0)</f>
        <v>#N/A</v>
      </c>
      <c r="R2140" t="str">
        <f>+SUBSTITUTE(LOWER(_xlfn.CONCAT(B2140,C2140,F2140,H2140,J2140,I2140))," ","")</f>
        <v>44435carnegranelsincalibrestandrewschile</v>
      </c>
      <c r="S2140" t="e">
        <f>+VLOOKUP(R2140,JUP!D:L,7,0)</f>
        <v>#N/A</v>
      </c>
      <c r="T2140" t="e">
        <f>+VLOOKUP(R2140,JUP!D:L,7,0)</f>
        <v>#N/A</v>
      </c>
      <c r="W2140" t="s">
        <v>34</v>
      </c>
      <c r="X2140">
        <v>34</v>
      </c>
      <c r="Y2140" t="s">
        <v>34</v>
      </c>
      <c r="Z2140" t="s">
        <v>34</v>
      </c>
      <c r="AA2140" t="s">
        <v>34</v>
      </c>
      <c r="AB2140" t="s">
        <v>36</v>
      </c>
      <c r="AC2140" t="s">
        <v>37</v>
      </c>
      <c r="AD2140">
        <v>0</v>
      </c>
      <c r="AH2140">
        <v>2021</v>
      </c>
      <c r="AI2140">
        <v>8</v>
      </c>
      <c r="AJ2140">
        <v>0</v>
      </c>
      <c r="AK2140" t="e">
        <v>#N/A</v>
      </c>
      <c r="AL2140">
        <v>0</v>
      </c>
      <c r="AO2140">
        <v>0</v>
      </c>
      <c r="AP2140">
        <v>8</v>
      </c>
    </row>
    <row r="2141" spans="1:42" x14ac:dyDescent="0.2">
      <c r="A2141" t="str">
        <f t="shared" si="33"/>
        <v>44435carnegranel0standrewschile</v>
      </c>
      <c r="B2141" s="2">
        <v>44435</v>
      </c>
      <c r="C2141" t="s">
        <v>35</v>
      </c>
      <c r="D2141" t="s">
        <v>30</v>
      </c>
      <c r="E2141" t="s">
        <v>35</v>
      </c>
      <c r="F2141" t="s">
        <v>30</v>
      </c>
      <c r="G2141">
        <v>0</v>
      </c>
      <c r="H2141" t="s">
        <v>318</v>
      </c>
      <c r="I2141" t="s">
        <v>34</v>
      </c>
      <c r="J2141" t="s">
        <v>296</v>
      </c>
      <c r="K2141">
        <v>530</v>
      </c>
      <c r="M2141" t="str">
        <f>SUBSTITUTE(LOWER(_xlfn.CONCAT(B2141,C2141,F2141,G2141,J2141,I2141))," ","")</f>
        <v>44435carnegranel0standrewschile</v>
      </c>
      <c r="N2141" t="e">
        <f>+VLOOKUP(M2141,JUP!$B:$I,7,0)</f>
        <v>#N/A</v>
      </c>
      <c r="O2141" t="e">
        <f>+VLOOKUP(M2141,JUP!$B:$I,8,0)</f>
        <v>#N/A</v>
      </c>
      <c r="R2141" t="str">
        <f>+SUBSTITUTE(LOWER(_xlfn.CONCAT(B2141,C2141,F2141,H2141,J2141,I2141))," ","")</f>
        <v>44435carnegranelsincalibrestandrewschile</v>
      </c>
      <c r="S2141" t="e">
        <f>+VLOOKUP(R2141,JUP!D:L,7,0)</f>
        <v>#N/A</v>
      </c>
      <c r="T2141" t="e">
        <f>+VLOOKUP(R2141,JUP!D:L,7,0)</f>
        <v>#N/A</v>
      </c>
      <c r="W2141" t="s">
        <v>34</v>
      </c>
      <c r="X2141">
        <v>34</v>
      </c>
      <c r="Y2141" t="s">
        <v>34</v>
      </c>
      <c r="Z2141" t="s">
        <v>34</v>
      </c>
      <c r="AA2141" t="s">
        <v>34</v>
      </c>
      <c r="AB2141" t="s">
        <v>36</v>
      </c>
      <c r="AC2141" t="s">
        <v>37</v>
      </c>
      <c r="AD2141">
        <v>0</v>
      </c>
      <c r="AH2141">
        <v>2021</v>
      </c>
      <c r="AI2141">
        <v>8</v>
      </c>
      <c r="AJ2141">
        <v>0</v>
      </c>
      <c r="AK2141" t="e">
        <v>#N/A</v>
      </c>
      <c r="AL2141">
        <v>0</v>
      </c>
      <c r="AO2141">
        <v>0</v>
      </c>
      <c r="AP2141">
        <v>8</v>
      </c>
    </row>
    <row r="2142" spans="1:42" x14ac:dyDescent="0.2">
      <c r="A2142" t="str">
        <f t="shared" si="33"/>
        <v>44435carnegranel0standrewschile</v>
      </c>
      <c r="B2142" s="2">
        <v>44435</v>
      </c>
      <c r="C2142" t="s">
        <v>35</v>
      </c>
      <c r="D2142" t="s">
        <v>30</v>
      </c>
      <c r="E2142" t="s">
        <v>35</v>
      </c>
      <c r="F2142" t="s">
        <v>30</v>
      </c>
      <c r="G2142">
        <v>0</v>
      </c>
      <c r="H2142" t="s">
        <v>318</v>
      </c>
      <c r="I2142" t="s">
        <v>34</v>
      </c>
      <c r="J2142" t="s">
        <v>296</v>
      </c>
      <c r="K2142">
        <v>1240</v>
      </c>
      <c r="M2142" t="str">
        <f>SUBSTITUTE(LOWER(_xlfn.CONCAT(B2142,C2142,F2142,G2142,J2142,I2142))," ","")</f>
        <v>44435carnegranel0standrewschile</v>
      </c>
      <c r="N2142" t="e">
        <f>+VLOOKUP(M2142,JUP!$B:$I,7,0)</f>
        <v>#N/A</v>
      </c>
      <c r="O2142" t="e">
        <f>+VLOOKUP(M2142,JUP!$B:$I,8,0)</f>
        <v>#N/A</v>
      </c>
      <c r="R2142" t="str">
        <f>+SUBSTITUTE(LOWER(_xlfn.CONCAT(B2142,C2142,F2142,H2142,J2142,I2142))," ","")</f>
        <v>44435carnegranelsincalibrestandrewschile</v>
      </c>
      <c r="S2142" t="e">
        <f>+VLOOKUP(R2142,JUP!D:L,7,0)</f>
        <v>#N/A</v>
      </c>
      <c r="T2142" t="e">
        <f>+VLOOKUP(R2142,JUP!D:L,7,0)</f>
        <v>#N/A</v>
      </c>
      <c r="W2142" t="s">
        <v>34</v>
      </c>
      <c r="X2142">
        <v>34</v>
      </c>
      <c r="Y2142" t="s">
        <v>34</v>
      </c>
      <c r="Z2142" t="s">
        <v>34</v>
      </c>
      <c r="AA2142" t="s">
        <v>34</v>
      </c>
      <c r="AB2142" t="s">
        <v>36</v>
      </c>
      <c r="AC2142" t="s">
        <v>37</v>
      </c>
      <c r="AD2142">
        <v>0</v>
      </c>
      <c r="AH2142">
        <v>2021</v>
      </c>
      <c r="AI2142">
        <v>8</v>
      </c>
      <c r="AJ2142">
        <v>0</v>
      </c>
      <c r="AK2142" t="e">
        <v>#N/A</v>
      </c>
      <c r="AL2142">
        <v>0</v>
      </c>
      <c r="AO2142">
        <v>0</v>
      </c>
      <c r="AP2142">
        <v>8</v>
      </c>
    </row>
    <row r="2143" spans="1:42" x14ac:dyDescent="0.2">
      <c r="A2143" t="str">
        <f t="shared" si="33"/>
        <v>44435carnegranelc100-200standrewschile</v>
      </c>
      <c r="B2143" s="2">
        <v>44435</v>
      </c>
      <c r="C2143" t="s">
        <v>35</v>
      </c>
      <c r="D2143" t="s">
        <v>30</v>
      </c>
      <c r="E2143" t="s">
        <v>35</v>
      </c>
      <c r="F2143" t="s">
        <v>30</v>
      </c>
      <c r="G2143" t="s">
        <v>72</v>
      </c>
      <c r="H2143" t="s">
        <v>72</v>
      </c>
      <c r="I2143" t="s">
        <v>34</v>
      </c>
      <c r="J2143" t="s">
        <v>296</v>
      </c>
      <c r="K2143">
        <v>760</v>
      </c>
      <c r="M2143" t="str">
        <f>SUBSTITUTE(LOWER(_xlfn.CONCAT(B2143,C2143,F2143,G2143,J2143,I2143))," ","")</f>
        <v>44435carnegranelc100-200standrewschile</v>
      </c>
      <c r="N2143">
        <f>+VLOOKUP(M2143,JUP!$B:$I,7,0)</f>
        <v>760</v>
      </c>
      <c r="O2143">
        <f>+VLOOKUP(M2143,JUP!$B:$I,8,0)</f>
        <v>0</v>
      </c>
      <c r="P2143">
        <f>+K2143-N2143</f>
        <v>0</v>
      </c>
      <c r="Q2143" s="3">
        <f>+L2143-O2143</f>
        <v>0</v>
      </c>
      <c r="W2143" t="s">
        <v>34</v>
      </c>
      <c r="X2143">
        <v>34</v>
      </c>
      <c r="Y2143" t="s">
        <v>34</v>
      </c>
      <c r="Z2143" t="s">
        <v>34</v>
      </c>
      <c r="AA2143" t="s">
        <v>34</v>
      </c>
      <c r="AB2143" t="s">
        <v>36</v>
      </c>
      <c r="AC2143" t="s">
        <v>37</v>
      </c>
      <c r="AD2143">
        <v>0</v>
      </c>
      <c r="AH2143">
        <v>2021</v>
      </c>
      <c r="AI2143">
        <v>8</v>
      </c>
      <c r="AJ2143">
        <v>0</v>
      </c>
      <c r="AK2143" t="e">
        <v>#N/A</v>
      </c>
      <c r="AL2143">
        <v>0</v>
      </c>
      <c r="AO2143">
        <v>0</v>
      </c>
      <c r="AP2143">
        <v>8</v>
      </c>
    </row>
    <row r="2144" spans="1:42" x14ac:dyDescent="0.2">
      <c r="A2144" t="str">
        <f t="shared" si="33"/>
        <v>44435carnegranelc100-200standrewschile</v>
      </c>
      <c r="B2144" s="2">
        <v>44435</v>
      </c>
      <c r="C2144" t="s">
        <v>35</v>
      </c>
      <c r="D2144" t="s">
        <v>30</v>
      </c>
      <c r="E2144" t="s">
        <v>35</v>
      </c>
      <c r="F2144" t="s">
        <v>30</v>
      </c>
      <c r="G2144" t="s">
        <v>72</v>
      </c>
      <c r="H2144" t="s">
        <v>72</v>
      </c>
      <c r="I2144" t="s">
        <v>34</v>
      </c>
      <c r="J2144" t="s">
        <v>296</v>
      </c>
      <c r="K2144">
        <v>620</v>
      </c>
      <c r="M2144" t="str">
        <f>SUBSTITUTE(LOWER(_xlfn.CONCAT(B2144,C2144,F2144,G2144,J2144,I2144))," ","")</f>
        <v>44435carnegranelc100-200standrewschile</v>
      </c>
      <c r="N2144">
        <f>+VLOOKUP(M2144,JUP!$B:$I,7,0)</f>
        <v>760</v>
      </c>
      <c r="O2144">
        <f>+VLOOKUP(M2144,JUP!$B:$I,8,0)</f>
        <v>0</v>
      </c>
      <c r="P2144">
        <f>+K2144-N2144</f>
        <v>-140</v>
      </c>
      <c r="Q2144" s="3">
        <f>+L2144-O2144</f>
        <v>0</v>
      </c>
      <c r="W2144" t="s">
        <v>34</v>
      </c>
      <c r="X2144">
        <v>34</v>
      </c>
      <c r="Y2144" t="s">
        <v>34</v>
      </c>
      <c r="Z2144" t="s">
        <v>34</v>
      </c>
      <c r="AA2144" t="s">
        <v>34</v>
      </c>
      <c r="AB2144" t="s">
        <v>36</v>
      </c>
      <c r="AC2144" t="s">
        <v>37</v>
      </c>
      <c r="AD2144">
        <v>0</v>
      </c>
      <c r="AH2144">
        <v>2021</v>
      </c>
      <c r="AI2144">
        <v>8</v>
      </c>
      <c r="AJ2144">
        <v>0</v>
      </c>
      <c r="AK2144" t="e">
        <v>#N/A</v>
      </c>
      <c r="AL2144">
        <v>0</v>
      </c>
      <c r="AO2144">
        <v>0</v>
      </c>
      <c r="AP2144">
        <v>8</v>
      </c>
    </row>
    <row r="2145" spans="1:42" x14ac:dyDescent="0.2">
      <c r="A2145" t="str">
        <f t="shared" si="33"/>
        <v>44435carnegranel0standrewschile</v>
      </c>
      <c r="B2145" s="2">
        <v>44435</v>
      </c>
      <c r="C2145" t="s">
        <v>35</v>
      </c>
      <c r="D2145" t="s">
        <v>30</v>
      </c>
      <c r="E2145" t="s">
        <v>35</v>
      </c>
      <c r="F2145" t="s">
        <v>30</v>
      </c>
      <c r="G2145">
        <v>0</v>
      </c>
      <c r="H2145" t="s">
        <v>318</v>
      </c>
      <c r="I2145" t="s">
        <v>34</v>
      </c>
      <c r="J2145" t="s">
        <v>296</v>
      </c>
      <c r="K2145">
        <v>270</v>
      </c>
      <c r="M2145" t="str">
        <f>SUBSTITUTE(LOWER(_xlfn.CONCAT(B2145,C2145,F2145,G2145,J2145,I2145))," ","")</f>
        <v>44435carnegranel0standrewschile</v>
      </c>
      <c r="N2145" t="e">
        <f>+VLOOKUP(M2145,JUP!$B:$I,7,0)</f>
        <v>#N/A</v>
      </c>
      <c r="O2145" t="e">
        <f>+VLOOKUP(M2145,JUP!$B:$I,8,0)</f>
        <v>#N/A</v>
      </c>
      <c r="R2145" t="str">
        <f>+SUBSTITUTE(LOWER(_xlfn.CONCAT(B2145,C2145,F2145,H2145,J2145,I2145))," ","")</f>
        <v>44435carnegranelsincalibrestandrewschile</v>
      </c>
      <c r="S2145" t="e">
        <f>+VLOOKUP(R2145,JUP!D:L,7,0)</f>
        <v>#N/A</v>
      </c>
      <c r="T2145" t="e">
        <f>+VLOOKUP(R2145,JUP!D:L,7,0)</f>
        <v>#N/A</v>
      </c>
      <c r="W2145" t="s">
        <v>34</v>
      </c>
      <c r="X2145">
        <v>34</v>
      </c>
      <c r="Y2145" t="s">
        <v>34</v>
      </c>
      <c r="Z2145" t="s">
        <v>34</v>
      </c>
      <c r="AA2145" t="s">
        <v>34</v>
      </c>
      <c r="AB2145" t="s">
        <v>36</v>
      </c>
      <c r="AC2145" t="s">
        <v>37</v>
      </c>
      <c r="AD2145">
        <v>0</v>
      </c>
      <c r="AH2145">
        <v>2021</v>
      </c>
      <c r="AI2145">
        <v>8</v>
      </c>
      <c r="AJ2145">
        <v>0</v>
      </c>
      <c r="AK2145" t="e">
        <v>#N/A</v>
      </c>
      <c r="AL2145">
        <v>0</v>
      </c>
      <c r="AO2145">
        <v>0</v>
      </c>
      <c r="AP2145">
        <v>8</v>
      </c>
    </row>
    <row r="2146" spans="1:42" x14ac:dyDescent="0.2">
      <c r="A2146" t="str">
        <f t="shared" si="33"/>
        <v>44435carnegranel0standrewschile</v>
      </c>
      <c r="B2146" s="2">
        <v>44435</v>
      </c>
      <c r="C2146" t="s">
        <v>35</v>
      </c>
      <c r="D2146" t="s">
        <v>30</v>
      </c>
      <c r="E2146" t="s">
        <v>35</v>
      </c>
      <c r="F2146" t="s">
        <v>30</v>
      </c>
      <c r="G2146">
        <v>0</v>
      </c>
      <c r="H2146" t="s">
        <v>318</v>
      </c>
      <c r="I2146" t="s">
        <v>34</v>
      </c>
      <c r="J2146" t="s">
        <v>296</v>
      </c>
      <c r="K2146">
        <v>610</v>
      </c>
      <c r="M2146" t="str">
        <f>SUBSTITUTE(LOWER(_xlfn.CONCAT(B2146,C2146,F2146,G2146,J2146,I2146))," ","")</f>
        <v>44435carnegranel0standrewschile</v>
      </c>
      <c r="N2146" t="e">
        <f>+VLOOKUP(M2146,JUP!$B:$I,7,0)</f>
        <v>#N/A</v>
      </c>
      <c r="O2146" t="e">
        <f>+VLOOKUP(M2146,JUP!$B:$I,8,0)</f>
        <v>#N/A</v>
      </c>
      <c r="R2146" t="str">
        <f>+SUBSTITUTE(LOWER(_xlfn.CONCAT(B2146,C2146,F2146,H2146,J2146,I2146))," ","")</f>
        <v>44435carnegranelsincalibrestandrewschile</v>
      </c>
      <c r="S2146" t="e">
        <f>+VLOOKUP(R2146,JUP!D:L,7,0)</f>
        <v>#N/A</v>
      </c>
      <c r="T2146" t="e">
        <f>+VLOOKUP(R2146,JUP!D:L,7,0)</f>
        <v>#N/A</v>
      </c>
      <c r="W2146" t="s">
        <v>34</v>
      </c>
      <c r="X2146">
        <v>34</v>
      </c>
      <c r="Y2146" t="s">
        <v>34</v>
      </c>
      <c r="Z2146" t="s">
        <v>34</v>
      </c>
      <c r="AA2146" t="s">
        <v>34</v>
      </c>
      <c r="AB2146" t="s">
        <v>36</v>
      </c>
      <c r="AC2146" t="s">
        <v>37</v>
      </c>
      <c r="AD2146">
        <v>0</v>
      </c>
      <c r="AH2146">
        <v>2021</v>
      </c>
      <c r="AI2146">
        <v>8</v>
      </c>
      <c r="AJ2146">
        <v>0</v>
      </c>
      <c r="AK2146" t="e">
        <v>#N/A</v>
      </c>
      <c r="AL2146">
        <v>0</v>
      </c>
      <c r="AO2146">
        <v>0</v>
      </c>
      <c r="AP2146">
        <v>8</v>
      </c>
    </row>
    <row r="2147" spans="1:42" x14ac:dyDescent="0.2">
      <c r="A2147" t="str">
        <f t="shared" si="33"/>
        <v>44435enterosinsalsamanuelitarusia</v>
      </c>
      <c r="B2147" s="2">
        <v>44435</v>
      </c>
      <c r="C2147" t="s">
        <v>59</v>
      </c>
      <c r="D2147" t="s">
        <v>155</v>
      </c>
      <c r="E2147" t="s">
        <v>59</v>
      </c>
      <c r="F2147" t="s">
        <v>155</v>
      </c>
      <c r="G2147" t="s">
        <v>299</v>
      </c>
      <c r="H2147" t="s">
        <v>112</v>
      </c>
      <c r="I2147" t="s">
        <v>306</v>
      </c>
      <c r="J2147" t="s">
        <v>93</v>
      </c>
      <c r="K2147">
        <v>19045</v>
      </c>
      <c r="L2147">
        <v>2.08</v>
      </c>
      <c r="M2147" t="str">
        <f>SUBSTITUTE(LOWER(_xlfn.CONCAT(B2147,C2147,F2147,G2147,J2147,I2147))," ","")</f>
        <v>44435enterosinsalsamanuelitarusia</v>
      </c>
      <c r="N2147" t="e">
        <f>+VLOOKUP(M2147,JUP!$B:$I,7,0)</f>
        <v>#N/A</v>
      </c>
      <c r="O2147" t="e">
        <f>+VLOOKUP(M2147,JUP!$B:$I,8,0)</f>
        <v>#N/A</v>
      </c>
      <c r="R2147" t="str">
        <f>+SUBSTITUTE(LOWER(_xlfn.CONCAT(B2147,C2147,F2147,H2147,J2147,I2147))," ","")</f>
        <v>44435enterosinsalsa40-60manuelitarusia</v>
      </c>
      <c r="S2147" t="e">
        <f>+VLOOKUP(R2147,JUP!D:L,7,0)</f>
        <v>#N/A</v>
      </c>
      <c r="T2147" t="e">
        <f>+VLOOKUP(R2147,JUP!D:L,7,0)</f>
        <v>#N/A</v>
      </c>
      <c r="W2147" t="s">
        <v>166</v>
      </c>
      <c r="X2147">
        <v>34</v>
      </c>
      <c r="Y2147" t="s">
        <v>305</v>
      </c>
      <c r="Z2147" t="s">
        <v>305</v>
      </c>
      <c r="AA2147" t="s">
        <v>306</v>
      </c>
      <c r="AB2147" t="s">
        <v>160</v>
      </c>
      <c r="AC2147" t="s">
        <v>159</v>
      </c>
      <c r="AD2147">
        <v>2.08</v>
      </c>
      <c r="AH2147">
        <v>2021</v>
      </c>
      <c r="AI2147">
        <v>8</v>
      </c>
      <c r="AJ2147">
        <v>39613.599999999999</v>
      </c>
      <c r="AK2147" t="e">
        <v>#N/A</v>
      </c>
      <c r="AL2147">
        <v>2.08</v>
      </c>
      <c r="AO2147">
        <v>0</v>
      </c>
      <c r="AP2147">
        <v>8</v>
      </c>
    </row>
    <row r="2148" spans="1:42" x14ac:dyDescent="0.2">
      <c r="A2148" t="str">
        <f t="shared" si="33"/>
        <v>44435enterosinsalsamanuelitarusia</v>
      </c>
      <c r="B2148" s="2">
        <v>44435</v>
      </c>
      <c r="C2148" t="s">
        <v>59</v>
      </c>
      <c r="D2148" t="s">
        <v>155</v>
      </c>
      <c r="E2148" t="s">
        <v>59</v>
      </c>
      <c r="F2148" t="s">
        <v>155</v>
      </c>
      <c r="G2148" t="s">
        <v>299</v>
      </c>
      <c r="H2148" t="s">
        <v>112</v>
      </c>
      <c r="I2148" t="s">
        <v>306</v>
      </c>
      <c r="J2148" t="s">
        <v>93</v>
      </c>
      <c r="K2148">
        <v>5</v>
      </c>
      <c r="L2148">
        <v>2.08</v>
      </c>
      <c r="M2148" t="str">
        <f>SUBSTITUTE(LOWER(_xlfn.CONCAT(B2148,C2148,F2148,G2148,J2148,I2148))," ","")</f>
        <v>44435enterosinsalsamanuelitarusia</v>
      </c>
      <c r="N2148" t="e">
        <f>+VLOOKUP(M2148,JUP!$B:$I,7,0)</f>
        <v>#N/A</v>
      </c>
      <c r="O2148" t="e">
        <f>+VLOOKUP(M2148,JUP!$B:$I,8,0)</f>
        <v>#N/A</v>
      </c>
      <c r="R2148" t="str">
        <f>+SUBSTITUTE(LOWER(_xlfn.CONCAT(B2148,C2148,F2148,H2148,J2148,I2148))," ","")</f>
        <v>44435enterosinsalsa40-60manuelitarusia</v>
      </c>
      <c r="S2148" t="e">
        <f>+VLOOKUP(R2148,JUP!D:L,7,0)</f>
        <v>#N/A</v>
      </c>
      <c r="T2148" t="e">
        <f>+VLOOKUP(R2148,JUP!D:L,7,0)</f>
        <v>#N/A</v>
      </c>
      <c r="W2148" t="s">
        <v>166</v>
      </c>
      <c r="X2148">
        <v>34</v>
      </c>
      <c r="Y2148" t="s">
        <v>305</v>
      </c>
      <c r="Z2148" t="s">
        <v>305</v>
      </c>
      <c r="AA2148" t="s">
        <v>306</v>
      </c>
      <c r="AB2148" t="s">
        <v>160</v>
      </c>
      <c r="AC2148" t="s">
        <v>159</v>
      </c>
      <c r="AD2148">
        <v>2.08</v>
      </c>
      <c r="AH2148">
        <v>2021</v>
      </c>
      <c r="AI2148">
        <v>8</v>
      </c>
      <c r="AJ2148">
        <v>10.4</v>
      </c>
      <c r="AK2148" t="e">
        <v>#N/A</v>
      </c>
      <c r="AL2148">
        <v>2.08</v>
      </c>
      <c r="AO2148">
        <v>0</v>
      </c>
      <c r="AP2148">
        <v>8</v>
      </c>
    </row>
    <row r="2149" spans="1:42" x14ac:dyDescent="0.2">
      <c r="A2149" t="str">
        <f t="shared" si="33"/>
        <v>44435carnegranelc200-300manuelitarusia</v>
      </c>
      <c r="B2149" s="2">
        <v>44435</v>
      </c>
      <c r="C2149" t="s">
        <v>35</v>
      </c>
      <c r="D2149" t="s">
        <v>30</v>
      </c>
      <c r="E2149" t="s">
        <v>35</v>
      </c>
      <c r="F2149" t="s">
        <v>30</v>
      </c>
      <c r="G2149" t="s">
        <v>39</v>
      </c>
      <c r="H2149" t="s">
        <v>107</v>
      </c>
      <c r="I2149" t="s">
        <v>306</v>
      </c>
      <c r="J2149" t="s">
        <v>93</v>
      </c>
      <c r="K2149">
        <v>5000</v>
      </c>
      <c r="L2149">
        <v>3</v>
      </c>
      <c r="M2149" t="str">
        <f>SUBSTITUTE(LOWER(_xlfn.CONCAT(B2149,C2149,F2149,G2149,J2149,I2149))," ","")</f>
        <v>44435carnegranelc200-300manuelitarusia</v>
      </c>
      <c r="N2149">
        <f>+VLOOKUP(M2149,JUP!$B:$I,7,0)</f>
        <v>5000</v>
      </c>
      <c r="O2149">
        <f>+VLOOKUP(M2149,JUP!$B:$I,8,0)</f>
        <v>3</v>
      </c>
      <c r="P2149">
        <f>+K2149-N2149</f>
        <v>0</v>
      </c>
      <c r="Q2149" s="3">
        <f>+L2149-O2149</f>
        <v>0</v>
      </c>
      <c r="W2149" t="s">
        <v>166</v>
      </c>
      <c r="X2149">
        <v>34</v>
      </c>
      <c r="Y2149" t="s">
        <v>305</v>
      </c>
      <c r="Z2149" t="s">
        <v>305</v>
      </c>
      <c r="AA2149" t="s">
        <v>306</v>
      </c>
      <c r="AB2149" t="s">
        <v>36</v>
      </c>
      <c r="AC2149" t="s">
        <v>37</v>
      </c>
      <c r="AD2149">
        <v>3</v>
      </c>
      <c r="AH2149">
        <v>2021</v>
      </c>
      <c r="AI2149">
        <v>8</v>
      </c>
      <c r="AJ2149">
        <v>15000</v>
      </c>
      <c r="AK2149" t="e">
        <v>#N/A</v>
      </c>
      <c r="AL2149">
        <v>3</v>
      </c>
      <c r="AO2149">
        <v>0</v>
      </c>
      <c r="AP2149">
        <v>8</v>
      </c>
    </row>
    <row r="2150" spans="1:42" x14ac:dyDescent="0.2">
      <c r="A2150" t="str">
        <f t="shared" si="33"/>
        <v>44435carnegranelc300-500manuelitarusia</v>
      </c>
      <c r="B2150" s="2">
        <v>44435</v>
      </c>
      <c r="C2150" t="s">
        <v>35</v>
      </c>
      <c r="D2150" t="s">
        <v>30</v>
      </c>
      <c r="E2150" t="s">
        <v>35</v>
      </c>
      <c r="F2150" t="s">
        <v>30</v>
      </c>
      <c r="G2150" t="s">
        <v>49</v>
      </c>
      <c r="H2150" t="s">
        <v>108</v>
      </c>
      <c r="I2150" t="s">
        <v>306</v>
      </c>
      <c r="J2150" t="s">
        <v>93</v>
      </c>
      <c r="K2150">
        <v>5000</v>
      </c>
      <c r="L2150">
        <v>2.95</v>
      </c>
      <c r="M2150" t="str">
        <f>SUBSTITUTE(LOWER(_xlfn.CONCAT(B2150,C2150,F2150,G2150,J2150,I2150))," ","")</f>
        <v>44435carnegranelc300-500manuelitarusia</v>
      </c>
      <c r="N2150">
        <f>+VLOOKUP(M2150,JUP!$B:$I,7,0)</f>
        <v>5000</v>
      </c>
      <c r="O2150">
        <f>+VLOOKUP(M2150,JUP!$B:$I,8,0)</f>
        <v>2.95</v>
      </c>
      <c r="P2150">
        <f>+K2150-N2150</f>
        <v>0</v>
      </c>
      <c r="Q2150" s="3">
        <f>+L2150-O2150</f>
        <v>0</v>
      </c>
      <c r="W2150" t="s">
        <v>166</v>
      </c>
      <c r="X2150">
        <v>34</v>
      </c>
      <c r="Y2150" t="s">
        <v>305</v>
      </c>
      <c r="Z2150" t="s">
        <v>305</v>
      </c>
      <c r="AA2150" t="s">
        <v>306</v>
      </c>
      <c r="AB2150" t="s">
        <v>36</v>
      </c>
      <c r="AC2150" t="s">
        <v>37</v>
      </c>
      <c r="AD2150">
        <v>2.95</v>
      </c>
      <c r="AH2150">
        <v>2021</v>
      </c>
      <c r="AI2150">
        <v>8</v>
      </c>
      <c r="AJ2150">
        <v>14750</v>
      </c>
      <c r="AK2150" t="e">
        <v>#N/A</v>
      </c>
      <c r="AL2150">
        <v>2.95</v>
      </c>
      <c r="AO2150">
        <v>0</v>
      </c>
      <c r="AP2150">
        <v>8</v>
      </c>
    </row>
    <row r="2151" spans="1:42" x14ac:dyDescent="0.2">
      <c r="A2151" t="str">
        <f t="shared" si="33"/>
        <v>44435enterosinsalsamanuelitarusia</v>
      </c>
      <c r="B2151" s="2">
        <v>44435</v>
      </c>
      <c r="C2151" t="s">
        <v>59</v>
      </c>
      <c r="D2151" t="s">
        <v>155</v>
      </c>
      <c r="E2151" t="s">
        <v>59</v>
      </c>
      <c r="F2151" t="s">
        <v>155</v>
      </c>
      <c r="G2151" t="s">
        <v>299</v>
      </c>
      <c r="H2151" t="s">
        <v>112</v>
      </c>
      <c r="I2151" t="s">
        <v>306</v>
      </c>
      <c r="J2151" t="s">
        <v>93</v>
      </c>
      <c r="K2151">
        <v>10000</v>
      </c>
      <c r="L2151">
        <v>2.0499999999999998</v>
      </c>
      <c r="M2151" t="str">
        <f>SUBSTITUTE(LOWER(_xlfn.CONCAT(B2151,C2151,F2151,G2151,J2151,I2151))," ","")</f>
        <v>44435enterosinsalsamanuelitarusia</v>
      </c>
      <c r="N2151" t="e">
        <f>+VLOOKUP(M2151,JUP!$B:$I,7,0)</f>
        <v>#N/A</v>
      </c>
      <c r="O2151" t="e">
        <f>+VLOOKUP(M2151,JUP!$B:$I,8,0)</f>
        <v>#N/A</v>
      </c>
      <c r="R2151" t="str">
        <f>+SUBSTITUTE(LOWER(_xlfn.CONCAT(B2151,C2151,F2151,H2151,J2151,I2151))," ","")</f>
        <v>44435enterosinsalsa40-60manuelitarusia</v>
      </c>
      <c r="S2151" t="e">
        <f>+VLOOKUP(R2151,JUP!D:L,7,0)</f>
        <v>#N/A</v>
      </c>
      <c r="T2151" t="e">
        <f>+VLOOKUP(R2151,JUP!D:L,7,0)</f>
        <v>#N/A</v>
      </c>
      <c r="W2151" t="s">
        <v>166</v>
      </c>
      <c r="X2151">
        <v>34</v>
      </c>
      <c r="Y2151" t="s">
        <v>305</v>
      </c>
      <c r="Z2151" t="s">
        <v>305</v>
      </c>
      <c r="AA2151" t="s">
        <v>306</v>
      </c>
      <c r="AB2151" t="s">
        <v>160</v>
      </c>
      <c r="AC2151" t="s">
        <v>159</v>
      </c>
      <c r="AD2151">
        <v>2.0499999999999998</v>
      </c>
      <c r="AH2151">
        <v>2021</v>
      </c>
      <c r="AI2151">
        <v>8</v>
      </c>
      <c r="AJ2151">
        <v>20500</v>
      </c>
      <c r="AK2151" t="e">
        <v>#N/A</v>
      </c>
      <c r="AL2151">
        <v>2.0499999999999998</v>
      </c>
      <c r="AO2151">
        <v>0</v>
      </c>
      <c r="AP2151">
        <v>8</v>
      </c>
    </row>
    <row r="2152" spans="1:42" x14ac:dyDescent="0.2">
      <c r="A2152" t="str">
        <f t="shared" si="33"/>
        <v>44435enterosinsalsasudmarisamerica</v>
      </c>
      <c r="B2152" s="2">
        <v>44435</v>
      </c>
      <c r="C2152" t="s">
        <v>59</v>
      </c>
      <c r="D2152" t="s">
        <v>155</v>
      </c>
      <c r="E2152" t="s">
        <v>339</v>
      </c>
      <c r="F2152" t="s">
        <v>347</v>
      </c>
      <c r="G2152" t="s">
        <v>299</v>
      </c>
      <c r="H2152" t="s">
        <v>116</v>
      </c>
      <c r="I2152" t="s">
        <v>521</v>
      </c>
      <c r="J2152" t="s">
        <v>286</v>
      </c>
      <c r="K2152">
        <v>19220</v>
      </c>
      <c r="L2152">
        <v>2</v>
      </c>
      <c r="M2152" t="str">
        <f>SUBSTITUTE(LOWER(_xlfn.CONCAT(B2152,C2152,F2152,G2152,J2152,I2152))," ","")</f>
        <v>44435enterosinsalsasudmarisamerica</v>
      </c>
      <c r="N2152" t="e">
        <f>+VLOOKUP(M2152,JUP!$B:$I,7,0)</f>
        <v>#N/A</v>
      </c>
      <c r="O2152" t="e">
        <f>+VLOOKUP(M2152,JUP!$B:$I,8,0)</f>
        <v>#N/A</v>
      </c>
      <c r="R2152" t="str">
        <f>+SUBSTITUTE(LOWER(_xlfn.CONCAT(B2152,C2152,F2152,H2152,J2152,I2152))," ","")</f>
        <v>44435enterosinsalsa60-80sudmarisamerica</v>
      </c>
      <c r="S2152" t="e">
        <f>+VLOOKUP(R2152,JUP!D:L,7,0)</f>
        <v>#N/A</v>
      </c>
      <c r="T2152" t="e">
        <f>+VLOOKUP(R2152,JUP!D:L,7,0)</f>
        <v>#N/A</v>
      </c>
      <c r="W2152" t="s">
        <v>254</v>
      </c>
      <c r="X2152">
        <v>34</v>
      </c>
      <c r="Y2152" t="s">
        <v>310</v>
      </c>
      <c r="Z2152" t="s">
        <v>310</v>
      </c>
      <c r="AA2152" t="s">
        <v>310</v>
      </c>
      <c r="AB2152" t="s">
        <v>160</v>
      </c>
      <c r="AC2152" t="s">
        <v>159</v>
      </c>
      <c r="AD2152">
        <v>2</v>
      </c>
      <c r="AH2152">
        <v>2021</v>
      </c>
      <c r="AI2152">
        <v>8</v>
      </c>
      <c r="AJ2152">
        <v>38440</v>
      </c>
      <c r="AK2152" t="e">
        <v>#N/A</v>
      </c>
      <c r="AL2152">
        <v>2</v>
      </c>
      <c r="AO2152">
        <v>0</v>
      </c>
      <c r="AP2152">
        <v>8</v>
      </c>
    </row>
    <row r="2153" spans="1:42" x14ac:dyDescent="0.2">
      <c r="A2153" t="str">
        <f t="shared" si="33"/>
        <v>44435enterosinsalsasudmarisrusia</v>
      </c>
      <c r="B2153" s="2">
        <v>44435</v>
      </c>
      <c r="C2153" t="s">
        <v>59</v>
      </c>
      <c r="D2153" t="s">
        <v>155</v>
      </c>
      <c r="E2153" t="s">
        <v>339</v>
      </c>
      <c r="F2153" t="s">
        <v>347</v>
      </c>
      <c r="G2153" t="s">
        <v>299</v>
      </c>
      <c r="H2153" t="s">
        <v>112</v>
      </c>
      <c r="I2153" t="s">
        <v>306</v>
      </c>
      <c r="J2153" t="s">
        <v>286</v>
      </c>
      <c r="K2153">
        <v>19220</v>
      </c>
      <c r="L2153">
        <v>2.1</v>
      </c>
      <c r="M2153" t="str">
        <f>SUBSTITUTE(LOWER(_xlfn.CONCAT(B2153,C2153,F2153,G2153,J2153,I2153))," ","")</f>
        <v>44435enterosinsalsasudmarisrusia</v>
      </c>
      <c r="N2153" t="e">
        <f>+VLOOKUP(M2153,JUP!$B:$I,7,0)</f>
        <v>#N/A</v>
      </c>
      <c r="O2153" t="e">
        <f>+VLOOKUP(M2153,JUP!$B:$I,8,0)</f>
        <v>#N/A</v>
      </c>
      <c r="R2153" t="str">
        <f>+SUBSTITUTE(LOWER(_xlfn.CONCAT(B2153,C2153,F2153,H2153,J2153,I2153))," ","")</f>
        <v>44435enterosinsalsa40-60sudmarisrusia</v>
      </c>
      <c r="S2153" t="e">
        <f>+VLOOKUP(R2153,JUP!D:L,7,0)</f>
        <v>#N/A</v>
      </c>
      <c r="T2153" t="e">
        <f>+VLOOKUP(R2153,JUP!D:L,7,0)</f>
        <v>#N/A</v>
      </c>
      <c r="W2153" t="s">
        <v>166</v>
      </c>
      <c r="X2153">
        <v>34</v>
      </c>
      <c r="Y2153" t="s">
        <v>305</v>
      </c>
      <c r="Z2153" t="s">
        <v>305</v>
      </c>
      <c r="AA2153" t="s">
        <v>306</v>
      </c>
      <c r="AB2153" t="s">
        <v>160</v>
      </c>
      <c r="AC2153" t="s">
        <v>159</v>
      </c>
      <c r="AD2153">
        <v>2.1</v>
      </c>
      <c r="AH2153">
        <v>2021</v>
      </c>
      <c r="AI2153">
        <v>8</v>
      </c>
      <c r="AJ2153">
        <v>40362</v>
      </c>
      <c r="AK2153" t="e">
        <v>#N/A</v>
      </c>
      <c r="AL2153">
        <v>2.1</v>
      </c>
      <c r="AO2153">
        <v>0</v>
      </c>
      <c r="AP2153">
        <v>8</v>
      </c>
    </row>
    <row r="2154" spans="1:42" x14ac:dyDescent="0.2">
      <c r="A2154" t="str">
        <f t="shared" si="33"/>
        <v>44435carnegranelindustrialsudmarischile</v>
      </c>
      <c r="B2154" s="2">
        <v>44435</v>
      </c>
      <c r="C2154" t="s">
        <v>35</v>
      </c>
      <c r="D2154" t="s">
        <v>30</v>
      </c>
      <c r="E2154" t="s">
        <v>343</v>
      </c>
      <c r="F2154" t="s">
        <v>344</v>
      </c>
      <c r="G2154" t="s">
        <v>345</v>
      </c>
      <c r="H2154" t="s">
        <v>345</v>
      </c>
      <c r="I2154" t="s">
        <v>34</v>
      </c>
      <c r="J2154" t="s">
        <v>286</v>
      </c>
      <c r="K2154">
        <v>40</v>
      </c>
      <c r="M2154" t="str">
        <f>SUBSTITUTE(LOWER(_xlfn.CONCAT(B2154,C2154,F2154,G2154,J2154,I2154))," ","")</f>
        <v>44435carnegranelindustrialsudmarischile</v>
      </c>
      <c r="N2154" t="e">
        <f>+VLOOKUP(M2154,JUP!$B:$I,7,0)</f>
        <v>#N/A</v>
      </c>
      <c r="O2154" t="e">
        <f>+VLOOKUP(M2154,JUP!$B:$I,8,0)</f>
        <v>#N/A</v>
      </c>
      <c r="R2154" t="str">
        <f>+SUBSTITUTE(LOWER(_xlfn.CONCAT(B2154,C2154,F2154,H2154,J2154,I2154))," ","")</f>
        <v>44435carnegranelindustrialsudmarischile</v>
      </c>
      <c r="S2154" t="e">
        <f>+VLOOKUP(R2154,JUP!D:L,7,0)</f>
        <v>#N/A</v>
      </c>
      <c r="T2154" t="e">
        <f>+VLOOKUP(R2154,JUP!D:L,7,0)</f>
        <v>#N/A</v>
      </c>
      <c r="W2154" t="s">
        <v>32</v>
      </c>
      <c r="X2154">
        <v>34</v>
      </c>
      <c r="Y2154" t="s">
        <v>34</v>
      </c>
      <c r="Z2154" t="s">
        <v>34</v>
      </c>
      <c r="AA2154" t="s">
        <v>34</v>
      </c>
      <c r="AB2154" t="s">
        <v>36</v>
      </c>
      <c r="AC2154" t="s">
        <v>37</v>
      </c>
      <c r="AD2154">
        <v>0</v>
      </c>
      <c r="AH2154">
        <v>2021</v>
      </c>
      <c r="AI2154">
        <v>8</v>
      </c>
      <c r="AJ2154">
        <v>0</v>
      </c>
      <c r="AK2154" t="e">
        <v>#N/A</v>
      </c>
      <c r="AL2154">
        <v>0</v>
      </c>
      <c r="AO2154">
        <v>0</v>
      </c>
      <c r="AP2154">
        <v>8</v>
      </c>
    </row>
    <row r="2155" spans="1:42" x14ac:dyDescent="0.2">
      <c r="A2155" t="str">
        <f t="shared" si="33"/>
        <v>44435carnegranelc100-200sudmarischile</v>
      </c>
      <c r="B2155" s="2">
        <v>44435</v>
      </c>
      <c r="C2155" t="s">
        <v>35</v>
      </c>
      <c r="D2155" t="s">
        <v>30</v>
      </c>
      <c r="E2155" t="s">
        <v>343</v>
      </c>
      <c r="F2155" t="s">
        <v>344</v>
      </c>
      <c r="G2155" t="s">
        <v>72</v>
      </c>
      <c r="H2155" t="s">
        <v>103</v>
      </c>
      <c r="I2155" t="s">
        <v>34</v>
      </c>
      <c r="J2155" t="s">
        <v>286</v>
      </c>
      <c r="K2155">
        <v>260</v>
      </c>
      <c r="M2155" t="str">
        <f>SUBSTITUTE(LOWER(_xlfn.CONCAT(B2155,C2155,F2155,G2155,J2155,I2155))," ","")</f>
        <v>44435carnegranelc100-200sudmarischile</v>
      </c>
      <c r="N2155">
        <f>+VLOOKUP(M2155,JUP!$B:$I,7,0)</f>
        <v>260</v>
      </c>
      <c r="O2155">
        <f>+VLOOKUP(M2155,JUP!$B:$I,8,0)</f>
        <v>0</v>
      </c>
      <c r="P2155">
        <f>+K2155-N2155</f>
        <v>0</v>
      </c>
      <c r="Q2155" s="3">
        <f>+L2155-O2155</f>
        <v>0</v>
      </c>
      <c r="W2155" t="s">
        <v>32</v>
      </c>
      <c r="X2155">
        <v>34</v>
      </c>
      <c r="Y2155" t="s">
        <v>34</v>
      </c>
      <c r="Z2155" t="s">
        <v>34</v>
      </c>
      <c r="AA2155" t="s">
        <v>34</v>
      </c>
      <c r="AB2155" t="s">
        <v>36</v>
      </c>
      <c r="AC2155" t="s">
        <v>37</v>
      </c>
      <c r="AD2155">
        <v>0</v>
      </c>
      <c r="AH2155">
        <v>2021</v>
      </c>
      <c r="AI2155">
        <v>8</v>
      </c>
      <c r="AJ2155">
        <v>0</v>
      </c>
      <c r="AK2155" t="e">
        <v>#N/A</v>
      </c>
      <c r="AL2155">
        <v>0</v>
      </c>
      <c r="AO2155">
        <v>0</v>
      </c>
      <c r="AP2155">
        <v>8</v>
      </c>
    </row>
    <row r="2156" spans="1:42" x14ac:dyDescent="0.2">
      <c r="A2156" t="str">
        <f t="shared" si="33"/>
        <v>44435carnegranelc200-300sudmarischile</v>
      </c>
      <c r="B2156" s="2">
        <v>44435</v>
      </c>
      <c r="C2156" t="s">
        <v>35</v>
      </c>
      <c r="D2156" t="s">
        <v>30</v>
      </c>
      <c r="E2156" t="s">
        <v>343</v>
      </c>
      <c r="F2156" t="s">
        <v>344</v>
      </c>
      <c r="G2156" t="s">
        <v>39</v>
      </c>
      <c r="H2156" t="s">
        <v>107</v>
      </c>
      <c r="I2156" t="s">
        <v>34</v>
      </c>
      <c r="J2156" t="s">
        <v>286</v>
      </c>
      <c r="K2156">
        <v>400</v>
      </c>
      <c r="M2156" t="str">
        <f>SUBSTITUTE(LOWER(_xlfn.CONCAT(B2156,C2156,F2156,G2156,J2156,I2156))," ","")</f>
        <v>44435carnegranelc200-300sudmarischile</v>
      </c>
      <c r="N2156">
        <f>+VLOOKUP(M2156,JUP!$B:$I,7,0)</f>
        <v>400</v>
      </c>
      <c r="O2156">
        <f>+VLOOKUP(M2156,JUP!$B:$I,8,0)</f>
        <v>0</v>
      </c>
      <c r="P2156">
        <f>+K2156-N2156</f>
        <v>0</v>
      </c>
      <c r="Q2156" s="3">
        <f>+L2156-O2156</f>
        <v>0</v>
      </c>
      <c r="W2156" t="s">
        <v>32</v>
      </c>
      <c r="X2156">
        <v>34</v>
      </c>
      <c r="Y2156" t="s">
        <v>34</v>
      </c>
      <c r="Z2156" t="s">
        <v>34</v>
      </c>
      <c r="AA2156" t="s">
        <v>34</v>
      </c>
      <c r="AB2156" t="s">
        <v>36</v>
      </c>
      <c r="AC2156" t="s">
        <v>37</v>
      </c>
      <c r="AD2156">
        <v>0</v>
      </c>
      <c r="AH2156">
        <v>2021</v>
      </c>
      <c r="AI2156">
        <v>8</v>
      </c>
      <c r="AJ2156">
        <v>0</v>
      </c>
      <c r="AK2156" t="e">
        <v>#N/A</v>
      </c>
      <c r="AL2156">
        <v>0</v>
      </c>
      <c r="AO2156">
        <v>0</v>
      </c>
      <c r="AP2156">
        <v>8</v>
      </c>
    </row>
    <row r="2157" spans="1:42" x14ac:dyDescent="0.2">
      <c r="A2157" t="str">
        <f t="shared" si="33"/>
        <v>44438carnegranelc200-300standrewsasia</v>
      </c>
      <c r="B2157" s="2">
        <v>44438</v>
      </c>
      <c r="C2157" t="s">
        <v>35</v>
      </c>
      <c r="D2157" t="s">
        <v>30</v>
      </c>
      <c r="E2157" t="s">
        <v>35</v>
      </c>
      <c r="F2157" t="s">
        <v>30</v>
      </c>
      <c r="G2157" t="s">
        <v>39</v>
      </c>
      <c r="H2157" t="s">
        <v>39</v>
      </c>
      <c r="I2157" t="s">
        <v>309</v>
      </c>
      <c r="J2157" t="s">
        <v>296</v>
      </c>
      <c r="K2157">
        <v>15300</v>
      </c>
      <c r="L2157">
        <v>3.4</v>
      </c>
      <c r="M2157" t="str">
        <f>SUBSTITUTE(LOWER(_xlfn.CONCAT(B2157,C2157,F2157,G2157,J2157,I2157))," ","")</f>
        <v>44438carnegranelc200-300standrewsasia</v>
      </c>
      <c r="N2157">
        <f>+VLOOKUP(M2157,JUP!$B:$I,7,0)</f>
        <v>15300</v>
      </c>
      <c r="O2157">
        <f>+VLOOKUP(M2157,JUP!$B:$I,8,0)</f>
        <v>3.4</v>
      </c>
      <c r="P2157">
        <f>+K2157-N2157</f>
        <v>0</v>
      </c>
      <c r="Q2157" s="3">
        <f>+L2157-O2157</f>
        <v>0</v>
      </c>
      <c r="W2157" t="s">
        <v>354</v>
      </c>
      <c r="X2157">
        <v>35</v>
      </c>
      <c r="Y2157" t="s">
        <v>309</v>
      </c>
      <c r="Z2157" t="s">
        <v>309</v>
      </c>
      <c r="AA2157" t="s">
        <v>309</v>
      </c>
      <c r="AB2157" t="s">
        <v>36</v>
      </c>
      <c r="AC2157" t="s">
        <v>37</v>
      </c>
      <c r="AD2157">
        <v>3.4</v>
      </c>
      <c r="AH2157">
        <v>2021</v>
      </c>
      <c r="AI2157">
        <v>8</v>
      </c>
      <c r="AJ2157">
        <v>52020</v>
      </c>
      <c r="AK2157" t="e">
        <v>#N/A</v>
      </c>
      <c r="AL2157">
        <v>3.4</v>
      </c>
      <c r="AO2157">
        <v>0</v>
      </c>
      <c r="AP2157">
        <v>8</v>
      </c>
    </row>
    <row r="2158" spans="1:42" x14ac:dyDescent="0.2">
      <c r="A2158" t="str">
        <f t="shared" si="33"/>
        <v>44438carnegranelc100-200standrewsasia</v>
      </c>
      <c r="B2158" s="2">
        <v>44438</v>
      </c>
      <c r="C2158" t="s">
        <v>35</v>
      </c>
      <c r="D2158" t="s">
        <v>30</v>
      </c>
      <c r="E2158" t="s">
        <v>35</v>
      </c>
      <c r="F2158" t="s">
        <v>30</v>
      </c>
      <c r="G2158" t="s">
        <v>72</v>
      </c>
      <c r="H2158" t="s">
        <v>72</v>
      </c>
      <c r="I2158" t="s">
        <v>309</v>
      </c>
      <c r="J2158" t="s">
        <v>296</v>
      </c>
      <c r="K2158">
        <v>5400</v>
      </c>
      <c r="L2158">
        <v>3.5</v>
      </c>
      <c r="M2158" t="str">
        <f>SUBSTITUTE(LOWER(_xlfn.CONCAT(B2158,C2158,F2158,G2158,J2158,I2158))," ","")</f>
        <v>44438carnegranelc100-200standrewsasia</v>
      </c>
      <c r="N2158">
        <f>+VLOOKUP(M2158,JUP!$B:$I,7,0)</f>
        <v>5400</v>
      </c>
      <c r="O2158">
        <f>+VLOOKUP(M2158,JUP!$B:$I,8,0)</f>
        <v>3.5</v>
      </c>
      <c r="P2158">
        <f>+K2158-N2158</f>
        <v>0</v>
      </c>
      <c r="Q2158" s="3">
        <f>+L2158-O2158</f>
        <v>0</v>
      </c>
      <c r="W2158" t="s">
        <v>354</v>
      </c>
      <c r="X2158">
        <v>35</v>
      </c>
      <c r="Y2158" t="s">
        <v>309</v>
      </c>
      <c r="Z2158" t="s">
        <v>309</v>
      </c>
      <c r="AA2158" t="s">
        <v>309</v>
      </c>
      <c r="AB2158" t="s">
        <v>36</v>
      </c>
      <c r="AC2158" t="s">
        <v>37</v>
      </c>
      <c r="AD2158">
        <v>3.5</v>
      </c>
      <c r="AH2158">
        <v>2021</v>
      </c>
      <c r="AI2158">
        <v>8</v>
      </c>
      <c r="AJ2158">
        <v>18900</v>
      </c>
      <c r="AK2158" t="e">
        <v>#N/A</v>
      </c>
      <c r="AL2158">
        <v>3.5</v>
      </c>
      <c r="AO2158">
        <v>0</v>
      </c>
      <c r="AP2158">
        <v>8</v>
      </c>
    </row>
    <row r="2159" spans="1:42" x14ac:dyDescent="0.2">
      <c r="A2159" t="str">
        <f t="shared" si="33"/>
        <v>44438enterosinsalsasudmarisamerica</v>
      </c>
      <c r="B2159" s="2">
        <v>44438</v>
      </c>
      <c r="C2159" t="s">
        <v>59</v>
      </c>
      <c r="D2159" t="s">
        <v>155</v>
      </c>
      <c r="E2159" t="s">
        <v>339</v>
      </c>
      <c r="F2159" t="s">
        <v>347</v>
      </c>
      <c r="G2159" t="s">
        <v>299</v>
      </c>
      <c r="H2159" t="s">
        <v>112</v>
      </c>
      <c r="I2159" t="s">
        <v>521</v>
      </c>
      <c r="J2159" t="s">
        <v>286</v>
      </c>
      <c r="K2159">
        <v>17978.400000000001</v>
      </c>
      <c r="L2159">
        <v>1.79</v>
      </c>
      <c r="M2159" t="str">
        <f>SUBSTITUTE(LOWER(_xlfn.CONCAT(B2159,C2159,F2159,G2159,J2159,I2159))," ","")</f>
        <v>44438enterosinsalsasudmarisamerica</v>
      </c>
      <c r="N2159" t="e">
        <f>+VLOOKUP(M2159,JUP!$B:$I,7,0)</f>
        <v>#N/A</v>
      </c>
      <c r="O2159" t="e">
        <f>+VLOOKUP(M2159,JUP!$B:$I,8,0)</f>
        <v>#N/A</v>
      </c>
      <c r="R2159" t="str">
        <f>+SUBSTITUTE(LOWER(_xlfn.CONCAT(B2159,C2159,F2159,H2159,J2159,I2159))," ","")</f>
        <v>44438enterosinsalsa40-60sudmarisamerica</v>
      </c>
      <c r="S2159" t="e">
        <f>+VLOOKUP(R2159,JUP!D:L,7,0)</f>
        <v>#N/A</v>
      </c>
      <c r="T2159" t="e">
        <f>+VLOOKUP(R2159,JUP!D:L,7,0)</f>
        <v>#N/A</v>
      </c>
      <c r="W2159" t="s">
        <v>320</v>
      </c>
      <c r="X2159">
        <v>35</v>
      </c>
      <c r="Y2159" t="s">
        <v>310</v>
      </c>
      <c r="Z2159" t="s">
        <v>310</v>
      </c>
      <c r="AA2159" t="s">
        <v>310</v>
      </c>
      <c r="AB2159" t="s">
        <v>160</v>
      </c>
      <c r="AC2159" t="s">
        <v>159</v>
      </c>
      <c r="AD2159">
        <v>1.79</v>
      </c>
      <c r="AH2159">
        <v>2021</v>
      </c>
      <c r="AI2159">
        <v>8</v>
      </c>
      <c r="AJ2159">
        <v>32181.336000000003</v>
      </c>
      <c r="AK2159" t="e">
        <v>#N/A</v>
      </c>
      <c r="AL2159">
        <v>1.79</v>
      </c>
      <c r="AO2159">
        <v>0</v>
      </c>
      <c r="AP2159">
        <v>8</v>
      </c>
    </row>
    <row r="2160" spans="1:42" x14ac:dyDescent="0.2">
      <c r="A2160" t="str">
        <f t="shared" si="33"/>
        <v>44438carnegranelindustrialsudmarischile</v>
      </c>
      <c r="B2160" s="2">
        <v>44438</v>
      </c>
      <c r="C2160" t="s">
        <v>35</v>
      </c>
      <c r="D2160" t="s">
        <v>30</v>
      </c>
      <c r="E2160" t="s">
        <v>343</v>
      </c>
      <c r="F2160" t="s">
        <v>344</v>
      </c>
      <c r="G2160" t="s">
        <v>345</v>
      </c>
      <c r="H2160" t="s">
        <v>345</v>
      </c>
      <c r="I2160" t="s">
        <v>34</v>
      </c>
      <c r="J2160" t="s">
        <v>286</v>
      </c>
      <c r="K2160">
        <v>800</v>
      </c>
      <c r="M2160" t="str">
        <f>SUBSTITUTE(LOWER(_xlfn.CONCAT(B2160,C2160,F2160,G2160,J2160,I2160))," ","")</f>
        <v>44438carnegranelindustrialsudmarischile</v>
      </c>
      <c r="N2160" t="e">
        <f>+VLOOKUP(M2160,JUP!$B:$I,7,0)</f>
        <v>#N/A</v>
      </c>
      <c r="O2160" t="e">
        <f>+VLOOKUP(M2160,JUP!$B:$I,8,0)</f>
        <v>#N/A</v>
      </c>
      <c r="R2160" t="str">
        <f>+SUBSTITUTE(LOWER(_xlfn.CONCAT(B2160,C2160,F2160,H2160,J2160,I2160))," ","")</f>
        <v>44438carnegranelindustrialsudmarischile</v>
      </c>
      <c r="S2160" t="e">
        <f>+VLOOKUP(R2160,JUP!D:L,7,0)</f>
        <v>#N/A</v>
      </c>
      <c r="T2160" t="e">
        <f>+VLOOKUP(R2160,JUP!D:L,7,0)</f>
        <v>#N/A</v>
      </c>
      <c r="W2160" t="s">
        <v>32</v>
      </c>
      <c r="X2160">
        <v>35</v>
      </c>
      <c r="Y2160" t="s">
        <v>34</v>
      </c>
      <c r="Z2160" t="s">
        <v>34</v>
      </c>
      <c r="AA2160" t="s">
        <v>34</v>
      </c>
      <c r="AB2160" t="s">
        <v>36</v>
      </c>
      <c r="AC2160" t="s">
        <v>37</v>
      </c>
      <c r="AD2160">
        <v>0</v>
      </c>
      <c r="AH2160">
        <v>2021</v>
      </c>
      <c r="AI2160">
        <v>8</v>
      </c>
      <c r="AJ2160">
        <v>0</v>
      </c>
      <c r="AK2160" t="e">
        <v>#N/A</v>
      </c>
      <c r="AL2160">
        <v>0</v>
      </c>
      <c r="AO2160">
        <v>0</v>
      </c>
      <c r="AP2160">
        <v>8</v>
      </c>
    </row>
    <row r="2161" spans="1:42" x14ac:dyDescent="0.2">
      <c r="A2161" t="str">
        <f t="shared" si="33"/>
        <v>44438carnegranelc300-500manuelitaespaña</v>
      </c>
      <c r="B2161" s="2">
        <v>44438</v>
      </c>
      <c r="C2161" t="s">
        <v>35</v>
      </c>
      <c r="D2161" t="s">
        <v>30</v>
      </c>
      <c r="E2161" t="s">
        <v>35</v>
      </c>
      <c r="F2161" t="s">
        <v>30</v>
      </c>
      <c r="G2161" t="s">
        <v>49</v>
      </c>
      <c r="H2161" t="s">
        <v>108</v>
      </c>
      <c r="I2161" t="s">
        <v>302</v>
      </c>
      <c r="J2161" t="s">
        <v>93</v>
      </c>
      <c r="K2161">
        <v>24000</v>
      </c>
      <c r="L2161">
        <v>2.87</v>
      </c>
      <c r="M2161" t="str">
        <f>SUBSTITUTE(LOWER(_xlfn.CONCAT(B2161,C2161,F2161,G2161,J2161,I2161))," ","")</f>
        <v>44438carnegranelc300-500manuelitaespaña</v>
      </c>
      <c r="N2161">
        <f>+VLOOKUP(M2161,JUP!$B:$I,7,0)</f>
        <v>24000</v>
      </c>
      <c r="O2161">
        <f>+VLOOKUP(M2161,JUP!$B:$I,8,0)</f>
        <v>2.87</v>
      </c>
      <c r="P2161">
        <f>+K2161-N2161</f>
        <v>0</v>
      </c>
      <c r="Q2161" s="3">
        <f>+L2161-O2161</f>
        <v>0</v>
      </c>
      <c r="W2161" t="s">
        <v>338</v>
      </c>
      <c r="X2161">
        <v>35</v>
      </c>
      <c r="Y2161" t="s">
        <v>297</v>
      </c>
      <c r="Z2161" t="s">
        <v>302</v>
      </c>
      <c r="AA2161" t="s">
        <v>298</v>
      </c>
      <c r="AB2161" t="s">
        <v>36</v>
      </c>
      <c r="AC2161" t="s">
        <v>37</v>
      </c>
      <c r="AD2161">
        <v>2.87</v>
      </c>
      <c r="AH2161">
        <v>2021</v>
      </c>
      <c r="AI2161">
        <v>8</v>
      </c>
      <c r="AJ2161">
        <v>68880</v>
      </c>
      <c r="AK2161" t="e">
        <v>#N/A</v>
      </c>
      <c r="AL2161">
        <v>2.87</v>
      </c>
      <c r="AO2161">
        <v>0</v>
      </c>
      <c r="AP2161">
        <v>8</v>
      </c>
    </row>
    <row r="2162" spans="1:42" x14ac:dyDescent="0.2">
      <c r="A2162" t="str">
        <f t="shared" si="33"/>
        <v>44438carnegranelc100-200manuelitaamerica</v>
      </c>
      <c r="B2162" s="2">
        <v>44438</v>
      </c>
      <c r="C2162" t="s">
        <v>35</v>
      </c>
      <c r="D2162" t="s">
        <v>30</v>
      </c>
      <c r="E2162" t="s">
        <v>35</v>
      </c>
      <c r="F2162" t="s">
        <v>30</v>
      </c>
      <c r="G2162" t="s">
        <v>72</v>
      </c>
      <c r="H2162" t="s">
        <v>103</v>
      </c>
      <c r="I2162" t="s">
        <v>521</v>
      </c>
      <c r="J2162" t="s">
        <v>93</v>
      </c>
      <c r="K2162">
        <v>12000</v>
      </c>
      <c r="L2162">
        <v>3.1</v>
      </c>
      <c r="M2162" t="str">
        <f>SUBSTITUTE(LOWER(_xlfn.CONCAT(B2162,C2162,F2162,G2162,J2162,I2162))," ","")</f>
        <v>44438carnegranelc100-200manuelitaamerica</v>
      </c>
      <c r="N2162">
        <f>+VLOOKUP(M2162,JUP!$B:$I,7,0)</f>
        <v>12000</v>
      </c>
      <c r="O2162">
        <f>+VLOOKUP(M2162,JUP!$B:$I,8,0)</f>
        <v>3.1</v>
      </c>
      <c r="P2162">
        <f>+K2162-N2162</f>
        <v>0</v>
      </c>
      <c r="Q2162" s="3">
        <f>+L2162-O2162</f>
        <v>0</v>
      </c>
      <c r="R2162" t="str">
        <f>+SUBSTITUTE(LOWER(_xlfn.CONCAT(B2162,C2162,F2162,H2162,J2162,I2162))," ","")</f>
        <v>44438carnegranel100-200manuelitaamerica</v>
      </c>
      <c r="S2162" t="e">
        <f>+VLOOKUP(R2162,JUP!D:L,7,0)</f>
        <v>#N/A</v>
      </c>
      <c r="T2162" t="e">
        <f>+VLOOKUP(R2162,JUP!D:L,7,0)</f>
        <v>#N/A</v>
      </c>
      <c r="W2162" t="s">
        <v>369</v>
      </c>
      <c r="X2162">
        <v>35</v>
      </c>
      <c r="Y2162" t="s">
        <v>310</v>
      </c>
      <c r="Z2162" t="s">
        <v>310</v>
      </c>
      <c r="AA2162" t="s">
        <v>310</v>
      </c>
      <c r="AB2162" t="s">
        <v>36</v>
      </c>
      <c r="AC2162" t="s">
        <v>37</v>
      </c>
      <c r="AD2162">
        <v>3.1</v>
      </c>
      <c r="AH2162">
        <v>2021</v>
      </c>
      <c r="AI2162">
        <v>8</v>
      </c>
      <c r="AJ2162">
        <v>37200</v>
      </c>
      <c r="AK2162" t="e">
        <v>#N/A</v>
      </c>
      <c r="AL2162">
        <v>3.1</v>
      </c>
      <c r="AO2162">
        <v>0</v>
      </c>
      <c r="AP2162">
        <v>8</v>
      </c>
    </row>
    <row r="2163" spans="1:42" x14ac:dyDescent="0.2">
      <c r="A2163" t="str">
        <f t="shared" si="33"/>
        <v>44438carnegranelc200-300manuelitaamerica</v>
      </c>
      <c r="B2163" s="2">
        <v>44438</v>
      </c>
      <c r="C2163" t="s">
        <v>35</v>
      </c>
      <c r="D2163" t="s">
        <v>30</v>
      </c>
      <c r="E2163" t="s">
        <v>35</v>
      </c>
      <c r="F2163" t="s">
        <v>30</v>
      </c>
      <c r="G2163" t="s">
        <v>39</v>
      </c>
      <c r="H2163" t="s">
        <v>107</v>
      </c>
      <c r="I2163" t="s">
        <v>521</v>
      </c>
      <c r="J2163" t="s">
        <v>93</v>
      </c>
      <c r="K2163">
        <v>12000</v>
      </c>
      <c r="L2163">
        <v>2.95</v>
      </c>
      <c r="M2163" t="str">
        <f>SUBSTITUTE(LOWER(_xlfn.CONCAT(B2163,C2163,F2163,G2163,J2163,I2163))," ","")</f>
        <v>44438carnegranelc200-300manuelitaamerica</v>
      </c>
      <c r="N2163">
        <f>+VLOOKUP(M2163,JUP!$B:$I,7,0)</f>
        <v>12000</v>
      </c>
      <c r="O2163">
        <f>+VLOOKUP(M2163,JUP!$B:$I,8,0)</f>
        <v>2.95</v>
      </c>
      <c r="P2163">
        <f>+K2163-N2163</f>
        <v>0</v>
      </c>
      <c r="Q2163" s="3">
        <f>+L2163-O2163</f>
        <v>0</v>
      </c>
      <c r="R2163" t="str">
        <f>+SUBSTITUTE(LOWER(_xlfn.CONCAT(B2163,C2163,F2163,H2163,J2163,I2163))," ","")</f>
        <v>44438carnegranel200-300manuelitaamerica</v>
      </c>
      <c r="S2163" t="e">
        <f>+VLOOKUP(R2163,JUP!D:L,7,0)</f>
        <v>#N/A</v>
      </c>
      <c r="T2163" t="e">
        <f>+VLOOKUP(R2163,JUP!D:L,7,0)</f>
        <v>#N/A</v>
      </c>
      <c r="W2163" t="s">
        <v>369</v>
      </c>
      <c r="X2163">
        <v>35</v>
      </c>
      <c r="Y2163" t="s">
        <v>310</v>
      </c>
      <c r="Z2163" t="s">
        <v>310</v>
      </c>
      <c r="AA2163" t="s">
        <v>310</v>
      </c>
      <c r="AB2163" t="s">
        <v>36</v>
      </c>
      <c r="AC2163" t="s">
        <v>37</v>
      </c>
      <c r="AD2163">
        <v>2.95</v>
      </c>
      <c r="AH2163">
        <v>2021</v>
      </c>
      <c r="AI2163">
        <v>8</v>
      </c>
      <c r="AJ2163">
        <v>35400</v>
      </c>
      <c r="AK2163" t="e">
        <v>#N/A</v>
      </c>
      <c r="AL2163">
        <v>2.95</v>
      </c>
      <c r="AO2163">
        <v>0</v>
      </c>
      <c r="AP2163">
        <v>8</v>
      </c>
    </row>
    <row r="2164" spans="1:42" x14ac:dyDescent="0.2">
      <c r="A2164" t="str">
        <f t="shared" si="33"/>
        <v>44439carneretailnocompensadoc200-300standrewsasia</v>
      </c>
      <c r="B2164" s="2">
        <v>44439</v>
      </c>
      <c r="C2164" t="s">
        <v>35</v>
      </c>
      <c r="D2164" t="s">
        <v>251</v>
      </c>
      <c r="E2164" t="s">
        <v>35</v>
      </c>
      <c r="F2164" t="s">
        <v>251</v>
      </c>
      <c r="G2164" t="s">
        <v>39</v>
      </c>
      <c r="H2164" t="s">
        <v>39</v>
      </c>
      <c r="I2164" t="s">
        <v>309</v>
      </c>
      <c r="J2164" t="s">
        <v>296</v>
      </c>
      <c r="K2164">
        <v>22000</v>
      </c>
      <c r="L2164">
        <v>3.45</v>
      </c>
      <c r="M2164" t="str">
        <f>SUBSTITUTE(LOWER(_xlfn.CONCAT(B2164,C2164,F2164,G2164,J2164,I2164))," ","")</f>
        <v>44439carneretailnocompensadoc200-300standrewsasia</v>
      </c>
      <c r="N2164">
        <f>+VLOOKUP(M2164,JUP!$B:$I,7,0)</f>
        <v>22000</v>
      </c>
      <c r="O2164">
        <f>+VLOOKUP(M2164,JUP!$B:$I,8,0)</f>
        <v>3.45</v>
      </c>
      <c r="P2164">
        <f>+K2164-N2164</f>
        <v>0</v>
      </c>
      <c r="Q2164" s="3">
        <f>+L2164-O2164</f>
        <v>0</v>
      </c>
      <c r="W2164" t="s">
        <v>308</v>
      </c>
      <c r="X2164">
        <v>35</v>
      </c>
      <c r="Y2164" t="s">
        <v>309</v>
      </c>
      <c r="Z2164" t="s">
        <v>309</v>
      </c>
      <c r="AA2164" t="s">
        <v>309</v>
      </c>
      <c r="AB2164" t="s">
        <v>252</v>
      </c>
      <c r="AC2164" t="s">
        <v>173</v>
      </c>
      <c r="AD2164">
        <v>3.45</v>
      </c>
      <c r="AH2164">
        <v>2021</v>
      </c>
      <c r="AI2164">
        <v>8</v>
      </c>
      <c r="AJ2164">
        <v>75900</v>
      </c>
      <c r="AK2164" t="e">
        <v>#N/A</v>
      </c>
      <c r="AL2164">
        <v>3.45</v>
      </c>
      <c r="AO2164">
        <v>0</v>
      </c>
      <c r="AP2164">
        <v>8</v>
      </c>
    </row>
    <row r="2165" spans="1:42" x14ac:dyDescent="0.2">
      <c r="A2165" t="str">
        <f t="shared" si="33"/>
        <v>44439carnegranel0standrewschile</v>
      </c>
      <c r="B2165" s="2">
        <v>44439</v>
      </c>
      <c r="C2165" t="s">
        <v>35</v>
      </c>
      <c r="D2165" t="s">
        <v>30</v>
      </c>
      <c r="E2165" t="s">
        <v>35</v>
      </c>
      <c r="F2165" t="s">
        <v>30</v>
      </c>
      <c r="G2165">
        <v>0</v>
      </c>
      <c r="H2165" t="s">
        <v>318</v>
      </c>
      <c r="I2165" t="s">
        <v>34</v>
      </c>
      <c r="J2165" t="s">
        <v>296</v>
      </c>
      <c r="K2165">
        <v>7600</v>
      </c>
      <c r="L2165">
        <v>1.3</v>
      </c>
      <c r="M2165" t="str">
        <f>SUBSTITUTE(LOWER(_xlfn.CONCAT(B2165,C2165,F2165,G2165,J2165,I2165))," ","")</f>
        <v>44439carnegranel0standrewschile</v>
      </c>
      <c r="N2165" t="e">
        <f>+VLOOKUP(M2165,JUP!$B:$I,7,0)</f>
        <v>#N/A</v>
      </c>
      <c r="O2165" t="e">
        <f>+VLOOKUP(M2165,JUP!$B:$I,8,0)</f>
        <v>#N/A</v>
      </c>
      <c r="R2165" t="str">
        <f>+SUBSTITUTE(LOWER(_xlfn.CONCAT(B2165,C2165,F2165,H2165,J2165,I2165))," ","")</f>
        <v>44439carnegranelsincalibrestandrewschile</v>
      </c>
      <c r="S2165" t="e">
        <f>+VLOOKUP(R2165,JUP!D:L,7,0)</f>
        <v>#N/A</v>
      </c>
      <c r="T2165" t="e">
        <f>+VLOOKUP(R2165,JUP!D:L,7,0)</f>
        <v>#N/A</v>
      </c>
      <c r="W2165" t="s">
        <v>34</v>
      </c>
      <c r="X2165">
        <v>35</v>
      </c>
      <c r="Y2165" t="s">
        <v>34</v>
      </c>
      <c r="Z2165" t="s">
        <v>34</v>
      </c>
      <c r="AA2165" t="s">
        <v>34</v>
      </c>
      <c r="AB2165" t="s">
        <v>36</v>
      </c>
      <c r="AC2165" t="s">
        <v>37</v>
      </c>
      <c r="AD2165">
        <v>1.3</v>
      </c>
      <c r="AH2165">
        <v>2021</v>
      </c>
      <c r="AI2165">
        <v>8</v>
      </c>
      <c r="AJ2165">
        <v>9880</v>
      </c>
      <c r="AK2165" t="e">
        <v>#N/A</v>
      </c>
      <c r="AL2165">
        <v>1.3</v>
      </c>
      <c r="AO2165">
        <v>0</v>
      </c>
      <c r="AP2165">
        <v>8</v>
      </c>
    </row>
    <row r="2166" spans="1:42" x14ac:dyDescent="0.2">
      <c r="A2166" t="str">
        <f t="shared" si="33"/>
        <v>44439carnegranelc100-200standrewschile</v>
      </c>
      <c r="B2166" s="2">
        <v>44439</v>
      </c>
      <c r="C2166" t="s">
        <v>35</v>
      </c>
      <c r="D2166" t="s">
        <v>30</v>
      </c>
      <c r="E2166" t="s">
        <v>35</v>
      </c>
      <c r="F2166" t="s">
        <v>30</v>
      </c>
      <c r="G2166" t="s">
        <v>72</v>
      </c>
      <c r="H2166" t="s">
        <v>72</v>
      </c>
      <c r="I2166" t="s">
        <v>34</v>
      </c>
      <c r="J2166" t="s">
        <v>296</v>
      </c>
      <c r="K2166">
        <v>2400</v>
      </c>
      <c r="L2166">
        <v>1.69</v>
      </c>
      <c r="M2166" t="str">
        <f>SUBSTITUTE(LOWER(_xlfn.CONCAT(B2166,C2166,F2166,G2166,J2166,I2166))," ","")</f>
        <v>44439carnegranelc100-200standrewschile</v>
      </c>
      <c r="N2166">
        <f>+VLOOKUP(M2166,JUP!$B:$I,7,0)</f>
        <v>2400</v>
      </c>
      <c r="O2166">
        <f>+VLOOKUP(M2166,JUP!$B:$I,8,0)</f>
        <v>1.69</v>
      </c>
      <c r="P2166">
        <f>+K2166-N2166</f>
        <v>0</v>
      </c>
      <c r="Q2166" s="3">
        <f>+L2166-O2166</f>
        <v>0</v>
      </c>
      <c r="W2166" t="s">
        <v>34</v>
      </c>
      <c r="X2166">
        <v>35</v>
      </c>
      <c r="Y2166" t="s">
        <v>34</v>
      </c>
      <c r="Z2166" t="s">
        <v>34</v>
      </c>
      <c r="AA2166" t="s">
        <v>34</v>
      </c>
      <c r="AB2166" t="s">
        <v>36</v>
      </c>
      <c r="AC2166" t="s">
        <v>37</v>
      </c>
      <c r="AD2166">
        <v>1.69</v>
      </c>
      <c r="AH2166">
        <v>2021</v>
      </c>
      <c r="AI2166">
        <v>8</v>
      </c>
      <c r="AJ2166">
        <v>4056</v>
      </c>
      <c r="AK2166" t="e">
        <v>#N/A</v>
      </c>
      <c r="AL2166">
        <v>1.69</v>
      </c>
      <c r="AO2166">
        <v>0</v>
      </c>
      <c r="AP2166">
        <v>8</v>
      </c>
    </row>
    <row r="2167" spans="1:42" x14ac:dyDescent="0.2">
      <c r="A2167" t="str">
        <f t="shared" si="33"/>
        <v>44439enterosinsalsastandrewsamerica</v>
      </c>
      <c r="B2167" s="2">
        <v>44439</v>
      </c>
      <c r="C2167" t="s">
        <v>59</v>
      </c>
      <c r="D2167" t="s">
        <v>155</v>
      </c>
      <c r="E2167" t="s">
        <v>59</v>
      </c>
      <c r="F2167" t="s">
        <v>155</v>
      </c>
      <c r="G2167" t="s">
        <v>299</v>
      </c>
      <c r="H2167" t="s">
        <v>303</v>
      </c>
      <c r="I2167" t="s">
        <v>521</v>
      </c>
      <c r="J2167" t="s">
        <v>296</v>
      </c>
      <c r="K2167">
        <v>9988</v>
      </c>
      <c r="L2167">
        <v>2.33</v>
      </c>
      <c r="M2167" t="str">
        <f>SUBSTITUTE(LOWER(_xlfn.CONCAT(B2167,C2167,F2167,G2167,J2167,I2167))," ","")</f>
        <v>44439enterosinsalsastandrewsamerica</v>
      </c>
      <c r="N2167" t="e">
        <f>+VLOOKUP(M2167,JUP!$B:$I,7,0)</f>
        <v>#N/A</v>
      </c>
      <c r="O2167" t="e">
        <f>+VLOOKUP(M2167,JUP!$B:$I,8,0)</f>
        <v>#N/A</v>
      </c>
      <c r="R2167" t="str">
        <f>+SUBSTITUTE(LOWER(_xlfn.CONCAT(B2167,C2167,F2167,H2167,J2167,I2167))," ","")</f>
        <v>44439enterosinsalsae-40-60standrewsamerica</v>
      </c>
      <c r="S2167" t="e">
        <f>+VLOOKUP(R2167,JUP!D:L,7,0)</f>
        <v>#N/A</v>
      </c>
      <c r="T2167" t="e">
        <f>+VLOOKUP(R2167,JUP!D:L,7,0)</f>
        <v>#N/A</v>
      </c>
      <c r="W2167" t="s">
        <v>320</v>
      </c>
      <c r="X2167">
        <v>35</v>
      </c>
      <c r="Y2167" t="s">
        <v>310</v>
      </c>
      <c r="Z2167" t="s">
        <v>310</v>
      </c>
      <c r="AA2167" t="s">
        <v>310</v>
      </c>
      <c r="AB2167" t="s">
        <v>160</v>
      </c>
      <c r="AC2167" t="s">
        <v>159</v>
      </c>
      <c r="AD2167">
        <v>2.33</v>
      </c>
      <c r="AH2167">
        <v>2021</v>
      </c>
      <c r="AI2167">
        <v>8</v>
      </c>
      <c r="AJ2167">
        <v>23272.04</v>
      </c>
      <c r="AK2167" t="e">
        <v>#N/A</v>
      </c>
      <c r="AL2167">
        <v>2.33</v>
      </c>
      <c r="AO2167">
        <v>0</v>
      </c>
      <c r="AP2167">
        <v>8</v>
      </c>
    </row>
    <row r="2168" spans="1:42" x14ac:dyDescent="0.2">
      <c r="A2168" t="str">
        <f t="shared" si="33"/>
        <v>44439enteroconsalsastandrewsamerica</v>
      </c>
      <c r="B2168" s="2">
        <v>44439</v>
      </c>
      <c r="C2168" t="s">
        <v>59</v>
      </c>
      <c r="D2168" t="s">
        <v>227</v>
      </c>
      <c r="E2168" t="s">
        <v>59</v>
      </c>
      <c r="F2168" t="s">
        <v>227</v>
      </c>
      <c r="G2168" t="s">
        <v>299</v>
      </c>
      <c r="H2168" t="s">
        <v>303</v>
      </c>
      <c r="I2168" t="s">
        <v>521</v>
      </c>
      <c r="J2168" t="s">
        <v>296</v>
      </c>
      <c r="K2168">
        <v>6356</v>
      </c>
      <c r="L2168">
        <v>3.59</v>
      </c>
      <c r="M2168" t="str">
        <f>SUBSTITUTE(LOWER(_xlfn.CONCAT(B2168,C2168,F2168,G2168,J2168,I2168))," ","")</f>
        <v>44439enteroconsalsastandrewsamerica</v>
      </c>
      <c r="N2168" t="e">
        <f>+VLOOKUP(M2168,JUP!$B:$I,7,0)</f>
        <v>#N/A</v>
      </c>
      <c r="O2168" t="e">
        <f>+VLOOKUP(M2168,JUP!$B:$I,8,0)</f>
        <v>#N/A</v>
      </c>
      <c r="R2168" t="str">
        <f>+SUBSTITUTE(LOWER(_xlfn.CONCAT(B2168,C2168,F2168,H2168,J2168,I2168))," ","")</f>
        <v>44439enteroconsalsae-40-60standrewsamerica</v>
      </c>
      <c r="S2168" t="e">
        <f>+VLOOKUP(R2168,JUP!D:L,7,0)</f>
        <v>#N/A</v>
      </c>
      <c r="T2168" t="e">
        <f>+VLOOKUP(R2168,JUP!D:L,7,0)</f>
        <v>#N/A</v>
      </c>
      <c r="W2168" t="s">
        <v>320</v>
      </c>
      <c r="X2168">
        <v>35</v>
      </c>
      <c r="Y2168" t="s">
        <v>310</v>
      </c>
      <c r="Z2168" t="s">
        <v>310</v>
      </c>
      <c r="AA2168" t="s">
        <v>310</v>
      </c>
      <c r="AB2168" t="s">
        <v>229</v>
      </c>
      <c r="AC2168" t="s">
        <v>61</v>
      </c>
      <c r="AD2168">
        <v>3.59</v>
      </c>
      <c r="AH2168">
        <v>2021</v>
      </c>
      <c r="AI2168">
        <v>8</v>
      </c>
      <c r="AJ2168">
        <v>22818.04</v>
      </c>
      <c r="AK2168" t="e">
        <v>#N/A</v>
      </c>
      <c r="AL2168">
        <v>3.59</v>
      </c>
      <c r="AO2168">
        <v>0</v>
      </c>
      <c r="AP2168">
        <v>8</v>
      </c>
    </row>
    <row r="2169" spans="1:42" x14ac:dyDescent="0.2">
      <c r="A2169" t="str">
        <f t="shared" si="33"/>
        <v>44439carnegranelc300-500sudmarisrusia</v>
      </c>
      <c r="B2169" s="2">
        <v>44439</v>
      </c>
      <c r="C2169" t="s">
        <v>35</v>
      </c>
      <c r="D2169" t="s">
        <v>30</v>
      </c>
      <c r="E2169" t="s">
        <v>343</v>
      </c>
      <c r="F2169" t="s">
        <v>344</v>
      </c>
      <c r="G2169" t="s">
        <v>49</v>
      </c>
      <c r="H2169" t="s">
        <v>108</v>
      </c>
      <c r="I2169" t="s">
        <v>306</v>
      </c>
      <c r="J2169" t="s">
        <v>286</v>
      </c>
      <c r="K2169">
        <v>23000</v>
      </c>
      <c r="L2169">
        <v>2.9</v>
      </c>
      <c r="M2169" t="str">
        <f>SUBSTITUTE(LOWER(_xlfn.CONCAT(B2169,C2169,F2169,G2169,J2169,I2169))," ","")</f>
        <v>44439carnegranelc300-500sudmarisrusia</v>
      </c>
      <c r="N2169">
        <f>+VLOOKUP(M2169,JUP!$B:$I,7,0)</f>
        <v>23000</v>
      </c>
      <c r="O2169">
        <f>+VLOOKUP(M2169,JUP!$B:$I,8,0)</f>
        <v>2.9</v>
      </c>
      <c r="P2169">
        <f>+K2169-N2169</f>
        <v>0</v>
      </c>
      <c r="Q2169" s="3">
        <f>+L2169-O2169</f>
        <v>0</v>
      </c>
      <c r="W2169" t="s">
        <v>166</v>
      </c>
      <c r="X2169">
        <v>35</v>
      </c>
      <c r="Y2169" t="s">
        <v>305</v>
      </c>
      <c r="Z2169" t="s">
        <v>305</v>
      </c>
      <c r="AA2169" t="s">
        <v>306</v>
      </c>
      <c r="AB2169" t="s">
        <v>36</v>
      </c>
      <c r="AC2169" t="s">
        <v>37</v>
      </c>
      <c r="AD2169">
        <v>2.9</v>
      </c>
      <c r="AH2169">
        <v>2021</v>
      </c>
      <c r="AI2169">
        <v>8</v>
      </c>
      <c r="AJ2169">
        <v>66700</v>
      </c>
      <c r="AK2169" t="e">
        <v>#N/A</v>
      </c>
      <c r="AL2169">
        <v>2.9</v>
      </c>
      <c r="AO2169">
        <v>0</v>
      </c>
      <c r="AP2169">
        <v>8</v>
      </c>
    </row>
    <row r="2170" spans="1:42" x14ac:dyDescent="0.2">
      <c r="A2170" t="str">
        <f t="shared" si="33"/>
        <v>44439enterosinsalsamanuelitaamerica</v>
      </c>
      <c r="B2170" s="2">
        <v>44439</v>
      </c>
      <c r="C2170" t="s">
        <v>59</v>
      </c>
      <c r="D2170" t="s">
        <v>155</v>
      </c>
      <c r="E2170" t="s">
        <v>59</v>
      </c>
      <c r="F2170" t="s">
        <v>155</v>
      </c>
      <c r="G2170" t="s">
        <v>299</v>
      </c>
      <c r="H2170" t="s">
        <v>116</v>
      </c>
      <c r="I2170" t="s">
        <v>521</v>
      </c>
      <c r="J2170" t="s">
        <v>93</v>
      </c>
      <c r="K2170">
        <v>20400</v>
      </c>
      <c r="L2170">
        <v>2.0249999999999999</v>
      </c>
      <c r="M2170" t="str">
        <f>SUBSTITUTE(LOWER(_xlfn.CONCAT(B2170,C2170,F2170,G2170,J2170,I2170))," ","")</f>
        <v>44439enterosinsalsamanuelitaamerica</v>
      </c>
      <c r="N2170" t="e">
        <f>+VLOOKUP(M2170,JUP!$B:$I,7,0)</f>
        <v>#N/A</v>
      </c>
      <c r="O2170" t="e">
        <f>+VLOOKUP(M2170,JUP!$B:$I,8,0)</f>
        <v>#N/A</v>
      </c>
      <c r="R2170" t="str">
        <f>+SUBSTITUTE(LOWER(_xlfn.CONCAT(B2170,C2170,F2170,H2170,J2170,I2170))," ","")</f>
        <v>44439enterosinsalsa60-80manuelitaamerica</v>
      </c>
      <c r="S2170" t="e">
        <f>+VLOOKUP(R2170,JUP!D:L,7,0)</f>
        <v>#N/A</v>
      </c>
      <c r="T2170" t="e">
        <f>+VLOOKUP(R2170,JUP!D:L,7,0)</f>
        <v>#N/A</v>
      </c>
      <c r="W2170" t="s">
        <v>293</v>
      </c>
      <c r="X2170">
        <v>35</v>
      </c>
      <c r="Y2170" t="s">
        <v>310</v>
      </c>
      <c r="Z2170" t="s">
        <v>310</v>
      </c>
      <c r="AA2170" t="s">
        <v>310</v>
      </c>
      <c r="AB2170" t="s">
        <v>160</v>
      </c>
      <c r="AC2170" t="s">
        <v>159</v>
      </c>
      <c r="AD2170">
        <v>2.0249999999999999</v>
      </c>
      <c r="AH2170">
        <v>2021</v>
      </c>
      <c r="AI2170">
        <v>8</v>
      </c>
      <c r="AJ2170">
        <v>41310</v>
      </c>
      <c r="AK2170" t="e">
        <v>#N/A</v>
      </c>
      <c r="AL2170">
        <v>2.0249999999999999</v>
      </c>
      <c r="AO2170">
        <v>0</v>
      </c>
      <c r="AP2170">
        <v>8</v>
      </c>
    </row>
    <row r="2171" spans="1:42" x14ac:dyDescent="0.2">
      <c r="A2171" t="str">
        <f t="shared" si="33"/>
        <v>44439enterosinsalsamanuelitaamerica</v>
      </c>
      <c r="B2171" s="2">
        <v>44439</v>
      </c>
      <c r="C2171" t="s">
        <v>59</v>
      </c>
      <c r="D2171" t="s">
        <v>155</v>
      </c>
      <c r="E2171" t="s">
        <v>59</v>
      </c>
      <c r="F2171" t="s">
        <v>155</v>
      </c>
      <c r="G2171" t="s">
        <v>299</v>
      </c>
      <c r="H2171" t="s">
        <v>106</v>
      </c>
      <c r="I2171" t="s">
        <v>521</v>
      </c>
      <c r="J2171" t="s">
        <v>93</v>
      </c>
      <c r="K2171">
        <v>3400</v>
      </c>
      <c r="L2171">
        <v>1.9852941176470589</v>
      </c>
      <c r="M2171" t="str">
        <f>SUBSTITUTE(LOWER(_xlfn.CONCAT(B2171,C2171,F2171,G2171,J2171,I2171))," ","")</f>
        <v>44439enterosinsalsamanuelitaamerica</v>
      </c>
      <c r="N2171" t="e">
        <f>+VLOOKUP(M2171,JUP!$B:$I,7,0)</f>
        <v>#N/A</v>
      </c>
      <c r="O2171" t="e">
        <f>+VLOOKUP(M2171,JUP!$B:$I,8,0)</f>
        <v>#N/A</v>
      </c>
      <c r="R2171" t="str">
        <f>+SUBSTITUTE(LOWER(_xlfn.CONCAT(B2171,C2171,F2171,H2171,J2171,I2171))," ","")</f>
        <v>44439enterosinsalsa18-27manuelitaamerica</v>
      </c>
      <c r="S2171" t="e">
        <f>+VLOOKUP(R2171,JUP!D:L,7,0)</f>
        <v>#N/A</v>
      </c>
      <c r="T2171" t="e">
        <f>+VLOOKUP(R2171,JUP!D:L,7,0)</f>
        <v>#N/A</v>
      </c>
      <c r="W2171" t="s">
        <v>320</v>
      </c>
      <c r="X2171">
        <v>35</v>
      </c>
      <c r="Y2171" t="s">
        <v>310</v>
      </c>
      <c r="Z2171" t="s">
        <v>310</v>
      </c>
      <c r="AA2171" t="s">
        <v>310</v>
      </c>
      <c r="AB2171" t="s">
        <v>160</v>
      </c>
      <c r="AC2171" t="s">
        <v>159</v>
      </c>
      <c r="AD2171">
        <v>1.9852941176470589</v>
      </c>
      <c r="AH2171">
        <v>2021</v>
      </c>
      <c r="AI2171">
        <v>8</v>
      </c>
      <c r="AJ2171">
        <v>6750</v>
      </c>
      <c r="AK2171" t="e">
        <v>#N/A</v>
      </c>
      <c r="AL2171">
        <v>1.9852941176470589</v>
      </c>
      <c r="AO2171">
        <v>0</v>
      </c>
      <c r="AP2171">
        <v>8</v>
      </c>
    </row>
    <row r="2172" spans="1:42" x14ac:dyDescent="0.2">
      <c r="A2172" t="str">
        <f t="shared" si="33"/>
        <v>44439enterosinsalsamanuelitaamerica</v>
      </c>
      <c r="B2172" s="2">
        <v>44439</v>
      </c>
      <c r="C2172" t="s">
        <v>59</v>
      </c>
      <c r="D2172" t="s">
        <v>155</v>
      </c>
      <c r="E2172" t="s">
        <v>59</v>
      </c>
      <c r="F2172" t="s">
        <v>155</v>
      </c>
      <c r="G2172" t="s">
        <v>299</v>
      </c>
      <c r="H2172" t="s">
        <v>129</v>
      </c>
      <c r="I2172" t="s">
        <v>521</v>
      </c>
      <c r="J2172" t="s">
        <v>93</v>
      </c>
      <c r="K2172">
        <v>11424</v>
      </c>
      <c r="L2172">
        <v>1.9852941176470589</v>
      </c>
      <c r="M2172" t="str">
        <f>SUBSTITUTE(LOWER(_xlfn.CONCAT(B2172,C2172,F2172,G2172,J2172,I2172))," ","")</f>
        <v>44439enterosinsalsamanuelitaamerica</v>
      </c>
      <c r="N2172" t="e">
        <f>+VLOOKUP(M2172,JUP!$B:$I,7,0)</f>
        <v>#N/A</v>
      </c>
      <c r="O2172" t="e">
        <f>+VLOOKUP(M2172,JUP!$B:$I,8,0)</f>
        <v>#N/A</v>
      </c>
      <c r="R2172" t="str">
        <f>+SUBSTITUTE(LOWER(_xlfn.CONCAT(B2172,C2172,F2172,H2172,J2172,I2172))," ","")</f>
        <v>44439enterosinsalsa27-36manuelitaamerica</v>
      </c>
      <c r="S2172" t="e">
        <f>+VLOOKUP(R2172,JUP!D:L,7,0)</f>
        <v>#N/A</v>
      </c>
      <c r="T2172" t="e">
        <f>+VLOOKUP(R2172,JUP!D:L,7,0)</f>
        <v>#N/A</v>
      </c>
      <c r="W2172" t="s">
        <v>320</v>
      </c>
      <c r="X2172">
        <v>35</v>
      </c>
      <c r="Y2172" t="s">
        <v>310</v>
      </c>
      <c r="Z2172" t="s">
        <v>310</v>
      </c>
      <c r="AA2172" t="s">
        <v>310</v>
      </c>
      <c r="AB2172" t="s">
        <v>160</v>
      </c>
      <c r="AC2172" t="s">
        <v>159</v>
      </c>
      <c r="AD2172">
        <v>1.9852941176470589</v>
      </c>
      <c r="AH2172">
        <v>2021</v>
      </c>
      <c r="AI2172">
        <v>8</v>
      </c>
      <c r="AJ2172">
        <v>22680</v>
      </c>
      <c r="AK2172" t="e">
        <v>#N/A</v>
      </c>
      <c r="AL2172">
        <v>1.9852941176470589</v>
      </c>
      <c r="AO2172">
        <v>0</v>
      </c>
      <c r="AP2172">
        <v>8</v>
      </c>
    </row>
    <row r="2173" spans="1:42" x14ac:dyDescent="0.2">
      <c r="A2173" t="str">
        <f t="shared" si="33"/>
        <v>44439carnegranelc200-300manuelitarusia</v>
      </c>
      <c r="B2173" s="2">
        <v>44439</v>
      </c>
      <c r="C2173" t="s">
        <v>35</v>
      </c>
      <c r="D2173" t="s">
        <v>30</v>
      </c>
      <c r="E2173" t="s">
        <v>35</v>
      </c>
      <c r="F2173" t="s">
        <v>30</v>
      </c>
      <c r="G2173" t="s">
        <v>39</v>
      </c>
      <c r="H2173" t="s">
        <v>107</v>
      </c>
      <c r="I2173" t="s">
        <v>306</v>
      </c>
      <c r="J2173" t="s">
        <v>93</v>
      </c>
      <c r="K2173">
        <v>24000</v>
      </c>
      <c r="L2173">
        <v>3.1</v>
      </c>
      <c r="M2173" t="str">
        <f>SUBSTITUTE(LOWER(_xlfn.CONCAT(B2173,C2173,F2173,G2173,J2173,I2173))," ","")</f>
        <v>44439carnegranelc200-300manuelitarusia</v>
      </c>
      <c r="N2173">
        <f>+VLOOKUP(M2173,JUP!$B:$I,7,0)</f>
        <v>24000</v>
      </c>
      <c r="O2173">
        <f>+VLOOKUP(M2173,JUP!$B:$I,8,0)</f>
        <v>3.1</v>
      </c>
      <c r="P2173">
        <f>+K2173-N2173</f>
        <v>0</v>
      </c>
      <c r="Q2173" s="3">
        <f>+L2173-O2173</f>
        <v>0</v>
      </c>
      <c r="W2173" t="s">
        <v>166</v>
      </c>
      <c r="X2173">
        <v>35</v>
      </c>
      <c r="Y2173" t="s">
        <v>305</v>
      </c>
      <c r="Z2173" t="s">
        <v>305</v>
      </c>
      <c r="AA2173" t="s">
        <v>306</v>
      </c>
      <c r="AB2173" t="s">
        <v>36</v>
      </c>
      <c r="AC2173" t="s">
        <v>37</v>
      </c>
      <c r="AD2173">
        <v>3.1</v>
      </c>
      <c r="AH2173">
        <v>2021</v>
      </c>
      <c r="AI2173">
        <v>8</v>
      </c>
      <c r="AJ2173">
        <v>74400</v>
      </c>
      <c r="AK2173" t="e">
        <v>#N/A</v>
      </c>
      <c r="AL2173">
        <v>3.1</v>
      </c>
      <c r="AO2173">
        <v>0</v>
      </c>
      <c r="AP2173">
        <v>8</v>
      </c>
    </row>
    <row r="2174" spans="1:42" x14ac:dyDescent="0.2">
      <c r="A2174" t="str">
        <f t="shared" si="33"/>
        <v>44440enterosinsalsastandrewsotroseuropa</v>
      </c>
      <c r="B2174" s="2">
        <v>44440</v>
      </c>
      <c r="C2174" t="s">
        <v>59</v>
      </c>
      <c r="D2174" t="s">
        <v>155</v>
      </c>
      <c r="E2174" t="s">
        <v>59</v>
      </c>
      <c r="F2174" t="s">
        <v>155</v>
      </c>
      <c r="G2174" t="s">
        <v>299</v>
      </c>
      <c r="H2174" t="s">
        <v>303</v>
      </c>
      <c r="I2174" t="s">
        <v>298</v>
      </c>
      <c r="J2174" t="s">
        <v>296</v>
      </c>
      <c r="K2174">
        <v>10000</v>
      </c>
      <c r="L2174">
        <v>2.0499999999999998</v>
      </c>
      <c r="M2174" t="str">
        <f>SUBSTITUTE(LOWER(_xlfn.CONCAT(B2174,C2174,F2174,G2174,J2174,I2174))," ","")</f>
        <v>44440enterosinsalsastandrewsotroseuropa</v>
      </c>
      <c r="N2174" t="e">
        <f>+VLOOKUP(M2174,JUP!$B:$I,7,0)</f>
        <v>#N/A</v>
      </c>
      <c r="O2174" t="e">
        <f>+VLOOKUP(M2174,JUP!$B:$I,8,0)</f>
        <v>#N/A</v>
      </c>
      <c r="R2174" t="str">
        <f>+SUBSTITUTE(LOWER(_xlfn.CONCAT(B2174,C2174,F2174,H2174,J2174,I2174))," ","")</f>
        <v>44440enterosinsalsae-40-60standrewsotroseuropa</v>
      </c>
      <c r="S2174" t="e">
        <f>+VLOOKUP(R2174,JUP!D:L,7,0)</f>
        <v>#N/A</v>
      </c>
      <c r="T2174" t="e">
        <f>+VLOOKUP(R2174,JUP!D:L,7,0)</f>
        <v>#N/A</v>
      </c>
      <c r="W2174" t="s">
        <v>317</v>
      </c>
      <c r="X2174">
        <v>35</v>
      </c>
      <c r="Y2174" t="s">
        <v>297</v>
      </c>
      <c r="Z2174" t="s">
        <v>298</v>
      </c>
      <c r="AA2174" t="s">
        <v>298</v>
      </c>
      <c r="AB2174" t="s">
        <v>160</v>
      </c>
      <c r="AC2174" t="s">
        <v>159</v>
      </c>
      <c r="AD2174">
        <v>2.0499999999999998</v>
      </c>
      <c r="AH2174">
        <v>2021</v>
      </c>
      <c r="AI2174">
        <v>9</v>
      </c>
      <c r="AJ2174">
        <v>20500</v>
      </c>
      <c r="AK2174" t="e">
        <v>#N/A</v>
      </c>
      <c r="AL2174">
        <v>2.0499999999999998</v>
      </c>
      <c r="AO2174">
        <v>0</v>
      </c>
      <c r="AP2174">
        <v>9</v>
      </c>
    </row>
    <row r="2175" spans="1:42" x14ac:dyDescent="0.2">
      <c r="A2175" t="str">
        <f t="shared" si="33"/>
        <v>44440enterosinsalsastandrewsotroseuropa</v>
      </c>
      <c r="B2175" s="2">
        <v>44440</v>
      </c>
      <c r="C2175" t="s">
        <v>59</v>
      </c>
      <c r="D2175" t="s">
        <v>155</v>
      </c>
      <c r="E2175" t="s">
        <v>59</v>
      </c>
      <c r="F2175" t="s">
        <v>155</v>
      </c>
      <c r="G2175" t="s">
        <v>299</v>
      </c>
      <c r="H2175" t="s">
        <v>300</v>
      </c>
      <c r="I2175" t="s">
        <v>298</v>
      </c>
      <c r="J2175" t="s">
        <v>296</v>
      </c>
      <c r="K2175">
        <v>10000</v>
      </c>
      <c r="L2175">
        <v>1.9</v>
      </c>
      <c r="M2175" t="str">
        <f>SUBSTITUTE(LOWER(_xlfn.CONCAT(B2175,C2175,F2175,G2175,J2175,I2175))," ","")</f>
        <v>44440enterosinsalsastandrewsotroseuropa</v>
      </c>
      <c r="N2175" t="e">
        <f>+VLOOKUP(M2175,JUP!$B:$I,7,0)</f>
        <v>#N/A</v>
      </c>
      <c r="O2175" t="e">
        <f>+VLOOKUP(M2175,JUP!$B:$I,8,0)</f>
        <v>#N/A</v>
      </c>
      <c r="R2175" t="str">
        <f>+SUBSTITUTE(LOWER(_xlfn.CONCAT(B2175,C2175,F2175,H2175,J2175,I2175))," ","")</f>
        <v>44440enterosinsalsae-60-80standrewsotroseuropa</v>
      </c>
      <c r="S2175" t="e">
        <f>+VLOOKUP(R2175,JUP!D:L,7,0)</f>
        <v>#N/A</v>
      </c>
      <c r="T2175" t="e">
        <f>+VLOOKUP(R2175,JUP!D:L,7,0)</f>
        <v>#N/A</v>
      </c>
      <c r="W2175" t="s">
        <v>317</v>
      </c>
      <c r="X2175">
        <v>35</v>
      </c>
      <c r="Y2175" t="s">
        <v>297</v>
      </c>
      <c r="Z2175" t="s">
        <v>298</v>
      </c>
      <c r="AA2175" t="s">
        <v>298</v>
      </c>
      <c r="AB2175" t="s">
        <v>160</v>
      </c>
      <c r="AC2175" t="s">
        <v>159</v>
      </c>
      <c r="AD2175">
        <v>1.9</v>
      </c>
      <c r="AH2175">
        <v>2021</v>
      </c>
      <c r="AI2175">
        <v>9</v>
      </c>
      <c r="AJ2175">
        <v>19000</v>
      </c>
      <c r="AK2175" t="e">
        <v>#N/A</v>
      </c>
      <c r="AL2175">
        <v>1.9</v>
      </c>
      <c r="AO2175">
        <v>0</v>
      </c>
      <c r="AP2175">
        <v>9</v>
      </c>
    </row>
    <row r="2176" spans="1:42" x14ac:dyDescent="0.2">
      <c r="A2176" t="str">
        <f t="shared" si="33"/>
        <v>44440carnegranelc200-300standrewsamerica</v>
      </c>
      <c r="B2176" s="2">
        <v>44440</v>
      </c>
      <c r="C2176" t="s">
        <v>35</v>
      </c>
      <c r="D2176" t="s">
        <v>30</v>
      </c>
      <c r="E2176" t="s">
        <v>35</v>
      </c>
      <c r="F2176" t="s">
        <v>30</v>
      </c>
      <c r="G2176" t="s">
        <v>39</v>
      </c>
      <c r="H2176" t="s">
        <v>39</v>
      </c>
      <c r="I2176" t="s">
        <v>521</v>
      </c>
      <c r="J2176" t="s">
        <v>296</v>
      </c>
      <c r="K2176">
        <v>3000</v>
      </c>
      <c r="L2176">
        <v>3</v>
      </c>
      <c r="M2176" t="str">
        <f>SUBSTITUTE(LOWER(_xlfn.CONCAT(B2176,C2176,F2176,G2176,J2176,I2176))," ","")</f>
        <v>44440carnegranelc200-300standrewsamerica</v>
      </c>
      <c r="N2176">
        <f>+VLOOKUP(M2176,JUP!$B:$I,7,0)</f>
        <v>3000</v>
      </c>
      <c r="O2176">
        <f>+VLOOKUP(M2176,JUP!$B:$I,8,0)</f>
        <v>3</v>
      </c>
      <c r="P2176">
        <f>+K2176-N2176</f>
        <v>0</v>
      </c>
      <c r="Q2176" s="3">
        <f>+L2176-O2176</f>
        <v>0</v>
      </c>
      <c r="R2176" t="str">
        <f>+SUBSTITUTE(LOWER(_xlfn.CONCAT(B2176,C2176,F2176,H2176,J2176,I2176))," ","")</f>
        <v>44440carnegranelc200-300standrewsamerica</v>
      </c>
      <c r="S2176" t="e">
        <f>+VLOOKUP(R2176,JUP!D:L,7,0)</f>
        <v>#N/A</v>
      </c>
      <c r="T2176" t="e">
        <f>+VLOOKUP(R2176,JUP!D:L,7,0)</f>
        <v>#N/A</v>
      </c>
      <c r="W2176" t="s">
        <v>406</v>
      </c>
      <c r="X2176">
        <v>35</v>
      </c>
      <c r="Y2176" t="s">
        <v>310</v>
      </c>
      <c r="Z2176" t="s">
        <v>310</v>
      </c>
      <c r="AA2176" t="s">
        <v>310</v>
      </c>
      <c r="AB2176" t="s">
        <v>36</v>
      </c>
      <c r="AC2176" t="s">
        <v>37</v>
      </c>
      <c r="AD2176">
        <v>3</v>
      </c>
      <c r="AH2176">
        <v>2021</v>
      </c>
      <c r="AI2176">
        <v>9</v>
      </c>
      <c r="AJ2176">
        <v>9000</v>
      </c>
      <c r="AK2176" t="e">
        <v>#N/A</v>
      </c>
      <c r="AL2176">
        <v>3</v>
      </c>
      <c r="AO2176">
        <v>0</v>
      </c>
      <c r="AP2176">
        <v>9</v>
      </c>
    </row>
    <row r="2177" spans="1:42" x14ac:dyDescent="0.2">
      <c r="A2177" t="str">
        <f t="shared" si="33"/>
        <v>44440carnegranelc100-200standrewsamerica</v>
      </c>
      <c r="B2177" s="2">
        <v>44440</v>
      </c>
      <c r="C2177" t="s">
        <v>35</v>
      </c>
      <c r="D2177" t="s">
        <v>30</v>
      </c>
      <c r="E2177" t="s">
        <v>35</v>
      </c>
      <c r="F2177" t="s">
        <v>30</v>
      </c>
      <c r="G2177" t="s">
        <v>72</v>
      </c>
      <c r="H2177" t="s">
        <v>72</v>
      </c>
      <c r="I2177" t="s">
        <v>521</v>
      </c>
      <c r="J2177" t="s">
        <v>296</v>
      </c>
      <c r="K2177">
        <v>7200</v>
      </c>
      <c r="L2177">
        <v>2.1</v>
      </c>
      <c r="M2177" t="str">
        <f>SUBSTITUTE(LOWER(_xlfn.CONCAT(B2177,C2177,F2177,G2177,J2177,I2177))," ","")</f>
        <v>44440carnegranelc100-200standrewsamerica</v>
      </c>
      <c r="N2177">
        <f>+VLOOKUP(M2177,JUP!$B:$I,7,0)</f>
        <v>7200</v>
      </c>
      <c r="O2177">
        <f>+VLOOKUP(M2177,JUP!$B:$I,8,0)</f>
        <v>2.1</v>
      </c>
      <c r="P2177">
        <f>+K2177-N2177</f>
        <v>0</v>
      </c>
      <c r="Q2177" s="3">
        <f>+L2177-O2177</f>
        <v>0</v>
      </c>
      <c r="R2177" t="str">
        <f>+SUBSTITUTE(LOWER(_xlfn.CONCAT(B2177,C2177,F2177,H2177,J2177,I2177))," ","")</f>
        <v>44440carnegranelc100-200standrewsamerica</v>
      </c>
      <c r="S2177" t="e">
        <f>+VLOOKUP(R2177,JUP!D:L,7,0)</f>
        <v>#N/A</v>
      </c>
      <c r="T2177" t="e">
        <f>+VLOOKUP(R2177,JUP!D:L,7,0)</f>
        <v>#N/A</v>
      </c>
      <c r="W2177" t="s">
        <v>406</v>
      </c>
      <c r="X2177">
        <v>35</v>
      </c>
      <c r="Y2177" t="s">
        <v>310</v>
      </c>
      <c r="Z2177" t="s">
        <v>310</v>
      </c>
      <c r="AA2177" t="s">
        <v>310</v>
      </c>
      <c r="AB2177" t="s">
        <v>36</v>
      </c>
      <c r="AC2177" t="s">
        <v>37</v>
      </c>
      <c r="AD2177">
        <v>2.1</v>
      </c>
      <c r="AH2177">
        <v>2021</v>
      </c>
      <c r="AI2177">
        <v>9</v>
      </c>
      <c r="AJ2177">
        <v>15120</v>
      </c>
      <c r="AK2177" t="e">
        <v>#N/A</v>
      </c>
      <c r="AL2177">
        <v>2.1</v>
      </c>
      <c r="AO2177">
        <v>0</v>
      </c>
      <c r="AP2177">
        <v>9</v>
      </c>
    </row>
    <row r="2178" spans="1:42" x14ac:dyDescent="0.2">
      <c r="A2178" t="str">
        <f t="shared" si="33"/>
        <v>44440mediaconchagranelc40-60standrewsamerica</v>
      </c>
      <c r="B2178" s="2">
        <v>44440</v>
      </c>
      <c r="C2178" t="s">
        <v>212</v>
      </c>
      <c r="D2178" t="s">
        <v>30</v>
      </c>
      <c r="E2178" t="s">
        <v>212</v>
      </c>
      <c r="F2178" t="s">
        <v>30</v>
      </c>
      <c r="G2178" t="s">
        <v>180</v>
      </c>
      <c r="H2178" t="s">
        <v>368</v>
      </c>
      <c r="I2178" t="s">
        <v>521</v>
      </c>
      <c r="J2178" t="s">
        <v>296</v>
      </c>
      <c r="K2178">
        <v>9801</v>
      </c>
      <c r="L2178">
        <v>3</v>
      </c>
      <c r="M2178" t="str">
        <f>SUBSTITUTE(LOWER(_xlfn.CONCAT(B2178,C2178,F2178,G2178,J2178,I2178))," ","")</f>
        <v>44440mediaconchagranelc40-60standrewsamerica</v>
      </c>
      <c r="N2178">
        <f>+VLOOKUP(M2178,JUP!$B:$I,7,0)</f>
        <v>9801</v>
      </c>
      <c r="O2178">
        <f>+VLOOKUP(M2178,JUP!$B:$I,8,0)</f>
        <v>3</v>
      </c>
      <c r="R2178" t="str">
        <f>+SUBSTITUTE(LOWER(_xlfn.CONCAT(B2178,C2178,F2178,H2178,J2178,I2178))," ","")</f>
        <v>44440mediaconchagranelmc40-60standrewsamerica</v>
      </c>
      <c r="S2178" t="e">
        <f>+VLOOKUP(R2178,JUP!D:L,7,0)</f>
        <v>#N/A</v>
      </c>
      <c r="T2178" t="e">
        <f>+VLOOKUP(R2178,JUP!D:L,7,0)</f>
        <v>#N/A</v>
      </c>
      <c r="W2178" t="s">
        <v>406</v>
      </c>
      <c r="X2178">
        <v>35</v>
      </c>
      <c r="Y2178" t="s">
        <v>310</v>
      </c>
      <c r="Z2178" t="s">
        <v>310</v>
      </c>
      <c r="AA2178" t="s">
        <v>310</v>
      </c>
      <c r="AB2178" t="s">
        <v>216</v>
      </c>
      <c r="AC2178" t="e">
        <v>#N/A</v>
      </c>
      <c r="AD2178" t="e">
        <v>#N/A</v>
      </c>
      <c r="AH2178">
        <v>2021</v>
      </c>
      <c r="AI2178">
        <v>9</v>
      </c>
      <c r="AJ2178" t="e">
        <v>#N/A</v>
      </c>
      <c r="AK2178" t="e">
        <v>#N/A</v>
      </c>
      <c r="AL2178" t="e">
        <v>#N/A</v>
      </c>
      <c r="AO2178" t="e">
        <v>#N/A</v>
      </c>
      <c r="AP2178">
        <v>9</v>
      </c>
    </row>
    <row r="2179" spans="1:42" x14ac:dyDescent="0.2">
      <c r="A2179" t="str">
        <f t="shared" ref="A2179:A2242" si="34">+M2179</f>
        <v>44440enterosinsalsastandrewsamerica</v>
      </c>
      <c r="B2179" s="2">
        <v>44440</v>
      </c>
      <c r="C2179" t="s">
        <v>59</v>
      </c>
      <c r="D2179" t="s">
        <v>155</v>
      </c>
      <c r="E2179" t="s">
        <v>59</v>
      </c>
      <c r="F2179" t="s">
        <v>155</v>
      </c>
      <c r="G2179" t="s">
        <v>299</v>
      </c>
      <c r="H2179" t="s">
        <v>303</v>
      </c>
      <c r="I2179" t="s">
        <v>521</v>
      </c>
      <c r="J2179" t="s">
        <v>296</v>
      </c>
      <c r="K2179">
        <v>2000</v>
      </c>
      <c r="L2179">
        <v>1.9</v>
      </c>
      <c r="M2179" t="str">
        <f>SUBSTITUTE(LOWER(_xlfn.CONCAT(B2179,C2179,F2179,G2179,J2179,I2179))," ","")</f>
        <v>44440enterosinsalsastandrewsamerica</v>
      </c>
      <c r="N2179" t="e">
        <f>+VLOOKUP(M2179,JUP!$B:$I,7,0)</f>
        <v>#N/A</v>
      </c>
      <c r="O2179" t="e">
        <f>+VLOOKUP(M2179,JUP!$B:$I,8,0)</f>
        <v>#N/A</v>
      </c>
      <c r="R2179" t="str">
        <f>+SUBSTITUTE(LOWER(_xlfn.CONCAT(B2179,C2179,F2179,H2179,J2179,I2179))," ","")</f>
        <v>44440enterosinsalsae-40-60standrewsamerica</v>
      </c>
      <c r="S2179" t="e">
        <f>+VLOOKUP(R2179,JUP!D:L,7,0)</f>
        <v>#N/A</v>
      </c>
      <c r="T2179" t="e">
        <f>+VLOOKUP(R2179,JUP!D:L,7,0)</f>
        <v>#N/A</v>
      </c>
      <c r="W2179" t="s">
        <v>406</v>
      </c>
      <c r="X2179">
        <v>35</v>
      </c>
      <c r="Y2179" t="s">
        <v>310</v>
      </c>
      <c r="Z2179" t="s">
        <v>310</v>
      </c>
      <c r="AA2179" t="s">
        <v>310</v>
      </c>
      <c r="AB2179" t="s">
        <v>160</v>
      </c>
      <c r="AC2179" t="s">
        <v>159</v>
      </c>
      <c r="AD2179">
        <v>1.9</v>
      </c>
      <c r="AH2179">
        <v>2021</v>
      </c>
      <c r="AI2179">
        <v>9</v>
      </c>
      <c r="AJ2179">
        <v>3800</v>
      </c>
      <c r="AK2179" t="e">
        <v>#N/A</v>
      </c>
      <c r="AL2179">
        <v>1.9</v>
      </c>
      <c r="AO2179">
        <v>0</v>
      </c>
      <c r="AP2179">
        <v>9</v>
      </c>
    </row>
    <row r="2180" spans="1:42" x14ac:dyDescent="0.2">
      <c r="A2180" t="str">
        <f t="shared" si="34"/>
        <v>44440carneretailnocompensadoc200-300standrewsasia</v>
      </c>
      <c r="B2180" s="2">
        <v>44440</v>
      </c>
      <c r="C2180" t="s">
        <v>35</v>
      </c>
      <c r="D2180" t="s">
        <v>251</v>
      </c>
      <c r="E2180" t="s">
        <v>35</v>
      </c>
      <c r="F2180" t="s">
        <v>251</v>
      </c>
      <c r="G2180" t="s">
        <v>39</v>
      </c>
      <c r="H2180" t="s">
        <v>39</v>
      </c>
      <c r="I2180" t="s">
        <v>309</v>
      </c>
      <c r="J2180" t="s">
        <v>296</v>
      </c>
      <c r="K2180">
        <v>5000</v>
      </c>
      <c r="L2180">
        <v>3.55</v>
      </c>
      <c r="M2180" t="str">
        <f>SUBSTITUTE(LOWER(_xlfn.CONCAT(B2180,C2180,F2180,G2180,J2180,I2180))," ","")</f>
        <v>44440carneretailnocompensadoc200-300standrewsasia</v>
      </c>
      <c r="N2180">
        <f>+VLOOKUP(M2180,JUP!$B:$I,7,0)</f>
        <v>5000</v>
      </c>
      <c r="O2180">
        <f>+VLOOKUP(M2180,JUP!$B:$I,8,0)</f>
        <v>3.55</v>
      </c>
      <c r="P2180">
        <f>+K2180-N2180</f>
        <v>0</v>
      </c>
      <c r="Q2180" s="3">
        <f>+L2180-O2180</f>
        <v>0</v>
      </c>
      <c r="W2180" t="s">
        <v>349</v>
      </c>
      <c r="X2180">
        <v>35</v>
      </c>
      <c r="Y2180" t="s">
        <v>309</v>
      </c>
      <c r="Z2180" t="s">
        <v>309</v>
      </c>
      <c r="AA2180" t="s">
        <v>309</v>
      </c>
      <c r="AB2180" t="s">
        <v>252</v>
      </c>
      <c r="AC2180" t="s">
        <v>173</v>
      </c>
      <c r="AD2180">
        <v>3.55</v>
      </c>
      <c r="AH2180">
        <v>2021</v>
      </c>
      <c r="AI2180">
        <v>9</v>
      </c>
      <c r="AJ2180">
        <v>17750</v>
      </c>
      <c r="AK2180" t="e">
        <v>#N/A</v>
      </c>
      <c r="AL2180">
        <v>3.55</v>
      </c>
      <c r="AO2180">
        <v>0</v>
      </c>
      <c r="AP2180">
        <v>9</v>
      </c>
    </row>
    <row r="2181" spans="1:42" x14ac:dyDescent="0.2">
      <c r="A2181" t="str">
        <f t="shared" si="34"/>
        <v>44440carneretailnocompensadoc200-300standrewsasia</v>
      </c>
      <c r="B2181" s="2">
        <v>44440</v>
      </c>
      <c r="C2181" t="s">
        <v>35</v>
      </c>
      <c r="D2181" t="s">
        <v>251</v>
      </c>
      <c r="E2181" t="s">
        <v>35</v>
      </c>
      <c r="F2181" t="s">
        <v>251</v>
      </c>
      <c r="G2181" t="s">
        <v>39</v>
      </c>
      <c r="H2181" t="s">
        <v>39</v>
      </c>
      <c r="I2181" t="s">
        <v>309</v>
      </c>
      <c r="J2181" t="s">
        <v>296</v>
      </c>
      <c r="K2181">
        <v>3000</v>
      </c>
      <c r="L2181">
        <v>3.5</v>
      </c>
      <c r="M2181" t="str">
        <f>SUBSTITUTE(LOWER(_xlfn.CONCAT(B2181,C2181,F2181,G2181,J2181,I2181))," ","")</f>
        <v>44440carneretailnocompensadoc200-300standrewsasia</v>
      </c>
      <c r="N2181">
        <f>+VLOOKUP(M2181,JUP!$B:$I,7,0)</f>
        <v>5000</v>
      </c>
      <c r="O2181">
        <f>+VLOOKUP(M2181,JUP!$B:$I,8,0)</f>
        <v>3.55</v>
      </c>
      <c r="P2181">
        <f>+K2181-N2181</f>
        <v>-2000</v>
      </c>
      <c r="Q2181" s="3">
        <f>+L2181-O2181</f>
        <v>-4.9999999999999822E-2</v>
      </c>
      <c r="W2181" t="s">
        <v>349</v>
      </c>
      <c r="X2181">
        <v>35</v>
      </c>
      <c r="Y2181" t="s">
        <v>309</v>
      </c>
      <c r="Z2181" t="s">
        <v>309</v>
      </c>
      <c r="AA2181" t="s">
        <v>309</v>
      </c>
      <c r="AB2181" t="s">
        <v>252</v>
      </c>
      <c r="AC2181" t="s">
        <v>173</v>
      </c>
      <c r="AD2181">
        <v>3.5</v>
      </c>
      <c r="AH2181">
        <v>2021</v>
      </c>
      <c r="AI2181">
        <v>9</v>
      </c>
      <c r="AJ2181">
        <v>10500</v>
      </c>
      <c r="AK2181" t="e">
        <v>#N/A</v>
      </c>
      <c r="AL2181">
        <v>3.5</v>
      </c>
      <c r="AO2181">
        <v>0</v>
      </c>
      <c r="AP2181">
        <v>9</v>
      </c>
    </row>
    <row r="2182" spans="1:42" x14ac:dyDescent="0.2">
      <c r="A2182" t="str">
        <f t="shared" si="34"/>
        <v>44440enterosinsalsastandrewsasia</v>
      </c>
      <c r="B2182" s="2">
        <v>44440</v>
      </c>
      <c r="C2182" t="s">
        <v>59</v>
      </c>
      <c r="D2182" t="s">
        <v>155</v>
      </c>
      <c r="E2182" t="s">
        <v>59</v>
      </c>
      <c r="F2182" t="s">
        <v>155</v>
      </c>
      <c r="G2182" t="s">
        <v>299</v>
      </c>
      <c r="H2182" t="s">
        <v>303</v>
      </c>
      <c r="I2182" t="s">
        <v>309</v>
      </c>
      <c r="J2182" t="s">
        <v>296</v>
      </c>
      <c r="K2182">
        <v>3999.74</v>
      </c>
      <c r="L2182">
        <v>2.15</v>
      </c>
      <c r="M2182" t="str">
        <f>SUBSTITUTE(LOWER(_xlfn.CONCAT(B2182,C2182,F2182,G2182,J2182,I2182))," ","")</f>
        <v>44440enterosinsalsastandrewsasia</v>
      </c>
      <c r="N2182" t="e">
        <f>+VLOOKUP(M2182,JUP!$B:$I,7,0)</f>
        <v>#N/A</v>
      </c>
      <c r="O2182" t="e">
        <f>+VLOOKUP(M2182,JUP!$B:$I,8,0)</f>
        <v>#N/A</v>
      </c>
      <c r="R2182" t="str">
        <f>+SUBSTITUTE(LOWER(_xlfn.CONCAT(B2182,C2182,F2182,H2182,J2182,I2182))," ","")</f>
        <v>44440enterosinsalsae-40-60standrewsasia</v>
      </c>
      <c r="S2182" t="e">
        <f>+VLOOKUP(R2182,JUP!D:L,7,0)</f>
        <v>#N/A</v>
      </c>
      <c r="T2182" t="e">
        <f>+VLOOKUP(R2182,JUP!D:L,7,0)</f>
        <v>#N/A</v>
      </c>
      <c r="W2182" t="s">
        <v>349</v>
      </c>
      <c r="X2182">
        <v>35</v>
      </c>
      <c r="Y2182" t="s">
        <v>309</v>
      </c>
      <c r="Z2182" t="s">
        <v>309</v>
      </c>
      <c r="AA2182" t="s">
        <v>309</v>
      </c>
      <c r="AB2182" t="s">
        <v>160</v>
      </c>
      <c r="AC2182" t="s">
        <v>159</v>
      </c>
      <c r="AD2182">
        <v>2.15</v>
      </c>
      <c r="AH2182">
        <v>2021</v>
      </c>
      <c r="AI2182">
        <v>9</v>
      </c>
      <c r="AJ2182">
        <v>8599.4409999999989</v>
      </c>
      <c r="AK2182" t="e">
        <v>#N/A</v>
      </c>
      <c r="AL2182">
        <v>2.15</v>
      </c>
      <c r="AO2182">
        <v>0</v>
      </c>
      <c r="AP2182">
        <v>9</v>
      </c>
    </row>
    <row r="2183" spans="1:42" x14ac:dyDescent="0.2">
      <c r="A2183" t="str">
        <f t="shared" si="34"/>
        <v>44440enterosinsalsastandrewsasia</v>
      </c>
      <c r="B2183" s="2">
        <v>44440</v>
      </c>
      <c r="C2183" t="s">
        <v>59</v>
      </c>
      <c r="D2183" t="s">
        <v>155</v>
      </c>
      <c r="E2183" t="s">
        <v>59</v>
      </c>
      <c r="F2183" t="s">
        <v>155</v>
      </c>
      <c r="G2183" t="s">
        <v>299</v>
      </c>
      <c r="H2183" t="s">
        <v>303</v>
      </c>
      <c r="I2183" t="s">
        <v>309</v>
      </c>
      <c r="J2183" t="s">
        <v>296</v>
      </c>
      <c r="K2183">
        <v>8000</v>
      </c>
      <c r="L2183">
        <v>2.25</v>
      </c>
      <c r="M2183" t="str">
        <f>SUBSTITUTE(LOWER(_xlfn.CONCAT(B2183,C2183,F2183,G2183,J2183,I2183))," ","")</f>
        <v>44440enterosinsalsastandrewsasia</v>
      </c>
      <c r="N2183" t="e">
        <f>+VLOOKUP(M2183,JUP!$B:$I,7,0)</f>
        <v>#N/A</v>
      </c>
      <c r="O2183" t="e">
        <f>+VLOOKUP(M2183,JUP!$B:$I,8,0)</f>
        <v>#N/A</v>
      </c>
      <c r="R2183" t="str">
        <f>+SUBSTITUTE(LOWER(_xlfn.CONCAT(B2183,C2183,F2183,H2183,J2183,I2183))," ","")</f>
        <v>44440enterosinsalsae-40-60standrewsasia</v>
      </c>
      <c r="S2183" t="e">
        <f>+VLOOKUP(R2183,JUP!D:L,7,0)</f>
        <v>#N/A</v>
      </c>
      <c r="T2183" t="e">
        <f>+VLOOKUP(R2183,JUP!D:L,7,0)</f>
        <v>#N/A</v>
      </c>
      <c r="W2183" t="s">
        <v>349</v>
      </c>
      <c r="X2183">
        <v>35</v>
      </c>
      <c r="Y2183" t="s">
        <v>309</v>
      </c>
      <c r="Z2183" t="s">
        <v>309</v>
      </c>
      <c r="AA2183" t="s">
        <v>309</v>
      </c>
      <c r="AB2183" t="s">
        <v>160</v>
      </c>
      <c r="AC2183" t="s">
        <v>159</v>
      </c>
      <c r="AD2183">
        <v>2.25</v>
      </c>
      <c r="AH2183">
        <v>2021</v>
      </c>
      <c r="AI2183">
        <v>9</v>
      </c>
      <c r="AJ2183">
        <v>18000</v>
      </c>
      <c r="AK2183" t="e">
        <v>#N/A</v>
      </c>
      <c r="AL2183">
        <v>2.25</v>
      </c>
      <c r="AO2183">
        <v>0</v>
      </c>
      <c r="AP2183">
        <v>9</v>
      </c>
    </row>
    <row r="2184" spans="1:42" x14ac:dyDescent="0.2">
      <c r="A2184" t="str">
        <f t="shared" si="34"/>
        <v>44440carnegranelc300-500sudmarisrusia</v>
      </c>
      <c r="B2184" s="2">
        <v>44440</v>
      </c>
      <c r="C2184" t="s">
        <v>35</v>
      </c>
      <c r="D2184" t="s">
        <v>30</v>
      </c>
      <c r="E2184" t="s">
        <v>343</v>
      </c>
      <c r="F2184" t="s">
        <v>344</v>
      </c>
      <c r="G2184" t="s">
        <v>49</v>
      </c>
      <c r="H2184" t="s">
        <v>108</v>
      </c>
      <c r="I2184" t="s">
        <v>306</v>
      </c>
      <c r="J2184" t="s">
        <v>286</v>
      </c>
      <c r="K2184">
        <v>23000</v>
      </c>
      <c r="L2184">
        <v>2.9</v>
      </c>
      <c r="M2184" t="str">
        <f>SUBSTITUTE(LOWER(_xlfn.CONCAT(B2184,C2184,F2184,G2184,J2184,I2184))," ","")</f>
        <v>44440carnegranelc300-500sudmarisrusia</v>
      </c>
      <c r="N2184">
        <f>+VLOOKUP(M2184,JUP!$B:$I,7,0)</f>
        <v>23000</v>
      </c>
      <c r="O2184">
        <f>+VLOOKUP(M2184,JUP!$B:$I,8,0)</f>
        <v>2.9</v>
      </c>
      <c r="P2184">
        <f>+K2184-N2184</f>
        <v>0</v>
      </c>
      <c r="Q2184" s="3">
        <f>+L2184-O2184</f>
        <v>0</v>
      </c>
      <c r="W2184" t="s">
        <v>166</v>
      </c>
      <c r="X2184">
        <v>35</v>
      </c>
      <c r="Y2184" t="s">
        <v>305</v>
      </c>
      <c r="Z2184" t="s">
        <v>305</v>
      </c>
      <c r="AA2184" t="s">
        <v>306</v>
      </c>
      <c r="AB2184" t="s">
        <v>36</v>
      </c>
      <c r="AC2184" t="s">
        <v>37</v>
      </c>
      <c r="AD2184">
        <v>2.9</v>
      </c>
      <c r="AH2184">
        <v>2021</v>
      </c>
      <c r="AI2184">
        <v>9</v>
      </c>
      <c r="AJ2184">
        <v>66700</v>
      </c>
      <c r="AK2184" t="e">
        <v>#N/A</v>
      </c>
      <c r="AL2184">
        <v>2.9</v>
      </c>
      <c r="AO2184">
        <v>0</v>
      </c>
      <c r="AP2184">
        <v>9</v>
      </c>
    </row>
    <row r="2185" spans="1:42" x14ac:dyDescent="0.2">
      <c r="A2185" t="str">
        <f t="shared" si="34"/>
        <v>44440mediaconchagranelc80-100sudmarisitalia</v>
      </c>
      <c r="B2185" s="2">
        <v>44440</v>
      </c>
      <c r="C2185" t="s">
        <v>212</v>
      </c>
      <c r="D2185" t="s">
        <v>30</v>
      </c>
      <c r="E2185" t="s">
        <v>341</v>
      </c>
      <c r="F2185" t="s">
        <v>344</v>
      </c>
      <c r="G2185" t="s">
        <v>215</v>
      </c>
      <c r="H2185" t="s">
        <v>130</v>
      </c>
      <c r="I2185" t="s">
        <v>328</v>
      </c>
      <c r="J2185" t="s">
        <v>286</v>
      </c>
      <c r="K2185">
        <v>671</v>
      </c>
      <c r="L2185">
        <v>3.9</v>
      </c>
      <c r="M2185" t="str">
        <f>SUBSTITUTE(LOWER(_xlfn.CONCAT(B2185,C2185,F2185,G2185,J2185,I2185))," ","")</f>
        <v>44440mediaconchagranelc80-100sudmarisitalia</v>
      </c>
      <c r="N2185">
        <f>+VLOOKUP(M2185,JUP!$B:$I,7,0)</f>
        <v>671</v>
      </c>
      <c r="O2185">
        <f>+VLOOKUP(M2185,JUP!$B:$I,8,0)</f>
        <v>3.9</v>
      </c>
      <c r="W2185" t="s">
        <v>167</v>
      </c>
      <c r="X2185">
        <v>35</v>
      </c>
      <c r="Y2185" t="s">
        <v>297</v>
      </c>
      <c r="Z2185" t="s">
        <v>328</v>
      </c>
      <c r="AA2185" t="s">
        <v>328</v>
      </c>
      <c r="AB2185" t="s">
        <v>216</v>
      </c>
      <c r="AC2185" t="e">
        <v>#N/A</v>
      </c>
      <c r="AD2185" t="e">
        <v>#N/A</v>
      </c>
      <c r="AH2185">
        <v>2021</v>
      </c>
      <c r="AI2185">
        <v>9</v>
      </c>
      <c r="AJ2185" t="e">
        <v>#N/A</v>
      </c>
      <c r="AK2185" t="e">
        <v>#N/A</v>
      </c>
      <c r="AL2185" t="e">
        <v>#N/A</v>
      </c>
      <c r="AO2185" t="e">
        <v>#N/A</v>
      </c>
      <c r="AP2185">
        <v>9</v>
      </c>
    </row>
    <row r="2186" spans="1:42" x14ac:dyDescent="0.2">
      <c r="A2186" t="str">
        <f t="shared" si="34"/>
        <v>44440mediaconchagranelc80-100sudmarisitalia</v>
      </c>
      <c r="B2186" s="2">
        <v>44440</v>
      </c>
      <c r="C2186" t="s">
        <v>212</v>
      </c>
      <c r="D2186" t="s">
        <v>30</v>
      </c>
      <c r="E2186" t="s">
        <v>341</v>
      </c>
      <c r="F2186" t="s">
        <v>344</v>
      </c>
      <c r="G2186" t="s">
        <v>215</v>
      </c>
      <c r="H2186" t="s">
        <v>130</v>
      </c>
      <c r="I2186" t="s">
        <v>328</v>
      </c>
      <c r="J2186" t="s">
        <v>286</v>
      </c>
      <c r="K2186">
        <v>16150</v>
      </c>
      <c r="L2186">
        <v>3.9</v>
      </c>
      <c r="M2186" t="str">
        <f>SUBSTITUTE(LOWER(_xlfn.CONCAT(B2186,C2186,F2186,G2186,J2186,I2186))," ","")</f>
        <v>44440mediaconchagranelc80-100sudmarisitalia</v>
      </c>
      <c r="N2186">
        <f>+VLOOKUP(M2186,JUP!$B:$I,7,0)</f>
        <v>671</v>
      </c>
      <c r="O2186">
        <f>+VLOOKUP(M2186,JUP!$B:$I,8,0)</f>
        <v>3.9</v>
      </c>
      <c r="W2186" t="s">
        <v>167</v>
      </c>
      <c r="X2186">
        <v>35</v>
      </c>
      <c r="Y2186" t="s">
        <v>297</v>
      </c>
      <c r="Z2186" t="s">
        <v>328</v>
      </c>
      <c r="AA2186" t="s">
        <v>328</v>
      </c>
      <c r="AB2186" t="s">
        <v>216</v>
      </c>
      <c r="AC2186" t="e">
        <v>#N/A</v>
      </c>
      <c r="AD2186" t="e">
        <v>#N/A</v>
      </c>
      <c r="AH2186">
        <v>2021</v>
      </c>
      <c r="AI2186">
        <v>9</v>
      </c>
      <c r="AJ2186" t="e">
        <v>#N/A</v>
      </c>
      <c r="AK2186" t="e">
        <v>#N/A</v>
      </c>
      <c r="AL2186" t="e">
        <v>#N/A</v>
      </c>
      <c r="AO2186" t="e">
        <v>#N/A</v>
      </c>
      <c r="AP2186">
        <v>9</v>
      </c>
    </row>
    <row r="2187" spans="1:42" x14ac:dyDescent="0.2">
      <c r="A2187" t="str">
        <f t="shared" si="34"/>
        <v>44440mediaconchagranelc60-80sudmarisitalia</v>
      </c>
      <c r="B2187" s="2">
        <v>44440</v>
      </c>
      <c r="C2187" t="s">
        <v>212</v>
      </c>
      <c r="D2187" t="s">
        <v>30</v>
      </c>
      <c r="E2187" t="s">
        <v>341</v>
      </c>
      <c r="F2187" t="s">
        <v>344</v>
      </c>
      <c r="G2187" t="s">
        <v>168</v>
      </c>
      <c r="H2187" t="s">
        <v>116</v>
      </c>
      <c r="I2187" t="s">
        <v>328</v>
      </c>
      <c r="J2187" t="s">
        <v>286</v>
      </c>
      <c r="K2187">
        <v>7139</v>
      </c>
      <c r="L2187">
        <v>3.9</v>
      </c>
      <c r="M2187" t="str">
        <f>SUBSTITUTE(LOWER(_xlfn.CONCAT(B2187,C2187,F2187,G2187,J2187,I2187))," ","")</f>
        <v>44440mediaconchagranelc60-80sudmarisitalia</v>
      </c>
      <c r="N2187">
        <f>+VLOOKUP(M2187,JUP!$B:$I,7,0)</f>
        <v>7139</v>
      </c>
      <c r="O2187">
        <f>+VLOOKUP(M2187,JUP!$B:$I,8,0)</f>
        <v>3.9</v>
      </c>
      <c r="W2187" t="s">
        <v>167</v>
      </c>
      <c r="X2187">
        <v>35</v>
      </c>
      <c r="Y2187" t="s">
        <v>297</v>
      </c>
      <c r="Z2187" t="s">
        <v>328</v>
      </c>
      <c r="AA2187" t="s">
        <v>328</v>
      </c>
      <c r="AB2187" t="s">
        <v>216</v>
      </c>
      <c r="AC2187" t="e">
        <v>#N/A</v>
      </c>
      <c r="AD2187" t="e">
        <v>#N/A</v>
      </c>
      <c r="AH2187">
        <v>2021</v>
      </c>
      <c r="AI2187">
        <v>9</v>
      </c>
      <c r="AJ2187" t="e">
        <v>#N/A</v>
      </c>
      <c r="AK2187" t="e">
        <v>#N/A</v>
      </c>
      <c r="AL2187" t="e">
        <v>#N/A</v>
      </c>
      <c r="AO2187" t="e">
        <v>#N/A</v>
      </c>
      <c r="AP2187">
        <v>9</v>
      </c>
    </row>
    <row r="2188" spans="1:42" x14ac:dyDescent="0.2">
      <c r="A2188" t="str">
        <f t="shared" si="34"/>
        <v>44441carneretailcompensadoc200-300standrewsfrancia</v>
      </c>
      <c r="B2188" s="2">
        <v>44441</v>
      </c>
      <c r="C2188" t="s">
        <v>35</v>
      </c>
      <c r="D2188" t="s">
        <v>206</v>
      </c>
      <c r="E2188" t="s">
        <v>35</v>
      </c>
      <c r="F2188" t="s">
        <v>206</v>
      </c>
      <c r="G2188" t="s">
        <v>39</v>
      </c>
      <c r="H2188" t="s">
        <v>39</v>
      </c>
      <c r="I2188" t="s">
        <v>326</v>
      </c>
      <c r="J2188" t="s">
        <v>296</v>
      </c>
      <c r="K2188">
        <v>21525</v>
      </c>
      <c r="L2188">
        <v>3.78</v>
      </c>
      <c r="M2188" t="str">
        <f>SUBSTITUTE(LOWER(_xlfn.CONCAT(B2188,C2188,F2188,G2188,J2188,I2188))," ","")</f>
        <v>44441carneretailcompensadoc200-300standrewsfrancia</v>
      </c>
      <c r="N2188">
        <f>+VLOOKUP(M2188,JUP!$B:$I,7,0)</f>
        <v>21525</v>
      </c>
      <c r="O2188">
        <f>+VLOOKUP(M2188,JUP!$B:$I,8,0)</f>
        <v>3.78</v>
      </c>
      <c r="P2188">
        <f>+K2188-N2188</f>
        <v>0</v>
      </c>
      <c r="Q2188" s="3">
        <f>+L2188-O2188</f>
        <v>0</v>
      </c>
      <c r="W2188" t="s">
        <v>325</v>
      </c>
      <c r="X2188">
        <v>35</v>
      </c>
      <c r="Y2188" t="s">
        <v>297</v>
      </c>
      <c r="Z2188" t="s">
        <v>326</v>
      </c>
      <c r="AA2188" t="s">
        <v>326</v>
      </c>
      <c r="AB2188" t="s">
        <v>208</v>
      </c>
      <c r="AC2188" t="s">
        <v>173</v>
      </c>
      <c r="AD2188">
        <v>3.4019999999999997</v>
      </c>
      <c r="AH2188">
        <v>2021</v>
      </c>
      <c r="AI2188">
        <v>9</v>
      </c>
      <c r="AJ2188">
        <v>73228.049999999988</v>
      </c>
      <c r="AK2188" t="e">
        <v>#N/A</v>
      </c>
      <c r="AL2188">
        <v>4.1999999999999993</v>
      </c>
      <c r="AO2188">
        <v>-0.7979999999999996</v>
      </c>
      <c r="AP2188">
        <v>9</v>
      </c>
    </row>
    <row r="2189" spans="1:42" x14ac:dyDescent="0.2">
      <c r="A2189" t="str">
        <f t="shared" si="34"/>
        <v>44441enterosinsalsastandrewsotroseuropa</v>
      </c>
      <c r="B2189" s="2">
        <v>44441</v>
      </c>
      <c r="C2189" t="s">
        <v>59</v>
      </c>
      <c r="D2189" t="s">
        <v>155</v>
      </c>
      <c r="E2189" t="s">
        <v>59</v>
      </c>
      <c r="F2189" t="s">
        <v>155</v>
      </c>
      <c r="G2189" t="s">
        <v>299</v>
      </c>
      <c r="H2189" t="s">
        <v>294</v>
      </c>
      <c r="I2189" t="s">
        <v>298</v>
      </c>
      <c r="J2189" t="s">
        <v>296</v>
      </c>
      <c r="K2189">
        <v>7000</v>
      </c>
      <c r="L2189">
        <v>1.9</v>
      </c>
      <c r="M2189" t="str">
        <f>SUBSTITUTE(LOWER(_xlfn.CONCAT(B2189,C2189,F2189,G2189,J2189,I2189))," ","")</f>
        <v>44441enterosinsalsastandrewsotroseuropa</v>
      </c>
      <c r="N2189" t="e">
        <f>+VLOOKUP(M2189,JUP!$B:$I,7,0)</f>
        <v>#N/A</v>
      </c>
      <c r="O2189" t="e">
        <f>+VLOOKUP(M2189,JUP!$B:$I,8,0)</f>
        <v>#N/A</v>
      </c>
      <c r="R2189" t="str">
        <f>+SUBSTITUTE(LOWER(_xlfn.CONCAT(B2189,C2189,F2189,H2189,J2189,I2189))," ","")</f>
        <v>44441enterosinsalsae-50-80standrewsotroseuropa</v>
      </c>
      <c r="S2189" t="e">
        <f>+VLOOKUP(R2189,JUP!D:L,7,0)</f>
        <v>#N/A</v>
      </c>
      <c r="T2189" t="e">
        <f>+VLOOKUP(R2189,JUP!D:L,7,0)</f>
        <v>#N/A</v>
      </c>
      <c r="W2189" t="s">
        <v>295</v>
      </c>
      <c r="X2189">
        <v>35</v>
      </c>
      <c r="Y2189" t="s">
        <v>297</v>
      </c>
      <c r="Z2189" t="s">
        <v>298</v>
      </c>
      <c r="AA2189" t="s">
        <v>298</v>
      </c>
      <c r="AB2189" t="s">
        <v>160</v>
      </c>
      <c r="AC2189" t="s">
        <v>159</v>
      </c>
      <c r="AD2189">
        <v>1.9</v>
      </c>
      <c r="AH2189">
        <v>2021</v>
      </c>
      <c r="AI2189">
        <v>9</v>
      </c>
      <c r="AJ2189">
        <v>13300</v>
      </c>
      <c r="AK2189" t="e">
        <v>#N/A</v>
      </c>
      <c r="AL2189">
        <v>1.9</v>
      </c>
      <c r="AO2189">
        <v>0</v>
      </c>
      <c r="AP2189">
        <v>9</v>
      </c>
    </row>
    <row r="2190" spans="1:42" x14ac:dyDescent="0.2">
      <c r="A2190" t="str">
        <f t="shared" si="34"/>
        <v>44441carneretailnocompensadoc100-200standrewsotroseuropa</v>
      </c>
      <c r="B2190" s="2">
        <v>44441</v>
      </c>
      <c r="C2190" t="s">
        <v>35</v>
      </c>
      <c r="D2190" t="s">
        <v>251</v>
      </c>
      <c r="E2190" t="s">
        <v>35</v>
      </c>
      <c r="F2190" t="s">
        <v>251</v>
      </c>
      <c r="G2190" t="s">
        <v>72</v>
      </c>
      <c r="H2190" t="s">
        <v>72</v>
      </c>
      <c r="I2190" t="s">
        <v>298</v>
      </c>
      <c r="J2190" t="s">
        <v>296</v>
      </c>
      <c r="K2190">
        <v>7000</v>
      </c>
      <c r="L2190">
        <v>3.3</v>
      </c>
      <c r="M2190" t="str">
        <f>SUBSTITUTE(LOWER(_xlfn.CONCAT(B2190,C2190,F2190,G2190,J2190,I2190))," ","")</f>
        <v>44441carneretailnocompensadoc100-200standrewsotroseuropa</v>
      </c>
      <c r="N2190">
        <f>+VLOOKUP(M2190,JUP!$B:$I,7,0)</f>
        <v>7000</v>
      </c>
      <c r="O2190">
        <f>+VLOOKUP(M2190,JUP!$B:$I,8,0)</f>
        <v>3.3</v>
      </c>
      <c r="P2190">
        <f>+K2190-N2190</f>
        <v>0</v>
      </c>
      <c r="Q2190" s="3">
        <f>+L2190-O2190</f>
        <v>0</v>
      </c>
      <c r="W2190" t="s">
        <v>295</v>
      </c>
      <c r="X2190">
        <v>35</v>
      </c>
      <c r="Y2190" t="s">
        <v>297</v>
      </c>
      <c r="Z2190" t="s">
        <v>298</v>
      </c>
      <c r="AA2190" t="s">
        <v>298</v>
      </c>
      <c r="AB2190" t="s">
        <v>252</v>
      </c>
      <c r="AC2190" t="s">
        <v>173</v>
      </c>
      <c r="AD2190">
        <v>3.3</v>
      </c>
      <c r="AH2190">
        <v>2021</v>
      </c>
      <c r="AI2190">
        <v>9</v>
      </c>
      <c r="AJ2190">
        <v>23100</v>
      </c>
      <c r="AK2190" t="e">
        <v>#N/A</v>
      </c>
      <c r="AL2190">
        <v>3.3</v>
      </c>
      <c r="AO2190">
        <v>0</v>
      </c>
      <c r="AP2190">
        <v>9</v>
      </c>
    </row>
    <row r="2191" spans="1:42" x14ac:dyDescent="0.2">
      <c r="A2191" t="str">
        <f t="shared" si="34"/>
        <v>44441carneretailnocompensadoc100-200standrewsotroseuropa</v>
      </c>
      <c r="B2191" s="2">
        <v>44441</v>
      </c>
      <c r="C2191" t="s">
        <v>35</v>
      </c>
      <c r="D2191" t="s">
        <v>251</v>
      </c>
      <c r="E2191" t="s">
        <v>35</v>
      </c>
      <c r="F2191" t="s">
        <v>251</v>
      </c>
      <c r="G2191" t="s">
        <v>72</v>
      </c>
      <c r="H2191" t="s">
        <v>72</v>
      </c>
      <c r="I2191" t="s">
        <v>298</v>
      </c>
      <c r="J2191" t="s">
        <v>296</v>
      </c>
      <c r="K2191">
        <v>5300</v>
      </c>
      <c r="L2191">
        <v>3.3</v>
      </c>
      <c r="M2191" t="str">
        <f>SUBSTITUTE(LOWER(_xlfn.CONCAT(B2191,C2191,F2191,G2191,J2191,I2191))," ","")</f>
        <v>44441carneretailnocompensadoc100-200standrewsotroseuropa</v>
      </c>
      <c r="N2191">
        <f>+VLOOKUP(M2191,JUP!$B:$I,7,0)</f>
        <v>7000</v>
      </c>
      <c r="O2191">
        <f>+VLOOKUP(M2191,JUP!$B:$I,8,0)</f>
        <v>3.3</v>
      </c>
      <c r="P2191">
        <f>+K2191-N2191</f>
        <v>-1700</v>
      </c>
      <c r="Q2191" s="3">
        <f>+L2191-O2191</f>
        <v>0</v>
      </c>
      <c r="W2191" t="s">
        <v>295</v>
      </c>
      <c r="X2191">
        <v>35</v>
      </c>
      <c r="Y2191" t="s">
        <v>297</v>
      </c>
      <c r="Z2191" t="s">
        <v>298</v>
      </c>
      <c r="AA2191" t="s">
        <v>298</v>
      </c>
      <c r="AB2191" t="s">
        <v>252</v>
      </c>
      <c r="AC2191" t="s">
        <v>173</v>
      </c>
      <c r="AD2191">
        <v>3.3</v>
      </c>
      <c r="AH2191">
        <v>2021</v>
      </c>
      <c r="AI2191">
        <v>9</v>
      </c>
      <c r="AJ2191">
        <v>17490</v>
      </c>
      <c r="AK2191" t="e">
        <v>#N/A</v>
      </c>
      <c r="AL2191">
        <v>3.3</v>
      </c>
      <c r="AO2191">
        <v>0</v>
      </c>
      <c r="AP2191">
        <v>9</v>
      </c>
    </row>
    <row r="2192" spans="1:42" x14ac:dyDescent="0.2">
      <c r="A2192" t="str">
        <f t="shared" si="34"/>
        <v>44441mediaconcharetailcompensadoc60-80standrewsamerica</v>
      </c>
      <c r="B2192" s="2">
        <v>44441</v>
      </c>
      <c r="C2192" t="s">
        <v>212</v>
      </c>
      <c r="D2192" t="s">
        <v>206</v>
      </c>
      <c r="E2192" t="s">
        <v>212</v>
      </c>
      <c r="F2192" t="s">
        <v>206</v>
      </c>
      <c r="G2192" t="s">
        <v>168</v>
      </c>
      <c r="H2192" t="s">
        <v>331</v>
      </c>
      <c r="I2192" t="s">
        <v>521</v>
      </c>
      <c r="J2192" t="s">
        <v>296</v>
      </c>
      <c r="K2192">
        <v>15436</v>
      </c>
      <c r="L2192">
        <v>4.8600000000000003</v>
      </c>
      <c r="M2192" t="str">
        <f>SUBSTITUTE(LOWER(_xlfn.CONCAT(B2192,C2192,F2192,G2192,J2192,I2192))," ","")</f>
        <v>44441mediaconcharetailcompensadoc60-80standrewsamerica</v>
      </c>
      <c r="N2192">
        <f>+VLOOKUP(M2192,JUP!$B:$I,7,0)</f>
        <v>15436</v>
      </c>
      <c r="O2192">
        <f>+VLOOKUP(M2192,JUP!$B:$I,8,0)</f>
        <v>4.8600000000000003</v>
      </c>
      <c r="R2192" t="str">
        <f>+SUBSTITUTE(LOWER(_xlfn.CONCAT(B2192,C2192,F2192,H2192,J2192,I2192))," ","")</f>
        <v>44441mediaconcharetailcompensadomc60-80standrewsamerica</v>
      </c>
      <c r="S2192" t="e">
        <f>+VLOOKUP(R2192,JUP!D:L,7,0)</f>
        <v>#N/A</v>
      </c>
      <c r="T2192" t="e">
        <f>+VLOOKUP(R2192,JUP!D:L,7,0)</f>
        <v>#N/A</v>
      </c>
      <c r="W2192" t="s">
        <v>320</v>
      </c>
      <c r="X2192">
        <v>35</v>
      </c>
      <c r="Y2192" t="s">
        <v>310</v>
      </c>
      <c r="Z2192" t="s">
        <v>310</v>
      </c>
      <c r="AA2192" t="s">
        <v>310</v>
      </c>
      <c r="AB2192" t="s">
        <v>259</v>
      </c>
      <c r="AC2192" t="e">
        <v>#N/A</v>
      </c>
      <c r="AD2192" t="e">
        <v>#N/A</v>
      </c>
      <c r="AH2192">
        <v>2021</v>
      </c>
      <c r="AI2192">
        <v>9</v>
      </c>
      <c r="AJ2192" t="e">
        <v>#N/A</v>
      </c>
      <c r="AK2192" t="e">
        <v>#N/A</v>
      </c>
      <c r="AL2192" t="e">
        <v>#N/A</v>
      </c>
      <c r="AO2192" t="e">
        <v>#N/A</v>
      </c>
      <c r="AP2192">
        <v>9</v>
      </c>
    </row>
    <row r="2193" spans="1:42" x14ac:dyDescent="0.2">
      <c r="A2193" t="str">
        <f t="shared" si="34"/>
        <v>44441carnegranelc300-500standrewsrusia</v>
      </c>
      <c r="B2193" s="2">
        <v>44441</v>
      </c>
      <c r="C2193" t="s">
        <v>35</v>
      </c>
      <c r="D2193" t="s">
        <v>30</v>
      </c>
      <c r="E2193" t="s">
        <v>35</v>
      </c>
      <c r="F2193" t="s">
        <v>30</v>
      </c>
      <c r="G2193" t="s">
        <v>49</v>
      </c>
      <c r="H2193" t="s">
        <v>49</v>
      </c>
      <c r="I2193" t="s">
        <v>306</v>
      </c>
      <c r="J2193" t="s">
        <v>296</v>
      </c>
      <c r="K2193">
        <v>23000</v>
      </c>
      <c r="L2193">
        <v>2.75</v>
      </c>
      <c r="M2193" t="str">
        <f>SUBSTITUTE(LOWER(_xlfn.CONCAT(B2193,C2193,F2193,G2193,J2193,I2193))," ","")</f>
        <v>44441carnegranelc300-500standrewsrusia</v>
      </c>
      <c r="N2193">
        <f>+VLOOKUP(M2193,JUP!$B:$I,7,0)</f>
        <v>23000</v>
      </c>
      <c r="O2193">
        <f>+VLOOKUP(M2193,JUP!$B:$I,8,0)</f>
        <v>2.75</v>
      </c>
      <c r="P2193">
        <f>+K2193-N2193</f>
        <v>0</v>
      </c>
      <c r="Q2193" s="3">
        <f>+L2193-O2193</f>
        <v>0</v>
      </c>
      <c r="W2193" t="s">
        <v>304</v>
      </c>
      <c r="X2193">
        <v>35</v>
      </c>
      <c r="Y2193" t="s">
        <v>305</v>
      </c>
      <c r="Z2193" t="s">
        <v>305</v>
      </c>
      <c r="AA2193" t="s">
        <v>306</v>
      </c>
      <c r="AB2193" t="s">
        <v>36</v>
      </c>
      <c r="AC2193" t="s">
        <v>37</v>
      </c>
      <c r="AD2193">
        <v>2.75</v>
      </c>
      <c r="AH2193">
        <v>2021</v>
      </c>
      <c r="AI2193">
        <v>9</v>
      </c>
      <c r="AJ2193">
        <v>63250</v>
      </c>
      <c r="AK2193" t="e">
        <v>#N/A</v>
      </c>
      <c r="AL2193">
        <v>2.75</v>
      </c>
      <c r="AO2193">
        <v>0</v>
      </c>
      <c r="AP2193">
        <v>9</v>
      </c>
    </row>
    <row r="2194" spans="1:42" x14ac:dyDescent="0.2">
      <c r="A2194" t="str">
        <f t="shared" si="34"/>
        <v>44441carnegranelc300-500standrewsrusia</v>
      </c>
      <c r="B2194" s="2">
        <v>44441</v>
      </c>
      <c r="C2194" t="s">
        <v>35</v>
      </c>
      <c r="D2194" t="s">
        <v>30</v>
      </c>
      <c r="E2194" t="s">
        <v>35</v>
      </c>
      <c r="F2194" t="s">
        <v>30</v>
      </c>
      <c r="G2194" t="s">
        <v>49</v>
      </c>
      <c r="H2194" t="s">
        <v>49</v>
      </c>
      <c r="I2194" t="s">
        <v>306</v>
      </c>
      <c r="J2194" t="s">
        <v>296</v>
      </c>
      <c r="K2194">
        <v>23000</v>
      </c>
      <c r="L2194">
        <v>2.75</v>
      </c>
      <c r="M2194" t="str">
        <f>SUBSTITUTE(LOWER(_xlfn.CONCAT(B2194,C2194,F2194,G2194,J2194,I2194))," ","")</f>
        <v>44441carnegranelc300-500standrewsrusia</v>
      </c>
      <c r="N2194">
        <f>+VLOOKUP(M2194,JUP!$B:$I,7,0)</f>
        <v>23000</v>
      </c>
      <c r="O2194">
        <f>+VLOOKUP(M2194,JUP!$B:$I,8,0)</f>
        <v>2.75</v>
      </c>
      <c r="P2194">
        <f>+K2194-N2194</f>
        <v>0</v>
      </c>
      <c r="Q2194" s="3">
        <f>+L2194-O2194</f>
        <v>0</v>
      </c>
      <c r="W2194" t="s">
        <v>304</v>
      </c>
      <c r="X2194">
        <v>35</v>
      </c>
      <c r="Y2194" t="s">
        <v>305</v>
      </c>
      <c r="Z2194" t="s">
        <v>305</v>
      </c>
      <c r="AA2194" t="s">
        <v>306</v>
      </c>
      <c r="AB2194" t="s">
        <v>36</v>
      </c>
      <c r="AC2194" t="s">
        <v>37</v>
      </c>
      <c r="AD2194">
        <v>2.75</v>
      </c>
      <c r="AH2194">
        <v>2021</v>
      </c>
      <c r="AI2194">
        <v>9</v>
      </c>
      <c r="AJ2194">
        <v>63250</v>
      </c>
      <c r="AK2194" t="e">
        <v>#N/A</v>
      </c>
      <c r="AL2194">
        <v>2.75</v>
      </c>
      <c r="AO2194">
        <v>0</v>
      </c>
      <c r="AP2194">
        <v>9</v>
      </c>
    </row>
    <row r="2195" spans="1:42" x14ac:dyDescent="0.2">
      <c r="A2195" t="str">
        <f t="shared" si="34"/>
        <v>44441carnegranelc300-500standrewsrusia</v>
      </c>
      <c r="B2195" s="2">
        <v>44441</v>
      </c>
      <c r="C2195" t="s">
        <v>35</v>
      </c>
      <c r="D2195" t="s">
        <v>30</v>
      </c>
      <c r="E2195" t="s">
        <v>35</v>
      </c>
      <c r="F2195" t="s">
        <v>30</v>
      </c>
      <c r="G2195" t="s">
        <v>49</v>
      </c>
      <c r="H2195" t="s">
        <v>49</v>
      </c>
      <c r="I2195" t="s">
        <v>306</v>
      </c>
      <c r="J2195" t="s">
        <v>296</v>
      </c>
      <c r="K2195">
        <v>23000</v>
      </c>
      <c r="L2195">
        <v>2.75</v>
      </c>
      <c r="M2195" t="str">
        <f>SUBSTITUTE(LOWER(_xlfn.CONCAT(B2195,C2195,F2195,G2195,J2195,I2195))," ","")</f>
        <v>44441carnegranelc300-500standrewsrusia</v>
      </c>
      <c r="N2195">
        <f>+VLOOKUP(M2195,JUP!$B:$I,7,0)</f>
        <v>23000</v>
      </c>
      <c r="O2195">
        <f>+VLOOKUP(M2195,JUP!$B:$I,8,0)</f>
        <v>2.75</v>
      </c>
      <c r="P2195">
        <f>+K2195-N2195</f>
        <v>0</v>
      </c>
      <c r="Q2195" s="3">
        <f>+L2195-O2195</f>
        <v>0</v>
      </c>
      <c r="W2195" t="s">
        <v>304</v>
      </c>
      <c r="X2195">
        <v>35</v>
      </c>
      <c r="Y2195" t="s">
        <v>305</v>
      </c>
      <c r="Z2195" t="s">
        <v>305</v>
      </c>
      <c r="AA2195" t="s">
        <v>306</v>
      </c>
      <c r="AB2195" t="s">
        <v>36</v>
      </c>
      <c r="AC2195" t="s">
        <v>37</v>
      </c>
      <c r="AD2195">
        <v>2.75</v>
      </c>
      <c r="AH2195">
        <v>2021</v>
      </c>
      <c r="AI2195">
        <v>9</v>
      </c>
      <c r="AJ2195">
        <v>63250</v>
      </c>
      <c r="AK2195" t="e">
        <v>#N/A</v>
      </c>
      <c r="AL2195">
        <v>2.75</v>
      </c>
      <c r="AO2195">
        <v>0</v>
      </c>
      <c r="AP2195">
        <v>9</v>
      </c>
    </row>
    <row r="2196" spans="1:42" x14ac:dyDescent="0.2">
      <c r="A2196" t="str">
        <f t="shared" si="34"/>
        <v>44441enterosinsalsastandrewsamerica</v>
      </c>
      <c r="B2196" s="2">
        <v>44441</v>
      </c>
      <c r="C2196" t="s">
        <v>59</v>
      </c>
      <c r="D2196" t="s">
        <v>155</v>
      </c>
      <c r="E2196" t="s">
        <v>59</v>
      </c>
      <c r="F2196" t="s">
        <v>155</v>
      </c>
      <c r="G2196" t="s">
        <v>299</v>
      </c>
      <c r="H2196" t="s">
        <v>350</v>
      </c>
      <c r="I2196" t="s">
        <v>521</v>
      </c>
      <c r="J2196" t="s">
        <v>296</v>
      </c>
      <c r="K2196">
        <v>2724</v>
      </c>
      <c r="L2196">
        <v>2.0299999999999998</v>
      </c>
      <c r="M2196" t="str">
        <f>SUBSTITUTE(LOWER(_xlfn.CONCAT(B2196,C2196,F2196,G2196,J2196,I2196))," ","")</f>
        <v>44441enterosinsalsastandrewsamerica</v>
      </c>
      <c r="N2196" t="e">
        <f>+VLOOKUP(M2196,JUP!$B:$I,7,0)</f>
        <v>#N/A</v>
      </c>
      <c r="O2196" t="e">
        <f>+VLOOKUP(M2196,JUP!$B:$I,8,0)</f>
        <v>#N/A</v>
      </c>
      <c r="R2196" t="str">
        <f>+SUBSTITUTE(LOWER(_xlfn.CONCAT(B2196,C2196,F2196,H2196,J2196,I2196))," ","")</f>
        <v>44441enterosinsalsae-23-29standrewsamerica</v>
      </c>
      <c r="S2196" t="e">
        <f>+VLOOKUP(R2196,JUP!D:L,7,0)</f>
        <v>#N/A</v>
      </c>
      <c r="T2196" t="e">
        <f>+VLOOKUP(R2196,JUP!D:L,7,0)</f>
        <v>#N/A</v>
      </c>
      <c r="W2196" t="s">
        <v>320</v>
      </c>
      <c r="X2196">
        <v>35</v>
      </c>
      <c r="Y2196" t="s">
        <v>310</v>
      </c>
      <c r="Z2196" t="s">
        <v>310</v>
      </c>
      <c r="AA2196" t="s">
        <v>310</v>
      </c>
      <c r="AB2196" t="s">
        <v>160</v>
      </c>
      <c r="AC2196" t="s">
        <v>159</v>
      </c>
      <c r="AD2196">
        <v>2.0299999999999998</v>
      </c>
      <c r="AH2196">
        <v>2021</v>
      </c>
      <c r="AI2196">
        <v>9</v>
      </c>
      <c r="AJ2196">
        <v>5529.7199999999993</v>
      </c>
      <c r="AK2196" t="e">
        <v>#N/A</v>
      </c>
      <c r="AL2196">
        <v>2.0299999999999998</v>
      </c>
      <c r="AO2196">
        <v>0</v>
      </c>
      <c r="AP2196">
        <v>9</v>
      </c>
    </row>
    <row r="2197" spans="1:42" x14ac:dyDescent="0.2">
      <c r="A2197" t="str">
        <f t="shared" si="34"/>
        <v>44441enterosinsalsastandrewsamerica</v>
      </c>
      <c r="B2197" s="2">
        <v>44441</v>
      </c>
      <c r="C2197" t="s">
        <v>59</v>
      </c>
      <c r="D2197" t="s">
        <v>155</v>
      </c>
      <c r="E2197" t="s">
        <v>59</v>
      </c>
      <c r="F2197" t="s">
        <v>155</v>
      </c>
      <c r="G2197" t="s">
        <v>299</v>
      </c>
      <c r="H2197" t="s">
        <v>350</v>
      </c>
      <c r="I2197" t="s">
        <v>521</v>
      </c>
      <c r="J2197" t="s">
        <v>296</v>
      </c>
      <c r="K2197">
        <v>5902</v>
      </c>
      <c r="L2197">
        <v>2.23</v>
      </c>
      <c r="M2197" t="str">
        <f>SUBSTITUTE(LOWER(_xlfn.CONCAT(B2197,C2197,F2197,G2197,J2197,I2197))," ","")</f>
        <v>44441enterosinsalsastandrewsamerica</v>
      </c>
      <c r="N2197" t="e">
        <f>+VLOOKUP(M2197,JUP!$B:$I,7,0)</f>
        <v>#N/A</v>
      </c>
      <c r="O2197" t="e">
        <f>+VLOOKUP(M2197,JUP!$B:$I,8,0)</f>
        <v>#N/A</v>
      </c>
      <c r="R2197" t="str">
        <f>+SUBSTITUTE(LOWER(_xlfn.CONCAT(B2197,C2197,F2197,H2197,J2197,I2197))," ","")</f>
        <v>44441enterosinsalsae-23-29standrewsamerica</v>
      </c>
      <c r="S2197" t="e">
        <f>+VLOOKUP(R2197,JUP!D:L,7,0)</f>
        <v>#N/A</v>
      </c>
      <c r="T2197" t="e">
        <f>+VLOOKUP(R2197,JUP!D:L,7,0)</f>
        <v>#N/A</v>
      </c>
      <c r="W2197" t="s">
        <v>320</v>
      </c>
      <c r="X2197">
        <v>35</v>
      </c>
      <c r="Y2197" t="s">
        <v>310</v>
      </c>
      <c r="Z2197" t="s">
        <v>310</v>
      </c>
      <c r="AA2197" t="s">
        <v>310</v>
      </c>
      <c r="AB2197" t="s">
        <v>160</v>
      </c>
      <c r="AC2197" t="s">
        <v>159</v>
      </c>
      <c r="AD2197">
        <v>2.23</v>
      </c>
      <c r="AH2197">
        <v>2021</v>
      </c>
      <c r="AI2197">
        <v>9</v>
      </c>
      <c r="AJ2197">
        <v>13161.46</v>
      </c>
      <c r="AK2197" t="e">
        <v>#N/A</v>
      </c>
      <c r="AL2197">
        <v>2.23</v>
      </c>
      <c r="AO2197">
        <v>0</v>
      </c>
      <c r="AP2197">
        <v>9</v>
      </c>
    </row>
    <row r="2198" spans="1:42" x14ac:dyDescent="0.2">
      <c r="A2198" t="str">
        <f t="shared" si="34"/>
        <v>44441enterosinsalsastandrewsamerica</v>
      </c>
      <c r="B2198" s="2">
        <v>44441</v>
      </c>
      <c r="C2198" t="s">
        <v>59</v>
      </c>
      <c r="D2198" t="s">
        <v>155</v>
      </c>
      <c r="E2198" t="s">
        <v>59</v>
      </c>
      <c r="F2198" t="s">
        <v>155</v>
      </c>
      <c r="G2198" t="s">
        <v>299</v>
      </c>
      <c r="H2198" t="s">
        <v>350</v>
      </c>
      <c r="I2198" t="s">
        <v>521</v>
      </c>
      <c r="J2198" t="s">
        <v>296</v>
      </c>
      <c r="K2198">
        <v>5902</v>
      </c>
      <c r="L2198">
        <v>2.0299999999999998</v>
      </c>
      <c r="M2198" t="str">
        <f>SUBSTITUTE(LOWER(_xlfn.CONCAT(B2198,C2198,F2198,G2198,J2198,I2198))," ","")</f>
        <v>44441enterosinsalsastandrewsamerica</v>
      </c>
      <c r="N2198" t="e">
        <f>+VLOOKUP(M2198,JUP!$B:$I,7,0)</f>
        <v>#N/A</v>
      </c>
      <c r="O2198" t="e">
        <f>+VLOOKUP(M2198,JUP!$B:$I,8,0)</f>
        <v>#N/A</v>
      </c>
      <c r="R2198" t="str">
        <f>+SUBSTITUTE(LOWER(_xlfn.CONCAT(B2198,C2198,F2198,H2198,J2198,I2198))," ","")</f>
        <v>44441enterosinsalsae-23-29standrewsamerica</v>
      </c>
      <c r="S2198" t="e">
        <f>+VLOOKUP(R2198,JUP!D:L,7,0)</f>
        <v>#N/A</v>
      </c>
      <c r="T2198" t="e">
        <f>+VLOOKUP(R2198,JUP!D:L,7,0)</f>
        <v>#N/A</v>
      </c>
      <c r="W2198" t="s">
        <v>320</v>
      </c>
      <c r="X2198">
        <v>35</v>
      </c>
      <c r="Y2198" t="s">
        <v>310</v>
      </c>
      <c r="Z2198" t="s">
        <v>310</v>
      </c>
      <c r="AA2198" t="s">
        <v>310</v>
      </c>
      <c r="AB2198" t="s">
        <v>160</v>
      </c>
      <c r="AC2198" t="s">
        <v>159</v>
      </c>
      <c r="AD2198">
        <v>2.0299999999999998</v>
      </c>
      <c r="AH2198">
        <v>2021</v>
      </c>
      <c r="AI2198">
        <v>9</v>
      </c>
      <c r="AJ2198">
        <v>11981.06</v>
      </c>
      <c r="AK2198" t="e">
        <v>#N/A</v>
      </c>
      <c r="AL2198">
        <v>2.0299999999999998</v>
      </c>
      <c r="AO2198">
        <v>0</v>
      </c>
      <c r="AP2198">
        <v>9</v>
      </c>
    </row>
    <row r="2199" spans="1:42" x14ac:dyDescent="0.2">
      <c r="A2199" t="str">
        <f t="shared" si="34"/>
        <v>44441carneretailcompensadoc200-300standrewsamerica</v>
      </c>
      <c r="B2199" s="2">
        <v>44441</v>
      </c>
      <c r="C2199" t="s">
        <v>35</v>
      </c>
      <c r="D2199" t="s">
        <v>206</v>
      </c>
      <c r="E2199" t="s">
        <v>35</v>
      </c>
      <c r="F2199" t="s">
        <v>206</v>
      </c>
      <c r="G2199" t="s">
        <v>39</v>
      </c>
      <c r="H2199" t="s">
        <v>351</v>
      </c>
      <c r="I2199" t="s">
        <v>521</v>
      </c>
      <c r="J2199" t="s">
        <v>296</v>
      </c>
      <c r="K2199">
        <v>1362</v>
      </c>
      <c r="L2199">
        <v>3.81</v>
      </c>
      <c r="M2199" t="str">
        <f>SUBSTITUTE(LOWER(_xlfn.CONCAT(B2199,C2199,F2199,G2199,J2199,I2199))," ","")</f>
        <v>44441carneretailcompensadoc200-300standrewsamerica</v>
      </c>
      <c r="N2199">
        <f>+VLOOKUP(M2199,JUP!$B:$I,7,0)</f>
        <v>1362</v>
      </c>
      <c r="O2199">
        <f>+VLOOKUP(M2199,JUP!$B:$I,8,0)</f>
        <v>3.81</v>
      </c>
      <c r="P2199">
        <f>+K2199-N2199</f>
        <v>0</v>
      </c>
      <c r="Q2199" s="3">
        <f>+L2199-O2199</f>
        <v>0</v>
      </c>
      <c r="R2199" t="str">
        <f>+SUBSTITUTE(LOWER(_xlfn.CONCAT(B2199,C2199,F2199,H2199,J2199,I2199))," ","")</f>
        <v>44441carneretailcompensadoc90-150standrewsamerica</v>
      </c>
      <c r="S2199" t="e">
        <f>+VLOOKUP(R2199,JUP!D:L,7,0)</f>
        <v>#N/A</v>
      </c>
      <c r="T2199" t="e">
        <f>+VLOOKUP(R2199,JUP!D:L,7,0)</f>
        <v>#N/A</v>
      </c>
      <c r="W2199" t="s">
        <v>320</v>
      </c>
      <c r="X2199">
        <v>35</v>
      </c>
      <c r="Y2199" t="s">
        <v>310</v>
      </c>
      <c r="Z2199" t="s">
        <v>310</v>
      </c>
      <c r="AA2199" t="s">
        <v>310</v>
      </c>
      <c r="AB2199" t="s">
        <v>208</v>
      </c>
      <c r="AC2199" t="s">
        <v>173</v>
      </c>
      <c r="AD2199">
        <v>3.4290000000000003</v>
      </c>
      <c r="AH2199">
        <v>2021</v>
      </c>
      <c r="AI2199">
        <v>9</v>
      </c>
      <c r="AJ2199">
        <v>4670.2980000000007</v>
      </c>
      <c r="AK2199" t="e">
        <v>#N/A</v>
      </c>
      <c r="AL2199">
        <v>4.2333333333333334</v>
      </c>
      <c r="AO2199">
        <v>-0.80433333333333312</v>
      </c>
      <c r="AP2199">
        <v>9</v>
      </c>
    </row>
    <row r="2200" spans="1:42" x14ac:dyDescent="0.2">
      <c r="A2200" t="str">
        <f t="shared" si="34"/>
        <v>44441carnegranelc100-200standrewschile</v>
      </c>
      <c r="B2200" s="2">
        <v>44441</v>
      </c>
      <c r="C2200" t="s">
        <v>35</v>
      </c>
      <c r="D2200" t="s">
        <v>30</v>
      </c>
      <c r="E2200" t="s">
        <v>35</v>
      </c>
      <c r="F2200" t="s">
        <v>30</v>
      </c>
      <c r="G2200" t="s">
        <v>72</v>
      </c>
      <c r="H2200" t="s">
        <v>72</v>
      </c>
      <c r="I2200" t="s">
        <v>34</v>
      </c>
      <c r="J2200" t="s">
        <v>296</v>
      </c>
      <c r="K2200">
        <v>200</v>
      </c>
      <c r="L2200">
        <v>1.95</v>
      </c>
      <c r="M2200" t="str">
        <f>SUBSTITUTE(LOWER(_xlfn.CONCAT(B2200,C2200,F2200,G2200,J2200,I2200))," ","")</f>
        <v>44441carnegranelc100-200standrewschile</v>
      </c>
      <c r="N2200">
        <f>+VLOOKUP(M2200,JUP!$B:$I,7,0)</f>
        <v>200</v>
      </c>
      <c r="O2200">
        <f>+VLOOKUP(M2200,JUP!$B:$I,8,0)</f>
        <v>1.95</v>
      </c>
      <c r="P2200">
        <f>+K2200-N2200</f>
        <v>0</v>
      </c>
      <c r="Q2200" s="3">
        <f>+L2200-O2200</f>
        <v>0</v>
      </c>
      <c r="W2200" t="s">
        <v>34</v>
      </c>
      <c r="X2200">
        <v>35</v>
      </c>
      <c r="Y2200" t="s">
        <v>34</v>
      </c>
      <c r="Z2200" t="s">
        <v>34</v>
      </c>
      <c r="AA2200" t="s">
        <v>34</v>
      </c>
      <c r="AB2200" t="s">
        <v>36</v>
      </c>
      <c r="AC2200" t="s">
        <v>37</v>
      </c>
      <c r="AD2200">
        <v>1.95</v>
      </c>
      <c r="AH2200">
        <v>2021</v>
      </c>
      <c r="AI2200">
        <v>9</v>
      </c>
      <c r="AJ2200">
        <v>390</v>
      </c>
      <c r="AK2200" t="e">
        <v>#N/A</v>
      </c>
      <c r="AL2200">
        <v>1.95</v>
      </c>
      <c r="AO2200">
        <v>0</v>
      </c>
      <c r="AP2200">
        <v>9</v>
      </c>
    </row>
    <row r="2201" spans="1:42" x14ac:dyDescent="0.2">
      <c r="A2201" t="str">
        <f t="shared" si="34"/>
        <v>44441enterosinsalsastandrewsamerica</v>
      </c>
      <c r="B2201" s="2">
        <v>44441</v>
      </c>
      <c r="C2201" t="s">
        <v>59</v>
      </c>
      <c r="D2201" t="s">
        <v>155</v>
      </c>
      <c r="E2201" t="s">
        <v>59</v>
      </c>
      <c r="F2201" t="s">
        <v>155</v>
      </c>
      <c r="G2201" t="s">
        <v>299</v>
      </c>
      <c r="H2201" t="s">
        <v>303</v>
      </c>
      <c r="I2201" t="s">
        <v>521</v>
      </c>
      <c r="J2201" t="s">
        <v>296</v>
      </c>
      <c r="K2201">
        <v>14528</v>
      </c>
      <c r="L2201">
        <v>2.33</v>
      </c>
      <c r="M2201" t="str">
        <f>SUBSTITUTE(LOWER(_xlfn.CONCAT(B2201,C2201,F2201,G2201,J2201,I2201))," ","")</f>
        <v>44441enterosinsalsastandrewsamerica</v>
      </c>
      <c r="N2201" t="e">
        <f>+VLOOKUP(M2201,JUP!$B:$I,7,0)</f>
        <v>#N/A</v>
      </c>
      <c r="O2201" t="e">
        <f>+VLOOKUP(M2201,JUP!$B:$I,8,0)</f>
        <v>#N/A</v>
      </c>
      <c r="R2201" t="str">
        <f>+SUBSTITUTE(LOWER(_xlfn.CONCAT(B2201,C2201,F2201,H2201,J2201,I2201))," ","")</f>
        <v>44441enterosinsalsae-40-60standrewsamerica</v>
      </c>
      <c r="S2201" t="e">
        <f>+VLOOKUP(R2201,JUP!D:L,7,0)</f>
        <v>#N/A</v>
      </c>
      <c r="T2201" t="e">
        <f>+VLOOKUP(R2201,JUP!D:L,7,0)</f>
        <v>#N/A</v>
      </c>
      <c r="W2201" t="s">
        <v>320</v>
      </c>
      <c r="X2201">
        <v>35</v>
      </c>
      <c r="Y2201" t="s">
        <v>310</v>
      </c>
      <c r="Z2201" t="s">
        <v>310</v>
      </c>
      <c r="AA2201" t="s">
        <v>310</v>
      </c>
      <c r="AB2201" t="s">
        <v>160</v>
      </c>
      <c r="AC2201" t="s">
        <v>159</v>
      </c>
      <c r="AD2201">
        <v>2.33</v>
      </c>
      <c r="AH2201">
        <v>2021</v>
      </c>
      <c r="AI2201">
        <v>9</v>
      </c>
      <c r="AJ2201">
        <v>33850.239999999998</v>
      </c>
      <c r="AK2201" t="e">
        <v>#N/A</v>
      </c>
      <c r="AL2201">
        <v>2.33</v>
      </c>
      <c r="AO2201">
        <v>0</v>
      </c>
      <c r="AP2201">
        <v>9</v>
      </c>
    </row>
    <row r="2202" spans="1:42" x14ac:dyDescent="0.2">
      <c r="A2202" t="str">
        <f t="shared" si="34"/>
        <v>44441enteroconsalsastandrewsamerica</v>
      </c>
      <c r="B2202" s="2">
        <v>44441</v>
      </c>
      <c r="C2202" t="s">
        <v>59</v>
      </c>
      <c r="D2202" t="s">
        <v>227</v>
      </c>
      <c r="E2202" t="s">
        <v>59</v>
      </c>
      <c r="F2202" t="s">
        <v>227</v>
      </c>
      <c r="G2202" t="s">
        <v>299</v>
      </c>
      <c r="H2202" t="s">
        <v>303</v>
      </c>
      <c r="I2202" t="s">
        <v>521</v>
      </c>
      <c r="J2202" t="s">
        <v>296</v>
      </c>
      <c r="K2202">
        <v>1816</v>
      </c>
      <c r="L2202">
        <v>3.59</v>
      </c>
      <c r="M2202" t="str">
        <f>SUBSTITUTE(LOWER(_xlfn.CONCAT(B2202,C2202,F2202,G2202,J2202,I2202))," ","")</f>
        <v>44441enteroconsalsastandrewsamerica</v>
      </c>
      <c r="N2202" t="e">
        <f>+VLOOKUP(M2202,JUP!$B:$I,7,0)</f>
        <v>#N/A</v>
      </c>
      <c r="O2202" t="e">
        <f>+VLOOKUP(M2202,JUP!$B:$I,8,0)</f>
        <v>#N/A</v>
      </c>
      <c r="R2202" t="str">
        <f>+SUBSTITUTE(LOWER(_xlfn.CONCAT(B2202,C2202,F2202,H2202,J2202,I2202))," ","")</f>
        <v>44441enteroconsalsae-40-60standrewsamerica</v>
      </c>
      <c r="S2202" t="e">
        <f>+VLOOKUP(R2202,JUP!D:L,7,0)</f>
        <v>#N/A</v>
      </c>
      <c r="T2202" t="e">
        <f>+VLOOKUP(R2202,JUP!D:L,7,0)</f>
        <v>#N/A</v>
      </c>
      <c r="W2202" t="s">
        <v>320</v>
      </c>
      <c r="X2202">
        <v>35</v>
      </c>
      <c r="Y2202" t="s">
        <v>310</v>
      </c>
      <c r="Z2202" t="s">
        <v>310</v>
      </c>
      <c r="AA2202" t="s">
        <v>310</v>
      </c>
      <c r="AB2202" t="s">
        <v>229</v>
      </c>
      <c r="AC2202" t="s">
        <v>61</v>
      </c>
      <c r="AD2202">
        <v>3.59</v>
      </c>
      <c r="AH2202">
        <v>2021</v>
      </c>
      <c r="AI2202">
        <v>9</v>
      </c>
      <c r="AJ2202">
        <v>6519.44</v>
      </c>
      <c r="AK2202" t="e">
        <v>#N/A</v>
      </c>
      <c r="AL2202">
        <v>3.59</v>
      </c>
      <c r="AO2202">
        <v>0</v>
      </c>
      <c r="AP2202">
        <v>9</v>
      </c>
    </row>
    <row r="2203" spans="1:42" x14ac:dyDescent="0.2">
      <c r="A2203" t="str">
        <f t="shared" si="34"/>
        <v>44441enterosinsalsastandrewsamerica</v>
      </c>
      <c r="B2203" s="2">
        <v>44441</v>
      </c>
      <c r="C2203" t="s">
        <v>59</v>
      </c>
      <c r="D2203" t="s">
        <v>155</v>
      </c>
      <c r="E2203" t="s">
        <v>59</v>
      </c>
      <c r="F2203" t="s">
        <v>155</v>
      </c>
      <c r="G2203" t="s">
        <v>299</v>
      </c>
      <c r="H2203" t="s">
        <v>98</v>
      </c>
      <c r="I2203" t="s">
        <v>521</v>
      </c>
      <c r="J2203" t="s">
        <v>296</v>
      </c>
      <c r="K2203">
        <v>17079.48</v>
      </c>
      <c r="L2203">
        <v>2.31</v>
      </c>
      <c r="M2203" t="str">
        <f>SUBSTITUTE(LOWER(_xlfn.CONCAT(B2203,C2203,F2203,G2203,J2203,I2203))," ","")</f>
        <v>44441enterosinsalsastandrewsamerica</v>
      </c>
      <c r="N2203" t="e">
        <f>+VLOOKUP(M2203,JUP!$B:$I,7,0)</f>
        <v>#N/A</v>
      </c>
      <c r="O2203" t="e">
        <f>+VLOOKUP(M2203,JUP!$B:$I,8,0)</f>
        <v>#N/A</v>
      </c>
      <c r="R2203" t="str">
        <f>+SUBSTITUTE(LOWER(_xlfn.CONCAT(B2203,C2203,F2203,H2203,J2203,I2203))," ","")</f>
        <v>44441enterosinsalsa18-27u/lbstandrewsamerica</v>
      </c>
      <c r="S2203" t="e">
        <f>+VLOOKUP(R2203,JUP!D:L,7,0)</f>
        <v>#N/A</v>
      </c>
      <c r="T2203" t="e">
        <f>+VLOOKUP(R2203,JUP!D:L,7,0)</f>
        <v>#N/A</v>
      </c>
      <c r="W2203" t="s">
        <v>320</v>
      </c>
      <c r="X2203">
        <v>35</v>
      </c>
      <c r="Y2203" t="s">
        <v>310</v>
      </c>
      <c r="Z2203" t="s">
        <v>310</v>
      </c>
      <c r="AA2203" t="s">
        <v>310</v>
      </c>
      <c r="AB2203" t="s">
        <v>160</v>
      </c>
      <c r="AC2203" t="s">
        <v>159</v>
      </c>
      <c r="AD2203">
        <v>2.31</v>
      </c>
      <c r="AH2203">
        <v>2021</v>
      </c>
      <c r="AI2203">
        <v>9</v>
      </c>
      <c r="AJ2203">
        <v>39453.5988</v>
      </c>
      <c r="AK2203" t="e">
        <v>#N/A</v>
      </c>
      <c r="AL2203">
        <v>2.31</v>
      </c>
      <c r="AO2203">
        <v>0</v>
      </c>
      <c r="AP2203">
        <v>9</v>
      </c>
    </row>
    <row r="2204" spans="1:42" x14ac:dyDescent="0.2">
      <c r="A2204" t="str">
        <f t="shared" si="34"/>
        <v>44441enterosinsalsastandrewsamerica</v>
      </c>
      <c r="B2204" s="2">
        <v>44441</v>
      </c>
      <c r="C2204" t="s">
        <v>59</v>
      </c>
      <c r="D2204" t="s">
        <v>155</v>
      </c>
      <c r="E2204" t="s">
        <v>59</v>
      </c>
      <c r="F2204" t="s">
        <v>155</v>
      </c>
      <c r="G2204" t="s">
        <v>299</v>
      </c>
      <c r="H2204" t="s">
        <v>98</v>
      </c>
      <c r="I2204" t="s">
        <v>521</v>
      </c>
      <c r="J2204" t="s">
        <v>296</v>
      </c>
      <c r="K2204">
        <v>17079.48</v>
      </c>
      <c r="L2204">
        <v>2.31</v>
      </c>
      <c r="M2204" t="str">
        <f>SUBSTITUTE(LOWER(_xlfn.CONCAT(B2204,C2204,F2204,G2204,J2204,I2204))," ","")</f>
        <v>44441enterosinsalsastandrewsamerica</v>
      </c>
      <c r="N2204" t="e">
        <f>+VLOOKUP(M2204,JUP!$B:$I,7,0)</f>
        <v>#N/A</v>
      </c>
      <c r="O2204" t="e">
        <f>+VLOOKUP(M2204,JUP!$B:$I,8,0)</f>
        <v>#N/A</v>
      </c>
      <c r="R2204" t="str">
        <f>+SUBSTITUTE(LOWER(_xlfn.CONCAT(B2204,C2204,F2204,H2204,J2204,I2204))," ","")</f>
        <v>44441enterosinsalsa18-27u/lbstandrewsamerica</v>
      </c>
      <c r="S2204" t="e">
        <f>+VLOOKUP(R2204,JUP!D:L,7,0)</f>
        <v>#N/A</v>
      </c>
      <c r="T2204" t="e">
        <f>+VLOOKUP(R2204,JUP!D:L,7,0)</f>
        <v>#N/A</v>
      </c>
      <c r="W2204" t="s">
        <v>320</v>
      </c>
      <c r="X2204">
        <v>35</v>
      </c>
      <c r="Y2204" t="s">
        <v>310</v>
      </c>
      <c r="Z2204" t="s">
        <v>310</v>
      </c>
      <c r="AA2204" t="s">
        <v>310</v>
      </c>
      <c r="AB2204" t="s">
        <v>160</v>
      </c>
      <c r="AC2204" t="s">
        <v>159</v>
      </c>
      <c r="AD2204">
        <v>2.31</v>
      </c>
      <c r="AH2204">
        <v>2021</v>
      </c>
      <c r="AI2204">
        <v>9</v>
      </c>
      <c r="AJ2204">
        <v>39453.5988</v>
      </c>
      <c r="AK2204" t="e">
        <v>#N/A</v>
      </c>
      <c r="AL2204">
        <v>2.31</v>
      </c>
      <c r="AO2204">
        <v>0</v>
      </c>
      <c r="AP2204">
        <v>9</v>
      </c>
    </row>
    <row r="2205" spans="1:42" x14ac:dyDescent="0.2">
      <c r="A2205" t="str">
        <f t="shared" si="34"/>
        <v>44441enterosinsalsasudmarisamerica</v>
      </c>
      <c r="B2205" s="2">
        <v>44441</v>
      </c>
      <c r="C2205" t="s">
        <v>59</v>
      </c>
      <c r="D2205" t="s">
        <v>155</v>
      </c>
      <c r="E2205" t="s">
        <v>339</v>
      </c>
      <c r="F2205" t="s">
        <v>347</v>
      </c>
      <c r="G2205" t="s">
        <v>299</v>
      </c>
      <c r="H2205" t="s">
        <v>112</v>
      </c>
      <c r="I2205" t="s">
        <v>521</v>
      </c>
      <c r="J2205" t="s">
        <v>286</v>
      </c>
      <c r="K2205">
        <v>17978.400000000001</v>
      </c>
      <c r="L2205">
        <v>2.0499999999999998</v>
      </c>
      <c r="M2205" t="str">
        <f>SUBSTITUTE(LOWER(_xlfn.CONCAT(B2205,C2205,F2205,G2205,J2205,I2205))," ","")</f>
        <v>44441enterosinsalsasudmarisamerica</v>
      </c>
      <c r="N2205" t="e">
        <f>+VLOOKUP(M2205,JUP!$B:$I,7,0)</f>
        <v>#N/A</v>
      </c>
      <c r="O2205" t="e">
        <f>+VLOOKUP(M2205,JUP!$B:$I,8,0)</f>
        <v>#N/A</v>
      </c>
      <c r="R2205" t="str">
        <f>+SUBSTITUTE(LOWER(_xlfn.CONCAT(B2205,C2205,F2205,H2205,J2205,I2205))," ","")</f>
        <v>44441enterosinsalsa40-60sudmarisamerica</v>
      </c>
      <c r="S2205" t="e">
        <f>+VLOOKUP(R2205,JUP!D:L,7,0)</f>
        <v>#N/A</v>
      </c>
      <c r="T2205" t="e">
        <f>+VLOOKUP(R2205,JUP!D:L,7,0)</f>
        <v>#N/A</v>
      </c>
      <c r="W2205" t="s">
        <v>320</v>
      </c>
      <c r="X2205">
        <v>35</v>
      </c>
      <c r="Y2205" t="s">
        <v>310</v>
      </c>
      <c r="Z2205" t="s">
        <v>310</v>
      </c>
      <c r="AA2205" t="s">
        <v>310</v>
      </c>
      <c r="AB2205" t="s">
        <v>160</v>
      </c>
      <c r="AC2205" t="s">
        <v>159</v>
      </c>
      <c r="AD2205">
        <v>2.0499999999999998</v>
      </c>
      <c r="AH2205">
        <v>2021</v>
      </c>
      <c r="AI2205">
        <v>9</v>
      </c>
      <c r="AJ2205">
        <v>36855.72</v>
      </c>
      <c r="AK2205" t="e">
        <v>#N/A</v>
      </c>
      <c r="AL2205">
        <v>2.0499999999999998</v>
      </c>
      <c r="AO2205">
        <v>0</v>
      </c>
      <c r="AP2205">
        <v>9</v>
      </c>
    </row>
    <row r="2206" spans="1:42" x14ac:dyDescent="0.2">
      <c r="A2206" t="str">
        <f t="shared" si="34"/>
        <v>44441enterosinsalsasudmarischile</v>
      </c>
      <c r="B2206" s="2">
        <v>44441</v>
      </c>
      <c r="C2206" t="s">
        <v>59</v>
      </c>
      <c r="D2206" t="s">
        <v>155</v>
      </c>
      <c r="E2206" t="s">
        <v>339</v>
      </c>
      <c r="F2206" t="s">
        <v>347</v>
      </c>
      <c r="G2206" t="s">
        <v>299</v>
      </c>
      <c r="H2206" t="s">
        <v>112</v>
      </c>
      <c r="I2206" t="s">
        <v>34</v>
      </c>
      <c r="J2206" t="s">
        <v>286</v>
      </c>
      <c r="K2206">
        <v>500</v>
      </c>
      <c r="M2206" t="str">
        <f>SUBSTITUTE(LOWER(_xlfn.CONCAT(B2206,C2206,F2206,G2206,J2206,I2206))," ","")</f>
        <v>44441enterosinsalsasudmarischile</v>
      </c>
      <c r="N2206" t="e">
        <f>+VLOOKUP(M2206,JUP!$B:$I,7,0)</f>
        <v>#N/A</v>
      </c>
      <c r="O2206" t="e">
        <f>+VLOOKUP(M2206,JUP!$B:$I,8,0)</f>
        <v>#N/A</v>
      </c>
      <c r="R2206" t="str">
        <f>+SUBSTITUTE(LOWER(_xlfn.CONCAT(B2206,C2206,F2206,H2206,J2206,I2206))," ","")</f>
        <v>44441enterosinsalsa40-60sudmarischile</v>
      </c>
      <c r="S2206" t="e">
        <f>+VLOOKUP(R2206,JUP!D:L,7,0)</f>
        <v>#N/A</v>
      </c>
      <c r="T2206" t="e">
        <f>+VLOOKUP(R2206,JUP!D:L,7,0)</f>
        <v>#N/A</v>
      </c>
      <c r="W2206" t="s">
        <v>32</v>
      </c>
      <c r="X2206">
        <v>35</v>
      </c>
      <c r="Y2206" t="s">
        <v>34</v>
      </c>
      <c r="Z2206" t="s">
        <v>34</v>
      </c>
      <c r="AA2206" t="s">
        <v>34</v>
      </c>
      <c r="AB2206" t="s">
        <v>160</v>
      </c>
      <c r="AC2206" t="s">
        <v>159</v>
      </c>
      <c r="AD2206">
        <v>0</v>
      </c>
      <c r="AH2206">
        <v>2021</v>
      </c>
      <c r="AI2206">
        <v>9</v>
      </c>
      <c r="AJ2206">
        <v>0</v>
      </c>
      <c r="AK2206" t="e">
        <v>#N/A</v>
      </c>
      <c r="AL2206">
        <v>0</v>
      </c>
      <c r="AO2206">
        <v>0</v>
      </c>
      <c r="AP2206">
        <v>9</v>
      </c>
    </row>
    <row r="2207" spans="1:42" x14ac:dyDescent="0.2">
      <c r="A2207" t="str">
        <f t="shared" si="34"/>
        <v>44441,0416666667enterosinsalsastandrewsamerica</v>
      </c>
      <c r="B2207" s="2">
        <v>44441.041666666701</v>
      </c>
      <c r="C2207" t="s">
        <v>59</v>
      </c>
      <c r="D2207" t="s">
        <v>155</v>
      </c>
      <c r="E2207" t="s">
        <v>59</v>
      </c>
      <c r="F2207" t="s">
        <v>155</v>
      </c>
      <c r="G2207" t="s">
        <v>299</v>
      </c>
      <c r="H2207" t="s">
        <v>350</v>
      </c>
      <c r="I2207" t="s">
        <v>521</v>
      </c>
      <c r="J2207" t="s">
        <v>296</v>
      </c>
      <c r="K2207">
        <v>17070.400000000001</v>
      </c>
      <c r="L2207">
        <v>2.0299999999999998</v>
      </c>
      <c r="M2207" t="str">
        <f>SUBSTITUTE(LOWER(_xlfn.CONCAT(B2207,C2207,F2207,G2207,J2207,I2207))," ","")</f>
        <v>44441,0416666667enterosinsalsastandrewsamerica</v>
      </c>
      <c r="N2207" t="e">
        <f>+VLOOKUP(M2207,JUP!$B:$I,7,0)</f>
        <v>#N/A</v>
      </c>
      <c r="O2207" t="e">
        <f>+VLOOKUP(M2207,JUP!$B:$I,8,0)</f>
        <v>#N/A</v>
      </c>
      <c r="R2207" t="str">
        <f>+SUBSTITUTE(LOWER(_xlfn.CONCAT(B2207,C2207,F2207,H2207,J2207,I2207))," ","")</f>
        <v>44441,0416666667enterosinsalsae-23-29standrewsamerica</v>
      </c>
      <c r="S2207" t="e">
        <f>+VLOOKUP(R2207,JUP!D:L,7,0)</f>
        <v>#N/A</v>
      </c>
      <c r="T2207" t="e">
        <f>+VLOOKUP(R2207,JUP!D:L,7,0)</f>
        <v>#N/A</v>
      </c>
      <c r="W2207" t="s">
        <v>320</v>
      </c>
      <c r="X2207">
        <v>35</v>
      </c>
      <c r="Y2207" t="s">
        <v>310</v>
      </c>
      <c r="Z2207" t="s">
        <v>310</v>
      </c>
      <c r="AA2207" t="s">
        <v>310</v>
      </c>
      <c r="AB2207" t="s">
        <v>160</v>
      </c>
      <c r="AC2207" t="s">
        <v>159</v>
      </c>
      <c r="AD2207">
        <v>2.0299999999999998</v>
      </c>
      <c r="AH2207">
        <v>2021</v>
      </c>
      <c r="AI2207">
        <v>9</v>
      </c>
      <c r="AJ2207">
        <v>34652.911999999997</v>
      </c>
      <c r="AK2207" t="e">
        <v>#N/A</v>
      </c>
      <c r="AL2207">
        <v>2.0299999999999998</v>
      </c>
      <c r="AO2207">
        <v>0</v>
      </c>
      <c r="AP2207">
        <v>9</v>
      </c>
    </row>
    <row r="2208" spans="1:42" x14ac:dyDescent="0.2">
      <c r="A2208" t="str">
        <f t="shared" si="34"/>
        <v>44442enterosinsalsastandrewsfrancia</v>
      </c>
      <c r="B2208" s="2">
        <v>44442</v>
      </c>
      <c r="C2208" t="s">
        <v>59</v>
      </c>
      <c r="D2208" t="s">
        <v>155</v>
      </c>
      <c r="E2208" t="s">
        <v>59</v>
      </c>
      <c r="F2208" t="s">
        <v>155</v>
      </c>
      <c r="G2208" t="s">
        <v>299</v>
      </c>
      <c r="H2208" t="s">
        <v>253</v>
      </c>
      <c r="I2208" t="s">
        <v>326</v>
      </c>
      <c r="J2208" t="s">
        <v>296</v>
      </c>
      <c r="K2208">
        <v>20000</v>
      </c>
      <c r="L2208">
        <v>1.85</v>
      </c>
      <c r="M2208" t="str">
        <f>SUBSTITUTE(LOWER(_xlfn.CONCAT(B2208,C2208,F2208,G2208,J2208,I2208))," ","")</f>
        <v>44442enterosinsalsastandrewsfrancia</v>
      </c>
      <c r="N2208" t="e">
        <f>+VLOOKUP(M2208,JUP!$B:$I,7,0)</f>
        <v>#N/A</v>
      </c>
      <c r="O2208" t="e">
        <f>+VLOOKUP(M2208,JUP!$B:$I,8,0)</f>
        <v>#N/A</v>
      </c>
      <c r="R2208" t="str">
        <f>+SUBSTITUTE(LOWER(_xlfn.CONCAT(B2208,C2208,F2208,H2208,J2208,I2208))," ","")</f>
        <v>44442enterosinsalsae60-80standrewsfrancia</v>
      </c>
      <c r="S2208" t="e">
        <f>+VLOOKUP(R2208,JUP!D:L,7,0)</f>
        <v>#N/A</v>
      </c>
      <c r="T2208" t="e">
        <f>+VLOOKUP(R2208,JUP!D:L,7,0)</f>
        <v>#N/A</v>
      </c>
      <c r="W2208" t="s">
        <v>325</v>
      </c>
      <c r="X2208">
        <v>35</v>
      </c>
      <c r="Y2208" t="s">
        <v>297</v>
      </c>
      <c r="Z2208" t="s">
        <v>326</v>
      </c>
      <c r="AA2208" t="s">
        <v>326</v>
      </c>
      <c r="AB2208" t="s">
        <v>160</v>
      </c>
      <c r="AC2208" t="s">
        <v>159</v>
      </c>
      <c r="AD2208">
        <v>1.85</v>
      </c>
      <c r="AH2208">
        <v>2021</v>
      </c>
      <c r="AI2208">
        <v>9</v>
      </c>
      <c r="AJ2208">
        <v>37000</v>
      </c>
      <c r="AK2208" t="e">
        <v>#N/A</v>
      </c>
      <c r="AL2208">
        <v>1.85</v>
      </c>
      <c r="AO2208">
        <v>0</v>
      </c>
      <c r="AP2208">
        <v>9</v>
      </c>
    </row>
    <row r="2209" spans="1:42" x14ac:dyDescent="0.2">
      <c r="A2209" t="str">
        <f t="shared" si="34"/>
        <v>44442enteroconsalsaconestuchestandrewsasia</v>
      </c>
      <c r="B2209" s="2">
        <v>44442</v>
      </c>
      <c r="C2209" t="s">
        <v>59</v>
      </c>
      <c r="D2209" t="s">
        <v>57</v>
      </c>
      <c r="E2209" t="s">
        <v>59</v>
      </c>
      <c r="F2209" t="s">
        <v>57</v>
      </c>
      <c r="G2209" t="s">
        <v>299</v>
      </c>
      <c r="H2209" t="s">
        <v>321</v>
      </c>
      <c r="I2209" t="s">
        <v>309</v>
      </c>
      <c r="J2209" t="s">
        <v>296</v>
      </c>
      <c r="K2209">
        <v>13002.56</v>
      </c>
      <c r="L2209">
        <v>3.33</v>
      </c>
      <c r="M2209" t="str">
        <f>SUBSTITUTE(LOWER(_xlfn.CONCAT(B2209,C2209,F2209,G2209,J2209,I2209))," ","")</f>
        <v>44442enteroconsalsaconestuchestandrewsasia</v>
      </c>
      <c r="N2209" t="e">
        <f>+VLOOKUP(M2209,JUP!$B:$I,7,0)</f>
        <v>#N/A</v>
      </c>
      <c r="O2209" t="e">
        <f>+VLOOKUP(M2209,JUP!$B:$I,8,0)</f>
        <v>#N/A</v>
      </c>
      <c r="R2209" t="str">
        <f>+SUBSTITUTE(LOWER(_xlfn.CONCAT(B2209,C2209,F2209,H2209,J2209,I2209))," ","")</f>
        <v>44442enteroconsalsaconestuchee-50-70standrewsasia</v>
      </c>
      <c r="S2209" t="e">
        <f>+VLOOKUP(R2209,JUP!D:L,7,0)</f>
        <v>#N/A</v>
      </c>
      <c r="T2209" t="e">
        <f>+VLOOKUP(R2209,JUP!D:L,7,0)</f>
        <v>#N/A</v>
      </c>
      <c r="W2209" t="s">
        <v>404</v>
      </c>
      <c r="X2209">
        <v>35</v>
      </c>
      <c r="Y2209" t="s">
        <v>309</v>
      </c>
      <c r="Z2209" t="s">
        <v>309</v>
      </c>
      <c r="AA2209" t="s">
        <v>309</v>
      </c>
      <c r="AB2209" t="s">
        <v>60</v>
      </c>
      <c r="AC2209" t="s">
        <v>61</v>
      </c>
      <c r="AD2209">
        <v>3.0300000000000002</v>
      </c>
      <c r="AH2209">
        <v>2021</v>
      </c>
      <c r="AI2209">
        <v>9</v>
      </c>
      <c r="AJ2209">
        <v>39397.756800000003</v>
      </c>
      <c r="AK2209" t="e">
        <v>#N/A</v>
      </c>
      <c r="AL2209">
        <v>3.0300000000000002</v>
      </c>
      <c r="AO2209">
        <v>0</v>
      </c>
      <c r="AP2209">
        <v>9</v>
      </c>
    </row>
    <row r="2210" spans="1:42" x14ac:dyDescent="0.2">
      <c r="A2210" t="str">
        <f t="shared" si="34"/>
        <v>44442carnegranelc100-200standrewsotrosuee</v>
      </c>
      <c r="B2210" s="2">
        <v>44442</v>
      </c>
      <c r="C2210" t="s">
        <v>35</v>
      </c>
      <c r="D2210" t="s">
        <v>30</v>
      </c>
      <c r="E2210" t="s">
        <v>35</v>
      </c>
      <c r="F2210" t="s">
        <v>30</v>
      </c>
      <c r="G2210" t="s">
        <v>72</v>
      </c>
      <c r="H2210" t="s">
        <v>72</v>
      </c>
      <c r="I2210" t="s">
        <v>316</v>
      </c>
      <c r="J2210" t="s">
        <v>296</v>
      </c>
      <c r="K2210">
        <v>24000</v>
      </c>
      <c r="L2210">
        <v>2.95</v>
      </c>
      <c r="M2210" t="str">
        <f>SUBSTITUTE(LOWER(_xlfn.CONCAT(B2210,C2210,F2210,G2210,J2210,I2210))," ","")</f>
        <v>44442carnegranelc100-200standrewsotrosuee</v>
      </c>
      <c r="N2210">
        <f>+VLOOKUP(M2210,JUP!$B:$I,7,0)</f>
        <v>24000</v>
      </c>
      <c r="O2210">
        <f>+VLOOKUP(M2210,JUP!$B:$I,8,0)</f>
        <v>2.95</v>
      </c>
      <c r="P2210">
        <f>+K2210-N2210</f>
        <v>0</v>
      </c>
      <c r="Q2210" s="3">
        <f>+L2210-O2210</f>
        <v>0</v>
      </c>
      <c r="W2210" t="s">
        <v>315</v>
      </c>
      <c r="X2210">
        <v>35</v>
      </c>
      <c r="Y2210" t="s">
        <v>305</v>
      </c>
      <c r="Z2210" t="s">
        <v>305</v>
      </c>
      <c r="AA2210" t="s">
        <v>316</v>
      </c>
      <c r="AB2210" t="s">
        <v>36</v>
      </c>
      <c r="AC2210" t="s">
        <v>37</v>
      </c>
      <c r="AD2210">
        <v>2.95</v>
      </c>
      <c r="AH2210">
        <v>2021</v>
      </c>
      <c r="AI2210">
        <v>9</v>
      </c>
      <c r="AJ2210">
        <v>70800</v>
      </c>
      <c r="AK2210" t="e">
        <v>#N/A</v>
      </c>
      <c r="AL2210">
        <v>2.95</v>
      </c>
      <c r="AO2210">
        <v>0</v>
      </c>
      <c r="AP2210">
        <v>9</v>
      </c>
    </row>
    <row r="2211" spans="1:42" x14ac:dyDescent="0.2">
      <c r="A2211" t="str">
        <f t="shared" si="34"/>
        <v>44442carnegranelc500-upstandrewsrusia</v>
      </c>
      <c r="B2211" s="2">
        <v>44442</v>
      </c>
      <c r="C2211" t="s">
        <v>35</v>
      </c>
      <c r="D2211" t="s">
        <v>30</v>
      </c>
      <c r="E2211" t="s">
        <v>35</v>
      </c>
      <c r="F2211" t="s">
        <v>30</v>
      </c>
      <c r="G2211" t="s">
        <v>183</v>
      </c>
      <c r="H2211" t="s">
        <v>139</v>
      </c>
      <c r="I2211" t="s">
        <v>306</v>
      </c>
      <c r="J2211" t="s">
        <v>296</v>
      </c>
      <c r="K2211">
        <v>23000</v>
      </c>
      <c r="L2211">
        <v>2.75</v>
      </c>
      <c r="M2211" t="str">
        <f>SUBSTITUTE(LOWER(_xlfn.CONCAT(B2211,C2211,F2211,G2211,J2211,I2211))," ","")</f>
        <v>44442carnegranelc500-upstandrewsrusia</v>
      </c>
      <c r="N2211">
        <f>+VLOOKUP(M2211,JUP!$B:$I,7,0)</f>
        <v>23000</v>
      </c>
      <c r="O2211">
        <f>+VLOOKUP(M2211,JUP!$B:$I,8,0)</f>
        <v>2.75</v>
      </c>
      <c r="P2211">
        <f>+K2211-N2211</f>
        <v>0</v>
      </c>
      <c r="Q2211" s="3">
        <f>+L2211-O2211</f>
        <v>0</v>
      </c>
      <c r="W2211" t="s">
        <v>304</v>
      </c>
      <c r="X2211">
        <v>35</v>
      </c>
      <c r="Y2211" t="s">
        <v>305</v>
      </c>
      <c r="Z2211" t="s">
        <v>305</v>
      </c>
      <c r="AA2211" t="s">
        <v>306</v>
      </c>
      <c r="AB2211" t="s">
        <v>36</v>
      </c>
      <c r="AC2211" t="s">
        <v>37</v>
      </c>
      <c r="AD2211">
        <v>2.75</v>
      </c>
      <c r="AH2211">
        <v>2021</v>
      </c>
      <c r="AI2211">
        <v>9</v>
      </c>
      <c r="AJ2211">
        <v>63250</v>
      </c>
      <c r="AK2211" t="e">
        <v>#N/A</v>
      </c>
      <c r="AL2211">
        <v>2.75</v>
      </c>
      <c r="AO2211">
        <v>0</v>
      </c>
      <c r="AP2211">
        <v>9</v>
      </c>
    </row>
    <row r="2212" spans="1:42" x14ac:dyDescent="0.2">
      <c r="A2212" t="str">
        <f t="shared" si="34"/>
        <v>44442carnegranelc300-500standrewsrusia</v>
      </c>
      <c r="B2212" s="2">
        <v>44442</v>
      </c>
      <c r="C2212" t="s">
        <v>35</v>
      </c>
      <c r="D2212" t="s">
        <v>30</v>
      </c>
      <c r="E2212" t="s">
        <v>35</v>
      </c>
      <c r="F2212" t="s">
        <v>30</v>
      </c>
      <c r="G2212" t="s">
        <v>49</v>
      </c>
      <c r="H2212" t="s">
        <v>49</v>
      </c>
      <c r="I2212" t="s">
        <v>306</v>
      </c>
      <c r="J2212" t="s">
        <v>296</v>
      </c>
      <c r="K2212">
        <v>23000</v>
      </c>
      <c r="L2212">
        <v>2.75</v>
      </c>
      <c r="M2212" t="str">
        <f>SUBSTITUTE(LOWER(_xlfn.CONCAT(B2212,C2212,F2212,G2212,J2212,I2212))," ","")</f>
        <v>44442carnegranelc300-500standrewsrusia</v>
      </c>
      <c r="N2212">
        <f>+VLOOKUP(M2212,JUP!$B:$I,7,0)</f>
        <v>23000</v>
      </c>
      <c r="O2212">
        <f>+VLOOKUP(M2212,JUP!$B:$I,8,0)</f>
        <v>2.75</v>
      </c>
      <c r="P2212">
        <f>+K2212-N2212</f>
        <v>0</v>
      </c>
      <c r="Q2212" s="3">
        <f>+L2212-O2212</f>
        <v>0</v>
      </c>
      <c r="W2212" t="s">
        <v>304</v>
      </c>
      <c r="X2212">
        <v>35</v>
      </c>
      <c r="Y2212" t="s">
        <v>305</v>
      </c>
      <c r="Z2212" t="s">
        <v>305</v>
      </c>
      <c r="AA2212" t="s">
        <v>306</v>
      </c>
      <c r="AB2212" t="s">
        <v>36</v>
      </c>
      <c r="AC2212" t="s">
        <v>37</v>
      </c>
      <c r="AD2212">
        <v>2.75</v>
      </c>
      <c r="AH2212">
        <v>2021</v>
      </c>
      <c r="AI2212">
        <v>9</v>
      </c>
      <c r="AJ2212">
        <v>63250</v>
      </c>
      <c r="AK2212" t="e">
        <v>#N/A</v>
      </c>
      <c r="AL2212">
        <v>2.75</v>
      </c>
      <c r="AO2212">
        <v>0</v>
      </c>
      <c r="AP2212">
        <v>9</v>
      </c>
    </row>
    <row r="2213" spans="1:42" x14ac:dyDescent="0.2">
      <c r="A2213" t="str">
        <f t="shared" si="34"/>
        <v>44442carnegranelc300-500standrewsrusia</v>
      </c>
      <c r="B2213" s="2">
        <v>44442</v>
      </c>
      <c r="C2213" t="s">
        <v>35</v>
      </c>
      <c r="D2213" t="s">
        <v>30</v>
      </c>
      <c r="E2213" t="s">
        <v>35</v>
      </c>
      <c r="F2213" t="s">
        <v>30</v>
      </c>
      <c r="G2213" t="s">
        <v>49</v>
      </c>
      <c r="H2213" t="s">
        <v>49</v>
      </c>
      <c r="I2213" t="s">
        <v>306</v>
      </c>
      <c r="J2213" t="s">
        <v>296</v>
      </c>
      <c r="K2213">
        <v>23000</v>
      </c>
      <c r="L2213">
        <v>2.75</v>
      </c>
      <c r="M2213" t="str">
        <f>SUBSTITUTE(LOWER(_xlfn.CONCAT(B2213,C2213,F2213,G2213,J2213,I2213))," ","")</f>
        <v>44442carnegranelc300-500standrewsrusia</v>
      </c>
      <c r="N2213">
        <f>+VLOOKUP(M2213,JUP!$B:$I,7,0)</f>
        <v>23000</v>
      </c>
      <c r="O2213">
        <f>+VLOOKUP(M2213,JUP!$B:$I,8,0)</f>
        <v>2.75</v>
      </c>
      <c r="P2213">
        <f>+K2213-N2213</f>
        <v>0</v>
      </c>
      <c r="Q2213" s="3">
        <f>+L2213-O2213</f>
        <v>0</v>
      </c>
      <c r="W2213" t="s">
        <v>304</v>
      </c>
      <c r="X2213">
        <v>35</v>
      </c>
      <c r="Y2213" t="s">
        <v>305</v>
      </c>
      <c r="Z2213" t="s">
        <v>305</v>
      </c>
      <c r="AA2213" t="s">
        <v>306</v>
      </c>
      <c r="AB2213" t="s">
        <v>36</v>
      </c>
      <c r="AC2213" t="s">
        <v>37</v>
      </c>
      <c r="AD2213">
        <v>2.75</v>
      </c>
      <c r="AH2213">
        <v>2021</v>
      </c>
      <c r="AI2213">
        <v>9</v>
      </c>
      <c r="AJ2213">
        <v>63250</v>
      </c>
      <c r="AK2213" t="e">
        <v>#N/A</v>
      </c>
      <c r="AL2213">
        <v>2.75</v>
      </c>
      <c r="AO2213">
        <v>0</v>
      </c>
      <c r="AP2213">
        <v>9</v>
      </c>
    </row>
    <row r="2214" spans="1:42" x14ac:dyDescent="0.2">
      <c r="A2214" t="str">
        <f t="shared" si="34"/>
        <v>44442enterosinsalsastandrewsamerica</v>
      </c>
      <c r="B2214" s="2">
        <v>44442</v>
      </c>
      <c r="C2214" t="s">
        <v>59</v>
      </c>
      <c r="D2214" t="s">
        <v>155</v>
      </c>
      <c r="E2214" t="s">
        <v>59</v>
      </c>
      <c r="F2214" t="s">
        <v>155</v>
      </c>
      <c r="G2214" t="s">
        <v>299</v>
      </c>
      <c r="H2214" t="s">
        <v>350</v>
      </c>
      <c r="I2214" t="s">
        <v>521</v>
      </c>
      <c r="J2214" t="s">
        <v>296</v>
      </c>
      <c r="K2214">
        <v>3632</v>
      </c>
      <c r="L2214">
        <v>2.0299999999999998</v>
      </c>
      <c r="M2214" t="str">
        <f>SUBSTITUTE(LOWER(_xlfn.CONCAT(B2214,C2214,F2214,G2214,J2214,I2214))," ","")</f>
        <v>44442enterosinsalsastandrewsamerica</v>
      </c>
      <c r="N2214" t="e">
        <f>+VLOOKUP(M2214,JUP!$B:$I,7,0)</f>
        <v>#N/A</v>
      </c>
      <c r="O2214" t="e">
        <f>+VLOOKUP(M2214,JUP!$B:$I,8,0)</f>
        <v>#N/A</v>
      </c>
      <c r="R2214" t="str">
        <f>+SUBSTITUTE(LOWER(_xlfn.CONCAT(B2214,C2214,F2214,H2214,J2214,I2214))," ","")</f>
        <v>44442enterosinsalsae-23-29standrewsamerica</v>
      </c>
      <c r="S2214" t="e">
        <f>+VLOOKUP(R2214,JUP!D:L,7,0)</f>
        <v>#N/A</v>
      </c>
      <c r="T2214" t="e">
        <f>+VLOOKUP(R2214,JUP!D:L,7,0)</f>
        <v>#N/A</v>
      </c>
      <c r="W2214" t="s">
        <v>320</v>
      </c>
      <c r="X2214">
        <v>35</v>
      </c>
      <c r="Y2214" t="s">
        <v>310</v>
      </c>
      <c r="Z2214" t="s">
        <v>310</v>
      </c>
      <c r="AA2214" t="s">
        <v>310</v>
      </c>
      <c r="AB2214" t="s">
        <v>160</v>
      </c>
      <c r="AC2214" t="s">
        <v>159</v>
      </c>
      <c r="AD2214">
        <v>2.0299999999999998</v>
      </c>
      <c r="AH2214">
        <v>2021</v>
      </c>
      <c r="AI2214">
        <v>9</v>
      </c>
      <c r="AJ2214">
        <v>7372.9599999999991</v>
      </c>
      <c r="AK2214" t="e">
        <v>#N/A</v>
      </c>
      <c r="AL2214">
        <v>2.0299999999999998</v>
      </c>
      <c r="AO2214">
        <v>0</v>
      </c>
      <c r="AP2214">
        <v>9</v>
      </c>
    </row>
    <row r="2215" spans="1:42" x14ac:dyDescent="0.2">
      <c r="A2215" t="str">
        <f t="shared" si="34"/>
        <v>44442enterosinsalsastandrewsamerica</v>
      </c>
      <c r="B2215" s="2">
        <v>44442</v>
      </c>
      <c r="C2215" t="s">
        <v>59</v>
      </c>
      <c r="D2215" t="s">
        <v>155</v>
      </c>
      <c r="E2215" t="s">
        <v>59</v>
      </c>
      <c r="F2215" t="s">
        <v>155</v>
      </c>
      <c r="G2215" t="s">
        <v>299</v>
      </c>
      <c r="H2215" t="s">
        <v>350</v>
      </c>
      <c r="I2215" t="s">
        <v>521</v>
      </c>
      <c r="J2215" t="s">
        <v>296</v>
      </c>
      <c r="K2215">
        <v>6810</v>
      </c>
      <c r="L2215">
        <v>2.23</v>
      </c>
      <c r="M2215" t="str">
        <f>SUBSTITUTE(LOWER(_xlfn.CONCAT(B2215,C2215,F2215,G2215,J2215,I2215))," ","")</f>
        <v>44442enterosinsalsastandrewsamerica</v>
      </c>
      <c r="N2215" t="e">
        <f>+VLOOKUP(M2215,JUP!$B:$I,7,0)</f>
        <v>#N/A</v>
      </c>
      <c r="O2215" t="e">
        <f>+VLOOKUP(M2215,JUP!$B:$I,8,0)</f>
        <v>#N/A</v>
      </c>
      <c r="R2215" t="str">
        <f>+SUBSTITUTE(LOWER(_xlfn.CONCAT(B2215,C2215,F2215,H2215,J2215,I2215))," ","")</f>
        <v>44442enterosinsalsae-23-29standrewsamerica</v>
      </c>
      <c r="S2215" t="e">
        <f>+VLOOKUP(R2215,JUP!D:L,7,0)</f>
        <v>#N/A</v>
      </c>
      <c r="T2215" t="e">
        <f>+VLOOKUP(R2215,JUP!D:L,7,0)</f>
        <v>#N/A</v>
      </c>
      <c r="W2215" t="s">
        <v>320</v>
      </c>
      <c r="X2215">
        <v>35</v>
      </c>
      <c r="Y2215" t="s">
        <v>310</v>
      </c>
      <c r="Z2215" t="s">
        <v>310</v>
      </c>
      <c r="AA2215" t="s">
        <v>310</v>
      </c>
      <c r="AB2215" t="s">
        <v>160</v>
      </c>
      <c r="AC2215" t="s">
        <v>159</v>
      </c>
      <c r="AD2215">
        <v>2.23</v>
      </c>
      <c r="AH2215">
        <v>2021</v>
      </c>
      <c r="AI2215">
        <v>9</v>
      </c>
      <c r="AJ2215">
        <v>15186.3</v>
      </c>
      <c r="AK2215" t="e">
        <v>#N/A</v>
      </c>
      <c r="AL2215">
        <v>2.23</v>
      </c>
      <c r="AO2215">
        <v>0</v>
      </c>
      <c r="AP2215">
        <v>9</v>
      </c>
    </row>
    <row r="2216" spans="1:42" x14ac:dyDescent="0.2">
      <c r="A2216" t="str">
        <f t="shared" si="34"/>
        <v>44442enterosinsalsastandrewsamerica</v>
      </c>
      <c r="B2216" s="2">
        <v>44442</v>
      </c>
      <c r="C2216" t="s">
        <v>59</v>
      </c>
      <c r="D2216" t="s">
        <v>155</v>
      </c>
      <c r="E2216" t="s">
        <v>59</v>
      </c>
      <c r="F2216" t="s">
        <v>155</v>
      </c>
      <c r="G2216" t="s">
        <v>299</v>
      </c>
      <c r="H2216" t="s">
        <v>350</v>
      </c>
      <c r="I2216" t="s">
        <v>521</v>
      </c>
      <c r="J2216" t="s">
        <v>296</v>
      </c>
      <c r="K2216">
        <v>2724</v>
      </c>
      <c r="L2216">
        <v>2.0299999999999998</v>
      </c>
      <c r="M2216" t="str">
        <f>SUBSTITUTE(LOWER(_xlfn.CONCAT(B2216,C2216,F2216,G2216,J2216,I2216))," ","")</f>
        <v>44442enterosinsalsastandrewsamerica</v>
      </c>
      <c r="N2216" t="e">
        <f>+VLOOKUP(M2216,JUP!$B:$I,7,0)</f>
        <v>#N/A</v>
      </c>
      <c r="O2216" t="e">
        <f>+VLOOKUP(M2216,JUP!$B:$I,8,0)</f>
        <v>#N/A</v>
      </c>
      <c r="R2216" t="str">
        <f>+SUBSTITUTE(LOWER(_xlfn.CONCAT(B2216,C2216,F2216,H2216,J2216,I2216))," ","")</f>
        <v>44442enterosinsalsae-23-29standrewsamerica</v>
      </c>
      <c r="S2216" t="e">
        <f>+VLOOKUP(R2216,JUP!D:L,7,0)</f>
        <v>#N/A</v>
      </c>
      <c r="T2216" t="e">
        <f>+VLOOKUP(R2216,JUP!D:L,7,0)</f>
        <v>#N/A</v>
      </c>
      <c r="W2216" t="s">
        <v>320</v>
      </c>
      <c r="X2216">
        <v>35</v>
      </c>
      <c r="Y2216" t="s">
        <v>310</v>
      </c>
      <c r="Z2216" t="s">
        <v>310</v>
      </c>
      <c r="AA2216" t="s">
        <v>310</v>
      </c>
      <c r="AB2216" t="s">
        <v>160</v>
      </c>
      <c r="AC2216" t="s">
        <v>159</v>
      </c>
      <c r="AD2216">
        <v>2.0299999999999998</v>
      </c>
      <c r="AH2216">
        <v>2021</v>
      </c>
      <c r="AI2216">
        <v>9</v>
      </c>
      <c r="AJ2216">
        <v>5529.7199999999993</v>
      </c>
      <c r="AK2216" t="e">
        <v>#N/A</v>
      </c>
      <c r="AL2216">
        <v>2.0299999999999998</v>
      </c>
      <c r="AO2216">
        <v>0</v>
      </c>
      <c r="AP2216">
        <v>9</v>
      </c>
    </row>
    <row r="2217" spans="1:42" x14ac:dyDescent="0.2">
      <c r="A2217" t="e">
        <f t="shared" si="34"/>
        <v>#N/A</v>
      </c>
      <c r="B2217" s="2">
        <v>44442</v>
      </c>
      <c r="C2217" t="s">
        <v>212</v>
      </c>
      <c r="D2217" t="s">
        <v>206</v>
      </c>
      <c r="E2217" t="s">
        <v>212</v>
      </c>
      <c r="F2217" t="s">
        <v>206</v>
      </c>
      <c r="G2217" t="e">
        <v>#N/A</v>
      </c>
      <c r="H2217" t="s">
        <v>387</v>
      </c>
      <c r="I2217" t="s">
        <v>521</v>
      </c>
      <c r="J2217" t="s">
        <v>296</v>
      </c>
      <c r="K2217">
        <v>1816</v>
      </c>
      <c r="L2217">
        <v>4.67</v>
      </c>
      <c r="M2217" t="e">
        <f>SUBSTITUTE(LOWER(_xlfn.CONCAT(B2217,C2217,F2217,G2217,J2217,I2217))," ","")</f>
        <v>#N/A</v>
      </c>
      <c r="N2217" t="e">
        <f>+VLOOKUP(M2217,JUP!$B:$I,7,0)</f>
        <v>#N/A</v>
      </c>
      <c r="O2217" t="e">
        <f>+VLOOKUP(M2217,JUP!$B:$I,8,0)</f>
        <v>#N/A</v>
      </c>
      <c r="R2217" t="str">
        <f>+SUBSTITUTE(LOWER(_xlfn.CONCAT(B2217,C2217,F2217,H2217,J2217,I2217))," ","")</f>
        <v>44442mediaconcharetailcompensado35-45standrewsamerica</v>
      </c>
      <c r="S2217" t="e">
        <f>+VLOOKUP(R2217,JUP!D:L,7,0)</f>
        <v>#N/A</v>
      </c>
      <c r="T2217" t="e">
        <f>+VLOOKUP(R2217,JUP!D:L,7,0)</f>
        <v>#N/A</v>
      </c>
      <c r="W2217" t="s">
        <v>320</v>
      </c>
      <c r="X2217">
        <v>35</v>
      </c>
      <c r="Y2217" t="s">
        <v>310</v>
      </c>
      <c r="Z2217" t="s">
        <v>310</v>
      </c>
      <c r="AA2217" t="s">
        <v>310</v>
      </c>
      <c r="AB2217" t="s">
        <v>259</v>
      </c>
      <c r="AC2217" t="e">
        <v>#N/A</v>
      </c>
      <c r="AD2217" t="e">
        <v>#N/A</v>
      </c>
      <c r="AH2217">
        <v>2021</v>
      </c>
      <c r="AI2217">
        <v>9</v>
      </c>
      <c r="AJ2217" t="e">
        <v>#N/A</v>
      </c>
      <c r="AK2217" t="e">
        <v>#N/A</v>
      </c>
      <c r="AL2217" t="e">
        <v>#N/A</v>
      </c>
      <c r="AO2217" t="e">
        <v>#N/A</v>
      </c>
      <c r="AP2217">
        <v>9</v>
      </c>
    </row>
    <row r="2218" spans="1:42" x14ac:dyDescent="0.2">
      <c r="A2218" t="str">
        <f t="shared" si="34"/>
        <v>44442enterosinsalsastandrewsamerica</v>
      </c>
      <c r="B2218" s="2">
        <v>44442</v>
      </c>
      <c r="C2218" t="s">
        <v>59</v>
      </c>
      <c r="D2218" t="s">
        <v>155</v>
      </c>
      <c r="E2218" t="s">
        <v>59</v>
      </c>
      <c r="F2218" t="s">
        <v>155</v>
      </c>
      <c r="G2218" t="s">
        <v>299</v>
      </c>
      <c r="H2218" t="s">
        <v>98</v>
      </c>
      <c r="I2218" t="s">
        <v>521</v>
      </c>
      <c r="J2218" t="s">
        <v>296</v>
      </c>
      <c r="K2218">
        <v>17079.48</v>
      </c>
      <c r="L2218">
        <v>2.31</v>
      </c>
      <c r="M2218" t="str">
        <f>SUBSTITUTE(LOWER(_xlfn.CONCAT(B2218,C2218,F2218,G2218,J2218,I2218))," ","")</f>
        <v>44442enterosinsalsastandrewsamerica</v>
      </c>
      <c r="N2218" t="e">
        <f>+VLOOKUP(M2218,JUP!$B:$I,7,0)</f>
        <v>#N/A</v>
      </c>
      <c r="O2218" t="e">
        <f>+VLOOKUP(M2218,JUP!$B:$I,8,0)</f>
        <v>#N/A</v>
      </c>
      <c r="R2218" t="str">
        <f>+SUBSTITUTE(LOWER(_xlfn.CONCAT(B2218,C2218,F2218,H2218,J2218,I2218))," ","")</f>
        <v>44442enterosinsalsa18-27u/lbstandrewsamerica</v>
      </c>
      <c r="S2218" t="e">
        <f>+VLOOKUP(R2218,JUP!D:L,7,0)</f>
        <v>#N/A</v>
      </c>
      <c r="T2218" t="e">
        <f>+VLOOKUP(R2218,JUP!D:L,7,0)</f>
        <v>#N/A</v>
      </c>
      <c r="W2218" t="s">
        <v>320</v>
      </c>
      <c r="X2218">
        <v>35</v>
      </c>
      <c r="Y2218" t="s">
        <v>310</v>
      </c>
      <c r="Z2218" t="s">
        <v>310</v>
      </c>
      <c r="AA2218" t="s">
        <v>310</v>
      </c>
      <c r="AB2218" t="s">
        <v>160</v>
      </c>
      <c r="AC2218" t="s">
        <v>159</v>
      </c>
      <c r="AD2218">
        <v>2.31</v>
      </c>
      <c r="AH2218">
        <v>2021</v>
      </c>
      <c r="AI2218">
        <v>9</v>
      </c>
      <c r="AJ2218">
        <v>39453.5988</v>
      </c>
      <c r="AK2218" t="e">
        <v>#N/A</v>
      </c>
      <c r="AL2218">
        <v>2.31</v>
      </c>
      <c r="AO2218">
        <v>0</v>
      </c>
      <c r="AP2218">
        <v>9</v>
      </c>
    </row>
    <row r="2219" spans="1:42" x14ac:dyDescent="0.2">
      <c r="A2219" t="str">
        <f t="shared" si="34"/>
        <v>44442enterosinsalsasudmarisamerica</v>
      </c>
      <c r="B2219" s="2">
        <v>44442</v>
      </c>
      <c r="C2219" t="s">
        <v>59</v>
      </c>
      <c r="D2219" t="s">
        <v>155</v>
      </c>
      <c r="E2219" t="s">
        <v>339</v>
      </c>
      <c r="F2219" t="s">
        <v>347</v>
      </c>
      <c r="G2219" t="s">
        <v>299</v>
      </c>
      <c r="H2219" t="s">
        <v>112</v>
      </c>
      <c r="I2219" t="s">
        <v>521</v>
      </c>
      <c r="J2219" t="s">
        <v>286</v>
      </c>
      <c r="K2219">
        <v>17978.400000000001</v>
      </c>
      <c r="L2219">
        <v>2.0499999999999998</v>
      </c>
      <c r="M2219" t="str">
        <f>SUBSTITUTE(LOWER(_xlfn.CONCAT(B2219,C2219,F2219,G2219,J2219,I2219))," ","")</f>
        <v>44442enterosinsalsasudmarisamerica</v>
      </c>
      <c r="N2219" t="e">
        <f>+VLOOKUP(M2219,JUP!$B:$I,7,0)</f>
        <v>#N/A</v>
      </c>
      <c r="O2219" t="e">
        <f>+VLOOKUP(M2219,JUP!$B:$I,8,0)</f>
        <v>#N/A</v>
      </c>
      <c r="R2219" t="str">
        <f>+SUBSTITUTE(LOWER(_xlfn.CONCAT(B2219,C2219,F2219,H2219,J2219,I2219))," ","")</f>
        <v>44442enterosinsalsa40-60sudmarisamerica</v>
      </c>
      <c r="S2219" t="e">
        <f>+VLOOKUP(R2219,JUP!D:L,7,0)</f>
        <v>#N/A</v>
      </c>
      <c r="T2219" t="e">
        <f>+VLOOKUP(R2219,JUP!D:L,7,0)</f>
        <v>#N/A</v>
      </c>
      <c r="W2219" t="s">
        <v>320</v>
      </c>
      <c r="X2219">
        <v>35</v>
      </c>
      <c r="Y2219" t="s">
        <v>310</v>
      </c>
      <c r="Z2219" t="s">
        <v>310</v>
      </c>
      <c r="AA2219" t="s">
        <v>310</v>
      </c>
      <c r="AB2219" t="s">
        <v>160</v>
      </c>
      <c r="AC2219" t="s">
        <v>159</v>
      </c>
      <c r="AD2219">
        <v>2.0499999999999998</v>
      </c>
      <c r="AH2219">
        <v>2021</v>
      </c>
      <c r="AI2219">
        <v>9</v>
      </c>
      <c r="AJ2219">
        <v>36855.72</v>
      </c>
      <c r="AK2219" t="e">
        <v>#N/A</v>
      </c>
      <c r="AL2219">
        <v>2.0499999999999998</v>
      </c>
      <c r="AO2219">
        <v>0</v>
      </c>
      <c r="AP2219">
        <v>9</v>
      </c>
    </row>
    <row r="2220" spans="1:42" x14ac:dyDescent="0.2">
      <c r="A2220" t="str">
        <f t="shared" si="34"/>
        <v>44442carnegranelindustrialsudmarischile</v>
      </c>
      <c r="B2220" s="2">
        <v>44442</v>
      </c>
      <c r="C2220" t="s">
        <v>35</v>
      </c>
      <c r="D2220" t="s">
        <v>30</v>
      </c>
      <c r="E2220" t="s">
        <v>343</v>
      </c>
      <c r="F2220" t="s">
        <v>344</v>
      </c>
      <c r="G2220" t="s">
        <v>345</v>
      </c>
      <c r="H2220" t="s">
        <v>345</v>
      </c>
      <c r="I2220" t="s">
        <v>34</v>
      </c>
      <c r="J2220" t="s">
        <v>286</v>
      </c>
      <c r="K2220">
        <v>16160</v>
      </c>
      <c r="M2220" t="str">
        <f>SUBSTITUTE(LOWER(_xlfn.CONCAT(B2220,C2220,F2220,G2220,J2220,I2220))," ","")</f>
        <v>44442carnegranelindustrialsudmarischile</v>
      </c>
      <c r="N2220" t="e">
        <f>+VLOOKUP(M2220,JUP!$B:$I,7,0)</f>
        <v>#N/A</v>
      </c>
      <c r="O2220" t="e">
        <f>+VLOOKUP(M2220,JUP!$B:$I,8,0)</f>
        <v>#N/A</v>
      </c>
      <c r="R2220" t="str">
        <f>+SUBSTITUTE(LOWER(_xlfn.CONCAT(B2220,C2220,F2220,H2220,J2220,I2220))," ","")</f>
        <v>44442carnegranelindustrialsudmarischile</v>
      </c>
      <c r="S2220" t="e">
        <f>+VLOOKUP(R2220,JUP!D:L,7,0)</f>
        <v>#N/A</v>
      </c>
      <c r="T2220" t="e">
        <f>+VLOOKUP(R2220,JUP!D:L,7,0)</f>
        <v>#N/A</v>
      </c>
      <c r="W2220" t="s">
        <v>32</v>
      </c>
      <c r="X2220">
        <v>35</v>
      </c>
      <c r="Y2220" t="s">
        <v>34</v>
      </c>
      <c r="Z2220" t="s">
        <v>34</v>
      </c>
      <c r="AA2220" t="s">
        <v>34</v>
      </c>
      <c r="AB2220" t="s">
        <v>36</v>
      </c>
      <c r="AC2220" t="s">
        <v>37</v>
      </c>
      <c r="AD2220">
        <v>0</v>
      </c>
      <c r="AH2220">
        <v>2021</v>
      </c>
      <c r="AI2220">
        <v>9</v>
      </c>
      <c r="AJ2220">
        <v>0</v>
      </c>
      <c r="AK2220" t="e">
        <v>#N/A</v>
      </c>
      <c r="AL2220">
        <v>0</v>
      </c>
      <c r="AO2220">
        <v>0</v>
      </c>
      <c r="AP2220">
        <v>9</v>
      </c>
    </row>
    <row r="2221" spans="1:42" x14ac:dyDescent="0.2">
      <c r="A2221" t="str">
        <f t="shared" si="34"/>
        <v>44445carnegranelc300-500sudmarisrusia</v>
      </c>
      <c r="B2221" s="2">
        <v>44445</v>
      </c>
      <c r="C2221" t="s">
        <v>35</v>
      </c>
      <c r="D2221" t="s">
        <v>30</v>
      </c>
      <c r="E2221" t="s">
        <v>343</v>
      </c>
      <c r="F2221" t="s">
        <v>344</v>
      </c>
      <c r="G2221" t="s">
        <v>49</v>
      </c>
      <c r="H2221" t="s">
        <v>108</v>
      </c>
      <c r="I2221" t="s">
        <v>306</v>
      </c>
      <c r="J2221" t="s">
        <v>286</v>
      </c>
      <c r="K2221">
        <v>860</v>
      </c>
      <c r="L2221">
        <v>2.9</v>
      </c>
      <c r="M2221" t="str">
        <f>SUBSTITUTE(LOWER(_xlfn.CONCAT(B2221,C2221,F2221,G2221,J2221,I2221))," ","")</f>
        <v>44445carnegranelc300-500sudmarisrusia</v>
      </c>
      <c r="N2221">
        <f>+VLOOKUP(M2221,JUP!$B:$I,7,0)</f>
        <v>860</v>
      </c>
      <c r="O2221">
        <f>+VLOOKUP(M2221,JUP!$B:$I,8,0)</f>
        <v>2.9</v>
      </c>
      <c r="P2221">
        <f>+K2221-N2221</f>
        <v>0</v>
      </c>
      <c r="Q2221" s="3">
        <f>+L2221-O2221</f>
        <v>0</v>
      </c>
      <c r="W2221" t="s">
        <v>166</v>
      </c>
      <c r="X2221">
        <v>36</v>
      </c>
      <c r="Y2221" t="s">
        <v>305</v>
      </c>
      <c r="Z2221" t="s">
        <v>305</v>
      </c>
      <c r="AA2221" t="s">
        <v>306</v>
      </c>
      <c r="AB2221" t="s">
        <v>36</v>
      </c>
      <c r="AC2221" t="s">
        <v>37</v>
      </c>
      <c r="AD2221">
        <v>2.9</v>
      </c>
      <c r="AH2221">
        <v>2021</v>
      </c>
      <c r="AI2221">
        <v>9</v>
      </c>
      <c r="AJ2221">
        <v>2494</v>
      </c>
      <c r="AK2221" t="e">
        <v>#N/A</v>
      </c>
      <c r="AL2221">
        <v>2.9</v>
      </c>
      <c r="AO2221">
        <v>0</v>
      </c>
      <c r="AP2221">
        <v>9</v>
      </c>
    </row>
    <row r="2222" spans="1:42" x14ac:dyDescent="0.2">
      <c r="A2222" t="str">
        <f t="shared" si="34"/>
        <v>44445carnegranelc500-upsudmarisrusia</v>
      </c>
      <c r="B2222" s="2">
        <v>44445</v>
      </c>
      <c r="C2222" t="s">
        <v>35</v>
      </c>
      <c r="D2222" t="s">
        <v>30</v>
      </c>
      <c r="E2222" t="s">
        <v>343</v>
      </c>
      <c r="F2222" t="s">
        <v>344</v>
      </c>
      <c r="G2222" t="s">
        <v>183</v>
      </c>
      <c r="H2222" t="s">
        <v>346</v>
      </c>
      <c r="I2222" t="s">
        <v>306</v>
      </c>
      <c r="J2222" t="s">
        <v>286</v>
      </c>
      <c r="K2222">
        <v>22140</v>
      </c>
      <c r="L2222">
        <v>2.75</v>
      </c>
      <c r="M2222" t="str">
        <f>SUBSTITUTE(LOWER(_xlfn.CONCAT(B2222,C2222,F2222,G2222,J2222,I2222))," ","")</f>
        <v>44445carnegranelc500-upsudmarisrusia</v>
      </c>
      <c r="N2222">
        <f>+VLOOKUP(M2222,JUP!$B:$I,7,0)</f>
        <v>22140</v>
      </c>
      <c r="O2222">
        <f>+VLOOKUP(M2222,JUP!$B:$I,8,0)</f>
        <v>2.75</v>
      </c>
      <c r="P2222">
        <f>+K2222-N2222</f>
        <v>0</v>
      </c>
      <c r="Q2222" s="3">
        <f>+L2222-O2222</f>
        <v>0</v>
      </c>
      <c r="W2222" t="s">
        <v>166</v>
      </c>
      <c r="X2222">
        <v>36</v>
      </c>
      <c r="Y2222" t="s">
        <v>305</v>
      </c>
      <c r="Z2222" t="s">
        <v>305</v>
      </c>
      <c r="AA2222" t="s">
        <v>306</v>
      </c>
      <c r="AB2222" t="s">
        <v>36</v>
      </c>
      <c r="AC2222" t="s">
        <v>37</v>
      </c>
      <c r="AD2222">
        <v>2.75</v>
      </c>
      <c r="AH2222">
        <v>2021</v>
      </c>
      <c r="AI2222">
        <v>9</v>
      </c>
      <c r="AJ2222">
        <v>60885</v>
      </c>
      <c r="AK2222" t="e">
        <v>#N/A</v>
      </c>
      <c r="AL2222">
        <v>2.75</v>
      </c>
      <c r="AO2222">
        <v>0</v>
      </c>
      <c r="AP2222">
        <v>9</v>
      </c>
    </row>
    <row r="2223" spans="1:42" x14ac:dyDescent="0.2">
      <c r="A2223" t="str">
        <f t="shared" si="34"/>
        <v>44445carnegranelindustrialsudmarischile</v>
      </c>
      <c r="B2223" s="2">
        <v>44445</v>
      </c>
      <c r="C2223" t="s">
        <v>35</v>
      </c>
      <c r="D2223" t="s">
        <v>30</v>
      </c>
      <c r="E2223" t="s">
        <v>343</v>
      </c>
      <c r="F2223" t="s">
        <v>344</v>
      </c>
      <c r="G2223" t="s">
        <v>345</v>
      </c>
      <c r="H2223" t="s">
        <v>345</v>
      </c>
      <c r="I2223" t="s">
        <v>34</v>
      </c>
      <c r="J2223" t="s">
        <v>286</v>
      </c>
      <c r="K2223">
        <v>690</v>
      </c>
      <c r="M2223" t="str">
        <f>SUBSTITUTE(LOWER(_xlfn.CONCAT(B2223,C2223,F2223,G2223,J2223,I2223))," ","")</f>
        <v>44445carnegranelindustrialsudmarischile</v>
      </c>
      <c r="N2223" t="e">
        <f>+VLOOKUP(M2223,JUP!$B:$I,7,0)</f>
        <v>#N/A</v>
      </c>
      <c r="O2223" t="e">
        <f>+VLOOKUP(M2223,JUP!$B:$I,8,0)</f>
        <v>#N/A</v>
      </c>
      <c r="R2223" t="str">
        <f>+SUBSTITUTE(LOWER(_xlfn.CONCAT(B2223,C2223,F2223,H2223,J2223,I2223))," ","")</f>
        <v>44445carnegranelindustrialsudmarischile</v>
      </c>
      <c r="S2223" t="e">
        <f>+VLOOKUP(R2223,JUP!D:L,7,0)</f>
        <v>#N/A</v>
      </c>
      <c r="T2223" t="e">
        <f>+VLOOKUP(R2223,JUP!D:L,7,0)</f>
        <v>#N/A</v>
      </c>
      <c r="W2223" t="s">
        <v>32</v>
      </c>
      <c r="X2223">
        <v>36</v>
      </c>
      <c r="Y2223" t="s">
        <v>34</v>
      </c>
      <c r="Z2223" t="s">
        <v>34</v>
      </c>
      <c r="AA2223" t="s">
        <v>34</v>
      </c>
      <c r="AB2223" t="s">
        <v>36</v>
      </c>
      <c r="AC2223" t="s">
        <v>37</v>
      </c>
      <c r="AD2223">
        <v>0</v>
      </c>
      <c r="AH2223">
        <v>2021</v>
      </c>
      <c r="AI2223">
        <v>9</v>
      </c>
      <c r="AJ2223">
        <v>0</v>
      </c>
      <c r="AK2223" t="e">
        <v>#N/A</v>
      </c>
      <c r="AL2223">
        <v>0</v>
      </c>
      <c r="AO2223">
        <v>0</v>
      </c>
      <c r="AP2223">
        <v>9</v>
      </c>
    </row>
    <row r="2224" spans="1:42" x14ac:dyDescent="0.2">
      <c r="A2224" t="str">
        <f t="shared" si="34"/>
        <v>44445carneretailcompensadoc300-500standrewsfrancia</v>
      </c>
      <c r="B2224" s="2">
        <v>44445</v>
      </c>
      <c r="C2224" t="s">
        <v>35</v>
      </c>
      <c r="D2224" t="s">
        <v>206</v>
      </c>
      <c r="E2224" t="s">
        <v>35</v>
      </c>
      <c r="F2224" t="s">
        <v>508</v>
      </c>
      <c r="G2224" t="s">
        <v>49</v>
      </c>
      <c r="H2224" t="s">
        <v>49</v>
      </c>
      <c r="I2224" t="s">
        <v>326</v>
      </c>
      <c r="J2224" t="s">
        <v>296</v>
      </c>
      <c r="K2224">
        <v>22000</v>
      </c>
      <c r="L2224">
        <v>3.5</v>
      </c>
      <c r="M2224" t="str">
        <f>SUBSTITUTE(LOWER(_xlfn.CONCAT(B2224,C2224,F2224,G2224,J2224,I2224))," ","")</f>
        <v>44445carneretailcompensadoc300-500standrewsfrancia</v>
      </c>
      <c r="N2224">
        <f>+VLOOKUP(M2224,JUP!$B:$I,7,0)</f>
        <v>22000</v>
      </c>
      <c r="O2224">
        <f>+VLOOKUP(M2224,JUP!$B:$I,8,0)</f>
        <v>3.5</v>
      </c>
      <c r="P2224">
        <f>+K2224-N2224</f>
        <v>0</v>
      </c>
      <c r="Q2224" s="3">
        <f>+L2224-O2224</f>
        <v>0</v>
      </c>
      <c r="W2224" t="s">
        <v>325</v>
      </c>
      <c r="X2224">
        <v>36</v>
      </c>
      <c r="Y2224" t="s">
        <v>297</v>
      </c>
      <c r="Z2224" t="s">
        <v>326</v>
      </c>
      <c r="AA2224" t="s">
        <v>326</v>
      </c>
      <c r="AB2224" t="s">
        <v>208</v>
      </c>
      <c r="AC2224" t="s">
        <v>173</v>
      </c>
      <c r="AD2224">
        <v>3.15</v>
      </c>
      <c r="AH2224">
        <v>2021</v>
      </c>
      <c r="AI2224">
        <v>9</v>
      </c>
      <c r="AJ2224">
        <v>69300</v>
      </c>
      <c r="AK2224" t="e">
        <v>#N/A</v>
      </c>
      <c r="AL2224">
        <v>3.8888888888888888</v>
      </c>
      <c r="AO2224">
        <v>-0.73888888888888893</v>
      </c>
      <c r="AP2224">
        <v>9</v>
      </c>
    </row>
    <row r="2225" spans="1:42" x14ac:dyDescent="0.2">
      <c r="A2225" t="str">
        <f t="shared" si="34"/>
        <v>44445enteroconsalsaconestuchestandrewsasia</v>
      </c>
      <c r="B2225" s="2">
        <v>44445</v>
      </c>
      <c r="C2225" t="s">
        <v>59</v>
      </c>
      <c r="D2225" t="s">
        <v>57</v>
      </c>
      <c r="E2225" t="s">
        <v>59</v>
      </c>
      <c r="F2225" t="s">
        <v>57</v>
      </c>
      <c r="G2225" t="s">
        <v>299</v>
      </c>
      <c r="H2225" t="s">
        <v>321</v>
      </c>
      <c r="I2225" t="s">
        <v>309</v>
      </c>
      <c r="J2225" t="s">
        <v>296</v>
      </c>
      <c r="K2225">
        <v>13002.56</v>
      </c>
      <c r="L2225">
        <v>3.33</v>
      </c>
      <c r="M2225" t="str">
        <f>SUBSTITUTE(LOWER(_xlfn.CONCAT(B2225,C2225,F2225,G2225,J2225,I2225))," ","")</f>
        <v>44445enteroconsalsaconestuchestandrewsasia</v>
      </c>
      <c r="N2225" t="e">
        <f>+VLOOKUP(M2225,JUP!$B:$I,7,0)</f>
        <v>#N/A</v>
      </c>
      <c r="O2225" t="e">
        <f>+VLOOKUP(M2225,JUP!$B:$I,8,0)</f>
        <v>#N/A</v>
      </c>
      <c r="R2225" t="str">
        <f>+SUBSTITUTE(LOWER(_xlfn.CONCAT(B2225,C2225,F2225,H2225,J2225,I2225))," ","")</f>
        <v>44445enteroconsalsaconestuchee-50-70standrewsasia</v>
      </c>
      <c r="S2225" t="e">
        <f>+VLOOKUP(R2225,JUP!D:L,7,0)</f>
        <v>#N/A</v>
      </c>
      <c r="T2225" t="e">
        <f>+VLOOKUP(R2225,JUP!D:L,7,0)</f>
        <v>#N/A</v>
      </c>
      <c r="W2225" t="s">
        <v>404</v>
      </c>
      <c r="X2225">
        <v>36</v>
      </c>
      <c r="Y2225" t="s">
        <v>309</v>
      </c>
      <c r="Z2225" t="s">
        <v>309</v>
      </c>
      <c r="AA2225" t="s">
        <v>309</v>
      </c>
      <c r="AB2225" t="s">
        <v>60</v>
      </c>
      <c r="AC2225" t="s">
        <v>61</v>
      </c>
      <c r="AD2225">
        <v>3.0300000000000002</v>
      </c>
      <c r="AH2225">
        <v>2021</v>
      </c>
      <c r="AI2225">
        <v>9</v>
      </c>
      <c r="AJ2225">
        <v>39397.756800000003</v>
      </c>
      <c r="AK2225" t="e">
        <v>#N/A</v>
      </c>
      <c r="AL2225">
        <v>3.0300000000000002</v>
      </c>
      <c r="AO2225">
        <v>0</v>
      </c>
      <c r="AP2225">
        <v>9</v>
      </c>
    </row>
    <row r="2226" spans="1:42" x14ac:dyDescent="0.2">
      <c r="A2226" t="str">
        <f t="shared" si="34"/>
        <v>44445mediaconcharetailcompensadoc60-80standrewsfrancia</v>
      </c>
      <c r="B2226" s="2">
        <v>44445</v>
      </c>
      <c r="C2226" t="s">
        <v>212</v>
      </c>
      <c r="D2226" t="s">
        <v>206</v>
      </c>
      <c r="E2226" t="s">
        <v>212</v>
      </c>
      <c r="F2226" t="s">
        <v>206</v>
      </c>
      <c r="G2226" t="s">
        <v>168</v>
      </c>
      <c r="H2226" t="s">
        <v>331</v>
      </c>
      <c r="I2226" t="s">
        <v>326</v>
      </c>
      <c r="J2226" t="s">
        <v>296</v>
      </c>
      <c r="K2226">
        <v>2032</v>
      </c>
      <c r="L2226">
        <v>4.7</v>
      </c>
      <c r="M2226" t="str">
        <f>SUBSTITUTE(LOWER(_xlfn.CONCAT(B2226,C2226,F2226,G2226,J2226,I2226))," ","")</f>
        <v>44445mediaconcharetailcompensadoc60-80standrewsfrancia</v>
      </c>
      <c r="N2226">
        <f>+VLOOKUP(M2226,JUP!$B:$I,7,0)</f>
        <v>2032</v>
      </c>
      <c r="O2226">
        <f>+VLOOKUP(M2226,JUP!$B:$I,8,0)</f>
        <v>4.7</v>
      </c>
      <c r="W2226" t="s">
        <v>325</v>
      </c>
      <c r="X2226">
        <v>36</v>
      </c>
      <c r="Y2226" t="s">
        <v>297</v>
      </c>
      <c r="Z2226" t="s">
        <v>326</v>
      </c>
      <c r="AA2226" t="s">
        <v>326</v>
      </c>
      <c r="AB2226" t="s">
        <v>259</v>
      </c>
      <c r="AC2226" t="e">
        <v>#N/A</v>
      </c>
      <c r="AD2226" t="e">
        <v>#N/A</v>
      </c>
      <c r="AH2226">
        <v>2021</v>
      </c>
      <c r="AI2226">
        <v>9</v>
      </c>
      <c r="AJ2226" t="e">
        <v>#N/A</v>
      </c>
      <c r="AK2226" t="e">
        <v>#N/A</v>
      </c>
      <c r="AL2226" t="e">
        <v>#N/A</v>
      </c>
      <c r="AO2226" t="e">
        <v>#N/A</v>
      </c>
      <c r="AP2226">
        <v>9</v>
      </c>
    </row>
    <row r="2227" spans="1:42" x14ac:dyDescent="0.2">
      <c r="A2227" t="str">
        <f t="shared" si="34"/>
        <v>44445carneretailcompensadoc100-200standrewsfrancia</v>
      </c>
      <c r="B2227" s="2">
        <v>44445</v>
      </c>
      <c r="C2227" t="s">
        <v>35</v>
      </c>
      <c r="D2227" t="s">
        <v>206</v>
      </c>
      <c r="E2227" t="s">
        <v>35</v>
      </c>
      <c r="F2227" t="s">
        <v>206</v>
      </c>
      <c r="G2227" t="s">
        <v>72</v>
      </c>
      <c r="H2227" t="s">
        <v>72</v>
      </c>
      <c r="I2227" t="s">
        <v>326</v>
      </c>
      <c r="J2227" t="s">
        <v>296</v>
      </c>
      <c r="K2227">
        <v>3000</v>
      </c>
      <c r="L2227">
        <v>4.05</v>
      </c>
      <c r="M2227" t="str">
        <f>SUBSTITUTE(LOWER(_xlfn.CONCAT(B2227,C2227,F2227,G2227,J2227,I2227))," ","")</f>
        <v>44445carneretailcompensadoc100-200standrewsfrancia</v>
      </c>
      <c r="N2227">
        <f>+VLOOKUP(M2227,JUP!$B:$I,7,0)</f>
        <v>3000</v>
      </c>
      <c r="O2227">
        <f>+VLOOKUP(M2227,JUP!$B:$I,8,0)</f>
        <v>4.05</v>
      </c>
      <c r="P2227">
        <f>+K2227-N2227</f>
        <v>0</v>
      </c>
      <c r="Q2227" s="3">
        <f>+L2227-O2227</f>
        <v>0</v>
      </c>
      <c r="W2227" t="s">
        <v>325</v>
      </c>
      <c r="X2227">
        <v>36</v>
      </c>
      <c r="Y2227" t="s">
        <v>297</v>
      </c>
      <c r="Z2227" t="s">
        <v>326</v>
      </c>
      <c r="AA2227" t="s">
        <v>326</v>
      </c>
      <c r="AB2227" t="s">
        <v>208</v>
      </c>
      <c r="AC2227" t="s">
        <v>173</v>
      </c>
      <c r="AD2227">
        <v>3.645</v>
      </c>
      <c r="AH2227">
        <v>2021</v>
      </c>
      <c r="AI2227">
        <v>9</v>
      </c>
      <c r="AJ2227">
        <v>10935</v>
      </c>
      <c r="AK2227" t="e">
        <v>#N/A</v>
      </c>
      <c r="AL2227">
        <v>4.5</v>
      </c>
      <c r="AO2227">
        <v>-0.85499999999999998</v>
      </c>
      <c r="AP2227">
        <v>9</v>
      </c>
    </row>
    <row r="2228" spans="1:42" x14ac:dyDescent="0.2">
      <c r="A2228" t="str">
        <f t="shared" si="34"/>
        <v>44445carneretailcompensadoc200-300standrewsfrancia</v>
      </c>
      <c r="B2228" s="2">
        <v>44445</v>
      </c>
      <c r="C2228" t="s">
        <v>35</v>
      </c>
      <c r="D2228" t="s">
        <v>206</v>
      </c>
      <c r="E2228" t="s">
        <v>35</v>
      </c>
      <c r="F2228" t="s">
        <v>206</v>
      </c>
      <c r="G2228" t="s">
        <v>39</v>
      </c>
      <c r="H2228" t="s">
        <v>39</v>
      </c>
      <c r="I2228" t="s">
        <v>326</v>
      </c>
      <c r="J2228" t="s">
        <v>296</v>
      </c>
      <c r="K2228">
        <v>2000</v>
      </c>
      <c r="L2228">
        <v>3.8</v>
      </c>
      <c r="M2228" t="str">
        <f>SUBSTITUTE(LOWER(_xlfn.CONCAT(B2228,C2228,F2228,G2228,J2228,I2228))," ","")</f>
        <v>44445carneretailcompensadoc200-300standrewsfrancia</v>
      </c>
      <c r="N2228">
        <f>+VLOOKUP(M2228,JUP!$B:$I,7,0)</f>
        <v>2997</v>
      </c>
      <c r="O2228">
        <f>+VLOOKUP(M2228,JUP!$B:$I,8,0)</f>
        <v>3.85</v>
      </c>
      <c r="P2228">
        <f>+K2228-N2228</f>
        <v>-997</v>
      </c>
      <c r="Q2228" s="3">
        <f>+L2228-O2228</f>
        <v>-5.0000000000000266E-2</v>
      </c>
      <c r="W2228" t="s">
        <v>325</v>
      </c>
      <c r="X2228">
        <v>36</v>
      </c>
      <c r="Y2228" t="s">
        <v>297</v>
      </c>
      <c r="Z2228" t="s">
        <v>326</v>
      </c>
      <c r="AA2228" t="s">
        <v>326</v>
      </c>
      <c r="AB2228" t="s">
        <v>208</v>
      </c>
      <c r="AC2228" t="s">
        <v>173</v>
      </c>
      <c r="AD2228">
        <v>3.42</v>
      </c>
      <c r="AH2228">
        <v>2021</v>
      </c>
      <c r="AI2228">
        <v>9</v>
      </c>
      <c r="AJ2228">
        <v>6840</v>
      </c>
      <c r="AK2228" t="e">
        <v>#N/A</v>
      </c>
      <c r="AL2228">
        <v>4.2222222222222223</v>
      </c>
      <c r="AO2228">
        <v>-0.80222222222222239</v>
      </c>
      <c r="AP2228">
        <v>9</v>
      </c>
    </row>
    <row r="2229" spans="1:42" x14ac:dyDescent="0.2">
      <c r="A2229" t="str">
        <f t="shared" si="34"/>
        <v>44445carneretailcompensadoc200-300standrewsfrancia</v>
      </c>
      <c r="B2229" s="2">
        <v>44445</v>
      </c>
      <c r="C2229" t="s">
        <v>35</v>
      </c>
      <c r="D2229" t="s">
        <v>206</v>
      </c>
      <c r="E2229" t="s">
        <v>35</v>
      </c>
      <c r="F2229" t="s">
        <v>206</v>
      </c>
      <c r="G2229" t="s">
        <v>39</v>
      </c>
      <c r="H2229" t="s">
        <v>39</v>
      </c>
      <c r="I2229" t="s">
        <v>326</v>
      </c>
      <c r="J2229" t="s">
        <v>296</v>
      </c>
      <c r="K2229">
        <v>2997</v>
      </c>
      <c r="L2229">
        <v>3.85</v>
      </c>
      <c r="M2229" t="str">
        <f>SUBSTITUTE(LOWER(_xlfn.CONCAT(B2229,C2229,F2229,G2229,J2229,I2229))," ","")</f>
        <v>44445carneretailcompensadoc200-300standrewsfrancia</v>
      </c>
      <c r="N2229">
        <f>+VLOOKUP(M2229,JUP!$B:$I,7,0)</f>
        <v>2997</v>
      </c>
      <c r="O2229">
        <f>+VLOOKUP(M2229,JUP!$B:$I,8,0)</f>
        <v>3.85</v>
      </c>
      <c r="P2229">
        <f>+K2229-N2229</f>
        <v>0</v>
      </c>
      <c r="Q2229" s="3">
        <f>+L2229-O2229</f>
        <v>0</v>
      </c>
      <c r="W2229" t="s">
        <v>325</v>
      </c>
      <c r="X2229">
        <v>36</v>
      </c>
      <c r="Y2229" t="s">
        <v>297</v>
      </c>
      <c r="Z2229" t="s">
        <v>326</v>
      </c>
      <c r="AA2229" t="s">
        <v>326</v>
      </c>
      <c r="AB2229" t="s">
        <v>208</v>
      </c>
      <c r="AC2229" t="s">
        <v>173</v>
      </c>
      <c r="AD2229">
        <v>3.4650000000000003</v>
      </c>
      <c r="AH2229">
        <v>2021</v>
      </c>
      <c r="AI2229">
        <v>9</v>
      </c>
      <c r="AJ2229">
        <v>10384.605000000001</v>
      </c>
      <c r="AK2229" t="e">
        <v>#N/A</v>
      </c>
      <c r="AL2229">
        <v>4.2777777777777777</v>
      </c>
      <c r="AO2229">
        <v>-0.81277777777777738</v>
      </c>
      <c r="AP2229">
        <v>9</v>
      </c>
    </row>
    <row r="2230" spans="1:42" x14ac:dyDescent="0.2">
      <c r="A2230" t="str">
        <f t="shared" si="34"/>
        <v>44445enterosinsalsastandrewsfrancia</v>
      </c>
      <c r="B2230" s="2">
        <v>44445</v>
      </c>
      <c r="C2230" t="s">
        <v>59</v>
      </c>
      <c r="D2230" t="s">
        <v>155</v>
      </c>
      <c r="E2230" t="s">
        <v>59</v>
      </c>
      <c r="F2230" t="s">
        <v>155</v>
      </c>
      <c r="G2230" t="s">
        <v>299</v>
      </c>
      <c r="H2230" t="s">
        <v>300</v>
      </c>
      <c r="I2230" t="s">
        <v>326</v>
      </c>
      <c r="J2230" t="s">
        <v>296</v>
      </c>
      <c r="K2230">
        <v>10000</v>
      </c>
      <c r="L2230">
        <v>1.9</v>
      </c>
      <c r="M2230" t="str">
        <f>SUBSTITUTE(LOWER(_xlfn.CONCAT(B2230,C2230,F2230,G2230,J2230,I2230))," ","")</f>
        <v>44445enterosinsalsastandrewsfrancia</v>
      </c>
      <c r="N2230" t="e">
        <f>+VLOOKUP(M2230,JUP!$B:$I,7,0)</f>
        <v>#N/A</v>
      </c>
      <c r="O2230" t="e">
        <f>+VLOOKUP(M2230,JUP!$B:$I,8,0)</f>
        <v>#N/A</v>
      </c>
      <c r="R2230" t="str">
        <f>+SUBSTITUTE(LOWER(_xlfn.CONCAT(B2230,C2230,F2230,H2230,J2230,I2230))," ","")</f>
        <v>44445enterosinsalsae-60-80standrewsfrancia</v>
      </c>
      <c r="S2230" t="e">
        <f>+VLOOKUP(R2230,JUP!D:L,7,0)</f>
        <v>#N/A</v>
      </c>
      <c r="T2230" t="e">
        <f>+VLOOKUP(R2230,JUP!D:L,7,0)</f>
        <v>#N/A</v>
      </c>
      <c r="W2230" t="s">
        <v>325</v>
      </c>
      <c r="X2230">
        <v>36</v>
      </c>
      <c r="Y2230" t="s">
        <v>297</v>
      </c>
      <c r="Z2230" t="s">
        <v>326</v>
      </c>
      <c r="AA2230" t="s">
        <v>326</v>
      </c>
      <c r="AB2230" t="s">
        <v>160</v>
      </c>
      <c r="AC2230" t="s">
        <v>159</v>
      </c>
      <c r="AD2230">
        <v>1.9</v>
      </c>
      <c r="AH2230">
        <v>2021</v>
      </c>
      <c r="AI2230">
        <v>9</v>
      </c>
      <c r="AJ2230">
        <v>19000</v>
      </c>
      <c r="AK2230" t="e">
        <v>#N/A</v>
      </c>
      <c r="AL2230">
        <v>1.9</v>
      </c>
      <c r="AO2230">
        <v>0</v>
      </c>
      <c r="AP2230">
        <v>9</v>
      </c>
    </row>
    <row r="2231" spans="1:42" x14ac:dyDescent="0.2">
      <c r="A2231" t="str">
        <f t="shared" si="34"/>
        <v>44445carnegranelc100-200standrewsasia</v>
      </c>
      <c r="B2231" s="2">
        <v>44445</v>
      </c>
      <c r="C2231" t="s">
        <v>35</v>
      </c>
      <c r="D2231" t="s">
        <v>30</v>
      </c>
      <c r="E2231" t="s">
        <v>35</v>
      </c>
      <c r="F2231" t="s">
        <v>30</v>
      </c>
      <c r="G2231" t="s">
        <v>72</v>
      </c>
      <c r="H2231" t="s">
        <v>72</v>
      </c>
      <c r="I2231" t="s">
        <v>309</v>
      </c>
      <c r="J2231" t="s">
        <v>296</v>
      </c>
      <c r="K2231">
        <v>24000</v>
      </c>
      <c r="L2231">
        <v>3.25</v>
      </c>
      <c r="M2231" t="str">
        <f>SUBSTITUTE(LOWER(_xlfn.CONCAT(B2231,C2231,F2231,G2231,J2231,I2231))," ","")</f>
        <v>44445carnegranelc100-200standrewsasia</v>
      </c>
      <c r="N2231">
        <f>+VLOOKUP(M2231,JUP!$B:$I,7,0)</f>
        <v>24000</v>
      </c>
      <c r="O2231">
        <f>+VLOOKUP(M2231,JUP!$B:$I,8,0)</f>
        <v>3.25</v>
      </c>
      <c r="P2231">
        <f>+K2231-N2231</f>
        <v>0</v>
      </c>
      <c r="Q2231" s="3">
        <f>+L2231-O2231</f>
        <v>0</v>
      </c>
      <c r="W2231" t="s">
        <v>308</v>
      </c>
      <c r="X2231">
        <v>36</v>
      </c>
      <c r="Y2231" t="s">
        <v>309</v>
      </c>
      <c r="Z2231" t="s">
        <v>309</v>
      </c>
      <c r="AA2231" t="s">
        <v>309</v>
      </c>
      <c r="AB2231" t="s">
        <v>36</v>
      </c>
      <c r="AC2231" t="s">
        <v>37</v>
      </c>
      <c r="AD2231">
        <v>3.25</v>
      </c>
      <c r="AH2231">
        <v>2021</v>
      </c>
      <c r="AI2231">
        <v>9</v>
      </c>
      <c r="AJ2231">
        <v>78000</v>
      </c>
      <c r="AK2231" t="e">
        <v>#N/A</v>
      </c>
      <c r="AL2231">
        <v>3.25</v>
      </c>
      <c r="AO2231">
        <v>0</v>
      </c>
      <c r="AP2231">
        <v>9</v>
      </c>
    </row>
    <row r="2232" spans="1:42" x14ac:dyDescent="0.2">
      <c r="A2232" t="str">
        <f t="shared" si="34"/>
        <v>44445enterosinsalsastandrewsamerica</v>
      </c>
      <c r="B2232" s="2">
        <v>44445</v>
      </c>
      <c r="C2232" t="s">
        <v>59</v>
      </c>
      <c r="D2232" t="s">
        <v>155</v>
      </c>
      <c r="E2232" t="s">
        <v>59</v>
      </c>
      <c r="F2232" t="s">
        <v>155</v>
      </c>
      <c r="G2232" t="s">
        <v>299</v>
      </c>
      <c r="H2232" t="s">
        <v>98</v>
      </c>
      <c r="I2232" t="s">
        <v>521</v>
      </c>
      <c r="J2232" t="s">
        <v>296</v>
      </c>
      <c r="K2232">
        <v>17079.48</v>
      </c>
      <c r="L2232">
        <v>2.31</v>
      </c>
      <c r="M2232" t="str">
        <f>SUBSTITUTE(LOWER(_xlfn.CONCAT(B2232,C2232,F2232,G2232,J2232,I2232))," ","")</f>
        <v>44445enterosinsalsastandrewsamerica</v>
      </c>
      <c r="N2232" t="e">
        <f>+VLOOKUP(M2232,JUP!$B:$I,7,0)</f>
        <v>#N/A</v>
      </c>
      <c r="O2232" t="e">
        <f>+VLOOKUP(M2232,JUP!$B:$I,8,0)</f>
        <v>#N/A</v>
      </c>
      <c r="R2232" t="str">
        <f>+SUBSTITUTE(LOWER(_xlfn.CONCAT(B2232,C2232,F2232,H2232,J2232,I2232))," ","")</f>
        <v>44445enterosinsalsa18-27u/lbstandrewsamerica</v>
      </c>
      <c r="S2232" t="e">
        <f>+VLOOKUP(R2232,JUP!D:L,7,0)</f>
        <v>#N/A</v>
      </c>
      <c r="T2232" t="e">
        <f>+VLOOKUP(R2232,JUP!D:L,7,0)</f>
        <v>#N/A</v>
      </c>
      <c r="W2232" t="s">
        <v>320</v>
      </c>
      <c r="X2232">
        <v>36</v>
      </c>
      <c r="Y2232" t="s">
        <v>310</v>
      </c>
      <c r="Z2232" t="s">
        <v>310</v>
      </c>
      <c r="AA2232" t="s">
        <v>310</v>
      </c>
      <c r="AB2232" t="s">
        <v>160</v>
      </c>
      <c r="AC2232" t="s">
        <v>159</v>
      </c>
      <c r="AD2232">
        <v>2.31</v>
      </c>
      <c r="AH2232">
        <v>2021</v>
      </c>
      <c r="AI2232">
        <v>9</v>
      </c>
      <c r="AJ2232">
        <v>39453.5988</v>
      </c>
      <c r="AK2232" t="e">
        <v>#N/A</v>
      </c>
      <c r="AL2232">
        <v>2.31</v>
      </c>
      <c r="AO2232">
        <v>0</v>
      </c>
      <c r="AP2232">
        <v>9</v>
      </c>
    </row>
    <row r="2233" spans="1:42" x14ac:dyDescent="0.2">
      <c r="A2233" t="str">
        <f t="shared" si="34"/>
        <v>44445carnegranelc200-300manuelitaotrosuee</v>
      </c>
      <c r="B2233" s="2">
        <v>44445</v>
      </c>
      <c r="C2233" t="s">
        <v>35</v>
      </c>
      <c r="D2233" t="s">
        <v>30</v>
      </c>
      <c r="E2233" t="s">
        <v>35</v>
      </c>
      <c r="F2233" t="s">
        <v>30</v>
      </c>
      <c r="G2233" t="s">
        <v>39</v>
      </c>
      <c r="H2233" t="s">
        <v>107</v>
      </c>
      <c r="I2233" t="s">
        <v>316</v>
      </c>
      <c r="J2233" t="s">
        <v>93</v>
      </c>
      <c r="K2233">
        <v>24000</v>
      </c>
      <c r="L2233">
        <v>2.9</v>
      </c>
      <c r="M2233" t="str">
        <f>SUBSTITUTE(LOWER(_xlfn.CONCAT(B2233,C2233,F2233,G2233,J2233,I2233))," ","")</f>
        <v>44445carnegranelc200-300manuelitaotrosuee</v>
      </c>
      <c r="N2233">
        <f>+VLOOKUP(M2233,JUP!$B:$I,7,0)</f>
        <v>24000</v>
      </c>
      <c r="O2233">
        <f>+VLOOKUP(M2233,JUP!$B:$I,8,0)</f>
        <v>2.9</v>
      </c>
      <c r="P2233">
        <f>+K2233-N2233</f>
        <v>0</v>
      </c>
      <c r="Q2233" s="3">
        <f>+L2233-O2233</f>
        <v>0</v>
      </c>
      <c r="W2233" t="s">
        <v>184</v>
      </c>
      <c r="X2233">
        <v>36</v>
      </c>
      <c r="Y2233" t="s">
        <v>305</v>
      </c>
      <c r="Z2233" t="s">
        <v>305</v>
      </c>
      <c r="AA2233" t="s">
        <v>316</v>
      </c>
      <c r="AB2233" t="s">
        <v>36</v>
      </c>
      <c r="AC2233" t="s">
        <v>37</v>
      </c>
      <c r="AD2233">
        <v>2.9</v>
      </c>
      <c r="AH2233">
        <v>2021</v>
      </c>
      <c r="AI2233">
        <v>9</v>
      </c>
      <c r="AJ2233">
        <v>69600</v>
      </c>
      <c r="AK2233" t="e">
        <v>#N/A</v>
      </c>
      <c r="AL2233">
        <v>2.9</v>
      </c>
      <c r="AO2233">
        <v>0</v>
      </c>
      <c r="AP2233">
        <v>9</v>
      </c>
    </row>
    <row r="2234" spans="1:42" x14ac:dyDescent="0.2">
      <c r="A2234" t="str">
        <f t="shared" si="34"/>
        <v>44446carnegranelc300-500sudmarisrusia</v>
      </c>
      <c r="B2234" s="2">
        <v>44446</v>
      </c>
      <c r="C2234" t="s">
        <v>35</v>
      </c>
      <c r="D2234" t="s">
        <v>30</v>
      </c>
      <c r="E2234" t="s">
        <v>343</v>
      </c>
      <c r="F2234" t="s">
        <v>344</v>
      </c>
      <c r="G2234" t="s">
        <v>49</v>
      </c>
      <c r="H2234" t="s">
        <v>108</v>
      </c>
      <c r="I2234" t="s">
        <v>306</v>
      </c>
      <c r="J2234" t="s">
        <v>286</v>
      </c>
      <c r="K2234">
        <v>23000</v>
      </c>
      <c r="L2234">
        <v>2.9</v>
      </c>
      <c r="M2234" t="str">
        <f>SUBSTITUTE(LOWER(_xlfn.CONCAT(B2234,C2234,F2234,G2234,J2234,I2234))," ","")</f>
        <v>44446carnegranelc300-500sudmarisrusia</v>
      </c>
      <c r="N2234">
        <f>+VLOOKUP(M2234,JUP!$B:$I,7,0)</f>
        <v>23000</v>
      </c>
      <c r="O2234">
        <f>+VLOOKUP(M2234,JUP!$B:$I,8,0)</f>
        <v>2.9</v>
      </c>
      <c r="P2234">
        <f>+K2234-N2234</f>
        <v>0</v>
      </c>
      <c r="Q2234" s="3">
        <f>+L2234-O2234</f>
        <v>0</v>
      </c>
      <c r="W2234" t="s">
        <v>166</v>
      </c>
      <c r="X2234">
        <v>36</v>
      </c>
      <c r="Y2234" t="s">
        <v>305</v>
      </c>
      <c r="Z2234" t="s">
        <v>305</v>
      </c>
      <c r="AA2234" t="s">
        <v>306</v>
      </c>
      <c r="AB2234" t="s">
        <v>36</v>
      </c>
      <c r="AC2234" t="s">
        <v>37</v>
      </c>
      <c r="AD2234">
        <v>2.9</v>
      </c>
      <c r="AH2234">
        <v>2021</v>
      </c>
      <c r="AI2234">
        <v>9</v>
      </c>
      <c r="AJ2234">
        <v>66700</v>
      </c>
      <c r="AK2234" t="e">
        <v>#N/A</v>
      </c>
      <c r="AL2234">
        <v>2.9</v>
      </c>
      <c r="AO2234">
        <v>0</v>
      </c>
      <c r="AP2234">
        <v>9</v>
      </c>
    </row>
    <row r="2235" spans="1:42" x14ac:dyDescent="0.2">
      <c r="A2235" t="str">
        <f t="shared" si="34"/>
        <v>44446carnegranelindustrialsudmarischile</v>
      </c>
      <c r="B2235" s="2">
        <v>44446</v>
      </c>
      <c r="C2235" t="s">
        <v>35</v>
      </c>
      <c r="D2235" t="s">
        <v>30</v>
      </c>
      <c r="E2235" t="s">
        <v>343</v>
      </c>
      <c r="F2235" t="s">
        <v>344</v>
      </c>
      <c r="G2235" t="s">
        <v>345</v>
      </c>
      <c r="H2235" t="s">
        <v>345</v>
      </c>
      <c r="I2235" t="s">
        <v>34</v>
      </c>
      <c r="J2235" t="s">
        <v>286</v>
      </c>
      <c r="K2235">
        <v>200</v>
      </c>
      <c r="M2235" t="str">
        <f>SUBSTITUTE(LOWER(_xlfn.CONCAT(B2235,C2235,F2235,G2235,J2235,I2235))," ","")</f>
        <v>44446carnegranelindustrialsudmarischile</v>
      </c>
      <c r="N2235" t="e">
        <f>+VLOOKUP(M2235,JUP!$B:$I,7,0)</f>
        <v>#N/A</v>
      </c>
      <c r="O2235" t="e">
        <f>+VLOOKUP(M2235,JUP!$B:$I,8,0)</f>
        <v>#N/A</v>
      </c>
      <c r="R2235" t="str">
        <f>+SUBSTITUTE(LOWER(_xlfn.CONCAT(B2235,C2235,F2235,H2235,J2235,I2235))," ","")</f>
        <v>44446carnegranelindustrialsudmarischile</v>
      </c>
      <c r="S2235" t="e">
        <f>+VLOOKUP(R2235,JUP!D:L,7,0)</f>
        <v>#N/A</v>
      </c>
      <c r="T2235" t="e">
        <f>+VLOOKUP(R2235,JUP!D:L,7,0)</f>
        <v>#N/A</v>
      </c>
      <c r="W2235" t="s">
        <v>32</v>
      </c>
      <c r="X2235">
        <v>36</v>
      </c>
      <c r="Y2235" t="s">
        <v>34</v>
      </c>
      <c r="Z2235" t="s">
        <v>34</v>
      </c>
      <c r="AA2235" t="s">
        <v>34</v>
      </c>
      <c r="AB2235" t="s">
        <v>36</v>
      </c>
      <c r="AC2235" t="s">
        <v>37</v>
      </c>
      <c r="AD2235">
        <v>0</v>
      </c>
      <c r="AH2235">
        <v>2021</v>
      </c>
      <c r="AI2235">
        <v>9</v>
      </c>
      <c r="AJ2235">
        <v>0</v>
      </c>
      <c r="AK2235" t="e">
        <v>#N/A</v>
      </c>
      <c r="AL2235">
        <v>0</v>
      </c>
      <c r="AO2235">
        <v>0</v>
      </c>
      <c r="AP2235">
        <v>9</v>
      </c>
    </row>
    <row r="2236" spans="1:42" x14ac:dyDescent="0.2">
      <c r="A2236" t="str">
        <f t="shared" si="34"/>
        <v>44446enterosinsalsastandrewsasia</v>
      </c>
      <c r="B2236" s="2">
        <v>44446</v>
      </c>
      <c r="C2236" t="s">
        <v>59</v>
      </c>
      <c r="D2236" t="s">
        <v>155</v>
      </c>
      <c r="E2236" t="s">
        <v>59</v>
      </c>
      <c r="F2236" t="s">
        <v>155</v>
      </c>
      <c r="G2236" t="s">
        <v>299</v>
      </c>
      <c r="H2236" t="s">
        <v>321</v>
      </c>
      <c r="I2236" t="s">
        <v>309</v>
      </c>
      <c r="J2236" t="s">
        <v>296</v>
      </c>
      <c r="K2236">
        <v>18160</v>
      </c>
      <c r="L2236">
        <v>2.1</v>
      </c>
      <c r="M2236" t="str">
        <f>SUBSTITUTE(LOWER(_xlfn.CONCAT(B2236,C2236,F2236,G2236,J2236,I2236))," ","")</f>
        <v>44446enterosinsalsastandrewsasia</v>
      </c>
      <c r="N2236" t="e">
        <f>+VLOOKUP(M2236,JUP!$B:$I,7,0)</f>
        <v>#N/A</v>
      </c>
      <c r="O2236" t="e">
        <f>+VLOOKUP(M2236,JUP!$B:$I,8,0)</f>
        <v>#N/A</v>
      </c>
      <c r="R2236" t="str">
        <f>+SUBSTITUTE(LOWER(_xlfn.CONCAT(B2236,C2236,F2236,H2236,J2236,I2236))," ","")</f>
        <v>44446enterosinsalsae-50-70standrewsasia</v>
      </c>
      <c r="S2236" t="e">
        <f>+VLOOKUP(R2236,JUP!D:L,7,0)</f>
        <v>#N/A</v>
      </c>
      <c r="T2236" t="e">
        <f>+VLOOKUP(R2236,JUP!D:L,7,0)</f>
        <v>#N/A</v>
      </c>
      <c r="W2236" t="s">
        <v>357</v>
      </c>
      <c r="X2236">
        <v>36</v>
      </c>
      <c r="Y2236" t="s">
        <v>309</v>
      </c>
      <c r="Z2236" t="s">
        <v>309</v>
      </c>
      <c r="AA2236" t="s">
        <v>309</v>
      </c>
      <c r="AB2236" t="s">
        <v>160</v>
      </c>
      <c r="AC2236" t="s">
        <v>159</v>
      </c>
      <c r="AD2236">
        <v>2.1</v>
      </c>
      <c r="AH2236">
        <v>2021</v>
      </c>
      <c r="AI2236">
        <v>9</v>
      </c>
      <c r="AJ2236">
        <v>38136</v>
      </c>
      <c r="AK2236" t="e">
        <v>#N/A</v>
      </c>
      <c r="AL2236">
        <v>2.1</v>
      </c>
      <c r="AO2236">
        <v>0</v>
      </c>
      <c r="AP2236">
        <v>9</v>
      </c>
    </row>
    <row r="2237" spans="1:42" x14ac:dyDescent="0.2">
      <c r="A2237" t="str">
        <f t="shared" si="34"/>
        <v>44446carneretailcompensadoc300-500standrewsfrancia</v>
      </c>
      <c r="B2237" s="2">
        <v>44446</v>
      </c>
      <c r="C2237" t="s">
        <v>35</v>
      </c>
      <c r="D2237" t="s">
        <v>206</v>
      </c>
      <c r="E2237" t="s">
        <v>35</v>
      </c>
      <c r="F2237" t="s">
        <v>206</v>
      </c>
      <c r="G2237" t="s">
        <v>49</v>
      </c>
      <c r="H2237" t="s">
        <v>49</v>
      </c>
      <c r="I2237" t="s">
        <v>326</v>
      </c>
      <c r="J2237" t="s">
        <v>296</v>
      </c>
      <c r="K2237">
        <v>5000</v>
      </c>
      <c r="L2237">
        <v>3.75</v>
      </c>
      <c r="M2237" t="str">
        <f>SUBSTITUTE(LOWER(_xlfn.CONCAT(B2237,C2237,F2237,G2237,J2237,I2237))," ","")</f>
        <v>44446carneretailcompensadoc300-500standrewsfrancia</v>
      </c>
      <c r="N2237">
        <f>+VLOOKUP(M2237,JUP!$B:$I,7,0)</f>
        <v>5000</v>
      </c>
      <c r="O2237">
        <f>+VLOOKUP(M2237,JUP!$B:$I,8,0)</f>
        <v>3.75</v>
      </c>
      <c r="P2237">
        <f>+K2237-N2237</f>
        <v>0</v>
      </c>
      <c r="Q2237" s="3">
        <f>+L2237-O2237</f>
        <v>0</v>
      </c>
      <c r="W2237" t="s">
        <v>325</v>
      </c>
      <c r="X2237">
        <v>36</v>
      </c>
      <c r="Y2237" t="s">
        <v>297</v>
      </c>
      <c r="Z2237" t="s">
        <v>326</v>
      </c>
      <c r="AA2237" t="s">
        <v>326</v>
      </c>
      <c r="AB2237" t="s">
        <v>208</v>
      </c>
      <c r="AC2237" t="s">
        <v>173</v>
      </c>
      <c r="AD2237">
        <v>3.375</v>
      </c>
      <c r="AH2237">
        <v>2021</v>
      </c>
      <c r="AI2237">
        <v>9</v>
      </c>
      <c r="AJ2237">
        <v>16875</v>
      </c>
      <c r="AK2237" t="e">
        <v>#N/A</v>
      </c>
      <c r="AL2237">
        <v>4.166666666666667</v>
      </c>
      <c r="AO2237">
        <v>-0.79166666666666696</v>
      </c>
      <c r="AP2237">
        <v>9</v>
      </c>
    </row>
    <row r="2238" spans="1:42" x14ac:dyDescent="0.2">
      <c r="A2238" t="str">
        <f t="shared" si="34"/>
        <v>44446enterosinsalsastandrewsfrancia</v>
      </c>
      <c r="B2238" s="2">
        <v>44446</v>
      </c>
      <c r="C2238" t="s">
        <v>59</v>
      </c>
      <c r="D2238" t="s">
        <v>155</v>
      </c>
      <c r="E2238" t="s">
        <v>59</v>
      </c>
      <c r="F2238" t="s">
        <v>155</v>
      </c>
      <c r="G2238" t="s">
        <v>299</v>
      </c>
      <c r="H2238" t="s">
        <v>300</v>
      </c>
      <c r="I2238" t="s">
        <v>326</v>
      </c>
      <c r="J2238" t="s">
        <v>296</v>
      </c>
      <c r="K2238">
        <v>15000</v>
      </c>
      <c r="L2238">
        <v>1.95</v>
      </c>
      <c r="M2238" t="str">
        <f>SUBSTITUTE(LOWER(_xlfn.CONCAT(B2238,C2238,F2238,G2238,J2238,I2238))," ","")</f>
        <v>44446enterosinsalsastandrewsfrancia</v>
      </c>
      <c r="N2238" t="e">
        <f>+VLOOKUP(M2238,JUP!$B:$I,7,0)</f>
        <v>#N/A</v>
      </c>
      <c r="O2238" t="e">
        <f>+VLOOKUP(M2238,JUP!$B:$I,8,0)</f>
        <v>#N/A</v>
      </c>
      <c r="R2238" t="str">
        <f>+SUBSTITUTE(LOWER(_xlfn.CONCAT(B2238,C2238,F2238,H2238,J2238,I2238))," ","")</f>
        <v>44446enterosinsalsae-60-80standrewsfrancia</v>
      </c>
      <c r="S2238" t="e">
        <f>+VLOOKUP(R2238,JUP!D:L,7,0)</f>
        <v>#N/A</v>
      </c>
      <c r="T2238" t="e">
        <f>+VLOOKUP(R2238,JUP!D:L,7,0)</f>
        <v>#N/A</v>
      </c>
      <c r="W2238" t="s">
        <v>325</v>
      </c>
      <c r="X2238">
        <v>36</v>
      </c>
      <c r="Y2238" t="s">
        <v>297</v>
      </c>
      <c r="Z2238" t="s">
        <v>326</v>
      </c>
      <c r="AA2238" t="s">
        <v>326</v>
      </c>
      <c r="AB2238" t="s">
        <v>160</v>
      </c>
      <c r="AC2238" t="s">
        <v>159</v>
      </c>
      <c r="AD2238">
        <v>1.95</v>
      </c>
      <c r="AH2238">
        <v>2021</v>
      </c>
      <c r="AI2238">
        <v>9</v>
      </c>
      <c r="AJ2238">
        <v>29250</v>
      </c>
      <c r="AK2238" t="e">
        <v>#N/A</v>
      </c>
      <c r="AL2238">
        <v>1.95</v>
      </c>
      <c r="AO2238">
        <v>0</v>
      </c>
      <c r="AP2238">
        <v>9</v>
      </c>
    </row>
    <row r="2239" spans="1:42" x14ac:dyDescent="0.2">
      <c r="A2239" t="str">
        <f t="shared" si="34"/>
        <v>44447enterosinsalsasudmarisasia</v>
      </c>
      <c r="B2239" s="2">
        <v>44447</v>
      </c>
      <c r="C2239" t="s">
        <v>59</v>
      </c>
      <c r="D2239" t="s">
        <v>155</v>
      </c>
      <c r="E2239" t="s">
        <v>339</v>
      </c>
      <c r="F2239" t="s">
        <v>347</v>
      </c>
      <c r="G2239" t="s">
        <v>299</v>
      </c>
      <c r="H2239" t="s">
        <v>112</v>
      </c>
      <c r="I2239" t="s">
        <v>309</v>
      </c>
      <c r="J2239" t="s">
        <v>286</v>
      </c>
      <c r="K2239">
        <v>19220</v>
      </c>
      <c r="L2239">
        <v>2</v>
      </c>
      <c r="M2239" t="str">
        <f>SUBSTITUTE(LOWER(_xlfn.CONCAT(B2239,C2239,F2239,G2239,J2239,I2239))," ","")</f>
        <v>44447enterosinsalsasudmarisasia</v>
      </c>
      <c r="N2239" t="e">
        <f>+VLOOKUP(M2239,JUP!$B:$I,7,0)</f>
        <v>#N/A</v>
      </c>
      <c r="O2239" t="e">
        <f>+VLOOKUP(M2239,JUP!$B:$I,8,0)</f>
        <v>#N/A</v>
      </c>
      <c r="R2239" t="str">
        <f>+SUBSTITUTE(LOWER(_xlfn.CONCAT(B2239,C2239,F2239,H2239,J2239,I2239))," ","")</f>
        <v>44447enterosinsalsa40-60sudmarisasia</v>
      </c>
      <c r="S2239" t="e">
        <f>+VLOOKUP(R2239,JUP!D:L,7,0)</f>
        <v>#N/A</v>
      </c>
      <c r="T2239" t="e">
        <f>+VLOOKUP(R2239,JUP!D:L,7,0)</f>
        <v>#N/A</v>
      </c>
      <c r="W2239" t="s">
        <v>289</v>
      </c>
      <c r="X2239">
        <v>36</v>
      </c>
      <c r="Y2239" t="s">
        <v>309</v>
      </c>
      <c r="Z2239" t="s">
        <v>309</v>
      </c>
      <c r="AA2239" t="s">
        <v>309</v>
      </c>
      <c r="AB2239" t="s">
        <v>160</v>
      </c>
      <c r="AC2239" t="s">
        <v>159</v>
      </c>
      <c r="AD2239">
        <v>2</v>
      </c>
      <c r="AH2239">
        <v>2021</v>
      </c>
      <c r="AI2239">
        <v>9</v>
      </c>
      <c r="AJ2239">
        <v>38440</v>
      </c>
      <c r="AK2239" t="e">
        <v>#N/A</v>
      </c>
      <c r="AL2239">
        <v>2</v>
      </c>
      <c r="AO2239">
        <v>0</v>
      </c>
      <c r="AP2239">
        <v>9</v>
      </c>
    </row>
    <row r="2240" spans="1:42" x14ac:dyDescent="0.2">
      <c r="A2240" t="str">
        <f t="shared" si="34"/>
        <v>44447carnegranelc100-200sudmarisespaña</v>
      </c>
      <c r="B2240" s="2">
        <v>44447</v>
      </c>
      <c r="C2240" t="s">
        <v>35</v>
      </c>
      <c r="D2240" t="s">
        <v>30</v>
      </c>
      <c r="E2240" t="s">
        <v>343</v>
      </c>
      <c r="F2240" t="s">
        <v>344</v>
      </c>
      <c r="G2240" t="s">
        <v>72</v>
      </c>
      <c r="H2240" t="s">
        <v>103</v>
      </c>
      <c r="I2240" t="s">
        <v>302</v>
      </c>
      <c r="J2240" t="s">
        <v>286</v>
      </c>
      <c r="K2240">
        <v>12000</v>
      </c>
      <c r="L2240">
        <v>3.05</v>
      </c>
      <c r="M2240" t="str">
        <f>SUBSTITUTE(LOWER(_xlfn.CONCAT(B2240,C2240,F2240,G2240,J2240,I2240))," ","")</f>
        <v>44447carnegranelc100-200sudmarisespaña</v>
      </c>
      <c r="N2240">
        <f>+VLOOKUP(M2240,JUP!$B:$I,7,0)</f>
        <v>12000</v>
      </c>
      <c r="O2240">
        <f>+VLOOKUP(M2240,JUP!$B:$I,8,0)</f>
        <v>3.05</v>
      </c>
      <c r="P2240">
        <f>+K2240-N2240</f>
        <v>0</v>
      </c>
      <c r="Q2240" s="3">
        <f>+L2240-O2240</f>
        <v>0</v>
      </c>
      <c r="W2240" t="s">
        <v>338</v>
      </c>
      <c r="X2240">
        <v>36</v>
      </c>
      <c r="Y2240" t="s">
        <v>297</v>
      </c>
      <c r="Z2240" t="s">
        <v>302</v>
      </c>
      <c r="AA2240" t="s">
        <v>298</v>
      </c>
      <c r="AB2240" t="s">
        <v>36</v>
      </c>
      <c r="AC2240" t="s">
        <v>37</v>
      </c>
      <c r="AD2240">
        <v>3.05</v>
      </c>
      <c r="AH2240">
        <v>2021</v>
      </c>
      <c r="AI2240">
        <v>9</v>
      </c>
      <c r="AJ2240">
        <v>36600</v>
      </c>
      <c r="AK2240" t="e">
        <v>#N/A</v>
      </c>
      <c r="AL2240">
        <v>3.05</v>
      </c>
      <c r="AO2240">
        <v>0</v>
      </c>
      <c r="AP2240">
        <v>9</v>
      </c>
    </row>
    <row r="2241" spans="1:42" x14ac:dyDescent="0.2">
      <c r="A2241" t="str">
        <f t="shared" si="34"/>
        <v>44447carnegranelc200-300sudmarisespaña</v>
      </c>
      <c r="B2241" s="2">
        <v>44447</v>
      </c>
      <c r="C2241" t="s">
        <v>35</v>
      </c>
      <c r="D2241" t="s">
        <v>30</v>
      </c>
      <c r="E2241" t="s">
        <v>343</v>
      </c>
      <c r="F2241" t="s">
        <v>344</v>
      </c>
      <c r="G2241" t="s">
        <v>39</v>
      </c>
      <c r="H2241" t="s">
        <v>107</v>
      </c>
      <c r="I2241" t="s">
        <v>302</v>
      </c>
      <c r="J2241" t="s">
        <v>286</v>
      </c>
      <c r="K2241">
        <v>12000</v>
      </c>
      <c r="L2241">
        <v>2.95</v>
      </c>
      <c r="M2241" t="str">
        <f>SUBSTITUTE(LOWER(_xlfn.CONCAT(B2241,C2241,F2241,G2241,J2241,I2241))," ","")</f>
        <v>44447carnegranelc200-300sudmarisespaña</v>
      </c>
      <c r="N2241">
        <f>+VLOOKUP(M2241,JUP!$B:$I,7,0)</f>
        <v>12000</v>
      </c>
      <c r="O2241">
        <f>+VLOOKUP(M2241,JUP!$B:$I,8,0)</f>
        <v>2.95</v>
      </c>
      <c r="P2241">
        <f>+K2241-N2241</f>
        <v>0</v>
      </c>
      <c r="Q2241" s="3">
        <f>+L2241-O2241</f>
        <v>0</v>
      </c>
      <c r="W2241" t="s">
        <v>338</v>
      </c>
      <c r="X2241">
        <v>36</v>
      </c>
      <c r="Y2241" t="s">
        <v>297</v>
      </c>
      <c r="Z2241" t="s">
        <v>302</v>
      </c>
      <c r="AA2241" t="s">
        <v>298</v>
      </c>
      <c r="AB2241" t="s">
        <v>36</v>
      </c>
      <c r="AC2241" t="s">
        <v>37</v>
      </c>
      <c r="AD2241">
        <v>2.95</v>
      </c>
      <c r="AH2241">
        <v>2021</v>
      </c>
      <c r="AI2241">
        <v>9</v>
      </c>
      <c r="AJ2241">
        <v>35400</v>
      </c>
      <c r="AK2241" t="e">
        <v>#N/A</v>
      </c>
      <c r="AL2241">
        <v>2.95</v>
      </c>
      <c r="AO2241">
        <v>0</v>
      </c>
      <c r="AP2241">
        <v>9</v>
      </c>
    </row>
    <row r="2242" spans="1:42" x14ac:dyDescent="0.2">
      <c r="A2242" t="str">
        <f t="shared" si="34"/>
        <v>44447enterosinsalsastandrewsamerica</v>
      </c>
      <c r="B2242" s="2">
        <v>44447</v>
      </c>
      <c r="C2242" t="s">
        <v>59</v>
      </c>
      <c r="D2242" t="s">
        <v>155</v>
      </c>
      <c r="E2242" t="s">
        <v>59</v>
      </c>
      <c r="F2242" t="s">
        <v>155</v>
      </c>
      <c r="G2242" t="s">
        <v>299</v>
      </c>
      <c r="H2242" t="s">
        <v>350</v>
      </c>
      <c r="I2242" t="s">
        <v>521</v>
      </c>
      <c r="J2242" t="s">
        <v>296</v>
      </c>
      <c r="K2242">
        <v>17070.400000000001</v>
      </c>
      <c r="L2242">
        <v>2.23</v>
      </c>
      <c r="M2242" t="str">
        <f>SUBSTITUTE(LOWER(_xlfn.CONCAT(B2242,C2242,F2242,G2242,J2242,I2242))," ","")</f>
        <v>44447enterosinsalsastandrewsamerica</v>
      </c>
      <c r="N2242" t="e">
        <f>+VLOOKUP(M2242,JUP!$B:$I,7,0)</f>
        <v>#N/A</v>
      </c>
      <c r="O2242" t="e">
        <f>+VLOOKUP(M2242,JUP!$B:$I,8,0)</f>
        <v>#N/A</v>
      </c>
      <c r="R2242" t="str">
        <f>+SUBSTITUTE(LOWER(_xlfn.CONCAT(B2242,C2242,F2242,H2242,J2242,I2242))," ","")</f>
        <v>44447enterosinsalsae-23-29standrewsamerica</v>
      </c>
      <c r="S2242" t="e">
        <f>+VLOOKUP(R2242,JUP!D:L,7,0)</f>
        <v>#N/A</v>
      </c>
      <c r="T2242" t="e">
        <f>+VLOOKUP(R2242,JUP!D:L,7,0)</f>
        <v>#N/A</v>
      </c>
      <c r="W2242" t="s">
        <v>320</v>
      </c>
      <c r="X2242">
        <v>36</v>
      </c>
      <c r="Y2242" t="s">
        <v>310</v>
      </c>
      <c r="Z2242" t="s">
        <v>310</v>
      </c>
      <c r="AA2242" t="s">
        <v>310</v>
      </c>
      <c r="AB2242" t="s">
        <v>160</v>
      </c>
      <c r="AC2242" t="s">
        <v>159</v>
      </c>
      <c r="AD2242">
        <v>2.23</v>
      </c>
      <c r="AH2242">
        <v>2021</v>
      </c>
      <c r="AI2242">
        <v>9</v>
      </c>
      <c r="AJ2242">
        <v>38066.992000000006</v>
      </c>
      <c r="AK2242" t="e">
        <v>#N/A</v>
      </c>
      <c r="AL2242">
        <v>2.23</v>
      </c>
      <c r="AO2242">
        <v>0</v>
      </c>
      <c r="AP2242">
        <v>9</v>
      </c>
    </row>
    <row r="2243" spans="1:42" x14ac:dyDescent="0.2">
      <c r="A2243" t="str">
        <f t="shared" ref="A2243:A2306" si="35">+M2243</f>
        <v>44447enterosinsalsastandrewsamerica</v>
      </c>
      <c r="B2243" s="2">
        <v>44447</v>
      </c>
      <c r="C2243" t="s">
        <v>59</v>
      </c>
      <c r="D2243" t="s">
        <v>155</v>
      </c>
      <c r="E2243" t="s">
        <v>59</v>
      </c>
      <c r="F2243" t="s">
        <v>155</v>
      </c>
      <c r="G2243" t="s">
        <v>299</v>
      </c>
      <c r="H2243" t="s">
        <v>350</v>
      </c>
      <c r="I2243" t="s">
        <v>521</v>
      </c>
      <c r="J2243" t="s">
        <v>296</v>
      </c>
      <c r="K2243">
        <v>3423.16</v>
      </c>
      <c r="L2243">
        <v>2.0299999999999998</v>
      </c>
      <c r="M2243" t="str">
        <f>SUBSTITUTE(LOWER(_xlfn.CONCAT(B2243,C2243,F2243,G2243,J2243,I2243))," ","")</f>
        <v>44447enterosinsalsastandrewsamerica</v>
      </c>
      <c r="N2243" t="e">
        <f>+VLOOKUP(M2243,JUP!$B:$I,7,0)</f>
        <v>#N/A</v>
      </c>
      <c r="O2243" t="e">
        <f>+VLOOKUP(M2243,JUP!$B:$I,8,0)</f>
        <v>#N/A</v>
      </c>
      <c r="R2243" t="str">
        <f>+SUBSTITUTE(LOWER(_xlfn.CONCAT(B2243,C2243,F2243,H2243,J2243,I2243))," ","")</f>
        <v>44447enterosinsalsae-23-29standrewsamerica</v>
      </c>
      <c r="S2243" t="e">
        <f>+VLOOKUP(R2243,JUP!D:L,7,0)</f>
        <v>#N/A</v>
      </c>
      <c r="T2243" t="e">
        <f>+VLOOKUP(R2243,JUP!D:L,7,0)</f>
        <v>#N/A</v>
      </c>
      <c r="W2243" t="s">
        <v>320</v>
      </c>
      <c r="X2243">
        <v>36</v>
      </c>
      <c r="Y2243" t="s">
        <v>310</v>
      </c>
      <c r="Z2243" t="s">
        <v>310</v>
      </c>
      <c r="AA2243" t="s">
        <v>310</v>
      </c>
      <c r="AB2243" t="s">
        <v>160</v>
      </c>
      <c r="AC2243" t="s">
        <v>159</v>
      </c>
      <c r="AD2243">
        <v>2.0299999999999998</v>
      </c>
      <c r="AH2243">
        <v>2021</v>
      </c>
      <c r="AI2243">
        <v>9</v>
      </c>
      <c r="AJ2243">
        <v>6949.014799999999</v>
      </c>
      <c r="AK2243" t="e">
        <v>#N/A</v>
      </c>
      <c r="AL2243">
        <v>2.0299999999999998</v>
      </c>
      <c r="AO2243">
        <v>0</v>
      </c>
      <c r="AP2243">
        <v>9</v>
      </c>
    </row>
    <row r="2244" spans="1:42" x14ac:dyDescent="0.2">
      <c r="A2244" t="str">
        <f t="shared" si="35"/>
        <v>44447enterosinsalsastandrewsamerica</v>
      </c>
      <c r="B2244" s="2">
        <v>44447</v>
      </c>
      <c r="C2244" t="s">
        <v>59</v>
      </c>
      <c r="D2244" t="s">
        <v>155</v>
      </c>
      <c r="E2244" t="s">
        <v>59</v>
      </c>
      <c r="F2244" t="s">
        <v>155</v>
      </c>
      <c r="G2244" t="s">
        <v>299</v>
      </c>
      <c r="H2244" t="s">
        <v>350</v>
      </c>
      <c r="I2244" t="s">
        <v>521</v>
      </c>
      <c r="J2244" t="s">
        <v>296</v>
      </c>
      <c r="K2244">
        <v>6755.52</v>
      </c>
      <c r="L2244">
        <v>2.0299999999999998</v>
      </c>
      <c r="M2244" t="str">
        <f>SUBSTITUTE(LOWER(_xlfn.CONCAT(B2244,C2244,F2244,G2244,J2244,I2244))," ","")</f>
        <v>44447enterosinsalsastandrewsamerica</v>
      </c>
      <c r="N2244" t="e">
        <f>+VLOOKUP(M2244,JUP!$B:$I,7,0)</f>
        <v>#N/A</v>
      </c>
      <c r="O2244" t="e">
        <f>+VLOOKUP(M2244,JUP!$B:$I,8,0)</f>
        <v>#N/A</v>
      </c>
      <c r="R2244" t="str">
        <f>+SUBSTITUTE(LOWER(_xlfn.CONCAT(B2244,C2244,F2244,H2244,J2244,I2244))," ","")</f>
        <v>44447enterosinsalsae-23-29standrewsamerica</v>
      </c>
      <c r="S2244" t="e">
        <f>+VLOOKUP(R2244,JUP!D:L,7,0)</f>
        <v>#N/A</v>
      </c>
      <c r="T2244" t="e">
        <f>+VLOOKUP(R2244,JUP!D:L,7,0)</f>
        <v>#N/A</v>
      </c>
      <c r="W2244" t="s">
        <v>320</v>
      </c>
      <c r="X2244">
        <v>36</v>
      </c>
      <c r="Y2244" t="s">
        <v>310</v>
      </c>
      <c r="Z2244" t="s">
        <v>310</v>
      </c>
      <c r="AA2244" t="s">
        <v>310</v>
      </c>
      <c r="AB2244" t="s">
        <v>160</v>
      </c>
      <c r="AC2244" t="s">
        <v>159</v>
      </c>
      <c r="AD2244">
        <v>2.0299999999999998</v>
      </c>
      <c r="AH2244">
        <v>2021</v>
      </c>
      <c r="AI2244">
        <v>9</v>
      </c>
      <c r="AJ2244">
        <v>13713.705599999999</v>
      </c>
      <c r="AK2244" t="e">
        <v>#N/A</v>
      </c>
      <c r="AL2244">
        <v>2.0299999999999998</v>
      </c>
      <c r="AO2244">
        <v>0</v>
      </c>
      <c r="AP2244">
        <v>9</v>
      </c>
    </row>
    <row r="2245" spans="1:42" x14ac:dyDescent="0.2">
      <c r="A2245" t="str">
        <f t="shared" si="35"/>
        <v>44447enterosinsalsastandrewsamerica</v>
      </c>
      <c r="B2245" s="2">
        <v>44447</v>
      </c>
      <c r="C2245" t="s">
        <v>59</v>
      </c>
      <c r="D2245" t="s">
        <v>155</v>
      </c>
      <c r="E2245" t="s">
        <v>59</v>
      </c>
      <c r="F2245" t="s">
        <v>155</v>
      </c>
      <c r="G2245" t="s">
        <v>299</v>
      </c>
      <c r="H2245" t="s">
        <v>350</v>
      </c>
      <c r="I2245" t="s">
        <v>521</v>
      </c>
      <c r="J2245" t="s">
        <v>296</v>
      </c>
      <c r="K2245">
        <v>6755.52</v>
      </c>
      <c r="L2245">
        <v>2.23</v>
      </c>
      <c r="M2245" t="str">
        <f>SUBSTITUTE(LOWER(_xlfn.CONCAT(B2245,C2245,F2245,G2245,J2245,I2245))," ","")</f>
        <v>44447enterosinsalsastandrewsamerica</v>
      </c>
      <c r="N2245" t="e">
        <f>+VLOOKUP(M2245,JUP!$B:$I,7,0)</f>
        <v>#N/A</v>
      </c>
      <c r="O2245" t="e">
        <f>+VLOOKUP(M2245,JUP!$B:$I,8,0)</f>
        <v>#N/A</v>
      </c>
      <c r="R2245" t="str">
        <f>+SUBSTITUTE(LOWER(_xlfn.CONCAT(B2245,C2245,F2245,H2245,J2245,I2245))," ","")</f>
        <v>44447enterosinsalsae-23-29standrewsamerica</v>
      </c>
      <c r="S2245" t="e">
        <f>+VLOOKUP(R2245,JUP!D:L,7,0)</f>
        <v>#N/A</v>
      </c>
      <c r="T2245" t="e">
        <f>+VLOOKUP(R2245,JUP!D:L,7,0)</f>
        <v>#N/A</v>
      </c>
      <c r="W2245" t="s">
        <v>320</v>
      </c>
      <c r="X2245">
        <v>36</v>
      </c>
      <c r="Y2245" t="s">
        <v>310</v>
      </c>
      <c r="Z2245" t="s">
        <v>310</v>
      </c>
      <c r="AA2245" t="s">
        <v>310</v>
      </c>
      <c r="AB2245" t="s">
        <v>160</v>
      </c>
      <c r="AC2245" t="s">
        <v>159</v>
      </c>
      <c r="AD2245">
        <v>2.23</v>
      </c>
      <c r="AH2245">
        <v>2021</v>
      </c>
      <c r="AI2245">
        <v>9</v>
      </c>
      <c r="AJ2245">
        <v>15064.809600000001</v>
      </c>
      <c r="AK2245" t="e">
        <v>#N/A</v>
      </c>
      <c r="AL2245">
        <v>2.23</v>
      </c>
      <c r="AO2245">
        <v>0</v>
      </c>
      <c r="AP2245">
        <v>9</v>
      </c>
    </row>
    <row r="2246" spans="1:42" x14ac:dyDescent="0.2">
      <c r="A2246" t="str">
        <f t="shared" si="35"/>
        <v>44447enterosinsalsastandrewsitalia</v>
      </c>
      <c r="B2246" s="2">
        <v>44447</v>
      </c>
      <c r="C2246" t="s">
        <v>59</v>
      </c>
      <c r="D2246" t="s">
        <v>155</v>
      </c>
      <c r="E2246" t="s">
        <v>59</v>
      </c>
      <c r="F2246" t="s">
        <v>155</v>
      </c>
      <c r="G2246" t="s">
        <v>299</v>
      </c>
      <c r="H2246" t="s">
        <v>245</v>
      </c>
      <c r="I2246" t="s">
        <v>328</v>
      </c>
      <c r="J2246" t="s">
        <v>296</v>
      </c>
      <c r="K2246">
        <v>20000</v>
      </c>
      <c r="L2246">
        <v>1.9</v>
      </c>
      <c r="M2246" t="str">
        <f>SUBSTITUTE(LOWER(_xlfn.CONCAT(B2246,C2246,F2246,G2246,J2246,I2246))," ","")</f>
        <v>44447enterosinsalsastandrewsitalia</v>
      </c>
      <c r="N2246" t="e">
        <f>+VLOOKUP(M2246,JUP!$B:$I,7,0)</f>
        <v>#N/A</v>
      </c>
      <c r="O2246" t="e">
        <f>+VLOOKUP(M2246,JUP!$B:$I,8,0)</f>
        <v>#N/A</v>
      </c>
      <c r="R2246" t="str">
        <f>+SUBSTITUTE(LOWER(_xlfn.CONCAT(B2246,C2246,F2246,H2246,J2246,I2246))," ","")</f>
        <v>44447enterosinsalsae50-70standrewsitalia</v>
      </c>
      <c r="S2246" t="e">
        <f>+VLOOKUP(R2246,JUP!D:L,7,0)</f>
        <v>#N/A</v>
      </c>
      <c r="T2246" t="e">
        <f>+VLOOKUP(R2246,JUP!D:L,7,0)</f>
        <v>#N/A</v>
      </c>
      <c r="W2246" t="s">
        <v>327</v>
      </c>
      <c r="X2246">
        <v>36</v>
      </c>
      <c r="Y2246" t="s">
        <v>297</v>
      </c>
      <c r="Z2246" t="s">
        <v>328</v>
      </c>
      <c r="AA2246" t="s">
        <v>328</v>
      </c>
      <c r="AB2246" t="s">
        <v>160</v>
      </c>
      <c r="AC2246" t="s">
        <v>159</v>
      </c>
      <c r="AD2246">
        <v>1.9</v>
      </c>
      <c r="AH2246">
        <v>2021</v>
      </c>
      <c r="AI2246">
        <v>9</v>
      </c>
      <c r="AJ2246">
        <v>38000</v>
      </c>
      <c r="AK2246" t="e">
        <v>#N/A</v>
      </c>
      <c r="AL2246">
        <v>1.9</v>
      </c>
      <c r="AO2246">
        <v>0</v>
      </c>
      <c r="AP2246">
        <v>9</v>
      </c>
    </row>
    <row r="2247" spans="1:42" x14ac:dyDescent="0.2">
      <c r="A2247" t="str">
        <f t="shared" si="35"/>
        <v>44447carnegranelc200-300manuelitaotrosuee</v>
      </c>
      <c r="B2247" s="2">
        <v>44447</v>
      </c>
      <c r="C2247" t="s">
        <v>35</v>
      </c>
      <c r="D2247" t="s">
        <v>30</v>
      </c>
      <c r="E2247" t="s">
        <v>35</v>
      </c>
      <c r="F2247" t="s">
        <v>30</v>
      </c>
      <c r="G2247" t="s">
        <v>39</v>
      </c>
      <c r="H2247" t="s">
        <v>107</v>
      </c>
      <c r="I2247" t="s">
        <v>316</v>
      </c>
      <c r="J2247" t="s">
        <v>93</v>
      </c>
      <c r="K2247">
        <v>24000</v>
      </c>
      <c r="L2247">
        <v>2.9</v>
      </c>
      <c r="M2247" t="str">
        <f>SUBSTITUTE(LOWER(_xlfn.CONCAT(B2247,C2247,F2247,G2247,J2247,I2247))," ","")</f>
        <v>44447carnegranelc200-300manuelitaotrosuee</v>
      </c>
      <c r="N2247">
        <f>+VLOOKUP(M2247,JUP!$B:$I,7,0)</f>
        <v>24000</v>
      </c>
      <c r="O2247">
        <f>+VLOOKUP(M2247,JUP!$B:$I,8,0)</f>
        <v>2.9</v>
      </c>
      <c r="P2247">
        <f>+K2247-N2247</f>
        <v>0</v>
      </c>
      <c r="Q2247" s="3">
        <f>+L2247-O2247</f>
        <v>0</v>
      </c>
      <c r="W2247" t="s">
        <v>184</v>
      </c>
      <c r="X2247">
        <v>36</v>
      </c>
      <c r="Y2247" t="s">
        <v>305</v>
      </c>
      <c r="Z2247" t="s">
        <v>305</v>
      </c>
      <c r="AA2247" t="s">
        <v>316</v>
      </c>
      <c r="AB2247" t="s">
        <v>36</v>
      </c>
      <c r="AC2247" t="s">
        <v>37</v>
      </c>
      <c r="AD2247">
        <v>2.9</v>
      </c>
      <c r="AH2247">
        <v>2021</v>
      </c>
      <c r="AI2247">
        <v>9</v>
      </c>
      <c r="AJ2247">
        <v>69600</v>
      </c>
      <c r="AK2247" t="e">
        <v>#N/A</v>
      </c>
      <c r="AL2247">
        <v>2.9</v>
      </c>
      <c r="AO2247">
        <v>0</v>
      </c>
      <c r="AP2247">
        <v>9</v>
      </c>
    </row>
    <row r="2248" spans="1:42" x14ac:dyDescent="0.2">
      <c r="A2248" t="str">
        <f t="shared" si="35"/>
        <v>44447carnegranelc300-500manuelitafrancia</v>
      </c>
      <c r="B2248" s="2">
        <v>44447</v>
      </c>
      <c r="C2248" t="s">
        <v>35</v>
      </c>
      <c r="D2248" t="s">
        <v>30</v>
      </c>
      <c r="E2248" t="s">
        <v>35</v>
      </c>
      <c r="F2248" t="s">
        <v>30</v>
      </c>
      <c r="G2248" t="s">
        <v>49</v>
      </c>
      <c r="H2248" t="s">
        <v>108</v>
      </c>
      <c r="I2248" t="s">
        <v>326</v>
      </c>
      <c r="J2248" t="s">
        <v>93</v>
      </c>
      <c r="K2248">
        <v>24000</v>
      </c>
      <c r="L2248">
        <v>2.7</v>
      </c>
      <c r="M2248" t="str">
        <f>SUBSTITUTE(LOWER(_xlfn.CONCAT(B2248,C2248,F2248,G2248,J2248,I2248))," ","")</f>
        <v>44447carnegranelc300-500manuelitafrancia</v>
      </c>
      <c r="N2248">
        <f>+VLOOKUP(M2248,JUP!$B:$I,7,0)</f>
        <v>24000</v>
      </c>
      <c r="O2248">
        <f>+VLOOKUP(M2248,JUP!$B:$I,8,0)</f>
        <v>2.7</v>
      </c>
      <c r="P2248">
        <f>+K2248-N2248</f>
        <v>0</v>
      </c>
      <c r="Q2248" s="3">
        <f>+L2248-O2248</f>
        <v>0</v>
      </c>
      <c r="W2248" t="s">
        <v>172</v>
      </c>
      <c r="X2248">
        <v>36</v>
      </c>
      <c r="Y2248" t="s">
        <v>297</v>
      </c>
      <c r="Z2248" t="s">
        <v>326</v>
      </c>
      <c r="AA2248" t="s">
        <v>326</v>
      </c>
      <c r="AB2248" t="s">
        <v>36</v>
      </c>
      <c r="AC2248" t="s">
        <v>37</v>
      </c>
      <c r="AD2248">
        <v>2.7</v>
      </c>
      <c r="AH2248">
        <v>2021</v>
      </c>
      <c r="AI2248">
        <v>9</v>
      </c>
      <c r="AJ2248">
        <v>64800.000000000007</v>
      </c>
      <c r="AK2248" t="e">
        <v>#N/A</v>
      </c>
      <c r="AL2248">
        <v>2.7</v>
      </c>
      <c r="AO2248">
        <v>0</v>
      </c>
      <c r="AP2248">
        <v>9</v>
      </c>
    </row>
    <row r="2249" spans="1:42" x14ac:dyDescent="0.2">
      <c r="A2249" t="str">
        <f t="shared" si="35"/>
        <v>44448carnegranelindustrialsudmarischile</v>
      </c>
      <c r="B2249" s="2">
        <v>44448</v>
      </c>
      <c r="C2249" t="s">
        <v>35</v>
      </c>
      <c r="D2249" t="s">
        <v>30</v>
      </c>
      <c r="E2249" t="s">
        <v>343</v>
      </c>
      <c r="F2249" t="s">
        <v>344</v>
      </c>
      <c r="G2249" t="s">
        <v>345</v>
      </c>
      <c r="H2249" t="s">
        <v>345</v>
      </c>
      <c r="I2249" t="s">
        <v>34</v>
      </c>
      <c r="J2249" t="s">
        <v>286</v>
      </c>
      <c r="K2249">
        <v>800</v>
      </c>
      <c r="M2249" t="str">
        <f>SUBSTITUTE(LOWER(_xlfn.CONCAT(B2249,C2249,F2249,G2249,J2249,I2249))," ","")</f>
        <v>44448carnegranelindustrialsudmarischile</v>
      </c>
      <c r="N2249" t="e">
        <f>+VLOOKUP(M2249,JUP!$B:$I,7,0)</f>
        <v>#N/A</v>
      </c>
      <c r="O2249" t="e">
        <f>+VLOOKUP(M2249,JUP!$B:$I,8,0)</f>
        <v>#N/A</v>
      </c>
      <c r="R2249" t="str">
        <f>+SUBSTITUTE(LOWER(_xlfn.CONCAT(B2249,C2249,F2249,H2249,J2249,I2249))," ","")</f>
        <v>44448carnegranelindustrialsudmarischile</v>
      </c>
      <c r="S2249" t="e">
        <f>+VLOOKUP(R2249,JUP!D:L,7,0)</f>
        <v>#N/A</v>
      </c>
      <c r="T2249" t="e">
        <f>+VLOOKUP(R2249,JUP!D:L,7,0)</f>
        <v>#N/A</v>
      </c>
      <c r="W2249" t="s">
        <v>32</v>
      </c>
      <c r="X2249">
        <v>36</v>
      </c>
      <c r="Y2249" t="s">
        <v>34</v>
      </c>
      <c r="Z2249" t="s">
        <v>34</v>
      </c>
      <c r="AA2249" t="s">
        <v>34</v>
      </c>
      <c r="AB2249" t="s">
        <v>36</v>
      </c>
      <c r="AC2249" t="s">
        <v>37</v>
      </c>
      <c r="AD2249">
        <v>0</v>
      </c>
      <c r="AH2249">
        <v>2021</v>
      </c>
      <c r="AI2249">
        <v>9</v>
      </c>
      <c r="AJ2249">
        <v>0</v>
      </c>
      <c r="AK2249" t="e">
        <v>#N/A</v>
      </c>
      <c r="AL2249">
        <v>0</v>
      </c>
      <c r="AO2249">
        <v>0</v>
      </c>
      <c r="AP2249">
        <v>9</v>
      </c>
    </row>
    <row r="2250" spans="1:42" x14ac:dyDescent="0.2">
      <c r="A2250" t="str">
        <f t="shared" si="35"/>
        <v>44448carnegranelc100-200standrewsotroseuropa</v>
      </c>
      <c r="B2250" s="2">
        <v>44448</v>
      </c>
      <c r="C2250" t="s">
        <v>35</v>
      </c>
      <c r="D2250" t="s">
        <v>30</v>
      </c>
      <c r="E2250" t="s">
        <v>35</v>
      </c>
      <c r="F2250" t="s">
        <v>30</v>
      </c>
      <c r="G2250" t="s">
        <v>72</v>
      </c>
      <c r="H2250" t="s">
        <v>72</v>
      </c>
      <c r="I2250" t="s">
        <v>298</v>
      </c>
      <c r="J2250" t="s">
        <v>296</v>
      </c>
      <c r="K2250">
        <v>5000</v>
      </c>
      <c r="L2250">
        <v>3</v>
      </c>
      <c r="M2250" t="str">
        <f>SUBSTITUTE(LOWER(_xlfn.CONCAT(B2250,C2250,F2250,G2250,J2250,I2250))," ","")</f>
        <v>44448carnegranelc100-200standrewsotroseuropa</v>
      </c>
      <c r="N2250">
        <f>+VLOOKUP(M2250,JUP!$B:$I,7,0)</f>
        <v>5000</v>
      </c>
      <c r="O2250">
        <f>+VLOOKUP(M2250,JUP!$B:$I,8,0)</f>
        <v>3</v>
      </c>
      <c r="P2250">
        <f>+K2250-N2250</f>
        <v>0</v>
      </c>
      <c r="Q2250" s="3">
        <f>+L2250-O2250</f>
        <v>0</v>
      </c>
      <c r="W2250" t="s">
        <v>317</v>
      </c>
      <c r="X2250">
        <v>36</v>
      </c>
      <c r="Y2250" t="s">
        <v>297</v>
      </c>
      <c r="Z2250" t="s">
        <v>298</v>
      </c>
      <c r="AA2250" t="s">
        <v>298</v>
      </c>
      <c r="AB2250" t="s">
        <v>36</v>
      </c>
      <c r="AC2250" t="s">
        <v>37</v>
      </c>
      <c r="AD2250">
        <v>3</v>
      </c>
      <c r="AH2250">
        <v>2021</v>
      </c>
      <c r="AI2250">
        <v>9</v>
      </c>
      <c r="AJ2250">
        <v>15000</v>
      </c>
      <c r="AK2250" t="e">
        <v>#N/A</v>
      </c>
      <c r="AL2250">
        <v>3</v>
      </c>
      <c r="AO2250">
        <v>0</v>
      </c>
      <c r="AP2250">
        <v>9</v>
      </c>
    </row>
    <row r="2251" spans="1:42" x14ac:dyDescent="0.2">
      <c r="A2251" t="str">
        <f t="shared" si="35"/>
        <v>44448carneretailnocompensadoc100-200standrewsotroseuropa</v>
      </c>
      <c r="B2251" s="2">
        <v>44448</v>
      </c>
      <c r="C2251" t="s">
        <v>35</v>
      </c>
      <c r="D2251" t="s">
        <v>251</v>
      </c>
      <c r="E2251" t="s">
        <v>35</v>
      </c>
      <c r="F2251" t="s">
        <v>251</v>
      </c>
      <c r="G2251" t="s">
        <v>72</v>
      </c>
      <c r="H2251" t="s">
        <v>72</v>
      </c>
      <c r="I2251" t="s">
        <v>298</v>
      </c>
      <c r="J2251" t="s">
        <v>296</v>
      </c>
      <c r="K2251">
        <v>5000</v>
      </c>
      <c r="L2251">
        <v>3.2</v>
      </c>
      <c r="M2251" t="str">
        <f>SUBSTITUTE(LOWER(_xlfn.CONCAT(B2251,C2251,F2251,G2251,J2251,I2251))," ","")</f>
        <v>44448carneretailnocompensadoc100-200standrewsotroseuropa</v>
      </c>
      <c r="N2251">
        <f>+VLOOKUP(M2251,JUP!$B:$I,7,0)</f>
        <v>5000</v>
      </c>
      <c r="O2251">
        <f>+VLOOKUP(M2251,JUP!$B:$I,8,0)</f>
        <v>3.2</v>
      </c>
      <c r="P2251">
        <f>+K2251-N2251</f>
        <v>0</v>
      </c>
      <c r="Q2251" s="3">
        <f>+L2251-O2251</f>
        <v>0</v>
      </c>
      <c r="W2251" t="s">
        <v>317</v>
      </c>
      <c r="X2251">
        <v>36</v>
      </c>
      <c r="Y2251" t="s">
        <v>297</v>
      </c>
      <c r="Z2251" t="s">
        <v>298</v>
      </c>
      <c r="AA2251" t="s">
        <v>298</v>
      </c>
      <c r="AB2251" t="s">
        <v>252</v>
      </c>
      <c r="AC2251" t="s">
        <v>173</v>
      </c>
      <c r="AD2251">
        <v>3.2</v>
      </c>
      <c r="AH2251">
        <v>2021</v>
      </c>
      <c r="AI2251">
        <v>9</v>
      </c>
      <c r="AJ2251">
        <v>16000</v>
      </c>
      <c r="AK2251" t="e">
        <v>#N/A</v>
      </c>
      <c r="AL2251">
        <v>3.2</v>
      </c>
      <c r="AO2251">
        <v>0</v>
      </c>
      <c r="AP2251">
        <v>9</v>
      </c>
    </row>
    <row r="2252" spans="1:42" x14ac:dyDescent="0.2">
      <c r="A2252" t="str">
        <f t="shared" si="35"/>
        <v>44448carneretailnocompensadoc200-300standrewsotroseuropa</v>
      </c>
      <c r="B2252" s="2">
        <v>44448</v>
      </c>
      <c r="C2252" t="s">
        <v>35</v>
      </c>
      <c r="D2252" t="s">
        <v>251</v>
      </c>
      <c r="E2252" t="s">
        <v>35</v>
      </c>
      <c r="F2252" t="s">
        <v>251</v>
      </c>
      <c r="G2252" t="s">
        <v>39</v>
      </c>
      <c r="H2252" t="s">
        <v>39</v>
      </c>
      <c r="I2252" t="s">
        <v>298</v>
      </c>
      <c r="J2252" t="s">
        <v>296</v>
      </c>
      <c r="K2252">
        <v>3740</v>
      </c>
      <c r="L2252">
        <v>3.2</v>
      </c>
      <c r="M2252" t="str">
        <f>SUBSTITUTE(LOWER(_xlfn.CONCAT(B2252,C2252,F2252,G2252,J2252,I2252))," ","")</f>
        <v>44448carneretailnocompensadoc200-300standrewsotroseuropa</v>
      </c>
      <c r="N2252">
        <f>+VLOOKUP(M2252,JUP!$B:$I,7,0)</f>
        <v>3740</v>
      </c>
      <c r="O2252">
        <f>+VLOOKUP(M2252,JUP!$B:$I,8,0)</f>
        <v>3.2</v>
      </c>
      <c r="P2252">
        <f>+K2252-N2252</f>
        <v>0</v>
      </c>
      <c r="Q2252" s="3">
        <f>+L2252-O2252</f>
        <v>0</v>
      </c>
      <c r="W2252" t="s">
        <v>317</v>
      </c>
      <c r="X2252">
        <v>36</v>
      </c>
      <c r="Y2252" t="s">
        <v>297</v>
      </c>
      <c r="Z2252" t="s">
        <v>298</v>
      </c>
      <c r="AA2252" t="s">
        <v>298</v>
      </c>
      <c r="AB2252" t="s">
        <v>252</v>
      </c>
      <c r="AC2252" t="s">
        <v>173</v>
      </c>
      <c r="AD2252">
        <v>3.2</v>
      </c>
      <c r="AH2252">
        <v>2021</v>
      </c>
      <c r="AI2252">
        <v>9</v>
      </c>
      <c r="AJ2252">
        <v>11968</v>
      </c>
      <c r="AK2252" t="e">
        <v>#N/A</v>
      </c>
      <c r="AL2252">
        <v>3.2</v>
      </c>
      <c r="AO2252">
        <v>0</v>
      </c>
      <c r="AP2252">
        <v>9</v>
      </c>
    </row>
    <row r="2253" spans="1:42" x14ac:dyDescent="0.2">
      <c r="A2253" t="str">
        <f t="shared" si="35"/>
        <v>44448enterosinsalsastandrewsotroseuropa</v>
      </c>
      <c r="B2253" s="2">
        <v>44448</v>
      </c>
      <c r="C2253" t="s">
        <v>59</v>
      </c>
      <c r="D2253" t="s">
        <v>155</v>
      </c>
      <c r="E2253" t="s">
        <v>59</v>
      </c>
      <c r="F2253" t="s">
        <v>155</v>
      </c>
      <c r="G2253" t="s">
        <v>299</v>
      </c>
      <c r="H2253" t="s">
        <v>300</v>
      </c>
      <c r="I2253" t="s">
        <v>298</v>
      </c>
      <c r="J2253" t="s">
        <v>296</v>
      </c>
      <c r="K2253">
        <v>5000</v>
      </c>
      <c r="L2253">
        <v>1.9</v>
      </c>
      <c r="M2253" t="str">
        <f>SUBSTITUTE(LOWER(_xlfn.CONCAT(B2253,C2253,F2253,G2253,J2253,I2253))," ","")</f>
        <v>44448enterosinsalsastandrewsotroseuropa</v>
      </c>
      <c r="N2253" t="e">
        <f>+VLOOKUP(M2253,JUP!$B:$I,7,0)</f>
        <v>#N/A</v>
      </c>
      <c r="O2253" t="e">
        <f>+VLOOKUP(M2253,JUP!$B:$I,8,0)</f>
        <v>#N/A</v>
      </c>
      <c r="R2253" t="str">
        <f>+SUBSTITUTE(LOWER(_xlfn.CONCAT(B2253,C2253,F2253,H2253,J2253,I2253))," ","")</f>
        <v>44448enterosinsalsae-60-80standrewsotroseuropa</v>
      </c>
      <c r="S2253" t="e">
        <f>+VLOOKUP(R2253,JUP!D:L,7,0)</f>
        <v>#N/A</v>
      </c>
      <c r="T2253" t="e">
        <f>+VLOOKUP(R2253,JUP!D:L,7,0)</f>
        <v>#N/A</v>
      </c>
      <c r="W2253" t="s">
        <v>317</v>
      </c>
      <c r="X2253">
        <v>36</v>
      </c>
      <c r="Y2253" t="s">
        <v>297</v>
      </c>
      <c r="Z2253" t="s">
        <v>298</v>
      </c>
      <c r="AA2253" t="s">
        <v>298</v>
      </c>
      <c r="AB2253" t="s">
        <v>160</v>
      </c>
      <c r="AC2253" t="s">
        <v>159</v>
      </c>
      <c r="AD2253">
        <v>1.9</v>
      </c>
      <c r="AH2253">
        <v>2021</v>
      </c>
      <c r="AI2253">
        <v>9</v>
      </c>
      <c r="AJ2253">
        <v>9500</v>
      </c>
      <c r="AK2253" t="e">
        <v>#N/A</v>
      </c>
      <c r="AL2253">
        <v>1.9</v>
      </c>
      <c r="AO2253">
        <v>0</v>
      </c>
      <c r="AP2253">
        <v>9</v>
      </c>
    </row>
    <row r="2254" spans="1:42" x14ac:dyDescent="0.2">
      <c r="A2254" t="str">
        <f t="shared" si="35"/>
        <v>44448enterosinsalsastandrewsespaña</v>
      </c>
      <c r="B2254" s="2">
        <v>44448</v>
      </c>
      <c r="C2254" t="s">
        <v>59</v>
      </c>
      <c r="D2254" t="s">
        <v>155</v>
      </c>
      <c r="E2254" t="s">
        <v>59</v>
      </c>
      <c r="F2254" t="s">
        <v>155</v>
      </c>
      <c r="G2254" t="s">
        <v>299</v>
      </c>
      <c r="H2254" t="s">
        <v>300</v>
      </c>
      <c r="I2254" t="s">
        <v>302</v>
      </c>
      <c r="J2254" t="s">
        <v>296</v>
      </c>
      <c r="K2254">
        <v>13770</v>
      </c>
      <c r="L2254">
        <v>2.581</v>
      </c>
      <c r="M2254" t="str">
        <f>SUBSTITUTE(LOWER(_xlfn.CONCAT(B2254,C2254,F2254,G2254,J2254,I2254))," ","")</f>
        <v>44448enterosinsalsastandrewsespaña</v>
      </c>
      <c r="N2254" t="e">
        <f>+VLOOKUP(M2254,JUP!$B:$I,7,0)</f>
        <v>#N/A</v>
      </c>
      <c r="O2254" t="e">
        <f>+VLOOKUP(M2254,JUP!$B:$I,8,0)</f>
        <v>#N/A</v>
      </c>
      <c r="R2254" t="str">
        <f>+SUBSTITUTE(LOWER(_xlfn.CONCAT(B2254,C2254,F2254,H2254,J2254,I2254))," ","")</f>
        <v>44448enterosinsalsae-60-80standrewsespaña</v>
      </c>
      <c r="S2254" t="e">
        <f>+VLOOKUP(R2254,JUP!D:L,7,0)</f>
        <v>#N/A</v>
      </c>
      <c r="T2254" t="e">
        <f>+VLOOKUP(R2254,JUP!D:L,7,0)</f>
        <v>#N/A</v>
      </c>
      <c r="W2254" t="s">
        <v>302</v>
      </c>
      <c r="X2254">
        <v>36</v>
      </c>
      <c r="Y2254" t="s">
        <v>297</v>
      </c>
      <c r="Z2254" t="s">
        <v>302</v>
      </c>
      <c r="AA2254" t="s">
        <v>298</v>
      </c>
      <c r="AB2254" t="s">
        <v>160</v>
      </c>
      <c r="AC2254" t="s">
        <v>159</v>
      </c>
      <c r="AD2254">
        <v>2.581</v>
      </c>
      <c r="AH2254">
        <v>2021</v>
      </c>
      <c r="AI2254">
        <v>9</v>
      </c>
      <c r="AJ2254">
        <v>35540.370000000003</v>
      </c>
      <c r="AK2254" t="e">
        <v>#N/A</v>
      </c>
      <c r="AL2254">
        <v>2.581</v>
      </c>
      <c r="AO2254">
        <v>0</v>
      </c>
      <c r="AP2254">
        <v>9</v>
      </c>
    </row>
    <row r="2255" spans="1:42" x14ac:dyDescent="0.2">
      <c r="A2255" t="str">
        <f t="shared" si="35"/>
        <v>44448carnegranelc300-500standrewsrusia</v>
      </c>
      <c r="B2255" s="2">
        <v>44448</v>
      </c>
      <c r="C2255" t="s">
        <v>35</v>
      </c>
      <c r="D2255" t="s">
        <v>30</v>
      </c>
      <c r="E2255" t="s">
        <v>35</v>
      </c>
      <c r="F2255" t="s">
        <v>30</v>
      </c>
      <c r="G2255" t="s">
        <v>49</v>
      </c>
      <c r="H2255" t="s">
        <v>49</v>
      </c>
      <c r="I2255" t="s">
        <v>306</v>
      </c>
      <c r="J2255" t="s">
        <v>296</v>
      </c>
      <c r="K2255">
        <v>23000</v>
      </c>
      <c r="L2255">
        <v>2.75</v>
      </c>
      <c r="M2255" t="str">
        <f>SUBSTITUTE(LOWER(_xlfn.CONCAT(B2255,C2255,F2255,G2255,J2255,I2255))," ","")</f>
        <v>44448carnegranelc300-500standrewsrusia</v>
      </c>
      <c r="N2255">
        <f>+VLOOKUP(M2255,JUP!$B:$I,7,0)</f>
        <v>23000</v>
      </c>
      <c r="O2255">
        <f>+VLOOKUP(M2255,JUP!$B:$I,8,0)</f>
        <v>2.75</v>
      </c>
      <c r="P2255">
        <f>+K2255-N2255</f>
        <v>0</v>
      </c>
      <c r="Q2255" s="3">
        <f>+L2255-O2255</f>
        <v>0</v>
      </c>
      <c r="W2255" t="s">
        <v>304</v>
      </c>
      <c r="X2255">
        <v>36</v>
      </c>
      <c r="Y2255" t="s">
        <v>305</v>
      </c>
      <c r="Z2255" t="s">
        <v>305</v>
      </c>
      <c r="AA2255" t="s">
        <v>306</v>
      </c>
      <c r="AB2255" t="s">
        <v>36</v>
      </c>
      <c r="AC2255" t="s">
        <v>37</v>
      </c>
      <c r="AD2255">
        <v>2.75</v>
      </c>
      <c r="AH2255">
        <v>2021</v>
      </c>
      <c r="AI2255">
        <v>9</v>
      </c>
      <c r="AJ2255">
        <v>63250</v>
      </c>
      <c r="AK2255" t="e">
        <v>#N/A</v>
      </c>
      <c r="AL2255">
        <v>2.75</v>
      </c>
      <c r="AO2255">
        <v>0</v>
      </c>
      <c r="AP2255">
        <v>9</v>
      </c>
    </row>
    <row r="2256" spans="1:42" x14ac:dyDescent="0.2">
      <c r="A2256" t="str">
        <f t="shared" si="35"/>
        <v>44448carnegranelc300-500standrewsrusia</v>
      </c>
      <c r="B2256" s="2">
        <v>44448</v>
      </c>
      <c r="C2256" t="s">
        <v>35</v>
      </c>
      <c r="D2256" t="s">
        <v>30</v>
      </c>
      <c r="E2256" t="s">
        <v>35</v>
      </c>
      <c r="F2256" t="s">
        <v>30</v>
      </c>
      <c r="G2256" t="s">
        <v>49</v>
      </c>
      <c r="H2256" t="s">
        <v>49</v>
      </c>
      <c r="I2256" t="s">
        <v>306</v>
      </c>
      <c r="J2256" t="s">
        <v>296</v>
      </c>
      <c r="K2256">
        <v>23000</v>
      </c>
      <c r="L2256">
        <v>2.75</v>
      </c>
      <c r="M2256" t="str">
        <f>SUBSTITUTE(LOWER(_xlfn.CONCAT(B2256,C2256,F2256,G2256,J2256,I2256))," ","")</f>
        <v>44448carnegranelc300-500standrewsrusia</v>
      </c>
      <c r="N2256">
        <f>+VLOOKUP(M2256,JUP!$B:$I,7,0)</f>
        <v>23000</v>
      </c>
      <c r="O2256">
        <f>+VLOOKUP(M2256,JUP!$B:$I,8,0)</f>
        <v>2.75</v>
      </c>
      <c r="P2256">
        <f>+K2256-N2256</f>
        <v>0</v>
      </c>
      <c r="Q2256" s="3">
        <f>+L2256-O2256</f>
        <v>0</v>
      </c>
      <c r="W2256" t="s">
        <v>304</v>
      </c>
      <c r="X2256">
        <v>36</v>
      </c>
      <c r="Y2256" t="s">
        <v>305</v>
      </c>
      <c r="Z2256" t="s">
        <v>305</v>
      </c>
      <c r="AA2256" t="s">
        <v>306</v>
      </c>
      <c r="AB2256" t="s">
        <v>36</v>
      </c>
      <c r="AC2256" t="s">
        <v>37</v>
      </c>
      <c r="AD2256">
        <v>2.75</v>
      </c>
      <c r="AH2256">
        <v>2021</v>
      </c>
      <c r="AI2256">
        <v>9</v>
      </c>
      <c r="AJ2256">
        <v>63250</v>
      </c>
      <c r="AK2256" t="e">
        <v>#N/A</v>
      </c>
      <c r="AL2256">
        <v>2.75</v>
      </c>
      <c r="AO2256">
        <v>0</v>
      </c>
      <c r="AP2256">
        <v>9</v>
      </c>
    </row>
    <row r="2257" spans="1:42" x14ac:dyDescent="0.2">
      <c r="A2257" t="str">
        <f t="shared" si="35"/>
        <v>44448carnegranelc300-500standrewsrusia</v>
      </c>
      <c r="B2257" s="2">
        <v>44448</v>
      </c>
      <c r="C2257" t="s">
        <v>35</v>
      </c>
      <c r="D2257" t="s">
        <v>30</v>
      </c>
      <c r="E2257" t="s">
        <v>35</v>
      </c>
      <c r="F2257" t="s">
        <v>30</v>
      </c>
      <c r="G2257" t="s">
        <v>49</v>
      </c>
      <c r="H2257" t="s">
        <v>49</v>
      </c>
      <c r="I2257" t="s">
        <v>306</v>
      </c>
      <c r="J2257" t="s">
        <v>296</v>
      </c>
      <c r="K2257">
        <v>23000</v>
      </c>
      <c r="L2257">
        <v>2.75</v>
      </c>
      <c r="M2257" t="str">
        <f>SUBSTITUTE(LOWER(_xlfn.CONCAT(B2257,C2257,F2257,G2257,J2257,I2257))," ","")</f>
        <v>44448carnegranelc300-500standrewsrusia</v>
      </c>
      <c r="N2257">
        <f>+VLOOKUP(M2257,JUP!$B:$I,7,0)</f>
        <v>23000</v>
      </c>
      <c r="O2257">
        <f>+VLOOKUP(M2257,JUP!$B:$I,8,0)</f>
        <v>2.75</v>
      </c>
      <c r="P2257">
        <f>+K2257-N2257</f>
        <v>0</v>
      </c>
      <c r="Q2257" s="3">
        <f>+L2257-O2257</f>
        <v>0</v>
      </c>
      <c r="W2257" t="s">
        <v>304</v>
      </c>
      <c r="X2257">
        <v>36</v>
      </c>
      <c r="Y2257" t="s">
        <v>305</v>
      </c>
      <c r="Z2257" t="s">
        <v>305</v>
      </c>
      <c r="AA2257" t="s">
        <v>306</v>
      </c>
      <c r="AB2257" t="s">
        <v>36</v>
      </c>
      <c r="AC2257" t="s">
        <v>37</v>
      </c>
      <c r="AD2257">
        <v>2.75</v>
      </c>
      <c r="AH2257">
        <v>2021</v>
      </c>
      <c r="AI2257">
        <v>9</v>
      </c>
      <c r="AJ2257">
        <v>63250</v>
      </c>
      <c r="AK2257" t="e">
        <v>#N/A</v>
      </c>
      <c r="AL2257">
        <v>2.75</v>
      </c>
      <c r="AO2257">
        <v>0</v>
      </c>
      <c r="AP2257">
        <v>9</v>
      </c>
    </row>
    <row r="2258" spans="1:42" x14ac:dyDescent="0.2">
      <c r="A2258" t="str">
        <f t="shared" si="35"/>
        <v>44448enterosinsalsastandrewsamerica</v>
      </c>
      <c r="B2258" s="2">
        <v>44448</v>
      </c>
      <c r="C2258" t="s">
        <v>59</v>
      </c>
      <c r="D2258" t="s">
        <v>155</v>
      </c>
      <c r="E2258" t="s">
        <v>59</v>
      </c>
      <c r="F2258" t="s">
        <v>155</v>
      </c>
      <c r="G2258" t="s">
        <v>299</v>
      </c>
      <c r="H2258" t="s">
        <v>350</v>
      </c>
      <c r="I2258" t="s">
        <v>521</v>
      </c>
      <c r="J2258" t="s">
        <v>296</v>
      </c>
      <c r="K2258">
        <v>2270</v>
      </c>
      <c r="L2258">
        <v>2.0299999999999998</v>
      </c>
      <c r="M2258" t="str">
        <f>SUBSTITUTE(LOWER(_xlfn.CONCAT(B2258,C2258,F2258,G2258,J2258,I2258))," ","")</f>
        <v>44448enterosinsalsastandrewsamerica</v>
      </c>
      <c r="N2258" t="e">
        <f>+VLOOKUP(M2258,JUP!$B:$I,7,0)</f>
        <v>#N/A</v>
      </c>
      <c r="O2258" t="e">
        <f>+VLOOKUP(M2258,JUP!$B:$I,8,0)</f>
        <v>#N/A</v>
      </c>
      <c r="R2258" t="str">
        <f>+SUBSTITUTE(LOWER(_xlfn.CONCAT(B2258,C2258,F2258,H2258,J2258,I2258))," ","")</f>
        <v>44448enterosinsalsae-23-29standrewsamerica</v>
      </c>
      <c r="S2258" t="e">
        <f>+VLOOKUP(R2258,JUP!D:L,7,0)</f>
        <v>#N/A</v>
      </c>
      <c r="T2258" t="e">
        <f>+VLOOKUP(R2258,JUP!D:L,7,0)</f>
        <v>#N/A</v>
      </c>
      <c r="W2258" t="s">
        <v>320</v>
      </c>
      <c r="X2258">
        <v>36</v>
      </c>
      <c r="Y2258" t="s">
        <v>310</v>
      </c>
      <c r="Z2258" t="s">
        <v>310</v>
      </c>
      <c r="AA2258" t="s">
        <v>310</v>
      </c>
      <c r="AB2258" t="s">
        <v>160</v>
      </c>
      <c r="AC2258" t="s">
        <v>159</v>
      </c>
      <c r="AD2258">
        <v>2.0299999999999998</v>
      </c>
      <c r="AH2258">
        <v>2021</v>
      </c>
      <c r="AI2258">
        <v>9</v>
      </c>
      <c r="AJ2258">
        <v>4608.0999999999995</v>
      </c>
      <c r="AK2258" t="e">
        <v>#N/A</v>
      </c>
      <c r="AL2258">
        <v>2.0299999999999998</v>
      </c>
      <c r="AO2258">
        <v>0</v>
      </c>
      <c r="AP2258">
        <v>9</v>
      </c>
    </row>
    <row r="2259" spans="1:42" x14ac:dyDescent="0.2">
      <c r="A2259" t="str">
        <f t="shared" si="35"/>
        <v>44448enterosinsalsastandrewsamerica</v>
      </c>
      <c r="B2259" s="2">
        <v>44448</v>
      </c>
      <c r="C2259" t="s">
        <v>59</v>
      </c>
      <c r="D2259" t="s">
        <v>155</v>
      </c>
      <c r="E2259" t="s">
        <v>59</v>
      </c>
      <c r="F2259" t="s">
        <v>155</v>
      </c>
      <c r="G2259" t="s">
        <v>299</v>
      </c>
      <c r="H2259" t="s">
        <v>350</v>
      </c>
      <c r="I2259" t="s">
        <v>521</v>
      </c>
      <c r="J2259" t="s">
        <v>296</v>
      </c>
      <c r="K2259">
        <v>14800.4</v>
      </c>
      <c r="L2259">
        <v>2.23</v>
      </c>
      <c r="M2259" t="str">
        <f>SUBSTITUTE(LOWER(_xlfn.CONCAT(B2259,C2259,F2259,G2259,J2259,I2259))," ","")</f>
        <v>44448enterosinsalsastandrewsamerica</v>
      </c>
      <c r="N2259" t="e">
        <f>+VLOOKUP(M2259,JUP!$B:$I,7,0)</f>
        <v>#N/A</v>
      </c>
      <c r="O2259" t="e">
        <f>+VLOOKUP(M2259,JUP!$B:$I,8,0)</f>
        <v>#N/A</v>
      </c>
      <c r="R2259" t="str">
        <f>+SUBSTITUTE(LOWER(_xlfn.CONCAT(B2259,C2259,F2259,H2259,J2259,I2259))," ","")</f>
        <v>44448enterosinsalsae-23-29standrewsamerica</v>
      </c>
      <c r="S2259" t="e">
        <f>+VLOOKUP(R2259,JUP!D:L,7,0)</f>
        <v>#N/A</v>
      </c>
      <c r="T2259" t="e">
        <f>+VLOOKUP(R2259,JUP!D:L,7,0)</f>
        <v>#N/A</v>
      </c>
      <c r="W2259" t="s">
        <v>320</v>
      </c>
      <c r="X2259">
        <v>36</v>
      </c>
      <c r="Y2259" t="s">
        <v>310</v>
      </c>
      <c r="Z2259" t="s">
        <v>310</v>
      </c>
      <c r="AA2259" t="s">
        <v>310</v>
      </c>
      <c r="AB2259" t="s">
        <v>160</v>
      </c>
      <c r="AC2259" t="s">
        <v>159</v>
      </c>
      <c r="AD2259">
        <v>2.23</v>
      </c>
      <c r="AH2259">
        <v>2021</v>
      </c>
      <c r="AI2259">
        <v>9</v>
      </c>
      <c r="AJ2259">
        <v>33004.892</v>
      </c>
      <c r="AK2259" t="e">
        <v>#N/A</v>
      </c>
      <c r="AL2259">
        <v>2.23</v>
      </c>
      <c r="AO2259">
        <v>0</v>
      </c>
      <c r="AP2259">
        <v>9</v>
      </c>
    </row>
    <row r="2260" spans="1:42" x14ac:dyDescent="0.2">
      <c r="A2260" t="str">
        <f t="shared" si="35"/>
        <v>44448enterosinsalsastandrewsamerica</v>
      </c>
      <c r="B2260" s="2">
        <v>44448</v>
      </c>
      <c r="C2260" t="s">
        <v>59</v>
      </c>
      <c r="D2260" t="s">
        <v>155</v>
      </c>
      <c r="E2260" t="s">
        <v>59</v>
      </c>
      <c r="F2260" t="s">
        <v>155</v>
      </c>
      <c r="G2260" t="s">
        <v>299</v>
      </c>
      <c r="H2260" t="s">
        <v>350</v>
      </c>
      <c r="I2260" t="s">
        <v>521</v>
      </c>
      <c r="J2260" t="s">
        <v>296</v>
      </c>
      <c r="K2260">
        <v>12939</v>
      </c>
      <c r="L2260">
        <v>2.0299999999999998</v>
      </c>
      <c r="M2260" t="str">
        <f>SUBSTITUTE(LOWER(_xlfn.CONCAT(B2260,C2260,F2260,G2260,J2260,I2260))," ","")</f>
        <v>44448enterosinsalsastandrewsamerica</v>
      </c>
      <c r="N2260" t="e">
        <f>+VLOOKUP(M2260,JUP!$B:$I,7,0)</f>
        <v>#N/A</v>
      </c>
      <c r="O2260" t="e">
        <f>+VLOOKUP(M2260,JUP!$B:$I,8,0)</f>
        <v>#N/A</v>
      </c>
      <c r="R2260" t="str">
        <f>+SUBSTITUTE(LOWER(_xlfn.CONCAT(B2260,C2260,F2260,H2260,J2260,I2260))," ","")</f>
        <v>44448enterosinsalsae-23-29standrewsamerica</v>
      </c>
      <c r="S2260" t="e">
        <f>+VLOOKUP(R2260,JUP!D:L,7,0)</f>
        <v>#N/A</v>
      </c>
      <c r="T2260" t="e">
        <f>+VLOOKUP(R2260,JUP!D:L,7,0)</f>
        <v>#N/A</v>
      </c>
      <c r="W2260" t="s">
        <v>320</v>
      </c>
      <c r="X2260">
        <v>36</v>
      </c>
      <c r="Y2260" t="s">
        <v>310</v>
      </c>
      <c r="Z2260" t="s">
        <v>310</v>
      </c>
      <c r="AA2260" t="s">
        <v>310</v>
      </c>
      <c r="AB2260" t="s">
        <v>160</v>
      </c>
      <c r="AC2260" t="s">
        <v>159</v>
      </c>
      <c r="AD2260">
        <v>2.0299999999999998</v>
      </c>
      <c r="AH2260">
        <v>2021</v>
      </c>
      <c r="AI2260">
        <v>9</v>
      </c>
      <c r="AJ2260">
        <v>26266.17</v>
      </c>
      <c r="AK2260" t="e">
        <v>#N/A</v>
      </c>
      <c r="AL2260">
        <v>2.0299999999999998</v>
      </c>
      <c r="AO2260">
        <v>0</v>
      </c>
      <c r="AP2260">
        <v>9</v>
      </c>
    </row>
    <row r="2261" spans="1:42" x14ac:dyDescent="0.2">
      <c r="A2261" t="str">
        <f t="shared" si="35"/>
        <v>44448carneretailcompensadoc200-300standrewsamerica</v>
      </c>
      <c r="B2261" s="2">
        <v>44448</v>
      </c>
      <c r="C2261" t="s">
        <v>35</v>
      </c>
      <c r="D2261" t="s">
        <v>206</v>
      </c>
      <c r="E2261" t="s">
        <v>35</v>
      </c>
      <c r="F2261" t="s">
        <v>206</v>
      </c>
      <c r="G2261" t="s">
        <v>39</v>
      </c>
      <c r="H2261" t="s">
        <v>351</v>
      </c>
      <c r="I2261" t="s">
        <v>521</v>
      </c>
      <c r="J2261" t="s">
        <v>296</v>
      </c>
      <c r="K2261">
        <v>2724</v>
      </c>
      <c r="L2261">
        <v>3.81</v>
      </c>
      <c r="M2261" t="str">
        <f>SUBSTITUTE(LOWER(_xlfn.CONCAT(B2261,C2261,F2261,G2261,J2261,I2261))," ","")</f>
        <v>44448carneretailcompensadoc200-300standrewsamerica</v>
      </c>
      <c r="N2261">
        <f>+VLOOKUP(M2261,JUP!$B:$I,7,0)</f>
        <v>2724</v>
      </c>
      <c r="O2261">
        <f>+VLOOKUP(M2261,JUP!$B:$I,8,0)</f>
        <v>3.81</v>
      </c>
      <c r="P2261">
        <f>+K2261-N2261</f>
        <v>0</v>
      </c>
      <c r="Q2261" s="3">
        <f>+L2261-O2261</f>
        <v>0</v>
      </c>
      <c r="R2261" t="str">
        <f>+SUBSTITUTE(LOWER(_xlfn.CONCAT(B2261,C2261,F2261,H2261,J2261,I2261))," ","")</f>
        <v>44448carneretailcompensadoc90-150standrewsamerica</v>
      </c>
      <c r="S2261" t="e">
        <f>+VLOOKUP(R2261,JUP!D:L,7,0)</f>
        <v>#N/A</v>
      </c>
      <c r="T2261" t="e">
        <f>+VLOOKUP(R2261,JUP!D:L,7,0)</f>
        <v>#N/A</v>
      </c>
      <c r="W2261" t="s">
        <v>320</v>
      </c>
      <c r="X2261">
        <v>36</v>
      </c>
      <c r="Y2261" t="s">
        <v>310</v>
      </c>
      <c r="Z2261" t="s">
        <v>310</v>
      </c>
      <c r="AA2261" t="s">
        <v>310</v>
      </c>
      <c r="AB2261" t="s">
        <v>208</v>
      </c>
      <c r="AC2261" t="s">
        <v>173</v>
      </c>
      <c r="AD2261">
        <v>3.4290000000000003</v>
      </c>
      <c r="AH2261">
        <v>2021</v>
      </c>
      <c r="AI2261">
        <v>9</v>
      </c>
      <c r="AJ2261">
        <v>9340.5960000000014</v>
      </c>
      <c r="AK2261" t="e">
        <v>#N/A</v>
      </c>
      <c r="AL2261">
        <v>4.2333333333333334</v>
      </c>
      <c r="AO2261">
        <v>-0.80433333333333312</v>
      </c>
      <c r="AP2261">
        <v>9</v>
      </c>
    </row>
    <row r="2262" spans="1:42" x14ac:dyDescent="0.2">
      <c r="A2262" t="e">
        <f t="shared" si="35"/>
        <v>#N/A</v>
      </c>
      <c r="B2262" s="2">
        <v>44448</v>
      </c>
      <c r="C2262" t="s">
        <v>212</v>
      </c>
      <c r="D2262" t="s">
        <v>206</v>
      </c>
      <c r="E2262" t="s">
        <v>212</v>
      </c>
      <c r="F2262" t="s">
        <v>206</v>
      </c>
      <c r="G2262" t="e">
        <v>#N/A</v>
      </c>
      <c r="H2262" t="s">
        <v>387</v>
      </c>
      <c r="I2262" t="s">
        <v>521</v>
      </c>
      <c r="J2262" t="s">
        <v>296</v>
      </c>
      <c r="K2262">
        <v>1362</v>
      </c>
      <c r="L2262">
        <v>4.67</v>
      </c>
      <c r="M2262" t="e">
        <f>SUBSTITUTE(LOWER(_xlfn.CONCAT(B2262,C2262,F2262,G2262,J2262,I2262))," ","")</f>
        <v>#N/A</v>
      </c>
      <c r="N2262" t="e">
        <f>+VLOOKUP(M2262,JUP!$B:$I,7,0)</f>
        <v>#N/A</v>
      </c>
      <c r="O2262" t="e">
        <f>+VLOOKUP(M2262,JUP!$B:$I,8,0)</f>
        <v>#N/A</v>
      </c>
      <c r="R2262" t="str">
        <f>+SUBSTITUTE(LOWER(_xlfn.CONCAT(B2262,C2262,F2262,H2262,J2262,I2262))," ","")</f>
        <v>44448mediaconcharetailcompensado35-45standrewsamerica</v>
      </c>
      <c r="S2262" t="e">
        <f>+VLOOKUP(R2262,JUP!D:L,7,0)</f>
        <v>#N/A</v>
      </c>
      <c r="T2262" t="e">
        <f>+VLOOKUP(R2262,JUP!D:L,7,0)</f>
        <v>#N/A</v>
      </c>
      <c r="W2262" t="s">
        <v>320</v>
      </c>
      <c r="X2262">
        <v>36</v>
      </c>
      <c r="Y2262" t="s">
        <v>310</v>
      </c>
      <c r="Z2262" t="s">
        <v>310</v>
      </c>
      <c r="AA2262" t="s">
        <v>310</v>
      </c>
      <c r="AB2262" t="s">
        <v>259</v>
      </c>
      <c r="AC2262" t="e">
        <v>#N/A</v>
      </c>
      <c r="AD2262" t="e">
        <v>#N/A</v>
      </c>
      <c r="AH2262">
        <v>2021</v>
      </c>
      <c r="AI2262">
        <v>9</v>
      </c>
      <c r="AJ2262" t="e">
        <v>#N/A</v>
      </c>
      <c r="AK2262" t="e">
        <v>#N/A</v>
      </c>
      <c r="AL2262" t="e">
        <v>#N/A</v>
      </c>
      <c r="AO2262" t="e">
        <v>#N/A</v>
      </c>
      <c r="AP2262">
        <v>9</v>
      </c>
    </row>
    <row r="2263" spans="1:42" x14ac:dyDescent="0.2">
      <c r="A2263" t="str">
        <f t="shared" si="35"/>
        <v>44448carnegranelc500-upmanuelitarusia</v>
      </c>
      <c r="B2263" s="2">
        <v>44448</v>
      </c>
      <c r="C2263" t="s">
        <v>35</v>
      </c>
      <c r="D2263" t="s">
        <v>30</v>
      </c>
      <c r="E2263" t="s">
        <v>35</v>
      </c>
      <c r="F2263" t="s">
        <v>30</v>
      </c>
      <c r="G2263" t="s">
        <v>183</v>
      </c>
      <c r="H2263" t="s">
        <v>511</v>
      </c>
      <c r="I2263" t="s">
        <v>306</v>
      </c>
      <c r="J2263" t="s">
        <v>93</v>
      </c>
      <c r="K2263">
        <v>21690</v>
      </c>
      <c r="L2263">
        <v>2.75</v>
      </c>
      <c r="M2263" t="str">
        <f>SUBSTITUTE(LOWER(_xlfn.CONCAT(B2263,C2263,F2263,G2263,J2263,I2263))," ","")</f>
        <v>44448carnegranelc500-upmanuelitarusia</v>
      </c>
      <c r="N2263">
        <f>+VLOOKUP(M2263,JUP!$B:$I,7,0)</f>
        <v>21690</v>
      </c>
      <c r="O2263">
        <f>+VLOOKUP(M2263,JUP!$B:$I,8,0)</f>
        <v>2.75</v>
      </c>
      <c r="P2263">
        <f>+K2263-N2263</f>
        <v>0</v>
      </c>
      <c r="Q2263" s="3">
        <f>+L2263-O2263</f>
        <v>0</v>
      </c>
      <c r="W2263" t="s">
        <v>166</v>
      </c>
      <c r="X2263">
        <v>36</v>
      </c>
      <c r="Y2263" t="s">
        <v>305</v>
      </c>
      <c r="Z2263" t="s">
        <v>305</v>
      </c>
      <c r="AA2263" t="s">
        <v>306</v>
      </c>
      <c r="AB2263" t="s">
        <v>36</v>
      </c>
      <c r="AC2263" t="s">
        <v>37</v>
      </c>
      <c r="AD2263">
        <v>2.75</v>
      </c>
      <c r="AH2263">
        <v>2021</v>
      </c>
      <c r="AI2263">
        <v>9</v>
      </c>
      <c r="AJ2263">
        <v>59647.5</v>
      </c>
      <c r="AK2263" t="e">
        <v>#N/A</v>
      </c>
      <c r="AL2263">
        <v>2.75</v>
      </c>
      <c r="AO2263">
        <v>0</v>
      </c>
      <c r="AP2263">
        <v>9</v>
      </c>
    </row>
    <row r="2264" spans="1:42" x14ac:dyDescent="0.2">
      <c r="A2264" t="str">
        <f t="shared" si="35"/>
        <v>44448carnegranelc300-500manuelitarusia</v>
      </c>
      <c r="B2264" s="2">
        <v>44448</v>
      </c>
      <c r="C2264" t="s">
        <v>35</v>
      </c>
      <c r="D2264" t="s">
        <v>30</v>
      </c>
      <c r="E2264" t="s">
        <v>35</v>
      </c>
      <c r="F2264" t="s">
        <v>30</v>
      </c>
      <c r="G2264" t="s">
        <v>49</v>
      </c>
      <c r="H2264" t="s">
        <v>108</v>
      </c>
      <c r="I2264" t="s">
        <v>306</v>
      </c>
      <c r="J2264" t="s">
        <v>93</v>
      </c>
      <c r="K2264">
        <v>20000</v>
      </c>
      <c r="L2264">
        <v>2.9</v>
      </c>
      <c r="M2264" t="str">
        <f>SUBSTITUTE(LOWER(_xlfn.CONCAT(B2264,C2264,F2264,G2264,J2264,I2264))," ","")</f>
        <v>44448carnegranelc300-500manuelitarusia</v>
      </c>
      <c r="N2264">
        <f>+VLOOKUP(M2264,JUP!$B:$I,7,0)</f>
        <v>20000</v>
      </c>
      <c r="O2264">
        <f>+VLOOKUP(M2264,JUP!$B:$I,8,0)</f>
        <v>2.9</v>
      </c>
      <c r="P2264">
        <f>+K2264-N2264</f>
        <v>0</v>
      </c>
      <c r="Q2264" s="3">
        <f>+L2264-O2264</f>
        <v>0</v>
      </c>
      <c r="W2264" t="s">
        <v>166</v>
      </c>
      <c r="X2264">
        <v>36</v>
      </c>
      <c r="Y2264" t="s">
        <v>305</v>
      </c>
      <c r="Z2264" t="s">
        <v>305</v>
      </c>
      <c r="AA2264" t="s">
        <v>306</v>
      </c>
      <c r="AB2264" t="s">
        <v>36</v>
      </c>
      <c r="AC2264" t="s">
        <v>37</v>
      </c>
      <c r="AD2264">
        <v>2.9</v>
      </c>
      <c r="AH2264">
        <v>2021</v>
      </c>
      <c r="AI2264">
        <v>9</v>
      </c>
      <c r="AJ2264">
        <v>58000</v>
      </c>
      <c r="AK2264" t="e">
        <v>#N/A</v>
      </c>
      <c r="AL2264">
        <v>2.9</v>
      </c>
      <c r="AO2264">
        <v>0</v>
      </c>
      <c r="AP2264">
        <v>9</v>
      </c>
    </row>
    <row r="2265" spans="1:42" x14ac:dyDescent="0.2">
      <c r="A2265" t="str">
        <f t="shared" si="35"/>
        <v>44449enterosinsalsasudmarisamerica</v>
      </c>
      <c r="B2265" s="2">
        <v>44449</v>
      </c>
      <c r="C2265" t="s">
        <v>59</v>
      </c>
      <c r="D2265" t="s">
        <v>155</v>
      </c>
      <c r="E2265" t="s">
        <v>339</v>
      </c>
      <c r="F2265" t="s">
        <v>347</v>
      </c>
      <c r="G2265" t="s">
        <v>299</v>
      </c>
      <c r="H2265" t="s">
        <v>116</v>
      </c>
      <c r="I2265" t="s">
        <v>521</v>
      </c>
      <c r="J2265" t="s">
        <v>286</v>
      </c>
      <c r="K2265">
        <v>19170</v>
      </c>
      <c r="L2265">
        <v>2</v>
      </c>
      <c r="M2265" t="str">
        <f>SUBSTITUTE(LOWER(_xlfn.CONCAT(B2265,C2265,F2265,G2265,J2265,I2265))," ","")</f>
        <v>44449enterosinsalsasudmarisamerica</v>
      </c>
      <c r="N2265" t="e">
        <f>+VLOOKUP(M2265,JUP!$B:$I,7,0)</f>
        <v>#N/A</v>
      </c>
      <c r="O2265" t="e">
        <f>+VLOOKUP(M2265,JUP!$B:$I,8,0)</f>
        <v>#N/A</v>
      </c>
      <c r="R2265" t="str">
        <f>+SUBSTITUTE(LOWER(_xlfn.CONCAT(B2265,C2265,F2265,H2265,J2265,I2265))," ","")</f>
        <v>44449enterosinsalsa60-80sudmarisamerica</v>
      </c>
      <c r="S2265" t="e">
        <f>+VLOOKUP(R2265,JUP!D:L,7,0)</f>
        <v>#N/A</v>
      </c>
      <c r="T2265" t="e">
        <f>+VLOOKUP(R2265,JUP!D:L,7,0)</f>
        <v>#N/A</v>
      </c>
      <c r="W2265" t="s">
        <v>254</v>
      </c>
      <c r="X2265">
        <v>36</v>
      </c>
      <c r="Y2265" t="s">
        <v>310</v>
      </c>
      <c r="Z2265" t="s">
        <v>310</v>
      </c>
      <c r="AA2265" t="s">
        <v>310</v>
      </c>
      <c r="AB2265" t="s">
        <v>160</v>
      </c>
      <c r="AC2265" t="s">
        <v>159</v>
      </c>
      <c r="AD2265">
        <v>2</v>
      </c>
      <c r="AH2265">
        <v>2021</v>
      </c>
      <c r="AI2265">
        <v>9</v>
      </c>
      <c r="AJ2265">
        <v>38340</v>
      </c>
      <c r="AK2265" t="e">
        <v>#N/A</v>
      </c>
      <c r="AL2265">
        <v>2</v>
      </c>
      <c r="AO2265">
        <v>0</v>
      </c>
      <c r="AP2265">
        <v>9</v>
      </c>
    </row>
    <row r="2266" spans="1:42" x14ac:dyDescent="0.2">
      <c r="A2266" t="str">
        <f t="shared" si="35"/>
        <v>44449enterosinsalsasudmarisitalia</v>
      </c>
      <c r="B2266" s="2">
        <v>44449</v>
      </c>
      <c r="C2266" t="s">
        <v>59</v>
      </c>
      <c r="D2266" t="s">
        <v>155</v>
      </c>
      <c r="E2266" t="s">
        <v>339</v>
      </c>
      <c r="F2266" t="s">
        <v>347</v>
      </c>
      <c r="G2266" t="s">
        <v>299</v>
      </c>
      <c r="H2266" t="s">
        <v>116</v>
      </c>
      <c r="I2266" t="s">
        <v>328</v>
      </c>
      <c r="J2266" t="s">
        <v>286</v>
      </c>
      <c r="K2266">
        <v>18700</v>
      </c>
      <c r="L2266">
        <v>1.82</v>
      </c>
      <c r="M2266" t="str">
        <f>SUBSTITUTE(LOWER(_xlfn.CONCAT(B2266,C2266,F2266,G2266,J2266,I2266))," ","")</f>
        <v>44449enterosinsalsasudmarisitalia</v>
      </c>
      <c r="N2266" t="e">
        <f>+VLOOKUP(M2266,JUP!$B:$I,7,0)</f>
        <v>#N/A</v>
      </c>
      <c r="O2266" t="e">
        <f>+VLOOKUP(M2266,JUP!$B:$I,8,0)</f>
        <v>#N/A</v>
      </c>
      <c r="R2266" t="str">
        <f>+SUBSTITUTE(LOWER(_xlfn.CONCAT(B2266,C2266,F2266,H2266,J2266,I2266))," ","")</f>
        <v>44449enterosinsalsa60-80sudmarisitalia</v>
      </c>
      <c r="S2266" t="e">
        <f>+VLOOKUP(R2266,JUP!D:L,7,0)</f>
        <v>#N/A</v>
      </c>
      <c r="T2266" t="e">
        <f>+VLOOKUP(R2266,JUP!D:L,7,0)</f>
        <v>#N/A</v>
      </c>
      <c r="W2266" t="s">
        <v>167</v>
      </c>
      <c r="X2266">
        <v>36</v>
      </c>
      <c r="Y2266" t="s">
        <v>297</v>
      </c>
      <c r="Z2266" t="s">
        <v>328</v>
      </c>
      <c r="AA2266" t="s">
        <v>328</v>
      </c>
      <c r="AB2266" t="s">
        <v>160</v>
      </c>
      <c r="AC2266" t="s">
        <v>159</v>
      </c>
      <c r="AD2266">
        <v>1.82</v>
      </c>
      <c r="AH2266">
        <v>2021</v>
      </c>
      <c r="AI2266">
        <v>9</v>
      </c>
      <c r="AJ2266">
        <v>34034</v>
      </c>
      <c r="AK2266" t="e">
        <v>#N/A</v>
      </c>
      <c r="AL2266">
        <v>1.82</v>
      </c>
      <c r="AO2266">
        <v>0</v>
      </c>
      <c r="AP2266">
        <v>9</v>
      </c>
    </row>
    <row r="2267" spans="1:42" x14ac:dyDescent="0.2">
      <c r="A2267" t="str">
        <f t="shared" si="35"/>
        <v>44449carnegranel0standrewschile</v>
      </c>
      <c r="B2267" s="2">
        <v>44449</v>
      </c>
      <c r="C2267" t="s">
        <v>35</v>
      </c>
      <c r="D2267" t="s">
        <v>30</v>
      </c>
      <c r="E2267" t="s">
        <v>35</v>
      </c>
      <c r="F2267" t="s">
        <v>30</v>
      </c>
      <c r="G2267">
        <v>0</v>
      </c>
      <c r="H2267" t="s">
        <v>318</v>
      </c>
      <c r="I2267" t="s">
        <v>34</v>
      </c>
      <c r="J2267" t="s">
        <v>296</v>
      </c>
      <c r="K2267">
        <v>4000</v>
      </c>
      <c r="L2267" t="s">
        <v>418</v>
      </c>
      <c r="M2267" t="str">
        <f>SUBSTITUTE(LOWER(_xlfn.CONCAT(B2267,C2267,F2267,G2267,J2267,I2267))," ","")</f>
        <v>44449carnegranel0standrewschile</v>
      </c>
      <c r="N2267" t="e">
        <f>+VLOOKUP(M2267,JUP!$B:$I,7,0)</f>
        <v>#N/A</v>
      </c>
      <c r="O2267" t="e">
        <f>+VLOOKUP(M2267,JUP!$B:$I,8,0)</f>
        <v>#N/A</v>
      </c>
      <c r="R2267" t="str">
        <f>+SUBSTITUTE(LOWER(_xlfn.CONCAT(B2267,C2267,F2267,H2267,J2267,I2267))," ","")</f>
        <v>44449carnegranelsincalibrestandrewschile</v>
      </c>
      <c r="S2267" t="e">
        <f>+VLOOKUP(R2267,JUP!D:L,7,0)</f>
        <v>#N/A</v>
      </c>
      <c r="T2267" t="e">
        <f>+VLOOKUP(R2267,JUP!D:L,7,0)</f>
        <v>#N/A</v>
      </c>
      <c r="W2267" t="s">
        <v>34</v>
      </c>
      <c r="X2267">
        <v>36</v>
      </c>
      <c r="Y2267" t="s">
        <v>34</v>
      </c>
      <c r="Z2267" t="s">
        <v>34</v>
      </c>
      <c r="AA2267" t="s">
        <v>34</v>
      </c>
      <c r="AB2267" t="s">
        <v>36</v>
      </c>
      <c r="AC2267" t="s">
        <v>37</v>
      </c>
      <c r="AD2267" t="e">
        <v>#VALUE!</v>
      </c>
      <c r="AH2267">
        <v>2021</v>
      </c>
      <c r="AI2267">
        <v>9</v>
      </c>
      <c r="AJ2267" t="e">
        <v>#VALUE!</v>
      </c>
      <c r="AK2267" t="e">
        <v>#N/A</v>
      </c>
      <c r="AL2267" t="e">
        <v>#VALUE!</v>
      </c>
      <c r="AO2267" t="e">
        <v>#VALUE!</v>
      </c>
      <c r="AP2267">
        <v>9</v>
      </c>
    </row>
    <row r="2268" spans="1:42" x14ac:dyDescent="0.2">
      <c r="A2268" t="str">
        <f t="shared" si="35"/>
        <v>44449carnegranelc300-500standrewsrusia</v>
      </c>
      <c r="B2268" s="2">
        <v>44449</v>
      </c>
      <c r="C2268" t="s">
        <v>35</v>
      </c>
      <c r="D2268" t="s">
        <v>30</v>
      </c>
      <c r="E2268" t="s">
        <v>35</v>
      </c>
      <c r="F2268" t="s">
        <v>30</v>
      </c>
      <c r="G2268" t="s">
        <v>49</v>
      </c>
      <c r="H2268" t="s">
        <v>49</v>
      </c>
      <c r="I2268" t="s">
        <v>306</v>
      </c>
      <c r="J2268" t="s">
        <v>296</v>
      </c>
      <c r="K2268">
        <v>23000</v>
      </c>
      <c r="L2268">
        <v>2.75</v>
      </c>
      <c r="M2268" t="str">
        <f>SUBSTITUTE(LOWER(_xlfn.CONCAT(B2268,C2268,F2268,G2268,J2268,I2268))," ","")</f>
        <v>44449carnegranelc300-500standrewsrusia</v>
      </c>
      <c r="N2268">
        <f>+VLOOKUP(M2268,JUP!$B:$I,7,0)</f>
        <v>23000</v>
      </c>
      <c r="O2268">
        <f>+VLOOKUP(M2268,JUP!$B:$I,8,0)</f>
        <v>2.75</v>
      </c>
      <c r="P2268">
        <f>+K2268-N2268</f>
        <v>0</v>
      </c>
      <c r="Q2268" s="3">
        <f>+L2268-O2268</f>
        <v>0</v>
      </c>
      <c r="W2268" t="s">
        <v>304</v>
      </c>
      <c r="X2268">
        <v>36</v>
      </c>
      <c r="Y2268" t="s">
        <v>305</v>
      </c>
      <c r="Z2268" t="s">
        <v>305</v>
      </c>
      <c r="AA2268" t="s">
        <v>306</v>
      </c>
      <c r="AB2268" t="s">
        <v>36</v>
      </c>
      <c r="AC2268" t="s">
        <v>37</v>
      </c>
      <c r="AD2268">
        <v>2.75</v>
      </c>
      <c r="AH2268">
        <v>2021</v>
      </c>
      <c r="AI2268">
        <v>9</v>
      </c>
      <c r="AJ2268">
        <v>63250</v>
      </c>
      <c r="AK2268" t="e">
        <v>#N/A</v>
      </c>
      <c r="AL2268">
        <v>2.75</v>
      </c>
      <c r="AO2268">
        <v>0</v>
      </c>
      <c r="AP2268">
        <v>9</v>
      </c>
    </row>
    <row r="2269" spans="1:42" x14ac:dyDescent="0.2">
      <c r="A2269" t="str">
        <f t="shared" si="35"/>
        <v>44449carnegranelc100-200standrewsotroseuropa</v>
      </c>
      <c r="B2269" s="2">
        <v>44449</v>
      </c>
      <c r="C2269" t="s">
        <v>35</v>
      </c>
      <c r="D2269" t="s">
        <v>30</v>
      </c>
      <c r="E2269" t="s">
        <v>35</v>
      </c>
      <c r="F2269" t="s">
        <v>30</v>
      </c>
      <c r="G2269" t="s">
        <v>72</v>
      </c>
      <c r="H2269" t="s">
        <v>72</v>
      </c>
      <c r="I2269" t="s">
        <v>298</v>
      </c>
      <c r="J2269" t="s">
        <v>296</v>
      </c>
      <c r="K2269">
        <v>23000</v>
      </c>
      <c r="L2269">
        <v>2.9</v>
      </c>
      <c r="M2269" t="str">
        <f>SUBSTITUTE(LOWER(_xlfn.CONCAT(B2269,C2269,F2269,G2269,J2269,I2269))," ","")</f>
        <v>44449carnegranelc100-200standrewsotroseuropa</v>
      </c>
      <c r="N2269">
        <f>+VLOOKUP(M2269,JUP!$B:$I,7,0)</f>
        <v>23000</v>
      </c>
      <c r="O2269">
        <f>+VLOOKUP(M2269,JUP!$B:$I,8,0)</f>
        <v>2.9</v>
      </c>
      <c r="P2269">
        <f>+K2269-N2269</f>
        <v>0</v>
      </c>
      <c r="Q2269" s="3">
        <f>+L2269-O2269</f>
        <v>0</v>
      </c>
      <c r="W2269" t="s">
        <v>465</v>
      </c>
      <c r="X2269">
        <v>36</v>
      </c>
      <c r="Y2269" t="s">
        <v>297</v>
      </c>
      <c r="Z2269" t="s">
        <v>298</v>
      </c>
      <c r="AA2269" t="s">
        <v>298</v>
      </c>
      <c r="AB2269" t="s">
        <v>36</v>
      </c>
      <c r="AC2269" t="s">
        <v>37</v>
      </c>
      <c r="AD2269">
        <v>2.9</v>
      </c>
      <c r="AH2269">
        <v>2021</v>
      </c>
      <c r="AI2269">
        <v>9</v>
      </c>
      <c r="AJ2269">
        <v>66700</v>
      </c>
      <c r="AK2269" t="e">
        <v>#N/A</v>
      </c>
      <c r="AL2269">
        <v>2.9</v>
      </c>
      <c r="AO2269">
        <v>0</v>
      </c>
      <c r="AP2269">
        <v>9</v>
      </c>
    </row>
    <row r="2270" spans="1:42" x14ac:dyDescent="0.2">
      <c r="A2270" t="str">
        <f t="shared" si="35"/>
        <v>44449enterosinsalsastandrewsamerica</v>
      </c>
      <c r="B2270" s="2">
        <v>44449</v>
      </c>
      <c r="C2270" t="s">
        <v>59</v>
      </c>
      <c r="D2270" t="s">
        <v>155</v>
      </c>
      <c r="E2270" t="s">
        <v>59</v>
      </c>
      <c r="F2270" t="s">
        <v>155</v>
      </c>
      <c r="G2270" t="s">
        <v>299</v>
      </c>
      <c r="H2270" t="s">
        <v>98</v>
      </c>
      <c r="I2270" t="s">
        <v>521</v>
      </c>
      <c r="J2270" t="s">
        <v>296</v>
      </c>
      <c r="K2270">
        <v>17079.48</v>
      </c>
      <c r="L2270">
        <v>2.31</v>
      </c>
      <c r="M2270" t="str">
        <f>SUBSTITUTE(LOWER(_xlfn.CONCAT(B2270,C2270,F2270,G2270,J2270,I2270))," ","")</f>
        <v>44449enterosinsalsastandrewsamerica</v>
      </c>
      <c r="N2270" t="e">
        <f>+VLOOKUP(M2270,JUP!$B:$I,7,0)</f>
        <v>#N/A</v>
      </c>
      <c r="O2270" t="e">
        <f>+VLOOKUP(M2270,JUP!$B:$I,8,0)</f>
        <v>#N/A</v>
      </c>
      <c r="R2270" t="str">
        <f>+SUBSTITUTE(LOWER(_xlfn.CONCAT(B2270,C2270,F2270,H2270,J2270,I2270))," ","")</f>
        <v>44449enterosinsalsa18-27u/lbstandrewsamerica</v>
      </c>
      <c r="S2270" t="e">
        <f>+VLOOKUP(R2270,JUP!D:L,7,0)</f>
        <v>#N/A</v>
      </c>
      <c r="T2270" t="e">
        <f>+VLOOKUP(R2270,JUP!D:L,7,0)</f>
        <v>#N/A</v>
      </c>
      <c r="W2270" t="s">
        <v>320</v>
      </c>
      <c r="X2270">
        <v>36</v>
      </c>
      <c r="Y2270" t="s">
        <v>310</v>
      </c>
      <c r="Z2270" t="s">
        <v>310</v>
      </c>
      <c r="AA2270" t="s">
        <v>310</v>
      </c>
      <c r="AB2270" t="s">
        <v>160</v>
      </c>
      <c r="AC2270" t="s">
        <v>159</v>
      </c>
      <c r="AD2270">
        <v>2.31</v>
      </c>
      <c r="AH2270">
        <v>2021</v>
      </c>
      <c r="AI2270">
        <v>9</v>
      </c>
      <c r="AJ2270">
        <v>39453.5988</v>
      </c>
      <c r="AK2270" t="e">
        <v>#N/A</v>
      </c>
      <c r="AL2270">
        <v>2.31</v>
      </c>
      <c r="AO2270">
        <v>0</v>
      </c>
      <c r="AP2270">
        <v>9</v>
      </c>
    </row>
    <row r="2271" spans="1:42" x14ac:dyDescent="0.2">
      <c r="A2271" t="str">
        <f t="shared" si="35"/>
        <v>44449carnegranelc200-300manuelitarusia</v>
      </c>
      <c r="B2271" s="2">
        <v>44449</v>
      </c>
      <c r="C2271" t="s">
        <v>35</v>
      </c>
      <c r="D2271" t="s">
        <v>30</v>
      </c>
      <c r="E2271" t="s">
        <v>35</v>
      </c>
      <c r="F2271" t="s">
        <v>30</v>
      </c>
      <c r="G2271" t="s">
        <v>39</v>
      </c>
      <c r="H2271" t="s">
        <v>107</v>
      </c>
      <c r="I2271" t="s">
        <v>306</v>
      </c>
      <c r="J2271" t="s">
        <v>93</v>
      </c>
      <c r="K2271">
        <v>14960</v>
      </c>
      <c r="L2271">
        <v>3.1</v>
      </c>
      <c r="M2271" t="str">
        <f>SUBSTITUTE(LOWER(_xlfn.CONCAT(B2271,C2271,F2271,G2271,J2271,I2271))," ","")</f>
        <v>44449carnegranelc200-300manuelitarusia</v>
      </c>
      <c r="N2271">
        <f>+VLOOKUP(M2271,JUP!$B:$I,7,0)</f>
        <v>14960</v>
      </c>
      <c r="O2271">
        <f>+VLOOKUP(M2271,JUP!$B:$I,8,0)</f>
        <v>3.1</v>
      </c>
      <c r="P2271">
        <f>+K2271-N2271</f>
        <v>0</v>
      </c>
      <c r="Q2271" s="3">
        <f>+L2271-O2271</f>
        <v>0</v>
      </c>
      <c r="W2271" t="s">
        <v>166</v>
      </c>
      <c r="X2271">
        <v>36</v>
      </c>
      <c r="Y2271" t="s">
        <v>305</v>
      </c>
      <c r="Z2271" t="s">
        <v>305</v>
      </c>
      <c r="AA2271" t="s">
        <v>306</v>
      </c>
      <c r="AB2271" t="s">
        <v>36</v>
      </c>
      <c r="AC2271" t="s">
        <v>37</v>
      </c>
      <c r="AD2271">
        <v>3.1</v>
      </c>
      <c r="AH2271">
        <v>2021</v>
      </c>
      <c r="AI2271">
        <v>9</v>
      </c>
      <c r="AJ2271">
        <v>46376</v>
      </c>
      <c r="AK2271" t="e">
        <v>#N/A</v>
      </c>
      <c r="AL2271">
        <v>3.1</v>
      </c>
      <c r="AO2271">
        <v>0</v>
      </c>
      <c r="AP2271">
        <v>9</v>
      </c>
    </row>
    <row r="2272" spans="1:42" x14ac:dyDescent="0.2">
      <c r="A2272" t="str">
        <f t="shared" si="35"/>
        <v>44449enterosinsalsamanuelitarusia</v>
      </c>
      <c r="B2272" s="2">
        <v>44449</v>
      </c>
      <c r="C2272" t="s">
        <v>59</v>
      </c>
      <c r="D2272" t="s">
        <v>155</v>
      </c>
      <c r="E2272" t="s">
        <v>59</v>
      </c>
      <c r="F2272" t="s">
        <v>155</v>
      </c>
      <c r="G2272" t="s">
        <v>299</v>
      </c>
      <c r="H2272" t="s">
        <v>112</v>
      </c>
      <c r="I2272" t="s">
        <v>306</v>
      </c>
      <c r="J2272" t="s">
        <v>93</v>
      </c>
      <c r="K2272">
        <v>7805</v>
      </c>
      <c r="L2272">
        <v>2.1</v>
      </c>
      <c r="M2272" t="str">
        <f>SUBSTITUTE(LOWER(_xlfn.CONCAT(B2272,C2272,F2272,G2272,J2272,I2272))," ","")</f>
        <v>44449enterosinsalsamanuelitarusia</v>
      </c>
      <c r="N2272" t="e">
        <f>+VLOOKUP(M2272,JUP!$B:$I,7,0)</f>
        <v>#N/A</v>
      </c>
      <c r="O2272" t="e">
        <f>+VLOOKUP(M2272,JUP!$B:$I,8,0)</f>
        <v>#N/A</v>
      </c>
      <c r="R2272" t="str">
        <f>+SUBSTITUTE(LOWER(_xlfn.CONCAT(B2272,C2272,F2272,H2272,J2272,I2272))," ","")</f>
        <v>44449enterosinsalsa40-60manuelitarusia</v>
      </c>
      <c r="S2272" t="e">
        <f>+VLOOKUP(R2272,JUP!D:L,7,0)</f>
        <v>#N/A</v>
      </c>
      <c r="T2272" t="e">
        <f>+VLOOKUP(R2272,JUP!D:L,7,0)</f>
        <v>#N/A</v>
      </c>
      <c r="W2272" t="s">
        <v>166</v>
      </c>
      <c r="X2272">
        <v>36</v>
      </c>
      <c r="Y2272" t="s">
        <v>305</v>
      </c>
      <c r="Z2272" t="s">
        <v>305</v>
      </c>
      <c r="AA2272" t="s">
        <v>306</v>
      </c>
      <c r="AB2272" t="s">
        <v>160</v>
      </c>
      <c r="AC2272" t="s">
        <v>159</v>
      </c>
      <c r="AD2272">
        <v>2.1</v>
      </c>
      <c r="AH2272">
        <v>2021</v>
      </c>
      <c r="AI2272">
        <v>9</v>
      </c>
      <c r="AJ2272">
        <v>16390.5</v>
      </c>
      <c r="AK2272" t="e">
        <v>#N/A</v>
      </c>
      <c r="AL2272">
        <v>2.1</v>
      </c>
      <c r="AO2272">
        <v>0</v>
      </c>
      <c r="AP2272">
        <v>9</v>
      </c>
    </row>
    <row r="2273" spans="1:42" x14ac:dyDescent="0.2">
      <c r="A2273" t="str">
        <f t="shared" si="35"/>
        <v>44449carnegranelc100-200manuelitarusia</v>
      </c>
      <c r="B2273" s="2">
        <v>44449</v>
      </c>
      <c r="C2273" t="s">
        <v>35</v>
      </c>
      <c r="D2273" t="s">
        <v>30</v>
      </c>
      <c r="E2273" t="s">
        <v>35</v>
      </c>
      <c r="F2273" t="s">
        <v>30</v>
      </c>
      <c r="G2273" t="s">
        <v>72</v>
      </c>
      <c r="H2273" t="s">
        <v>103</v>
      </c>
      <c r="I2273" t="s">
        <v>306</v>
      </c>
      <c r="J2273" t="s">
        <v>93</v>
      </c>
      <c r="K2273">
        <v>24000</v>
      </c>
      <c r="L2273">
        <v>3.1</v>
      </c>
      <c r="M2273" t="str">
        <f>SUBSTITUTE(LOWER(_xlfn.CONCAT(B2273,C2273,F2273,G2273,J2273,I2273))," ","")</f>
        <v>44449carnegranelc100-200manuelitarusia</v>
      </c>
      <c r="N2273">
        <f>+VLOOKUP(M2273,JUP!$B:$I,7,0)</f>
        <v>24000</v>
      </c>
      <c r="O2273">
        <f>+VLOOKUP(M2273,JUP!$B:$I,8,0)</f>
        <v>3.1</v>
      </c>
      <c r="P2273">
        <f>+K2273-N2273</f>
        <v>0</v>
      </c>
      <c r="Q2273" s="3">
        <f>+L2273-O2273</f>
        <v>0</v>
      </c>
      <c r="W2273" t="s">
        <v>166</v>
      </c>
      <c r="X2273">
        <v>36</v>
      </c>
      <c r="Y2273" t="s">
        <v>305</v>
      </c>
      <c r="Z2273" t="s">
        <v>305</v>
      </c>
      <c r="AA2273" t="s">
        <v>306</v>
      </c>
      <c r="AB2273" t="s">
        <v>36</v>
      </c>
      <c r="AC2273" t="s">
        <v>37</v>
      </c>
      <c r="AD2273">
        <v>3.1</v>
      </c>
      <c r="AH2273">
        <v>2021</v>
      </c>
      <c r="AI2273">
        <v>9</v>
      </c>
      <c r="AJ2273">
        <v>74400</v>
      </c>
      <c r="AK2273" t="e">
        <v>#N/A</v>
      </c>
      <c r="AL2273">
        <v>3.1</v>
      </c>
      <c r="AO2273">
        <v>0</v>
      </c>
      <c r="AP2273">
        <v>9</v>
      </c>
    </row>
    <row r="2274" spans="1:42" x14ac:dyDescent="0.2">
      <c r="A2274" t="str">
        <f t="shared" si="35"/>
        <v>44449enterosinsalsamanuelitarusia</v>
      </c>
      <c r="B2274" s="2">
        <v>44449</v>
      </c>
      <c r="C2274" t="s">
        <v>59</v>
      </c>
      <c r="D2274" t="s">
        <v>155</v>
      </c>
      <c r="E2274" t="s">
        <v>59</v>
      </c>
      <c r="F2274" t="s">
        <v>155</v>
      </c>
      <c r="G2274" t="s">
        <v>299</v>
      </c>
      <c r="H2274" t="s">
        <v>126</v>
      </c>
      <c r="I2274" t="s">
        <v>306</v>
      </c>
      <c r="J2274" t="s">
        <v>93</v>
      </c>
      <c r="K2274">
        <v>11486</v>
      </c>
      <c r="L2274">
        <v>2.09</v>
      </c>
      <c r="M2274" t="str">
        <f>SUBSTITUTE(LOWER(_xlfn.CONCAT(B2274,C2274,F2274,G2274,J2274,I2274))," ","")</f>
        <v>44449enterosinsalsamanuelitarusia</v>
      </c>
      <c r="N2274" t="e">
        <f>+VLOOKUP(M2274,JUP!$B:$I,7,0)</f>
        <v>#N/A</v>
      </c>
      <c r="O2274" t="e">
        <f>+VLOOKUP(M2274,JUP!$B:$I,8,0)</f>
        <v>#N/A</v>
      </c>
      <c r="R2274" t="str">
        <f>+SUBSTITUTE(LOWER(_xlfn.CONCAT(B2274,C2274,F2274,H2274,J2274,I2274))," ","")</f>
        <v>44449enterosinsalsa20-40manuelitarusia</v>
      </c>
      <c r="S2274" t="e">
        <f>+VLOOKUP(R2274,JUP!D:L,7,0)</f>
        <v>#N/A</v>
      </c>
      <c r="T2274" t="e">
        <f>+VLOOKUP(R2274,JUP!D:L,7,0)</f>
        <v>#N/A</v>
      </c>
      <c r="W2274" t="s">
        <v>166</v>
      </c>
      <c r="X2274">
        <v>36</v>
      </c>
      <c r="Y2274" t="s">
        <v>305</v>
      </c>
      <c r="Z2274" t="s">
        <v>305</v>
      </c>
      <c r="AA2274" t="s">
        <v>306</v>
      </c>
      <c r="AB2274" t="s">
        <v>160</v>
      </c>
      <c r="AC2274" t="s">
        <v>159</v>
      </c>
      <c r="AD2274">
        <v>2.09</v>
      </c>
      <c r="AH2274">
        <v>2021</v>
      </c>
      <c r="AI2274">
        <v>9</v>
      </c>
      <c r="AJ2274">
        <v>24005.739999999998</v>
      </c>
      <c r="AK2274" t="e">
        <v>#N/A</v>
      </c>
      <c r="AL2274">
        <v>2.09</v>
      </c>
      <c r="AO2274">
        <v>0</v>
      </c>
      <c r="AP2274">
        <v>9</v>
      </c>
    </row>
    <row r="2275" spans="1:42" x14ac:dyDescent="0.2">
      <c r="A2275" t="str">
        <f t="shared" si="35"/>
        <v>44450carnegranelc300-500standrewsrusia</v>
      </c>
      <c r="B2275" s="2">
        <v>44450</v>
      </c>
      <c r="C2275" t="s">
        <v>35</v>
      </c>
      <c r="D2275" t="s">
        <v>30</v>
      </c>
      <c r="E2275" t="s">
        <v>35</v>
      </c>
      <c r="F2275" t="s">
        <v>30</v>
      </c>
      <c r="G2275" t="s">
        <v>49</v>
      </c>
      <c r="H2275" t="s">
        <v>49</v>
      </c>
      <c r="I2275" t="s">
        <v>306</v>
      </c>
      <c r="J2275" t="s">
        <v>296</v>
      </c>
      <c r="K2275">
        <v>23000</v>
      </c>
      <c r="L2275">
        <v>2.75</v>
      </c>
      <c r="M2275" t="str">
        <f>SUBSTITUTE(LOWER(_xlfn.CONCAT(B2275,C2275,F2275,G2275,J2275,I2275))," ","")</f>
        <v>44450carnegranelc300-500standrewsrusia</v>
      </c>
      <c r="N2275">
        <f>+VLOOKUP(M2275,JUP!$B:$I,7,0)</f>
        <v>23000</v>
      </c>
      <c r="O2275">
        <f>+VLOOKUP(M2275,JUP!$B:$I,8,0)</f>
        <v>2.75</v>
      </c>
      <c r="P2275">
        <f>+K2275-N2275</f>
        <v>0</v>
      </c>
      <c r="Q2275" s="3">
        <f>+L2275-O2275</f>
        <v>0</v>
      </c>
      <c r="W2275" t="s">
        <v>304</v>
      </c>
      <c r="X2275">
        <v>36</v>
      </c>
      <c r="Y2275" t="s">
        <v>305</v>
      </c>
      <c r="Z2275" t="s">
        <v>305</v>
      </c>
      <c r="AA2275" t="s">
        <v>306</v>
      </c>
      <c r="AB2275" t="s">
        <v>36</v>
      </c>
      <c r="AC2275" t="s">
        <v>37</v>
      </c>
      <c r="AD2275">
        <v>2.75</v>
      </c>
      <c r="AH2275">
        <v>2021</v>
      </c>
      <c r="AI2275">
        <v>9</v>
      </c>
      <c r="AJ2275">
        <v>63250</v>
      </c>
      <c r="AK2275" t="e">
        <v>#N/A</v>
      </c>
      <c r="AL2275">
        <v>2.75</v>
      </c>
      <c r="AO2275">
        <v>0</v>
      </c>
      <c r="AP2275">
        <v>9</v>
      </c>
    </row>
    <row r="2276" spans="1:42" x14ac:dyDescent="0.2">
      <c r="A2276" t="str">
        <f t="shared" si="35"/>
        <v>44452carnegranelc300-500standrewsrusia</v>
      </c>
      <c r="B2276" s="2">
        <v>44452</v>
      </c>
      <c r="C2276" t="s">
        <v>35</v>
      </c>
      <c r="D2276" t="s">
        <v>30</v>
      </c>
      <c r="E2276" t="s">
        <v>35</v>
      </c>
      <c r="F2276" t="s">
        <v>30</v>
      </c>
      <c r="G2276" t="s">
        <v>49</v>
      </c>
      <c r="H2276" t="s">
        <v>49</v>
      </c>
      <c r="I2276" t="s">
        <v>306</v>
      </c>
      <c r="J2276" t="s">
        <v>296</v>
      </c>
      <c r="K2276">
        <v>20000</v>
      </c>
      <c r="L2276">
        <v>2.95</v>
      </c>
      <c r="M2276" t="str">
        <f>SUBSTITUTE(LOWER(_xlfn.CONCAT(B2276,C2276,F2276,G2276,J2276,I2276))," ","")</f>
        <v>44452carnegranelc300-500standrewsrusia</v>
      </c>
      <c r="N2276">
        <f>+VLOOKUP(M2276,JUP!$B:$I,7,0)</f>
        <v>23000</v>
      </c>
      <c r="O2276">
        <f>+VLOOKUP(M2276,JUP!$B:$I,8,0)</f>
        <v>2.9</v>
      </c>
      <c r="P2276">
        <f>+K2276-N2276</f>
        <v>-3000</v>
      </c>
      <c r="Q2276" s="3">
        <f>+L2276-O2276</f>
        <v>5.0000000000000266E-2</v>
      </c>
      <c r="W2276" t="s">
        <v>304</v>
      </c>
      <c r="X2276">
        <v>37</v>
      </c>
      <c r="Y2276" t="s">
        <v>305</v>
      </c>
      <c r="Z2276" t="s">
        <v>305</v>
      </c>
      <c r="AA2276" t="s">
        <v>306</v>
      </c>
      <c r="AB2276" t="s">
        <v>36</v>
      </c>
      <c r="AC2276" t="s">
        <v>37</v>
      </c>
      <c r="AD2276">
        <v>2.95</v>
      </c>
      <c r="AH2276">
        <v>2021</v>
      </c>
      <c r="AI2276">
        <v>9</v>
      </c>
      <c r="AJ2276">
        <v>59000</v>
      </c>
      <c r="AK2276" t="e">
        <v>#N/A</v>
      </c>
      <c r="AL2276">
        <v>2.95</v>
      </c>
      <c r="AO2276">
        <v>0</v>
      </c>
      <c r="AP2276">
        <v>9</v>
      </c>
    </row>
    <row r="2277" spans="1:42" x14ac:dyDescent="0.2">
      <c r="A2277" t="str">
        <f t="shared" si="35"/>
        <v>44452enterosinsalsastandrewsrusia</v>
      </c>
      <c r="B2277" s="2">
        <v>44452</v>
      </c>
      <c r="C2277" t="s">
        <v>59</v>
      </c>
      <c r="D2277" t="s">
        <v>155</v>
      </c>
      <c r="E2277" t="s">
        <v>59</v>
      </c>
      <c r="F2277" t="s">
        <v>155</v>
      </c>
      <c r="G2277" t="s">
        <v>299</v>
      </c>
      <c r="H2277" t="s">
        <v>321</v>
      </c>
      <c r="I2277" t="s">
        <v>306</v>
      </c>
      <c r="J2277" t="s">
        <v>296</v>
      </c>
      <c r="K2277">
        <v>3000</v>
      </c>
      <c r="L2277">
        <v>2</v>
      </c>
      <c r="M2277" t="str">
        <f>SUBSTITUTE(LOWER(_xlfn.CONCAT(B2277,C2277,F2277,G2277,J2277,I2277))," ","")</f>
        <v>44452enterosinsalsastandrewsrusia</v>
      </c>
      <c r="N2277" t="e">
        <f>+VLOOKUP(M2277,JUP!$B:$I,7,0)</f>
        <v>#N/A</v>
      </c>
      <c r="O2277" t="e">
        <f>+VLOOKUP(M2277,JUP!$B:$I,8,0)</f>
        <v>#N/A</v>
      </c>
      <c r="R2277" t="str">
        <f>+SUBSTITUTE(LOWER(_xlfn.CONCAT(B2277,C2277,F2277,H2277,J2277,I2277))," ","")</f>
        <v>44452enterosinsalsae-50-70standrewsrusia</v>
      </c>
      <c r="S2277" t="e">
        <f>+VLOOKUP(R2277,JUP!D:L,7,0)</f>
        <v>#N/A</v>
      </c>
      <c r="T2277" t="e">
        <f>+VLOOKUP(R2277,JUP!D:L,7,0)</f>
        <v>#N/A</v>
      </c>
      <c r="W2277" t="s">
        <v>304</v>
      </c>
      <c r="X2277">
        <v>37</v>
      </c>
      <c r="Y2277" t="s">
        <v>305</v>
      </c>
      <c r="Z2277" t="s">
        <v>305</v>
      </c>
      <c r="AA2277" t="s">
        <v>306</v>
      </c>
      <c r="AB2277" t="s">
        <v>160</v>
      </c>
      <c r="AC2277" t="s">
        <v>159</v>
      </c>
      <c r="AD2277">
        <v>2</v>
      </c>
      <c r="AH2277">
        <v>2021</v>
      </c>
      <c r="AI2277">
        <v>9</v>
      </c>
      <c r="AJ2277">
        <v>6000</v>
      </c>
      <c r="AK2277" t="e">
        <v>#N/A</v>
      </c>
      <c r="AL2277">
        <v>2</v>
      </c>
      <c r="AO2277">
        <v>0</v>
      </c>
      <c r="AP2277">
        <v>9</v>
      </c>
    </row>
    <row r="2278" spans="1:42" x14ac:dyDescent="0.2">
      <c r="A2278" t="str">
        <f t="shared" si="35"/>
        <v>44452carneretailcompensadoc200-300standrewsasia</v>
      </c>
      <c r="B2278" s="2">
        <v>44452</v>
      </c>
      <c r="C2278" t="s">
        <v>35</v>
      </c>
      <c r="D2278" t="s">
        <v>206</v>
      </c>
      <c r="E2278" t="s">
        <v>35</v>
      </c>
      <c r="F2278" t="s">
        <v>206</v>
      </c>
      <c r="G2278" t="s">
        <v>39</v>
      </c>
      <c r="H2278" t="s">
        <v>39</v>
      </c>
      <c r="I2278" t="s">
        <v>309</v>
      </c>
      <c r="J2278" t="s">
        <v>296</v>
      </c>
      <c r="K2278">
        <v>5000</v>
      </c>
      <c r="L2278">
        <v>3.82</v>
      </c>
      <c r="M2278" t="str">
        <f>SUBSTITUTE(LOWER(_xlfn.CONCAT(B2278,C2278,F2278,G2278,J2278,I2278))," ","")</f>
        <v>44452carneretailcompensadoc200-300standrewsasia</v>
      </c>
      <c r="N2278">
        <f>+VLOOKUP(M2278,JUP!$B:$I,7,0)</f>
        <v>5000</v>
      </c>
      <c r="O2278">
        <f>+VLOOKUP(M2278,JUP!$B:$I,8,0)</f>
        <v>3.82</v>
      </c>
      <c r="P2278">
        <f>+K2278-N2278</f>
        <v>0</v>
      </c>
      <c r="Q2278" s="3">
        <f>+L2278-O2278</f>
        <v>0</v>
      </c>
      <c r="W2278" t="s">
        <v>356</v>
      </c>
      <c r="X2278">
        <v>37</v>
      </c>
      <c r="Y2278" t="s">
        <v>309</v>
      </c>
      <c r="Z2278" t="s">
        <v>309</v>
      </c>
      <c r="AA2278" t="s">
        <v>309</v>
      </c>
      <c r="AB2278" t="s">
        <v>208</v>
      </c>
      <c r="AC2278" t="s">
        <v>173</v>
      </c>
      <c r="AD2278">
        <v>3.4379999999999997</v>
      </c>
      <c r="AH2278">
        <v>2021</v>
      </c>
      <c r="AI2278">
        <v>9</v>
      </c>
      <c r="AJ2278">
        <v>17190</v>
      </c>
      <c r="AK2278" t="e">
        <v>#N/A</v>
      </c>
      <c r="AL2278">
        <v>4.2444444444444445</v>
      </c>
      <c r="AO2278">
        <v>-0.80644444444444474</v>
      </c>
      <c r="AP2278">
        <v>9</v>
      </c>
    </row>
    <row r="2279" spans="1:42" x14ac:dyDescent="0.2">
      <c r="A2279" t="str">
        <f t="shared" si="35"/>
        <v>44452carneretailcompensadoc200-300standrewsasia</v>
      </c>
      <c r="B2279" s="2">
        <v>44452</v>
      </c>
      <c r="C2279" t="s">
        <v>35</v>
      </c>
      <c r="D2279" t="s">
        <v>206</v>
      </c>
      <c r="E2279" t="s">
        <v>35</v>
      </c>
      <c r="F2279" t="s">
        <v>206</v>
      </c>
      <c r="G2279" t="s">
        <v>39</v>
      </c>
      <c r="H2279" t="s">
        <v>39</v>
      </c>
      <c r="I2279" t="s">
        <v>309</v>
      </c>
      <c r="J2279" t="s">
        <v>296</v>
      </c>
      <c r="K2279">
        <v>7560</v>
      </c>
      <c r="L2279">
        <v>4.18</v>
      </c>
      <c r="M2279" t="str">
        <f>SUBSTITUTE(LOWER(_xlfn.CONCAT(B2279,C2279,F2279,G2279,J2279,I2279))," ","")</f>
        <v>44452carneretailcompensadoc200-300standrewsasia</v>
      </c>
      <c r="N2279">
        <f>+VLOOKUP(M2279,JUP!$B:$I,7,0)</f>
        <v>5000</v>
      </c>
      <c r="O2279">
        <f>+VLOOKUP(M2279,JUP!$B:$I,8,0)</f>
        <v>3.82</v>
      </c>
      <c r="P2279">
        <f>+K2279-N2279</f>
        <v>2560</v>
      </c>
      <c r="Q2279" s="3">
        <f>+L2279-O2279</f>
        <v>0.35999999999999988</v>
      </c>
      <c r="W2279" t="s">
        <v>356</v>
      </c>
      <c r="X2279">
        <v>37</v>
      </c>
      <c r="Y2279" t="s">
        <v>309</v>
      </c>
      <c r="Z2279" t="s">
        <v>309</v>
      </c>
      <c r="AA2279" t="s">
        <v>309</v>
      </c>
      <c r="AB2279" t="s">
        <v>208</v>
      </c>
      <c r="AC2279" t="s">
        <v>173</v>
      </c>
      <c r="AD2279">
        <v>3.762</v>
      </c>
      <c r="AH2279">
        <v>2021</v>
      </c>
      <c r="AI2279">
        <v>9</v>
      </c>
      <c r="AJ2279">
        <v>28440.720000000001</v>
      </c>
      <c r="AK2279" t="e">
        <v>#N/A</v>
      </c>
      <c r="AL2279">
        <v>4.6444444444444439</v>
      </c>
      <c r="AO2279">
        <v>-0.88244444444444392</v>
      </c>
      <c r="AP2279">
        <v>9</v>
      </c>
    </row>
    <row r="2280" spans="1:42" x14ac:dyDescent="0.2">
      <c r="A2280" t="str">
        <f t="shared" si="35"/>
        <v>44452carneretailcompensadoc200-300standrewsasia</v>
      </c>
      <c r="B2280" s="2">
        <v>44452</v>
      </c>
      <c r="C2280" t="s">
        <v>35</v>
      </c>
      <c r="D2280" t="s">
        <v>206</v>
      </c>
      <c r="E2280" t="s">
        <v>35</v>
      </c>
      <c r="F2280" t="s">
        <v>206</v>
      </c>
      <c r="G2280" t="s">
        <v>39</v>
      </c>
      <c r="H2280" t="s">
        <v>39</v>
      </c>
      <c r="I2280" t="s">
        <v>309</v>
      </c>
      <c r="J2280" t="s">
        <v>296</v>
      </c>
      <c r="K2280">
        <v>7296</v>
      </c>
      <c r="L2280">
        <v>4.2300000000000004</v>
      </c>
      <c r="M2280" t="str">
        <f>SUBSTITUTE(LOWER(_xlfn.CONCAT(B2280,C2280,F2280,G2280,J2280,I2280))," ","")</f>
        <v>44452carneretailcompensadoc200-300standrewsasia</v>
      </c>
      <c r="N2280">
        <f>+VLOOKUP(M2280,JUP!$B:$I,7,0)</f>
        <v>5000</v>
      </c>
      <c r="O2280">
        <f>+VLOOKUP(M2280,JUP!$B:$I,8,0)</f>
        <v>3.82</v>
      </c>
      <c r="P2280">
        <f>+K2280-N2280</f>
        <v>2296</v>
      </c>
      <c r="Q2280" s="3">
        <f>+L2280-O2280</f>
        <v>0.41000000000000059</v>
      </c>
      <c r="W2280" t="s">
        <v>356</v>
      </c>
      <c r="X2280">
        <v>37</v>
      </c>
      <c r="Y2280" t="s">
        <v>309</v>
      </c>
      <c r="Z2280" t="s">
        <v>309</v>
      </c>
      <c r="AA2280" t="s">
        <v>309</v>
      </c>
      <c r="AB2280" t="s">
        <v>208</v>
      </c>
      <c r="AC2280" t="s">
        <v>173</v>
      </c>
      <c r="AD2280">
        <v>3.8070000000000004</v>
      </c>
      <c r="AH2280">
        <v>2021</v>
      </c>
      <c r="AI2280">
        <v>9</v>
      </c>
      <c r="AJ2280">
        <v>27775.872000000003</v>
      </c>
      <c r="AK2280" t="e">
        <v>#N/A</v>
      </c>
      <c r="AL2280">
        <v>4.7</v>
      </c>
      <c r="AO2280">
        <v>-0.89299999999999979</v>
      </c>
      <c r="AP2280">
        <v>9</v>
      </c>
    </row>
    <row r="2281" spans="1:42" x14ac:dyDescent="0.2">
      <c r="A2281" t="str">
        <f t="shared" si="35"/>
        <v>44452carnegranelc200-300standrewsasia</v>
      </c>
      <c r="B2281" s="2">
        <v>44452</v>
      </c>
      <c r="C2281" t="s">
        <v>35</v>
      </c>
      <c r="D2281" t="s">
        <v>30</v>
      </c>
      <c r="E2281" t="s">
        <v>35</v>
      </c>
      <c r="F2281" t="s">
        <v>30</v>
      </c>
      <c r="G2281" t="s">
        <v>39</v>
      </c>
      <c r="H2281" t="s">
        <v>39</v>
      </c>
      <c r="I2281" t="s">
        <v>309</v>
      </c>
      <c r="J2281" t="s">
        <v>296</v>
      </c>
      <c r="K2281">
        <v>24000</v>
      </c>
      <c r="L2281">
        <v>3.2</v>
      </c>
      <c r="M2281" t="str">
        <f>SUBSTITUTE(LOWER(_xlfn.CONCAT(B2281,C2281,F2281,G2281,J2281,I2281))," ","")</f>
        <v>44452carnegranelc200-300standrewsasia</v>
      </c>
      <c r="N2281">
        <f>+VLOOKUP(M2281,JUP!$B:$I,7,0)</f>
        <v>24000</v>
      </c>
      <c r="O2281">
        <f>+VLOOKUP(M2281,JUP!$B:$I,8,0)</f>
        <v>3.2</v>
      </c>
      <c r="P2281">
        <f>+K2281-N2281</f>
        <v>0</v>
      </c>
      <c r="Q2281" s="3">
        <f>+L2281-O2281</f>
        <v>0</v>
      </c>
      <c r="W2281" t="s">
        <v>358</v>
      </c>
      <c r="X2281">
        <v>37</v>
      </c>
      <c r="Y2281" t="s">
        <v>309</v>
      </c>
      <c r="Z2281" t="s">
        <v>309</v>
      </c>
      <c r="AA2281" t="s">
        <v>309</v>
      </c>
      <c r="AB2281" t="s">
        <v>36</v>
      </c>
      <c r="AC2281" t="s">
        <v>37</v>
      </c>
      <c r="AD2281">
        <v>3.2</v>
      </c>
      <c r="AH2281">
        <v>2021</v>
      </c>
      <c r="AI2281">
        <v>9</v>
      </c>
      <c r="AJ2281">
        <v>76800</v>
      </c>
      <c r="AK2281" t="e">
        <v>#N/A</v>
      </c>
      <c r="AL2281">
        <v>3.2</v>
      </c>
      <c r="AO2281">
        <v>0</v>
      </c>
      <c r="AP2281">
        <v>9</v>
      </c>
    </row>
    <row r="2282" spans="1:42" x14ac:dyDescent="0.2">
      <c r="A2282" t="str">
        <f t="shared" si="35"/>
        <v>44452carneretailnocompensadoc100-200standrewsasia</v>
      </c>
      <c r="B2282" s="2">
        <v>44452</v>
      </c>
      <c r="C2282" t="s">
        <v>35</v>
      </c>
      <c r="D2282" t="s">
        <v>251</v>
      </c>
      <c r="E2282" t="s">
        <v>35</v>
      </c>
      <c r="F2282" t="s">
        <v>251</v>
      </c>
      <c r="G2282" t="s">
        <v>72</v>
      </c>
      <c r="H2282" t="s">
        <v>72</v>
      </c>
      <c r="I2282" t="s">
        <v>309</v>
      </c>
      <c r="J2282" t="s">
        <v>296</v>
      </c>
      <c r="K2282">
        <v>22000</v>
      </c>
      <c r="L2282">
        <v>3.65</v>
      </c>
      <c r="M2282" t="str">
        <f>SUBSTITUTE(LOWER(_xlfn.CONCAT(B2282,C2282,F2282,G2282,J2282,I2282))," ","")</f>
        <v>44452carneretailnocompensadoc100-200standrewsasia</v>
      </c>
      <c r="N2282">
        <f>+VLOOKUP(M2282,JUP!$B:$I,7,0)</f>
        <v>22000</v>
      </c>
      <c r="O2282">
        <f>+VLOOKUP(M2282,JUP!$B:$I,8,0)</f>
        <v>3.65</v>
      </c>
      <c r="P2282">
        <f>+K2282-N2282</f>
        <v>0</v>
      </c>
      <c r="Q2282" s="3">
        <f>+L2282-O2282</f>
        <v>0</v>
      </c>
      <c r="W2282" t="s">
        <v>308</v>
      </c>
      <c r="X2282">
        <v>37</v>
      </c>
      <c r="Y2282" t="s">
        <v>309</v>
      </c>
      <c r="Z2282" t="s">
        <v>309</v>
      </c>
      <c r="AA2282" t="s">
        <v>309</v>
      </c>
      <c r="AB2282" t="s">
        <v>252</v>
      </c>
      <c r="AC2282" t="s">
        <v>173</v>
      </c>
      <c r="AD2282">
        <v>3.65</v>
      </c>
      <c r="AH2282">
        <v>2021</v>
      </c>
      <c r="AI2282">
        <v>9</v>
      </c>
      <c r="AJ2282">
        <v>80300</v>
      </c>
      <c r="AK2282" t="e">
        <v>#N/A</v>
      </c>
      <c r="AL2282">
        <v>3.65</v>
      </c>
      <c r="AO2282">
        <v>0</v>
      </c>
      <c r="AP2282">
        <v>9</v>
      </c>
    </row>
    <row r="2283" spans="1:42" x14ac:dyDescent="0.2">
      <c r="A2283" t="str">
        <f t="shared" si="35"/>
        <v>44452carneretailnocompensadoc200-300standrewsasia</v>
      </c>
      <c r="B2283" s="2">
        <v>44452</v>
      </c>
      <c r="C2283" t="s">
        <v>35</v>
      </c>
      <c r="D2283" t="s">
        <v>251</v>
      </c>
      <c r="E2283" t="s">
        <v>35</v>
      </c>
      <c r="F2283" t="s">
        <v>251</v>
      </c>
      <c r="G2283" t="s">
        <v>39</v>
      </c>
      <c r="H2283" t="s">
        <v>39</v>
      </c>
      <c r="I2283" t="s">
        <v>309</v>
      </c>
      <c r="J2283" t="s">
        <v>296</v>
      </c>
      <c r="K2283">
        <v>22000</v>
      </c>
      <c r="L2283">
        <v>3.45</v>
      </c>
      <c r="M2283" t="str">
        <f>SUBSTITUTE(LOWER(_xlfn.CONCAT(B2283,C2283,F2283,G2283,J2283,I2283))," ","")</f>
        <v>44452carneretailnocompensadoc200-300standrewsasia</v>
      </c>
      <c r="N2283">
        <f>+VLOOKUP(M2283,JUP!$B:$I,7,0)</f>
        <v>22000</v>
      </c>
      <c r="O2283">
        <f>+VLOOKUP(M2283,JUP!$B:$I,8,0)</f>
        <v>3.45</v>
      </c>
      <c r="P2283">
        <f>+K2283-N2283</f>
        <v>0</v>
      </c>
      <c r="Q2283" s="3">
        <f>+L2283-O2283</f>
        <v>0</v>
      </c>
      <c r="W2283" t="s">
        <v>308</v>
      </c>
      <c r="X2283">
        <v>37</v>
      </c>
      <c r="Y2283" t="s">
        <v>309</v>
      </c>
      <c r="Z2283" t="s">
        <v>309</v>
      </c>
      <c r="AA2283" t="s">
        <v>309</v>
      </c>
      <c r="AB2283" t="s">
        <v>252</v>
      </c>
      <c r="AC2283" t="s">
        <v>173</v>
      </c>
      <c r="AD2283">
        <v>3.45</v>
      </c>
      <c r="AH2283">
        <v>2021</v>
      </c>
      <c r="AI2283">
        <v>9</v>
      </c>
      <c r="AJ2283">
        <v>75900</v>
      </c>
      <c r="AK2283" t="e">
        <v>#N/A</v>
      </c>
      <c r="AL2283">
        <v>3.45</v>
      </c>
      <c r="AO2283">
        <v>0</v>
      </c>
      <c r="AP2283">
        <v>9</v>
      </c>
    </row>
    <row r="2284" spans="1:42" x14ac:dyDescent="0.2">
      <c r="A2284" t="str">
        <f t="shared" si="35"/>
        <v>44452carnegranelc300-500standrewsrusia</v>
      </c>
      <c r="B2284" s="2">
        <v>44452</v>
      </c>
      <c r="C2284" t="s">
        <v>35</v>
      </c>
      <c r="D2284" t="s">
        <v>30</v>
      </c>
      <c r="E2284" t="s">
        <v>35</v>
      </c>
      <c r="F2284" t="s">
        <v>30</v>
      </c>
      <c r="G2284" t="s">
        <v>49</v>
      </c>
      <c r="H2284" t="s">
        <v>49</v>
      </c>
      <c r="I2284" t="s">
        <v>306</v>
      </c>
      <c r="J2284" t="s">
        <v>296</v>
      </c>
      <c r="K2284">
        <v>23000</v>
      </c>
      <c r="L2284">
        <v>2.9</v>
      </c>
      <c r="M2284" t="str">
        <f>SUBSTITUTE(LOWER(_xlfn.CONCAT(B2284,C2284,F2284,G2284,J2284,I2284))," ","")</f>
        <v>44452carnegranelc300-500standrewsrusia</v>
      </c>
      <c r="N2284">
        <f>+VLOOKUP(M2284,JUP!$B:$I,7,0)</f>
        <v>23000</v>
      </c>
      <c r="O2284">
        <f>+VLOOKUP(M2284,JUP!$B:$I,8,0)</f>
        <v>2.9</v>
      </c>
      <c r="P2284">
        <f>+K2284-N2284</f>
        <v>0</v>
      </c>
      <c r="Q2284" s="3">
        <f>+L2284-O2284</f>
        <v>0</v>
      </c>
      <c r="W2284" t="s">
        <v>304</v>
      </c>
      <c r="X2284">
        <v>37</v>
      </c>
      <c r="Y2284" t="s">
        <v>305</v>
      </c>
      <c r="Z2284" t="s">
        <v>305</v>
      </c>
      <c r="AA2284" t="s">
        <v>306</v>
      </c>
      <c r="AB2284" t="s">
        <v>36</v>
      </c>
      <c r="AC2284" t="s">
        <v>37</v>
      </c>
      <c r="AD2284">
        <v>2.9</v>
      </c>
      <c r="AH2284">
        <v>2021</v>
      </c>
      <c r="AI2284">
        <v>9</v>
      </c>
      <c r="AJ2284">
        <v>66700</v>
      </c>
      <c r="AK2284" t="e">
        <v>#N/A</v>
      </c>
      <c r="AL2284">
        <v>2.9</v>
      </c>
      <c r="AO2284">
        <v>0</v>
      </c>
      <c r="AP2284">
        <v>9</v>
      </c>
    </row>
    <row r="2285" spans="1:42" x14ac:dyDescent="0.2">
      <c r="A2285" t="str">
        <f t="shared" si="35"/>
        <v>44452carnegranelc100-200standrewsrusia</v>
      </c>
      <c r="B2285" s="2">
        <v>44452</v>
      </c>
      <c r="C2285" t="s">
        <v>35</v>
      </c>
      <c r="D2285" t="s">
        <v>30</v>
      </c>
      <c r="E2285" t="s">
        <v>35</v>
      </c>
      <c r="F2285" t="s">
        <v>30</v>
      </c>
      <c r="G2285" t="s">
        <v>72</v>
      </c>
      <c r="H2285" t="s">
        <v>72</v>
      </c>
      <c r="I2285" t="s">
        <v>306</v>
      </c>
      <c r="J2285" t="s">
        <v>296</v>
      </c>
      <c r="K2285">
        <v>23000</v>
      </c>
      <c r="L2285">
        <v>3.2</v>
      </c>
      <c r="M2285" t="str">
        <f>SUBSTITUTE(LOWER(_xlfn.CONCAT(B2285,C2285,F2285,G2285,J2285,I2285))," ","")</f>
        <v>44452carnegranelc100-200standrewsrusia</v>
      </c>
      <c r="N2285">
        <f>+VLOOKUP(M2285,JUP!$B:$I,7,0)</f>
        <v>23000</v>
      </c>
      <c r="O2285">
        <f>+VLOOKUP(M2285,JUP!$B:$I,8,0)</f>
        <v>3.2</v>
      </c>
      <c r="P2285">
        <f>+K2285-N2285</f>
        <v>0</v>
      </c>
      <c r="Q2285" s="3">
        <f>+L2285-O2285</f>
        <v>0</v>
      </c>
      <c r="W2285" t="s">
        <v>304</v>
      </c>
      <c r="X2285">
        <v>37</v>
      </c>
      <c r="Y2285" t="s">
        <v>305</v>
      </c>
      <c r="Z2285" t="s">
        <v>305</v>
      </c>
      <c r="AA2285" t="s">
        <v>306</v>
      </c>
      <c r="AB2285" t="s">
        <v>36</v>
      </c>
      <c r="AC2285" t="s">
        <v>37</v>
      </c>
      <c r="AD2285">
        <v>3.2</v>
      </c>
      <c r="AH2285">
        <v>2021</v>
      </c>
      <c r="AI2285">
        <v>9</v>
      </c>
      <c r="AJ2285">
        <v>73600</v>
      </c>
      <c r="AK2285" t="e">
        <v>#N/A</v>
      </c>
      <c r="AL2285">
        <v>3.2</v>
      </c>
      <c r="AO2285">
        <v>0</v>
      </c>
      <c r="AP2285">
        <v>9</v>
      </c>
    </row>
    <row r="2286" spans="1:42" x14ac:dyDescent="0.2">
      <c r="A2286" t="str">
        <f t="shared" si="35"/>
        <v>44453carnegranelc200-300sudmarisrusia</v>
      </c>
      <c r="B2286" s="2">
        <v>44453</v>
      </c>
      <c r="C2286" t="s">
        <v>35</v>
      </c>
      <c r="D2286" t="s">
        <v>30</v>
      </c>
      <c r="E2286" t="s">
        <v>343</v>
      </c>
      <c r="F2286" t="s">
        <v>344</v>
      </c>
      <c r="G2286" t="s">
        <v>39</v>
      </c>
      <c r="H2286" t="s">
        <v>107</v>
      </c>
      <c r="I2286" t="s">
        <v>306</v>
      </c>
      <c r="J2286" t="s">
        <v>286</v>
      </c>
      <c r="K2286">
        <v>24000</v>
      </c>
      <c r="L2286">
        <v>3.15</v>
      </c>
      <c r="M2286" t="str">
        <f>SUBSTITUTE(LOWER(_xlfn.CONCAT(B2286,C2286,F2286,G2286,J2286,I2286))," ","")</f>
        <v>44453carnegranelc200-300sudmarisrusia</v>
      </c>
      <c r="N2286">
        <f>+VLOOKUP(M2286,JUP!$B:$I,7,0)</f>
        <v>24000</v>
      </c>
      <c r="O2286">
        <f>+VLOOKUP(M2286,JUP!$B:$I,8,0)</f>
        <v>3.15</v>
      </c>
      <c r="P2286">
        <f>+K2286-N2286</f>
        <v>0</v>
      </c>
      <c r="Q2286" s="3">
        <f>+L2286-O2286</f>
        <v>0</v>
      </c>
      <c r="W2286" t="s">
        <v>166</v>
      </c>
      <c r="X2286">
        <v>37</v>
      </c>
      <c r="Y2286" t="s">
        <v>305</v>
      </c>
      <c r="Z2286" t="s">
        <v>305</v>
      </c>
      <c r="AA2286" t="s">
        <v>306</v>
      </c>
      <c r="AB2286" t="s">
        <v>36</v>
      </c>
      <c r="AC2286" t="s">
        <v>37</v>
      </c>
      <c r="AD2286">
        <v>3.15</v>
      </c>
      <c r="AH2286">
        <v>2021</v>
      </c>
      <c r="AI2286">
        <v>9</v>
      </c>
      <c r="AJ2286">
        <v>75600</v>
      </c>
      <c r="AK2286" t="e">
        <v>#N/A</v>
      </c>
      <c r="AL2286">
        <v>3.15</v>
      </c>
      <c r="AO2286">
        <v>0</v>
      </c>
      <c r="AP2286">
        <v>9</v>
      </c>
    </row>
    <row r="2287" spans="1:42" x14ac:dyDescent="0.2">
      <c r="A2287" t="str">
        <f t="shared" si="35"/>
        <v>44453enterosinsalsasudmarisamerica</v>
      </c>
      <c r="B2287" s="2">
        <v>44453</v>
      </c>
      <c r="C2287" t="s">
        <v>59</v>
      </c>
      <c r="D2287" t="s">
        <v>155</v>
      </c>
      <c r="E2287" t="s">
        <v>339</v>
      </c>
      <c r="F2287" t="s">
        <v>347</v>
      </c>
      <c r="G2287" t="s">
        <v>299</v>
      </c>
      <c r="H2287" t="s">
        <v>112</v>
      </c>
      <c r="I2287" t="s">
        <v>521</v>
      </c>
      <c r="J2287" t="s">
        <v>286</v>
      </c>
      <c r="K2287">
        <v>17978</v>
      </c>
      <c r="L2287">
        <v>1.92</v>
      </c>
      <c r="M2287" t="str">
        <f>SUBSTITUTE(LOWER(_xlfn.CONCAT(B2287,C2287,F2287,G2287,J2287,I2287))," ","")</f>
        <v>44453enterosinsalsasudmarisamerica</v>
      </c>
      <c r="N2287" t="e">
        <f>+VLOOKUP(M2287,JUP!$B:$I,7,0)</f>
        <v>#N/A</v>
      </c>
      <c r="O2287" t="e">
        <f>+VLOOKUP(M2287,JUP!$B:$I,8,0)</f>
        <v>#N/A</v>
      </c>
      <c r="R2287" t="str">
        <f>+SUBSTITUTE(LOWER(_xlfn.CONCAT(B2287,C2287,F2287,H2287,J2287,I2287))," ","")</f>
        <v>44453enterosinsalsa40-60sudmarisamerica</v>
      </c>
      <c r="S2287" t="e">
        <f>+VLOOKUP(R2287,JUP!D:L,7,0)</f>
        <v>#N/A</v>
      </c>
      <c r="T2287" t="e">
        <f>+VLOOKUP(R2287,JUP!D:L,7,0)</f>
        <v>#N/A</v>
      </c>
      <c r="W2287" t="s">
        <v>320</v>
      </c>
      <c r="X2287">
        <v>37</v>
      </c>
      <c r="Y2287" t="s">
        <v>310</v>
      </c>
      <c r="Z2287" t="s">
        <v>310</v>
      </c>
      <c r="AA2287" t="s">
        <v>310</v>
      </c>
      <c r="AB2287" t="s">
        <v>160</v>
      </c>
      <c r="AC2287" t="s">
        <v>159</v>
      </c>
      <c r="AD2287">
        <v>1.92</v>
      </c>
      <c r="AH2287">
        <v>2021</v>
      </c>
      <c r="AI2287">
        <v>9</v>
      </c>
      <c r="AJ2287">
        <v>34517.760000000002</v>
      </c>
      <c r="AK2287" t="e">
        <v>#N/A</v>
      </c>
      <c r="AL2287">
        <v>1.92</v>
      </c>
      <c r="AO2287">
        <v>0</v>
      </c>
      <c r="AP2287">
        <v>9</v>
      </c>
    </row>
    <row r="2288" spans="1:42" x14ac:dyDescent="0.2">
      <c r="A2288" t="str">
        <f t="shared" si="35"/>
        <v>44453enterosinsalsastandrewsfrancia</v>
      </c>
      <c r="B2288" s="2">
        <v>44453</v>
      </c>
      <c r="C2288" t="s">
        <v>59</v>
      </c>
      <c r="D2288" t="s">
        <v>155</v>
      </c>
      <c r="E2288" t="s">
        <v>59</v>
      </c>
      <c r="F2288" t="s">
        <v>155</v>
      </c>
      <c r="G2288" t="s">
        <v>299</v>
      </c>
      <c r="H2288" t="s">
        <v>253</v>
      </c>
      <c r="I2288" t="s">
        <v>326</v>
      </c>
      <c r="J2288" t="s">
        <v>296</v>
      </c>
      <c r="K2288">
        <v>20000</v>
      </c>
      <c r="L2288">
        <v>1.85</v>
      </c>
      <c r="M2288" t="str">
        <f>SUBSTITUTE(LOWER(_xlfn.CONCAT(B2288,C2288,F2288,G2288,J2288,I2288))," ","")</f>
        <v>44453enterosinsalsastandrewsfrancia</v>
      </c>
      <c r="N2288" t="e">
        <f>+VLOOKUP(M2288,JUP!$B:$I,7,0)</f>
        <v>#N/A</v>
      </c>
      <c r="O2288" t="e">
        <f>+VLOOKUP(M2288,JUP!$B:$I,8,0)</f>
        <v>#N/A</v>
      </c>
      <c r="R2288" t="str">
        <f>+SUBSTITUTE(LOWER(_xlfn.CONCAT(B2288,C2288,F2288,H2288,J2288,I2288))," ","")</f>
        <v>44453enterosinsalsae60-80standrewsfrancia</v>
      </c>
      <c r="S2288" t="e">
        <f>+VLOOKUP(R2288,JUP!D:L,7,0)</f>
        <v>#N/A</v>
      </c>
      <c r="T2288" t="e">
        <f>+VLOOKUP(R2288,JUP!D:L,7,0)</f>
        <v>#N/A</v>
      </c>
      <c r="W2288" t="s">
        <v>325</v>
      </c>
      <c r="X2288">
        <v>37</v>
      </c>
      <c r="Y2288" t="s">
        <v>297</v>
      </c>
      <c r="Z2288" t="s">
        <v>326</v>
      </c>
      <c r="AA2288" t="s">
        <v>326</v>
      </c>
      <c r="AB2288" t="s">
        <v>160</v>
      </c>
      <c r="AC2288" t="s">
        <v>159</v>
      </c>
      <c r="AD2288">
        <v>1.85</v>
      </c>
      <c r="AH2288">
        <v>2021</v>
      </c>
      <c r="AI2288">
        <v>9</v>
      </c>
      <c r="AJ2288">
        <v>37000</v>
      </c>
      <c r="AK2288" t="e">
        <v>#N/A</v>
      </c>
      <c r="AL2288">
        <v>1.85</v>
      </c>
      <c r="AO2288">
        <v>0</v>
      </c>
      <c r="AP2288">
        <v>9</v>
      </c>
    </row>
    <row r="2289" spans="1:42" x14ac:dyDescent="0.2">
      <c r="A2289" t="str">
        <f t="shared" si="35"/>
        <v>44453enterosinsalsastandrewsamerica</v>
      </c>
      <c r="B2289" s="2">
        <v>44453</v>
      </c>
      <c r="C2289" t="s">
        <v>59</v>
      </c>
      <c r="D2289" t="s">
        <v>155</v>
      </c>
      <c r="E2289" t="s">
        <v>59</v>
      </c>
      <c r="F2289" t="s">
        <v>155</v>
      </c>
      <c r="G2289" t="s">
        <v>299</v>
      </c>
      <c r="H2289" t="s">
        <v>330</v>
      </c>
      <c r="I2289" t="s">
        <v>521</v>
      </c>
      <c r="J2289" t="s">
        <v>296</v>
      </c>
      <c r="K2289">
        <v>13933.26</v>
      </c>
      <c r="L2289">
        <v>2.4</v>
      </c>
      <c r="M2289" t="str">
        <f>SUBSTITUTE(LOWER(_xlfn.CONCAT(B2289,C2289,F2289,G2289,J2289,I2289))," ","")</f>
        <v>44453enterosinsalsastandrewsamerica</v>
      </c>
      <c r="N2289" t="e">
        <f>+VLOOKUP(M2289,JUP!$B:$I,7,0)</f>
        <v>#N/A</v>
      </c>
      <c r="O2289" t="e">
        <f>+VLOOKUP(M2289,JUP!$B:$I,8,0)</f>
        <v>#N/A</v>
      </c>
      <c r="R2289" t="str">
        <f>+SUBSTITUTE(LOWER(_xlfn.CONCAT(B2289,C2289,F2289,H2289,J2289,I2289))," ","")</f>
        <v>44453enterosinsalsae-23-32standrewsamerica</v>
      </c>
      <c r="S2289" t="e">
        <f>+VLOOKUP(R2289,JUP!D:L,7,0)</f>
        <v>#N/A</v>
      </c>
      <c r="T2289" t="e">
        <f>+VLOOKUP(R2289,JUP!D:L,7,0)</f>
        <v>#N/A</v>
      </c>
      <c r="W2289" t="s">
        <v>320</v>
      </c>
      <c r="X2289">
        <v>37</v>
      </c>
      <c r="Y2289" t="s">
        <v>310</v>
      </c>
      <c r="Z2289" t="s">
        <v>310</v>
      </c>
      <c r="AA2289" t="s">
        <v>310</v>
      </c>
      <c r="AB2289" t="s">
        <v>160</v>
      </c>
      <c r="AC2289" t="s">
        <v>159</v>
      </c>
      <c r="AD2289">
        <v>2.4</v>
      </c>
      <c r="AH2289">
        <v>2021</v>
      </c>
      <c r="AI2289">
        <v>9</v>
      </c>
      <c r="AJ2289">
        <v>33439.824000000001</v>
      </c>
      <c r="AK2289" t="e">
        <v>#N/A</v>
      </c>
      <c r="AL2289">
        <v>2.4</v>
      </c>
      <c r="AO2289">
        <v>0</v>
      </c>
      <c r="AP2289">
        <v>9</v>
      </c>
    </row>
    <row r="2290" spans="1:42" x14ac:dyDescent="0.2">
      <c r="A2290" t="str">
        <f t="shared" si="35"/>
        <v>44453carnegranelc200-300standrewsrusia</v>
      </c>
      <c r="B2290" s="2">
        <v>44453</v>
      </c>
      <c r="C2290" t="s">
        <v>35</v>
      </c>
      <c r="D2290" t="s">
        <v>30</v>
      </c>
      <c r="E2290" t="s">
        <v>35</v>
      </c>
      <c r="F2290" t="s">
        <v>30</v>
      </c>
      <c r="G2290" t="s">
        <v>39</v>
      </c>
      <c r="H2290" t="s">
        <v>39</v>
      </c>
      <c r="I2290" t="s">
        <v>306</v>
      </c>
      <c r="J2290" t="s">
        <v>296</v>
      </c>
      <c r="K2290">
        <v>6000</v>
      </c>
      <c r="L2290">
        <v>3.13</v>
      </c>
      <c r="M2290" t="str">
        <f>SUBSTITUTE(LOWER(_xlfn.CONCAT(B2290,C2290,F2290,G2290,J2290,I2290))," ","")</f>
        <v>44453carnegranelc200-300standrewsrusia</v>
      </c>
      <c r="N2290">
        <f>+VLOOKUP(M2290,JUP!$B:$I,7,0)</f>
        <v>6000</v>
      </c>
      <c r="O2290">
        <f>+VLOOKUP(M2290,JUP!$B:$I,8,0)</f>
        <v>3.13</v>
      </c>
      <c r="P2290">
        <f>+K2290-N2290</f>
        <v>0</v>
      </c>
      <c r="Q2290" s="3">
        <f>+L2290-O2290</f>
        <v>0</v>
      </c>
      <c r="W2290" t="s">
        <v>304</v>
      </c>
      <c r="X2290">
        <v>37</v>
      </c>
      <c r="Y2290" t="s">
        <v>305</v>
      </c>
      <c r="Z2290" t="s">
        <v>305</v>
      </c>
      <c r="AA2290" t="s">
        <v>306</v>
      </c>
      <c r="AB2290" t="s">
        <v>36</v>
      </c>
      <c r="AC2290" t="s">
        <v>37</v>
      </c>
      <c r="AD2290">
        <v>3.13</v>
      </c>
      <c r="AH2290">
        <v>2021</v>
      </c>
      <c r="AI2290">
        <v>9</v>
      </c>
      <c r="AJ2290">
        <v>18780</v>
      </c>
      <c r="AK2290" t="e">
        <v>#N/A</v>
      </c>
      <c r="AL2290">
        <v>3.13</v>
      </c>
      <c r="AO2290">
        <v>0</v>
      </c>
      <c r="AP2290">
        <v>9</v>
      </c>
    </row>
    <row r="2291" spans="1:42" x14ac:dyDescent="0.2">
      <c r="A2291" t="str">
        <f t="shared" si="35"/>
        <v>44453carnegranelc300-500standrewsrusia</v>
      </c>
      <c r="B2291" s="2">
        <v>44453</v>
      </c>
      <c r="C2291" t="s">
        <v>35</v>
      </c>
      <c r="D2291" t="s">
        <v>30</v>
      </c>
      <c r="E2291" t="s">
        <v>35</v>
      </c>
      <c r="F2291" t="s">
        <v>30</v>
      </c>
      <c r="G2291" t="s">
        <v>49</v>
      </c>
      <c r="H2291" t="s">
        <v>49</v>
      </c>
      <c r="I2291" t="s">
        <v>306</v>
      </c>
      <c r="J2291" t="s">
        <v>296</v>
      </c>
      <c r="K2291">
        <v>16000</v>
      </c>
      <c r="L2291">
        <v>3</v>
      </c>
      <c r="M2291" t="str">
        <f>SUBSTITUTE(LOWER(_xlfn.CONCAT(B2291,C2291,F2291,G2291,J2291,I2291))," ","")</f>
        <v>44453carnegranelc300-500standrewsrusia</v>
      </c>
      <c r="N2291">
        <f>+VLOOKUP(M2291,JUP!$B:$I,7,0)</f>
        <v>16000</v>
      </c>
      <c r="O2291">
        <f>+VLOOKUP(M2291,JUP!$B:$I,8,0)</f>
        <v>3</v>
      </c>
      <c r="P2291">
        <f>+K2291-N2291</f>
        <v>0</v>
      </c>
      <c r="Q2291" s="3">
        <f>+L2291-O2291</f>
        <v>0</v>
      </c>
      <c r="W2291" t="s">
        <v>304</v>
      </c>
      <c r="X2291">
        <v>37</v>
      </c>
      <c r="Y2291" t="s">
        <v>305</v>
      </c>
      <c r="Z2291" t="s">
        <v>305</v>
      </c>
      <c r="AA2291" t="s">
        <v>306</v>
      </c>
      <c r="AB2291" t="s">
        <v>36</v>
      </c>
      <c r="AC2291" t="s">
        <v>37</v>
      </c>
      <c r="AD2291">
        <v>3</v>
      </c>
      <c r="AH2291">
        <v>2021</v>
      </c>
      <c r="AI2291">
        <v>9</v>
      </c>
      <c r="AJ2291">
        <v>48000</v>
      </c>
      <c r="AK2291" t="e">
        <v>#N/A</v>
      </c>
      <c r="AL2291">
        <v>3</v>
      </c>
      <c r="AO2291">
        <v>0</v>
      </c>
      <c r="AP2291">
        <v>9</v>
      </c>
    </row>
    <row r="2292" spans="1:42" x14ac:dyDescent="0.2">
      <c r="A2292" t="str">
        <f t="shared" si="35"/>
        <v>44453carneretailnocompensadoc100-200standrewsasia</v>
      </c>
      <c r="B2292" s="2">
        <v>44453</v>
      </c>
      <c r="C2292" t="s">
        <v>35</v>
      </c>
      <c r="D2292" t="s">
        <v>251</v>
      </c>
      <c r="E2292" t="s">
        <v>35</v>
      </c>
      <c r="F2292" t="s">
        <v>251</v>
      </c>
      <c r="G2292" t="s">
        <v>72</v>
      </c>
      <c r="H2292" t="s">
        <v>72</v>
      </c>
      <c r="I2292" t="s">
        <v>309</v>
      </c>
      <c r="J2292" t="s">
        <v>296</v>
      </c>
      <c r="K2292">
        <v>22000</v>
      </c>
      <c r="L2292">
        <v>3.65</v>
      </c>
      <c r="M2292" t="str">
        <f>SUBSTITUTE(LOWER(_xlfn.CONCAT(B2292,C2292,F2292,G2292,J2292,I2292))," ","")</f>
        <v>44453carneretailnocompensadoc100-200standrewsasia</v>
      </c>
      <c r="N2292">
        <f>+VLOOKUP(M2292,JUP!$B:$I,7,0)</f>
        <v>22000</v>
      </c>
      <c r="O2292">
        <f>+VLOOKUP(M2292,JUP!$B:$I,8,0)</f>
        <v>3.65</v>
      </c>
      <c r="P2292">
        <f>+K2292-N2292</f>
        <v>0</v>
      </c>
      <c r="Q2292" s="3">
        <f>+L2292-O2292</f>
        <v>0</v>
      </c>
      <c r="W2292" t="s">
        <v>308</v>
      </c>
      <c r="X2292">
        <v>37</v>
      </c>
      <c r="Y2292" t="s">
        <v>309</v>
      </c>
      <c r="Z2292" t="s">
        <v>309</v>
      </c>
      <c r="AA2292" t="s">
        <v>309</v>
      </c>
      <c r="AB2292" t="s">
        <v>252</v>
      </c>
      <c r="AC2292" t="s">
        <v>173</v>
      </c>
      <c r="AD2292">
        <v>3.65</v>
      </c>
      <c r="AH2292">
        <v>2021</v>
      </c>
      <c r="AI2292">
        <v>9</v>
      </c>
      <c r="AJ2292">
        <v>80300</v>
      </c>
      <c r="AK2292" t="e">
        <v>#N/A</v>
      </c>
      <c r="AL2292">
        <v>3.65</v>
      </c>
      <c r="AO2292">
        <v>0</v>
      </c>
      <c r="AP2292">
        <v>9</v>
      </c>
    </row>
    <row r="2293" spans="1:42" x14ac:dyDescent="0.2">
      <c r="A2293" t="str">
        <f t="shared" si="35"/>
        <v>44453carnegranelc300-500standrewsrusia</v>
      </c>
      <c r="B2293" s="2">
        <v>44453</v>
      </c>
      <c r="C2293" t="s">
        <v>35</v>
      </c>
      <c r="D2293" t="s">
        <v>30</v>
      </c>
      <c r="E2293" t="s">
        <v>35</v>
      </c>
      <c r="F2293" t="s">
        <v>30</v>
      </c>
      <c r="G2293" t="s">
        <v>49</v>
      </c>
      <c r="H2293" t="s">
        <v>49</v>
      </c>
      <c r="I2293" t="s">
        <v>306</v>
      </c>
      <c r="J2293" t="s">
        <v>296</v>
      </c>
      <c r="K2293">
        <v>23000</v>
      </c>
      <c r="L2293">
        <v>2.9</v>
      </c>
      <c r="M2293" t="str">
        <f>SUBSTITUTE(LOWER(_xlfn.CONCAT(B2293,C2293,F2293,G2293,J2293,I2293))," ","")</f>
        <v>44453carnegranelc300-500standrewsrusia</v>
      </c>
      <c r="N2293">
        <f>+VLOOKUP(M2293,JUP!$B:$I,7,0)</f>
        <v>16000</v>
      </c>
      <c r="O2293">
        <f>+VLOOKUP(M2293,JUP!$B:$I,8,0)</f>
        <v>3</v>
      </c>
      <c r="P2293">
        <f>+K2293-N2293</f>
        <v>7000</v>
      </c>
      <c r="Q2293" s="3">
        <f>+L2293-O2293</f>
        <v>-0.10000000000000009</v>
      </c>
      <c r="W2293" t="s">
        <v>304</v>
      </c>
      <c r="X2293">
        <v>37</v>
      </c>
      <c r="Y2293" t="s">
        <v>305</v>
      </c>
      <c r="Z2293" t="s">
        <v>305</v>
      </c>
      <c r="AA2293" t="s">
        <v>306</v>
      </c>
      <c r="AB2293" t="s">
        <v>36</v>
      </c>
      <c r="AC2293" t="s">
        <v>37</v>
      </c>
      <c r="AD2293">
        <v>2.9</v>
      </c>
      <c r="AH2293">
        <v>2021</v>
      </c>
      <c r="AI2293">
        <v>9</v>
      </c>
      <c r="AJ2293">
        <v>66700</v>
      </c>
      <c r="AK2293" t="e">
        <v>#N/A</v>
      </c>
      <c r="AL2293">
        <v>2.9</v>
      </c>
      <c r="AO2293">
        <v>0</v>
      </c>
      <c r="AP2293">
        <v>9</v>
      </c>
    </row>
    <row r="2294" spans="1:42" x14ac:dyDescent="0.2">
      <c r="A2294" t="str">
        <f t="shared" si="35"/>
        <v>44453carnegranelc100-200standrewsrusia</v>
      </c>
      <c r="B2294" s="2">
        <v>44453</v>
      </c>
      <c r="C2294" t="s">
        <v>35</v>
      </c>
      <c r="D2294" t="s">
        <v>30</v>
      </c>
      <c r="E2294" t="s">
        <v>35</v>
      </c>
      <c r="F2294" t="s">
        <v>30</v>
      </c>
      <c r="G2294" t="s">
        <v>72</v>
      </c>
      <c r="H2294" t="s">
        <v>72</v>
      </c>
      <c r="I2294" t="s">
        <v>306</v>
      </c>
      <c r="J2294" t="s">
        <v>296</v>
      </c>
      <c r="K2294">
        <v>23000</v>
      </c>
      <c r="L2294">
        <v>3.2</v>
      </c>
      <c r="M2294" t="str">
        <f>SUBSTITUTE(LOWER(_xlfn.CONCAT(B2294,C2294,F2294,G2294,J2294,I2294))," ","")</f>
        <v>44453carnegranelc100-200standrewsrusia</v>
      </c>
      <c r="N2294">
        <f>+VLOOKUP(M2294,JUP!$B:$I,7,0)</f>
        <v>23000</v>
      </c>
      <c r="O2294">
        <f>+VLOOKUP(M2294,JUP!$B:$I,8,0)</f>
        <v>3.2</v>
      </c>
      <c r="P2294">
        <f>+K2294-N2294</f>
        <v>0</v>
      </c>
      <c r="Q2294" s="3">
        <f>+L2294-O2294</f>
        <v>0</v>
      </c>
      <c r="W2294" t="s">
        <v>304</v>
      </c>
      <c r="X2294">
        <v>37</v>
      </c>
      <c r="Y2294" t="s">
        <v>305</v>
      </c>
      <c r="Z2294" t="s">
        <v>305</v>
      </c>
      <c r="AA2294" t="s">
        <v>306</v>
      </c>
      <c r="AB2294" t="s">
        <v>36</v>
      </c>
      <c r="AC2294" t="s">
        <v>37</v>
      </c>
      <c r="AD2294">
        <v>3.2</v>
      </c>
      <c r="AH2294">
        <v>2021</v>
      </c>
      <c r="AI2294">
        <v>9</v>
      </c>
      <c r="AJ2294">
        <v>73600</v>
      </c>
      <c r="AK2294" t="e">
        <v>#N/A</v>
      </c>
      <c r="AL2294">
        <v>3.2</v>
      </c>
      <c r="AO2294">
        <v>0</v>
      </c>
      <c r="AP2294">
        <v>9</v>
      </c>
    </row>
    <row r="2295" spans="1:42" x14ac:dyDescent="0.2">
      <c r="A2295" t="str">
        <f t="shared" si="35"/>
        <v>44453carnegranelc200-300standrewsrusia</v>
      </c>
      <c r="B2295" s="2">
        <v>44453</v>
      </c>
      <c r="C2295" t="s">
        <v>35</v>
      </c>
      <c r="D2295" t="s">
        <v>30</v>
      </c>
      <c r="E2295" t="s">
        <v>35</v>
      </c>
      <c r="F2295" t="s">
        <v>30</v>
      </c>
      <c r="G2295" t="s">
        <v>39</v>
      </c>
      <c r="H2295" t="s">
        <v>39</v>
      </c>
      <c r="I2295" t="s">
        <v>306</v>
      </c>
      <c r="J2295" t="s">
        <v>296</v>
      </c>
      <c r="K2295">
        <v>23000</v>
      </c>
      <c r="L2295">
        <v>3.1</v>
      </c>
      <c r="M2295" t="str">
        <f>SUBSTITUTE(LOWER(_xlfn.CONCAT(B2295,C2295,F2295,G2295,J2295,I2295))," ","")</f>
        <v>44453carnegranelc200-300standrewsrusia</v>
      </c>
      <c r="N2295">
        <f>+VLOOKUP(M2295,JUP!$B:$I,7,0)</f>
        <v>6000</v>
      </c>
      <c r="O2295">
        <f>+VLOOKUP(M2295,JUP!$B:$I,8,0)</f>
        <v>3.13</v>
      </c>
      <c r="P2295">
        <f>+K2295-N2295</f>
        <v>17000</v>
      </c>
      <c r="Q2295" s="3">
        <f>+L2295-O2295</f>
        <v>-2.9999999999999805E-2</v>
      </c>
      <c r="W2295" t="s">
        <v>304</v>
      </c>
      <c r="X2295">
        <v>37</v>
      </c>
      <c r="Y2295" t="s">
        <v>305</v>
      </c>
      <c r="Z2295" t="s">
        <v>305</v>
      </c>
      <c r="AA2295" t="s">
        <v>306</v>
      </c>
      <c r="AB2295" t="s">
        <v>36</v>
      </c>
      <c r="AC2295" t="s">
        <v>37</v>
      </c>
      <c r="AD2295">
        <v>3.1</v>
      </c>
      <c r="AH2295">
        <v>2021</v>
      </c>
      <c r="AI2295">
        <v>9</v>
      </c>
      <c r="AJ2295">
        <v>71300</v>
      </c>
      <c r="AK2295" t="e">
        <v>#N/A</v>
      </c>
      <c r="AL2295">
        <v>3.1</v>
      </c>
      <c r="AO2295">
        <v>0</v>
      </c>
      <c r="AP2295">
        <v>9</v>
      </c>
    </row>
    <row r="2296" spans="1:42" x14ac:dyDescent="0.2">
      <c r="A2296" t="str">
        <f t="shared" si="35"/>
        <v>44454carnegranelc200-300sudmarisitalia</v>
      </c>
      <c r="B2296" s="2">
        <v>44454</v>
      </c>
      <c r="C2296" t="s">
        <v>35</v>
      </c>
      <c r="D2296" t="s">
        <v>30</v>
      </c>
      <c r="E2296" t="s">
        <v>343</v>
      </c>
      <c r="F2296" t="s">
        <v>344</v>
      </c>
      <c r="G2296" t="s">
        <v>39</v>
      </c>
      <c r="H2296" t="s">
        <v>107</v>
      </c>
      <c r="I2296" t="s">
        <v>328</v>
      </c>
      <c r="J2296" t="s">
        <v>286</v>
      </c>
      <c r="K2296">
        <v>24000</v>
      </c>
      <c r="L2296">
        <v>2.95</v>
      </c>
      <c r="M2296" t="str">
        <f>SUBSTITUTE(LOWER(_xlfn.CONCAT(B2296,C2296,F2296,G2296,J2296,I2296))," ","")</f>
        <v>44454carnegranelc200-300sudmarisitalia</v>
      </c>
      <c r="N2296">
        <f>+VLOOKUP(M2296,JUP!$B:$I,7,0)</f>
        <v>24000</v>
      </c>
      <c r="O2296">
        <f>+VLOOKUP(M2296,JUP!$B:$I,8,0)</f>
        <v>2.95</v>
      </c>
      <c r="P2296">
        <f>+K2296-N2296</f>
        <v>0</v>
      </c>
      <c r="Q2296" s="3">
        <f>+L2296-O2296</f>
        <v>0</v>
      </c>
      <c r="W2296" t="s">
        <v>167</v>
      </c>
      <c r="X2296">
        <v>37</v>
      </c>
      <c r="Y2296" t="s">
        <v>297</v>
      </c>
      <c r="Z2296" t="s">
        <v>328</v>
      </c>
      <c r="AA2296" t="s">
        <v>328</v>
      </c>
      <c r="AB2296" t="s">
        <v>36</v>
      </c>
      <c r="AC2296" t="s">
        <v>37</v>
      </c>
      <c r="AD2296">
        <v>2.95</v>
      </c>
      <c r="AH2296">
        <v>2021</v>
      </c>
      <c r="AI2296">
        <v>9</v>
      </c>
      <c r="AJ2296">
        <v>70800</v>
      </c>
      <c r="AK2296" t="e">
        <v>#N/A</v>
      </c>
      <c r="AL2296">
        <v>2.95</v>
      </c>
      <c r="AO2296">
        <v>0</v>
      </c>
      <c r="AP2296">
        <v>9</v>
      </c>
    </row>
    <row r="2297" spans="1:42" x14ac:dyDescent="0.2">
      <c r="A2297" t="str">
        <f t="shared" si="35"/>
        <v>44454enterosinsalsasudmarisrusia</v>
      </c>
      <c r="B2297" s="2">
        <v>44454</v>
      </c>
      <c r="C2297" t="s">
        <v>59</v>
      </c>
      <c r="D2297" t="s">
        <v>155</v>
      </c>
      <c r="E2297" t="s">
        <v>339</v>
      </c>
      <c r="F2297" t="s">
        <v>347</v>
      </c>
      <c r="G2297" t="s">
        <v>299</v>
      </c>
      <c r="H2297" t="s">
        <v>112</v>
      </c>
      <c r="I2297" t="s">
        <v>306</v>
      </c>
      <c r="J2297" t="s">
        <v>286</v>
      </c>
      <c r="K2297">
        <v>19220</v>
      </c>
      <c r="L2297">
        <v>2.1</v>
      </c>
      <c r="M2297" t="str">
        <f>SUBSTITUTE(LOWER(_xlfn.CONCAT(B2297,C2297,F2297,G2297,J2297,I2297))," ","")</f>
        <v>44454enterosinsalsasudmarisrusia</v>
      </c>
      <c r="N2297" t="e">
        <f>+VLOOKUP(M2297,JUP!$B:$I,7,0)</f>
        <v>#N/A</v>
      </c>
      <c r="O2297" t="e">
        <f>+VLOOKUP(M2297,JUP!$B:$I,8,0)</f>
        <v>#N/A</v>
      </c>
      <c r="R2297" t="str">
        <f>+SUBSTITUTE(LOWER(_xlfn.CONCAT(B2297,C2297,F2297,H2297,J2297,I2297))," ","")</f>
        <v>44454enterosinsalsa40-60sudmarisrusia</v>
      </c>
      <c r="S2297" t="e">
        <f>+VLOOKUP(R2297,JUP!D:L,7,0)</f>
        <v>#N/A</v>
      </c>
      <c r="T2297" t="e">
        <f>+VLOOKUP(R2297,JUP!D:L,7,0)</f>
        <v>#N/A</v>
      </c>
      <c r="W2297" t="s">
        <v>166</v>
      </c>
      <c r="X2297">
        <v>37</v>
      </c>
      <c r="Y2297" t="s">
        <v>305</v>
      </c>
      <c r="Z2297" t="s">
        <v>305</v>
      </c>
      <c r="AA2297" t="s">
        <v>306</v>
      </c>
      <c r="AB2297" t="s">
        <v>160</v>
      </c>
      <c r="AC2297" t="s">
        <v>159</v>
      </c>
      <c r="AD2297">
        <v>2.1</v>
      </c>
      <c r="AH2297">
        <v>2021</v>
      </c>
      <c r="AI2297">
        <v>9</v>
      </c>
      <c r="AJ2297">
        <v>40362</v>
      </c>
      <c r="AK2297" t="e">
        <v>#N/A</v>
      </c>
      <c r="AL2297">
        <v>2.1</v>
      </c>
      <c r="AO2297">
        <v>0</v>
      </c>
      <c r="AP2297">
        <v>9</v>
      </c>
    </row>
    <row r="2298" spans="1:42" x14ac:dyDescent="0.2">
      <c r="A2298" t="str">
        <f t="shared" si="35"/>
        <v>44454carneretailnocompensadoc200-300standrewschile</v>
      </c>
      <c r="B2298" s="2">
        <v>44454</v>
      </c>
      <c r="C2298" t="s">
        <v>35</v>
      </c>
      <c r="D2298" t="s">
        <v>251</v>
      </c>
      <c r="E2298" t="s">
        <v>35</v>
      </c>
      <c r="F2298" t="s">
        <v>251</v>
      </c>
      <c r="G2298" t="s">
        <v>39</v>
      </c>
      <c r="H2298" t="s">
        <v>39</v>
      </c>
      <c r="I2298" t="s">
        <v>34</v>
      </c>
      <c r="J2298" t="s">
        <v>296</v>
      </c>
      <c r="K2298">
        <v>400</v>
      </c>
      <c r="M2298" t="str">
        <f>SUBSTITUTE(LOWER(_xlfn.CONCAT(B2298,C2298,F2298,G2298,J2298,I2298))," ","")</f>
        <v>44454carneretailnocompensadoc200-300standrewschile</v>
      </c>
      <c r="N2298">
        <f>+VLOOKUP(M2298,JUP!$B:$I,7,0)</f>
        <v>400</v>
      </c>
      <c r="O2298">
        <f>+VLOOKUP(M2298,JUP!$B:$I,8,0)</f>
        <v>0</v>
      </c>
      <c r="P2298">
        <f>+K2298-N2298</f>
        <v>0</v>
      </c>
      <c r="Q2298" s="3">
        <f>+L2298-O2298</f>
        <v>0</v>
      </c>
      <c r="W2298" t="s">
        <v>34</v>
      </c>
      <c r="X2298">
        <v>37</v>
      </c>
      <c r="Y2298" t="s">
        <v>34</v>
      </c>
      <c r="Z2298" t="s">
        <v>34</v>
      </c>
      <c r="AA2298" t="s">
        <v>34</v>
      </c>
      <c r="AB2298" t="s">
        <v>252</v>
      </c>
      <c r="AC2298" t="s">
        <v>173</v>
      </c>
      <c r="AD2298">
        <v>0</v>
      </c>
      <c r="AH2298">
        <v>2021</v>
      </c>
      <c r="AI2298">
        <v>9</v>
      </c>
      <c r="AJ2298">
        <v>0</v>
      </c>
      <c r="AK2298" t="e">
        <v>#N/A</v>
      </c>
      <c r="AL2298">
        <v>0</v>
      </c>
      <c r="AO2298">
        <v>0</v>
      </c>
      <c r="AP2298">
        <v>9</v>
      </c>
    </row>
    <row r="2299" spans="1:42" x14ac:dyDescent="0.2">
      <c r="A2299" t="str">
        <f t="shared" si="35"/>
        <v>44454enterosinsalsastandrewsasia</v>
      </c>
      <c r="B2299" s="2">
        <v>44454</v>
      </c>
      <c r="C2299" t="s">
        <v>59</v>
      </c>
      <c r="D2299" t="s">
        <v>155</v>
      </c>
      <c r="E2299" t="s">
        <v>59</v>
      </c>
      <c r="F2299" t="s">
        <v>155</v>
      </c>
      <c r="G2299" t="s">
        <v>299</v>
      </c>
      <c r="H2299" t="s">
        <v>303</v>
      </c>
      <c r="I2299" t="s">
        <v>309</v>
      </c>
      <c r="J2299" t="s">
        <v>296</v>
      </c>
      <c r="K2299">
        <v>20000</v>
      </c>
      <c r="L2299">
        <v>2.4</v>
      </c>
      <c r="M2299" t="str">
        <f>SUBSTITUTE(LOWER(_xlfn.CONCAT(B2299,C2299,F2299,G2299,J2299,I2299))," ","")</f>
        <v>44454enterosinsalsastandrewsasia</v>
      </c>
      <c r="N2299" t="e">
        <f>+VLOOKUP(M2299,JUP!$B:$I,7,0)</f>
        <v>#N/A</v>
      </c>
      <c r="O2299" t="e">
        <f>+VLOOKUP(M2299,JUP!$B:$I,8,0)</f>
        <v>#N/A</v>
      </c>
      <c r="R2299" t="str">
        <f>+SUBSTITUTE(LOWER(_xlfn.CONCAT(B2299,C2299,F2299,H2299,J2299,I2299))," ","")</f>
        <v>44454enterosinsalsae-40-60standrewsasia</v>
      </c>
      <c r="S2299" t="e">
        <f>+VLOOKUP(R2299,JUP!D:L,7,0)</f>
        <v>#N/A</v>
      </c>
      <c r="T2299" t="e">
        <f>+VLOOKUP(R2299,JUP!D:L,7,0)</f>
        <v>#N/A</v>
      </c>
      <c r="W2299" t="s">
        <v>512</v>
      </c>
      <c r="X2299">
        <v>37</v>
      </c>
      <c r="Y2299" t="s">
        <v>309</v>
      </c>
      <c r="Z2299" t="s">
        <v>309</v>
      </c>
      <c r="AA2299" t="s">
        <v>309</v>
      </c>
      <c r="AB2299" t="s">
        <v>160</v>
      </c>
      <c r="AC2299" t="s">
        <v>159</v>
      </c>
      <c r="AD2299">
        <v>2.4</v>
      </c>
      <c r="AH2299">
        <v>2021</v>
      </c>
      <c r="AI2299">
        <v>9</v>
      </c>
      <c r="AJ2299">
        <v>48000</v>
      </c>
      <c r="AK2299" t="e">
        <v>#N/A</v>
      </c>
      <c r="AL2299">
        <v>2.4</v>
      </c>
      <c r="AO2299">
        <v>0</v>
      </c>
      <c r="AP2299">
        <v>9</v>
      </c>
    </row>
    <row r="2300" spans="1:42" x14ac:dyDescent="0.2">
      <c r="A2300" t="str">
        <f t="shared" si="35"/>
        <v>44454carnegranelc100-200standrewsespaña</v>
      </c>
      <c r="B2300" s="2">
        <v>44454</v>
      </c>
      <c r="C2300" t="s">
        <v>35</v>
      </c>
      <c r="D2300" t="s">
        <v>30</v>
      </c>
      <c r="E2300" t="s">
        <v>35</v>
      </c>
      <c r="F2300" t="s">
        <v>30</v>
      </c>
      <c r="G2300" t="s">
        <v>72</v>
      </c>
      <c r="H2300" t="s">
        <v>72</v>
      </c>
      <c r="I2300" t="s">
        <v>302</v>
      </c>
      <c r="J2300" t="s">
        <v>296</v>
      </c>
      <c r="K2300">
        <v>24000</v>
      </c>
      <c r="L2300">
        <v>2.9</v>
      </c>
      <c r="M2300" t="str">
        <f>SUBSTITUTE(LOWER(_xlfn.CONCAT(B2300,C2300,F2300,G2300,J2300,I2300))," ","")</f>
        <v>44454carnegranelc100-200standrewsespaña</v>
      </c>
      <c r="N2300">
        <f>+VLOOKUP(M2300,JUP!$B:$I,7,0)</f>
        <v>24000</v>
      </c>
      <c r="O2300">
        <f>+VLOOKUP(M2300,JUP!$B:$I,8,0)</f>
        <v>2.9</v>
      </c>
      <c r="P2300">
        <f>+K2300-N2300</f>
        <v>0</v>
      </c>
      <c r="Q2300" s="3">
        <f>+L2300-O2300</f>
        <v>0</v>
      </c>
      <c r="W2300" t="s">
        <v>302</v>
      </c>
      <c r="X2300">
        <v>37</v>
      </c>
      <c r="Y2300" t="s">
        <v>297</v>
      </c>
      <c r="Z2300" t="s">
        <v>302</v>
      </c>
      <c r="AA2300" t="s">
        <v>298</v>
      </c>
      <c r="AB2300" t="s">
        <v>36</v>
      </c>
      <c r="AC2300" t="s">
        <v>37</v>
      </c>
      <c r="AD2300">
        <v>2.9</v>
      </c>
      <c r="AH2300">
        <v>2021</v>
      </c>
      <c r="AI2300">
        <v>9</v>
      </c>
      <c r="AJ2300">
        <v>69600</v>
      </c>
      <c r="AK2300" t="e">
        <v>#N/A</v>
      </c>
      <c r="AL2300">
        <v>2.9</v>
      </c>
      <c r="AO2300">
        <v>0</v>
      </c>
      <c r="AP2300">
        <v>9</v>
      </c>
    </row>
    <row r="2301" spans="1:42" x14ac:dyDescent="0.2">
      <c r="A2301" t="str">
        <f t="shared" si="35"/>
        <v>44454enterosinsalsastandrewsespaña</v>
      </c>
      <c r="B2301" s="2">
        <v>44454</v>
      </c>
      <c r="C2301" t="s">
        <v>59</v>
      </c>
      <c r="D2301" t="s">
        <v>155</v>
      </c>
      <c r="E2301" t="s">
        <v>59</v>
      </c>
      <c r="F2301" t="s">
        <v>155</v>
      </c>
      <c r="G2301" t="s">
        <v>299</v>
      </c>
      <c r="H2301" t="s">
        <v>300</v>
      </c>
      <c r="I2301" t="s">
        <v>302</v>
      </c>
      <c r="J2301" t="s">
        <v>296</v>
      </c>
      <c r="K2301">
        <v>13770</v>
      </c>
      <c r="L2301">
        <v>2.581</v>
      </c>
      <c r="M2301" t="str">
        <f>SUBSTITUTE(LOWER(_xlfn.CONCAT(B2301,C2301,F2301,G2301,J2301,I2301))," ","")</f>
        <v>44454enterosinsalsastandrewsespaña</v>
      </c>
      <c r="N2301" t="e">
        <f>+VLOOKUP(M2301,JUP!$B:$I,7,0)</f>
        <v>#N/A</v>
      </c>
      <c r="O2301" t="e">
        <f>+VLOOKUP(M2301,JUP!$B:$I,8,0)</f>
        <v>#N/A</v>
      </c>
      <c r="R2301" t="str">
        <f>+SUBSTITUTE(LOWER(_xlfn.CONCAT(B2301,C2301,F2301,H2301,J2301,I2301))," ","")</f>
        <v>44454enterosinsalsae-60-80standrewsespaña</v>
      </c>
      <c r="S2301" t="e">
        <f>+VLOOKUP(R2301,JUP!D:L,7,0)</f>
        <v>#N/A</v>
      </c>
      <c r="T2301" t="e">
        <f>+VLOOKUP(R2301,JUP!D:L,7,0)</f>
        <v>#N/A</v>
      </c>
      <c r="W2301" t="s">
        <v>302</v>
      </c>
      <c r="X2301">
        <v>37</v>
      </c>
      <c r="Y2301" t="s">
        <v>297</v>
      </c>
      <c r="Z2301" t="s">
        <v>302</v>
      </c>
      <c r="AA2301" t="s">
        <v>298</v>
      </c>
      <c r="AB2301" t="s">
        <v>160</v>
      </c>
      <c r="AC2301" t="s">
        <v>159</v>
      </c>
      <c r="AD2301">
        <v>2.581</v>
      </c>
      <c r="AH2301">
        <v>2021</v>
      </c>
      <c r="AI2301">
        <v>9</v>
      </c>
      <c r="AJ2301">
        <v>35540.370000000003</v>
      </c>
      <c r="AK2301" t="e">
        <v>#N/A</v>
      </c>
      <c r="AL2301">
        <v>2.581</v>
      </c>
      <c r="AO2301">
        <v>0</v>
      </c>
      <c r="AP2301">
        <v>9</v>
      </c>
    </row>
    <row r="2302" spans="1:42" x14ac:dyDescent="0.2">
      <c r="A2302" t="str">
        <f t="shared" si="35"/>
        <v>44454carnegranelc100-200standrewschile</v>
      </c>
      <c r="B2302" s="2">
        <v>44454</v>
      </c>
      <c r="C2302" t="s">
        <v>35</v>
      </c>
      <c r="D2302" t="s">
        <v>30</v>
      </c>
      <c r="E2302" t="s">
        <v>35</v>
      </c>
      <c r="F2302" t="s">
        <v>30</v>
      </c>
      <c r="G2302" t="s">
        <v>72</v>
      </c>
      <c r="H2302" t="s">
        <v>72</v>
      </c>
      <c r="I2302" t="s">
        <v>34</v>
      </c>
      <c r="J2302" t="s">
        <v>296</v>
      </c>
      <c r="K2302">
        <v>200</v>
      </c>
      <c r="M2302" t="str">
        <f>SUBSTITUTE(LOWER(_xlfn.CONCAT(B2302,C2302,F2302,G2302,J2302,I2302))," ","")</f>
        <v>44454carnegranelc100-200standrewschile</v>
      </c>
      <c r="N2302">
        <f>+VLOOKUP(M2302,JUP!$B:$I,7,0)</f>
        <v>1300</v>
      </c>
      <c r="O2302">
        <f>+VLOOKUP(M2302,JUP!$B:$I,8,0)</f>
        <v>0</v>
      </c>
      <c r="P2302">
        <f>+K2302-N2302</f>
        <v>-1100</v>
      </c>
      <c r="Q2302" s="3">
        <f>+L2302-O2302</f>
        <v>0</v>
      </c>
      <c r="W2302" t="s">
        <v>34</v>
      </c>
      <c r="X2302">
        <v>37</v>
      </c>
      <c r="Y2302" t="s">
        <v>34</v>
      </c>
      <c r="Z2302" t="s">
        <v>34</v>
      </c>
      <c r="AA2302" t="s">
        <v>34</v>
      </c>
      <c r="AB2302" t="s">
        <v>36</v>
      </c>
      <c r="AC2302" t="s">
        <v>37</v>
      </c>
      <c r="AD2302">
        <v>0</v>
      </c>
      <c r="AH2302">
        <v>2021</v>
      </c>
      <c r="AI2302">
        <v>9</v>
      </c>
      <c r="AJ2302">
        <v>0</v>
      </c>
      <c r="AK2302" t="e">
        <v>#N/A</v>
      </c>
      <c r="AL2302">
        <v>0</v>
      </c>
      <c r="AO2302">
        <v>0</v>
      </c>
      <c r="AP2302">
        <v>9</v>
      </c>
    </row>
    <row r="2303" spans="1:42" x14ac:dyDescent="0.2">
      <c r="A2303" t="str">
        <f t="shared" si="35"/>
        <v>44454carnegranelc100-200standrewschile</v>
      </c>
      <c r="B2303" s="2">
        <v>44454</v>
      </c>
      <c r="C2303" t="s">
        <v>35</v>
      </c>
      <c r="D2303" t="s">
        <v>30</v>
      </c>
      <c r="E2303" t="s">
        <v>35</v>
      </c>
      <c r="F2303" t="s">
        <v>30</v>
      </c>
      <c r="G2303" t="s">
        <v>72</v>
      </c>
      <c r="H2303" t="s">
        <v>72</v>
      </c>
      <c r="I2303" t="s">
        <v>34</v>
      </c>
      <c r="J2303" t="s">
        <v>296</v>
      </c>
      <c r="K2303">
        <v>1300</v>
      </c>
      <c r="M2303" t="str">
        <f>SUBSTITUTE(LOWER(_xlfn.CONCAT(B2303,C2303,F2303,G2303,J2303,I2303))," ","")</f>
        <v>44454carnegranelc100-200standrewschile</v>
      </c>
      <c r="N2303">
        <f>+VLOOKUP(M2303,JUP!$B:$I,7,0)</f>
        <v>1300</v>
      </c>
      <c r="O2303">
        <f>+VLOOKUP(M2303,JUP!$B:$I,8,0)</f>
        <v>0</v>
      </c>
      <c r="P2303">
        <f>+K2303-N2303</f>
        <v>0</v>
      </c>
      <c r="Q2303" s="3">
        <f>+L2303-O2303</f>
        <v>0</v>
      </c>
      <c r="W2303" t="s">
        <v>34</v>
      </c>
      <c r="X2303">
        <v>37</v>
      </c>
      <c r="Y2303" t="s">
        <v>34</v>
      </c>
      <c r="Z2303" t="s">
        <v>34</v>
      </c>
      <c r="AA2303" t="s">
        <v>34</v>
      </c>
      <c r="AB2303" t="s">
        <v>36</v>
      </c>
      <c r="AC2303" t="s">
        <v>37</v>
      </c>
      <c r="AD2303">
        <v>0</v>
      </c>
      <c r="AH2303">
        <v>2021</v>
      </c>
      <c r="AI2303">
        <v>9</v>
      </c>
      <c r="AJ2303">
        <v>0</v>
      </c>
      <c r="AK2303" t="e">
        <v>#N/A</v>
      </c>
      <c r="AL2303">
        <v>0</v>
      </c>
      <c r="AO2303">
        <v>0</v>
      </c>
      <c r="AP2303">
        <v>9</v>
      </c>
    </row>
    <row r="2304" spans="1:42" x14ac:dyDescent="0.2">
      <c r="A2304" t="str">
        <f t="shared" si="35"/>
        <v>44454enterosinsalsastandrewschile</v>
      </c>
      <c r="B2304" s="2">
        <v>44454</v>
      </c>
      <c r="C2304" t="s">
        <v>59</v>
      </c>
      <c r="D2304" t="s">
        <v>155</v>
      </c>
      <c r="E2304" t="s">
        <v>59</v>
      </c>
      <c r="F2304" t="s">
        <v>155</v>
      </c>
      <c r="G2304" t="s">
        <v>299</v>
      </c>
      <c r="H2304" t="s">
        <v>330</v>
      </c>
      <c r="I2304" t="s">
        <v>34</v>
      </c>
      <c r="J2304" t="s">
        <v>296</v>
      </c>
      <c r="K2304">
        <v>163.26</v>
      </c>
      <c r="M2304" t="str">
        <f>SUBSTITUTE(LOWER(_xlfn.CONCAT(B2304,C2304,F2304,G2304,J2304,I2304))," ","")</f>
        <v>44454enterosinsalsastandrewschile</v>
      </c>
      <c r="N2304" t="e">
        <f>+VLOOKUP(M2304,JUP!$B:$I,7,0)</f>
        <v>#N/A</v>
      </c>
      <c r="O2304" t="e">
        <f>+VLOOKUP(M2304,JUP!$B:$I,8,0)</f>
        <v>#N/A</v>
      </c>
      <c r="R2304" t="str">
        <f>+SUBSTITUTE(LOWER(_xlfn.CONCAT(B2304,C2304,F2304,H2304,J2304,I2304))," ","")</f>
        <v>44454enterosinsalsae-23-32standrewschile</v>
      </c>
      <c r="S2304" t="e">
        <f>+VLOOKUP(R2304,JUP!D:L,7,0)</f>
        <v>#N/A</v>
      </c>
      <c r="T2304" t="e">
        <f>+VLOOKUP(R2304,JUP!D:L,7,0)</f>
        <v>#N/A</v>
      </c>
      <c r="W2304" t="s">
        <v>34</v>
      </c>
      <c r="X2304">
        <v>37</v>
      </c>
      <c r="Y2304" t="s">
        <v>34</v>
      </c>
      <c r="Z2304" t="s">
        <v>34</v>
      </c>
      <c r="AA2304" t="s">
        <v>34</v>
      </c>
      <c r="AB2304" t="s">
        <v>160</v>
      </c>
      <c r="AC2304" t="s">
        <v>159</v>
      </c>
      <c r="AD2304">
        <v>0</v>
      </c>
      <c r="AH2304">
        <v>2021</v>
      </c>
      <c r="AI2304">
        <v>9</v>
      </c>
      <c r="AJ2304">
        <v>0</v>
      </c>
      <c r="AK2304" t="e">
        <v>#N/A</v>
      </c>
      <c r="AL2304">
        <v>0</v>
      </c>
      <c r="AO2304">
        <v>0</v>
      </c>
      <c r="AP2304">
        <v>9</v>
      </c>
    </row>
    <row r="2305" spans="1:42" x14ac:dyDescent="0.2">
      <c r="A2305" t="str">
        <f t="shared" si="35"/>
        <v>44454enterosinsalsastandrewschile</v>
      </c>
      <c r="B2305" s="2">
        <v>44454</v>
      </c>
      <c r="C2305" t="s">
        <v>59</v>
      </c>
      <c r="D2305" t="s">
        <v>155</v>
      </c>
      <c r="E2305" t="s">
        <v>59</v>
      </c>
      <c r="F2305" t="s">
        <v>155</v>
      </c>
      <c r="G2305" t="s">
        <v>299</v>
      </c>
      <c r="H2305" t="s">
        <v>98</v>
      </c>
      <c r="I2305" t="s">
        <v>34</v>
      </c>
      <c r="J2305" t="s">
        <v>296</v>
      </c>
      <c r="K2305">
        <v>43.584000000000003</v>
      </c>
      <c r="M2305" t="str">
        <f>SUBSTITUTE(LOWER(_xlfn.CONCAT(B2305,C2305,F2305,G2305,J2305,I2305))," ","")</f>
        <v>44454enterosinsalsastandrewschile</v>
      </c>
      <c r="N2305" t="e">
        <f>+VLOOKUP(M2305,JUP!$B:$I,7,0)</f>
        <v>#N/A</v>
      </c>
      <c r="O2305" t="e">
        <f>+VLOOKUP(M2305,JUP!$B:$I,8,0)</f>
        <v>#N/A</v>
      </c>
      <c r="R2305" t="str">
        <f>+SUBSTITUTE(LOWER(_xlfn.CONCAT(B2305,C2305,F2305,H2305,J2305,I2305))," ","")</f>
        <v>44454enterosinsalsa18-27u/lbstandrewschile</v>
      </c>
      <c r="S2305" t="e">
        <f>+VLOOKUP(R2305,JUP!D:L,7,0)</f>
        <v>#N/A</v>
      </c>
      <c r="T2305" t="e">
        <f>+VLOOKUP(R2305,JUP!D:L,7,0)</f>
        <v>#N/A</v>
      </c>
      <c r="W2305" t="s">
        <v>34</v>
      </c>
      <c r="X2305">
        <v>37</v>
      </c>
      <c r="Y2305" t="s">
        <v>34</v>
      </c>
      <c r="Z2305" t="s">
        <v>34</v>
      </c>
      <c r="AA2305" t="s">
        <v>34</v>
      </c>
      <c r="AB2305" t="s">
        <v>160</v>
      </c>
      <c r="AC2305" t="s">
        <v>159</v>
      </c>
      <c r="AD2305">
        <v>0</v>
      </c>
      <c r="AH2305">
        <v>2021</v>
      </c>
      <c r="AI2305">
        <v>9</v>
      </c>
      <c r="AJ2305">
        <v>0</v>
      </c>
      <c r="AK2305" t="e">
        <v>#N/A</v>
      </c>
      <c r="AL2305">
        <v>0</v>
      </c>
      <c r="AO2305">
        <v>0</v>
      </c>
      <c r="AP2305">
        <v>9</v>
      </c>
    </row>
    <row r="2306" spans="1:42" x14ac:dyDescent="0.2">
      <c r="A2306" t="str">
        <f t="shared" si="35"/>
        <v>44454enterosinsalsastandrewsamerica</v>
      </c>
      <c r="B2306" s="2">
        <v>44454</v>
      </c>
      <c r="C2306" t="s">
        <v>59</v>
      </c>
      <c r="D2306" t="s">
        <v>155</v>
      </c>
      <c r="E2306" t="s">
        <v>59</v>
      </c>
      <c r="F2306" t="s">
        <v>155</v>
      </c>
      <c r="G2306" t="s">
        <v>299</v>
      </c>
      <c r="H2306" t="s">
        <v>303</v>
      </c>
      <c r="I2306" t="s">
        <v>521</v>
      </c>
      <c r="J2306" t="s">
        <v>296</v>
      </c>
      <c r="K2306">
        <v>9988</v>
      </c>
      <c r="L2306">
        <v>2.33</v>
      </c>
      <c r="M2306" t="str">
        <f>SUBSTITUTE(LOWER(_xlfn.CONCAT(B2306,C2306,F2306,G2306,J2306,I2306))," ","")</f>
        <v>44454enterosinsalsastandrewsamerica</v>
      </c>
      <c r="N2306" t="e">
        <f>+VLOOKUP(M2306,JUP!$B:$I,7,0)</f>
        <v>#N/A</v>
      </c>
      <c r="O2306" t="e">
        <f>+VLOOKUP(M2306,JUP!$B:$I,8,0)</f>
        <v>#N/A</v>
      </c>
      <c r="R2306" t="str">
        <f>+SUBSTITUTE(LOWER(_xlfn.CONCAT(B2306,C2306,F2306,H2306,J2306,I2306))," ","")</f>
        <v>44454enterosinsalsae-40-60standrewsamerica</v>
      </c>
      <c r="S2306" t="e">
        <f>+VLOOKUP(R2306,JUP!D:L,7,0)</f>
        <v>#N/A</v>
      </c>
      <c r="T2306" t="e">
        <f>+VLOOKUP(R2306,JUP!D:L,7,0)</f>
        <v>#N/A</v>
      </c>
      <c r="W2306" t="s">
        <v>320</v>
      </c>
      <c r="X2306">
        <v>37</v>
      </c>
      <c r="Y2306" t="s">
        <v>310</v>
      </c>
      <c r="Z2306" t="s">
        <v>310</v>
      </c>
      <c r="AA2306" t="s">
        <v>310</v>
      </c>
      <c r="AB2306" t="s">
        <v>160</v>
      </c>
      <c r="AC2306" t="s">
        <v>159</v>
      </c>
      <c r="AD2306">
        <v>2.33</v>
      </c>
      <c r="AH2306">
        <v>2021</v>
      </c>
      <c r="AI2306">
        <v>9</v>
      </c>
      <c r="AJ2306">
        <v>23272.04</v>
      </c>
      <c r="AK2306" t="e">
        <v>#N/A</v>
      </c>
      <c r="AL2306">
        <v>2.33</v>
      </c>
      <c r="AO2306">
        <v>0</v>
      </c>
      <c r="AP2306">
        <v>9</v>
      </c>
    </row>
    <row r="2307" spans="1:42" x14ac:dyDescent="0.2">
      <c r="A2307" t="str">
        <f t="shared" ref="A2307:A2370" si="36">+M2307</f>
        <v>44454enteroconsalsastandrewsamerica</v>
      </c>
      <c r="B2307" s="2">
        <v>44454</v>
      </c>
      <c r="C2307" t="s">
        <v>59</v>
      </c>
      <c r="D2307" t="s">
        <v>227</v>
      </c>
      <c r="E2307" t="s">
        <v>59</v>
      </c>
      <c r="F2307" t="s">
        <v>227</v>
      </c>
      <c r="G2307" t="s">
        <v>299</v>
      </c>
      <c r="H2307" t="s">
        <v>303</v>
      </c>
      <c r="I2307" t="s">
        <v>521</v>
      </c>
      <c r="J2307" t="s">
        <v>296</v>
      </c>
      <c r="K2307">
        <v>6356</v>
      </c>
      <c r="L2307">
        <v>3.59</v>
      </c>
      <c r="M2307" t="str">
        <f>SUBSTITUTE(LOWER(_xlfn.CONCAT(B2307,C2307,F2307,G2307,J2307,I2307))," ","")</f>
        <v>44454enteroconsalsastandrewsamerica</v>
      </c>
      <c r="N2307" t="e">
        <f>+VLOOKUP(M2307,JUP!$B:$I,7,0)</f>
        <v>#N/A</v>
      </c>
      <c r="O2307" t="e">
        <f>+VLOOKUP(M2307,JUP!$B:$I,8,0)</f>
        <v>#N/A</v>
      </c>
      <c r="R2307" t="str">
        <f>+SUBSTITUTE(LOWER(_xlfn.CONCAT(B2307,C2307,F2307,H2307,J2307,I2307))," ","")</f>
        <v>44454enteroconsalsae-40-60standrewsamerica</v>
      </c>
      <c r="S2307" t="e">
        <f>+VLOOKUP(R2307,JUP!D:L,7,0)</f>
        <v>#N/A</v>
      </c>
      <c r="T2307" t="e">
        <f>+VLOOKUP(R2307,JUP!D:L,7,0)</f>
        <v>#N/A</v>
      </c>
      <c r="W2307" t="s">
        <v>320</v>
      </c>
      <c r="X2307">
        <v>37</v>
      </c>
      <c r="Y2307" t="s">
        <v>310</v>
      </c>
      <c r="Z2307" t="s">
        <v>310</v>
      </c>
      <c r="AA2307" t="s">
        <v>310</v>
      </c>
      <c r="AB2307" t="s">
        <v>229</v>
      </c>
      <c r="AC2307" t="s">
        <v>61</v>
      </c>
      <c r="AD2307">
        <v>3.59</v>
      </c>
      <c r="AH2307">
        <v>2021</v>
      </c>
      <c r="AI2307">
        <v>9</v>
      </c>
      <c r="AJ2307">
        <v>22818.04</v>
      </c>
      <c r="AK2307" t="e">
        <v>#N/A</v>
      </c>
      <c r="AL2307">
        <v>3.59</v>
      </c>
      <c r="AO2307">
        <v>0</v>
      </c>
      <c r="AP2307">
        <v>9</v>
      </c>
    </row>
    <row r="2308" spans="1:42" x14ac:dyDescent="0.2">
      <c r="A2308" t="str">
        <f t="shared" si="36"/>
        <v>44454enterosinsalsastandrewsamerica</v>
      </c>
      <c r="B2308" s="2">
        <v>44454</v>
      </c>
      <c r="C2308" t="s">
        <v>59</v>
      </c>
      <c r="D2308" t="s">
        <v>155</v>
      </c>
      <c r="E2308" t="s">
        <v>59</v>
      </c>
      <c r="F2308" t="s">
        <v>155</v>
      </c>
      <c r="G2308" t="s">
        <v>299</v>
      </c>
      <c r="H2308" t="s">
        <v>98</v>
      </c>
      <c r="I2308" t="s">
        <v>521</v>
      </c>
      <c r="J2308" t="s">
        <v>296</v>
      </c>
      <c r="K2308">
        <v>17079.48</v>
      </c>
      <c r="L2308">
        <v>2.31</v>
      </c>
      <c r="M2308" t="str">
        <f>SUBSTITUTE(LOWER(_xlfn.CONCAT(B2308,C2308,F2308,G2308,J2308,I2308))," ","")</f>
        <v>44454enterosinsalsastandrewsamerica</v>
      </c>
      <c r="N2308" t="e">
        <f>+VLOOKUP(M2308,JUP!$B:$I,7,0)</f>
        <v>#N/A</v>
      </c>
      <c r="O2308" t="e">
        <f>+VLOOKUP(M2308,JUP!$B:$I,8,0)</f>
        <v>#N/A</v>
      </c>
      <c r="R2308" t="str">
        <f>+SUBSTITUTE(LOWER(_xlfn.CONCAT(B2308,C2308,F2308,H2308,J2308,I2308))," ","")</f>
        <v>44454enterosinsalsa18-27u/lbstandrewsamerica</v>
      </c>
      <c r="S2308" t="e">
        <f>+VLOOKUP(R2308,JUP!D:L,7,0)</f>
        <v>#N/A</v>
      </c>
      <c r="T2308" t="e">
        <f>+VLOOKUP(R2308,JUP!D:L,7,0)</f>
        <v>#N/A</v>
      </c>
      <c r="W2308" t="s">
        <v>320</v>
      </c>
      <c r="X2308">
        <v>37</v>
      </c>
      <c r="Y2308" t="s">
        <v>310</v>
      </c>
      <c r="Z2308" t="s">
        <v>310</v>
      </c>
      <c r="AA2308" t="s">
        <v>310</v>
      </c>
      <c r="AB2308" t="s">
        <v>160</v>
      </c>
      <c r="AC2308" t="s">
        <v>159</v>
      </c>
      <c r="AD2308">
        <v>2.31</v>
      </c>
      <c r="AH2308">
        <v>2021</v>
      </c>
      <c r="AI2308">
        <v>9</v>
      </c>
      <c r="AJ2308">
        <v>39453.5988</v>
      </c>
      <c r="AK2308" t="e">
        <v>#N/A</v>
      </c>
      <c r="AL2308">
        <v>2.31</v>
      </c>
      <c r="AO2308">
        <v>0</v>
      </c>
      <c r="AP2308">
        <v>9</v>
      </c>
    </row>
    <row r="2309" spans="1:42" x14ac:dyDescent="0.2">
      <c r="A2309" t="str">
        <f t="shared" si="36"/>
        <v>44454carnegranelc100-200standrewsrusia</v>
      </c>
      <c r="B2309" s="2">
        <v>44454</v>
      </c>
      <c r="C2309" t="s">
        <v>35</v>
      </c>
      <c r="D2309" t="s">
        <v>30</v>
      </c>
      <c r="E2309" t="s">
        <v>35</v>
      </c>
      <c r="F2309" t="s">
        <v>30</v>
      </c>
      <c r="G2309" t="s">
        <v>72</v>
      </c>
      <c r="H2309" t="s">
        <v>72</v>
      </c>
      <c r="I2309" t="s">
        <v>306</v>
      </c>
      <c r="J2309" t="s">
        <v>296</v>
      </c>
      <c r="K2309">
        <v>23000</v>
      </c>
      <c r="L2309">
        <v>3.2</v>
      </c>
      <c r="M2309" t="str">
        <f>SUBSTITUTE(LOWER(_xlfn.CONCAT(B2309,C2309,F2309,G2309,J2309,I2309))," ","")</f>
        <v>44454carnegranelc100-200standrewsrusia</v>
      </c>
      <c r="N2309">
        <f>+VLOOKUP(M2309,JUP!$B:$I,7,0)</f>
        <v>23000</v>
      </c>
      <c r="O2309">
        <f>+VLOOKUP(M2309,JUP!$B:$I,8,0)</f>
        <v>3.2</v>
      </c>
      <c r="P2309">
        <f>+K2309-N2309</f>
        <v>0</v>
      </c>
      <c r="Q2309" s="3">
        <f>+L2309-O2309</f>
        <v>0</v>
      </c>
      <c r="W2309" t="s">
        <v>304</v>
      </c>
      <c r="X2309">
        <v>37</v>
      </c>
      <c r="Y2309" t="s">
        <v>305</v>
      </c>
      <c r="Z2309" t="s">
        <v>305</v>
      </c>
      <c r="AA2309" t="s">
        <v>306</v>
      </c>
      <c r="AB2309" t="s">
        <v>36</v>
      </c>
      <c r="AC2309" t="s">
        <v>37</v>
      </c>
      <c r="AD2309">
        <v>3.2</v>
      </c>
      <c r="AH2309">
        <v>2021</v>
      </c>
      <c r="AI2309">
        <v>9</v>
      </c>
      <c r="AJ2309">
        <v>73600</v>
      </c>
      <c r="AK2309" t="e">
        <v>#N/A</v>
      </c>
      <c r="AL2309">
        <v>3.2</v>
      </c>
      <c r="AO2309">
        <v>0</v>
      </c>
      <c r="AP2309">
        <v>9</v>
      </c>
    </row>
    <row r="2310" spans="1:42" x14ac:dyDescent="0.2">
      <c r="A2310" t="str">
        <f t="shared" si="36"/>
        <v>44455carnegranelc100-200standrewsespaña</v>
      </c>
      <c r="B2310" s="2">
        <v>44455</v>
      </c>
      <c r="C2310" t="s">
        <v>35</v>
      </c>
      <c r="D2310" t="s">
        <v>30</v>
      </c>
      <c r="E2310" t="s">
        <v>35</v>
      </c>
      <c r="F2310" t="s">
        <v>30</v>
      </c>
      <c r="G2310" t="s">
        <v>72</v>
      </c>
      <c r="H2310" t="s">
        <v>72</v>
      </c>
      <c r="I2310" t="s">
        <v>302</v>
      </c>
      <c r="J2310" t="s">
        <v>296</v>
      </c>
      <c r="K2310">
        <v>24000</v>
      </c>
      <c r="L2310">
        <v>2.9</v>
      </c>
      <c r="M2310" t="str">
        <f>SUBSTITUTE(LOWER(_xlfn.CONCAT(B2310,C2310,F2310,G2310,J2310,I2310))," ","")</f>
        <v>44455carnegranelc100-200standrewsespaña</v>
      </c>
      <c r="N2310">
        <f>+VLOOKUP(M2310,JUP!$B:$I,7,0)</f>
        <v>24000</v>
      </c>
      <c r="O2310">
        <f>+VLOOKUP(M2310,JUP!$B:$I,8,0)</f>
        <v>2.9</v>
      </c>
      <c r="P2310">
        <f>+K2310-N2310</f>
        <v>0</v>
      </c>
      <c r="Q2310" s="3">
        <f>+L2310-O2310</f>
        <v>0</v>
      </c>
      <c r="W2310" t="s">
        <v>302</v>
      </c>
      <c r="X2310">
        <v>37</v>
      </c>
      <c r="Y2310" t="s">
        <v>297</v>
      </c>
      <c r="Z2310" t="s">
        <v>302</v>
      </c>
      <c r="AA2310" t="s">
        <v>298</v>
      </c>
      <c r="AB2310" t="s">
        <v>36</v>
      </c>
      <c r="AC2310" t="s">
        <v>37</v>
      </c>
      <c r="AD2310">
        <v>2.9</v>
      </c>
      <c r="AH2310">
        <v>2021</v>
      </c>
      <c r="AI2310">
        <v>9</v>
      </c>
      <c r="AJ2310">
        <v>69600</v>
      </c>
      <c r="AK2310" t="e">
        <v>#N/A</v>
      </c>
      <c r="AL2310">
        <v>2.9</v>
      </c>
      <c r="AO2310">
        <v>0</v>
      </c>
      <c r="AP2310">
        <v>9</v>
      </c>
    </row>
    <row r="2311" spans="1:42" x14ac:dyDescent="0.2">
      <c r="A2311" t="str">
        <f t="shared" si="36"/>
        <v>44455carnegranelc100-200standrewsespaña</v>
      </c>
      <c r="B2311" s="2">
        <v>44455</v>
      </c>
      <c r="C2311" t="s">
        <v>35</v>
      </c>
      <c r="D2311" t="s">
        <v>30</v>
      </c>
      <c r="E2311" t="s">
        <v>35</v>
      </c>
      <c r="F2311" t="s">
        <v>30</v>
      </c>
      <c r="G2311" t="s">
        <v>72</v>
      </c>
      <c r="H2311" t="s">
        <v>72</v>
      </c>
      <c r="I2311" t="s">
        <v>302</v>
      </c>
      <c r="J2311" t="s">
        <v>296</v>
      </c>
      <c r="K2311">
        <v>24000</v>
      </c>
      <c r="L2311">
        <v>2.9</v>
      </c>
      <c r="M2311" t="str">
        <f>SUBSTITUTE(LOWER(_xlfn.CONCAT(B2311,C2311,F2311,G2311,J2311,I2311))," ","")</f>
        <v>44455carnegranelc100-200standrewsespaña</v>
      </c>
      <c r="N2311">
        <f>+VLOOKUP(M2311,JUP!$B:$I,7,0)</f>
        <v>24000</v>
      </c>
      <c r="O2311">
        <f>+VLOOKUP(M2311,JUP!$B:$I,8,0)</f>
        <v>2.9</v>
      </c>
      <c r="P2311">
        <f>+K2311-N2311</f>
        <v>0</v>
      </c>
      <c r="Q2311" s="3">
        <f>+L2311-O2311</f>
        <v>0</v>
      </c>
      <c r="W2311" t="s">
        <v>302</v>
      </c>
      <c r="X2311">
        <v>37</v>
      </c>
      <c r="Y2311" t="s">
        <v>297</v>
      </c>
      <c r="Z2311" t="s">
        <v>302</v>
      </c>
      <c r="AA2311" t="s">
        <v>298</v>
      </c>
      <c r="AB2311" t="s">
        <v>36</v>
      </c>
      <c r="AC2311" t="s">
        <v>37</v>
      </c>
      <c r="AD2311">
        <v>2.9</v>
      </c>
      <c r="AH2311">
        <v>2021</v>
      </c>
      <c r="AI2311">
        <v>9</v>
      </c>
      <c r="AJ2311">
        <v>69600</v>
      </c>
      <c r="AK2311" t="e">
        <v>#N/A</v>
      </c>
      <c r="AL2311">
        <v>2.9</v>
      </c>
      <c r="AO2311">
        <v>0</v>
      </c>
      <c r="AP2311">
        <v>9</v>
      </c>
    </row>
    <row r="2312" spans="1:42" x14ac:dyDescent="0.2">
      <c r="A2312" t="str">
        <f t="shared" si="36"/>
        <v>44459carnegranelc100-200sudmarisamerica</v>
      </c>
      <c r="B2312" s="2">
        <v>44459</v>
      </c>
      <c r="C2312" t="s">
        <v>35</v>
      </c>
      <c r="D2312" t="s">
        <v>30</v>
      </c>
      <c r="E2312" t="s">
        <v>343</v>
      </c>
      <c r="F2312" t="s">
        <v>344</v>
      </c>
      <c r="G2312" t="s">
        <v>72</v>
      </c>
      <c r="H2312" t="s">
        <v>103</v>
      </c>
      <c r="I2312" t="s">
        <v>521</v>
      </c>
      <c r="J2312" t="s">
        <v>286</v>
      </c>
      <c r="K2312">
        <v>7000</v>
      </c>
      <c r="L2312">
        <v>3.24</v>
      </c>
      <c r="M2312" t="str">
        <f>SUBSTITUTE(LOWER(_xlfn.CONCAT(B2312,C2312,F2312,G2312,J2312,I2312))," ","")</f>
        <v>44459carnegranelc100-200sudmarisamerica</v>
      </c>
      <c r="N2312">
        <f>+VLOOKUP(M2312,JUP!$B:$I,7,0)</f>
        <v>7000</v>
      </c>
      <c r="O2312">
        <f>+VLOOKUP(M2312,JUP!$B:$I,8,0)</f>
        <v>3.24</v>
      </c>
      <c r="P2312">
        <f>+K2312-N2312</f>
        <v>0</v>
      </c>
      <c r="Q2312" s="3">
        <f>+L2312-O2312</f>
        <v>0</v>
      </c>
      <c r="R2312" t="str">
        <f>+SUBSTITUTE(LOWER(_xlfn.CONCAT(B2312,C2312,F2312,H2312,J2312,I2312))," ","")</f>
        <v>44459carnegranel100-200sudmarisamerica</v>
      </c>
      <c r="S2312" t="e">
        <f>+VLOOKUP(R2312,JUP!D:L,7,0)</f>
        <v>#N/A</v>
      </c>
      <c r="T2312" t="e">
        <f>+VLOOKUP(R2312,JUP!D:L,7,0)</f>
        <v>#N/A</v>
      </c>
      <c r="W2312" t="s">
        <v>235</v>
      </c>
      <c r="X2312">
        <v>38</v>
      </c>
      <c r="Y2312" t="s">
        <v>310</v>
      </c>
      <c r="Z2312" t="s">
        <v>310</v>
      </c>
      <c r="AA2312" t="s">
        <v>310</v>
      </c>
      <c r="AB2312" t="s">
        <v>36</v>
      </c>
      <c r="AC2312" t="s">
        <v>37</v>
      </c>
      <c r="AD2312">
        <v>3.24</v>
      </c>
      <c r="AH2312">
        <v>2021</v>
      </c>
      <c r="AI2312">
        <v>9</v>
      </c>
      <c r="AJ2312">
        <v>22680</v>
      </c>
      <c r="AK2312" t="e">
        <v>#N/A</v>
      </c>
      <c r="AL2312">
        <v>3.24</v>
      </c>
      <c r="AO2312">
        <v>0</v>
      </c>
      <c r="AP2312">
        <v>9</v>
      </c>
    </row>
    <row r="2313" spans="1:42" x14ac:dyDescent="0.2">
      <c r="A2313" t="str">
        <f t="shared" si="36"/>
        <v>44459carnegranelc200-300sudmarisamerica</v>
      </c>
      <c r="B2313" s="2">
        <v>44459</v>
      </c>
      <c r="C2313" t="s">
        <v>35</v>
      </c>
      <c r="D2313" t="s">
        <v>30</v>
      </c>
      <c r="E2313" t="s">
        <v>343</v>
      </c>
      <c r="F2313" t="s">
        <v>344</v>
      </c>
      <c r="G2313" t="s">
        <v>39</v>
      </c>
      <c r="H2313" t="s">
        <v>107</v>
      </c>
      <c r="I2313" t="s">
        <v>521</v>
      </c>
      <c r="J2313" t="s">
        <v>286</v>
      </c>
      <c r="K2313">
        <v>17000</v>
      </c>
      <c r="L2313">
        <v>3.04</v>
      </c>
      <c r="M2313" t="str">
        <f>SUBSTITUTE(LOWER(_xlfn.CONCAT(B2313,C2313,F2313,G2313,J2313,I2313))," ","")</f>
        <v>44459carnegranelc200-300sudmarisamerica</v>
      </c>
      <c r="N2313">
        <f>+VLOOKUP(M2313,JUP!$B:$I,7,0)</f>
        <v>17000</v>
      </c>
      <c r="O2313">
        <f>+VLOOKUP(M2313,JUP!$B:$I,8,0)</f>
        <v>3.04</v>
      </c>
      <c r="P2313">
        <f>+K2313-N2313</f>
        <v>0</v>
      </c>
      <c r="Q2313" s="3">
        <f>+L2313-O2313</f>
        <v>0</v>
      </c>
      <c r="R2313" t="str">
        <f>+SUBSTITUTE(LOWER(_xlfn.CONCAT(B2313,C2313,F2313,H2313,J2313,I2313))," ","")</f>
        <v>44459carnegranel200-300sudmarisamerica</v>
      </c>
      <c r="S2313" t="e">
        <f>+VLOOKUP(R2313,JUP!D:L,7,0)</f>
        <v>#N/A</v>
      </c>
      <c r="T2313" t="e">
        <f>+VLOOKUP(R2313,JUP!D:L,7,0)</f>
        <v>#N/A</v>
      </c>
      <c r="W2313" t="s">
        <v>235</v>
      </c>
      <c r="X2313">
        <v>38</v>
      </c>
      <c r="Y2313" t="s">
        <v>310</v>
      </c>
      <c r="Z2313" t="s">
        <v>310</v>
      </c>
      <c r="AA2313" t="s">
        <v>310</v>
      </c>
      <c r="AB2313" t="s">
        <v>36</v>
      </c>
      <c r="AC2313" t="s">
        <v>37</v>
      </c>
      <c r="AD2313">
        <v>3.04</v>
      </c>
      <c r="AH2313">
        <v>2021</v>
      </c>
      <c r="AI2313">
        <v>9</v>
      </c>
      <c r="AJ2313">
        <v>51680</v>
      </c>
      <c r="AK2313" t="e">
        <v>#N/A</v>
      </c>
      <c r="AL2313">
        <v>3.04</v>
      </c>
      <c r="AO2313">
        <v>0</v>
      </c>
      <c r="AP2313">
        <v>9</v>
      </c>
    </row>
    <row r="2314" spans="1:42" x14ac:dyDescent="0.2">
      <c r="A2314" t="str">
        <f t="shared" si="36"/>
        <v>44460carneretailcompensadoc200-300standrewsamerica</v>
      </c>
      <c r="B2314" s="2">
        <v>44460</v>
      </c>
      <c r="C2314" t="s">
        <v>35</v>
      </c>
      <c r="D2314" t="s">
        <v>206</v>
      </c>
      <c r="E2314" t="s">
        <v>35</v>
      </c>
      <c r="F2314" t="s">
        <v>206</v>
      </c>
      <c r="G2314" t="s">
        <v>39</v>
      </c>
      <c r="H2314" t="s">
        <v>39</v>
      </c>
      <c r="I2314" t="s">
        <v>521</v>
      </c>
      <c r="J2314" t="s">
        <v>296</v>
      </c>
      <c r="K2314">
        <v>2267.5</v>
      </c>
      <c r="L2314">
        <v>3.92</v>
      </c>
      <c r="M2314" t="str">
        <f>SUBSTITUTE(LOWER(_xlfn.CONCAT(B2314,C2314,F2314,G2314,J2314,I2314))," ","")</f>
        <v>44460carneretailcompensadoc200-300standrewsamerica</v>
      </c>
      <c r="N2314">
        <f>+VLOOKUP(M2314,JUP!$B:$I,7,0)</f>
        <v>2267.5</v>
      </c>
      <c r="O2314">
        <f>+VLOOKUP(M2314,JUP!$B:$I,8,0)</f>
        <v>3.92</v>
      </c>
      <c r="P2314">
        <f>+K2314-N2314</f>
        <v>0</v>
      </c>
      <c r="Q2314" s="3">
        <f>+L2314-O2314</f>
        <v>0</v>
      </c>
      <c r="R2314" t="str">
        <f>+SUBSTITUTE(LOWER(_xlfn.CONCAT(B2314,C2314,F2314,H2314,J2314,I2314))," ","")</f>
        <v>44460carneretailcompensadoc200-300standrewsamerica</v>
      </c>
      <c r="S2314" t="e">
        <f>+VLOOKUP(R2314,JUP!D:L,7,0)</f>
        <v>#N/A</v>
      </c>
      <c r="T2314" t="e">
        <f>+VLOOKUP(R2314,JUP!D:L,7,0)</f>
        <v>#N/A</v>
      </c>
      <c r="W2314" t="s">
        <v>320</v>
      </c>
      <c r="X2314">
        <v>38</v>
      </c>
      <c r="Y2314" t="s">
        <v>310</v>
      </c>
      <c r="Z2314" t="s">
        <v>310</v>
      </c>
      <c r="AA2314" t="s">
        <v>310</v>
      </c>
      <c r="AB2314" t="s">
        <v>208</v>
      </c>
      <c r="AC2314" t="s">
        <v>173</v>
      </c>
      <c r="AD2314">
        <v>3.528</v>
      </c>
      <c r="AH2314">
        <v>2021</v>
      </c>
      <c r="AI2314">
        <v>9</v>
      </c>
      <c r="AJ2314">
        <v>7999.74</v>
      </c>
      <c r="AK2314" t="e">
        <v>#N/A</v>
      </c>
      <c r="AL2314">
        <v>4.3555555555555552</v>
      </c>
      <c r="AO2314">
        <v>-0.82755555555555516</v>
      </c>
      <c r="AP2314">
        <v>9</v>
      </c>
    </row>
    <row r="2315" spans="1:42" x14ac:dyDescent="0.2">
      <c r="A2315" t="str">
        <f t="shared" si="36"/>
        <v>44460carneretailcompensadoc200-300standrewsamerica</v>
      </c>
      <c r="B2315" s="2">
        <v>44460</v>
      </c>
      <c r="C2315" t="s">
        <v>35</v>
      </c>
      <c r="D2315" t="s">
        <v>206</v>
      </c>
      <c r="E2315" t="s">
        <v>35</v>
      </c>
      <c r="F2315" t="s">
        <v>206</v>
      </c>
      <c r="G2315" t="s">
        <v>39</v>
      </c>
      <c r="H2315" t="s">
        <v>39</v>
      </c>
      <c r="I2315" t="s">
        <v>521</v>
      </c>
      <c r="J2315" t="s">
        <v>296</v>
      </c>
      <c r="K2315">
        <v>3083.8</v>
      </c>
      <c r="L2315">
        <v>3.96</v>
      </c>
      <c r="M2315" t="str">
        <f>SUBSTITUTE(LOWER(_xlfn.CONCAT(B2315,C2315,F2315,G2315,J2315,I2315))," ","")</f>
        <v>44460carneretailcompensadoc200-300standrewsamerica</v>
      </c>
      <c r="N2315">
        <f>+VLOOKUP(M2315,JUP!$B:$I,7,0)</f>
        <v>2267.5</v>
      </c>
      <c r="O2315">
        <f>+VLOOKUP(M2315,JUP!$B:$I,8,0)</f>
        <v>3.92</v>
      </c>
      <c r="P2315">
        <f>+K2315-N2315</f>
        <v>816.30000000000018</v>
      </c>
      <c r="Q2315" s="3">
        <f>+L2315-O2315</f>
        <v>4.0000000000000036E-2</v>
      </c>
      <c r="R2315" t="str">
        <f>+SUBSTITUTE(LOWER(_xlfn.CONCAT(B2315,C2315,F2315,H2315,J2315,I2315))," ","")</f>
        <v>44460carneretailcompensadoc200-300standrewsamerica</v>
      </c>
      <c r="S2315" t="e">
        <f>+VLOOKUP(R2315,JUP!D:L,7,0)</f>
        <v>#N/A</v>
      </c>
      <c r="T2315" t="e">
        <f>+VLOOKUP(R2315,JUP!D:L,7,0)</f>
        <v>#N/A</v>
      </c>
      <c r="W2315" t="s">
        <v>320</v>
      </c>
      <c r="X2315">
        <v>38</v>
      </c>
      <c r="Y2315" t="s">
        <v>310</v>
      </c>
      <c r="Z2315" t="s">
        <v>310</v>
      </c>
      <c r="AA2315" t="s">
        <v>310</v>
      </c>
      <c r="AB2315" t="s">
        <v>208</v>
      </c>
      <c r="AC2315" t="s">
        <v>173</v>
      </c>
      <c r="AD2315">
        <v>3.5640000000000001</v>
      </c>
      <c r="AH2315">
        <v>2021</v>
      </c>
      <c r="AI2315">
        <v>9</v>
      </c>
      <c r="AJ2315">
        <v>10990.663200000001</v>
      </c>
      <c r="AK2315" t="e">
        <v>#N/A</v>
      </c>
      <c r="AL2315">
        <v>4.3999999999999995</v>
      </c>
      <c r="AO2315">
        <v>-0.83599999999999941</v>
      </c>
      <c r="AP2315">
        <v>9</v>
      </c>
    </row>
    <row r="2316" spans="1:42" x14ac:dyDescent="0.2">
      <c r="A2316" t="str">
        <f t="shared" si="36"/>
        <v>44460carneretailcompensadoc200-300standrewsamerica</v>
      </c>
      <c r="B2316" s="2">
        <v>44460</v>
      </c>
      <c r="C2316" t="s">
        <v>35</v>
      </c>
      <c r="D2316" t="s">
        <v>206</v>
      </c>
      <c r="E2316" t="s">
        <v>35</v>
      </c>
      <c r="F2316" t="s">
        <v>206</v>
      </c>
      <c r="G2316" t="s">
        <v>39</v>
      </c>
      <c r="H2316" t="s">
        <v>39</v>
      </c>
      <c r="I2316" t="s">
        <v>521</v>
      </c>
      <c r="J2316" t="s">
        <v>296</v>
      </c>
      <c r="K2316">
        <v>11440.8</v>
      </c>
      <c r="L2316">
        <v>3.96</v>
      </c>
      <c r="M2316" t="str">
        <f>SUBSTITUTE(LOWER(_xlfn.CONCAT(B2316,C2316,F2316,G2316,J2316,I2316))," ","")</f>
        <v>44460carneretailcompensadoc200-300standrewsamerica</v>
      </c>
      <c r="N2316">
        <f>+VLOOKUP(M2316,JUP!$B:$I,7,0)</f>
        <v>2267.5</v>
      </c>
      <c r="O2316">
        <f>+VLOOKUP(M2316,JUP!$B:$I,8,0)</f>
        <v>3.92</v>
      </c>
      <c r="P2316">
        <f>+K2316-N2316</f>
        <v>9173.2999999999993</v>
      </c>
      <c r="Q2316" s="3">
        <f>+L2316-O2316</f>
        <v>4.0000000000000036E-2</v>
      </c>
      <c r="R2316" t="str">
        <f>+SUBSTITUTE(LOWER(_xlfn.CONCAT(B2316,C2316,F2316,H2316,J2316,I2316))," ","")</f>
        <v>44460carneretailcompensadoc200-300standrewsamerica</v>
      </c>
      <c r="S2316" t="e">
        <f>+VLOOKUP(R2316,JUP!D:L,7,0)</f>
        <v>#N/A</v>
      </c>
      <c r="T2316" t="e">
        <f>+VLOOKUP(R2316,JUP!D:L,7,0)</f>
        <v>#N/A</v>
      </c>
      <c r="W2316" t="s">
        <v>320</v>
      </c>
      <c r="X2316">
        <v>38</v>
      </c>
      <c r="Y2316" t="s">
        <v>310</v>
      </c>
      <c r="Z2316" t="s">
        <v>310</v>
      </c>
      <c r="AA2316" t="s">
        <v>310</v>
      </c>
      <c r="AB2316" t="s">
        <v>208</v>
      </c>
      <c r="AC2316" t="s">
        <v>173</v>
      </c>
      <c r="AD2316">
        <v>3.5640000000000001</v>
      </c>
      <c r="AH2316">
        <v>2021</v>
      </c>
      <c r="AI2316">
        <v>9</v>
      </c>
      <c r="AJ2316">
        <v>40775.011200000001</v>
      </c>
      <c r="AK2316" t="e">
        <v>#N/A</v>
      </c>
      <c r="AL2316">
        <v>4.3999999999999995</v>
      </c>
      <c r="AO2316">
        <v>-0.83599999999999941</v>
      </c>
      <c r="AP2316">
        <v>9</v>
      </c>
    </row>
    <row r="2317" spans="1:42" x14ac:dyDescent="0.2">
      <c r="A2317" t="str">
        <f t="shared" si="36"/>
        <v>44460enterosinsalsastandrewsotroseuropa</v>
      </c>
      <c r="B2317" s="2">
        <v>44460</v>
      </c>
      <c r="C2317" t="s">
        <v>59</v>
      </c>
      <c r="D2317" t="s">
        <v>155</v>
      </c>
      <c r="E2317" t="s">
        <v>59</v>
      </c>
      <c r="F2317" t="s">
        <v>155</v>
      </c>
      <c r="G2317" t="s">
        <v>299</v>
      </c>
      <c r="H2317" t="s">
        <v>303</v>
      </c>
      <c r="I2317" t="s">
        <v>298</v>
      </c>
      <c r="J2317" t="s">
        <v>296</v>
      </c>
      <c r="K2317">
        <v>20000</v>
      </c>
      <c r="L2317">
        <v>1.9</v>
      </c>
      <c r="M2317" t="str">
        <f>SUBSTITUTE(LOWER(_xlfn.CONCAT(B2317,C2317,F2317,G2317,J2317,I2317))," ","")</f>
        <v>44460enterosinsalsastandrewsotroseuropa</v>
      </c>
      <c r="N2317" t="e">
        <f>+VLOOKUP(M2317,JUP!$B:$I,7,0)</f>
        <v>#N/A</v>
      </c>
      <c r="O2317" t="e">
        <f>+VLOOKUP(M2317,JUP!$B:$I,8,0)</f>
        <v>#N/A</v>
      </c>
      <c r="R2317" t="str">
        <f>+SUBSTITUTE(LOWER(_xlfn.CONCAT(B2317,C2317,F2317,H2317,J2317,I2317))," ","")</f>
        <v>44460enterosinsalsae-40-60standrewsotroseuropa</v>
      </c>
      <c r="S2317" t="e">
        <f>+VLOOKUP(R2317,JUP!D:L,7,0)</f>
        <v>#N/A</v>
      </c>
      <c r="T2317" t="e">
        <f>+VLOOKUP(R2317,JUP!D:L,7,0)</f>
        <v>#N/A</v>
      </c>
      <c r="W2317" t="s">
        <v>307</v>
      </c>
      <c r="X2317">
        <v>38</v>
      </c>
      <c r="Y2317" t="s">
        <v>297</v>
      </c>
      <c r="Z2317" t="s">
        <v>298</v>
      </c>
      <c r="AA2317" t="s">
        <v>298</v>
      </c>
      <c r="AB2317" t="s">
        <v>160</v>
      </c>
      <c r="AC2317" t="s">
        <v>159</v>
      </c>
      <c r="AD2317">
        <v>1.9</v>
      </c>
      <c r="AH2317">
        <v>2021</v>
      </c>
      <c r="AI2317">
        <v>9</v>
      </c>
      <c r="AJ2317">
        <v>38000</v>
      </c>
      <c r="AK2317" t="e">
        <v>#N/A</v>
      </c>
      <c r="AL2317">
        <v>1.9</v>
      </c>
      <c r="AO2317">
        <v>0</v>
      </c>
      <c r="AP2317">
        <v>9</v>
      </c>
    </row>
    <row r="2318" spans="1:42" x14ac:dyDescent="0.2">
      <c r="A2318" t="str">
        <f t="shared" si="36"/>
        <v>44460enterosinsalsastandrewsamerica</v>
      </c>
      <c r="B2318" s="2">
        <v>44460</v>
      </c>
      <c r="C2318" t="s">
        <v>59</v>
      </c>
      <c r="D2318" t="s">
        <v>155</v>
      </c>
      <c r="E2318" t="s">
        <v>59</v>
      </c>
      <c r="F2318" t="s">
        <v>155</v>
      </c>
      <c r="G2318" t="s">
        <v>299</v>
      </c>
      <c r="H2318" t="s">
        <v>303</v>
      </c>
      <c r="I2318" t="s">
        <v>521</v>
      </c>
      <c r="J2318" t="s">
        <v>296</v>
      </c>
      <c r="K2318">
        <v>9080</v>
      </c>
      <c r="L2318">
        <v>2.33</v>
      </c>
      <c r="M2318" t="str">
        <f>SUBSTITUTE(LOWER(_xlfn.CONCAT(B2318,C2318,F2318,G2318,J2318,I2318))," ","")</f>
        <v>44460enterosinsalsastandrewsamerica</v>
      </c>
      <c r="N2318" t="e">
        <f>+VLOOKUP(M2318,JUP!$B:$I,7,0)</f>
        <v>#N/A</v>
      </c>
      <c r="O2318" t="e">
        <f>+VLOOKUP(M2318,JUP!$B:$I,8,0)</f>
        <v>#N/A</v>
      </c>
      <c r="R2318" t="str">
        <f>+SUBSTITUTE(LOWER(_xlfn.CONCAT(B2318,C2318,F2318,H2318,J2318,I2318))," ","")</f>
        <v>44460enterosinsalsae-40-60standrewsamerica</v>
      </c>
      <c r="S2318" t="e">
        <f>+VLOOKUP(R2318,JUP!D:L,7,0)</f>
        <v>#N/A</v>
      </c>
      <c r="T2318" t="e">
        <f>+VLOOKUP(R2318,JUP!D:L,7,0)</f>
        <v>#N/A</v>
      </c>
      <c r="W2318" t="s">
        <v>320</v>
      </c>
      <c r="X2318">
        <v>38</v>
      </c>
      <c r="Y2318" t="s">
        <v>310</v>
      </c>
      <c r="Z2318" t="s">
        <v>310</v>
      </c>
      <c r="AA2318" t="s">
        <v>310</v>
      </c>
      <c r="AB2318" t="s">
        <v>160</v>
      </c>
      <c r="AC2318" t="s">
        <v>159</v>
      </c>
      <c r="AD2318">
        <v>2.33</v>
      </c>
      <c r="AH2318">
        <v>2021</v>
      </c>
      <c r="AI2318">
        <v>9</v>
      </c>
      <c r="AJ2318">
        <v>21156.400000000001</v>
      </c>
      <c r="AK2318" t="e">
        <v>#N/A</v>
      </c>
      <c r="AL2318">
        <v>2.33</v>
      </c>
      <c r="AO2318">
        <v>0</v>
      </c>
      <c r="AP2318">
        <v>9</v>
      </c>
    </row>
    <row r="2319" spans="1:42" x14ac:dyDescent="0.2">
      <c r="A2319" t="str">
        <f t="shared" si="36"/>
        <v>44460enteroconsalsastandrewsamerica</v>
      </c>
      <c r="B2319" s="2">
        <v>44460</v>
      </c>
      <c r="C2319" t="s">
        <v>59</v>
      </c>
      <c r="D2319" t="s">
        <v>227</v>
      </c>
      <c r="E2319" t="s">
        <v>59</v>
      </c>
      <c r="F2319" t="s">
        <v>227</v>
      </c>
      <c r="G2319" t="s">
        <v>299</v>
      </c>
      <c r="H2319" t="s">
        <v>303</v>
      </c>
      <c r="I2319" t="s">
        <v>521</v>
      </c>
      <c r="J2319" t="s">
        <v>296</v>
      </c>
      <c r="K2319">
        <v>5902</v>
      </c>
      <c r="L2319">
        <v>3.59</v>
      </c>
      <c r="M2319" t="str">
        <f>SUBSTITUTE(LOWER(_xlfn.CONCAT(B2319,C2319,F2319,G2319,J2319,I2319))," ","")</f>
        <v>44460enteroconsalsastandrewsamerica</v>
      </c>
      <c r="N2319" t="e">
        <f>+VLOOKUP(M2319,JUP!$B:$I,7,0)</f>
        <v>#N/A</v>
      </c>
      <c r="O2319" t="e">
        <f>+VLOOKUP(M2319,JUP!$B:$I,8,0)</f>
        <v>#N/A</v>
      </c>
      <c r="R2319" t="str">
        <f>+SUBSTITUTE(LOWER(_xlfn.CONCAT(B2319,C2319,F2319,H2319,J2319,I2319))," ","")</f>
        <v>44460enteroconsalsae-40-60standrewsamerica</v>
      </c>
      <c r="S2319" t="e">
        <f>+VLOOKUP(R2319,JUP!D:L,7,0)</f>
        <v>#N/A</v>
      </c>
      <c r="T2319" t="e">
        <f>+VLOOKUP(R2319,JUP!D:L,7,0)</f>
        <v>#N/A</v>
      </c>
      <c r="W2319" t="s">
        <v>320</v>
      </c>
      <c r="X2319">
        <v>38</v>
      </c>
      <c r="Y2319" t="s">
        <v>310</v>
      </c>
      <c r="Z2319" t="s">
        <v>310</v>
      </c>
      <c r="AA2319" t="s">
        <v>310</v>
      </c>
      <c r="AB2319" t="s">
        <v>229</v>
      </c>
      <c r="AC2319" t="s">
        <v>61</v>
      </c>
      <c r="AD2319">
        <v>3.59</v>
      </c>
      <c r="AH2319">
        <v>2021</v>
      </c>
      <c r="AI2319">
        <v>9</v>
      </c>
      <c r="AJ2319">
        <v>21188.18</v>
      </c>
      <c r="AK2319" t="e">
        <v>#N/A</v>
      </c>
      <c r="AL2319">
        <v>3.59</v>
      </c>
      <c r="AO2319">
        <v>0</v>
      </c>
      <c r="AP2319">
        <v>9</v>
      </c>
    </row>
    <row r="2320" spans="1:42" x14ac:dyDescent="0.2">
      <c r="A2320" t="str">
        <f t="shared" si="36"/>
        <v>44460carnegranelc100-200sudmarisfrancia</v>
      </c>
      <c r="B2320" s="2">
        <v>44460</v>
      </c>
      <c r="C2320" t="s">
        <v>35</v>
      </c>
      <c r="D2320" t="s">
        <v>30</v>
      </c>
      <c r="E2320" t="s">
        <v>343</v>
      </c>
      <c r="F2320" t="s">
        <v>344</v>
      </c>
      <c r="G2320" t="s">
        <v>72</v>
      </c>
      <c r="H2320" t="s">
        <v>103</v>
      </c>
      <c r="I2320" t="s">
        <v>326</v>
      </c>
      <c r="J2320" t="s">
        <v>286</v>
      </c>
      <c r="K2320">
        <v>24000</v>
      </c>
      <c r="L2320">
        <v>3.3</v>
      </c>
      <c r="M2320" t="str">
        <f>SUBSTITUTE(LOWER(_xlfn.CONCAT(B2320,C2320,F2320,G2320,J2320,I2320))," ","")</f>
        <v>44460carnegranelc100-200sudmarisfrancia</v>
      </c>
      <c r="N2320">
        <f>+VLOOKUP(M2320,JUP!$B:$I,7,0)</f>
        <v>24000</v>
      </c>
      <c r="O2320">
        <f>+VLOOKUP(M2320,JUP!$B:$I,8,0)</f>
        <v>3.3</v>
      </c>
      <c r="P2320">
        <f>+K2320-N2320</f>
        <v>0</v>
      </c>
      <c r="Q2320" s="3">
        <f>+L2320-O2320</f>
        <v>0</v>
      </c>
      <c r="W2320" t="s">
        <v>172</v>
      </c>
      <c r="X2320">
        <v>38</v>
      </c>
      <c r="Y2320" t="s">
        <v>297</v>
      </c>
      <c r="Z2320" t="s">
        <v>326</v>
      </c>
      <c r="AA2320" t="s">
        <v>326</v>
      </c>
      <c r="AB2320" t="s">
        <v>36</v>
      </c>
      <c r="AC2320" t="s">
        <v>37</v>
      </c>
      <c r="AD2320">
        <v>3.3</v>
      </c>
      <c r="AH2320">
        <v>2021</v>
      </c>
      <c r="AI2320">
        <v>9</v>
      </c>
      <c r="AJ2320">
        <v>79200</v>
      </c>
      <c r="AK2320" t="e">
        <v>#N/A</v>
      </c>
      <c r="AL2320">
        <v>3.3</v>
      </c>
      <c r="AO2320">
        <v>0</v>
      </c>
      <c r="AP2320">
        <v>9</v>
      </c>
    </row>
    <row r="2321" spans="1:42" x14ac:dyDescent="0.2">
      <c r="A2321" t="str">
        <f t="shared" si="36"/>
        <v>44460carnegranelindustrialsudmarischile</v>
      </c>
      <c r="B2321" s="2">
        <v>44460</v>
      </c>
      <c r="C2321" t="s">
        <v>35</v>
      </c>
      <c r="D2321" t="s">
        <v>30</v>
      </c>
      <c r="E2321" t="s">
        <v>343</v>
      </c>
      <c r="F2321" t="s">
        <v>344</v>
      </c>
      <c r="G2321" t="s">
        <v>345</v>
      </c>
      <c r="H2321" t="s">
        <v>345</v>
      </c>
      <c r="I2321" t="s">
        <v>34</v>
      </c>
      <c r="J2321" t="s">
        <v>286</v>
      </c>
      <c r="K2321">
        <v>500</v>
      </c>
      <c r="M2321" t="str">
        <f>SUBSTITUTE(LOWER(_xlfn.CONCAT(B2321,C2321,F2321,G2321,J2321,I2321))," ","")</f>
        <v>44460carnegranelindustrialsudmarischile</v>
      </c>
      <c r="N2321" t="e">
        <f>+VLOOKUP(M2321,JUP!$B:$I,7,0)</f>
        <v>#N/A</v>
      </c>
      <c r="O2321" t="e">
        <f>+VLOOKUP(M2321,JUP!$B:$I,8,0)</f>
        <v>#N/A</v>
      </c>
      <c r="R2321" t="str">
        <f>+SUBSTITUTE(LOWER(_xlfn.CONCAT(B2321,C2321,F2321,H2321,J2321,I2321))," ","")</f>
        <v>44460carnegranelindustrialsudmarischile</v>
      </c>
      <c r="S2321" t="e">
        <f>+VLOOKUP(R2321,JUP!D:L,7,0)</f>
        <v>#N/A</v>
      </c>
      <c r="T2321" t="e">
        <f>+VLOOKUP(R2321,JUP!D:L,7,0)</f>
        <v>#N/A</v>
      </c>
      <c r="W2321" t="s">
        <v>32</v>
      </c>
      <c r="X2321">
        <v>38</v>
      </c>
      <c r="Y2321" t="s">
        <v>34</v>
      </c>
      <c r="Z2321" t="s">
        <v>34</v>
      </c>
      <c r="AA2321" t="s">
        <v>34</v>
      </c>
      <c r="AB2321" t="s">
        <v>36</v>
      </c>
      <c r="AC2321" t="s">
        <v>37</v>
      </c>
      <c r="AD2321">
        <v>0</v>
      </c>
      <c r="AH2321">
        <v>2021</v>
      </c>
      <c r="AI2321">
        <v>9</v>
      </c>
      <c r="AJ2321">
        <v>0</v>
      </c>
      <c r="AK2321" t="e">
        <v>#N/A</v>
      </c>
      <c r="AL2321">
        <v>0</v>
      </c>
      <c r="AO2321">
        <v>0</v>
      </c>
      <c r="AP2321">
        <v>9</v>
      </c>
    </row>
    <row r="2322" spans="1:42" x14ac:dyDescent="0.2">
      <c r="A2322" t="str">
        <f t="shared" si="36"/>
        <v>44461enterosinsalsastandrewsespaña</v>
      </c>
      <c r="B2322" s="2">
        <v>44461</v>
      </c>
      <c r="C2322" t="s">
        <v>59</v>
      </c>
      <c r="D2322" t="s">
        <v>155</v>
      </c>
      <c r="E2322" t="s">
        <v>59</v>
      </c>
      <c r="F2322" t="s">
        <v>155</v>
      </c>
      <c r="G2322" t="s">
        <v>299</v>
      </c>
      <c r="H2322" t="s">
        <v>300</v>
      </c>
      <c r="I2322" t="s">
        <v>302</v>
      </c>
      <c r="J2322" t="s">
        <v>296</v>
      </c>
      <c r="K2322">
        <v>13770</v>
      </c>
      <c r="L2322">
        <v>2.581</v>
      </c>
      <c r="M2322" t="str">
        <f>SUBSTITUTE(LOWER(_xlfn.CONCAT(B2322,C2322,F2322,G2322,J2322,I2322))," ","")</f>
        <v>44461enterosinsalsastandrewsespaña</v>
      </c>
      <c r="N2322" t="e">
        <f>+VLOOKUP(M2322,JUP!$B:$I,7,0)</f>
        <v>#N/A</v>
      </c>
      <c r="O2322" t="e">
        <f>+VLOOKUP(M2322,JUP!$B:$I,8,0)</f>
        <v>#N/A</v>
      </c>
      <c r="R2322" t="str">
        <f>+SUBSTITUTE(LOWER(_xlfn.CONCAT(B2322,C2322,F2322,H2322,J2322,I2322))," ","")</f>
        <v>44461enterosinsalsae-60-80standrewsespaña</v>
      </c>
      <c r="S2322" t="e">
        <f>+VLOOKUP(R2322,JUP!D:L,7,0)</f>
        <v>#N/A</v>
      </c>
      <c r="T2322" t="e">
        <f>+VLOOKUP(R2322,JUP!D:L,7,0)</f>
        <v>#N/A</v>
      </c>
      <c r="W2322" t="s">
        <v>302</v>
      </c>
      <c r="X2322">
        <v>38</v>
      </c>
      <c r="Y2322" t="s">
        <v>297</v>
      </c>
      <c r="Z2322" t="s">
        <v>302</v>
      </c>
      <c r="AA2322" t="s">
        <v>298</v>
      </c>
      <c r="AB2322" t="s">
        <v>160</v>
      </c>
      <c r="AC2322" t="s">
        <v>159</v>
      </c>
      <c r="AD2322">
        <v>2.581</v>
      </c>
      <c r="AH2322">
        <v>2021</v>
      </c>
      <c r="AI2322">
        <v>9</v>
      </c>
      <c r="AJ2322">
        <v>35540.370000000003</v>
      </c>
      <c r="AK2322" t="e">
        <v>#N/A</v>
      </c>
      <c r="AL2322">
        <v>2.581</v>
      </c>
      <c r="AO2322">
        <v>0</v>
      </c>
      <c r="AP2322">
        <v>9</v>
      </c>
    </row>
    <row r="2323" spans="1:42" x14ac:dyDescent="0.2">
      <c r="A2323" t="str">
        <f t="shared" si="36"/>
        <v>44461carneretailcompensadoc100-200standrewsamerica</v>
      </c>
      <c r="B2323" s="2">
        <v>44461</v>
      </c>
      <c r="C2323" t="s">
        <v>35</v>
      </c>
      <c r="D2323" t="s">
        <v>206</v>
      </c>
      <c r="E2323" t="s">
        <v>35</v>
      </c>
      <c r="F2323" t="s">
        <v>206</v>
      </c>
      <c r="G2323" t="s">
        <v>72</v>
      </c>
      <c r="H2323" t="s">
        <v>352</v>
      </c>
      <c r="I2323" t="s">
        <v>521</v>
      </c>
      <c r="J2323" t="s">
        <v>296</v>
      </c>
      <c r="K2323">
        <v>2724</v>
      </c>
      <c r="L2323">
        <v>3.74</v>
      </c>
      <c r="M2323" t="str">
        <f>SUBSTITUTE(LOWER(_xlfn.CONCAT(B2323,C2323,F2323,G2323,J2323,I2323))," ","")</f>
        <v>44461carneretailcompensadoc100-200standrewsamerica</v>
      </c>
      <c r="N2323">
        <f>+VLOOKUP(M2323,JUP!$B:$I,7,0)</f>
        <v>2724</v>
      </c>
      <c r="O2323">
        <f>+VLOOKUP(M2323,JUP!$B:$I,8,0)</f>
        <v>3.74</v>
      </c>
      <c r="P2323">
        <f>+K2323-N2323</f>
        <v>0</v>
      </c>
      <c r="Q2323" s="3">
        <f>+L2323-O2323</f>
        <v>0</v>
      </c>
      <c r="R2323" t="str">
        <f>+SUBSTITUTE(LOWER(_xlfn.CONCAT(B2323,C2323,F2323,H2323,J2323,I2323))," ","")</f>
        <v>44461carneretailcompensadoc-91-136standrewsamerica</v>
      </c>
      <c r="S2323" t="e">
        <f>+VLOOKUP(R2323,JUP!D:L,7,0)</f>
        <v>#N/A</v>
      </c>
      <c r="T2323" t="e">
        <f>+VLOOKUP(R2323,JUP!D:L,7,0)</f>
        <v>#N/A</v>
      </c>
      <c r="W2323" t="s">
        <v>320</v>
      </c>
      <c r="X2323">
        <v>38</v>
      </c>
      <c r="Y2323" t="s">
        <v>310</v>
      </c>
      <c r="Z2323" t="s">
        <v>310</v>
      </c>
      <c r="AA2323" t="s">
        <v>310</v>
      </c>
      <c r="AB2323" t="s">
        <v>208</v>
      </c>
      <c r="AC2323" t="s">
        <v>173</v>
      </c>
      <c r="AD2323">
        <v>3.3660000000000001</v>
      </c>
      <c r="AH2323">
        <v>2021</v>
      </c>
      <c r="AI2323">
        <v>9</v>
      </c>
      <c r="AJ2323">
        <v>9168.9840000000004</v>
      </c>
      <c r="AK2323" t="e">
        <v>#N/A</v>
      </c>
      <c r="AL2323">
        <v>4.1555555555555559</v>
      </c>
      <c r="AO2323">
        <v>-0.78955555555555579</v>
      </c>
      <c r="AP2323">
        <v>9</v>
      </c>
    </row>
    <row r="2324" spans="1:42" x14ac:dyDescent="0.2">
      <c r="A2324" t="str">
        <f t="shared" si="36"/>
        <v>44461enterosinsalsastandrewsamerica</v>
      </c>
      <c r="B2324" s="2">
        <v>44461</v>
      </c>
      <c r="C2324" t="s">
        <v>59</v>
      </c>
      <c r="D2324" t="s">
        <v>155</v>
      </c>
      <c r="E2324" t="s">
        <v>59</v>
      </c>
      <c r="F2324" t="s">
        <v>155</v>
      </c>
      <c r="G2324" t="s">
        <v>299</v>
      </c>
      <c r="H2324" t="s">
        <v>128</v>
      </c>
      <c r="I2324" t="s">
        <v>521</v>
      </c>
      <c r="J2324" t="s">
        <v>296</v>
      </c>
      <c r="K2324">
        <v>6356</v>
      </c>
      <c r="L2324">
        <v>2.2000000000000002</v>
      </c>
      <c r="M2324" t="str">
        <f>SUBSTITUTE(LOWER(_xlfn.CONCAT(B2324,C2324,F2324,G2324,J2324,I2324))," ","")</f>
        <v>44461enterosinsalsastandrewsamerica</v>
      </c>
      <c r="N2324" t="e">
        <f>+VLOOKUP(M2324,JUP!$B:$I,7,0)</f>
        <v>#N/A</v>
      </c>
      <c r="O2324" t="e">
        <f>+VLOOKUP(M2324,JUP!$B:$I,8,0)</f>
        <v>#N/A</v>
      </c>
      <c r="R2324" t="str">
        <f>+SUBSTITUTE(LOWER(_xlfn.CONCAT(B2324,C2324,F2324,H2324,J2324,I2324))," ","")</f>
        <v>44461enterosinsalsa22-36standrewsamerica</v>
      </c>
      <c r="S2324" t="e">
        <f>+VLOOKUP(R2324,JUP!D:L,7,0)</f>
        <v>#N/A</v>
      </c>
      <c r="T2324" t="e">
        <f>+VLOOKUP(R2324,JUP!D:L,7,0)</f>
        <v>#N/A</v>
      </c>
      <c r="W2324" t="s">
        <v>320</v>
      </c>
      <c r="X2324">
        <v>38</v>
      </c>
      <c r="Y2324" t="s">
        <v>310</v>
      </c>
      <c r="Z2324" t="s">
        <v>310</v>
      </c>
      <c r="AA2324" t="s">
        <v>310</v>
      </c>
      <c r="AB2324" t="s">
        <v>160</v>
      </c>
      <c r="AC2324" t="s">
        <v>159</v>
      </c>
      <c r="AD2324">
        <v>2.2000000000000002</v>
      </c>
      <c r="AH2324">
        <v>2021</v>
      </c>
      <c r="AI2324">
        <v>9</v>
      </c>
      <c r="AJ2324">
        <v>13983.2</v>
      </c>
      <c r="AK2324" t="e">
        <v>#N/A</v>
      </c>
      <c r="AL2324">
        <v>2.2000000000000002</v>
      </c>
      <c r="AO2324">
        <v>0</v>
      </c>
      <c r="AP2324">
        <v>9</v>
      </c>
    </row>
    <row r="2325" spans="1:42" x14ac:dyDescent="0.2">
      <c r="A2325" t="str">
        <f t="shared" si="36"/>
        <v>44461enterosinsalsastandrewsamerica</v>
      </c>
      <c r="B2325" s="2">
        <v>44461</v>
      </c>
      <c r="C2325" t="s">
        <v>59</v>
      </c>
      <c r="D2325" t="s">
        <v>155</v>
      </c>
      <c r="E2325" t="s">
        <v>59</v>
      </c>
      <c r="F2325" t="s">
        <v>155</v>
      </c>
      <c r="G2325" t="s">
        <v>299</v>
      </c>
      <c r="H2325" t="s">
        <v>128</v>
      </c>
      <c r="I2325" t="s">
        <v>521</v>
      </c>
      <c r="J2325" t="s">
        <v>296</v>
      </c>
      <c r="K2325">
        <v>9080</v>
      </c>
      <c r="L2325">
        <v>2.2000000000000002</v>
      </c>
      <c r="M2325" t="str">
        <f>SUBSTITUTE(LOWER(_xlfn.CONCAT(B2325,C2325,F2325,G2325,J2325,I2325))," ","")</f>
        <v>44461enterosinsalsastandrewsamerica</v>
      </c>
      <c r="N2325" t="e">
        <f>+VLOOKUP(M2325,JUP!$B:$I,7,0)</f>
        <v>#N/A</v>
      </c>
      <c r="O2325" t="e">
        <f>+VLOOKUP(M2325,JUP!$B:$I,8,0)</f>
        <v>#N/A</v>
      </c>
      <c r="R2325" t="str">
        <f>+SUBSTITUTE(LOWER(_xlfn.CONCAT(B2325,C2325,F2325,H2325,J2325,I2325))," ","")</f>
        <v>44461enterosinsalsa22-36standrewsamerica</v>
      </c>
      <c r="S2325" t="e">
        <f>+VLOOKUP(R2325,JUP!D:L,7,0)</f>
        <v>#N/A</v>
      </c>
      <c r="T2325" t="e">
        <f>+VLOOKUP(R2325,JUP!D:L,7,0)</f>
        <v>#N/A</v>
      </c>
      <c r="W2325" t="s">
        <v>320</v>
      </c>
      <c r="X2325">
        <v>38</v>
      </c>
      <c r="Y2325" t="s">
        <v>310</v>
      </c>
      <c r="Z2325" t="s">
        <v>310</v>
      </c>
      <c r="AA2325" t="s">
        <v>310</v>
      </c>
      <c r="AB2325" t="s">
        <v>160</v>
      </c>
      <c r="AC2325" t="s">
        <v>159</v>
      </c>
      <c r="AD2325">
        <v>2.2000000000000002</v>
      </c>
      <c r="AH2325">
        <v>2021</v>
      </c>
      <c r="AI2325">
        <v>9</v>
      </c>
      <c r="AJ2325">
        <v>19976</v>
      </c>
      <c r="AK2325" t="e">
        <v>#N/A</v>
      </c>
      <c r="AL2325">
        <v>2.2000000000000002</v>
      </c>
      <c r="AO2325">
        <v>0</v>
      </c>
      <c r="AP2325">
        <v>9</v>
      </c>
    </row>
    <row r="2326" spans="1:42" x14ac:dyDescent="0.2">
      <c r="A2326" t="str">
        <f t="shared" si="36"/>
        <v>44461enterosinsalsastandrewsamerica</v>
      </c>
      <c r="B2326" s="2">
        <v>44461</v>
      </c>
      <c r="C2326" t="s">
        <v>59</v>
      </c>
      <c r="D2326" t="s">
        <v>155</v>
      </c>
      <c r="E2326" t="s">
        <v>59</v>
      </c>
      <c r="F2326" t="s">
        <v>155</v>
      </c>
      <c r="G2326" t="s">
        <v>299</v>
      </c>
      <c r="H2326" t="s">
        <v>98</v>
      </c>
      <c r="I2326" t="s">
        <v>521</v>
      </c>
      <c r="J2326" t="s">
        <v>296</v>
      </c>
      <c r="K2326">
        <v>17079.48</v>
      </c>
      <c r="L2326">
        <v>2.31</v>
      </c>
      <c r="M2326" t="str">
        <f>SUBSTITUTE(LOWER(_xlfn.CONCAT(B2326,C2326,F2326,G2326,J2326,I2326))," ","")</f>
        <v>44461enterosinsalsastandrewsamerica</v>
      </c>
      <c r="N2326" t="e">
        <f>+VLOOKUP(M2326,JUP!$B:$I,7,0)</f>
        <v>#N/A</v>
      </c>
      <c r="O2326" t="e">
        <f>+VLOOKUP(M2326,JUP!$B:$I,8,0)</f>
        <v>#N/A</v>
      </c>
      <c r="R2326" t="str">
        <f>+SUBSTITUTE(LOWER(_xlfn.CONCAT(B2326,C2326,F2326,H2326,J2326,I2326))," ","")</f>
        <v>44461enterosinsalsa18-27u/lbstandrewsamerica</v>
      </c>
      <c r="S2326" t="e">
        <f>+VLOOKUP(R2326,JUP!D:L,7,0)</f>
        <v>#N/A</v>
      </c>
      <c r="T2326" t="e">
        <f>+VLOOKUP(R2326,JUP!D:L,7,0)</f>
        <v>#N/A</v>
      </c>
      <c r="W2326" t="s">
        <v>320</v>
      </c>
      <c r="X2326">
        <v>38</v>
      </c>
      <c r="Y2326" t="s">
        <v>310</v>
      </c>
      <c r="Z2326" t="s">
        <v>310</v>
      </c>
      <c r="AA2326" t="s">
        <v>310</v>
      </c>
      <c r="AB2326" t="s">
        <v>160</v>
      </c>
      <c r="AC2326" t="s">
        <v>159</v>
      </c>
      <c r="AD2326">
        <v>2.31</v>
      </c>
      <c r="AH2326">
        <v>2021</v>
      </c>
      <c r="AI2326">
        <v>9</v>
      </c>
      <c r="AJ2326">
        <v>39453.5988</v>
      </c>
      <c r="AK2326" t="e">
        <v>#N/A</v>
      </c>
      <c r="AL2326">
        <v>2.31</v>
      </c>
      <c r="AO2326">
        <v>0</v>
      </c>
      <c r="AP2326">
        <v>9</v>
      </c>
    </row>
    <row r="2327" spans="1:42" x14ac:dyDescent="0.2">
      <c r="A2327" t="str">
        <f t="shared" si="36"/>
        <v>44461carnegranelindustrialsudmarischile</v>
      </c>
      <c r="B2327" s="2">
        <v>44461</v>
      </c>
      <c r="C2327" t="s">
        <v>35</v>
      </c>
      <c r="D2327" t="s">
        <v>30</v>
      </c>
      <c r="E2327" t="s">
        <v>343</v>
      </c>
      <c r="F2327" t="s">
        <v>344</v>
      </c>
      <c r="G2327" t="s">
        <v>345</v>
      </c>
      <c r="H2327" t="s">
        <v>345</v>
      </c>
      <c r="I2327" t="s">
        <v>34</v>
      </c>
      <c r="J2327" t="s">
        <v>286</v>
      </c>
      <c r="K2327">
        <v>500</v>
      </c>
      <c r="M2327" t="str">
        <f>SUBSTITUTE(LOWER(_xlfn.CONCAT(B2327,C2327,F2327,G2327,J2327,I2327))," ","")</f>
        <v>44461carnegranelindustrialsudmarischile</v>
      </c>
      <c r="N2327" t="e">
        <f>+VLOOKUP(M2327,JUP!$B:$I,7,0)</f>
        <v>#N/A</v>
      </c>
      <c r="O2327" t="e">
        <f>+VLOOKUP(M2327,JUP!$B:$I,8,0)</f>
        <v>#N/A</v>
      </c>
      <c r="R2327" t="str">
        <f>+SUBSTITUTE(LOWER(_xlfn.CONCAT(B2327,C2327,F2327,H2327,J2327,I2327))," ","")</f>
        <v>44461carnegranelindustrialsudmarischile</v>
      </c>
      <c r="S2327" t="e">
        <f>+VLOOKUP(R2327,JUP!D:L,7,0)</f>
        <v>#N/A</v>
      </c>
      <c r="T2327" t="e">
        <f>+VLOOKUP(R2327,JUP!D:L,7,0)</f>
        <v>#N/A</v>
      </c>
      <c r="W2327" t="s">
        <v>32</v>
      </c>
      <c r="X2327">
        <v>38</v>
      </c>
      <c r="Y2327" t="s">
        <v>34</v>
      </c>
      <c r="Z2327" t="s">
        <v>34</v>
      </c>
      <c r="AA2327" t="s">
        <v>34</v>
      </c>
      <c r="AB2327" t="s">
        <v>36</v>
      </c>
      <c r="AC2327" t="s">
        <v>37</v>
      </c>
      <c r="AD2327">
        <v>0</v>
      </c>
      <c r="AH2327">
        <v>2021</v>
      </c>
      <c r="AI2327">
        <v>9</v>
      </c>
      <c r="AJ2327">
        <v>0</v>
      </c>
      <c r="AK2327" t="e">
        <v>#N/A</v>
      </c>
      <c r="AL2327">
        <v>0</v>
      </c>
      <c r="AO2327">
        <v>0</v>
      </c>
      <c r="AP2327">
        <v>9</v>
      </c>
    </row>
    <row r="2328" spans="1:42" x14ac:dyDescent="0.2">
      <c r="A2328" t="str">
        <f t="shared" si="36"/>
        <v>44461carnegranelindustrialsudmarischile</v>
      </c>
      <c r="B2328" s="2">
        <v>44461</v>
      </c>
      <c r="C2328" t="s">
        <v>35</v>
      </c>
      <c r="D2328" t="s">
        <v>30</v>
      </c>
      <c r="E2328" t="s">
        <v>343</v>
      </c>
      <c r="F2328" t="s">
        <v>344</v>
      </c>
      <c r="G2328" t="s">
        <v>345</v>
      </c>
      <c r="H2328" t="s">
        <v>345</v>
      </c>
      <c r="I2328" t="s">
        <v>34</v>
      </c>
      <c r="J2328" t="s">
        <v>286</v>
      </c>
      <c r="K2328">
        <v>24000</v>
      </c>
      <c r="M2328" t="str">
        <f>SUBSTITUTE(LOWER(_xlfn.CONCAT(B2328,C2328,F2328,G2328,J2328,I2328))," ","")</f>
        <v>44461carnegranelindustrialsudmarischile</v>
      </c>
      <c r="N2328" t="e">
        <f>+VLOOKUP(M2328,JUP!$B:$I,7,0)</f>
        <v>#N/A</v>
      </c>
      <c r="O2328" t="e">
        <f>+VLOOKUP(M2328,JUP!$B:$I,8,0)</f>
        <v>#N/A</v>
      </c>
      <c r="R2328" t="str">
        <f>+SUBSTITUTE(LOWER(_xlfn.CONCAT(B2328,C2328,F2328,H2328,J2328,I2328))," ","")</f>
        <v>44461carnegranelindustrialsudmarischile</v>
      </c>
      <c r="S2328" t="e">
        <f>+VLOOKUP(R2328,JUP!D:L,7,0)</f>
        <v>#N/A</v>
      </c>
      <c r="T2328" t="e">
        <f>+VLOOKUP(R2328,JUP!D:L,7,0)</f>
        <v>#N/A</v>
      </c>
      <c r="W2328" t="s">
        <v>32</v>
      </c>
      <c r="X2328">
        <v>38</v>
      </c>
      <c r="Y2328" t="s">
        <v>34</v>
      </c>
      <c r="Z2328" t="s">
        <v>34</v>
      </c>
      <c r="AA2328" t="s">
        <v>34</v>
      </c>
      <c r="AB2328" t="s">
        <v>36</v>
      </c>
      <c r="AC2328" t="s">
        <v>37</v>
      </c>
      <c r="AD2328">
        <v>0</v>
      </c>
      <c r="AH2328">
        <v>2021</v>
      </c>
      <c r="AI2328">
        <v>9</v>
      </c>
      <c r="AJ2328">
        <v>0</v>
      </c>
      <c r="AK2328" t="e">
        <v>#N/A</v>
      </c>
      <c r="AL2328">
        <v>0</v>
      </c>
      <c r="AO2328">
        <v>0</v>
      </c>
      <c r="AP2328">
        <v>9</v>
      </c>
    </row>
    <row r="2329" spans="1:42" x14ac:dyDescent="0.2">
      <c r="A2329" t="str">
        <f t="shared" si="36"/>
        <v>44462carnegranelc200-300standrewsespaña</v>
      </c>
      <c r="B2329" s="2">
        <v>44462</v>
      </c>
      <c r="C2329" t="s">
        <v>35</v>
      </c>
      <c r="D2329" t="s">
        <v>30</v>
      </c>
      <c r="E2329" t="s">
        <v>35</v>
      </c>
      <c r="F2329" t="s">
        <v>30</v>
      </c>
      <c r="G2329" t="s">
        <v>39</v>
      </c>
      <c r="H2329" t="s">
        <v>39</v>
      </c>
      <c r="I2329" t="s">
        <v>302</v>
      </c>
      <c r="J2329" t="s">
        <v>296</v>
      </c>
      <c r="K2329">
        <v>24000</v>
      </c>
      <c r="L2329">
        <v>2.85</v>
      </c>
      <c r="M2329" t="str">
        <f>SUBSTITUTE(LOWER(_xlfn.CONCAT(B2329,C2329,F2329,G2329,J2329,I2329))," ","")</f>
        <v>44462carnegranelc200-300standrewsespaña</v>
      </c>
      <c r="N2329">
        <f>+VLOOKUP(M2329,JUP!$B:$I,7,0)</f>
        <v>24000</v>
      </c>
      <c r="O2329">
        <f>+VLOOKUP(M2329,JUP!$B:$I,8,0)</f>
        <v>2.85</v>
      </c>
      <c r="P2329">
        <f>+K2329-N2329</f>
        <v>0</v>
      </c>
      <c r="Q2329" s="3">
        <f>+L2329-O2329</f>
        <v>0</v>
      </c>
      <c r="W2329" t="s">
        <v>302</v>
      </c>
      <c r="X2329">
        <v>38</v>
      </c>
      <c r="Y2329" t="s">
        <v>297</v>
      </c>
      <c r="Z2329" t="s">
        <v>302</v>
      </c>
      <c r="AA2329" t="s">
        <v>298</v>
      </c>
      <c r="AB2329" t="s">
        <v>36</v>
      </c>
      <c r="AC2329" t="s">
        <v>37</v>
      </c>
      <c r="AD2329">
        <v>2.85</v>
      </c>
      <c r="AH2329">
        <v>2021</v>
      </c>
      <c r="AI2329">
        <v>9</v>
      </c>
      <c r="AJ2329">
        <v>68400</v>
      </c>
      <c r="AK2329" t="e">
        <v>#N/A</v>
      </c>
      <c r="AL2329">
        <v>2.85</v>
      </c>
      <c r="AO2329">
        <v>0</v>
      </c>
      <c r="AP2329">
        <v>9</v>
      </c>
    </row>
    <row r="2330" spans="1:42" x14ac:dyDescent="0.2">
      <c r="A2330" t="str">
        <f t="shared" si="36"/>
        <v>44462enterosinsalsastandrewsamerica</v>
      </c>
      <c r="B2330" s="2">
        <v>44462</v>
      </c>
      <c r="C2330" t="s">
        <v>59</v>
      </c>
      <c r="D2330" t="s">
        <v>155</v>
      </c>
      <c r="E2330" t="s">
        <v>59</v>
      </c>
      <c r="F2330" t="s">
        <v>155</v>
      </c>
      <c r="G2330" t="s">
        <v>299</v>
      </c>
      <c r="H2330" t="s">
        <v>98</v>
      </c>
      <c r="I2330" t="s">
        <v>521</v>
      </c>
      <c r="J2330" t="s">
        <v>296</v>
      </c>
      <c r="K2330">
        <v>17079.48</v>
      </c>
      <c r="L2330">
        <v>2.31</v>
      </c>
      <c r="M2330" t="str">
        <f>SUBSTITUTE(LOWER(_xlfn.CONCAT(B2330,C2330,F2330,G2330,J2330,I2330))," ","")</f>
        <v>44462enterosinsalsastandrewsamerica</v>
      </c>
      <c r="N2330" t="e">
        <f>+VLOOKUP(M2330,JUP!$B:$I,7,0)</f>
        <v>#N/A</v>
      </c>
      <c r="O2330" t="e">
        <f>+VLOOKUP(M2330,JUP!$B:$I,8,0)</f>
        <v>#N/A</v>
      </c>
      <c r="R2330" t="str">
        <f>+SUBSTITUTE(LOWER(_xlfn.CONCAT(B2330,C2330,F2330,H2330,J2330,I2330))," ","")</f>
        <v>44462enterosinsalsa18-27u/lbstandrewsamerica</v>
      </c>
      <c r="S2330" t="e">
        <f>+VLOOKUP(R2330,JUP!D:L,7,0)</f>
        <v>#N/A</v>
      </c>
      <c r="T2330" t="e">
        <f>+VLOOKUP(R2330,JUP!D:L,7,0)</f>
        <v>#N/A</v>
      </c>
      <c r="W2330" t="s">
        <v>320</v>
      </c>
      <c r="X2330">
        <v>38</v>
      </c>
      <c r="Y2330" t="s">
        <v>310</v>
      </c>
      <c r="Z2330" t="s">
        <v>310</v>
      </c>
      <c r="AA2330" t="s">
        <v>310</v>
      </c>
      <c r="AB2330" t="s">
        <v>160</v>
      </c>
      <c r="AC2330" t="s">
        <v>159</v>
      </c>
      <c r="AD2330">
        <v>2.31</v>
      </c>
      <c r="AH2330">
        <v>2021</v>
      </c>
      <c r="AI2330">
        <v>9</v>
      </c>
      <c r="AJ2330">
        <v>39453.5988</v>
      </c>
      <c r="AK2330" t="e">
        <v>#N/A</v>
      </c>
      <c r="AL2330">
        <v>2.31</v>
      </c>
      <c r="AO2330">
        <v>0</v>
      </c>
      <c r="AP2330">
        <v>9</v>
      </c>
    </row>
    <row r="2331" spans="1:42" x14ac:dyDescent="0.2">
      <c r="A2331" t="str">
        <f t="shared" si="36"/>
        <v>44462enterosinsalsasudmarisamerica</v>
      </c>
      <c r="B2331" s="2">
        <v>44462</v>
      </c>
      <c r="C2331" t="s">
        <v>59</v>
      </c>
      <c r="D2331" t="s">
        <v>155</v>
      </c>
      <c r="E2331" t="s">
        <v>339</v>
      </c>
      <c r="F2331" t="s">
        <v>347</v>
      </c>
      <c r="G2331" t="s">
        <v>299</v>
      </c>
      <c r="H2331" t="s">
        <v>112</v>
      </c>
      <c r="I2331" t="s">
        <v>521</v>
      </c>
      <c r="J2331" t="s">
        <v>286</v>
      </c>
      <c r="K2331">
        <v>18734.54</v>
      </c>
      <c r="L2331">
        <v>1.92</v>
      </c>
      <c r="M2331" t="str">
        <f>SUBSTITUTE(LOWER(_xlfn.CONCAT(B2331,C2331,F2331,G2331,J2331,I2331))," ","")</f>
        <v>44462enterosinsalsasudmarisamerica</v>
      </c>
      <c r="N2331" t="e">
        <f>+VLOOKUP(M2331,JUP!$B:$I,7,0)</f>
        <v>#N/A</v>
      </c>
      <c r="O2331" t="e">
        <f>+VLOOKUP(M2331,JUP!$B:$I,8,0)</f>
        <v>#N/A</v>
      </c>
      <c r="R2331" t="str">
        <f>+SUBSTITUTE(LOWER(_xlfn.CONCAT(B2331,C2331,F2331,H2331,J2331,I2331))," ","")</f>
        <v>44462enterosinsalsa40-60sudmarisamerica</v>
      </c>
      <c r="S2331" t="e">
        <f>+VLOOKUP(R2331,JUP!D:L,7,0)</f>
        <v>#N/A</v>
      </c>
      <c r="T2331" t="e">
        <f>+VLOOKUP(R2331,JUP!D:L,7,0)</f>
        <v>#N/A</v>
      </c>
      <c r="W2331" t="s">
        <v>320</v>
      </c>
      <c r="X2331">
        <v>38</v>
      </c>
      <c r="Y2331" t="s">
        <v>310</v>
      </c>
      <c r="Z2331" t="s">
        <v>310</v>
      </c>
      <c r="AA2331" t="s">
        <v>310</v>
      </c>
      <c r="AB2331" t="s">
        <v>160</v>
      </c>
      <c r="AC2331" t="s">
        <v>159</v>
      </c>
      <c r="AD2331">
        <v>1.92</v>
      </c>
      <c r="AH2331">
        <v>2021</v>
      </c>
      <c r="AI2331">
        <v>9</v>
      </c>
      <c r="AJ2331">
        <v>35970.316800000001</v>
      </c>
      <c r="AK2331" t="e">
        <v>#N/A</v>
      </c>
      <c r="AL2331">
        <v>1.92</v>
      </c>
      <c r="AO2331">
        <v>0</v>
      </c>
      <c r="AP2331">
        <v>9</v>
      </c>
    </row>
    <row r="2332" spans="1:42" x14ac:dyDescent="0.2">
      <c r="A2332" t="str">
        <f t="shared" si="36"/>
        <v>44463carnegranelc200-300manuelitaotrosuee</v>
      </c>
      <c r="B2332" s="2">
        <v>44463</v>
      </c>
      <c r="C2332" t="s">
        <v>35</v>
      </c>
      <c r="D2332" t="s">
        <v>30</v>
      </c>
      <c r="E2332" t="s">
        <v>35</v>
      </c>
      <c r="F2332" t="s">
        <v>30</v>
      </c>
      <c r="G2332" t="s">
        <v>39</v>
      </c>
      <c r="H2332" t="s">
        <v>107</v>
      </c>
      <c r="I2332" t="s">
        <v>316</v>
      </c>
      <c r="J2332" t="s">
        <v>93</v>
      </c>
      <c r="K2332">
        <v>24000</v>
      </c>
      <c r="L2332">
        <v>2.9</v>
      </c>
      <c r="M2332" t="str">
        <f>SUBSTITUTE(LOWER(_xlfn.CONCAT(B2332,C2332,F2332,G2332,J2332,I2332))," ","")</f>
        <v>44463carnegranelc200-300manuelitaotrosuee</v>
      </c>
      <c r="N2332">
        <f>+VLOOKUP(M2332,JUP!$B:$I,7,0)</f>
        <v>24000</v>
      </c>
      <c r="O2332">
        <f>+VLOOKUP(M2332,JUP!$B:$I,8,0)</f>
        <v>2.9</v>
      </c>
      <c r="P2332">
        <f>+K2332-N2332</f>
        <v>0</v>
      </c>
      <c r="Q2332" s="3">
        <f>+L2332-O2332</f>
        <v>0</v>
      </c>
      <c r="W2332" t="s">
        <v>184</v>
      </c>
      <c r="X2332">
        <v>38</v>
      </c>
      <c r="Y2332" t="s">
        <v>305</v>
      </c>
      <c r="Z2332" t="s">
        <v>305</v>
      </c>
      <c r="AA2332" t="s">
        <v>316</v>
      </c>
      <c r="AB2332" t="s">
        <v>36</v>
      </c>
      <c r="AC2332" t="s">
        <v>37</v>
      </c>
      <c r="AD2332">
        <v>2.9</v>
      </c>
      <c r="AH2332">
        <v>2021</v>
      </c>
      <c r="AI2332">
        <v>9</v>
      </c>
      <c r="AJ2332">
        <v>69600</v>
      </c>
      <c r="AK2332" t="e">
        <v>#N/A</v>
      </c>
      <c r="AL2332">
        <v>2.9</v>
      </c>
      <c r="AO2332">
        <v>0</v>
      </c>
      <c r="AP2332">
        <v>9</v>
      </c>
    </row>
    <row r="2333" spans="1:42" x14ac:dyDescent="0.2">
      <c r="A2333" t="str">
        <f t="shared" si="36"/>
        <v>44463enterosinsalsastandrewsitalia</v>
      </c>
      <c r="B2333" s="2">
        <v>44463</v>
      </c>
      <c r="C2333" t="s">
        <v>59</v>
      </c>
      <c r="D2333" t="s">
        <v>155</v>
      </c>
      <c r="E2333" t="s">
        <v>59</v>
      </c>
      <c r="F2333" t="s">
        <v>155</v>
      </c>
      <c r="G2333" t="s">
        <v>299</v>
      </c>
      <c r="H2333" t="s">
        <v>300</v>
      </c>
      <c r="I2333" t="s">
        <v>328</v>
      </c>
      <c r="J2333" t="s">
        <v>296</v>
      </c>
      <c r="K2333">
        <v>20000</v>
      </c>
      <c r="L2333">
        <v>1.95</v>
      </c>
      <c r="M2333" t="str">
        <f>SUBSTITUTE(LOWER(_xlfn.CONCAT(B2333,C2333,F2333,G2333,J2333,I2333))," ","")</f>
        <v>44463enterosinsalsastandrewsitalia</v>
      </c>
      <c r="N2333" t="e">
        <f>+VLOOKUP(M2333,JUP!$B:$I,7,0)</f>
        <v>#N/A</v>
      </c>
      <c r="O2333" t="e">
        <f>+VLOOKUP(M2333,JUP!$B:$I,8,0)</f>
        <v>#N/A</v>
      </c>
      <c r="R2333" t="str">
        <f>+SUBSTITUTE(LOWER(_xlfn.CONCAT(B2333,C2333,F2333,H2333,J2333,I2333))," ","")</f>
        <v>44463enterosinsalsae-60-80standrewsitalia</v>
      </c>
      <c r="S2333" t="e">
        <f>+VLOOKUP(R2333,JUP!D:L,7,0)</f>
        <v>#N/A</v>
      </c>
      <c r="T2333" t="e">
        <f>+VLOOKUP(R2333,JUP!D:L,7,0)</f>
        <v>#N/A</v>
      </c>
      <c r="W2333" t="s">
        <v>327</v>
      </c>
      <c r="X2333">
        <v>38</v>
      </c>
      <c r="Y2333" t="s">
        <v>297</v>
      </c>
      <c r="Z2333" t="s">
        <v>328</v>
      </c>
      <c r="AA2333" t="s">
        <v>328</v>
      </c>
      <c r="AB2333" t="s">
        <v>160</v>
      </c>
      <c r="AC2333" t="s">
        <v>159</v>
      </c>
      <c r="AD2333">
        <v>1.95</v>
      </c>
      <c r="AH2333">
        <v>2021</v>
      </c>
      <c r="AI2333">
        <v>9</v>
      </c>
      <c r="AJ2333">
        <v>39000</v>
      </c>
      <c r="AK2333" t="e">
        <v>#N/A</v>
      </c>
      <c r="AL2333">
        <v>1.95</v>
      </c>
      <c r="AO2333">
        <v>0</v>
      </c>
      <c r="AP2333">
        <v>9</v>
      </c>
    </row>
    <row r="2334" spans="1:42" x14ac:dyDescent="0.2">
      <c r="A2334" t="str">
        <f t="shared" si="36"/>
        <v>44463carnegranelc100-200standrewsespaña</v>
      </c>
      <c r="B2334" s="2">
        <v>44463</v>
      </c>
      <c r="C2334" t="s">
        <v>35</v>
      </c>
      <c r="D2334" t="s">
        <v>30</v>
      </c>
      <c r="E2334" t="s">
        <v>35</v>
      </c>
      <c r="F2334" t="s">
        <v>30</v>
      </c>
      <c r="G2334" t="s">
        <v>72</v>
      </c>
      <c r="H2334" t="s">
        <v>72</v>
      </c>
      <c r="I2334" t="s">
        <v>302</v>
      </c>
      <c r="J2334" t="s">
        <v>296</v>
      </c>
      <c r="K2334">
        <v>24000</v>
      </c>
      <c r="L2334">
        <v>2.9</v>
      </c>
      <c r="M2334" t="str">
        <f>SUBSTITUTE(LOWER(_xlfn.CONCAT(B2334,C2334,F2334,G2334,J2334,I2334))," ","")</f>
        <v>44463carnegranelc100-200standrewsespaña</v>
      </c>
      <c r="N2334">
        <f>+VLOOKUP(M2334,JUP!$B:$I,7,0)</f>
        <v>24000</v>
      </c>
      <c r="O2334">
        <f>+VLOOKUP(M2334,JUP!$B:$I,8,0)</f>
        <v>2.9</v>
      </c>
      <c r="P2334">
        <f>+K2334-N2334</f>
        <v>0</v>
      </c>
      <c r="Q2334" s="3">
        <f>+L2334-O2334</f>
        <v>0</v>
      </c>
      <c r="W2334" t="s">
        <v>302</v>
      </c>
      <c r="X2334">
        <v>38</v>
      </c>
      <c r="Y2334" t="s">
        <v>297</v>
      </c>
      <c r="Z2334" t="s">
        <v>302</v>
      </c>
      <c r="AA2334" t="s">
        <v>298</v>
      </c>
      <c r="AB2334" t="s">
        <v>36</v>
      </c>
      <c r="AC2334" t="s">
        <v>37</v>
      </c>
      <c r="AD2334">
        <v>2.9</v>
      </c>
      <c r="AH2334">
        <v>2021</v>
      </c>
      <c r="AI2334">
        <v>9</v>
      </c>
      <c r="AJ2334">
        <v>69600</v>
      </c>
      <c r="AK2334" t="e">
        <v>#N/A</v>
      </c>
      <c r="AL2334">
        <v>2.9</v>
      </c>
      <c r="AO2334">
        <v>0</v>
      </c>
      <c r="AP2334">
        <v>9</v>
      </c>
    </row>
    <row r="2335" spans="1:42" x14ac:dyDescent="0.2">
      <c r="A2335" t="str">
        <f t="shared" si="36"/>
        <v>44463enterosinsalsastandrewsamerica</v>
      </c>
      <c r="B2335" s="2">
        <v>44463</v>
      </c>
      <c r="C2335" t="s">
        <v>59</v>
      </c>
      <c r="D2335" t="s">
        <v>155</v>
      </c>
      <c r="E2335" t="s">
        <v>59</v>
      </c>
      <c r="F2335" t="s">
        <v>155</v>
      </c>
      <c r="G2335" t="s">
        <v>299</v>
      </c>
      <c r="H2335" t="s">
        <v>330</v>
      </c>
      <c r="I2335" t="s">
        <v>521</v>
      </c>
      <c r="J2335" t="s">
        <v>296</v>
      </c>
      <c r="K2335">
        <v>15118.2</v>
      </c>
      <c r="L2335">
        <v>3.08</v>
      </c>
      <c r="M2335" t="str">
        <f>SUBSTITUTE(LOWER(_xlfn.CONCAT(B2335,C2335,F2335,G2335,J2335,I2335))," ","")</f>
        <v>44463enterosinsalsastandrewsamerica</v>
      </c>
      <c r="N2335" t="e">
        <f>+VLOOKUP(M2335,JUP!$B:$I,7,0)</f>
        <v>#N/A</v>
      </c>
      <c r="O2335" t="e">
        <f>+VLOOKUP(M2335,JUP!$B:$I,8,0)</f>
        <v>#N/A</v>
      </c>
      <c r="R2335" t="str">
        <f>+SUBSTITUTE(LOWER(_xlfn.CONCAT(B2335,C2335,F2335,H2335,J2335,I2335))," ","")</f>
        <v>44463enterosinsalsae-23-32standrewsamerica</v>
      </c>
      <c r="S2335" t="e">
        <f>+VLOOKUP(R2335,JUP!D:L,7,0)</f>
        <v>#N/A</v>
      </c>
      <c r="T2335" t="e">
        <f>+VLOOKUP(R2335,JUP!D:L,7,0)</f>
        <v>#N/A</v>
      </c>
      <c r="W2335" t="s">
        <v>320</v>
      </c>
      <c r="X2335">
        <v>38</v>
      </c>
      <c r="Y2335" t="s">
        <v>310</v>
      </c>
      <c r="Z2335" t="s">
        <v>310</v>
      </c>
      <c r="AA2335" t="s">
        <v>310</v>
      </c>
      <c r="AB2335" t="s">
        <v>160</v>
      </c>
      <c r="AC2335" t="s">
        <v>159</v>
      </c>
      <c r="AD2335">
        <v>3.08</v>
      </c>
      <c r="AH2335">
        <v>2021</v>
      </c>
      <c r="AI2335">
        <v>9</v>
      </c>
      <c r="AJ2335">
        <v>46564.056000000004</v>
      </c>
      <c r="AK2335" t="e">
        <v>#N/A</v>
      </c>
      <c r="AL2335">
        <v>3.08</v>
      </c>
      <c r="AO2335">
        <v>0</v>
      </c>
      <c r="AP2335">
        <v>9</v>
      </c>
    </row>
    <row r="2336" spans="1:42" x14ac:dyDescent="0.2">
      <c r="A2336" t="str">
        <f t="shared" si="36"/>
        <v>44463enterosinsalsastandrewsamerica</v>
      </c>
      <c r="B2336" s="2">
        <v>44463</v>
      </c>
      <c r="C2336" t="s">
        <v>59</v>
      </c>
      <c r="D2336" t="s">
        <v>155</v>
      </c>
      <c r="E2336" t="s">
        <v>59</v>
      </c>
      <c r="F2336" t="s">
        <v>155</v>
      </c>
      <c r="G2336" t="s">
        <v>299</v>
      </c>
      <c r="H2336" t="s">
        <v>98</v>
      </c>
      <c r="I2336" t="s">
        <v>521</v>
      </c>
      <c r="J2336" t="s">
        <v>296</v>
      </c>
      <c r="K2336">
        <v>17079.48</v>
      </c>
      <c r="L2336">
        <v>2.31</v>
      </c>
      <c r="M2336" t="str">
        <f>SUBSTITUTE(LOWER(_xlfn.CONCAT(B2336,C2336,F2336,G2336,J2336,I2336))," ","")</f>
        <v>44463enterosinsalsastandrewsamerica</v>
      </c>
      <c r="N2336" t="e">
        <f>+VLOOKUP(M2336,JUP!$B:$I,7,0)</f>
        <v>#N/A</v>
      </c>
      <c r="O2336" t="e">
        <f>+VLOOKUP(M2336,JUP!$B:$I,8,0)</f>
        <v>#N/A</v>
      </c>
      <c r="R2336" t="str">
        <f>+SUBSTITUTE(LOWER(_xlfn.CONCAT(B2336,C2336,F2336,H2336,J2336,I2336))," ","")</f>
        <v>44463enterosinsalsa18-27u/lbstandrewsamerica</v>
      </c>
      <c r="S2336" t="e">
        <f>+VLOOKUP(R2336,JUP!D:L,7,0)</f>
        <v>#N/A</v>
      </c>
      <c r="T2336" t="e">
        <f>+VLOOKUP(R2336,JUP!D:L,7,0)</f>
        <v>#N/A</v>
      </c>
      <c r="W2336" t="s">
        <v>320</v>
      </c>
      <c r="X2336">
        <v>38</v>
      </c>
      <c r="Y2336" t="s">
        <v>310</v>
      </c>
      <c r="Z2336" t="s">
        <v>310</v>
      </c>
      <c r="AA2336" t="s">
        <v>310</v>
      </c>
      <c r="AB2336" t="s">
        <v>160</v>
      </c>
      <c r="AC2336" t="s">
        <v>159</v>
      </c>
      <c r="AD2336">
        <v>2.31</v>
      </c>
      <c r="AH2336">
        <v>2021</v>
      </c>
      <c r="AI2336">
        <v>9</v>
      </c>
      <c r="AJ2336">
        <v>39453.5988</v>
      </c>
      <c r="AK2336" t="e">
        <v>#N/A</v>
      </c>
      <c r="AL2336">
        <v>2.31</v>
      </c>
      <c r="AO2336">
        <v>0</v>
      </c>
      <c r="AP2336">
        <v>9</v>
      </c>
    </row>
    <row r="2337" spans="1:42" x14ac:dyDescent="0.2">
      <c r="A2337" t="str">
        <f t="shared" si="36"/>
        <v>44463carnegranelc200-300standrewsotrosuee</v>
      </c>
      <c r="B2337" s="2">
        <v>44463</v>
      </c>
      <c r="C2337" t="s">
        <v>35</v>
      </c>
      <c r="D2337" t="s">
        <v>30</v>
      </c>
      <c r="E2337" t="s">
        <v>35</v>
      </c>
      <c r="F2337" t="s">
        <v>30</v>
      </c>
      <c r="G2337" t="s">
        <v>39</v>
      </c>
      <c r="H2337" t="s">
        <v>39</v>
      </c>
      <c r="I2337" t="s">
        <v>316</v>
      </c>
      <c r="J2337" t="s">
        <v>296</v>
      </c>
      <c r="K2337">
        <v>2960</v>
      </c>
      <c r="L2337">
        <v>3.15</v>
      </c>
      <c r="M2337" t="str">
        <f>SUBSTITUTE(LOWER(_xlfn.CONCAT(B2337,C2337,F2337,G2337,J2337,I2337))," ","")</f>
        <v>44463carnegranelc200-300standrewsotrosuee</v>
      </c>
      <c r="N2337">
        <f>+VLOOKUP(M2337,JUP!$B:$I,7,0)</f>
        <v>2960</v>
      </c>
      <c r="O2337">
        <f>+VLOOKUP(M2337,JUP!$B:$I,8,0)</f>
        <v>3.15</v>
      </c>
      <c r="P2337">
        <f>+K2337-N2337</f>
        <v>0</v>
      </c>
      <c r="Q2337" s="3">
        <f>+L2337-O2337</f>
        <v>0</v>
      </c>
      <c r="W2337" t="s">
        <v>392</v>
      </c>
      <c r="X2337">
        <v>38</v>
      </c>
      <c r="Y2337" t="s">
        <v>305</v>
      </c>
      <c r="Z2337" t="s">
        <v>305</v>
      </c>
      <c r="AA2337" t="s">
        <v>316</v>
      </c>
      <c r="AB2337" t="s">
        <v>36</v>
      </c>
      <c r="AC2337" t="s">
        <v>37</v>
      </c>
      <c r="AD2337">
        <v>3.15</v>
      </c>
      <c r="AH2337">
        <v>2021</v>
      </c>
      <c r="AI2337">
        <v>9</v>
      </c>
      <c r="AJ2337">
        <v>9324</v>
      </c>
      <c r="AK2337" t="e">
        <v>#N/A</v>
      </c>
      <c r="AL2337">
        <v>3.15</v>
      </c>
      <c r="AO2337">
        <v>0</v>
      </c>
      <c r="AP2337">
        <v>9</v>
      </c>
    </row>
    <row r="2338" spans="1:42" x14ac:dyDescent="0.2">
      <c r="A2338" t="str">
        <f t="shared" si="36"/>
        <v>44463carnegranelc300-500standrewsotrosuee</v>
      </c>
      <c r="B2338" s="2">
        <v>44463</v>
      </c>
      <c r="C2338" t="s">
        <v>35</v>
      </c>
      <c r="D2338" t="s">
        <v>30</v>
      </c>
      <c r="E2338" t="s">
        <v>35</v>
      </c>
      <c r="F2338" t="s">
        <v>30</v>
      </c>
      <c r="G2338" t="s">
        <v>49</v>
      </c>
      <c r="H2338" t="s">
        <v>49</v>
      </c>
      <c r="I2338" t="s">
        <v>316</v>
      </c>
      <c r="J2338" t="s">
        <v>296</v>
      </c>
      <c r="K2338">
        <v>13000</v>
      </c>
      <c r="L2338">
        <v>2.95</v>
      </c>
      <c r="M2338" t="str">
        <f>SUBSTITUTE(LOWER(_xlfn.CONCAT(B2338,C2338,F2338,G2338,J2338,I2338))," ","")</f>
        <v>44463carnegranelc300-500standrewsotrosuee</v>
      </c>
      <c r="N2338">
        <f>+VLOOKUP(M2338,JUP!$B:$I,7,0)</f>
        <v>13000</v>
      </c>
      <c r="O2338">
        <f>+VLOOKUP(M2338,JUP!$B:$I,8,0)</f>
        <v>2.95</v>
      </c>
      <c r="P2338">
        <f>+K2338-N2338</f>
        <v>0</v>
      </c>
      <c r="Q2338" s="3">
        <f>+L2338-O2338</f>
        <v>0</v>
      </c>
      <c r="W2338" t="s">
        <v>392</v>
      </c>
      <c r="X2338">
        <v>38</v>
      </c>
      <c r="Y2338" t="s">
        <v>305</v>
      </c>
      <c r="Z2338" t="s">
        <v>305</v>
      </c>
      <c r="AA2338" t="s">
        <v>316</v>
      </c>
      <c r="AB2338" t="s">
        <v>36</v>
      </c>
      <c r="AC2338" t="s">
        <v>37</v>
      </c>
      <c r="AD2338">
        <v>2.95</v>
      </c>
      <c r="AH2338">
        <v>2021</v>
      </c>
      <c r="AI2338">
        <v>9</v>
      </c>
      <c r="AJ2338">
        <v>38350</v>
      </c>
      <c r="AK2338" t="e">
        <v>#N/A</v>
      </c>
      <c r="AL2338">
        <v>2.95</v>
      </c>
      <c r="AO2338">
        <v>0</v>
      </c>
      <c r="AP2338">
        <v>9</v>
      </c>
    </row>
    <row r="2339" spans="1:42" x14ac:dyDescent="0.2">
      <c r="A2339" t="str">
        <f t="shared" si="36"/>
        <v>44463mediaconcharetailnocompensadoc60-80standrewsotrosuee</v>
      </c>
      <c r="B2339" s="2">
        <v>44463</v>
      </c>
      <c r="C2339" t="s">
        <v>212</v>
      </c>
      <c r="D2339" t="s">
        <v>251</v>
      </c>
      <c r="E2339" t="s">
        <v>212</v>
      </c>
      <c r="F2339" t="s">
        <v>251</v>
      </c>
      <c r="G2339" t="s">
        <v>168</v>
      </c>
      <c r="H2339" t="s">
        <v>331</v>
      </c>
      <c r="I2339" t="s">
        <v>316</v>
      </c>
      <c r="J2339" t="s">
        <v>296</v>
      </c>
      <c r="K2339">
        <v>500</v>
      </c>
      <c r="L2339">
        <v>4.4000000000000004</v>
      </c>
      <c r="M2339" t="str">
        <f>SUBSTITUTE(LOWER(_xlfn.CONCAT(B2339,C2339,F2339,G2339,J2339,I2339))," ","")</f>
        <v>44463mediaconcharetailnocompensadoc60-80standrewsotrosuee</v>
      </c>
      <c r="N2339">
        <f>+VLOOKUP(M2339,JUP!$B:$I,7,0)</f>
        <v>500</v>
      </c>
      <c r="O2339">
        <f>+VLOOKUP(M2339,JUP!$B:$I,8,0)</f>
        <v>4.4000000000000004</v>
      </c>
      <c r="W2339" t="s">
        <v>392</v>
      </c>
      <c r="X2339">
        <v>38</v>
      </c>
      <c r="Y2339" t="s">
        <v>305</v>
      </c>
      <c r="Z2339" t="s">
        <v>305</v>
      </c>
      <c r="AA2339" t="s">
        <v>316</v>
      </c>
      <c r="AB2339" t="s">
        <v>268</v>
      </c>
      <c r="AC2339" t="e">
        <v>#N/A</v>
      </c>
      <c r="AD2339" t="e">
        <v>#N/A</v>
      </c>
      <c r="AH2339">
        <v>2021</v>
      </c>
      <c r="AI2339">
        <v>9</v>
      </c>
      <c r="AJ2339" t="e">
        <v>#N/A</v>
      </c>
      <c r="AK2339" t="e">
        <v>#N/A</v>
      </c>
      <c r="AL2339" t="e">
        <v>#N/A</v>
      </c>
      <c r="AO2339" t="e">
        <v>#N/A</v>
      </c>
      <c r="AP2339">
        <v>9</v>
      </c>
    </row>
    <row r="2340" spans="1:42" x14ac:dyDescent="0.2">
      <c r="A2340" t="str">
        <f t="shared" si="36"/>
        <v>44463mediaconchagranelc60-80standrewsotrosuee</v>
      </c>
      <c r="B2340" s="2">
        <v>44463</v>
      </c>
      <c r="C2340" t="s">
        <v>212</v>
      </c>
      <c r="D2340" t="s">
        <v>30</v>
      </c>
      <c r="E2340" t="s">
        <v>212</v>
      </c>
      <c r="F2340" t="s">
        <v>30</v>
      </c>
      <c r="G2340" t="s">
        <v>168</v>
      </c>
      <c r="H2340" t="s">
        <v>331</v>
      </c>
      <c r="I2340" t="s">
        <v>316</v>
      </c>
      <c r="J2340" t="s">
        <v>296</v>
      </c>
      <c r="K2340">
        <v>495</v>
      </c>
      <c r="L2340">
        <v>4</v>
      </c>
      <c r="M2340" t="str">
        <f>SUBSTITUTE(LOWER(_xlfn.CONCAT(B2340,C2340,F2340,G2340,J2340,I2340))," ","")</f>
        <v>44463mediaconchagranelc60-80standrewsotrosuee</v>
      </c>
      <c r="N2340">
        <f>+VLOOKUP(M2340,JUP!$B:$I,7,0)</f>
        <v>495</v>
      </c>
      <c r="O2340">
        <f>+VLOOKUP(M2340,JUP!$B:$I,8,0)</f>
        <v>4</v>
      </c>
      <c r="W2340" t="s">
        <v>392</v>
      </c>
      <c r="X2340">
        <v>38</v>
      </c>
      <c r="Y2340" t="s">
        <v>305</v>
      </c>
      <c r="Z2340" t="s">
        <v>305</v>
      </c>
      <c r="AA2340" t="s">
        <v>316</v>
      </c>
      <c r="AB2340" t="s">
        <v>216</v>
      </c>
      <c r="AC2340" t="e">
        <v>#N/A</v>
      </c>
      <c r="AD2340" t="e">
        <v>#N/A</v>
      </c>
      <c r="AH2340">
        <v>2021</v>
      </c>
      <c r="AI2340">
        <v>9</v>
      </c>
      <c r="AJ2340" t="e">
        <v>#N/A</v>
      </c>
      <c r="AK2340" t="e">
        <v>#N/A</v>
      </c>
      <c r="AL2340" t="e">
        <v>#N/A</v>
      </c>
      <c r="AO2340" t="e">
        <v>#N/A</v>
      </c>
      <c r="AP2340">
        <v>9</v>
      </c>
    </row>
    <row r="2341" spans="1:42" x14ac:dyDescent="0.2">
      <c r="A2341" t="str">
        <f t="shared" si="36"/>
        <v>44463enteroconsalsastandrewsotrosuee</v>
      </c>
      <c r="B2341" s="2">
        <v>44463</v>
      </c>
      <c r="C2341" t="s">
        <v>59</v>
      </c>
      <c r="D2341" t="s">
        <v>227</v>
      </c>
      <c r="E2341" t="s">
        <v>59</v>
      </c>
      <c r="F2341" t="s">
        <v>227</v>
      </c>
      <c r="G2341" t="s">
        <v>299</v>
      </c>
      <c r="H2341" t="s">
        <v>300</v>
      </c>
      <c r="I2341" t="s">
        <v>316</v>
      </c>
      <c r="J2341" t="s">
        <v>296</v>
      </c>
      <c r="K2341">
        <v>1539.06</v>
      </c>
      <c r="L2341">
        <v>3.2</v>
      </c>
      <c r="M2341" t="str">
        <f>SUBSTITUTE(LOWER(_xlfn.CONCAT(B2341,C2341,F2341,G2341,J2341,I2341))," ","")</f>
        <v>44463enteroconsalsastandrewsotrosuee</v>
      </c>
      <c r="N2341" t="e">
        <f>+VLOOKUP(M2341,JUP!$B:$I,7,0)</f>
        <v>#N/A</v>
      </c>
      <c r="O2341" t="e">
        <f>+VLOOKUP(M2341,JUP!$B:$I,8,0)</f>
        <v>#N/A</v>
      </c>
      <c r="R2341" t="str">
        <f>+SUBSTITUTE(LOWER(_xlfn.CONCAT(B2341,C2341,F2341,H2341,J2341,I2341))," ","")</f>
        <v>44463enteroconsalsae-60-80standrewsotrosuee</v>
      </c>
      <c r="S2341" t="e">
        <f>+VLOOKUP(R2341,JUP!D:L,7,0)</f>
        <v>#N/A</v>
      </c>
      <c r="T2341" t="e">
        <f>+VLOOKUP(R2341,JUP!D:L,7,0)</f>
        <v>#N/A</v>
      </c>
      <c r="W2341" t="s">
        <v>392</v>
      </c>
      <c r="X2341">
        <v>38</v>
      </c>
      <c r="Y2341" t="s">
        <v>305</v>
      </c>
      <c r="Z2341" t="s">
        <v>305</v>
      </c>
      <c r="AA2341" t="s">
        <v>316</v>
      </c>
      <c r="AB2341" t="s">
        <v>229</v>
      </c>
      <c r="AC2341" t="s">
        <v>61</v>
      </c>
      <c r="AD2341">
        <v>3.2</v>
      </c>
      <c r="AH2341">
        <v>2021</v>
      </c>
      <c r="AI2341">
        <v>9</v>
      </c>
      <c r="AJ2341">
        <v>4924.9920000000002</v>
      </c>
      <c r="AK2341" t="e">
        <v>#N/A</v>
      </c>
      <c r="AL2341">
        <v>3.2</v>
      </c>
      <c r="AO2341">
        <v>0</v>
      </c>
      <c r="AP2341">
        <v>9</v>
      </c>
    </row>
    <row r="2342" spans="1:42" x14ac:dyDescent="0.2">
      <c r="A2342" t="str">
        <f t="shared" si="36"/>
        <v>44463enteroconsalsastandrewsotrosuee</v>
      </c>
      <c r="B2342" s="2">
        <v>44463</v>
      </c>
      <c r="C2342" t="s">
        <v>59</v>
      </c>
      <c r="D2342" t="s">
        <v>227</v>
      </c>
      <c r="E2342" t="s">
        <v>59</v>
      </c>
      <c r="F2342" t="s">
        <v>227</v>
      </c>
      <c r="G2342" t="s">
        <v>299</v>
      </c>
      <c r="H2342" t="s">
        <v>300</v>
      </c>
      <c r="I2342" t="s">
        <v>316</v>
      </c>
      <c r="J2342" t="s">
        <v>296</v>
      </c>
      <c r="K2342">
        <v>1965.82</v>
      </c>
      <c r="L2342">
        <v>3.2</v>
      </c>
      <c r="M2342" t="str">
        <f>SUBSTITUTE(LOWER(_xlfn.CONCAT(B2342,C2342,F2342,G2342,J2342,I2342))," ","")</f>
        <v>44463enteroconsalsastandrewsotrosuee</v>
      </c>
      <c r="N2342" t="e">
        <f>+VLOOKUP(M2342,JUP!$B:$I,7,0)</f>
        <v>#N/A</v>
      </c>
      <c r="O2342" t="e">
        <f>+VLOOKUP(M2342,JUP!$B:$I,8,0)</f>
        <v>#N/A</v>
      </c>
      <c r="R2342" t="str">
        <f>+SUBSTITUTE(LOWER(_xlfn.CONCAT(B2342,C2342,F2342,H2342,J2342,I2342))," ","")</f>
        <v>44463enteroconsalsae-60-80standrewsotrosuee</v>
      </c>
      <c r="S2342" t="e">
        <f>+VLOOKUP(R2342,JUP!D:L,7,0)</f>
        <v>#N/A</v>
      </c>
      <c r="T2342" t="e">
        <f>+VLOOKUP(R2342,JUP!D:L,7,0)</f>
        <v>#N/A</v>
      </c>
      <c r="W2342" t="s">
        <v>392</v>
      </c>
      <c r="X2342">
        <v>38</v>
      </c>
      <c r="Y2342" t="s">
        <v>305</v>
      </c>
      <c r="Z2342" t="s">
        <v>305</v>
      </c>
      <c r="AA2342" t="s">
        <v>316</v>
      </c>
      <c r="AB2342" t="s">
        <v>229</v>
      </c>
      <c r="AC2342" t="s">
        <v>61</v>
      </c>
      <c r="AD2342">
        <v>3.2</v>
      </c>
      <c r="AH2342">
        <v>2021</v>
      </c>
      <c r="AI2342">
        <v>9</v>
      </c>
      <c r="AJ2342">
        <v>6290.6239999999998</v>
      </c>
      <c r="AK2342" t="e">
        <v>#N/A</v>
      </c>
      <c r="AL2342">
        <v>3.2</v>
      </c>
      <c r="AO2342">
        <v>0</v>
      </c>
      <c r="AP2342">
        <v>9</v>
      </c>
    </row>
    <row r="2343" spans="1:42" x14ac:dyDescent="0.2">
      <c r="A2343" t="str">
        <f t="shared" si="36"/>
        <v>44463enterosinsalsastandrewsotrosuee</v>
      </c>
      <c r="B2343" s="2">
        <v>44463</v>
      </c>
      <c r="C2343" t="s">
        <v>59</v>
      </c>
      <c r="D2343" t="s">
        <v>155</v>
      </c>
      <c r="E2343" t="s">
        <v>59</v>
      </c>
      <c r="F2343" t="s">
        <v>155</v>
      </c>
      <c r="G2343" t="s">
        <v>299</v>
      </c>
      <c r="H2343" t="s">
        <v>300</v>
      </c>
      <c r="I2343" t="s">
        <v>316</v>
      </c>
      <c r="J2343" t="s">
        <v>296</v>
      </c>
      <c r="K2343">
        <v>2200</v>
      </c>
      <c r="L2343">
        <v>2.2000000000000002</v>
      </c>
      <c r="M2343" t="str">
        <f>SUBSTITUTE(LOWER(_xlfn.CONCAT(B2343,C2343,F2343,G2343,J2343,I2343))," ","")</f>
        <v>44463enterosinsalsastandrewsotrosuee</v>
      </c>
      <c r="N2343" t="e">
        <f>+VLOOKUP(M2343,JUP!$B:$I,7,0)</f>
        <v>#N/A</v>
      </c>
      <c r="O2343" t="e">
        <f>+VLOOKUP(M2343,JUP!$B:$I,8,0)</f>
        <v>#N/A</v>
      </c>
      <c r="R2343" t="str">
        <f>+SUBSTITUTE(LOWER(_xlfn.CONCAT(B2343,C2343,F2343,H2343,J2343,I2343))," ","")</f>
        <v>44463enterosinsalsae-60-80standrewsotrosuee</v>
      </c>
      <c r="S2343" t="e">
        <f>+VLOOKUP(R2343,JUP!D:L,7,0)</f>
        <v>#N/A</v>
      </c>
      <c r="T2343" t="e">
        <f>+VLOOKUP(R2343,JUP!D:L,7,0)</f>
        <v>#N/A</v>
      </c>
      <c r="W2343" t="s">
        <v>392</v>
      </c>
      <c r="X2343">
        <v>38</v>
      </c>
      <c r="Y2343" t="s">
        <v>305</v>
      </c>
      <c r="Z2343" t="s">
        <v>305</v>
      </c>
      <c r="AA2343" t="s">
        <v>316</v>
      </c>
      <c r="AB2343" t="s">
        <v>160</v>
      </c>
      <c r="AC2343" t="s">
        <v>159</v>
      </c>
      <c r="AD2343">
        <v>2.2000000000000002</v>
      </c>
      <c r="AH2343">
        <v>2021</v>
      </c>
      <c r="AI2343">
        <v>9</v>
      </c>
      <c r="AJ2343">
        <v>4840</v>
      </c>
      <c r="AK2343" t="e">
        <v>#N/A</v>
      </c>
      <c r="AL2343">
        <v>2.2000000000000002</v>
      </c>
      <c r="AO2343">
        <v>0</v>
      </c>
      <c r="AP2343">
        <v>9</v>
      </c>
    </row>
    <row r="2344" spans="1:42" x14ac:dyDescent="0.2">
      <c r="A2344" t="str">
        <f t="shared" si="36"/>
        <v>44463enterosinsalsasudmarisamerica</v>
      </c>
      <c r="B2344" s="2">
        <v>44463</v>
      </c>
      <c r="C2344" t="s">
        <v>59</v>
      </c>
      <c r="D2344" t="s">
        <v>155</v>
      </c>
      <c r="E2344" t="s">
        <v>339</v>
      </c>
      <c r="F2344" t="s">
        <v>347</v>
      </c>
      <c r="G2344" t="s">
        <v>299</v>
      </c>
      <c r="H2344" t="s">
        <v>112</v>
      </c>
      <c r="I2344" t="s">
        <v>521</v>
      </c>
      <c r="J2344" t="s">
        <v>286</v>
      </c>
      <c r="K2344">
        <v>17978.400000000001</v>
      </c>
      <c r="L2344">
        <v>1.92</v>
      </c>
      <c r="M2344" t="str">
        <f>SUBSTITUTE(LOWER(_xlfn.CONCAT(B2344,C2344,F2344,G2344,J2344,I2344))," ","")</f>
        <v>44463enterosinsalsasudmarisamerica</v>
      </c>
      <c r="N2344" t="e">
        <f>+VLOOKUP(M2344,JUP!$B:$I,7,0)</f>
        <v>#N/A</v>
      </c>
      <c r="O2344" t="e">
        <f>+VLOOKUP(M2344,JUP!$B:$I,8,0)</f>
        <v>#N/A</v>
      </c>
      <c r="R2344" t="str">
        <f>+SUBSTITUTE(LOWER(_xlfn.CONCAT(B2344,C2344,F2344,H2344,J2344,I2344))," ","")</f>
        <v>44463enterosinsalsa40-60sudmarisamerica</v>
      </c>
      <c r="S2344" t="e">
        <f>+VLOOKUP(R2344,JUP!D:L,7,0)</f>
        <v>#N/A</v>
      </c>
      <c r="T2344" t="e">
        <f>+VLOOKUP(R2344,JUP!D:L,7,0)</f>
        <v>#N/A</v>
      </c>
      <c r="W2344" t="s">
        <v>320</v>
      </c>
      <c r="X2344">
        <v>38</v>
      </c>
      <c r="Y2344" t="s">
        <v>310</v>
      </c>
      <c r="Z2344" t="s">
        <v>310</v>
      </c>
      <c r="AA2344" t="s">
        <v>310</v>
      </c>
      <c r="AB2344" t="s">
        <v>160</v>
      </c>
      <c r="AC2344" t="s">
        <v>159</v>
      </c>
      <c r="AD2344">
        <v>1.92</v>
      </c>
      <c r="AH2344">
        <v>2021</v>
      </c>
      <c r="AI2344">
        <v>9</v>
      </c>
      <c r="AJ2344">
        <v>34518.527999999998</v>
      </c>
      <c r="AK2344" t="e">
        <v>#N/A</v>
      </c>
      <c r="AL2344">
        <v>1.92</v>
      </c>
      <c r="AO2344">
        <v>0</v>
      </c>
      <c r="AP2344">
        <v>9</v>
      </c>
    </row>
    <row r="2345" spans="1:42" x14ac:dyDescent="0.2">
      <c r="A2345" t="str">
        <f t="shared" si="36"/>
        <v>44463enterosinsalsasudmarisamerica</v>
      </c>
      <c r="B2345" s="2">
        <v>44463</v>
      </c>
      <c r="C2345" t="s">
        <v>59</v>
      </c>
      <c r="D2345" t="s">
        <v>155</v>
      </c>
      <c r="E2345" t="s">
        <v>339</v>
      </c>
      <c r="F2345" t="s">
        <v>347</v>
      </c>
      <c r="G2345" t="s">
        <v>299</v>
      </c>
      <c r="H2345" t="s">
        <v>116</v>
      </c>
      <c r="I2345" t="s">
        <v>521</v>
      </c>
      <c r="J2345" t="s">
        <v>286</v>
      </c>
      <c r="K2345">
        <v>19220</v>
      </c>
      <c r="L2345">
        <v>2</v>
      </c>
      <c r="M2345" t="str">
        <f>SUBSTITUTE(LOWER(_xlfn.CONCAT(B2345,C2345,F2345,G2345,J2345,I2345))," ","")</f>
        <v>44463enterosinsalsasudmarisamerica</v>
      </c>
      <c r="N2345" t="e">
        <f>+VLOOKUP(M2345,JUP!$B:$I,7,0)</f>
        <v>#N/A</v>
      </c>
      <c r="O2345" t="e">
        <f>+VLOOKUP(M2345,JUP!$B:$I,8,0)</f>
        <v>#N/A</v>
      </c>
      <c r="R2345" t="str">
        <f>+SUBSTITUTE(LOWER(_xlfn.CONCAT(B2345,C2345,F2345,H2345,J2345,I2345))," ","")</f>
        <v>44463enterosinsalsa60-80sudmarisamerica</v>
      </c>
      <c r="S2345" t="e">
        <f>+VLOOKUP(R2345,JUP!D:L,7,0)</f>
        <v>#N/A</v>
      </c>
      <c r="T2345" t="e">
        <f>+VLOOKUP(R2345,JUP!D:L,7,0)</f>
        <v>#N/A</v>
      </c>
      <c r="W2345" t="s">
        <v>254</v>
      </c>
      <c r="X2345">
        <v>38</v>
      </c>
      <c r="Y2345" t="s">
        <v>310</v>
      </c>
      <c r="Z2345" t="s">
        <v>310</v>
      </c>
      <c r="AA2345" t="s">
        <v>310</v>
      </c>
      <c r="AB2345" t="s">
        <v>160</v>
      </c>
      <c r="AC2345" t="s">
        <v>159</v>
      </c>
      <c r="AD2345">
        <v>2</v>
      </c>
      <c r="AH2345">
        <v>2021</v>
      </c>
      <c r="AI2345">
        <v>9</v>
      </c>
      <c r="AJ2345">
        <v>38440</v>
      </c>
      <c r="AK2345" t="e">
        <v>#N/A</v>
      </c>
      <c r="AL2345">
        <v>2</v>
      </c>
      <c r="AO2345">
        <v>0</v>
      </c>
      <c r="AP2345">
        <v>9</v>
      </c>
    </row>
    <row r="2346" spans="1:42" x14ac:dyDescent="0.2">
      <c r="A2346" t="str">
        <f t="shared" si="36"/>
        <v>44463carnegranelc300-500sudmarisrusia</v>
      </c>
      <c r="B2346" s="2">
        <v>44463</v>
      </c>
      <c r="C2346" t="s">
        <v>35</v>
      </c>
      <c r="D2346" t="s">
        <v>30</v>
      </c>
      <c r="E2346" t="s">
        <v>343</v>
      </c>
      <c r="F2346" t="s">
        <v>344</v>
      </c>
      <c r="G2346" t="s">
        <v>49</v>
      </c>
      <c r="H2346" t="s">
        <v>108</v>
      </c>
      <c r="I2346" t="s">
        <v>306</v>
      </c>
      <c r="J2346" t="s">
        <v>286</v>
      </c>
      <c r="K2346">
        <v>23000</v>
      </c>
      <c r="L2346">
        <v>2.9</v>
      </c>
      <c r="M2346" t="str">
        <f>SUBSTITUTE(LOWER(_xlfn.CONCAT(B2346,C2346,F2346,G2346,J2346,I2346))," ","")</f>
        <v>44463carnegranelc300-500sudmarisrusia</v>
      </c>
      <c r="N2346">
        <f>+VLOOKUP(M2346,JUP!$B:$I,7,0)</f>
        <v>23000</v>
      </c>
      <c r="O2346">
        <f>+VLOOKUP(M2346,JUP!$B:$I,8,0)</f>
        <v>2.9</v>
      </c>
      <c r="P2346">
        <f>+K2346-N2346</f>
        <v>0</v>
      </c>
      <c r="Q2346" s="3">
        <f>+L2346-O2346</f>
        <v>0</v>
      </c>
      <c r="W2346" t="s">
        <v>166</v>
      </c>
      <c r="X2346">
        <v>38</v>
      </c>
      <c r="Y2346" t="s">
        <v>305</v>
      </c>
      <c r="Z2346" t="s">
        <v>305</v>
      </c>
      <c r="AA2346" t="s">
        <v>306</v>
      </c>
      <c r="AB2346" t="s">
        <v>36</v>
      </c>
      <c r="AC2346" t="s">
        <v>37</v>
      </c>
      <c r="AD2346">
        <v>2.9</v>
      </c>
      <c r="AH2346">
        <v>2021</v>
      </c>
      <c r="AI2346">
        <v>9</v>
      </c>
      <c r="AJ2346">
        <v>66700</v>
      </c>
      <c r="AK2346" t="e">
        <v>#N/A</v>
      </c>
      <c r="AL2346">
        <v>2.9</v>
      </c>
      <c r="AO2346">
        <v>0</v>
      </c>
      <c r="AP2346">
        <v>9</v>
      </c>
    </row>
    <row r="2347" spans="1:42" x14ac:dyDescent="0.2">
      <c r="A2347" t="str">
        <f t="shared" si="36"/>
        <v>44463carnegranelindustrialsudmarischile</v>
      </c>
      <c r="B2347" s="2">
        <v>44463</v>
      </c>
      <c r="C2347" t="s">
        <v>35</v>
      </c>
      <c r="D2347" t="s">
        <v>30</v>
      </c>
      <c r="E2347" t="s">
        <v>343</v>
      </c>
      <c r="F2347" t="s">
        <v>344</v>
      </c>
      <c r="G2347" t="s">
        <v>345</v>
      </c>
      <c r="H2347" t="s">
        <v>345</v>
      </c>
      <c r="I2347" t="s">
        <v>34</v>
      </c>
      <c r="J2347" t="s">
        <v>286</v>
      </c>
      <c r="K2347">
        <v>500</v>
      </c>
      <c r="M2347" t="str">
        <f>SUBSTITUTE(LOWER(_xlfn.CONCAT(B2347,C2347,F2347,G2347,J2347,I2347))," ","")</f>
        <v>44463carnegranelindustrialsudmarischile</v>
      </c>
      <c r="N2347" t="e">
        <f>+VLOOKUP(M2347,JUP!$B:$I,7,0)</f>
        <v>#N/A</v>
      </c>
      <c r="O2347" t="e">
        <f>+VLOOKUP(M2347,JUP!$B:$I,8,0)</f>
        <v>#N/A</v>
      </c>
      <c r="R2347" t="str">
        <f>+SUBSTITUTE(LOWER(_xlfn.CONCAT(B2347,C2347,F2347,H2347,J2347,I2347))," ","")</f>
        <v>44463carnegranelindustrialsudmarischile</v>
      </c>
      <c r="S2347" t="e">
        <f>+VLOOKUP(R2347,JUP!D:L,7,0)</f>
        <v>#N/A</v>
      </c>
      <c r="T2347" t="e">
        <f>+VLOOKUP(R2347,JUP!D:L,7,0)</f>
        <v>#N/A</v>
      </c>
      <c r="W2347" t="s">
        <v>32</v>
      </c>
      <c r="X2347">
        <v>38</v>
      </c>
      <c r="Y2347" t="s">
        <v>34</v>
      </c>
      <c r="Z2347" t="s">
        <v>34</v>
      </c>
      <c r="AA2347" t="s">
        <v>34</v>
      </c>
      <c r="AB2347" t="s">
        <v>36</v>
      </c>
      <c r="AC2347" t="s">
        <v>37</v>
      </c>
      <c r="AD2347">
        <v>0</v>
      </c>
      <c r="AH2347">
        <v>2021</v>
      </c>
      <c r="AI2347">
        <v>9</v>
      </c>
      <c r="AJ2347">
        <v>0</v>
      </c>
      <c r="AK2347" t="e">
        <v>#N/A</v>
      </c>
      <c r="AL2347">
        <v>0</v>
      </c>
      <c r="AO2347">
        <v>0</v>
      </c>
      <c r="AP2347">
        <v>9</v>
      </c>
    </row>
    <row r="2348" spans="1:42" x14ac:dyDescent="0.2">
      <c r="A2348" t="str">
        <f t="shared" si="36"/>
        <v>44464carnegranelc200-300standrewsespaña</v>
      </c>
      <c r="B2348" s="2">
        <v>44464</v>
      </c>
      <c r="C2348" t="s">
        <v>35</v>
      </c>
      <c r="D2348" t="s">
        <v>30</v>
      </c>
      <c r="E2348" t="s">
        <v>35</v>
      </c>
      <c r="F2348" t="s">
        <v>30</v>
      </c>
      <c r="G2348" t="s">
        <v>39</v>
      </c>
      <c r="H2348" t="s">
        <v>39</v>
      </c>
      <c r="I2348" t="s">
        <v>302</v>
      </c>
      <c r="J2348" t="s">
        <v>296</v>
      </c>
      <c r="K2348">
        <v>24000</v>
      </c>
      <c r="L2348">
        <v>2.85</v>
      </c>
      <c r="M2348" t="str">
        <f>SUBSTITUTE(LOWER(_xlfn.CONCAT(B2348,C2348,F2348,G2348,J2348,I2348))," ","")</f>
        <v>44464carnegranelc200-300standrewsespaña</v>
      </c>
      <c r="N2348">
        <f>+VLOOKUP(M2348,JUP!$B:$I,7,0)</f>
        <v>24000</v>
      </c>
      <c r="O2348">
        <f>+VLOOKUP(M2348,JUP!$B:$I,8,0)</f>
        <v>2.85</v>
      </c>
      <c r="P2348">
        <f>+K2348-N2348</f>
        <v>0</v>
      </c>
      <c r="Q2348" s="3">
        <f>+L2348-O2348</f>
        <v>0</v>
      </c>
      <c r="W2348" t="s">
        <v>302</v>
      </c>
      <c r="X2348">
        <v>38</v>
      </c>
      <c r="Y2348" t="s">
        <v>297</v>
      </c>
      <c r="Z2348" t="s">
        <v>302</v>
      </c>
      <c r="AA2348" t="s">
        <v>298</v>
      </c>
      <c r="AB2348" t="s">
        <v>36</v>
      </c>
      <c r="AC2348" t="s">
        <v>37</v>
      </c>
      <c r="AD2348">
        <v>2.85</v>
      </c>
      <c r="AH2348">
        <v>2021</v>
      </c>
      <c r="AI2348">
        <v>9</v>
      </c>
      <c r="AJ2348">
        <v>68400</v>
      </c>
      <c r="AK2348" t="e">
        <v>#N/A</v>
      </c>
      <c r="AL2348">
        <v>2.85</v>
      </c>
      <c r="AO2348">
        <v>0</v>
      </c>
      <c r="AP2348">
        <v>9</v>
      </c>
    </row>
    <row r="2349" spans="1:42" x14ac:dyDescent="0.2">
      <c r="A2349" t="str">
        <f t="shared" si="36"/>
        <v>44466carnegranelc200-300manuelitaotrosuee</v>
      </c>
      <c r="B2349" s="2">
        <v>44466</v>
      </c>
      <c r="C2349" t="s">
        <v>35</v>
      </c>
      <c r="D2349" t="s">
        <v>30</v>
      </c>
      <c r="E2349" t="s">
        <v>35</v>
      </c>
      <c r="F2349" t="s">
        <v>30</v>
      </c>
      <c r="G2349" t="s">
        <v>39</v>
      </c>
      <c r="H2349" t="s">
        <v>107</v>
      </c>
      <c r="I2349" t="s">
        <v>316</v>
      </c>
      <c r="J2349" t="s">
        <v>93</v>
      </c>
      <c r="K2349">
        <v>24000</v>
      </c>
      <c r="L2349">
        <v>2.95</v>
      </c>
      <c r="M2349" t="str">
        <f>SUBSTITUTE(LOWER(_xlfn.CONCAT(B2349,C2349,F2349,G2349,J2349,I2349))," ","")</f>
        <v>44466carnegranelc200-300manuelitaotrosuee</v>
      </c>
      <c r="N2349">
        <f>+VLOOKUP(M2349,JUP!$B:$I,7,0)</f>
        <v>24000</v>
      </c>
      <c r="O2349">
        <f>+VLOOKUP(M2349,JUP!$B:$I,8,0)</f>
        <v>2.95</v>
      </c>
      <c r="P2349">
        <f>+K2349-N2349</f>
        <v>0</v>
      </c>
      <c r="Q2349" s="3">
        <f>+L2349-O2349</f>
        <v>0</v>
      </c>
      <c r="W2349" t="s">
        <v>184</v>
      </c>
      <c r="X2349">
        <v>39</v>
      </c>
      <c r="Y2349" t="s">
        <v>305</v>
      </c>
      <c r="Z2349" t="s">
        <v>305</v>
      </c>
      <c r="AA2349" t="s">
        <v>316</v>
      </c>
      <c r="AB2349" t="s">
        <v>36</v>
      </c>
      <c r="AC2349" t="s">
        <v>37</v>
      </c>
      <c r="AD2349">
        <v>2.95</v>
      </c>
      <c r="AH2349">
        <v>2021</v>
      </c>
      <c r="AI2349">
        <v>9</v>
      </c>
      <c r="AJ2349">
        <v>70800</v>
      </c>
      <c r="AK2349" t="e">
        <v>#N/A</v>
      </c>
      <c r="AL2349">
        <v>2.95</v>
      </c>
      <c r="AO2349">
        <v>0</v>
      </c>
      <c r="AP2349">
        <v>9</v>
      </c>
    </row>
    <row r="2350" spans="1:42" x14ac:dyDescent="0.2">
      <c r="A2350" t="str">
        <f t="shared" si="36"/>
        <v>44466carnegranelc200-300manuelitaotroseuropa</v>
      </c>
      <c r="B2350" s="2">
        <v>44466</v>
      </c>
      <c r="C2350" t="s">
        <v>35</v>
      </c>
      <c r="D2350" t="s">
        <v>30</v>
      </c>
      <c r="E2350" t="s">
        <v>35</v>
      </c>
      <c r="F2350" t="s">
        <v>30</v>
      </c>
      <c r="G2350" t="s">
        <v>39</v>
      </c>
      <c r="H2350" t="s">
        <v>107</v>
      </c>
      <c r="I2350" t="s">
        <v>298</v>
      </c>
      <c r="J2350" t="s">
        <v>93</v>
      </c>
      <c r="K2350">
        <v>24000</v>
      </c>
      <c r="L2350">
        <v>3</v>
      </c>
      <c r="M2350" t="str">
        <f>SUBSTITUTE(LOWER(_xlfn.CONCAT(B2350,C2350,F2350,G2350,J2350,I2350))," ","")</f>
        <v>44466carnegranelc200-300manuelitaotroseuropa</v>
      </c>
      <c r="N2350">
        <f>+VLOOKUP(M2350,JUP!$B:$I,7,0)</f>
        <v>24000</v>
      </c>
      <c r="O2350">
        <f>+VLOOKUP(M2350,JUP!$B:$I,8,0)</f>
        <v>3</v>
      </c>
      <c r="P2350">
        <f>+K2350-N2350</f>
        <v>0</v>
      </c>
      <c r="Q2350" s="3">
        <f>+L2350-O2350</f>
        <v>0</v>
      </c>
      <c r="W2350" t="s">
        <v>187</v>
      </c>
      <c r="X2350">
        <v>39</v>
      </c>
      <c r="Y2350" t="s">
        <v>297</v>
      </c>
      <c r="Z2350" t="s">
        <v>298</v>
      </c>
      <c r="AA2350" t="s">
        <v>298</v>
      </c>
      <c r="AB2350" t="s">
        <v>36</v>
      </c>
      <c r="AC2350" t="s">
        <v>37</v>
      </c>
      <c r="AD2350">
        <v>3</v>
      </c>
      <c r="AH2350">
        <v>2021</v>
      </c>
      <c r="AI2350">
        <v>9</v>
      </c>
      <c r="AJ2350">
        <v>72000</v>
      </c>
      <c r="AK2350" t="e">
        <v>#N/A</v>
      </c>
      <c r="AL2350">
        <v>3</v>
      </c>
      <c r="AO2350">
        <v>0</v>
      </c>
      <c r="AP2350">
        <v>9</v>
      </c>
    </row>
    <row r="2351" spans="1:42" x14ac:dyDescent="0.2">
      <c r="A2351" t="str">
        <f t="shared" si="36"/>
        <v>44466carnegranelc100-200standrewsespaña</v>
      </c>
      <c r="B2351" s="2">
        <v>44466</v>
      </c>
      <c r="C2351" t="s">
        <v>35</v>
      </c>
      <c r="D2351" t="s">
        <v>30</v>
      </c>
      <c r="E2351" t="s">
        <v>35</v>
      </c>
      <c r="F2351" t="s">
        <v>30</v>
      </c>
      <c r="G2351" t="s">
        <v>72</v>
      </c>
      <c r="H2351" t="s">
        <v>72</v>
      </c>
      <c r="I2351" t="s">
        <v>302</v>
      </c>
      <c r="J2351" t="s">
        <v>296</v>
      </c>
      <c r="K2351">
        <v>24000</v>
      </c>
      <c r="L2351">
        <v>2.9</v>
      </c>
      <c r="M2351" t="str">
        <f>SUBSTITUTE(LOWER(_xlfn.CONCAT(B2351,C2351,F2351,G2351,J2351,I2351))," ","")</f>
        <v>44466carnegranelc100-200standrewsespaña</v>
      </c>
      <c r="N2351">
        <f>+VLOOKUP(M2351,JUP!$B:$I,7,0)</f>
        <v>24000</v>
      </c>
      <c r="O2351">
        <f>+VLOOKUP(M2351,JUP!$B:$I,8,0)</f>
        <v>2.9</v>
      </c>
      <c r="P2351">
        <f>+K2351-N2351</f>
        <v>0</v>
      </c>
      <c r="Q2351" s="3">
        <f>+L2351-O2351</f>
        <v>0</v>
      </c>
      <c r="V2351" t="s">
        <v>204</v>
      </c>
      <c r="W2351" t="s">
        <v>302</v>
      </c>
      <c r="X2351">
        <v>39</v>
      </c>
      <c r="Y2351" t="s">
        <v>297</v>
      </c>
      <c r="Z2351" t="s">
        <v>302</v>
      </c>
      <c r="AA2351" t="s">
        <v>298</v>
      </c>
      <c r="AB2351" t="s">
        <v>36</v>
      </c>
      <c r="AC2351" t="s">
        <v>37</v>
      </c>
      <c r="AD2351">
        <v>2.9</v>
      </c>
      <c r="AH2351">
        <v>2021</v>
      </c>
      <c r="AI2351">
        <v>9</v>
      </c>
      <c r="AJ2351">
        <v>69600</v>
      </c>
      <c r="AK2351" t="s">
        <v>204</v>
      </c>
      <c r="AL2351">
        <v>2.9</v>
      </c>
      <c r="AO2351">
        <v>0</v>
      </c>
      <c r="AP2351">
        <v>9</v>
      </c>
    </row>
    <row r="2352" spans="1:42" x14ac:dyDescent="0.2">
      <c r="A2352" t="str">
        <f t="shared" si="36"/>
        <v>44466carnegranelc300-500standrewschile</v>
      </c>
      <c r="B2352" s="2">
        <v>44466</v>
      </c>
      <c r="C2352" t="s">
        <v>35</v>
      </c>
      <c r="D2352" t="s">
        <v>30</v>
      </c>
      <c r="E2352" t="s">
        <v>35</v>
      </c>
      <c r="F2352" t="s">
        <v>30</v>
      </c>
      <c r="G2352" t="s">
        <v>49</v>
      </c>
      <c r="H2352" t="s">
        <v>49</v>
      </c>
      <c r="I2352" t="s">
        <v>34</v>
      </c>
      <c r="J2352" t="s">
        <v>296</v>
      </c>
      <c r="K2352">
        <v>620</v>
      </c>
      <c r="L2352">
        <v>0</v>
      </c>
      <c r="M2352" t="str">
        <f>SUBSTITUTE(LOWER(_xlfn.CONCAT(B2352,C2352,F2352,G2352,J2352,I2352))," ","")</f>
        <v>44466carnegranelc300-500standrewschile</v>
      </c>
      <c r="N2352">
        <f>+VLOOKUP(M2352,JUP!$B:$I,7,0)</f>
        <v>620</v>
      </c>
      <c r="O2352">
        <f>+VLOOKUP(M2352,JUP!$B:$I,8,0)</f>
        <v>0</v>
      </c>
      <c r="P2352">
        <f>+K2352-N2352</f>
        <v>0</v>
      </c>
      <c r="Q2352" s="3">
        <f>+L2352-O2352</f>
        <v>0</v>
      </c>
      <c r="V2352" t="s">
        <v>204</v>
      </c>
      <c r="W2352" t="s">
        <v>34</v>
      </c>
      <c r="X2352">
        <v>39</v>
      </c>
      <c r="Y2352" t="s">
        <v>34</v>
      </c>
      <c r="Z2352" t="s">
        <v>34</v>
      </c>
      <c r="AA2352" t="s">
        <v>34</v>
      </c>
      <c r="AB2352" t="s">
        <v>36</v>
      </c>
      <c r="AC2352" t="s">
        <v>37</v>
      </c>
      <c r="AD2352">
        <v>0</v>
      </c>
      <c r="AH2352">
        <v>2021</v>
      </c>
      <c r="AI2352">
        <v>9</v>
      </c>
      <c r="AJ2352">
        <v>0</v>
      </c>
      <c r="AK2352" t="s">
        <v>204</v>
      </c>
      <c r="AL2352">
        <v>0</v>
      </c>
      <c r="AO2352">
        <v>0</v>
      </c>
      <c r="AP2352">
        <v>9</v>
      </c>
    </row>
    <row r="2353" spans="1:42" x14ac:dyDescent="0.2">
      <c r="A2353" t="str">
        <f t="shared" si="36"/>
        <v>44466carnegranel0standrewschile</v>
      </c>
      <c r="B2353" s="2">
        <v>44466</v>
      </c>
      <c r="C2353" t="s">
        <v>35</v>
      </c>
      <c r="D2353" t="s">
        <v>30</v>
      </c>
      <c r="E2353" t="s">
        <v>35</v>
      </c>
      <c r="F2353" t="s">
        <v>30</v>
      </c>
      <c r="G2353">
        <v>0</v>
      </c>
      <c r="H2353" t="s">
        <v>318</v>
      </c>
      <c r="I2353" t="s">
        <v>34</v>
      </c>
      <c r="J2353" t="s">
        <v>296</v>
      </c>
      <c r="K2353">
        <v>1000</v>
      </c>
      <c r="L2353">
        <v>0</v>
      </c>
      <c r="M2353" t="str">
        <f>SUBSTITUTE(LOWER(_xlfn.CONCAT(B2353,C2353,F2353,G2353,J2353,I2353))," ","")</f>
        <v>44466carnegranel0standrewschile</v>
      </c>
      <c r="N2353" t="e">
        <f>+VLOOKUP(M2353,JUP!$B:$I,7,0)</f>
        <v>#N/A</v>
      </c>
      <c r="O2353" t="e">
        <f>+VLOOKUP(M2353,JUP!$B:$I,8,0)</f>
        <v>#N/A</v>
      </c>
      <c r="R2353" t="str">
        <f>+SUBSTITUTE(LOWER(_xlfn.CONCAT(B2353,C2353,F2353,H2353,J2353,I2353))," ","")</f>
        <v>44466carnegranelsincalibrestandrewschile</v>
      </c>
      <c r="S2353" t="e">
        <f>+VLOOKUP(R2353,JUP!D:L,7,0)</f>
        <v>#N/A</v>
      </c>
      <c r="T2353" t="e">
        <f>+VLOOKUP(R2353,JUP!D:L,7,0)</f>
        <v>#N/A</v>
      </c>
      <c r="V2353" t="s">
        <v>204</v>
      </c>
      <c r="W2353" t="s">
        <v>34</v>
      </c>
      <c r="X2353">
        <v>39</v>
      </c>
      <c r="Y2353" t="s">
        <v>34</v>
      </c>
      <c r="Z2353" t="s">
        <v>34</v>
      </c>
      <c r="AA2353" t="s">
        <v>34</v>
      </c>
      <c r="AB2353" t="s">
        <v>36</v>
      </c>
      <c r="AC2353" t="s">
        <v>37</v>
      </c>
      <c r="AD2353">
        <v>0</v>
      </c>
      <c r="AH2353">
        <v>2021</v>
      </c>
      <c r="AI2353">
        <v>9</v>
      </c>
      <c r="AJ2353">
        <v>0</v>
      </c>
      <c r="AK2353" t="s">
        <v>204</v>
      </c>
      <c r="AL2353">
        <v>0</v>
      </c>
      <c r="AO2353">
        <v>0</v>
      </c>
      <c r="AP2353">
        <v>9</v>
      </c>
    </row>
    <row r="2354" spans="1:42" x14ac:dyDescent="0.2">
      <c r="A2354" t="str">
        <f t="shared" si="36"/>
        <v>44466carnegranel0standrewschile</v>
      </c>
      <c r="B2354" s="2">
        <v>44466</v>
      </c>
      <c r="C2354" t="s">
        <v>35</v>
      </c>
      <c r="D2354" t="s">
        <v>30</v>
      </c>
      <c r="E2354" t="s">
        <v>35</v>
      </c>
      <c r="F2354" t="s">
        <v>30</v>
      </c>
      <c r="G2354">
        <v>0</v>
      </c>
      <c r="H2354" t="s">
        <v>318</v>
      </c>
      <c r="I2354" t="s">
        <v>34</v>
      </c>
      <c r="J2354" t="s">
        <v>296</v>
      </c>
      <c r="K2354">
        <v>610</v>
      </c>
      <c r="L2354">
        <v>0</v>
      </c>
      <c r="M2354" t="str">
        <f>SUBSTITUTE(LOWER(_xlfn.CONCAT(B2354,C2354,F2354,G2354,J2354,I2354))," ","")</f>
        <v>44466carnegranel0standrewschile</v>
      </c>
      <c r="N2354" t="e">
        <f>+VLOOKUP(M2354,JUP!$B:$I,7,0)</f>
        <v>#N/A</v>
      </c>
      <c r="O2354" t="e">
        <f>+VLOOKUP(M2354,JUP!$B:$I,8,0)</f>
        <v>#N/A</v>
      </c>
      <c r="R2354" t="str">
        <f>+SUBSTITUTE(LOWER(_xlfn.CONCAT(B2354,C2354,F2354,H2354,J2354,I2354))," ","")</f>
        <v>44466carnegranelsincalibrestandrewschile</v>
      </c>
      <c r="S2354" t="e">
        <f>+VLOOKUP(R2354,JUP!D:L,7,0)</f>
        <v>#N/A</v>
      </c>
      <c r="T2354" t="e">
        <f>+VLOOKUP(R2354,JUP!D:L,7,0)</f>
        <v>#N/A</v>
      </c>
      <c r="V2354" t="s">
        <v>204</v>
      </c>
      <c r="W2354" t="s">
        <v>34</v>
      </c>
      <c r="X2354">
        <v>39</v>
      </c>
      <c r="Y2354" t="s">
        <v>34</v>
      </c>
      <c r="Z2354" t="s">
        <v>34</v>
      </c>
      <c r="AA2354" t="s">
        <v>34</v>
      </c>
      <c r="AB2354" t="s">
        <v>36</v>
      </c>
      <c r="AC2354" t="s">
        <v>37</v>
      </c>
      <c r="AD2354">
        <v>0</v>
      </c>
      <c r="AH2354">
        <v>2021</v>
      </c>
      <c r="AI2354">
        <v>9</v>
      </c>
      <c r="AJ2354">
        <v>0</v>
      </c>
      <c r="AK2354" t="s">
        <v>204</v>
      </c>
      <c r="AL2354">
        <v>0</v>
      </c>
      <c r="AO2354">
        <v>0</v>
      </c>
      <c r="AP2354">
        <v>9</v>
      </c>
    </row>
    <row r="2355" spans="1:42" x14ac:dyDescent="0.2">
      <c r="A2355" t="str">
        <f t="shared" si="36"/>
        <v>44466carnegranelc100-200standrewschile</v>
      </c>
      <c r="B2355" s="2">
        <v>44466</v>
      </c>
      <c r="C2355" t="s">
        <v>35</v>
      </c>
      <c r="D2355" t="s">
        <v>30</v>
      </c>
      <c r="E2355" t="s">
        <v>35</v>
      </c>
      <c r="F2355" t="s">
        <v>30</v>
      </c>
      <c r="G2355" t="s">
        <v>72</v>
      </c>
      <c r="H2355" t="s">
        <v>72</v>
      </c>
      <c r="I2355" t="s">
        <v>34</v>
      </c>
      <c r="J2355" t="s">
        <v>296</v>
      </c>
      <c r="K2355">
        <v>400</v>
      </c>
      <c r="L2355">
        <v>0</v>
      </c>
      <c r="M2355" t="str">
        <f>SUBSTITUTE(LOWER(_xlfn.CONCAT(B2355,C2355,F2355,G2355,J2355,I2355))," ","")</f>
        <v>44466carnegranelc100-200standrewschile</v>
      </c>
      <c r="N2355">
        <f>+VLOOKUP(M2355,JUP!$B:$I,7,0)</f>
        <v>10</v>
      </c>
      <c r="O2355">
        <f>+VLOOKUP(M2355,JUP!$B:$I,8,0)</f>
        <v>0</v>
      </c>
      <c r="P2355">
        <f>+K2355-N2355</f>
        <v>390</v>
      </c>
      <c r="Q2355" s="3">
        <f>+L2355-O2355</f>
        <v>0</v>
      </c>
      <c r="V2355" t="s">
        <v>204</v>
      </c>
      <c r="W2355" t="s">
        <v>34</v>
      </c>
      <c r="X2355">
        <v>39</v>
      </c>
      <c r="Y2355" t="s">
        <v>34</v>
      </c>
      <c r="Z2355" t="s">
        <v>34</v>
      </c>
      <c r="AA2355" t="s">
        <v>34</v>
      </c>
      <c r="AB2355" t="s">
        <v>36</v>
      </c>
      <c r="AC2355" t="s">
        <v>37</v>
      </c>
      <c r="AD2355">
        <v>0</v>
      </c>
      <c r="AH2355">
        <v>2021</v>
      </c>
      <c r="AI2355">
        <v>9</v>
      </c>
      <c r="AJ2355">
        <v>0</v>
      </c>
      <c r="AK2355" t="s">
        <v>204</v>
      </c>
      <c r="AL2355">
        <v>0</v>
      </c>
      <c r="AO2355">
        <v>0</v>
      </c>
      <c r="AP2355">
        <v>9</v>
      </c>
    </row>
    <row r="2356" spans="1:42" x14ac:dyDescent="0.2">
      <c r="A2356" t="str">
        <f t="shared" si="36"/>
        <v>44466carnegranelc100-200standrewschile</v>
      </c>
      <c r="B2356" s="2">
        <v>44466</v>
      </c>
      <c r="C2356" t="s">
        <v>35</v>
      </c>
      <c r="D2356" t="s">
        <v>30</v>
      </c>
      <c r="E2356" t="s">
        <v>35</v>
      </c>
      <c r="F2356" t="s">
        <v>30</v>
      </c>
      <c r="G2356" t="s">
        <v>72</v>
      </c>
      <c r="H2356" t="s">
        <v>72</v>
      </c>
      <c r="I2356" t="s">
        <v>34</v>
      </c>
      <c r="J2356" t="s">
        <v>296</v>
      </c>
      <c r="K2356">
        <v>10</v>
      </c>
      <c r="L2356">
        <v>0</v>
      </c>
      <c r="M2356" t="str">
        <f>SUBSTITUTE(LOWER(_xlfn.CONCAT(B2356,C2356,F2356,G2356,J2356,I2356))," ","")</f>
        <v>44466carnegranelc100-200standrewschile</v>
      </c>
      <c r="N2356">
        <f>+VLOOKUP(M2356,JUP!$B:$I,7,0)</f>
        <v>10</v>
      </c>
      <c r="O2356">
        <f>+VLOOKUP(M2356,JUP!$B:$I,8,0)</f>
        <v>0</v>
      </c>
      <c r="P2356">
        <f>+K2356-N2356</f>
        <v>0</v>
      </c>
      <c r="Q2356" s="3">
        <f>+L2356-O2356</f>
        <v>0</v>
      </c>
      <c r="V2356" t="s">
        <v>204</v>
      </c>
      <c r="W2356" t="s">
        <v>34</v>
      </c>
      <c r="X2356">
        <v>39</v>
      </c>
      <c r="Y2356" t="s">
        <v>34</v>
      </c>
      <c r="Z2356" t="s">
        <v>34</v>
      </c>
      <c r="AA2356" t="s">
        <v>34</v>
      </c>
      <c r="AB2356" t="s">
        <v>36</v>
      </c>
      <c r="AC2356" t="s">
        <v>37</v>
      </c>
      <c r="AD2356">
        <v>0</v>
      </c>
      <c r="AH2356">
        <v>2021</v>
      </c>
      <c r="AI2356">
        <v>9</v>
      </c>
      <c r="AJ2356">
        <v>0</v>
      </c>
      <c r="AK2356" t="s">
        <v>204</v>
      </c>
      <c r="AL2356">
        <v>0</v>
      </c>
      <c r="AO2356">
        <v>0</v>
      </c>
      <c r="AP2356">
        <v>9</v>
      </c>
    </row>
    <row r="2357" spans="1:42" x14ac:dyDescent="0.2">
      <c r="A2357" t="str">
        <f t="shared" si="36"/>
        <v>44466carneretailnocompensadoc200-300standrewschile</v>
      </c>
      <c r="B2357" s="2">
        <v>44466</v>
      </c>
      <c r="C2357" t="s">
        <v>35</v>
      </c>
      <c r="D2357" t="s">
        <v>251</v>
      </c>
      <c r="E2357" t="s">
        <v>35</v>
      </c>
      <c r="F2357" t="s">
        <v>251</v>
      </c>
      <c r="G2357" t="s">
        <v>39</v>
      </c>
      <c r="H2357" t="s">
        <v>39</v>
      </c>
      <c r="I2357" t="s">
        <v>34</v>
      </c>
      <c r="J2357" t="s">
        <v>296</v>
      </c>
      <c r="K2357">
        <v>2160</v>
      </c>
      <c r="L2357">
        <v>0</v>
      </c>
      <c r="M2357" t="str">
        <f>SUBSTITUTE(LOWER(_xlfn.CONCAT(B2357,C2357,F2357,G2357,J2357,I2357))," ","")</f>
        <v>44466carneretailnocompensadoc200-300standrewschile</v>
      </c>
      <c r="N2357">
        <f>+VLOOKUP(M2357,JUP!$B:$I,7,0)</f>
        <v>2160</v>
      </c>
      <c r="O2357">
        <f>+VLOOKUP(M2357,JUP!$B:$I,8,0)</f>
        <v>0</v>
      </c>
      <c r="P2357">
        <f>+K2357-N2357</f>
        <v>0</v>
      </c>
      <c r="Q2357" s="3">
        <f>+L2357-O2357</f>
        <v>0</v>
      </c>
      <c r="V2357" t="s">
        <v>204</v>
      </c>
      <c r="W2357" t="s">
        <v>34</v>
      </c>
      <c r="X2357">
        <v>39</v>
      </c>
      <c r="Y2357" t="s">
        <v>34</v>
      </c>
      <c r="Z2357" t="s">
        <v>34</v>
      </c>
      <c r="AA2357" t="s">
        <v>34</v>
      </c>
      <c r="AB2357" t="s">
        <v>252</v>
      </c>
      <c r="AC2357" t="s">
        <v>173</v>
      </c>
      <c r="AD2357">
        <v>0</v>
      </c>
      <c r="AH2357">
        <v>2021</v>
      </c>
      <c r="AI2357">
        <v>9</v>
      </c>
      <c r="AJ2357">
        <v>0</v>
      </c>
      <c r="AK2357" t="s">
        <v>204</v>
      </c>
      <c r="AL2357">
        <v>0</v>
      </c>
      <c r="AO2357">
        <v>0</v>
      </c>
      <c r="AP2357">
        <v>9</v>
      </c>
    </row>
    <row r="2358" spans="1:42" x14ac:dyDescent="0.2">
      <c r="A2358" t="str">
        <f t="shared" si="36"/>
        <v>44466carneretailcompensadoc300-500standrewschile</v>
      </c>
      <c r="B2358" s="2">
        <v>44466</v>
      </c>
      <c r="C2358" t="s">
        <v>35</v>
      </c>
      <c r="D2358" t="s">
        <v>206</v>
      </c>
      <c r="E2358" t="s">
        <v>35</v>
      </c>
      <c r="F2358" t="s">
        <v>206</v>
      </c>
      <c r="G2358" t="s">
        <v>49</v>
      </c>
      <c r="H2358" t="s">
        <v>49</v>
      </c>
      <c r="I2358" t="s">
        <v>34</v>
      </c>
      <c r="J2358" t="s">
        <v>296</v>
      </c>
      <c r="K2358">
        <v>118.04</v>
      </c>
      <c r="L2358">
        <v>0</v>
      </c>
      <c r="M2358" t="str">
        <f>SUBSTITUTE(LOWER(_xlfn.CONCAT(B2358,C2358,F2358,G2358,J2358,I2358))," ","")</f>
        <v>44466carneretailcompensadoc300-500standrewschile</v>
      </c>
      <c r="N2358">
        <f>+VLOOKUP(M2358,JUP!$B:$I,7,0)</f>
        <v>118.04</v>
      </c>
      <c r="O2358">
        <f>+VLOOKUP(M2358,JUP!$B:$I,8,0)</f>
        <v>0</v>
      </c>
      <c r="P2358">
        <f>+K2358-N2358</f>
        <v>0</v>
      </c>
      <c r="Q2358" s="3">
        <f>+L2358-O2358</f>
        <v>0</v>
      </c>
      <c r="V2358" t="s">
        <v>204</v>
      </c>
      <c r="W2358" t="s">
        <v>34</v>
      </c>
      <c r="X2358">
        <v>39</v>
      </c>
      <c r="Y2358" t="s">
        <v>34</v>
      </c>
      <c r="Z2358" t="s">
        <v>34</v>
      </c>
      <c r="AA2358" t="s">
        <v>34</v>
      </c>
      <c r="AB2358" t="s">
        <v>208</v>
      </c>
      <c r="AC2358" t="s">
        <v>173</v>
      </c>
      <c r="AD2358">
        <v>0</v>
      </c>
      <c r="AH2358">
        <v>2021</v>
      </c>
      <c r="AI2358">
        <v>9</v>
      </c>
      <c r="AJ2358">
        <v>0</v>
      </c>
      <c r="AK2358" t="s">
        <v>204</v>
      </c>
      <c r="AL2358">
        <v>0</v>
      </c>
      <c r="AO2358">
        <v>0</v>
      </c>
      <c r="AP2358">
        <v>9</v>
      </c>
    </row>
    <row r="2359" spans="1:42" x14ac:dyDescent="0.2">
      <c r="A2359" t="e">
        <f t="shared" si="36"/>
        <v>#N/A</v>
      </c>
      <c r="B2359" s="2">
        <v>44466</v>
      </c>
      <c r="C2359" t="s">
        <v>35</v>
      </c>
      <c r="D2359" t="s">
        <v>30</v>
      </c>
      <c r="E2359" t="s">
        <v>35</v>
      </c>
      <c r="F2359" t="s">
        <v>30</v>
      </c>
      <c r="G2359" t="e">
        <v>#N/A</v>
      </c>
      <c r="H2359" t="s">
        <v>411</v>
      </c>
      <c r="I2359" t="s">
        <v>34</v>
      </c>
      <c r="J2359" t="s">
        <v>296</v>
      </c>
      <c r="K2359">
        <v>10</v>
      </c>
      <c r="L2359">
        <v>0</v>
      </c>
      <c r="M2359" t="e">
        <f>SUBSTITUTE(LOWER(_xlfn.CONCAT(B2359,C2359,F2359,G2359,J2359,I2359))," ","")</f>
        <v>#N/A</v>
      </c>
      <c r="N2359" t="e">
        <f>+VLOOKUP(M2359,JUP!$B:$I,7,0)</f>
        <v>#N/A</v>
      </c>
      <c r="O2359" t="e">
        <f>+VLOOKUP(M2359,JUP!$B:$I,8,0)</f>
        <v>#N/A</v>
      </c>
      <c r="R2359" t="str">
        <f>+SUBSTITUTE(LOWER(_xlfn.CONCAT(B2359,C2359,F2359,H2359,J2359,I2359))," ","")</f>
        <v>44466carnegranelc40-100standrewschile</v>
      </c>
      <c r="S2359" t="e">
        <f>+VLOOKUP(R2359,JUP!D:L,7,0)</f>
        <v>#N/A</v>
      </c>
      <c r="T2359" t="e">
        <f>+VLOOKUP(R2359,JUP!D:L,7,0)</f>
        <v>#N/A</v>
      </c>
      <c r="V2359" t="s">
        <v>204</v>
      </c>
      <c r="W2359" t="s">
        <v>34</v>
      </c>
      <c r="X2359">
        <v>39</v>
      </c>
      <c r="Y2359" t="s">
        <v>34</v>
      </c>
      <c r="Z2359" t="s">
        <v>34</v>
      </c>
      <c r="AA2359" t="s">
        <v>34</v>
      </c>
      <c r="AB2359" t="s">
        <v>36</v>
      </c>
      <c r="AC2359" t="s">
        <v>37</v>
      </c>
      <c r="AD2359">
        <v>0</v>
      </c>
      <c r="AH2359">
        <v>2021</v>
      </c>
      <c r="AI2359">
        <v>9</v>
      </c>
      <c r="AJ2359">
        <v>0</v>
      </c>
      <c r="AK2359" t="s">
        <v>204</v>
      </c>
      <c r="AL2359">
        <v>0</v>
      </c>
      <c r="AO2359">
        <v>0</v>
      </c>
      <c r="AP2359">
        <v>9</v>
      </c>
    </row>
    <row r="2360" spans="1:42" x14ac:dyDescent="0.2">
      <c r="A2360" t="str">
        <f t="shared" si="36"/>
        <v>44466carnegranelc500-upstandrewschile</v>
      </c>
      <c r="B2360" s="2">
        <v>44466</v>
      </c>
      <c r="C2360" t="s">
        <v>35</v>
      </c>
      <c r="D2360" t="s">
        <v>30</v>
      </c>
      <c r="E2360" t="s">
        <v>35</v>
      </c>
      <c r="F2360" t="s">
        <v>30</v>
      </c>
      <c r="G2360" t="s">
        <v>183</v>
      </c>
      <c r="H2360" t="s">
        <v>139</v>
      </c>
      <c r="I2360" t="s">
        <v>34</v>
      </c>
      <c r="J2360" t="s">
        <v>296</v>
      </c>
      <c r="K2360">
        <v>1110</v>
      </c>
      <c r="L2360">
        <v>0</v>
      </c>
      <c r="M2360" t="str">
        <f>SUBSTITUTE(LOWER(_xlfn.CONCAT(B2360,C2360,F2360,G2360,J2360,I2360))," ","")</f>
        <v>44466carnegranelc500-upstandrewschile</v>
      </c>
      <c r="N2360">
        <f>+VLOOKUP(M2360,JUP!$B:$I,7,0)</f>
        <v>1110</v>
      </c>
      <c r="O2360">
        <f>+VLOOKUP(M2360,JUP!$B:$I,8,0)</f>
        <v>0</v>
      </c>
      <c r="P2360">
        <f>+K2360-N2360</f>
        <v>0</v>
      </c>
      <c r="Q2360" s="3">
        <f>+L2360-O2360</f>
        <v>0</v>
      </c>
      <c r="V2360" t="s">
        <v>204</v>
      </c>
      <c r="W2360" t="s">
        <v>34</v>
      </c>
      <c r="X2360">
        <v>39</v>
      </c>
      <c r="Y2360" t="s">
        <v>34</v>
      </c>
      <c r="Z2360" t="s">
        <v>34</v>
      </c>
      <c r="AA2360" t="s">
        <v>34</v>
      </c>
      <c r="AB2360" t="s">
        <v>36</v>
      </c>
      <c r="AC2360" t="s">
        <v>37</v>
      </c>
      <c r="AD2360">
        <v>0</v>
      </c>
      <c r="AH2360">
        <v>2021</v>
      </c>
      <c r="AI2360">
        <v>9</v>
      </c>
      <c r="AJ2360">
        <v>0</v>
      </c>
      <c r="AK2360" t="s">
        <v>204</v>
      </c>
      <c r="AL2360">
        <v>0</v>
      </c>
      <c r="AO2360">
        <v>0</v>
      </c>
      <c r="AP2360">
        <v>9</v>
      </c>
    </row>
    <row r="2361" spans="1:42" x14ac:dyDescent="0.2">
      <c r="A2361" t="str">
        <f t="shared" si="36"/>
        <v>44466carnegranelc500-upstandrewschile</v>
      </c>
      <c r="B2361" s="2">
        <v>44466</v>
      </c>
      <c r="C2361" t="s">
        <v>35</v>
      </c>
      <c r="D2361" t="s">
        <v>30</v>
      </c>
      <c r="E2361" t="s">
        <v>35</v>
      </c>
      <c r="F2361" t="s">
        <v>30</v>
      </c>
      <c r="G2361" t="s">
        <v>183</v>
      </c>
      <c r="H2361" t="s">
        <v>139</v>
      </c>
      <c r="I2361" t="s">
        <v>34</v>
      </c>
      <c r="J2361" t="s">
        <v>296</v>
      </c>
      <c r="K2361">
        <v>1170</v>
      </c>
      <c r="L2361">
        <v>0</v>
      </c>
      <c r="M2361" t="str">
        <f>SUBSTITUTE(LOWER(_xlfn.CONCAT(B2361,C2361,F2361,G2361,J2361,I2361))," ","")</f>
        <v>44466carnegranelc500-upstandrewschile</v>
      </c>
      <c r="N2361">
        <f>+VLOOKUP(M2361,JUP!$B:$I,7,0)</f>
        <v>1110</v>
      </c>
      <c r="O2361">
        <f>+VLOOKUP(M2361,JUP!$B:$I,8,0)</f>
        <v>0</v>
      </c>
      <c r="P2361">
        <f>+K2361-N2361</f>
        <v>60</v>
      </c>
      <c r="Q2361" s="3">
        <f>+L2361-O2361</f>
        <v>0</v>
      </c>
      <c r="V2361" t="s">
        <v>204</v>
      </c>
      <c r="W2361" t="s">
        <v>34</v>
      </c>
      <c r="X2361">
        <v>39</v>
      </c>
      <c r="Y2361" t="s">
        <v>34</v>
      </c>
      <c r="Z2361" t="s">
        <v>34</v>
      </c>
      <c r="AA2361" t="s">
        <v>34</v>
      </c>
      <c r="AB2361" t="s">
        <v>36</v>
      </c>
      <c r="AC2361" t="s">
        <v>37</v>
      </c>
      <c r="AD2361">
        <v>0</v>
      </c>
      <c r="AH2361">
        <v>2021</v>
      </c>
      <c r="AI2361">
        <v>9</v>
      </c>
      <c r="AJ2361">
        <v>0</v>
      </c>
      <c r="AK2361" t="s">
        <v>204</v>
      </c>
      <c r="AL2361">
        <v>0</v>
      </c>
      <c r="AO2361">
        <v>0</v>
      </c>
      <c r="AP2361">
        <v>9</v>
      </c>
    </row>
    <row r="2362" spans="1:42" x14ac:dyDescent="0.2">
      <c r="A2362" t="str">
        <f t="shared" si="36"/>
        <v>44466carnegranelc100-200standrewschile</v>
      </c>
      <c r="B2362" s="2">
        <v>44466</v>
      </c>
      <c r="C2362" t="s">
        <v>35</v>
      </c>
      <c r="D2362" t="s">
        <v>30</v>
      </c>
      <c r="E2362" t="s">
        <v>35</v>
      </c>
      <c r="F2362" t="s">
        <v>30</v>
      </c>
      <c r="G2362" t="s">
        <v>72</v>
      </c>
      <c r="H2362" t="s">
        <v>72</v>
      </c>
      <c r="I2362" t="s">
        <v>34</v>
      </c>
      <c r="J2362" t="s">
        <v>296</v>
      </c>
      <c r="K2362">
        <v>50</v>
      </c>
      <c r="L2362">
        <v>0</v>
      </c>
      <c r="M2362" t="str">
        <f>SUBSTITUTE(LOWER(_xlfn.CONCAT(B2362,C2362,F2362,G2362,J2362,I2362))," ","")</f>
        <v>44466carnegranelc100-200standrewschile</v>
      </c>
      <c r="N2362">
        <f>+VLOOKUP(M2362,JUP!$B:$I,7,0)</f>
        <v>10</v>
      </c>
      <c r="O2362">
        <f>+VLOOKUP(M2362,JUP!$B:$I,8,0)</f>
        <v>0</v>
      </c>
      <c r="P2362">
        <f>+K2362-N2362</f>
        <v>40</v>
      </c>
      <c r="Q2362" s="3">
        <f>+L2362-O2362</f>
        <v>0</v>
      </c>
      <c r="V2362" t="s">
        <v>204</v>
      </c>
      <c r="W2362" t="s">
        <v>34</v>
      </c>
      <c r="X2362">
        <v>39</v>
      </c>
      <c r="Y2362" t="s">
        <v>34</v>
      </c>
      <c r="Z2362" t="s">
        <v>34</v>
      </c>
      <c r="AA2362" t="s">
        <v>34</v>
      </c>
      <c r="AB2362" t="s">
        <v>36</v>
      </c>
      <c r="AC2362" t="s">
        <v>37</v>
      </c>
      <c r="AD2362">
        <v>0</v>
      </c>
      <c r="AH2362">
        <v>2021</v>
      </c>
      <c r="AI2362">
        <v>9</v>
      </c>
      <c r="AJ2362">
        <v>0</v>
      </c>
      <c r="AK2362" t="s">
        <v>204</v>
      </c>
      <c r="AL2362">
        <v>0</v>
      </c>
      <c r="AO2362">
        <v>0</v>
      </c>
      <c r="AP2362">
        <v>9</v>
      </c>
    </row>
    <row r="2363" spans="1:42" x14ac:dyDescent="0.2">
      <c r="A2363" t="str">
        <f t="shared" si="36"/>
        <v>44466carnegranel0standrewschile</v>
      </c>
      <c r="B2363" s="2">
        <v>44466</v>
      </c>
      <c r="C2363" t="s">
        <v>35</v>
      </c>
      <c r="D2363" t="s">
        <v>30</v>
      </c>
      <c r="E2363" t="s">
        <v>35</v>
      </c>
      <c r="F2363" t="s">
        <v>30</v>
      </c>
      <c r="G2363">
        <v>0</v>
      </c>
      <c r="H2363" t="s">
        <v>318</v>
      </c>
      <c r="I2363" t="s">
        <v>34</v>
      </c>
      <c r="J2363" t="s">
        <v>296</v>
      </c>
      <c r="K2363">
        <v>760</v>
      </c>
      <c r="L2363">
        <v>0</v>
      </c>
      <c r="M2363" t="str">
        <f>SUBSTITUTE(LOWER(_xlfn.CONCAT(B2363,C2363,F2363,G2363,J2363,I2363))," ","")</f>
        <v>44466carnegranel0standrewschile</v>
      </c>
      <c r="N2363" t="e">
        <f>+VLOOKUP(M2363,JUP!$B:$I,7,0)</f>
        <v>#N/A</v>
      </c>
      <c r="O2363" t="e">
        <f>+VLOOKUP(M2363,JUP!$B:$I,8,0)</f>
        <v>#N/A</v>
      </c>
      <c r="R2363" t="str">
        <f>+SUBSTITUTE(LOWER(_xlfn.CONCAT(B2363,C2363,F2363,H2363,J2363,I2363))," ","")</f>
        <v>44466carnegranelsincalibrestandrewschile</v>
      </c>
      <c r="S2363" t="e">
        <f>+VLOOKUP(R2363,JUP!D:L,7,0)</f>
        <v>#N/A</v>
      </c>
      <c r="T2363" t="e">
        <f>+VLOOKUP(R2363,JUP!D:L,7,0)</f>
        <v>#N/A</v>
      </c>
      <c r="V2363" t="s">
        <v>204</v>
      </c>
      <c r="W2363" t="s">
        <v>34</v>
      </c>
      <c r="X2363">
        <v>39</v>
      </c>
      <c r="Y2363" t="s">
        <v>34</v>
      </c>
      <c r="Z2363" t="s">
        <v>34</v>
      </c>
      <c r="AA2363" t="s">
        <v>34</v>
      </c>
      <c r="AB2363" t="s">
        <v>36</v>
      </c>
      <c r="AC2363" t="s">
        <v>37</v>
      </c>
      <c r="AD2363">
        <v>0</v>
      </c>
      <c r="AH2363">
        <v>2021</v>
      </c>
      <c r="AI2363">
        <v>9</v>
      </c>
      <c r="AJ2363">
        <v>0</v>
      </c>
      <c r="AK2363" t="s">
        <v>204</v>
      </c>
      <c r="AL2363">
        <v>0</v>
      </c>
      <c r="AO2363">
        <v>0</v>
      </c>
      <c r="AP2363">
        <v>9</v>
      </c>
    </row>
    <row r="2364" spans="1:42" x14ac:dyDescent="0.2">
      <c r="A2364" t="str">
        <f t="shared" si="36"/>
        <v>44466carnegranel0standrewschile</v>
      </c>
      <c r="B2364" s="2">
        <v>44466</v>
      </c>
      <c r="C2364" t="s">
        <v>35</v>
      </c>
      <c r="D2364" t="s">
        <v>30</v>
      </c>
      <c r="E2364" t="s">
        <v>35</v>
      </c>
      <c r="F2364" t="s">
        <v>30</v>
      </c>
      <c r="G2364">
        <v>0</v>
      </c>
      <c r="H2364" t="s">
        <v>318</v>
      </c>
      <c r="I2364" t="s">
        <v>34</v>
      </c>
      <c r="J2364" t="s">
        <v>296</v>
      </c>
      <c r="K2364">
        <v>160</v>
      </c>
      <c r="L2364">
        <v>0</v>
      </c>
      <c r="M2364" t="str">
        <f>SUBSTITUTE(LOWER(_xlfn.CONCAT(B2364,C2364,F2364,G2364,J2364,I2364))," ","")</f>
        <v>44466carnegranel0standrewschile</v>
      </c>
      <c r="N2364" t="e">
        <f>+VLOOKUP(M2364,JUP!$B:$I,7,0)</f>
        <v>#N/A</v>
      </c>
      <c r="O2364" t="e">
        <f>+VLOOKUP(M2364,JUP!$B:$I,8,0)</f>
        <v>#N/A</v>
      </c>
      <c r="R2364" t="str">
        <f>+SUBSTITUTE(LOWER(_xlfn.CONCAT(B2364,C2364,F2364,H2364,J2364,I2364))," ","")</f>
        <v>44466carnegranelsincalibrestandrewschile</v>
      </c>
      <c r="S2364" t="e">
        <f>+VLOOKUP(R2364,JUP!D:L,7,0)</f>
        <v>#N/A</v>
      </c>
      <c r="T2364" t="e">
        <f>+VLOOKUP(R2364,JUP!D:L,7,0)</f>
        <v>#N/A</v>
      </c>
      <c r="V2364" t="s">
        <v>204</v>
      </c>
      <c r="W2364" t="s">
        <v>34</v>
      </c>
      <c r="X2364">
        <v>39</v>
      </c>
      <c r="Y2364" t="s">
        <v>34</v>
      </c>
      <c r="Z2364" t="s">
        <v>34</v>
      </c>
      <c r="AA2364" t="s">
        <v>34</v>
      </c>
      <c r="AB2364" t="s">
        <v>36</v>
      </c>
      <c r="AC2364" t="s">
        <v>37</v>
      </c>
      <c r="AD2364">
        <v>0</v>
      </c>
      <c r="AH2364">
        <v>2021</v>
      </c>
      <c r="AI2364">
        <v>9</v>
      </c>
      <c r="AJ2364">
        <v>0</v>
      </c>
      <c r="AK2364" t="s">
        <v>204</v>
      </c>
      <c r="AL2364">
        <v>0</v>
      </c>
      <c r="AO2364">
        <v>0</v>
      </c>
      <c r="AP2364">
        <v>9</v>
      </c>
    </row>
    <row r="2365" spans="1:42" x14ac:dyDescent="0.2">
      <c r="A2365" t="str">
        <f t="shared" si="36"/>
        <v>44466carnegranel0standrewschile</v>
      </c>
      <c r="B2365" s="2">
        <v>44466</v>
      </c>
      <c r="C2365" t="s">
        <v>35</v>
      </c>
      <c r="D2365" t="s">
        <v>30</v>
      </c>
      <c r="E2365" t="s">
        <v>35</v>
      </c>
      <c r="F2365" t="s">
        <v>30</v>
      </c>
      <c r="G2365">
        <v>0</v>
      </c>
      <c r="H2365" t="s">
        <v>318</v>
      </c>
      <c r="I2365" t="s">
        <v>34</v>
      </c>
      <c r="J2365" t="s">
        <v>296</v>
      </c>
      <c r="K2365">
        <v>1320</v>
      </c>
      <c r="L2365">
        <v>0</v>
      </c>
      <c r="M2365" t="str">
        <f>SUBSTITUTE(LOWER(_xlfn.CONCAT(B2365,C2365,F2365,G2365,J2365,I2365))," ","")</f>
        <v>44466carnegranel0standrewschile</v>
      </c>
      <c r="N2365" t="e">
        <f>+VLOOKUP(M2365,JUP!$B:$I,7,0)</f>
        <v>#N/A</v>
      </c>
      <c r="O2365" t="e">
        <f>+VLOOKUP(M2365,JUP!$B:$I,8,0)</f>
        <v>#N/A</v>
      </c>
      <c r="R2365" t="str">
        <f>+SUBSTITUTE(LOWER(_xlfn.CONCAT(B2365,C2365,F2365,H2365,J2365,I2365))," ","")</f>
        <v>44466carnegranelsincalibrestandrewschile</v>
      </c>
      <c r="S2365" t="e">
        <f>+VLOOKUP(R2365,JUP!D:L,7,0)</f>
        <v>#N/A</v>
      </c>
      <c r="T2365" t="e">
        <f>+VLOOKUP(R2365,JUP!D:L,7,0)</f>
        <v>#N/A</v>
      </c>
      <c r="V2365" t="s">
        <v>204</v>
      </c>
      <c r="W2365" t="s">
        <v>34</v>
      </c>
      <c r="X2365">
        <v>39</v>
      </c>
      <c r="Y2365" t="s">
        <v>34</v>
      </c>
      <c r="Z2365" t="s">
        <v>34</v>
      </c>
      <c r="AA2365" t="s">
        <v>34</v>
      </c>
      <c r="AB2365" t="s">
        <v>36</v>
      </c>
      <c r="AC2365" t="s">
        <v>37</v>
      </c>
      <c r="AD2365">
        <v>0</v>
      </c>
      <c r="AH2365">
        <v>2021</v>
      </c>
      <c r="AI2365">
        <v>9</v>
      </c>
      <c r="AJ2365">
        <v>0</v>
      </c>
      <c r="AK2365" t="s">
        <v>204</v>
      </c>
      <c r="AL2365">
        <v>0</v>
      </c>
      <c r="AO2365">
        <v>0</v>
      </c>
      <c r="AP2365">
        <v>9</v>
      </c>
    </row>
    <row r="2366" spans="1:42" x14ac:dyDescent="0.2">
      <c r="A2366" t="str">
        <f t="shared" si="36"/>
        <v>44466carnegranelc100-200standrewschile</v>
      </c>
      <c r="B2366" s="2">
        <v>44466</v>
      </c>
      <c r="C2366" t="s">
        <v>35</v>
      </c>
      <c r="D2366" t="s">
        <v>30</v>
      </c>
      <c r="E2366" t="s">
        <v>35</v>
      </c>
      <c r="F2366" t="s">
        <v>30</v>
      </c>
      <c r="G2366" t="s">
        <v>72</v>
      </c>
      <c r="H2366" t="s">
        <v>72</v>
      </c>
      <c r="I2366" t="s">
        <v>34</v>
      </c>
      <c r="J2366" t="s">
        <v>296</v>
      </c>
      <c r="K2366">
        <v>1640</v>
      </c>
      <c r="L2366">
        <v>0</v>
      </c>
      <c r="M2366" t="str">
        <f>SUBSTITUTE(LOWER(_xlfn.CONCAT(B2366,C2366,F2366,G2366,J2366,I2366))," ","")</f>
        <v>44466carnegranelc100-200standrewschile</v>
      </c>
      <c r="N2366">
        <f>+VLOOKUP(M2366,JUP!$B:$I,7,0)</f>
        <v>10</v>
      </c>
      <c r="O2366">
        <f>+VLOOKUP(M2366,JUP!$B:$I,8,0)</f>
        <v>0</v>
      </c>
      <c r="P2366">
        <f>+K2366-N2366</f>
        <v>1630</v>
      </c>
      <c r="Q2366" s="3">
        <f>+L2366-O2366</f>
        <v>0</v>
      </c>
      <c r="V2366" t="s">
        <v>204</v>
      </c>
      <c r="W2366" t="s">
        <v>34</v>
      </c>
      <c r="X2366">
        <v>39</v>
      </c>
      <c r="Y2366" t="s">
        <v>34</v>
      </c>
      <c r="Z2366" t="s">
        <v>34</v>
      </c>
      <c r="AA2366" t="s">
        <v>34</v>
      </c>
      <c r="AB2366" t="s">
        <v>36</v>
      </c>
      <c r="AC2366" t="s">
        <v>37</v>
      </c>
      <c r="AD2366">
        <v>0</v>
      </c>
      <c r="AH2366">
        <v>2021</v>
      </c>
      <c r="AI2366">
        <v>9</v>
      </c>
      <c r="AJ2366">
        <v>0</v>
      </c>
      <c r="AK2366" t="s">
        <v>204</v>
      </c>
      <c r="AL2366">
        <v>0</v>
      </c>
      <c r="AO2366">
        <v>0</v>
      </c>
      <c r="AP2366">
        <v>9</v>
      </c>
    </row>
    <row r="2367" spans="1:42" x14ac:dyDescent="0.2">
      <c r="A2367" t="str">
        <f t="shared" si="36"/>
        <v>44466carnegranelc300-500standrewschile</v>
      </c>
      <c r="B2367" s="2">
        <v>44466</v>
      </c>
      <c r="C2367" t="s">
        <v>35</v>
      </c>
      <c r="D2367" t="s">
        <v>30</v>
      </c>
      <c r="E2367" t="s">
        <v>35</v>
      </c>
      <c r="F2367" t="s">
        <v>30</v>
      </c>
      <c r="G2367" t="s">
        <v>49</v>
      </c>
      <c r="H2367" t="s">
        <v>49</v>
      </c>
      <c r="I2367" t="s">
        <v>34</v>
      </c>
      <c r="J2367" t="s">
        <v>296</v>
      </c>
      <c r="K2367">
        <v>279</v>
      </c>
      <c r="L2367">
        <v>0</v>
      </c>
      <c r="M2367" t="str">
        <f>SUBSTITUTE(LOWER(_xlfn.CONCAT(B2367,C2367,F2367,G2367,J2367,I2367))," ","")</f>
        <v>44466carnegranelc300-500standrewschile</v>
      </c>
      <c r="N2367">
        <f>+VLOOKUP(M2367,JUP!$B:$I,7,0)</f>
        <v>620</v>
      </c>
      <c r="O2367">
        <f>+VLOOKUP(M2367,JUP!$B:$I,8,0)</f>
        <v>0</v>
      </c>
      <c r="P2367">
        <f>+K2367-N2367</f>
        <v>-341</v>
      </c>
      <c r="Q2367" s="3">
        <f>+L2367-O2367</f>
        <v>0</v>
      </c>
      <c r="V2367" t="s">
        <v>204</v>
      </c>
      <c r="W2367" t="s">
        <v>34</v>
      </c>
      <c r="X2367">
        <v>39</v>
      </c>
      <c r="Y2367" t="s">
        <v>34</v>
      </c>
      <c r="Z2367" t="s">
        <v>34</v>
      </c>
      <c r="AA2367" t="s">
        <v>34</v>
      </c>
      <c r="AB2367" t="s">
        <v>36</v>
      </c>
      <c r="AC2367" t="s">
        <v>37</v>
      </c>
      <c r="AD2367">
        <v>0</v>
      </c>
      <c r="AH2367">
        <v>2021</v>
      </c>
      <c r="AI2367">
        <v>9</v>
      </c>
      <c r="AJ2367">
        <v>0</v>
      </c>
      <c r="AK2367" t="s">
        <v>204</v>
      </c>
      <c r="AL2367">
        <v>0</v>
      </c>
      <c r="AO2367">
        <v>0</v>
      </c>
      <c r="AP2367">
        <v>9</v>
      </c>
    </row>
    <row r="2368" spans="1:42" x14ac:dyDescent="0.2">
      <c r="A2368" t="str">
        <f t="shared" si="36"/>
        <v>44466carnegranelc100-200standrewschile</v>
      </c>
      <c r="B2368" s="2">
        <v>44466</v>
      </c>
      <c r="C2368" t="s">
        <v>35</v>
      </c>
      <c r="D2368" t="s">
        <v>30</v>
      </c>
      <c r="E2368" t="s">
        <v>35</v>
      </c>
      <c r="F2368" t="s">
        <v>30</v>
      </c>
      <c r="G2368" t="s">
        <v>72</v>
      </c>
      <c r="H2368" t="s">
        <v>72</v>
      </c>
      <c r="I2368" t="s">
        <v>34</v>
      </c>
      <c r="J2368" t="s">
        <v>296</v>
      </c>
      <c r="K2368">
        <v>126</v>
      </c>
      <c r="L2368">
        <v>0</v>
      </c>
      <c r="M2368" t="str">
        <f>SUBSTITUTE(LOWER(_xlfn.CONCAT(B2368,C2368,F2368,G2368,J2368,I2368))," ","")</f>
        <v>44466carnegranelc100-200standrewschile</v>
      </c>
      <c r="N2368">
        <f>+VLOOKUP(M2368,JUP!$B:$I,7,0)</f>
        <v>10</v>
      </c>
      <c r="O2368">
        <f>+VLOOKUP(M2368,JUP!$B:$I,8,0)</f>
        <v>0</v>
      </c>
      <c r="P2368">
        <f>+K2368-N2368</f>
        <v>116</v>
      </c>
      <c r="Q2368" s="3">
        <f>+L2368-O2368</f>
        <v>0</v>
      </c>
      <c r="V2368" t="s">
        <v>204</v>
      </c>
      <c r="W2368" t="s">
        <v>34</v>
      </c>
      <c r="X2368">
        <v>39</v>
      </c>
      <c r="Y2368" t="s">
        <v>34</v>
      </c>
      <c r="Z2368" t="s">
        <v>34</v>
      </c>
      <c r="AA2368" t="s">
        <v>34</v>
      </c>
      <c r="AB2368" t="s">
        <v>36</v>
      </c>
      <c r="AC2368" t="s">
        <v>37</v>
      </c>
      <c r="AD2368">
        <v>0</v>
      </c>
      <c r="AH2368">
        <v>2021</v>
      </c>
      <c r="AI2368">
        <v>9</v>
      </c>
      <c r="AJ2368">
        <v>0</v>
      </c>
      <c r="AK2368" t="s">
        <v>204</v>
      </c>
      <c r="AL2368">
        <v>0</v>
      </c>
      <c r="AO2368">
        <v>0</v>
      </c>
      <c r="AP2368">
        <v>9</v>
      </c>
    </row>
    <row r="2369" spans="1:42" x14ac:dyDescent="0.2">
      <c r="A2369" t="str">
        <f t="shared" si="36"/>
        <v>44466carnegranelc500-upstandrewschile</v>
      </c>
      <c r="B2369" s="2">
        <v>44466</v>
      </c>
      <c r="C2369" t="s">
        <v>35</v>
      </c>
      <c r="D2369" t="s">
        <v>30</v>
      </c>
      <c r="E2369" t="s">
        <v>35</v>
      </c>
      <c r="F2369" t="s">
        <v>30</v>
      </c>
      <c r="G2369" t="s">
        <v>183</v>
      </c>
      <c r="H2369" t="s">
        <v>139</v>
      </c>
      <c r="I2369" t="s">
        <v>34</v>
      </c>
      <c r="J2369" t="s">
        <v>296</v>
      </c>
      <c r="K2369">
        <v>320</v>
      </c>
      <c r="L2369">
        <v>0</v>
      </c>
      <c r="M2369" t="str">
        <f>SUBSTITUTE(LOWER(_xlfn.CONCAT(B2369,C2369,F2369,G2369,J2369,I2369))," ","")</f>
        <v>44466carnegranelc500-upstandrewschile</v>
      </c>
      <c r="N2369">
        <f>+VLOOKUP(M2369,JUP!$B:$I,7,0)</f>
        <v>1110</v>
      </c>
      <c r="O2369">
        <f>+VLOOKUP(M2369,JUP!$B:$I,8,0)</f>
        <v>0</v>
      </c>
      <c r="P2369">
        <f>+K2369-N2369</f>
        <v>-790</v>
      </c>
      <c r="Q2369" s="3">
        <f>+L2369-O2369</f>
        <v>0</v>
      </c>
      <c r="V2369" t="s">
        <v>204</v>
      </c>
      <c r="W2369" t="s">
        <v>34</v>
      </c>
      <c r="X2369">
        <v>39</v>
      </c>
      <c r="Y2369" t="s">
        <v>34</v>
      </c>
      <c r="Z2369" t="s">
        <v>34</v>
      </c>
      <c r="AA2369" t="s">
        <v>34</v>
      </c>
      <c r="AB2369" t="s">
        <v>36</v>
      </c>
      <c r="AC2369" t="s">
        <v>37</v>
      </c>
      <c r="AD2369">
        <v>0</v>
      </c>
      <c r="AH2369">
        <v>2021</v>
      </c>
      <c r="AI2369">
        <v>9</v>
      </c>
      <c r="AJ2369">
        <v>0</v>
      </c>
      <c r="AK2369" t="s">
        <v>204</v>
      </c>
      <c r="AL2369">
        <v>0</v>
      </c>
      <c r="AO2369">
        <v>0</v>
      </c>
      <c r="AP2369">
        <v>9</v>
      </c>
    </row>
    <row r="2370" spans="1:42" x14ac:dyDescent="0.2">
      <c r="A2370" t="str">
        <f t="shared" si="36"/>
        <v>44466carnegranel0standrewschile</v>
      </c>
      <c r="B2370" s="2">
        <v>44466</v>
      </c>
      <c r="C2370" t="s">
        <v>35</v>
      </c>
      <c r="D2370" t="s">
        <v>30</v>
      </c>
      <c r="E2370" t="s">
        <v>35</v>
      </c>
      <c r="F2370" t="s">
        <v>30</v>
      </c>
      <c r="G2370">
        <v>0</v>
      </c>
      <c r="H2370" t="s">
        <v>318</v>
      </c>
      <c r="I2370" t="s">
        <v>34</v>
      </c>
      <c r="J2370" t="s">
        <v>296</v>
      </c>
      <c r="K2370">
        <v>100</v>
      </c>
      <c r="L2370">
        <v>0</v>
      </c>
      <c r="M2370" t="str">
        <f>SUBSTITUTE(LOWER(_xlfn.CONCAT(B2370,C2370,F2370,G2370,J2370,I2370))," ","")</f>
        <v>44466carnegranel0standrewschile</v>
      </c>
      <c r="N2370" t="e">
        <f>+VLOOKUP(M2370,JUP!$B:$I,7,0)</f>
        <v>#N/A</v>
      </c>
      <c r="O2370" t="e">
        <f>+VLOOKUP(M2370,JUP!$B:$I,8,0)</f>
        <v>#N/A</v>
      </c>
      <c r="R2370" t="str">
        <f>+SUBSTITUTE(LOWER(_xlfn.CONCAT(B2370,C2370,F2370,H2370,J2370,I2370))," ","")</f>
        <v>44466carnegranelsincalibrestandrewschile</v>
      </c>
      <c r="S2370" t="e">
        <f>+VLOOKUP(R2370,JUP!D:L,7,0)</f>
        <v>#N/A</v>
      </c>
      <c r="T2370" t="e">
        <f>+VLOOKUP(R2370,JUP!D:L,7,0)</f>
        <v>#N/A</v>
      </c>
      <c r="V2370" t="s">
        <v>204</v>
      </c>
      <c r="W2370" t="s">
        <v>34</v>
      </c>
      <c r="X2370">
        <v>39</v>
      </c>
      <c r="Y2370" t="s">
        <v>34</v>
      </c>
      <c r="Z2370" t="s">
        <v>34</v>
      </c>
      <c r="AA2370" t="s">
        <v>34</v>
      </c>
      <c r="AB2370" t="s">
        <v>36</v>
      </c>
      <c r="AC2370" t="s">
        <v>37</v>
      </c>
      <c r="AD2370">
        <v>0</v>
      </c>
      <c r="AH2370">
        <v>2021</v>
      </c>
      <c r="AI2370">
        <v>9</v>
      </c>
      <c r="AJ2370">
        <v>0</v>
      </c>
      <c r="AK2370" t="s">
        <v>204</v>
      </c>
      <c r="AL2370">
        <v>0</v>
      </c>
      <c r="AO2370">
        <v>0</v>
      </c>
      <c r="AP2370">
        <v>9</v>
      </c>
    </row>
    <row r="2371" spans="1:42" x14ac:dyDescent="0.2">
      <c r="A2371" t="str">
        <f t="shared" ref="A2371:A2434" si="37">+M2371</f>
        <v>44466carnegranelc100-200standrewschile</v>
      </c>
      <c r="B2371" s="2">
        <v>44466</v>
      </c>
      <c r="C2371" t="s">
        <v>35</v>
      </c>
      <c r="D2371" t="s">
        <v>30</v>
      </c>
      <c r="E2371" t="s">
        <v>35</v>
      </c>
      <c r="F2371" t="s">
        <v>30</v>
      </c>
      <c r="G2371" t="s">
        <v>72</v>
      </c>
      <c r="H2371" t="s">
        <v>72</v>
      </c>
      <c r="I2371" t="s">
        <v>34</v>
      </c>
      <c r="J2371" t="s">
        <v>296</v>
      </c>
      <c r="K2371">
        <v>360</v>
      </c>
      <c r="L2371">
        <v>0</v>
      </c>
      <c r="M2371" t="str">
        <f>SUBSTITUTE(LOWER(_xlfn.CONCAT(B2371,C2371,F2371,G2371,J2371,I2371))," ","")</f>
        <v>44466carnegranelc100-200standrewschile</v>
      </c>
      <c r="N2371">
        <f>+VLOOKUP(M2371,JUP!$B:$I,7,0)</f>
        <v>10</v>
      </c>
      <c r="O2371">
        <f>+VLOOKUP(M2371,JUP!$B:$I,8,0)</f>
        <v>0</v>
      </c>
      <c r="P2371">
        <f>+K2371-N2371</f>
        <v>350</v>
      </c>
      <c r="Q2371" s="3">
        <f>+L2371-O2371</f>
        <v>0</v>
      </c>
      <c r="V2371" t="s">
        <v>204</v>
      </c>
      <c r="W2371" t="s">
        <v>34</v>
      </c>
      <c r="X2371">
        <v>39</v>
      </c>
      <c r="Y2371" t="s">
        <v>34</v>
      </c>
      <c r="Z2371" t="s">
        <v>34</v>
      </c>
      <c r="AA2371" t="s">
        <v>34</v>
      </c>
      <c r="AB2371" t="s">
        <v>36</v>
      </c>
      <c r="AC2371" t="s">
        <v>37</v>
      </c>
      <c r="AD2371">
        <v>0</v>
      </c>
      <c r="AH2371">
        <v>2021</v>
      </c>
      <c r="AI2371">
        <v>9</v>
      </c>
      <c r="AJ2371">
        <v>0</v>
      </c>
      <c r="AK2371" t="s">
        <v>204</v>
      </c>
      <c r="AL2371">
        <v>0</v>
      </c>
      <c r="AO2371">
        <v>0</v>
      </c>
      <c r="AP2371">
        <v>9</v>
      </c>
    </row>
    <row r="2372" spans="1:42" x14ac:dyDescent="0.2">
      <c r="A2372" t="str">
        <f t="shared" si="37"/>
        <v>44466carnegranelc300-500standrewschile</v>
      </c>
      <c r="B2372" s="2">
        <v>44466</v>
      </c>
      <c r="C2372" t="s">
        <v>35</v>
      </c>
      <c r="D2372" t="s">
        <v>30</v>
      </c>
      <c r="E2372" t="s">
        <v>35</v>
      </c>
      <c r="F2372" t="s">
        <v>30</v>
      </c>
      <c r="G2372" t="s">
        <v>49</v>
      </c>
      <c r="H2372" t="s">
        <v>49</v>
      </c>
      <c r="I2372" t="s">
        <v>34</v>
      </c>
      <c r="J2372" t="s">
        <v>296</v>
      </c>
      <c r="K2372">
        <v>540</v>
      </c>
      <c r="L2372">
        <v>0</v>
      </c>
      <c r="M2372" t="str">
        <f>SUBSTITUTE(LOWER(_xlfn.CONCAT(B2372,C2372,F2372,G2372,J2372,I2372))," ","")</f>
        <v>44466carnegranelc300-500standrewschile</v>
      </c>
      <c r="N2372">
        <f>+VLOOKUP(M2372,JUP!$B:$I,7,0)</f>
        <v>620</v>
      </c>
      <c r="O2372">
        <f>+VLOOKUP(M2372,JUP!$B:$I,8,0)</f>
        <v>0</v>
      </c>
      <c r="P2372">
        <f>+K2372-N2372</f>
        <v>-80</v>
      </c>
      <c r="Q2372" s="3">
        <f>+L2372-O2372</f>
        <v>0</v>
      </c>
      <c r="V2372" t="s">
        <v>204</v>
      </c>
      <c r="W2372" t="s">
        <v>34</v>
      </c>
      <c r="X2372">
        <v>39</v>
      </c>
      <c r="Y2372" t="s">
        <v>34</v>
      </c>
      <c r="Z2372" t="s">
        <v>34</v>
      </c>
      <c r="AA2372" t="s">
        <v>34</v>
      </c>
      <c r="AB2372" t="s">
        <v>36</v>
      </c>
      <c r="AC2372" t="s">
        <v>37</v>
      </c>
      <c r="AD2372">
        <v>0</v>
      </c>
      <c r="AH2372">
        <v>2021</v>
      </c>
      <c r="AI2372">
        <v>9</v>
      </c>
      <c r="AJ2372">
        <v>0</v>
      </c>
      <c r="AK2372" t="s">
        <v>204</v>
      </c>
      <c r="AL2372">
        <v>0</v>
      </c>
      <c r="AO2372">
        <v>0</v>
      </c>
      <c r="AP2372">
        <v>9</v>
      </c>
    </row>
    <row r="2373" spans="1:42" x14ac:dyDescent="0.2">
      <c r="A2373" t="str">
        <f t="shared" si="37"/>
        <v>44466carneretailnocompensadoc200-300standrewschile</v>
      </c>
      <c r="B2373" s="2">
        <v>44466</v>
      </c>
      <c r="C2373" t="s">
        <v>35</v>
      </c>
      <c r="D2373" t="s">
        <v>251</v>
      </c>
      <c r="E2373" t="s">
        <v>35</v>
      </c>
      <c r="F2373" t="s">
        <v>251</v>
      </c>
      <c r="G2373" t="s">
        <v>39</v>
      </c>
      <c r="H2373" t="s">
        <v>39</v>
      </c>
      <c r="I2373" t="s">
        <v>34</v>
      </c>
      <c r="J2373" t="s">
        <v>296</v>
      </c>
      <c r="K2373">
        <v>10</v>
      </c>
      <c r="L2373">
        <v>0</v>
      </c>
      <c r="M2373" t="str">
        <f>SUBSTITUTE(LOWER(_xlfn.CONCAT(B2373,C2373,F2373,G2373,J2373,I2373))," ","")</f>
        <v>44466carneretailnocompensadoc200-300standrewschile</v>
      </c>
      <c r="N2373">
        <f>+VLOOKUP(M2373,JUP!$B:$I,7,0)</f>
        <v>2160</v>
      </c>
      <c r="O2373">
        <f>+VLOOKUP(M2373,JUP!$B:$I,8,0)</f>
        <v>0</v>
      </c>
      <c r="P2373">
        <f>+K2373-N2373</f>
        <v>-2150</v>
      </c>
      <c r="Q2373" s="3">
        <f>+L2373-O2373</f>
        <v>0</v>
      </c>
      <c r="V2373" t="s">
        <v>204</v>
      </c>
      <c r="W2373" t="s">
        <v>34</v>
      </c>
      <c r="X2373">
        <v>39</v>
      </c>
      <c r="Y2373" t="s">
        <v>34</v>
      </c>
      <c r="Z2373" t="s">
        <v>34</v>
      </c>
      <c r="AA2373" t="s">
        <v>34</v>
      </c>
      <c r="AB2373" t="s">
        <v>252</v>
      </c>
      <c r="AC2373" t="s">
        <v>173</v>
      </c>
      <c r="AD2373">
        <v>0</v>
      </c>
      <c r="AH2373">
        <v>2021</v>
      </c>
      <c r="AI2373">
        <v>9</v>
      </c>
      <c r="AJ2373">
        <v>0</v>
      </c>
      <c r="AK2373" t="s">
        <v>204</v>
      </c>
      <c r="AL2373">
        <v>0</v>
      </c>
      <c r="AO2373">
        <v>0</v>
      </c>
      <c r="AP2373">
        <v>9</v>
      </c>
    </row>
    <row r="2374" spans="1:42" x14ac:dyDescent="0.2">
      <c r="A2374" t="str">
        <f t="shared" si="37"/>
        <v>44466carnegranelc100-200standrewsespaña</v>
      </c>
      <c r="B2374" s="2">
        <v>44466</v>
      </c>
      <c r="C2374" t="s">
        <v>35</v>
      </c>
      <c r="D2374" t="s">
        <v>30</v>
      </c>
      <c r="E2374" t="s">
        <v>35</v>
      </c>
      <c r="F2374" t="s">
        <v>30</v>
      </c>
      <c r="G2374" t="s">
        <v>72</v>
      </c>
      <c r="H2374" t="s">
        <v>72</v>
      </c>
      <c r="I2374" t="s">
        <v>302</v>
      </c>
      <c r="J2374" t="s">
        <v>296</v>
      </c>
      <c r="K2374">
        <v>10440</v>
      </c>
      <c r="L2374">
        <v>2.9</v>
      </c>
      <c r="M2374" t="str">
        <f>SUBSTITUTE(LOWER(_xlfn.CONCAT(B2374,C2374,F2374,G2374,J2374,I2374))," ","")</f>
        <v>44466carnegranelc100-200standrewsespaña</v>
      </c>
      <c r="N2374">
        <f>+VLOOKUP(M2374,JUP!$B:$I,7,0)</f>
        <v>24000</v>
      </c>
      <c r="O2374">
        <f>+VLOOKUP(M2374,JUP!$B:$I,8,0)</f>
        <v>2.9</v>
      </c>
      <c r="P2374">
        <f>+K2374-N2374</f>
        <v>-13560</v>
      </c>
      <c r="Q2374" s="3">
        <f>+L2374-O2374</f>
        <v>0</v>
      </c>
      <c r="V2374" t="s">
        <v>204</v>
      </c>
      <c r="W2374" t="s">
        <v>302</v>
      </c>
      <c r="X2374">
        <v>39</v>
      </c>
      <c r="Y2374" t="s">
        <v>297</v>
      </c>
      <c r="Z2374" t="s">
        <v>302</v>
      </c>
      <c r="AA2374" t="s">
        <v>298</v>
      </c>
      <c r="AB2374" t="s">
        <v>36</v>
      </c>
      <c r="AC2374" t="s">
        <v>37</v>
      </c>
      <c r="AD2374">
        <v>2.9</v>
      </c>
      <c r="AH2374">
        <v>2021</v>
      </c>
      <c r="AI2374">
        <v>9</v>
      </c>
      <c r="AJ2374">
        <v>30276</v>
      </c>
      <c r="AK2374" t="s">
        <v>204</v>
      </c>
      <c r="AL2374">
        <v>2.9</v>
      </c>
      <c r="AO2374">
        <v>0</v>
      </c>
      <c r="AP2374">
        <v>9</v>
      </c>
    </row>
    <row r="2375" spans="1:42" x14ac:dyDescent="0.2">
      <c r="A2375" t="str">
        <f t="shared" si="37"/>
        <v>44466mediaconchagranelc60-80standrewsespaña</v>
      </c>
      <c r="B2375" s="2">
        <v>44466</v>
      </c>
      <c r="C2375" t="s">
        <v>212</v>
      </c>
      <c r="D2375" t="s">
        <v>30</v>
      </c>
      <c r="E2375" t="s">
        <v>212</v>
      </c>
      <c r="F2375" t="s">
        <v>30</v>
      </c>
      <c r="G2375" t="s">
        <v>168</v>
      </c>
      <c r="H2375" t="s">
        <v>331</v>
      </c>
      <c r="I2375" t="s">
        <v>302</v>
      </c>
      <c r="J2375" t="s">
        <v>296</v>
      </c>
      <c r="K2375">
        <v>1980</v>
      </c>
      <c r="L2375">
        <v>4</v>
      </c>
      <c r="M2375" t="str">
        <f>SUBSTITUTE(LOWER(_xlfn.CONCAT(B2375,C2375,F2375,G2375,J2375,I2375))," ","")</f>
        <v>44466mediaconchagranelc60-80standrewsespaña</v>
      </c>
      <c r="N2375">
        <f>+VLOOKUP(M2375,JUP!$B:$I,7,0)</f>
        <v>1980</v>
      </c>
      <c r="O2375">
        <f>+VLOOKUP(M2375,JUP!$B:$I,8,0)</f>
        <v>4</v>
      </c>
      <c r="V2375" t="s">
        <v>204</v>
      </c>
      <c r="W2375" t="s">
        <v>302</v>
      </c>
      <c r="X2375">
        <v>39</v>
      </c>
      <c r="Y2375" t="s">
        <v>297</v>
      </c>
      <c r="Z2375" t="s">
        <v>302</v>
      </c>
      <c r="AA2375" t="s">
        <v>298</v>
      </c>
      <c r="AB2375" t="s">
        <v>216</v>
      </c>
      <c r="AC2375" t="e">
        <v>#N/A</v>
      </c>
      <c r="AD2375" t="e">
        <v>#N/A</v>
      </c>
      <c r="AH2375">
        <v>2021</v>
      </c>
      <c r="AI2375">
        <v>9</v>
      </c>
      <c r="AJ2375" t="e">
        <v>#N/A</v>
      </c>
      <c r="AK2375" t="s">
        <v>204</v>
      </c>
      <c r="AL2375" t="e">
        <v>#N/A</v>
      </c>
      <c r="AO2375" t="e">
        <v>#N/A</v>
      </c>
      <c r="AP2375">
        <v>9</v>
      </c>
    </row>
    <row r="2376" spans="1:42" x14ac:dyDescent="0.2">
      <c r="A2376" t="str">
        <f t="shared" si="37"/>
        <v>44466mediaconchagranelc40-60standrewsespaña</v>
      </c>
      <c r="B2376" s="2">
        <v>44466</v>
      </c>
      <c r="C2376" t="s">
        <v>212</v>
      </c>
      <c r="D2376" t="s">
        <v>30</v>
      </c>
      <c r="E2376" t="s">
        <v>212</v>
      </c>
      <c r="F2376" t="s">
        <v>30</v>
      </c>
      <c r="G2376" t="s">
        <v>180</v>
      </c>
      <c r="H2376" t="s">
        <v>368</v>
      </c>
      <c r="I2376" t="s">
        <v>302</v>
      </c>
      <c r="J2376" t="s">
        <v>296</v>
      </c>
      <c r="K2376">
        <v>11313</v>
      </c>
      <c r="L2376">
        <v>4.2</v>
      </c>
      <c r="M2376" t="str">
        <f>SUBSTITUTE(LOWER(_xlfn.CONCAT(B2376,C2376,F2376,G2376,J2376,I2376))," ","")</f>
        <v>44466mediaconchagranelc40-60standrewsespaña</v>
      </c>
      <c r="N2376">
        <f>+VLOOKUP(M2376,JUP!$B:$I,7,0)</f>
        <v>11313</v>
      </c>
      <c r="O2376">
        <f>+VLOOKUP(M2376,JUP!$B:$I,8,0)</f>
        <v>4.2</v>
      </c>
      <c r="V2376" t="s">
        <v>204</v>
      </c>
      <c r="W2376" t="s">
        <v>302</v>
      </c>
      <c r="X2376">
        <v>39</v>
      </c>
      <c r="Y2376" t="s">
        <v>297</v>
      </c>
      <c r="Z2376" t="s">
        <v>302</v>
      </c>
      <c r="AA2376" t="s">
        <v>298</v>
      </c>
      <c r="AB2376" t="s">
        <v>216</v>
      </c>
      <c r="AC2376" t="e">
        <v>#N/A</v>
      </c>
      <c r="AD2376" t="e">
        <v>#N/A</v>
      </c>
      <c r="AH2376">
        <v>2021</v>
      </c>
      <c r="AI2376">
        <v>9</v>
      </c>
      <c r="AJ2376" t="e">
        <v>#N/A</v>
      </c>
      <c r="AK2376" t="s">
        <v>204</v>
      </c>
      <c r="AL2376" t="e">
        <v>#N/A</v>
      </c>
      <c r="AO2376" t="e">
        <v>#N/A</v>
      </c>
      <c r="AP2376">
        <v>9</v>
      </c>
    </row>
    <row r="2377" spans="1:42" x14ac:dyDescent="0.2">
      <c r="A2377" t="e">
        <f t="shared" si="37"/>
        <v>#N/A</v>
      </c>
      <c r="B2377" s="2">
        <v>44466</v>
      </c>
      <c r="C2377" t="s">
        <v>212</v>
      </c>
      <c r="D2377" t="s">
        <v>30</v>
      </c>
      <c r="E2377" t="s">
        <v>212</v>
      </c>
      <c r="F2377" t="s">
        <v>30</v>
      </c>
      <c r="G2377" t="e">
        <v>#N/A</v>
      </c>
      <c r="H2377" t="s">
        <v>388</v>
      </c>
      <c r="I2377" t="s">
        <v>302</v>
      </c>
      <c r="J2377" t="s">
        <v>296</v>
      </c>
      <c r="K2377">
        <v>261</v>
      </c>
      <c r="L2377">
        <v>4.4000000000000004</v>
      </c>
      <c r="M2377" t="e">
        <f>SUBSTITUTE(LOWER(_xlfn.CONCAT(B2377,C2377,F2377,G2377,J2377,I2377))," ","")</f>
        <v>#N/A</v>
      </c>
      <c r="N2377" t="e">
        <f>+VLOOKUP(M2377,JUP!$B:$I,7,0)</f>
        <v>#N/A</v>
      </c>
      <c r="O2377" t="e">
        <f>+VLOOKUP(M2377,JUP!$B:$I,8,0)</f>
        <v>#N/A</v>
      </c>
      <c r="R2377" t="str">
        <f>+SUBSTITUTE(LOWER(_xlfn.CONCAT(B2377,C2377,F2377,H2377,J2377,I2377))," ","")</f>
        <v>44466mediaconchagranelmc20-40standrewsespaña</v>
      </c>
      <c r="S2377" t="e">
        <f>+VLOOKUP(R2377,JUP!D:L,7,0)</f>
        <v>#N/A</v>
      </c>
      <c r="T2377" t="e">
        <f>+VLOOKUP(R2377,JUP!D:L,7,0)</f>
        <v>#N/A</v>
      </c>
      <c r="V2377" t="s">
        <v>204</v>
      </c>
      <c r="W2377" t="s">
        <v>302</v>
      </c>
      <c r="X2377">
        <v>39</v>
      </c>
      <c r="Y2377" t="s">
        <v>297</v>
      </c>
      <c r="Z2377" t="s">
        <v>302</v>
      </c>
      <c r="AA2377" t="s">
        <v>298</v>
      </c>
      <c r="AB2377" t="s">
        <v>216</v>
      </c>
      <c r="AC2377" t="e">
        <v>#N/A</v>
      </c>
      <c r="AD2377" t="e">
        <v>#N/A</v>
      </c>
      <c r="AH2377">
        <v>2021</v>
      </c>
      <c r="AI2377">
        <v>9</v>
      </c>
      <c r="AJ2377" t="e">
        <v>#N/A</v>
      </c>
      <c r="AK2377" t="s">
        <v>204</v>
      </c>
      <c r="AL2377" t="e">
        <v>#N/A</v>
      </c>
      <c r="AO2377" t="e">
        <v>#N/A</v>
      </c>
      <c r="AP2377">
        <v>9</v>
      </c>
    </row>
    <row r="2378" spans="1:42" x14ac:dyDescent="0.2">
      <c r="A2378" t="str">
        <f t="shared" si="37"/>
        <v>44466enteroconsalsaconestuchestandrewsasia</v>
      </c>
      <c r="B2378" s="2">
        <v>44466</v>
      </c>
      <c r="C2378" t="s">
        <v>59</v>
      </c>
      <c r="D2378" t="s">
        <v>57</v>
      </c>
      <c r="E2378" t="s">
        <v>59</v>
      </c>
      <c r="F2378" t="s">
        <v>57</v>
      </c>
      <c r="G2378" t="s">
        <v>299</v>
      </c>
      <c r="H2378" t="s">
        <v>321</v>
      </c>
      <c r="I2378" t="s">
        <v>309</v>
      </c>
      <c r="J2378" t="s">
        <v>296</v>
      </c>
      <c r="K2378">
        <v>6791.84</v>
      </c>
      <c r="L2378">
        <v>3.33</v>
      </c>
      <c r="M2378" t="str">
        <f>SUBSTITUTE(LOWER(_xlfn.CONCAT(B2378,C2378,F2378,G2378,J2378,I2378))," ","")</f>
        <v>44466enteroconsalsaconestuchestandrewsasia</v>
      </c>
      <c r="N2378" t="e">
        <f>+VLOOKUP(M2378,JUP!$B:$I,7,0)</f>
        <v>#N/A</v>
      </c>
      <c r="O2378" t="e">
        <f>+VLOOKUP(M2378,JUP!$B:$I,8,0)</f>
        <v>#N/A</v>
      </c>
      <c r="R2378" t="str">
        <f>+SUBSTITUTE(LOWER(_xlfn.CONCAT(B2378,C2378,F2378,H2378,J2378,I2378))," ","")</f>
        <v>44466enteroconsalsaconestuchee-50-70standrewsasia</v>
      </c>
      <c r="S2378" t="e">
        <f>+VLOOKUP(R2378,JUP!D:L,7,0)</f>
        <v>#N/A</v>
      </c>
      <c r="T2378" t="e">
        <f>+VLOOKUP(R2378,JUP!D:L,7,0)</f>
        <v>#N/A</v>
      </c>
      <c r="V2378" t="s">
        <v>204</v>
      </c>
      <c r="W2378" t="s">
        <v>404</v>
      </c>
      <c r="X2378">
        <v>39</v>
      </c>
      <c r="Y2378" t="s">
        <v>309</v>
      </c>
      <c r="Z2378" t="s">
        <v>309</v>
      </c>
      <c r="AA2378" t="s">
        <v>309</v>
      </c>
      <c r="AB2378" t="s">
        <v>60</v>
      </c>
      <c r="AC2378" t="s">
        <v>61</v>
      </c>
      <c r="AD2378">
        <v>3.0300000000000002</v>
      </c>
      <c r="AH2378">
        <v>2021</v>
      </c>
      <c r="AI2378">
        <v>9</v>
      </c>
      <c r="AJ2378">
        <v>20579.275200000004</v>
      </c>
      <c r="AK2378" t="s">
        <v>204</v>
      </c>
      <c r="AL2378">
        <v>3.0300000000000002</v>
      </c>
      <c r="AO2378">
        <v>0</v>
      </c>
      <c r="AP2378">
        <v>9</v>
      </c>
    </row>
    <row r="2379" spans="1:42" x14ac:dyDescent="0.2">
      <c r="A2379" t="str">
        <f t="shared" si="37"/>
        <v>44466enteroconsalsaconestuchestandrewsasia</v>
      </c>
      <c r="B2379" s="2">
        <v>44466</v>
      </c>
      <c r="C2379" t="s">
        <v>59</v>
      </c>
      <c r="D2379" t="s">
        <v>57</v>
      </c>
      <c r="E2379" t="s">
        <v>59</v>
      </c>
      <c r="F2379" t="s">
        <v>57</v>
      </c>
      <c r="G2379" t="s">
        <v>299</v>
      </c>
      <c r="H2379" t="s">
        <v>321</v>
      </c>
      <c r="I2379" t="s">
        <v>309</v>
      </c>
      <c r="J2379" t="s">
        <v>296</v>
      </c>
      <c r="K2379">
        <v>6210.72</v>
      </c>
      <c r="L2379">
        <v>3.33</v>
      </c>
      <c r="M2379" t="str">
        <f>SUBSTITUTE(LOWER(_xlfn.CONCAT(B2379,C2379,F2379,G2379,J2379,I2379))," ","")</f>
        <v>44466enteroconsalsaconestuchestandrewsasia</v>
      </c>
      <c r="N2379" t="e">
        <f>+VLOOKUP(M2379,JUP!$B:$I,7,0)</f>
        <v>#N/A</v>
      </c>
      <c r="O2379" t="e">
        <f>+VLOOKUP(M2379,JUP!$B:$I,8,0)</f>
        <v>#N/A</v>
      </c>
      <c r="R2379" t="str">
        <f>+SUBSTITUTE(LOWER(_xlfn.CONCAT(B2379,C2379,F2379,H2379,J2379,I2379))," ","")</f>
        <v>44466enteroconsalsaconestuchee-50-70standrewsasia</v>
      </c>
      <c r="S2379" t="e">
        <f>+VLOOKUP(R2379,JUP!D:L,7,0)</f>
        <v>#N/A</v>
      </c>
      <c r="T2379" t="e">
        <f>+VLOOKUP(R2379,JUP!D:L,7,0)</f>
        <v>#N/A</v>
      </c>
      <c r="V2379" t="s">
        <v>204</v>
      </c>
      <c r="W2379" t="s">
        <v>404</v>
      </c>
      <c r="X2379">
        <v>39</v>
      </c>
      <c r="Y2379" t="s">
        <v>309</v>
      </c>
      <c r="Z2379" t="s">
        <v>309</v>
      </c>
      <c r="AA2379" t="s">
        <v>309</v>
      </c>
      <c r="AB2379" t="s">
        <v>60</v>
      </c>
      <c r="AC2379" t="s">
        <v>61</v>
      </c>
      <c r="AD2379">
        <v>3.0300000000000002</v>
      </c>
      <c r="AH2379">
        <v>2021</v>
      </c>
      <c r="AI2379">
        <v>9</v>
      </c>
      <c r="AJ2379">
        <v>18818.481600000003</v>
      </c>
      <c r="AK2379" t="s">
        <v>204</v>
      </c>
      <c r="AL2379">
        <v>3.0300000000000002</v>
      </c>
      <c r="AO2379">
        <v>0</v>
      </c>
      <c r="AP2379">
        <v>9</v>
      </c>
    </row>
    <row r="2380" spans="1:42" x14ac:dyDescent="0.2">
      <c r="A2380" t="str">
        <f t="shared" si="37"/>
        <v>44467carnegranelindustrialsudmarischile</v>
      </c>
      <c r="B2380" s="2">
        <v>44467</v>
      </c>
      <c r="C2380" t="s">
        <v>35</v>
      </c>
      <c r="D2380" t="s">
        <v>30</v>
      </c>
      <c r="E2380" t="s">
        <v>343</v>
      </c>
      <c r="F2380" t="s">
        <v>344</v>
      </c>
      <c r="G2380" t="s">
        <v>345</v>
      </c>
      <c r="H2380" t="s">
        <v>345</v>
      </c>
      <c r="I2380" t="s">
        <v>34</v>
      </c>
      <c r="J2380" t="s">
        <v>286</v>
      </c>
      <c r="K2380">
        <v>1000</v>
      </c>
      <c r="M2380" t="str">
        <f>SUBSTITUTE(LOWER(_xlfn.CONCAT(B2380,C2380,F2380,G2380,J2380,I2380))," ","")</f>
        <v>44467carnegranelindustrialsudmarischile</v>
      </c>
      <c r="N2380" t="e">
        <f>+VLOOKUP(M2380,JUP!$B:$I,7,0)</f>
        <v>#N/A</v>
      </c>
      <c r="O2380" t="e">
        <f>+VLOOKUP(M2380,JUP!$B:$I,8,0)</f>
        <v>#N/A</v>
      </c>
      <c r="R2380" t="str">
        <f>+SUBSTITUTE(LOWER(_xlfn.CONCAT(B2380,C2380,F2380,H2380,J2380,I2380))," ","")</f>
        <v>44467carnegranelindustrialsudmarischile</v>
      </c>
      <c r="S2380" t="e">
        <f>+VLOOKUP(R2380,JUP!D:L,7,0)</f>
        <v>#N/A</v>
      </c>
      <c r="T2380" t="e">
        <f>+VLOOKUP(R2380,JUP!D:L,7,0)</f>
        <v>#N/A</v>
      </c>
      <c r="W2380" t="s">
        <v>32</v>
      </c>
      <c r="X2380">
        <v>39</v>
      </c>
      <c r="Y2380" t="s">
        <v>34</v>
      </c>
      <c r="Z2380" t="s">
        <v>34</v>
      </c>
      <c r="AA2380" t="s">
        <v>34</v>
      </c>
      <c r="AB2380" t="s">
        <v>36</v>
      </c>
      <c r="AC2380" t="s">
        <v>37</v>
      </c>
      <c r="AD2380">
        <v>0</v>
      </c>
      <c r="AH2380">
        <v>2021</v>
      </c>
      <c r="AI2380">
        <v>9</v>
      </c>
      <c r="AJ2380">
        <v>0</v>
      </c>
      <c r="AK2380" t="e">
        <v>#N/A</v>
      </c>
      <c r="AL2380">
        <v>0</v>
      </c>
      <c r="AO2380">
        <v>0</v>
      </c>
      <c r="AP2380">
        <v>9</v>
      </c>
    </row>
    <row r="2381" spans="1:42" x14ac:dyDescent="0.2">
      <c r="A2381" t="str">
        <f t="shared" si="37"/>
        <v>44467carnegranelc300-500manuelitafrancia</v>
      </c>
      <c r="B2381" s="2">
        <v>44467</v>
      </c>
      <c r="C2381" t="s">
        <v>35</v>
      </c>
      <c r="D2381" t="s">
        <v>30</v>
      </c>
      <c r="E2381" t="s">
        <v>35</v>
      </c>
      <c r="F2381" t="s">
        <v>30</v>
      </c>
      <c r="G2381" t="s">
        <v>49</v>
      </c>
      <c r="H2381" t="s">
        <v>108</v>
      </c>
      <c r="I2381" t="s">
        <v>326</v>
      </c>
      <c r="J2381" t="s">
        <v>93</v>
      </c>
      <c r="K2381">
        <v>24000</v>
      </c>
      <c r="L2381">
        <v>2.7</v>
      </c>
      <c r="M2381" t="str">
        <f>SUBSTITUTE(LOWER(_xlfn.CONCAT(B2381,C2381,F2381,G2381,J2381,I2381))," ","")</f>
        <v>44467carnegranelc300-500manuelitafrancia</v>
      </c>
      <c r="N2381">
        <f>+VLOOKUP(M2381,JUP!$B:$I,7,0)</f>
        <v>24000</v>
      </c>
      <c r="O2381">
        <f>+VLOOKUP(M2381,JUP!$B:$I,8,0)</f>
        <v>2.7</v>
      </c>
      <c r="P2381">
        <f>+K2381-N2381</f>
        <v>0</v>
      </c>
      <c r="Q2381" s="3">
        <f>+L2381-O2381</f>
        <v>0</v>
      </c>
      <c r="W2381" t="s">
        <v>172</v>
      </c>
      <c r="X2381">
        <v>39</v>
      </c>
      <c r="Y2381" t="s">
        <v>297</v>
      </c>
      <c r="Z2381" t="s">
        <v>326</v>
      </c>
      <c r="AA2381" t="s">
        <v>326</v>
      </c>
      <c r="AB2381" t="s">
        <v>36</v>
      </c>
      <c r="AC2381" t="s">
        <v>37</v>
      </c>
      <c r="AD2381">
        <v>2.7</v>
      </c>
      <c r="AH2381">
        <v>2021</v>
      </c>
      <c r="AI2381">
        <v>9</v>
      </c>
      <c r="AJ2381">
        <v>64800.000000000007</v>
      </c>
      <c r="AK2381" t="e">
        <v>#N/A</v>
      </c>
      <c r="AL2381">
        <v>2.7</v>
      </c>
      <c r="AO2381">
        <v>0</v>
      </c>
      <c r="AP2381">
        <v>9</v>
      </c>
    </row>
    <row r="2382" spans="1:42" x14ac:dyDescent="0.2">
      <c r="A2382" t="str">
        <f t="shared" si="37"/>
        <v>44467carnegranelc200-300manuelitarusia</v>
      </c>
      <c r="B2382" s="2">
        <v>44467</v>
      </c>
      <c r="C2382" t="s">
        <v>35</v>
      </c>
      <c r="D2382" t="s">
        <v>30</v>
      </c>
      <c r="E2382" t="s">
        <v>35</v>
      </c>
      <c r="F2382" t="s">
        <v>30</v>
      </c>
      <c r="G2382" t="s">
        <v>39</v>
      </c>
      <c r="H2382" t="s">
        <v>107</v>
      </c>
      <c r="I2382" t="s">
        <v>306</v>
      </c>
      <c r="J2382" t="s">
        <v>93</v>
      </c>
      <c r="K2382">
        <v>24000</v>
      </c>
      <c r="L2382">
        <v>3.1</v>
      </c>
      <c r="M2382" t="str">
        <f>SUBSTITUTE(LOWER(_xlfn.CONCAT(B2382,C2382,F2382,G2382,J2382,I2382))," ","")</f>
        <v>44467carnegranelc200-300manuelitarusia</v>
      </c>
      <c r="N2382">
        <f>+VLOOKUP(M2382,JUP!$B:$I,7,0)</f>
        <v>24000</v>
      </c>
      <c r="O2382">
        <f>+VLOOKUP(M2382,JUP!$B:$I,8,0)</f>
        <v>3.1</v>
      </c>
      <c r="P2382">
        <f>+K2382-N2382</f>
        <v>0</v>
      </c>
      <c r="Q2382" s="3">
        <f>+L2382-O2382</f>
        <v>0</v>
      </c>
      <c r="W2382" t="s">
        <v>166</v>
      </c>
      <c r="X2382">
        <v>39</v>
      </c>
      <c r="Y2382" t="s">
        <v>305</v>
      </c>
      <c r="Z2382" t="s">
        <v>305</v>
      </c>
      <c r="AA2382" t="s">
        <v>306</v>
      </c>
      <c r="AB2382" t="s">
        <v>36</v>
      </c>
      <c r="AC2382" t="s">
        <v>37</v>
      </c>
      <c r="AD2382">
        <v>3.1</v>
      </c>
      <c r="AH2382">
        <v>2021</v>
      </c>
      <c r="AI2382">
        <v>9</v>
      </c>
      <c r="AJ2382">
        <v>74400</v>
      </c>
      <c r="AK2382" t="e">
        <v>#N/A</v>
      </c>
      <c r="AL2382">
        <v>3.1</v>
      </c>
      <c r="AO2382">
        <v>0</v>
      </c>
      <c r="AP2382">
        <v>9</v>
      </c>
    </row>
    <row r="2383" spans="1:42" x14ac:dyDescent="0.2">
      <c r="A2383" t="str">
        <f t="shared" si="37"/>
        <v>44467carnegranelc100-200manuelitaotroseuropa</v>
      </c>
      <c r="B2383" s="2">
        <v>44467</v>
      </c>
      <c r="C2383" t="s">
        <v>35</v>
      </c>
      <c r="D2383" t="s">
        <v>30</v>
      </c>
      <c r="E2383" t="s">
        <v>35</v>
      </c>
      <c r="F2383" t="s">
        <v>30</v>
      </c>
      <c r="G2383" t="s">
        <v>72</v>
      </c>
      <c r="H2383" t="s">
        <v>103</v>
      </c>
      <c r="I2383" t="s">
        <v>298</v>
      </c>
      <c r="J2383" t="s">
        <v>93</v>
      </c>
      <c r="K2383">
        <v>24000</v>
      </c>
      <c r="L2383">
        <v>3.1</v>
      </c>
      <c r="M2383" t="str">
        <f>SUBSTITUTE(LOWER(_xlfn.CONCAT(B2383,C2383,F2383,G2383,J2383,I2383))," ","")</f>
        <v>44467carnegranelc100-200manuelitaotroseuropa</v>
      </c>
      <c r="N2383">
        <f>+VLOOKUP(M2383,JUP!$B:$I,7,0)</f>
        <v>24000</v>
      </c>
      <c r="O2383">
        <f>+VLOOKUP(M2383,JUP!$B:$I,8,0)</f>
        <v>3.1</v>
      </c>
      <c r="P2383">
        <f>+K2383-N2383</f>
        <v>0</v>
      </c>
      <c r="Q2383" s="3">
        <f>+L2383-O2383</f>
        <v>0</v>
      </c>
      <c r="W2383" t="s">
        <v>176</v>
      </c>
      <c r="X2383">
        <v>39</v>
      </c>
      <c r="Y2383" t="s">
        <v>297</v>
      </c>
      <c r="Z2383" t="s">
        <v>298</v>
      </c>
      <c r="AA2383" t="s">
        <v>298</v>
      </c>
      <c r="AB2383" t="s">
        <v>36</v>
      </c>
      <c r="AC2383" t="s">
        <v>37</v>
      </c>
      <c r="AD2383">
        <v>3.1</v>
      </c>
      <c r="AH2383">
        <v>2021</v>
      </c>
      <c r="AI2383">
        <v>9</v>
      </c>
      <c r="AJ2383">
        <v>74400</v>
      </c>
      <c r="AK2383" t="e">
        <v>#N/A</v>
      </c>
      <c r="AL2383">
        <v>3.1</v>
      </c>
      <c r="AO2383">
        <v>0</v>
      </c>
      <c r="AP2383">
        <v>9</v>
      </c>
    </row>
    <row r="2384" spans="1:42" x14ac:dyDescent="0.2">
      <c r="A2384" t="str">
        <f t="shared" si="37"/>
        <v>44467carnegranelc200-300manuelitaotroseuropa</v>
      </c>
      <c r="B2384" s="2">
        <v>44467</v>
      </c>
      <c r="C2384" t="s">
        <v>35</v>
      </c>
      <c r="D2384" t="s">
        <v>30</v>
      </c>
      <c r="E2384" t="s">
        <v>35</v>
      </c>
      <c r="F2384" t="s">
        <v>30</v>
      </c>
      <c r="G2384" t="s">
        <v>39</v>
      </c>
      <c r="H2384" t="s">
        <v>107</v>
      </c>
      <c r="I2384" t="s">
        <v>298</v>
      </c>
      <c r="J2384" t="s">
        <v>93</v>
      </c>
      <c r="K2384">
        <v>22550</v>
      </c>
      <c r="L2384">
        <v>3</v>
      </c>
      <c r="M2384" t="str">
        <f>SUBSTITUTE(LOWER(_xlfn.CONCAT(B2384,C2384,F2384,G2384,J2384,I2384))," ","")</f>
        <v>44467carnegranelc200-300manuelitaotroseuropa</v>
      </c>
      <c r="N2384">
        <f>+VLOOKUP(M2384,JUP!$B:$I,7,0)</f>
        <v>22550</v>
      </c>
      <c r="O2384">
        <f>+VLOOKUP(M2384,JUP!$B:$I,8,0)</f>
        <v>3</v>
      </c>
      <c r="P2384">
        <f>+K2384-N2384</f>
        <v>0</v>
      </c>
      <c r="Q2384" s="3">
        <f>+L2384-O2384</f>
        <v>0</v>
      </c>
      <c r="W2384" t="s">
        <v>176</v>
      </c>
      <c r="X2384">
        <v>39</v>
      </c>
      <c r="Y2384" t="s">
        <v>297</v>
      </c>
      <c r="Z2384" t="s">
        <v>298</v>
      </c>
      <c r="AA2384" t="s">
        <v>298</v>
      </c>
      <c r="AB2384" t="s">
        <v>36</v>
      </c>
      <c r="AC2384" t="s">
        <v>37</v>
      </c>
      <c r="AD2384">
        <v>3</v>
      </c>
      <c r="AH2384">
        <v>2021</v>
      </c>
      <c r="AI2384">
        <v>9</v>
      </c>
      <c r="AJ2384">
        <v>67650</v>
      </c>
      <c r="AK2384" t="e">
        <v>#N/A</v>
      </c>
      <c r="AL2384">
        <v>3</v>
      </c>
      <c r="AO2384">
        <v>0</v>
      </c>
      <c r="AP2384">
        <v>9</v>
      </c>
    </row>
    <row r="2385" spans="1:42" x14ac:dyDescent="0.2">
      <c r="A2385" t="str">
        <f t="shared" si="37"/>
        <v>44467carnegranelc200-300standrewsespaña</v>
      </c>
      <c r="B2385" s="2">
        <v>44467</v>
      </c>
      <c r="C2385" t="s">
        <v>35</v>
      </c>
      <c r="D2385" t="s">
        <v>30</v>
      </c>
      <c r="E2385" t="s">
        <v>35</v>
      </c>
      <c r="F2385" t="s">
        <v>30</v>
      </c>
      <c r="G2385" t="s">
        <v>39</v>
      </c>
      <c r="H2385" t="s">
        <v>39</v>
      </c>
      <c r="I2385" t="s">
        <v>302</v>
      </c>
      <c r="J2385" t="s">
        <v>296</v>
      </c>
      <c r="K2385">
        <v>24000</v>
      </c>
      <c r="L2385">
        <v>2.85</v>
      </c>
      <c r="M2385" t="str">
        <f>SUBSTITUTE(LOWER(_xlfn.CONCAT(B2385,C2385,F2385,G2385,J2385,I2385))," ","")</f>
        <v>44467carnegranelc200-300standrewsespaña</v>
      </c>
      <c r="N2385">
        <f>+VLOOKUP(M2385,JUP!$B:$I,7,0)</f>
        <v>24000</v>
      </c>
      <c r="O2385">
        <f>+VLOOKUP(M2385,JUP!$B:$I,8,0)</f>
        <v>2.85</v>
      </c>
      <c r="P2385">
        <f>+K2385-N2385</f>
        <v>0</v>
      </c>
      <c r="Q2385" s="3">
        <f>+L2385-O2385</f>
        <v>0</v>
      </c>
      <c r="V2385" t="s">
        <v>204</v>
      </c>
      <c r="W2385" t="s">
        <v>302</v>
      </c>
      <c r="X2385">
        <v>39</v>
      </c>
      <c r="Y2385" t="s">
        <v>297</v>
      </c>
      <c r="Z2385" t="s">
        <v>302</v>
      </c>
      <c r="AA2385" t="s">
        <v>298</v>
      </c>
      <c r="AB2385" t="s">
        <v>36</v>
      </c>
      <c r="AC2385" t="s">
        <v>37</v>
      </c>
      <c r="AD2385">
        <v>2.85</v>
      </c>
      <c r="AH2385">
        <v>2021</v>
      </c>
      <c r="AI2385">
        <v>9</v>
      </c>
      <c r="AJ2385">
        <v>68400</v>
      </c>
      <c r="AK2385" t="s">
        <v>204</v>
      </c>
      <c r="AL2385">
        <v>2.85</v>
      </c>
      <c r="AO2385">
        <v>0</v>
      </c>
      <c r="AP2385">
        <v>9</v>
      </c>
    </row>
    <row r="2386" spans="1:42" x14ac:dyDescent="0.2">
      <c r="A2386" t="str">
        <f t="shared" si="37"/>
        <v>44467carnegranelc200-300standrewsespaña</v>
      </c>
      <c r="B2386" s="2">
        <v>44467</v>
      </c>
      <c r="C2386" t="s">
        <v>35</v>
      </c>
      <c r="D2386" t="s">
        <v>30</v>
      </c>
      <c r="E2386" t="s">
        <v>35</v>
      </c>
      <c r="F2386" t="s">
        <v>30</v>
      </c>
      <c r="G2386" t="s">
        <v>39</v>
      </c>
      <c r="H2386" t="s">
        <v>39</v>
      </c>
      <c r="I2386" t="s">
        <v>302</v>
      </c>
      <c r="J2386" t="s">
        <v>296</v>
      </c>
      <c r="K2386">
        <v>24000</v>
      </c>
      <c r="L2386">
        <v>2.85</v>
      </c>
      <c r="M2386" t="str">
        <f>SUBSTITUTE(LOWER(_xlfn.CONCAT(B2386,C2386,F2386,G2386,J2386,I2386))," ","")</f>
        <v>44467carnegranelc200-300standrewsespaña</v>
      </c>
      <c r="N2386">
        <f>+VLOOKUP(M2386,JUP!$B:$I,7,0)</f>
        <v>24000</v>
      </c>
      <c r="O2386">
        <f>+VLOOKUP(M2386,JUP!$B:$I,8,0)</f>
        <v>2.85</v>
      </c>
      <c r="P2386">
        <f>+K2386-N2386</f>
        <v>0</v>
      </c>
      <c r="Q2386" s="3">
        <f>+L2386-O2386</f>
        <v>0</v>
      </c>
      <c r="V2386" t="s">
        <v>204</v>
      </c>
      <c r="W2386" t="s">
        <v>302</v>
      </c>
      <c r="X2386">
        <v>39</v>
      </c>
      <c r="Y2386" t="s">
        <v>297</v>
      </c>
      <c r="Z2386" t="s">
        <v>302</v>
      </c>
      <c r="AA2386" t="s">
        <v>298</v>
      </c>
      <c r="AB2386" t="s">
        <v>36</v>
      </c>
      <c r="AC2386" t="s">
        <v>37</v>
      </c>
      <c r="AD2386">
        <v>2.85</v>
      </c>
      <c r="AH2386">
        <v>2021</v>
      </c>
      <c r="AI2386">
        <v>9</v>
      </c>
      <c r="AJ2386">
        <v>68400</v>
      </c>
      <c r="AK2386" t="s">
        <v>204</v>
      </c>
      <c r="AL2386">
        <v>2.85</v>
      </c>
      <c r="AO2386">
        <v>0</v>
      </c>
      <c r="AP2386">
        <v>9</v>
      </c>
    </row>
    <row r="2387" spans="1:42" x14ac:dyDescent="0.2">
      <c r="A2387" t="str">
        <f t="shared" si="37"/>
        <v>44468carnegranelc200-300sudmarisitalia</v>
      </c>
      <c r="B2387" s="2">
        <v>44468</v>
      </c>
      <c r="C2387" t="s">
        <v>35</v>
      </c>
      <c r="D2387" t="s">
        <v>30</v>
      </c>
      <c r="E2387" t="s">
        <v>343</v>
      </c>
      <c r="F2387" t="s">
        <v>344</v>
      </c>
      <c r="G2387" t="s">
        <v>39</v>
      </c>
      <c r="H2387" t="s">
        <v>107</v>
      </c>
      <c r="I2387" t="s">
        <v>328</v>
      </c>
      <c r="J2387" t="s">
        <v>286</v>
      </c>
      <c r="K2387">
        <v>24000</v>
      </c>
      <c r="L2387">
        <v>2.95</v>
      </c>
      <c r="M2387" t="str">
        <f>SUBSTITUTE(LOWER(_xlfn.CONCAT(B2387,C2387,F2387,G2387,J2387,I2387))," ","")</f>
        <v>44468carnegranelc200-300sudmarisitalia</v>
      </c>
      <c r="N2387">
        <f>+VLOOKUP(M2387,JUP!$B:$I,7,0)</f>
        <v>24000</v>
      </c>
      <c r="O2387">
        <f>+VLOOKUP(M2387,JUP!$B:$I,8,0)</f>
        <v>2.95</v>
      </c>
      <c r="P2387">
        <f>+K2387-N2387</f>
        <v>0</v>
      </c>
      <c r="Q2387" s="3">
        <f>+L2387-O2387</f>
        <v>0</v>
      </c>
      <c r="W2387" t="s">
        <v>167</v>
      </c>
      <c r="X2387">
        <v>39</v>
      </c>
      <c r="Y2387" t="s">
        <v>297</v>
      </c>
      <c r="Z2387" t="s">
        <v>328</v>
      </c>
      <c r="AA2387" t="s">
        <v>328</v>
      </c>
      <c r="AB2387" t="s">
        <v>36</v>
      </c>
      <c r="AC2387" t="s">
        <v>37</v>
      </c>
      <c r="AD2387">
        <v>2.95</v>
      </c>
      <c r="AH2387">
        <v>2021</v>
      </c>
      <c r="AI2387">
        <v>9</v>
      </c>
      <c r="AJ2387">
        <v>70800</v>
      </c>
      <c r="AK2387" t="e">
        <v>#N/A</v>
      </c>
      <c r="AL2387">
        <v>2.95</v>
      </c>
      <c r="AO2387">
        <v>0</v>
      </c>
      <c r="AP2387">
        <v>9</v>
      </c>
    </row>
    <row r="2388" spans="1:42" x14ac:dyDescent="0.2">
      <c r="A2388" t="str">
        <f t="shared" si="37"/>
        <v>44468carnegranelc300-500sudmarisrusia</v>
      </c>
      <c r="B2388" s="2">
        <v>44468</v>
      </c>
      <c r="C2388" t="s">
        <v>35</v>
      </c>
      <c r="D2388" t="s">
        <v>30</v>
      </c>
      <c r="E2388" t="s">
        <v>343</v>
      </c>
      <c r="F2388" t="s">
        <v>344</v>
      </c>
      <c r="G2388" t="s">
        <v>49</v>
      </c>
      <c r="H2388" t="s">
        <v>108</v>
      </c>
      <c r="I2388" t="s">
        <v>306</v>
      </c>
      <c r="J2388" t="s">
        <v>286</v>
      </c>
      <c r="K2388">
        <v>23000</v>
      </c>
      <c r="L2388">
        <v>2.9</v>
      </c>
      <c r="M2388" t="str">
        <f>SUBSTITUTE(LOWER(_xlfn.CONCAT(B2388,C2388,F2388,G2388,J2388,I2388))," ","")</f>
        <v>44468carnegranelc300-500sudmarisrusia</v>
      </c>
      <c r="N2388">
        <f>+VLOOKUP(M2388,JUP!$B:$I,7,0)</f>
        <v>23000</v>
      </c>
      <c r="O2388">
        <f>+VLOOKUP(M2388,JUP!$B:$I,8,0)</f>
        <v>2.9</v>
      </c>
      <c r="P2388">
        <f>+K2388-N2388</f>
        <v>0</v>
      </c>
      <c r="Q2388" s="3">
        <f>+L2388-O2388</f>
        <v>0</v>
      </c>
      <c r="W2388" t="s">
        <v>166</v>
      </c>
      <c r="X2388">
        <v>39</v>
      </c>
      <c r="Y2388" t="s">
        <v>305</v>
      </c>
      <c r="Z2388" t="s">
        <v>305</v>
      </c>
      <c r="AA2388" t="s">
        <v>306</v>
      </c>
      <c r="AB2388" t="s">
        <v>36</v>
      </c>
      <c r="AC2388" t="s">
        <v>37</v>
      </c>
      <c r="AD2388">
        <v>2.9</v>
      </c>
      <c r="AH2388">
        <v>2021</v>
      </c>
      <c r="AI2388">
        <v>9</v>
      </c>
      <c r="AJ2388">
        <v>66700</v>
      </c>
      <c r="AK2388" t="e">
        <v>#N/A</v>
      </c>
      <c r="AL2388">
        <v>2.9</v>
      </c>
      <c r="AO2388">
        <v>0</v>
      </c>
      <c r="AP2388">
        <v>9</v>
      </c>
    </row>
    <row r="2389" spans="1:42" x14ac:dyDescent="0.2">
      <c r="A2389" t="str">
        <f t="shared" si="37"/>
        <v>44468carnegranelindustrialsudmarischile</v>
      </c>
      <c r="B2389" s="2">
        <v>44468</v>
      </c>
      <c r="C2389" t="s">
        <v>35</v>
      </c>
      <c r="D2389" t="s">
        <v>30</v>
      </c>
      <c r="E2389" t="s">
        <v>343</v>
      </c>
      <c r="F2389" t="s">
        <v>344</v>
      </c>
      <c r="G2389" t="s">
        <v>345</v>
      </c>
      <c r="H2389" t="s">
        <v>345</v>
      </c>
      <c r="I2389" t="s">
        <v>34</v>
      </c>
      <c r="J2389" t="s">
        <v>286</v>
      </c>
      <c r="K2389">
        <v>11350</v>
      </c>
      <c r="M2389" t="str">
        <f>SUBSTITUTE(LOWER(_xlfn.CONCAT(B2389,C2389,F2389,G2389,J2389,I2389))," ","")</f>
        <v>44468carnegranelindustrialsudmarischile</v>
      </c>
      <c r="N2389" t="e">
        <f>+VLOOKUP(M2389,JUP!$B:$I,7,0)</f>
        <v>#N/A</v>
      </c>
      <c r="O2389" t="e">
        <f>+VLOOKUP(M2389,JUP!$B:$I,8,0)</f>
        <v>#N/A</v>
      </c>
      <c r="R2389" t="str">
        <f>+SUBSTITUTE(LOWER(_xlfn.CONCAT(B2389,C2389,F2389,H2389,J2389,I2389))," ","")</f>
        <v>44468carnegranelindustrialsudmarischile</v>
      </c>
      <c r="S2389" t="e">
        <f>+VLOOKUP(R2389,JUP!D:L,7,0)</f>
        <v>#N/A</v>
      </c>
      <c r="T2389" t="e">
        <f>+VLOOKUP(R2389,JUP!D:L,7,0)</f>
        <v>#N/A</v>
      </c>
      <c r="W2389" t="s">
        <v>32</v>
      </c>
      <c r="X2389">
        <v>39</v>
      </c>
      <c r="Y2389" t="s">
        <v>34</v>
      </c>
      <c r="Z2389" t="s">
        <v>34</v>
      </c>
      <c r="AA2389" t="s">
        <v>34</v>
      </c>
      <c r="AB2389" t="s">
        <v>36</v>
      </c>
      <c r="AC2389" t="s">
        <v>37</v>
      </c>
      <c r="AD2389">
        <v>0</v>
      </c>
      <c r="AH2389">
        <v>2021</v>
      </c>
      <c r="AI2389">
        <v>9</v>
      </c>
      <c r="AJ2389">
        <v>0</v>
      </c>
      <c r="AK2389" t="e">
        <v>#N/A</v>
      </c>
      <c r="AL2389">
        <v>0</v>
      </c>
      <c r="AO2389">
        <v>0</v>
      </c>
      <c r="AP2389">
        <v>9</v>
      </c>
    </row>
    <row r="2390" spans="1:42" x14ac:dyDescent="0.2">
      <c r="A2390" t="str">
        <f t="shared" si="37"/>
        <v>44468carnegranelc100-200manuelitaamerica</v>
      </c>
      <c r="B2390" s="2">
        <v>44468</v>
      </c>
      <c r="C2390" t="s">
        <v>35</v>
      </c>
      <c r="D2390" t="s">
        <v>30</v>
      </c>
      <c r="E2390" t="s">
        <v>35</v>
      </c>
      <c r="F2390" t="s">
        <v>30</v>
      </c>
      <c r="G2390" t="s">
        <v>72</v>
      </c>
      <c r="H2390" t="s">
        <v>103</v>
      </c>
      <c r="I2390" t="s">
        <v>521</v>
      </c>
      <c r="J2390" t="s">
        <v>93</v>
      </c>
      <c r="K2390">
        <v>3000</v>
      </c>
      <c r="L2390">
        <v>3.1</v>
      </c>
      <c r="M2390" t="str">
        <f>SUBSTITUTE(LOWER(_xlfn.CONCAT(B2390,C2390,F2390,G2390,J2390,I2390))," ","")</f>
        <v>44468carnegranelc100-200manuelitaamerica</v>
      </c>
      <c r="N2390">
        <f>+VLOOKUP(M2390,JUP!$B:$I,7,0)</f>
        <v>3000</v>
      </c>
      <c r="O2390">
        <f>+VLOOKUP(M2390,JUP!$B:$I,8,0)</f>
        <v>3.1</v>
      </c>
      <c r="P2390">
        <f>+K2390-N2390</f>
        <v>0</v>
      </c>
      <c r="Q2390" s="3">
        <f>+L2390-O2390</f>
        <v>0</v>
      </c>
      <c r="R2390" t="str">
        <f>+SUBSTITUTE(LOWER(_xlfn.CONCAT(B2390,C2390,F2390,H2390,J2390,I2390))," ","")</f>
        <v>44468carnegranel100-200manuelitaamerica</v>
      </c>
      <c r="S2390" t="e">
        <f>+VLOOKUP(R2390,JUP!D:L,7,0)</f>
        <v>#N/A</v>
      </c>
      <c r="T2390" t="e">
        <f>+VLOOKUP(R2390,JUP!D:L,7,0)</f>
        <v>#N/A</v>
      </c>
      <c r="W2390" t="s">
        <v>201</v>
      </c>
      <c r="X2390">
        <v>39</v>
      </c>
      <c r="Y2390" t="s">
        <v>310</v>
      </c>
      <c r="Z2390" t="s">
        <v>310</v>
      </c>
      <c r="AA2390" t="s">
        <v>310</v>
      </c>
      <c r="AB2390" t="s">
        <v>36</v>
      </c>
      <c r="AC2390" t="s">
        <v>37</v>
      </c>
      <c r="AD2390">
        <v>3.1</v>
      </c>
      <c r="AH2390">
        <v>2021</v>
      </c>
      <c r="AI2390">
        <v>9</v>
      </c>
      <c r="AJ2390">
        <v>9300</v>
      </c>
      <c r="AK2390" t="e">
        <v>#N/A</v>
      </c>
      <c r="AL2390">
        <v>3.1</v>
      </c>
      <c r="AO2390">
        <v>0</v>
      </c>
      <c r="AP2390">
        <v>9</v>
      </c>
    </row>
    <row r="2391" spans="1:42" x14ac:dyDescent="0.2">
      <c r="A2391" t="str">
        <f t="shared" si="37"/>
        <v>44468carnegranelc200-300manuelitaamerica</v>
      </c>
      <c r="B2391" s="2">
        <v>44468</v>
      </c>
      <c r="C2391" t="s">
        <v>35</v>
      </c>
      <c r="D2391" t="s">
        <v>30</v>
      </c>
      <c r="E2391" t="s">
        <v>35</v>
      </c>
      <c r="F2391" t="s">
        <v>30</v>
      </c>
      <c r="G2391" t="s">
        <v>39</v>
      </c>
      <c r="H2391" t="s">
        <v>107</v>
      </c>
      <c r="I2391" t="s">
        <v>521</v>
      </c>
      <c r="J2391" t="s">
        <v>93</v>
      </c>
      <c r="K2391">
        <v>3000</v>
      </c>
      <c r="L2391">
        <v>2.95</v>
      </c>
      <c r="M2391" t="str">
        <f>SUBSTITUTE(LOWER(_xlfn.CONCAT(B2391,C2391,F2391,G2391,J2391,I2391))," ","")</f>
        <v>44468carnegranelc200-300manuelitaamerica</v>
      </c>
      <c r="N2391">
        <f>+VLOOKUP(M2391,JUP!$B:$I,7,0)</f>
        <v>3000</v>
      </c>
      <c r="O2391">
        <f>+VLOOKUP(M2391,JUP!$B:$I,8,0)</f>
        <v>2.95</v>
      </c>
      <c r="P2391">
        <f>+K2391-N2391</f>
        <v>0</v>
      </c>
      <c r="Q2391" s="3">
        <f>+L2391-O2391</f>
        <v>0</v>
      </c>
      <c r="R2391" t="str">
        <f>+SUBSTITUTE(LOWER(_xlfn.CONCAT(B2391,C2391,F2391,H2391,J2391,I2391))," ","")</f>
        <v>44468carnegranel200-300manuelitaamerica</v>
      </c>
      <c r="S2391" t="e">
        <f>+VLOOKUP(R2391,JUP!D:L,7,0)</f>
        <v>#N/A</v>
      </c>
      <c r="T2391" t="e">
        <f>+VLOOKUP(R2391,JUP!D:L,7,0)</f>
        <v>#N/A</v>
      </c>
      <c r="W2391" t="s">
        <v>201</v>
      </c>
      <c r="X2391">
        <v>39</v>
      </c>
      <c r="Y2391" t="s">
        <v>310</v>
      </c>
      <c r="Z2391" t="s">
        <v>310</v>
      </c>
      <c r="AA2391" t="s">
        <v>310</v>
      </c>
      <c r="AB2391" t="s">
        <v>36</v>
      </c>
      <c r="AC2391" t="s">
        <v>37</v>
      </c>
      <c r="AD2391">
        <v>2.95</v>
      </c>
      <c r="AH2391">
        <v>2021</v>
      </c>
      <c r="AI2391">
        <v>9</v>
      </c>
      <c r="AJ2391">
        <v>8850</v>
      </c>
      <c r="AK2391" t="e">
        <v>#N/A</v>
      </c>
      <c r="AL2391">
        <v>2.95</v>
      </c>
      <c r="AO2391">
        <v>0</v>
      </c>
      <c r="AP2391">
        <v>9</v>
      </c>
    </row>
    <row r="2392" spans="1:42" x14ac:dyDescent="0.2">
      <c r="A2392" t="str">
        <f t="shared" si="37"/>
        <v>44468carnegranelc200-300manuelitaotrosuee</v>
      </c>
      <c r="B2392" s="2">
        <v>44468</v>
      </c>
      <c r="C2392" t="s">
        <v>35</v>
      </c>
      <c r="D2392" t="s">
        <v>30</v>
      </c>
      <c r="E2392" t="s">
        <v>35</v>
      </c>
      <c r="F2392" t="s">
        <v>30</v>
      </c>
      <c r="G2392" t="s">
        <v>39</v>
      </c>
      <c r="H2392" t="s">
        <v>107</v>
      </c>
      <c r="I2392" t="s">
        <v>316</v>
      </c>
      <c r="J2392" t="s">
        <v>93</v>
      </c>
      <c r="K2392">
        <v>24000</v>
      </c>
      <c r="L2392">
        <v>2.95</v>
      </c>
      <c r="M2392" t="str">
        <f>SUBSTITUTE(LOWER(_xlfn.CONCAT(B2392,C2392,F2392,G2392,J2392,I2392))," ","")</f>
        <v>44468carnegranelc200-300manuelitaotrosuee</v>
      </c>
      <c r="N2392">
        <f>+VLOOKUP(M2392,JUP!$B:$I,7,0)</f>
        <v>24000</v>
      </c>
      <c r="O2392">
        <f>+VLOOKUP(M2392,JUP!$B:$I,8,0)</f>
        <v>2.95</v>
      </c>
      <c r="P2392">
        <f>+K2392-N2392</f>
        <v>0</v>
      </c>
      <c r="Q2392" s="3">
        <f>+L2392-O2392</f>
        <v>0</v>
      </c>
      <c r="W2392" t="s">
        <v>184</v>
      </c>
      <c r="X2392">
        <v>39</v>
      </c>
      <c r="Y2392" t="s">
        <v>305</v>
      </c>
      <c r="Z2392" t="s">
        <v>305</v>
      </c>
      <c r="AA2392" t="s">
        <v>316</v>
      </c>
      <c r="AB2392" t="s">
        <v>36</v>
      </c>
      <c r="AC2392" t="s">
        <v>37</v>
      </c>
      <c r="AD2392">
        <v>2.95</v>
      </c>
      <c r="AH2392">
        <v>2021</v>
      </c>
      <c r="AI2392">
        <v>9</v>
      </c>
      <c r="AJ2392">
        <v>70800</v>
      </c>
      <c r="AK2392" t="e">
        <v>#N/A</v>
      </c>
      <c r="AL2392">
        <v>2.95</v>
      </c>
      <c r="AO2392">
        <v>0</v>
      </c>
      <c r="AP2392">
        <v>9</v>
      </c>
    </row>
    <row r="2393" spans="1:42" x14ac:dyDescent="0.2">
      <c r="A2393" t="str">
        <f t="shared" si="37"/>
        <v>44468carnegranelc300-500manuelitafrancia</v>
      </c>
      <c r="B2393" s="2">
        <v>44468</v>
      </c>
      <c r="C2393" t="s">
        <v>35</v>
      </c>
      <c r="D2393" t="s">
        <v>30</v>
      </c>
      <c r="E2393" t="s">
        <v>35</v>
      </c>
      <c r="F2393" t="s">
        <v>30</v>
      </c>
      <c r="G2393" t="s">
        <v>49</v>
      </c>
      <c r="H2393" t="s">
        <v>108</v>
      </c>
      <c r="I2393" t="s">
        <v>326</v>
      </c>
      <c r="J2393" t="s">
        <v>93</v>
      </c>
      <c r="K2393">
        <v>24000</v>
      </c>
      <c r="L2393">
        <v>2.7</v>
      </c>
      <c r="M2393" t="str">
        <f>SUBSTITUTE(LOWER(_xlfn.CONCAT(B2393,C2393,F2393,G2393,J2393,I2393))," ","")</f>
        <v>44468carnegranelc300-500manuelitafrancia</v>
      </c>
      <c r="N2393">
        <f>+VLOOKUP(M2393,JUP!$B:$I,7,0)</f>
        <v>24000</v>
      </c>
      <c r="O2393">
        <f>+VLOOKUP(M2393,JUP!$B:$I,8,0)</f>
        <v>2.7</v>
      </c>
      <c r="P2393">
        <f>+K2393-N2393</f>
        <v>0</v>
      </c>
      <c r="Q2393" s="3">
        <f>+L2393-O2393</f>
        <v>0</v>
      </c>
      <c r="W2393" t="s">
        <v>172</v>
      </c>
      <c r="X2393">
        <v>39</v>
      </c>
      <c r="Y2393" t="s">
        <v>297</v>
      </c>
      <c r="Z2393" t="s">
        <v>326</v>
      </c>
      <c r="AA2393" t="s">
        <v>326</v>
      </c>
      <c r="AB2393" t="s">
        <v>36</v>
      </c>
      <c r="AC2393" t="s">
        <v>37</v>
      </c>
      <c r="AD2393">
        <v>2.7</v>
      </c>
      <c r="AH2393">
        <v>2021</v>
      </c>
      <c r="AI2393">
        <v>9</v>
      </c>
      <c r="AJ2393">
        <v>64800.000000000007</v>
      </c>
      <c r="AK2393" t="e">
        <v>#N/A</v>
      </c>
      <c r="AL2393">
        <v>2.7</v>
      </c>
      <c r="AO2393">
        <v>0</v>
      </c>
      <c r="AP2393">
        <v>9</v>
      </c>
    </row>
    <row r="2394" spans="1:42" x14ac:dyDescent="0.2">
      <c r="A2394" t="str">
        <f t="shared" si="37"/>
        <v>44468carnegranelc100-200manuelitaotroseuropa</v>
      </c>
      <c r="B2394" s="2">
        <v>44468</v>
      </c>
      <c r="C2394" t="s">
        <v>35</v>
      </c>
      <c r="D2394" t="s">
        <v>30</v>
      </c>
      <c r="E2394" t="s">
        <v>35</v>
      </c>
      <c r="F2394" t="s">
        <v>30</v>
      </c>
      <c r="G2394" t="s">
        <v>72</v>
      </c>
      <c r="H2394" t="s">
        <v>103</v>
      </c>
      <c r="I2394" t="s">
        <v>298</v>
      </c>
      <c r="J2394" t="s">
        <v>93</v>
      </c>
      <c r="K2394">
        <v>24000</v>
      </c>
      <c r="L2394">
        <v>3</v>
      </c>
      <c r="M2394" t="str">
        <f>SUBSTITUTE(LOWER(_xlfn.CONCAT(B2394,C2394,F2394,G2394,J2394,I2394))," ","")</f>
        <v>44468carnegranelc100-200manuelitaotroseuropa</v>
      </c>
      <c r="N2394">
        <f>+VLOOKUP(M2394,JUP!$B:$I,7,0)</f>
        <v>24000</v>
      </c>
      <c r="O2394">
        <f>+VLOOKUP(M2394,JUP!$B:$I,8,0)</f>
        <v>3</v>
      </c>
      <c r="P2394">
        <f>+K2394-N2394</f>
        <v>0</v>
      </c>
      <c r="Q2394" s="3">
        <f>+L2394-O2394</f>
        <v>0</v>
      </c>
      <c r="W2394" t="s">
        <v>482</v>
      </c>
      <c r="X2394">
        <v>39</v>
      </c>
      <c r="Y2394" t="s">
        <v>297</v>
      </c>
      <c r="Z2394" t="s">
        <v>298</v>
      </c>
      <c r="AA2394" t="s">
        <v>298</v>
      </c>
      <c r="AB2394" t="s">
        <v>36</v>
      </c>
      <c r="AC2394" t="s">
        <v>37</v>
      </c>
      <c r="AD2394">
        <v>3</v>
      </c>
      <c r="AH2394">
        <v>2021</v>
      </c>
      <c r="AI2394">
        <v>9</v>
      </c>
      <c r="AJ2394">
        <v>72000</v>
      </c>
      <c r="AK2394" t="e">
        <v>#N/A</v>
      </c>
      <c r="AL2394">
        <v>3</v>
      </c>
      <c r="AO2394">
        <v>0</v>
      </c>
      <c r="AP2394">
        <v>9</v>
      </c>
    </row>
    <row r="2395" spans="1:42" x14ac:dyDescent="0.2">
      <c r="A2395" t="str">
        <f t="shared" si="37"/>
        <v>44468carneretailnocompensadoc200-300standrewsamerica</v>
      </c>
      <c r="B2395" s="2">
        <v>44468</v>
      </c>
      <c r="C2395" t="s">
        <v>35</v>
      </c>
      <c r="D2395" t="s">
        <v>251</v>
      </c>
      <c r="E2395" t="s">
        <v>35</v>
      </c>
      <c r="F2395" t="s">
        <v>251</v>
      </c>
      <c r="G2395" t="s">
        <v>39</v>
      </c>
      <c r="H2395" t="s">
        <v>39</v>
      </c>
      <c r="I2395" t="s">
        <v>521</v>
      </c>
      <c r="J2395" t="s">
        <v>296</v>
      </c>
      <c r="K2395">
        <v>1000</v>
      </c>
      <c r="L2395">
        <v>3.15</v>
      </c>
      <c r="M2395" t="str">
        <f>SUBSTITUTE(LOWER(_xlfn.CONCAT(B2395,C2395,F2395,G2395,J2395,I2395))," ","")</f>
        <v>44468carneretailnocompensadoc200-300standrewsamerica</v>
      </c>
      <c r="N2395">
        <f>+VLOOKUP(M2395,JUP!$B:$I,7,0)</f>
        <v>1000</v>
      </c>
      <c r="O2395">
        <f>+VLOOKUP(M2395,JUP!$B:$I,8,0)</f>
        <v>3.15</v>
      </c>
      <c r="P2395">
        <f>+K2395-N2395</f>
        <v>0</v>
      </c>
      <c r="Q2395" s="3">
        <f>+L2395-O2395</f>
        <v>0</v>
      </c>
      <c r="R2395" t="str">
        <f>+SUBSTITUTE(LOWER(_xlfn.CONCAT(B2395,C2395,F2395,H2395,J2395,I2395))," ","")</f>
        <v>44468carneretailnocompensadoc200-300standrewsamerica</v>
      </c>
      <c r="S2395" t="e">
        <f>+VLOOKUP(R2395,JUP!D:L,7,0)</f>
        <v>#N/A</v>
      </c>
      <c r="T2395" t="e">
        <f>+VLOOKUP(R2395,JUP!D:L,7,0)</f>
        <v>#N/A</v>
      </c>
      <c r="V2395" t="s">
        <v>204</v>
      </c>
      <c r="W2395" t="s">
        <v>406</v>
      </c>
      <c r="X2395">
        <v>39</v>
      </c>
      <c r="Y2395" t="s">
        <v>310</v>
      </c>
      <c r="Z2395" t="s">
        <v>310</v>
      </c>
      <c r="AA2395" t="s">
        <v>310</v>
      </c>
      <c r="AB2395" t="s">
        <v>252</v>
      </c>
      <c r="AC2395" t="s">
        <v>173</v>
      </c>
      <c r="AD2395">
        <v>3.15</v>
      </c>
      <c r="AH2395">
        <v>2021</v>
      </c>
      <c r="AI2395">
        <v>9</v>
      </c>
      <c r="AJ2395">
        <v>3150</v>
      </c>
      <c r="AK2395" t="s">
        <v>204</v>
      </c>
      <c r="AL2395">
        <v>3.15</v>
      </c>
      <c r="AO2395">
        <v>0</v>
      </c>
      <c r="AP2395">
        <v>9</v>
      </c>
    </row>
    <row r="2396" spans="1:42" x14ac:dyDescent="0.2">
      <c r="A2396" t="str">
        <f t="shared" si="37"/>
        <v>44468carneretailnocompensadoc300-500standrewsamerica</v>
      </c>
      <c r="B2396" s="2">
        <v>44468</v>
      </c>
      <c r="C2396" t="s">
        <v>35</v>
      </c>
      <c r="D2396" t="s">
        <v>251</v>
      </c>
      <c r="E2396" t="s">
        <v>35</v>
      </c>
      <c r="F2396" t="s">
        <v>251</v>
      </c>
      <c r="G2396" t="s">
        <v>49</v>
      </c>
      <c r="H2396" t="s">
        <v>49</v>
      </c>
      <c r="I2396" t="s">
        <v>521</v>
      </c>
      <c r="J2396" t="s">
        <v>296</v>
      </c>
      <c r="K2396">
        <v>738</v>
      </c>
      <c r="L2396">
        <v>5.15</v>
      </c>
      <c r="M2396" t="str">
        <f>SUBSTITUTE(LOWER(_xlfn.CONCAT(B2396,C2396,F2396,G2396,J2396,I2396))," ","")</f>
        <v>44468carneretailnocompensadoc300-500standrewsamerica</v>
      </c>
      <c r="N2396">
        <f>+VLOOKUP(M2396,JUP!$B:$I,7,0)</f>
        <v>738</v>
      </c>
      <c r="O2396">
        <f>+VLOOKUP(M2396,JUP!$B:$I,8,0)</f>
        <v>5.15</v>
      </c>
      <c r="P2396">
        <f>+K2396-N2396</f>
        <v>0</v>
      </c>
      <c r="Q2396" s="3">
        <f>+L2396-O2396</f>
        <v>0</v>
      </c>
      <c r="R2396" t="str">
        <f>+SUBSTITUTE(LOWER(_xlfn.CONCAT(B2396,C2396,F2396,H2396,J2396,I2396))," ","")</f>
        <v>44468carneretailnocompensadoc300-500standrewsamerica</v>
      </c>
      <c r="S2396" t="e">
        <f>+VLOOKUP(R2396,JUP!D:L,7,0)</f>
        <v>#N/A</v>
      </c>
      <c r="T2396" t="e">
        <f>+VLOOKUP(R2396,JUP!D:L,7,0)</f>
        <v>#N/A</v>
      </c>
      <c r="V2396" t="s">
        <v>204</v>
      </c>
      <c r="W2396" t="s">
        <v>406</v>
      </c>
      <c r="X2396">
        <v>39</v>
      </c>
      <c r="Y2396" t="s">
        <v>310</v>
      </c>
      <c r="Z2396" t="s">
        <v>310</v>
      </c>
      <c r="AA2396" t="s">
        <v>310</v>
      </c>
      <c r="AB2396" t="s">
        <v>252</v>
      </c>
      <c r="AC2396" t="s">
        <v>173</v>
      </c>
      <c r="AD2396">
        <v>5.15</v>
      </c>
      <c r="AH2396">
        <v>2021</v>
      </c>
      <c r="AI2396">
        <v>9</v>
      </c>
      <c r="AJ2396">
        <v>3800.7000000000003</v>
      </c>
      <c r="AK2396" t="s">
        <v>204</v>
      </c>
      <c r="AL2396">
        <v>5.15</v>
      </c>
      <c r="AO2396">
        <v>0</v>
      </c>
      <c r="AP2396">
        <v>9</v>
      </c>
    </row>
    <row r="2397" spans="1:42" x14ac:dyDescent="0.2">
      <c r="A2397" t="str">
        <f t="shared" si="37"/>
        <v>44468enteroconsalsaconestuchestandrewsamerica</v>
      </c>
      <c r="B2397" s="2">
        <v>44468</v>
      </c>
      <c r="C2397" t="s">
        <v>59</v>
      </c>
      <c r="D2397" t="s">
        <v>57</v>
      </c>
      <c r="E2397" t="s">
        <v>59</v>
      </c>
      <c r="F2397" t="s">
        <v>57</v>
      </c>
      <c r="G2397" t="s">
        <v>299</v>
      </c>
      <c r="H2397" t="s">
        <v>294</v>
      </c>
      <c r="I2397" t="s">
        <v>521</v>
      </c>
      <c r="J2397" t="s">
        <v>296</v>
      </c>
      <c r="K2397">
        <v>560</v>
      </c>
      <c r="L2397">
        <v>2.68</v>
      </c>
      <c r="M2397" t="str">
        <f>SUBSTITUTE(LOWER(_xlfn.CONCAT(B2397,C2397,F2397,G2397,J2397,I2397))," ","")</f>
        <v>44468enteroconsalsaconestuchestandrewsamerica</v>
      </c>
      <c r="N2397" t="e">
        <f>+VLOOKUP(M2397,JUP!$B:$I,7,0)</f>
        <v>#N/A</v>
      </c>
      <c r="O2397" t="e">
        <f>+VLOOKUP(M2397,JUP!$B:$I,8,0)</f>
        <v>#N/A</v>
      </c>
      <c r="R2397" t="str">
        <f>+SUBSTITUTE(LOWER(_xlfn.CONCAT(B2397,C2397,F2397,H2397,J2397,I2397))," ","")</f>
        <v>44468enteroconsalsaconestuchee-50-80standrewsamerica</v>
      </c>
      <c r="S2397" t="e">
        <f>+VLOOKUP(R2397,JUP!D:L,7,0)</f>
        <v>#N/A</v>
      </c>
      <c r="T2397" t="e">
        <f>+VLOOKUP(R2397,JUP!D:L,7,0)</f>
        <v>#N/A</v>
      </c>
      <c r="V2397" t="s">
        <v>204</v>
      </c>
      <c r="W2397" t="s">
        <v>406</v>
      </c>
      <c r="X2397">
        <v>39</v>
      </c>
      <c r="Y2397" t="s">
        <v>310</v>
      </c>
      <c r="Z2397" t="s">
        <v>310</v>
      </c>
      <c r="AA2397" t="s">
        <v>310</v>
      </c>
      <c r="AB2397" t="s">
        <v>60</v>
      </c>
      <c r="AC2397" t="s">
        <v>61</v>
      </c>
      <c r="AD2397">
        <v>2.3800000000000003</v>
      </c>
      <c r="AH2397">
        <v>2021</v>
      </c>
      <c r="AI2397">
        <v>9</v>
      </c>
      <c r="AJ2397">
        <v>1332.8000000000002</v>
      </c>
      <c r="AK2397" t="s">
        <v>204</v>
      </c>
      <c r="AL2397">
        <v>2.3800000000000003</v>
      </c>
      <c r="AO2397">
        <v>0</v>
      </c>
      <c r="AP2397">
        <v>9</v>
      </c>
    </row>
    <row r="2398" spans="1:42" x14ac:dyDescent="0.2">
      <c r="A2398" t="str">
        <f t="shared" si="37"/>
        <v>44468enteroconsalsaconestuchestandrewsamerica</v>
      </c>
      <c r="B2398" s="2">
        <v>44468</v>
      </c>
      <c r="C2398" t="s">
        <v>59</v>
      </c>
      <c r="D2398" t="s">
        <v>57</v>
      </c>
      <c r="E2398" t="s">
        <v>59</v>
      </c>
      <c r="F2398" t="s">
        <v>57</v>
      </c>
      <c r="G2398" t="s">
        <v>299</v>
      </c>
      <c r="H2398" t="s">
        <v>294</v>
      </c>
      <c r="I2398" t="s">
        <v>521</v>
      </c>
      <c r="J2398" t="s">
        <v>296</v>
      </c>
      <c r="K2398">
        <v>560</v>
      </c>
      <c r="L2398">
        <v>2.68</v>
      </c>
      <c r="M2398" t="str">
        <f>SUBSTITUTE(LOWER(_xlfn.CONCAT(B2398,C2398,F2398,G2398,J2398,I2398))," ","")</f>
        <v>44468enteroconsalsaconestuchestandrewsamerica</v>
      </c>
      <c r="N2398" t="e">
        <f>+VLOOKUP(M2398,JUP!$B:$I,7,0)</f>
        <v>#N/A</v>
      </c>
      <c r="O2398" t="e">
        <f>+VLOOKUP(M2398,JUP!$B:$I,8,0)</f>
        <v>#N/A</v>
      </c>
      <c r="R2398" t="str">
        <f>+SUBSTITUTE(LOWER(_xlfn.CONCAT(B2398,C2398,F2398,H2398,J2398,I2398))," ","")</f>
        <v>44468enteroconsalsaconestuchee-50-80standrewsamerica</v>
      </c>
      <c r="S2398" t="e">
        <f>+VLOOKUP(R2398,JUP!D:L,7,0)</f>
        <v>#N/A</v>
      </c>
      <c r="T2398" t="e">
        <f>+VLOOKUP(R2398,JUP!D:L,7,0)</f>
        <v>#N/A</v>
      </c>
      <c r="V2398" t="s">
        <v>204</v>
      </c>
      <c r="W2398" t="s">
        <v>406</v>
      </c>
      <c r="X2398">
        <v>39</v>
      </c>
      <c r="Y2398" t="s">
        <v>310</v>
      </c>
      <c r="Z2398" t="s">
        <v>310</v>
      </c>
      <c r="AA2398" t="s">
        <v>310</v>
      </c>
      <c r="AB2398" t="s">
        <v>60</v>
      </c>
      <c r="AC2398" t="s">
        <v>61</v>
      </c>
      <c r="AD2398">
        <v>2.3800000000000003</v>
      </c>
      <c r="AH2398">
        <v>2021</v>
      </c>
      <c r="AI2398">
        <v>9</v>
      </c>
      <c r="AJ2398">
        <v>1332.8000000000002</v>
      </c>
      <c r="AK2398" t="s">
        <v>204</v>
      </c>
      <c r="AL2398">
        <v>2.3800000000000003</v>
      </c>
      <c r="AO2398">
        <v>0</v>
      </c>
      <c r="AP2398">
        <v>9</v>
      </c>
    </row>
    <row r="2399" spans="1:42" x14ac:dyDescent="0.2">
      <c r="A2399" t="str">
        <f t="shared" si="37"/>
        <v>44468enteroconsalsaconestuchestandrewsamerica</v>
      </c>
      <c r="B2399" s="2">
        <v>44468</v>
      </c>
      <c r="C2399" t="s">
        <v>59</v>
      </c>
      <c r="D2399" t="s">
        <v>57</v>
      </c>
      <c r="E2399" t="s">
        <v>59</v>
      </c>
      <c r="F2399" t="s">
        <v>57</v>
      </c>
      <c r="G2399" t="s">
        <v>299</v>
      </c>
      <c r="H2399" t="s">
        <v>294</v>
      </c>
      <c r="I2399" t="s">
        <v>521</v>
      </c>
      <c r="J2399" t="s">
        <v>296</v>
      </c>
      <c r="K2399">
        <v>1120</v>
      </c>
      <c r="L2399">
        <v>2.68</v>
      </c>
      <c r="M2399" t="str">
        <f>SUBSTITUTE(LOWER(_xlfn.CONCAT(B2399,C2399,F2399,G2399,J2399,I2399))," ","")</f>
        <v>44468enteroconsalsaconestuchestandrewsamerica</v>
      </c>
      <c r="N2399" t="e">
        <f>+VLOOKUP(M2399,JUP!$B:$I,7,0)</f>
        <v>#N/A</v>
      </c>
      <c r="O2399" t="e">
        <f>+VLOOKUP(M2399,JUP!$B:$I,8,0)</f>
        <v>#N/A</v>
      </c>
      <c r="R2399" t="str">
        <f>+SUBSTITUTE(LOWER(_xlfn.CONCAT(B2399,C2399,F2399,H2399,J2399,I2399))," ","")</f>
        <v>44468enteroconsalsaconestuchee-50-80standrewsamerica</v>
      </c>
      <c r="S2399" t="e">
        <f>+VLOOKUP(R2399,JUP!D:L,7,0)</f>
        <v>#N/A</v>
      </c>
      <c r="T2399" t="e">
        <f>+VLOOKUP(R2399,JUP!D:L,7,0)</f>
        <v>#N/A</v>
      </c>
      <c r="V2399" t="s">
        <v>204</v>
      </c>
      <c r="W2399" t="s">
        <v>406</v>
      </c>
      <c r="X2399">
        <v>39</v>
      </c>
      <c r="Y2399" t="s">
        <v>310</v>
      </c>
      <c r="Z2399" t="s">
        <v>310</v>
      </c>
      <c r="AA2399" t="s">
        <v>310</v>
      </c>
      <c r="AB2399" t="s">
        <v>60</v>
      </c>
      <c r="AC2399" t="s">
        <v>61</v>
      </c>
      <c r="AD2399">
        <v>2.3800000000000003</v>
      </c>
      <c r="AH2399">
        <v>2021</v>
      </c>
      <c r="AI2399">
        <v>9</v>
      </c>
      <c r="AJ2399">
        <v>2665.6000000000004</v>
      </c>
      <c r="AK2399" t="s">
        <v>204</v>
      </c>
      <c r="AL2399">
        <v>2.3800000000000003</v>
      </c>
      <c r="AO2399">
        <v>0</v>
      </c>
      <c r="AP2399">
        <v>9</v>
      </c>
    </row>
    <row r="2400" spans="1:42" x14ac:dyDescent="0.2">
      <c r="A2400" t="str">
        <f t="shared" si="37"/>
        <v>44468enterosinsalsastandrewsamerica</v>
      </c>
      <c r="B2400" s="2">
        <v>44468</v>
      </c>
      <c r="C2400" t="s">
        <v>59</v>
      </c>
      <c r="D2400" t="s">
        <v>155</v>
      </c>
      <c r="E2400" t="s">
        <v>59</v>
      </c>
      <c r="F2400" t="s">
        <v>155</v>
      </c>
      <c r="G2400" t="s">
        <v>299</v>
      </c>
      <c r="H2400" t="s">
        <v>294</v>
      </c>
      <c r="I2400" t="s">
        <v>521</v>
      </c>
      <c r="J2400" t="s">
        <v>296</v>
      </c>
      <c r="K2400">
        <v>2240</v>
      </c>
      <c r="L2400">
        <v>2.35</v>
      </c>
      <c r="M2400" t="str">
        <f>SUBSTITUTE(LOWER(_xlfn.CONCAT(B2400,C2400,F2400,G2400,J2400,I2400))," ","")</f>
        <v>44468enterosinsalsastandrewsamerica</v>
      </c>
      <c r="N2400" t="e">
        <f>+VLOOKUP(M2400,JUP!$B:$I,7,0)</f>
        <v>#N/A</v>
      </c>
      <c r="O2400" t="e">
        <f>+VLOOKUP(M2400,JUP!$B:$I,8,0)</f>
        <v>#N/A</v>
      </c>
      <c r="R2400" t="str">
        <f>+SUBSTITUTE(LOWER(_xlfn.CONCAT(B2400,C2400,F2400,H2400,J2400,I2400))," ","")</f>
        <v>44468enterosinsalsae-50-80standrewsamerica</v>
      </c>
      <c r="S2400" t="e">
        <f>+VLOOKUP(R2400,JUP!D:L,7,0)</f>
        <v>#N/A</v>
      </c>
      <c r="T2400" t="e">
        <f>+VLOOKUP(R2400,JUP!D:L,7,0)</f>
        <v>#N/A</v>
      </c>
      <c r="V2400" t="s">
        <v>204</v>
      </c>
      <c r="W2400" t="s">
        <v>406</v>
      </c>
      <c r="X2400">
        <v>39</v>
      </c>
      <c r="Y2400" t="s">
        <v>310</v>
      </c>
      <c r="Z2400" t="s">
        <v>310</v>
      </c>
      <c r="AA2400" t="s">
        <v>310</v>
      </c>
      <c r="AB2400" t="s">
        <v>160</v>
      </c>
      <c r="AC2400" t="s">
        <v>159</v>
      </c>
      <c r="AD2400">
        <v>2.35</v>
      </c>
      <c r="AH2400">
        <v>2021</v>
      </c>
      <c r="AI2400">
        <v>9</v>
      </c>
      <c r="AJ2400">
        <v>5264</v>
      </c>
      <c r="AK2400" t="s">
        <v>204</v>
      </c>
      <c r="AL2400">
        <v>2.35</v>
      </c>
      <c r="AO2400">
        <v>0</v>
      </c>
      <c r="AP2400">
        <v>9</v>
      </c>
    </row>
    <row r="2401" spans="1:42" x14ac:dyDescent="0.2">
      <c r="A2401" t="str">
        <f t="shared" si="37"/>
        <v>44469enterosinsalsasudmarisitalia</v>
      </c>
      <c r="B2401" s="2">
        <v>44469</v>
      </c>
      <c r="C2401" t="s">
        <v>59</v>
      </c>
      <c r="D2401" t="s">
        <v>155</v>
      </c>
      <c r="E2401" t="s">
        <v>339</v>
      </c>
      <c r="F2401" t="s">
        <v>347</v>
      </c>
      <c r="G2401" t="s">
        <v>299</v>
      </c>
      <c r="H2401" t="s">
        <v>116</v>
      </c>
      <c r="I2401" t="s">
        <v>328</v>
      </c>
      <c r="J2401" t="s">
        <v>286</v>
      </c>
      <c r="K2401">
        <v>18700</v>
      </c>
      <c r="L2401">
        <v>1.82</v>
      </c>
      <c r="M2401" t="str">
        <f>SUBSTITUTE(LOWER(_xlfn.CONCAT(B2401,C2401,F2401,G2401,J2401,I2401))," ","")</f>
        <v>44469enterosinsalsasudmarisitalia</v>
      </c>
      <c r="N2401" t="e">
        <f>+VLOOKUP(M2401,JUP!$B:$I,7,0)</f>
        <v>#N/A</v>
      </c>
      <c r="O2401" t="e">
        <f>+VLOOKUP(M2401,JUP!$B:$I,8,0)</f>
        <v>#N/A</v>
      </c>
      <c r="R2401" t="str">
        <f>+SUBSTITUTE(LOWER(_xlfn.CONCAT(B2401,C2401,F2401,H2401,J2401,I2401))," ","")</f>
        <v>44469enterosinsalsa60-80sudmarisitalia</v>
      </c>
      <c r="S2401" t="e">
        <f>+VLOOKUP(R2401,JUP!D:L,7,0)</f>
        <v>#N/A</v>
      </c>
      <c r="T2401" t="e">
        <f>+VLOOKUP(R2401,JUP!D:L,7,0)</f>
        <v>#N/A</v>
      </c>
      <c r="W2401" t="s">
        <v>167</v>
      </c>
      <c r="X2401">
        <v>39</v>
      </c>
      <c r="Y2401" t="s">
        <v>297</v>
      </c>
      <c r="Z2401" t="s">
        <v>328</v>
      </c>
      <c r="AA2401" t="s">
        <v>328</v>
      </c>
      <c r="AB2401" t="s">
        <v>160</v>
      </c>
      <c r="AC2401" t="s">
        <v>159</v>
      </c>
      <c r="AD2401">
        <v>1.82</v>
      </c>
      <c r="AH2401">
        <v>2021</v>
      </c>
      <c r="AI2401">
        <v>9</v>
      </c>
      <c r="AJ2401">
        <v>34034</v>
      </c>
      <c r="AK2401" t="e">
        <v>#N/A</v>
      </c>
      <c r="AL2401">
        <v>1.82</v>
      </c>
      <c r="AO2401">
        <v>0</v>
      </c>
      <c r="AP2401">
        <v>9</v>
      </c>
    </row>
    <row r="2402" spans="1:42" x14ac:dyDescent="0.2">
      <c r="A2402" t="str">
        <f t="shared" si="37"/>
        <v>44469carneretailc300-500sudmarisfrancia</v>
      </c>
      <c r="B2402" s="2">
        <v>44469</v>
      </c>
      <c r="C2402" t="s">
        <v>35</v>
      </c>
      <c r="D2402" t="s">
        <v>251</v>
      </c>
      <c r="E2402" t="s">
        <v>343</v>
      </c>
      <c r="F2402" t="s">
        <v>342</v>
      </c>
      <c r="G2402" t="s">
        <v>49</v>
      </c>
      <c r="H2402" t="s">
        <v>108</v>
      </c>
      <c r="I2402" t="s">
        <v>326</v>
      </c>
      <c r="J2402" t="s">
        <v>286</v>
      </c>
      <c r="K2402">
        <v>9990</v>
      </c>
      <c r="L2402">
        <v>3.45</v>
      </c>
      <c r="M2402" t="str">
        <f>SUBSTITUTE(LOWER(_xlfn.CONCAT(B2402,C2402,F2402,G2402,J2402,I2402))," ","")</f>
        <v>44469carneretailc300-500sudmarisfrancia</v>
      </c>
      <c r="N2402">
        <f>+VLOOKUP(M2402,JUP!$B:$I,7,0)</f>
        <v>9990</v>
      </c>
      <c r="O2402">
        <f>+VLOOKUP(M2402,JUP!$B:$I,8,0)</f>
        <v>3.45</v>
      </c>
      <c r="P2402">
        <f>+K2402-N2402</f>
        <v>0</v>
      </c>
      <c r="Q2402" s="3">
        <f>+L2402-O2402</f>
        <v>0</v>
      </c>
      <c r="W2402" t="s">
        <v>172</v>
      </c>
      <c r="X2402">
        <v>39</v>
      </c>
      <c r="Y2402" t="s">
        <v>297</v>
      </c>
      <c r="Z2402" t="s">
        <v>326</v>
      </c>
      <c r="AA2402" t="s">
        <v>326</v>
      </c>
      <c r="AB2402" t="s">
        <v>252</v>
      </c>
      <c r="AC2402" t="s">
        <v>173</v>
      </c>
      <c r="AD2402">
        <v>3.45</v>
      </c>
      <c r="AH2402">
        <v>2021</v>
      </c>
      <c r="AI2402">
        <v>9</v>
      </c>
      <c r="AJ2402">
        <v>34465.5</v>
      </c>
      <c r="AK2402" t="e">
        <v>#N/A</v>
      </c>
      <c r="AL2402">
        <v>3.45</v>
      </c>
      <c r="AO2402">
        <v>0</v>
      </c>
      <c r="AP2402">
        <v>9</v>
      </c>
    </row>
    <row r="2403" spans="1:42" x14ac:dyDescent="0.2">
      <c r="A2403" t="str">
        <f t="shared" si="37"/>
        <v>44469carnegranelc300-500sudmarisfrancia</v>
      </c>
      <c r="B2403" s="2">
        <v>44469</v>
      </c>
      <c r="C2403" t="s">
        <v>35</v>
      </c>
      <c r="D2403" t="s">
        <v>30</v>
      </c>
      <c r="E2403" t="s">
        <v>343</v>
      </c>
      <c r="F2403" t="s">
        <v>344</v>
      </c>
      <c r="G2403" t="s">
        <v>49</v>
      </c>
      <c r="H2403" t="s">
        <v>108</v>
      </c>
      <c r="I2403" t="s">
        <v>326</v>
      </c>
      <c r="J2403" t="s">
        <v>286</v>
      </c>
      <c r="K2403">
        <v>5400</v>
      </c>
      <c r="L2403">
        <v>2.9</v>
      </c>
      <c r="M2403" t="str">
        <f>SUBSTITUTE(LOWER(_xlfn.CONCAT(B2403,C2403,F2403,G2403,J2403,I2403))," ","")</f>
        <v>44469carnegranelc300-500sudmarisfrancia</v>
      </c>
      <c r="N2403">
        <f>+VLOOKUP(M2403,JUP!$B:$I,7,0)</f>
        <v>5400</v>
      </c>
      <c r="O2403">
        <f>+VLOOKUP(M2403,JUP!$B:$I,8,0)</f>
        <v>2.9</v>
      </c>
      <c r="P2403">
        <f>+K2403-N2403</f>
        <v>0</v>
      </c>
      <c r="Q2403" s="3">
        <f>+L2403-O2403</f>
        <v>0</v>
      </c>
      <c r="W2403" t="s">
        <v>172</v>
      </c>
      <c r="X2403">
        <v>39</v>
      </c>
      <c r="Y2403" t="s">
        <v>297</v>
      </c>
      <c r="Z2403" t="s">
        <v>326</v>
      </c>
      <c r="AA2403" t="s">
        <v>326</v>
      </c>
      <c r="AB2403" t="s">
        <v>36</v>
      </c>
      <c r="AC2403" t="s">
        <v>37</v>
      </c>
      <c r="AD2403">
        <v>2.9</v>
      </c>
      <c r="AH2403">
        <v>2021</v>
      </c>
      <c r="AI2403">
        <v>9</v>
      </c>
      <c r="AJ2403">
        <v>15660</v>
      </c>
      <c r="AK2403" t="e">
        <v>#N/A</v>
      </c>
      <c r="AL2403">
        <v>2.9</v>
      </c>
      <c r="AO2403">
        <v>0</v>
      </c>
      <c r="AP2403">
        <v>9</v>
      </c>
    </row>
    <row r="2404" spans="1:42" x14ac:dyDescent="0.2">
      <c r="A2404" t="str">
        <f t="shared" si="37"/>
        <v>44469carneretailc300-500sudmarisfrancia</v>
      </c>
      <c r="B2404" s="2">
        <v>44469</v>
      </c>
      <c r="C2404" t="s">
        <v>35</v>
      </c>
      <c r="D2404" t="s">
        <v>251</v>
      </c>
      <c r="E2404" t="s">
        <v>343</v>
      </c>
      <c r="F2404" t="s">
        <v>342</v>
      </c>
      <c r="G2404" t="s">
        <v>49</v>
      </c>
      <c r="H2404" t="s">
        <v>108</v>
      </c>
      <c r="I2404" t="s">
        <v>326</v>
      </c>
      <c r="J2404" t="s">
        <v>286</v>
      </c>
      <c r="K2404">
        <v>7610</v>
      </c>
      <c r="L2404">
        <v>3.55</v>
      </c>
      <c r="M2404" t="str">
        <f>SUBSTITUTE(LOWER(_xlfn.CONCAT(B2404,C2404,F2404,G2404,J2404,I2404))," ","")</f>
        <v>44469carneretailc300-500sudmarisfrancia</v>
      </c>
      <c r="N2404">
        <f>+VLOOKUP(M2404,JUP!$B:$I,7,0)</f>
        <v>9990</v>
      </c>
      <c r="O2404">
        <f>+VLOOKUP(M2404,JUP!$B:$I,8,0)</f>
        <v>3.45</v>
      </c>
      <c r="P2404">
        <f>+K2404-N2404</f>
        <v>-2380</v>
      </c>
      <c r="Q2404" s="3">
        <f>+L2404-O2404</f>
        <v>9.9999999999999645E-2</v>
      </c>
      <c r="W2404" t="s">
        <v>172</v>
      </c>
      <c r="X2404">
        <v>39</v>
      </c>
      <c r="Y2404" t="s">
        <v>297</v>
      </c>
      <c r="Z2404" t="s">
        <v>326</v>
      </c>
      <c r="AA2404" t="s">
        <v>326</v>
      </c>
      <c r="AB2404" t="s">
        <v>252</v>
      </c>
      <c r="AC2404" t="s">
        <v>173</v>
      </c>
      <c r="AD2404">
        <v>3.55</v>
      </c>
      <c r="AH2404">
        <v>2021</v>
      </c>
      <c r="AI2404">
        <v>9</v>
      </c>
      <c r="AJ2404">
        <v>27015.5</v>
      </c>
      <c r="AK2404" t="e">
        <v>#N/A</v>
      </c>
      <c r="AL2404">
        <v>3.55</v>
      </c>
      <c r="AO2404">
        <v>0</v>
      </c>
      <c r="AP2404">
        <v>9</v>
      </c>
    </row>
    <row r="2405" spans="1:42" x14ac:dyDescent="0.2">
      <c r="A2405" t="str">
        <f t="shared" si="37"/>
        <v>44469carnegranelc100-200manuelitaespaña</v>
      </c>
      <c r="B2405" s="2">
        <v>44469</v>
      </c>
      <c r="C2405" t="s">
        <v>35</v>
      </c>
      <c r="D2405" t="s">
        <v>30</v>
      </c>
      <c r="E2405" t="s">
        <v>35</v>
      </c>
      <c r="F2405" t="s">
        <v>30</v>
      </c>
      <c r="G2405" t="s">
        <v>72</v>
      </c>
      <c r="H2405" t="s">
        <v>103</v>
      </c>
      <c r="I2405" t="s">
        <v>302</v>
      </c>
      <c r="J2405" t="s">
        <v>93</v>
      </c>
      <c r="K2405">
        <v>24000</v>
      </c>
      <c r="L2405">
        <v>3</v>
      </c>
      <c r="M2405" t="str">
        <f>SUBSTITUTE(LOWER(_xlfn.CONCAT(B2405,C2405,F2405,G2405,J2405,I2405))," ","")</f>
        <v>44469carnegranelc100-200manuelitaespaña</v>
      </c>
      <c r="N2405">
        <f>+VLOOKUP(M2405,JUP!$B:$I,7,0)</f>
        <v>24000</v>
      </c>
      <c r="O2405">
        <f>+VLOOKUP(M2405,JUP!$B:$I,8,0)</f>
        <v>3</v>
      </c>
      <c r="P2405">
        <f>+K2405-N2405</f>
        <v>0</v>
      </c>
      <c r="Q2405" s="3">
        <f>+L2405-O2405</f>
        <v>0</v>
      </c>
      <c r="W2405" t="s">
        <v>338</v>
      </c>
      <c r="X2405">
        <v>39</v>
      </c>
      <c r="Y2405" t="s">
        <v>297</v>
      </c>
      <c r="Z2405" t="s">
        <v>302</v>
      </c>
      <c r="AA2405" t="s">
        <v>298</v>
      </c>
      <c r="AB2405" t="s">
        <v>36</v>
      </c>
      <c r="AC2405" t="s">
        <v>37</v>
      </c>
      <c r="AD2405">
        <v>3</v>
      </c>
      <c r="AH2405">
        <v>2021</v>
      </c>
      <c r="AI2405">
        <v>9</v>
      </c>
      <c r="AJ2405">
        <v>72000</v>
      </c>
      <c r="AK2405" t="e">
        <v>#N/A</v>
      </c>
      <c r="AL2405">
        <v>3</v>
      </c>
      <c r="AO2405">
        <v>0</v>
      </c>
      <c r="AP2405">
        <v>9</v>
      </c>
    </row>
    <row r="2406" spans="1:42" x14ac:dyDescent="0.2">
      <c r="A2406" t="str">
        <f t="shared" si="37"/>
        <v>44469carnegranelc100-200manuelitaotroseuropa</v>
      </c>
      <c r="B2406" s="2">
        <v>44469</v>
      </c>
      <c r="C2406" t="s">
        <v>35</v>
      </c>
      <c r="D2406" t="s">
        <v>30</v>
      </c>
      <c r="E2406" t="s">
        <v>35</v>
      </c>
      <c r="F2406" t="s">
        <v>30</v>
      </c>
      <c r="G2406" t="s">
        <v>72</v>
      </c>
      <c r="H2406" t="s">
        <v>103</v>
      </c>
      <c r="I2406" t="s">
        <v>298</v>
      </c>
      <c r="J2406" t="s">
        <v>93</v>
      </c>
      <c r="K2406">
        <v>24000</v>
      </c>
      <c r="L2406">
        <v>3</v>
      </c>
      <c r="M2406" t="str">
        <f>SUBSTITUTE(LOWER(_xlfn.CONCAT(B2406,C2406,F2406,G2406,J2406,I2406))," ","")</f>
        <v>44469carnegranelc100-200manuelitaotroseuropa</v>
      </c>
      <c r="N2406">
        <f>+VLOOKUP(M2406,JUP!$B:$I,7,0)</f>
        <v>24000</v>
      </c>
      <c r="O2406">
        <f>+VLOOKUP(M2406,JUP!$B:$I,8,0)</f>
        <v>3</v>
      </c>
      <c r="P2406">
        <f>+K2406-N2406</f>
        <v>0</v>
      </c>
      <c r="Q2406" s="3">
        <f>+L2406-O2406</f>
        <v>0</v>
      </c>
      <c r="W2406" t="s">
        <v>482</v>
      </c>
      <c r="X2406">
        <v>39</v>
      </c>
      <c r="Y2406" t="s">
        <v>297</v>
      </c>
      <c r="Z2406" t="s">
        <v>298</v>
      </c>
      <c r="AA2406" t="s">
        <v>298</v>
      </c>
      <c r="AB2406" t="s">
        <v>36</v>
      </c>
      <c r="AC2406" t="s">
        <v>37</v>
      </c>
      <c r="AD2406">
        <v>3</v>
      </c>
      <c r="AH2406">
        <v>2021</v>
      </c>
      <c r="AI2406">
        <v>9</v>
      </c>
      <c r="AJ2406">
        <v>72000</v>
      </c>
      <c r="AK2406" t="e">
        <v>#N/A</v>
      </c>
      <c r="AL2406">
        <v>3</v>
      </c>
      <c r="AO2406">
        <v>0</v>
      </c>
      <c r="AP2406">
        <v>9</v>
      </c>
    </row>
    <row r="2407" spans="1:42" x14ac:dyDescent="0.2">
      <c r="A2407" t="str">
        <f t="shared" si="37"/>
        <v>44469enteroconsalsaconestuchestandrewschile</v>
      </c>
      <c r="B2407" s="2">
        <v>44469</v>
      </c>
      <c r="C2407" t="s">
        <v>59</v>
      </c>
      <c r="D2407" t="s">
        <v>57</v>
      </c>
      <c r="E2407" t="s">
        <v>59</v>
      </c>
      <c r="F2407" t="s">
        <v>57</v>
      </c>
      <c r="G2407" t="s">
        <v>299</v>
      </c>
      <c r="H2407" t="s">
        <v>321</v>
      </c>
      <c r="I2407" t="s">
        <v>34</v>
      </c>
      <c r="J2407" t="s">
        <v>296</v>
      </c>
      <c r="K2407">
        <v>100</v>
      </c>
      <c r="L2407">
        <v>0</v>
      </c>
      <c r="M2407" t="str">
        <f>SUBSTITUTE(LOWER(_xlfn.CONCAT(B2407,C2407,F2407,G2407,J2407,I2407))," ","")</f>
        <v>44469enteroconsalsaconestuchestandrewschile</v>
      </c>
      <c r="N2407" t="e">
        <f>+VLOOKUP(M2407,JUP!$B:$I,7,0)</f>
        <v>#N/A</v>
      </c>
      <c r="O2407" t="e">
        <f>+VLOOKUP(M2407,JUP!$B:$I,8,0)</f>
        <v>#N/A</v>
      </c>
      <c r="R2407" t="str">
        <f>+SUBSTITUTE(LOWER(_xlfn.CONCAT(B2407,C2407,F2407,H2407,J2407,I2407))," ","")</f>
        <v>44469enteroconsalsaconestuchee-50-70standrewschile</v>
      </c>
      <c r="S2407" t="e">
        <f>+VLOOKUP(R2407,JUP!D:L,7,0)</f>
        <v>#N/A</v>
      </c>
      <c r="T2407" t="e">
        <f>+VLOOKUP(R2407,JUP!D:L,7,0)</f>
        <v>#N/A</v>
      </c>
      <c r="V2407" t="s">
        <v>204</v>
      </c>
      <c r="W2407" t="s">
        <v>34</v>
      </c>
      <c r="X2407">
        <v>39</v>
      </c>
      <c r="Y2407" t="s">
        <v>34</v>
      </c>
      <c r="Z2407" t="s">
        <v>34</v>
      </c>
      <c r="AA2407" t="s">
        <v>34</v>
      </c>
      <c r="AB2407" t="s">
        <v>60</v>
      </c>
      <c r="AC2407" t="s">
        <v>61</v>
      </c>
      <c r="AD2407">
        <v>-0.3</v>
      </c>
      <c r="AH2407">
        <v>2021</v>
      </c>
      <c r="AI2407">
        <v>9</v>
      </c>
      <c r="AJ2407">
        <v>-30</v>
      </c>
      <c r="AK2407" t="s">
        <v>204</v>
      </c>
      <c r="AL2407">
        <v>-0.3</v>
      </c>
      <c r="AO2407">
        <v>0</v>
      </c>
      <c r="AP2407">
        <v>9</v>
      </c>
    </row>
    <row r="2408" spans="1:42" x14ac:dyDescent="0.2">
      <c r="A2408" t="str">
        <f t="shared" si="37"/>
        <v>44469carnegranelc200-300standrewschile</v>
      </c>
      <c r="B2408" s="2">
        <v>44469</v>
      </c>
      <c r="C2408" t="s">
        <v>35</v>
      </c>
      <c r="D2408" t="s">
        <v>30</v>
      </c>
      <c r="E2408" t="s">
        <v>35</v>
      </c>
      <c r="F2408" t="s">
        <v>30</v>
      </c>
      <c r="G2408" t="s">
        <v>39</v>
      </c>
      <c r="H2408" t="s">
        <v>39</v>
      </c>
      <c r="I2408" t="s">
        <v>34</v>
      </c>
      <c r="J2408" t="s">
        <v>296</v>
      </c>
      <c r="K2408">
        <v>300</v>
      </c>
      <c r="L2408">
        <v>0</v>
      </c>
      <c r="M2408" t="str">
        <f>SUBSTITUTE(LOWER(_xlfn.CONCAT(B2408,C2408,F2408,G2408,J2408,I2408))," ","")</f>
        <v>44469carnegranelc200-300standrewschile</v>
      </c>
      <c r="N2408">
        <f>+VLOOKUP(M2408,JUP!$B:$I,7,0)</f>
        <v>300</v>
      </c>
      <c r="O2408">
        <f>+VLOOKUP(M2408,JUP!$B:$I,8,0)</f>
        <v>0</v>
      </c>
      <c r="P2408">
        <f>+K2408-N2408</f>
        <v>0</v>
      </c>
      <c r="Q2408" s="3">
        <f>+L2408-O2408</f>
        <v>0</v>
      </c>
      <c r="V2408" t="s">
        <v>204</v>
      </c>
      <c r="W2408" t="s">
        <v>34</v>
      </c>
      <c r="X2408">
        <v>39</v>
      </c>
      <c r="Y2408" t="s">
        <v>34</v>
      </c>
      <c r="Z2408" t="s">
        <v>34</v>
      </c>
      <c r="AA2408" t="s">
        <v>34</v>
      </c>
      <c r="AB2408" t="s">
        <v>36</v>
      </c>
      <c r="AC2408" t="s">
        <v>37</v>
      </c>
      <c r="AD2408">
        <v>0</v>
      </c>
      <c r="AH2408">
        <v>2021</v>
      </c>
      <c r="AI2408">
        <v>9</v>
      </c>
      <c r="AJ2408">
        <v>0</v>
      </c>
      <c r="AK2408" t="s">
        <v>204</v>
      </c>
      <c r="AL2408">
        <v>0</v>
      </c>
      <c r="AO2408">
        <v>0</v>
      </c>
      <c r="AP2408">
        <v>9</v>
      </c>
    </row>
    <row r="2409" spans="1:42" x14ac:dyDescent="0.2">
      <c r="A2409" t="str">
        <f t="shared" si="37"/>
        <v>44469enterosinsalsastandrewschile</v>
      </c>
      <c r="B2409" s="2">
        <v>44469</v>
      </c>
      <c r="C2409" t="s">
        <v>59</v>
      </c>
      <c r="D2409" t="s">
        <v>155</v>
      </c>
      <c r="E2409" t="s">
        <v>59</v>
      </c>
      <c r="F2409" t="s">
        <v>155</v>
      </c>
      <c r="G2409" t="s">
        <v>299</v>
      </c>
      <c r="H2409" t="s">
        <v>321</v>
      </c>
      <c r="I2409" t="s">
        <v>34</v>
      </c>
      <c r="J2409" t="s">
        <v>296</v>
      </c>
      <c r="K2409">
        <v>100</v>
      </c>
      <c r="L2409">
        <v>0</v>
      </c>
      <c r="M2409" t="str">
        <f>SUBSTITUTE(LOWER(_xlfn.CONCAT(B2409,C2409,F2409,G2409,J2409,I2409))," ","")</f>
        <v>44469enterosinsalsastandrewschile</v>
      </c>
      <c r="N2409" t="e">
        <f>+VLOOKUP(M2409,JUP!$B:$I,7,0)</f>
        <v>#N/A</v>
      </c>
      <c r="O2409" t="e">
        <f>+VLOOKUP(M2409,JUP!$B:$I,8,0)</f>
        <v>#N/A</v>
      </c>
      <c r="R2409" t="str">
        <f>+SUBSTITUTE(LOWER(_xlfn.CONCAT(B2409,C2409,F2409,H2409,J2409,I2409))," ","")</f>
        <v>44469enterosinsalsae-50-70standrewschile</v>
      </c>
      <c r="S2409" t="e">
        <f>+VLOOKUP(R2409,JUP!D:L,7,0)</f>
        <v>#N/A</v>
      </c>
      <c r="T2409" t="e">
        <f>+VLOOKUP(R2409,JUP!D:L,7,0)</f>
        <v>#N/A</v>
      </c>
      <c r="V2409" t="s">
        <v>204</v>
      </c>
      <c r="W2409" t="s">
        <v>34</v>
      </c>
      <c r="X2409">
        <v>39</v>
      </c>
      <c r="Y2409" t="s">
        <v>34</v>
      </c>
      <c r="Z2409" t="s">
        <v>34</v>
      </c>
      <c r="AA2409" t="s">
        <v>34</v>
      </c>
      <c r="AB2409" t="s">
        <v>160</v>
      </c>
      <c r="AC2409" t="s">
        <v>159</v>
      </c>
      <c r="AD2409">
        <v>0</v>
      </c>
      <c r="AH2409">
        <v>2021</v>
      </c>
      <c r="AI2409">
        <v>9</v>
      </c>
      <c r="AJ2409">
        <v>0</v>
      </c>
      <c r="AK2409" t="s">
        <v>204</v>
      </c>
      <c r="AL2409">
        <v>0</v>
      </c>
      <c r="AO2409">
        <v>0</v>
      </c>
      <c r="AP2409">
        <v>9</v>
      </c>
    </row>
    <row r="2410" spans="1:42" x14ac:dyDescent="0.2">
      <c r="A2410" t="str">
        <f t="shared" si="37"/>
        <v>44469carnegranel0standrewschile</v>
      </c>
      <c r="B2410" s="2">
        <v>44469</v>
      </c>
      <c r="C2410" t="s">
        <v>35</v>
      </c>
      <c r="D2410" t="s">
        <v>30</v>
      </c>
      <c r="E2410" t="s">
        <v>35</v>
      </c>
      <c r="F2410" t="s">
        <v>30</v>
      </c>
      <c r="G2410">
        <v>0</v>
      </c>
      <c r="H2410" t="s">
        <v>318</v>
      </c>
      <c r="I2410" t="s">
        <v>34</v>
      </c>
      <c r="J2410" t="s">
        <v>296</v>
      </c>
      <c r="K2410">
        <v>18470</v>
      </c>
      <c r="L2410">
        <v>0</v>
      </c>
      <c r="M2410" t="str">
        <f>SUBSTITUTE(LOWER(_xlfn.CONCAT(B2410,C2410,F2410,G2410,J2410,I2410))," ","")</f>
        <v>44469carnegranel0standrewschile</v>
      </c>
      <c r="N2410" t="e">
        <f>+VLOOKUP(M2410,JUP!$B:$I,7,0)</f>
        <v>#N/A</v>
      </c>
      <c r="O2410" t="e">
        <f>+VLOOKUP(M2410,JUP!$B:$I,8,0)</f>
        <v>#N/A</v>
      </c>
      <c r="R2410" t="str">
        <f>+SUBSTITUTE(LOWER(_xlfn.CONCAT(B2410,C2410,F2410,H2410,J2410,I2410))," ","")</f>
        <v>44469carnegranelsincalibrestandrewschile</v>
      </c>
      <c r="S2410" t="e">
        <f>+VLOOKUP(R2410,JUP!D:L,7,0)</f>
        <v>#N/A</v>
      </c>
      <c r="T2410" t="e">
        <f>+VLOOKUP(R2410,JUP!D:L,7,0)</f>
        <v>#N/A</v>
      </c>
      <c r="V2410" t="s">
        <v>204</v>
      </c>
      <c r="W2410" t="s">
        <v>34</v>
      </c>
      <c r="X2410">
        <v>39</v>
      </c>
      <c r="Y2410" t="s">
        <v>34</v>
      </c>
      <c r="Z2410" t="s">
        <v>34</v>
      </c>
      <c r="AA2410" t="s">
        <v>34</v>
      </c>
      <c r="AB2410" t="s">
        <v>36</v>
      </c>
      <c r="AC2410" t="s">
        <v>37</v>
      </c>
      <c r="AD2410">
        <v>0</v>
      </c>
      <c r="AH2410">
        <v>2021</v>
      </c>
      <c r="AI2410">
        <v>9</v>
      </c>
      <c r="AJ2410">
        <v>0</v>
      </c>
      <c r="AK2410" t="s">
        <v>204</v>
      </c>
      <c r="AL2410">
        <v>0</v>
      </c>
      <c r="AO2410">
        <v>0</v>
      </c>
      <c r="AP2410">
        <v>9</v>
      </c>
    </row>
    <row r="2411" spans="1:42" x14ac:dyDescent="0.2">
      <c r="A2411" t="str">
        <f t="shared" si="37"/>
        <v>44469carnegranelc100-200standrewschile</v>
      </c>
      <c r="B2411" s="2">
        <v>44469</v>
      </c>
      <c r="C2411" t="s">
        <v>35</v>
      </c>
      <c r="D2411" t="s">
        <v>30</v>
      </c>
      <c r="E2411" t="s">
        <v>35</v>
      </c>
      <c r="F2411" t="s">
        <v>30</v>
      </c>
      <c r="G2411" t="s">
        <v>72</v>
      </c>
      <c r="H2411" t="s">
        <v>72</v>
      </c>
      <c r="I2411" t="s">
        <v>34</v>
      </c>
      <c r="J2411" t="s">
        <v>296</v>
      </c>
      <c r="K2411">
        <v>3500</v>
      </c>
      <c r="L2411">
        <v>0</v>
      </c>
      <c r="M2411" t="str">
        <f>SUBSTITUTE(LOWER(_xlfn.CONCAT(B2411,C2411,F2411,G2411,J2411,I2411))," ","")</f>
        <v>44469carnegranelc100-200standrewschile</v>
      </c>
      <c r="N2411">
        <f>+VLOOKUP(M2411,JUP!$B:$I,7,0)</f>
        <v>3500</v>
      </c>
      <c r="O2411">
        <f>+VLOOKUP(M2411,JUP!$B:$I,8,0)</f>
        <v>0</v>
      </c>
      <c r="P2411">
        <f>+K2411-N2411</f>
        <v>0</v>
      </c>
      <c r="Q2411" s="3">
        <f>+L2411-O2411</f>
        <v>0</v>
      </c>
      <c r="V2411" t="s">
        <v>204</v>
      </c>
      <c r="W2411" t="s">
        <v>34</v>
      </c>
      <c r="X2411">
        <v>39</v>
      </c>
      <c r="Y2411" t="s">
        <v>34</v>
      </c>
      <c r="Z2411" t="s">
        <v>34</v>
      </c>
      <c r="AA2411" t="s">
        <v>34</v>
      </c>
      <c r="AB2411" t="s">
        <v>36</v>
      </c>
      <c r="AC2411" t="s">
        <v>37</v>
      </c>
      <c r="AD2411">
        <v>0</v>
      </c>
      <c r="AH2411">
        <v>2021</v>
      </c>
      <c r="AI2411">
        <v>9</v>
      </c>
      <c r="AJ2411">
        <v>0</v>
      </c>
      <c r="AK2411" t="s">
        <v>204</v>
      </c>
      <c r="AL2411">
        <v>0</v>
      </c>
      <c r="AO2411">
        <v>0</v>
      </c>
      <c r="AP2411">
        <v>9</v>
      </c>
    </row>
    <row r="2412" spans="1:42" x14ac:dyDescent="0.2">
      <c r="A2412" t="str">
        <f t="shared" si="37"/>
        <v>44469carnegranel0standrewschile</v>
      </c>
      <c r="B2412" s="2">
        <v>44469</v>
      </c>
      <c r="C2412" t="s">
        <v>35</v>
      </c>
      <c r="D2412" t="s">
        <v>30</v>
      </c>
      <c r="E2412" t="s">
        <v>35</v>
      </c>
      <c r="F2412" t="s">
        <v>30</v>
      </c>
      <c r="G2412">
        <v>0</v>
      </c>
      <c r="H2412" t="s">
        <v>318</v>
      </c>
      <c r="I2412" t="s">
        <v>34</v>
      </c>
      <c r="J2412" t="s">
        <v>296</v>
      </c>
      <c r="K2412">
        <v>30</v>
      </c>
      <c r="L2412">
        <v>0</v>
      </c>
      <c r="M2412" t="str">
        <f>SUBSTITUTE(LOWER(_xlfn.CONCAT(B2412,C2412,F2412,G2412,J2412,I2412))," ","")</f>
        <v>44469carnegranel0standrewschile</v>
      </c>
      <c r="N2412" t="e">
        <f>+VLOOKUP(M2412,JUP!$B:$I,7,0)</f>
        <v>#N/A</v>
      </c>
      <c r="O2412" t="e">
        <f>+VLOOKUP(M2412,JUP!$B:$I,8,0)</f>
        <v>#N/A</v>
      </c>
      <c r="R2412" t="str">
        <f>+SUBSTITUTE(LOWER(_xlfn.CONCAT(B2412,C2412,F2412,H2412,J2412,I2412))," ","")</f>
        <v>44469carnegranelsincalibrestandrewschile</v>
      </c>
      <c r="S2412" t="e">
        <f>+VLOOKUP(R2412,JUP!D:L,7,0)</f>
        <v>#N/A</v>
      </c>
      <c r="T2412" t="e">
        <f>+VLOOKUP(R2412,JUP!D:L,7,0)</f>
        <v>#N/A</v>
      </c>
      <c r="V2412" t="s">
        <v>204</v>
      </c>
      <c r="W2412" t="s">
        <v>34</v>
      </c>
      <c r="X2412">
        <v>39</v>
      </c>
      <c r="Y2412" t="s">
        <v>34</v>
      </c>
      <c r="Z2412" t="s">
        <v>34</v>
      </c>
      <c r="AA2412" t="s">
        <v>34</v>
      </c>
      <c r="AB2412" t="s">
        <v>36</v>
      </c>
      <c r="AC2412" t="s">
        <v>37</v>
      </c>
      <c r="AD2412">
        <v>0</v>
      </c>
      <c r="AH2412">
        <v>2021</v>
      </c>
      <c r="AI2412">
        <v>9</v>
      </c>
      <c r="AJ2412">
        <v>0</v>
      </c>
      <c r="AK2412" t="s">
        <v>204</v>
      </c>
      <c r="AL2412">
        <v>0</v>
      </c>
      <c r="AO2412">
        <v>0</v>
      </c>
      <c r="AP2412">
        <v>9</v>
      </c>
    </row>
    <row r="2413" spans="1:42" x14ac:dyDescent="0.2">
      <c r="A2413" t="str">
        <f t="shared" si="37"/>
        <v>44469enterosinsalsastandrewsamerica</v>
      </c>
      <c r="B2413" s="2">
        <v>44469</v>
      </c>
      <c r="C2413" t="s">
        <v>59</v>
      </c>
      <c r="D2413" t="s">
        <v>155</v>
      </c>
      <c r="E2413" t="s">
        <v>59</v>
      </c>
      <c r="F2413" t="s">
        <v>155</v>
      </c>
      <c r="G2413" t="s">
        <v>299</v>
      </c>
      <c r="H2413" t="s">
        <v>98</v>
      </c>
      <c r="I2413" t="s">
        <v>521</v>
      </c>
      <c r="J2413" t="s">
        <v>296</v>
      </c>
      <c r="K2413">
        <v>17079.48</v>
      </c>
      <c r="L2413">
        <v>2.31</v>
      </c>
      <c r="M2413" t="str">
        <f>SUBSTITUTE(LOWER(_xlfn.CONCAT(B2413,C2413,F2413,G2413,J2413,I2413))," ","")</f>
        <v>44469enterosinsalsastandrewsamerica</v>
      </c>
      <c r="N2413" t="e">
        <f>+VLOOKUP(M2413,JUP!$B:$I,7,0)</f>
        <v>#N/A</v>
      </c>
      <c r="O2413" t="e">
        <f>+VLOOKUP(M2413,JUP!$B:$I,8,0)</f>
        <v>#N/A</v>
      </c>
      <c r="R2413" t="str">
        <f>+SUBSTITUTE(LOWER(_xlfn.CONCAT(B2413,C2413,F2413,H2413,J2413,I2413))," ","")</f>
        <v>44469enterosinsalsa18-27u/lbstandrewsamerica</v>
      </c>
      <c r="S2413" t="e">
        <f>+VLOOKUP(R2413,JUP!D:L,7,0)</f>
        <v>#N/A</v>
      </c>
      <c r="T2413" t="e">
        <f>+VLOOKUP(R2413,JUP!D:L,7,0)</f>
        <v>#N/A</v>
      </c>
      <c r="V2413" t="s">
        <v>204</v>
      </c>
      <c r="W2413" t="s">
        <v>320</v>
      </c>
      <c r="X2413">
        <v>39</v>
      </c>
      <c r="Y2413" t="s">
        <v>310</v>
      </c>
      <c r="Z2413" t="s">
        <v>310</v>
      </c>
      <c r="AA2413" t="s">
        <v>310</v>
      </c>
      <c r="AB2413" t="s">
        <v>160</v>
      </c>
      <c r="AC2413" t="s">
        <v>159</v>
      </c>
      <c r="AD2413">
        <v>2.31</v>
      </c>
      <c r="AH2413">
        <v>2021</v>
      </c>
      <c r="AI2413">
        <v>9</v>
      </c>
      <c r="AJ2413">
        <v>39453.5988</v>
      </c>
      <c r="AK2413" t="s">
        <v>204</v>
      </c>
      <c r="AL2413">
        <v>2.31</v>
      </c>
      <c r="AO2413">
        <v>0</v>
      </c>
      <c r="AP2413">
        <v>9</v>
      </c>
    </row>
    <row r="2414" spans="1:42" x14ac:dyDescent="0.2">
      <c r="A2414" t="str">
        <f t="shared" si="37"/>
        <v>44470carnegranelc300-500sudmarisrusia</v>
      </c>
      <c r="B2414" s="2">
        <v>44470</v>
      </c>
      <c r="C2414" t="s">
        <v>35</v>
      </c>
      <c r="D2414" t="s">
        <v>30</v>
      </c>
      <c r="E2414" t="s">
        <v>343</v>
      </c>
      <c r="F2414" t="s">
        <v>344</v>
      </c>
      <c r="G2414" t="s">
        <v>49</v>
      </c>
      <c r="H2414" t="s">
        <v>108</v>
      </c>
      <c r="I2414" t="s">
        <v>306</v>
      </c>
      <c r="J2414" t="s">
        <v>286</v>
      </c>
      <c r="K2414">
        <v>23000</v>
      </c>
      <c r="L2414">
        <v>2.9</v>
      </c>
      <c r="M2414" t="str">
        <f>SUBSTITUTE(LOWER(_xlfn.CONCAT(B2414,C2414,F2414,G2414,J2414,I2414))," ","")</f>
        <v>44470carnegranelc300-500sudmarisrusia</v>
      </c>
      <c r="N2414">
        <f>+VLOOKUP(M2414,JUP!$B:$I,7,0)</f>
        <v>23000</v>
      </c>
      <c r="O2414">
        <f>+VLOOKUP(M2414,JUP!$B:$I,8,0)</f>
        <v>2.9</v>
      </c>
      <c r="P2414">
        <f>+K2414-N2414</f>
        <v>0</v>
      </c>
      <c r="Q2414" s="3">
        <f>+L2414-O2414</f>
        <v>0</v>
      </c>
      <c r="W2414" t="s">
        <v>166</v>
      </c>
      <c r="X2414">
        <v>39</v>
      </c>
      <c r="Y2414" t="s">
        <v>305</v>
      </c>
      <c r="Z2414" t="s">
        <v>305</v>
      </c>
      <c r="AA2414" t="s">
        <v>306</v>
      </c>
      <c r="AB2414" t="s">
        <v>36</v>
      </c>
      <c r="AC2414" t="s">
        <v>37</v>
      </c>
      <c r="AD2414">
        <v>2.9</v>
      </c>
      <c r="AH2414">
        <v>2021</v>
      </c>
      <c r="AI2414">
        <v>10</v>
      </c>
      <c r="AJ2414">
        <v>66700</v>
      </c>
      <c r="AK2414" t="e">
        <v>#N/A</v>
      </c>
      <c r="AL2414">
        <v>2.9</v>
      </c>
      <c r="AO2414">
        <v>0</v>
      </c>
      <c r="AP2414">
        <v>10</v>
      </c>
    </row>
    <row r="2415" spans="1:42" x14ac:dyDescent="0.2">
      <c r="A2415" t="str">
        <f t="shared" si="37"/>
        <v>44470enterosinsalsastandrewsamerica</v>
      </c>
      <c r="B2415" s="2">
        <v>44470</v>
      </c>
      <c r="C2415" t="s">
        <v>59</v>
      </c>
      <c r="D2415" t="s">
        <v>155</v>
      </c>
      <c r="E2415" t="s">
        <v>59</v>
      </c>
      <c r="F2415" t="s">
        <v>155</v>
      </c>
      <c r="G2415" t="s">
        <v>299</v>
      </c>
      <c r="H2415" t="s">
        <v>303</v>
      </c>
      <c r="I2415" t="s">
        <v>521</v>
      </c>
      <c r="J2415" t="s">
        <v>296</v>
      </c>
      <c r="K2415">
        <v>2724</v>
      </c>
      <c r="L2415">
        <v>2.38</v>
      </c>
      <c r="M2415" t="str">
        <f>SUBSTITUTE(LOWER(_xlfn.CONCAT(B2415,C2415,F2415,G2415,J2415,I2415))," ","")</f>
        <v>44470enterosinsalsastandrewsamerica</v>
      </c>
      <c r="N2415" t="e">
        <f>+VLOOKUP(M2415,JUP!$B:$I,7,0)</f>
        <v>#N/A</v>
      </c>
      <c r="O2415" t="e">
        <f>+VLOOKUP(M2415,JUP!$B:$I,8,0)</f>
        <v>#N/A</v>
      </c>
      <c r="R2415" t="str">
        <f>+SUBSTITUTE(LOWER(_xlfn.CONCAT(B2415,C2415,F2415,H2415,J2415,I2415))," ","")</f>
        <v>44470enterosinsalsae-40-60standrewsamerica</v>
      </c>
      <c r="S2415" t="e">
        <f>+VLOOKUP(R2415,JUP!D:L,7,0)</f>
        <v>#N/A</v>
      </c>
      <c r="T2415" t="e">
        <f>+VLOOKUP(R2415,JUP!D:L,7,0)</f>
        <v>#N/A</v>
      </c>
      <c r="V2415" t="s">
        <v>204</v>
      </c>
      <c r="W2415" t="s">
        <v>320</v>
      </c>
      <c r="X2415">
        <v>39</v>
      </c>
      <c r="Y2415" t="s">
        <v>310</v>
      </c>
      <c r="Z2415" t="s">
        <v>310</v>
      </c>
      <c r="AA2415" t="s">
        <v>310</v>
      </c>
      <c r="AB2415" t="s">
        <v>160</v>
      </c>
      <c r="AC2415" t="s">
        <v>159</v>
      </c>
      <c r="AD2415">
        <v>2.38</v>
      </c>
      <c r="AH2415">
        <v>2021</v>
      </c>
      <c r="AI2415">
        <v>10</v>
      </c>
      <c r="AJ2415">
        <v>6483.12</v>
      </c>
      <c r="AK2415" t="s">
        <v>204</v>
      </c>
      <c r="AL2415">
        <v>2.38</v>
      </c>
      <c r="AO2415">
        <v>0</v>
      </c>
      <c r="AP2415">
        <v>10</v>
      </c>
    </row>
    <row r="2416" spans="1:42" x14ac:dyDescent="0.2">
      <c r="A2416" t="str">
        <f t="shared" si="37"/>
        <v>44470enterosinsalsastandrewsamerica</v>
      </c>
      <c r="B2416" s="2">
        <v>44470</v>
      </c>
      <c r="C2416" t="s">
        <v>59</v>
      </c>
      <c r="D2416" t="s">
        <v>155</v>
      </c>
      <c r="E2416" t="s">
        <v>59</v>
      </c>
      <c r="F2416" t="s">
        <v>155</v>
      </c>
      <c r="G2416" t="s">
        <v>299</v>
      </c>
      <c r="H2416" t="s">
        <v>98</v>
      </c>
      <c r="I2416" t="s">
        <v>521</v>
      </c>
      <c r="J2416" t="s">
        <v>296</v>
      </c>
      <c r="K2416">
        <v>14001.36</v>
      </c>
      <c r="L2416">
        <v>2.31</v>
      </c>
      <c r="M2416" t="str">
        <f>SUBSTITUTE(LOWER(_xlfn.CONCAT(B2416,C2416,F2416,G2416,J2416,I2416))," ","")</f>
        <v>44470enterosinsalsastandrewsamerica</v>
      </c>
      <c r="N2416" t="e">
        <f>+VLOOKUP(M2416,JUP!$B:$I,7,0)</f>
        <v>#N/A</v>
      </c>
      <c r="O2416" t="e">
        <f>+VLOOKUP(M2416,JUP!$B:$I,8,0)</f>
        <v>#N/A</v>
      </c>
      <c r="R2416" t="str">
        <f>+SUBSTITUTE(LOWER(_xlfn.CONCAT(B2416,C2416,F2416,H2416,J2416,I2416))," ","")</f>
        <v>44470enterosinsalsa18-27u/lbstandrewsamerica</v>
      </c>
      <c r="S2416" t="e">
        <f>+VLOOKUP(R2416,JUP!D:L,7,0)</f>
        <v>#N/A</v>
      </c>
      <c r="T2416" t="e">
        <f>+VLOOKUP(R2416,JUP!D:L,7,0)</f>
        <v>#N/A</v>
      </c>
      <c r="V2416" t="s">
        <v>204</v>
      </c>
      <c r="W2416" t="s">
        <v>320</v>
      </c>
      <c r="X2416">
        <v>39</v>
      </c>
      <c r="Y2416" t="s">
        <v>310</v>
      </c>
      <c r="Z2416" t="s">
        <v>310</v>
      </c>
      <c r="AA2416" t="s">
        <v>310</v>
      </c>
      <c r="AB2416" t="s">
        <v>160</v>
      </c>
      <c r="AC2416" t="s">
        <v>159</v>
      </c>
      <c r="AD2416">
        <v>2.31</v>
      </c>
      <c r="AH2416">
        <v>2021</v>
      </c>
      <c r="AI2416">
        <v>10</v>
      </c>
      <c r="AJ2416">
        <v>32343.141600000003</v>
      </c>
      <c r="AK2416" t="s">
        <v>204</v>
      </c>
      <c r="AL2416">
        <v>2.31</v>
      </c>
      <c r="AO2416">
        <v>0</v>
      </c>
      <c r="AP2416">
        <v>10</v>
      </c>
    </row>
    <row r="2417" spans="1:42" x14ac:dyDescent="0.2">
      <c r="A2417" t="str">
        <f t="shared" si="37"/>
        <v>44470carnegranelc300-500standrewsfrancia</v>
      </c>
      <c r="B2417" s="2">
        <v>44470</v>
      </c>
      <c r="C2417" t="s">
        <v>35</v>
      </c>
      <c r="D2417" t="s">
        <v>30</v>
      </c>
      <c r="E2417" t="s">
        <v>35</v>
      </c>
      <c r="F2417" t="s">
        <v>30</v>
      </c>
      <c r="G2417" t="s">
        <v>49</v>
      </c>
      <c r="H2417" t="s">
        <v>49</v>
      </c>
      <c r="I2417" t="s">
        <v>326</v>
      </c>
      <c r="J2417" t="s">
        <v>296</v>
      </c>
      <c r="K2417">
        <v>23000</v>
      </c>
      <c r="L2417">
        <v>3</v>
      </c>
      <c r="M2417" t="str">
        <f>SUBSTITUTE(LOWER(_xlfn.CONCAT(B2417,C2417,F2417,G2417,J2417,I2417))," ","")</f>
        <v>44470carnegranelc300-500standrewsfrancia</v>
      </c>
      <c r="N2417">
        <f>+VLOOKUP(M2417,JUP!$B:$I,7,0)</f>
        <v>23000</v>
      </c>
      <c r="O2417">
        <f>+VLOOKUP(M2417,JUP!$B:$I,8,0)</f>
        <v>3</v>
      </c>
      <c r="P2417">
        <f>+K2417-N2417</f>
        <v>0</v>
      </c>
      <c r="Q2417" s="3">
        <f>+L2417-O2417</f>
        <v>0</v>
      </c>
      <c r="V2417" t="s">
        <v>204</v>
      </c>
      <c r="W2417" t="s">
        <v>325</v>
      </c>
      <c r="X2417">
        <v>39</v>
      </c>
      <c r="Y2417" t="s">
        <v>297</v>
      </c>
      <c r="Z2417" t="s">
        <v>326</v>
      </c>
      <c r="AA2417" t="s">
        <v>326</v>
      </c>
      <c r="AB2417" t="s">
        <v>36</v>
      </c>
      <c r="AC2417" t="s">
        <v>37</v>
      </c>
      <c r="AD2417">
        <v>3</v>
      </c>
      <c r="AH2417">
        <v>2021</v>
      </c>
      <c r="AI2417">
        <v>10</v>
      </c>
      <c r="AJ2417">
        <v>69000</v>
      </c>
      <c r="AK2417" t="s">
        <v>204</v>
      </c>
      <c r="AL2417">
        <v>3</v>
      </c>
      <c r="AO2417">
        <v>0</v>
      </c>
      <c r="AP2417">
        <v>10</v>
      </c>
    </row>
    <row r="2418" spans="1:42" x14ac:dyDescent="0.2">
      <c r="A2418" t="str">
        <f t="shared" si="37"/>
        <v>44470carneretailcompensadoc200-300standrewsamerica</v>
      </c>
      <c r="B2418" s="2">
        <v>44470</v>
      </c>
      <c r="C2418" t="s">
        <v>35</v>
      </c>
      <c r="D2418" t="s">
        <v>206</v>
      </c>
      <c r="E2418" t="s">
        <v>35</v>
      </c>
      <c r="F2418" t="s">
        <v>206</v>
      </c>
      <c r="G2418" t="s">
        <v>39</v>
      </c>
      <c r="H2418" t="s">
        <v>39</v>
      </c>
      <c r="I2418" t="s">
        <v>521</v>
      </c>
      <c r="J2418" t="s">
        <v>296</v>
      </c>
      <c r="K2418">
        <v>10983.168</v>
      </c>
      <c r="L2418">
        <v>5.29</v>
      </c>
      <c r="M2418" t="str">
        <f>SUBSTITUTE(LOWER(_xlfn.CONCAT(B2418,C2418,F2418,G2418,J2418,I2418))," ","")</f>
        <v>44470carneretailcompensadoc200-300standrewsamerica</v>
      </c>
      <c r="N2418">
        <f>+VLOOKUP(M2418,JUP!$B:$I,7,0)</f>
        <v>10983.168</v>
      </c>
      <c r="O2418">
        <f>+VLOOKUP(M2418,JUP!$B:$I,8,0)</f>
        <v>5.29</v>
      </c>
      <c r="P2418">
        <f>+K2418-N2418</f>
        <v>0</v>
      </c>
      <c r="Q2418" s="3">
        <f>+L2418-O2418</f>
        <v>0</v>
      </c>
      <c r="R2418" t="str">
        <f>+SUBSTITUTE(LOWER(_xlfn.CONCAT(B2418,C2418,F2418,H2418,J2418,I2418))," ","")</f>
        <v>44470carneretailcompensadoc200-300standrewsamerica</v>
      </c>
      <c r="S2418" t="e">
        <f>+VLOOKUP(R2418,JUP!D:L,7,0)</f>
        <v>#N/A</v>
      </c>
      <c r="T2418" t="e">
        <f>+VLOOKUP(R2418,JUP!D:L,7,0)</f>
        <v>#N/A</v>
      </c>
      <c r="V2418" t="s">
        <v>204</v>
      </c>
      <c r="W2418" t="s">
        <v>320</v>
      </c>
      <c r="X2418">
        <v>39</v>
      </c>
      <c r="Y2418" t="s">
        <v>310</v>
      </c>
      <c r="Z2418" t="s">
        <v>310</v>
      </c>
      <c r="AA2418" t="s">
        <v>310</v>
      </c>
      <c r="AB2418" t="s">
        <v>208</v>
      </c>
      <c r="AC2418" t="s">
        <v>173</v>
      </c>
      <c r="AD2418">
        <v>4.7610000000000001</v>
      </c>
      <c r="AH2418">
        <v>2021</v>
      </c>
      <c r="AI2418">
        <v>10</v>
      </c>
      <c r="AJ2418">
        <v>52290.862847999997</v>
      </c>
      <c r="AK2418" t="s">
        <v>204</v>
      </c>
      <c r="AL2418">
        <v>5.8777777777777773</v>
      </c>
      <c r="AO2418">
        <v>-1.1167777777777772</v>
      </c>
      <c r="AP2418">
        <v>10</v>
      </c>
    </row>
    <row r="2419" spans="1:42" x14ac:dyDescent="0.2">
      <c r="A2419" t="str">
        <f t="shared" si="37"/>
        <v>44470enterosinsalsastandrewsamerica</v>
      </c>
      <c r="B2419" s="2">
        <v>44470</v>
      </c>
      <c r="C2419" t="s">
        <v>59</v>
      </c>
      <c r="D2419" t="s">
        <v>155</v>
      </c>
      <c r="E2419" t="s">
        <v>59</v>
      </c>
      <c r="F2419" t="s">
        <v>155</v>
      </c>
      <c r="G2419" t="s">
        <v>299</v>
      </c>
      <c r="H2419" t="s">
        <v>350</v>
      </c>
      <c r="I2419" t="s">
        <v>521</v>
      </c>
      <c r="J2419" t="s">
        <v>296</v>
      </c>
      <c r="K2419">
        <v>16253.2</v>
      </c>
      <c r="L2419">
        <v>2.23</v>
      </c>
      <c r="M2419" t="str">
        <f>SUBSTITUTE(LOWER(_xlfn.CONCAT(B2419,C2419,F2419,G2419,J2419,I2419))," ","")</f>
        <v>44470enterosinsalsastandrewsamerica</v>
      </c>
      <c r="N2419" t="e">
        <f>+VLOOKUP(M2419,JUP!$B:$I,7,0)</f>
        <v>#N/A</v>
      </c>
      <c r="O2419" t="e">
        <f>+VLOOKUP(M2419,JUP!$B:$I,8,0)</f>
        <v>#N/A</v>
      </c>
      <c r="R2419" t="str">
        <f>+SUBSTITUTE(LOWER(_xlfn.CONCAT(B2419,C2419,F2419,H2419,J2419,I2419))," ","")</f>
        <v>44470enterosinsalsae-23-29standrewsamerica</v>
      </c>
      <c r="S2419" t="e">
        <f>+VLOOKUP(R2419,JUP!D:L,7,0)</f>
        <v>#N/A</v>
      </c>
      <c r="T2419" t="e">
        <f>+VLOOKUP(R2419,JUP!D:L,7,0)</f>
        <v>#N/A</v>
      </c>
      <c r="V2419" t="s">
        <v>204</v>
      </c>
      <c r="W2419" t="s">
        <v>320</v>
      </c>
      <c r="X2419">
        <v>39</v>
      </c>
      <c r="Y2419" t="s">
        <v>310</v>
      </c>
      <c r="Z2419" t="s">
        <v>310</v>
      </c>
      <c r="AA2419" t="s">
        <v>310</v>
      </c>
      <c r="AB2419" t="s">
        <v>160</v>
      </c>
      <c r="AC2419" t="s">
        <v>159</v>
      </c>
      <c r="AD2419">
        <v>2.23</v>
      </c>
      <c r="AH2419">
        <v>2021</v>
      </c>
      <c r="AI2419">
        <v>10</v>
      </c>
      <c r="AJ2419">
        <v>36244.635999999999</v>
      </c>
      <c r="AK2419" t="s">
        <v>204</v>
      </c>
      <c r="AL2419">
        <v>2.23</v>
      </c>
      <c r="AO2419">
        <v>0</v>
      </c>
      <c r="AP2419">
        <v>10</v>
      </c>
    </row>
    <row r="2420" spans="1:42" x14ac:dyDescent="0.2">
      <c r="A2420" t="str">
        <f t="shared" si="37"/>
        <v>44470enterosinsalsastandrewsamerica</v>
      </c>
      <c r="B2420" s="2">
        <v>44470</v>
      </c>
      <c r="C2420" t="s">
        <v>59</v>
      </c>
      <c r="D2420" t="s">
        <v>155</v>
      </c>
      <c r="E2420" t="s">
        <v>59</v>
      </c>
      <c r="F2420" t="s">
        <v>155</v>
      </c>
      <c r="G2420" t="s">
        <v>299</v>
      </c>
      <c r="H2420" t="s">
        <v>350</v>
      </c>
      <c r="I2420" t="s">
        <v>521</v>
      </c>
      <c r="J2420" t="s">
        <v>296</v>
      </c>
      <c r="K2420">
        <v>17070.400000000001</v>
      </c>
      <c r="L2420">
        <v>2.23</v>
      </c>
      <c r="M2420" t="str">
        <f>SUBSTITUTE(LOWER(_xlfn.CONCAT(B2420,C2420,F2420,G2420,J2420,I2420))," ","")</f>
        <v>44470enterosinsalsastandrewsamerica</v>
      </c>
      <c r="N2420" t="e">
        <f>+VLOOKUP(M2420,JUP!$B:$I,7,0)</f>
        <v>#N/A</v>
      </c>
      <c r="O2420" t="e">
        <f>+VLOOKUP(M2420,JUP!$B:$I,8,0)</f>
        <v>#N/A</v>
      </c>
      <c r="R2420" t="str">
        <f>+SUBSTITUTE(LOWER(_xlfn.CONCAT(B2420,C2420,F2420,H2420,J2420,I2420))," ","")</f>
        <v>44470enterosinsalsae-23-29standrewsamerica</v>
      </c>
      <c r="S2420" t="e">
        <f>+VLOOKUP(R2420,JUP!D:L,7,0)</f>
        <v>#N/A</v>
      </c>
      <c r="T2420" t="e">
        <f>+VLOOKUP(R2420,JUP!D:L,7,0)</f>
        <v>#N/A</v>
      </c>
      <c r="V2420" t="s">
        <v>204</v>
      </c>
      <c r="W2420" t="s">
        <v>320</v>
      </c>
      <c r="X2420">
        <v>39</v>
      </c>
      <c r="Y2420" t="s">
        <v>310</v>
      </c>
      <c r="Z2420" t="s">
        <v>310</v>
      </c>
      <c r="AA2420" t="s">
        <v>310</v>
      </c>
      <c r="AB2420" t="s">
        <v>160</v>
      </c>
      <c r="AC2420" t="s">
        <v>159</v>
      </c>
      <c r="AD2420">
        <v>2.23</v>
      </c>
      <c r="AH2420">
        <v>2021</v>
      </c>
      <c r="AI2420">
        <v>10</v>
      </c>
      <c r="AJ2420">
        <v>38066.992000000006</v>
      </c>
      <c r="AK2420" t="s">
        <v>204</v>
      </c>
      <c r="AL2420">
        <v>2.23</v>
      </c>
      <c r="AO2420">
        <v>0</v>
      </c>
      <c r="AP2420">
        <v>10</v>
      </c>
    </row>
    <row r="2421" spans="1:42" x14ac:dyDescent="0.2">
      <c r="A2421" t="str">
        <f t="shared" si="37"/>
        <v>2020-12-28enteroconsalsaconestuche0camanchacaamerica</v>
      </c>
      <c r="B2421" s="2" t="s">
        <v>334</v>
      </c>
      <c r="C2421" t="s">
        <v>59</v>
      </c>
      <c r="D2421" t="s">
        <v>57</v>
      </c>
      <c r="E2421" t="s">
        <v>56</v>
      </c>
      <c r="F2421" t="s">
        <v>57</v>
      </c>
      <c r="G2421">
        <v>0</v>
      </c>
      <c r="H2421" t="s">
        <v>58</v>
      </c>
      <c r="I2421" t="s">
        <v>521</v>
      </c>
      <c r="J2421" t="s">
        <v>33</v>
      </c>
      <c r="K2421">
        <v>14301</v>
      </c>
      <c r="L2421">
        <v>3.2413500000000006</v>
      </c>
      <c r="M2421" t="str">
        <f>SUBSTITUTE(LOWER(_xlfn.CONCAT(B2421,C2421,F2421,G2421,J2421,I2421))," ","")</f>
        <v>2020-12-28enteroconsalsaconestuche0camanchacaamerica</v>
      </c>
      <c r="N2421" t="e">
        <f>+VLOOKUP(M2421,JUP!$B:$I,7,0)</f>
        <v>#N/A</v>
      </c>
      <c r="O2421" t="e">
        <f>+VLOOKUP(M2421,JUP!$B:$I,8,0)</f>
        <v>#N/A</v>
      </c>
      <c r="R2421" t="str">
        <f>+SUBSTITUTE(LOWER(_xlfn.CONCAT(B2421,C2421,F2421,H2421,J2421,I2421))," ","")</f>
        <v>2020-12-28enteroconsalsaconestuche20-35u/lbcamanchacaamerica</v>
      </c>
      <c r="S2421" t="e">
        <f>+VLOOKUP(R2421,JUP!D:L,7,0)</f>
        <v>#N/A</v>
      </c>
      <c r="T2421" t="e">
        <f>+VLOOKUP(R2421,JUP!D:L,7,0)</f>
        <v>#N/A</v>
      </c>
      <c r="W2421" t="s">
        <v>320</v>
      </c>
      <c r="X2421">
        <v>53</v>
      </c>
      <c r="Y2421" t="s">
        <v>310</v>
      </c>
      <c r="Z2421" t="s">
        <v>310</v>
      </c>
      <c r="AA2421" t="s">
        <v>310</v>
      </c>
      <c r="AB2421" t="s">
        <v>60</v>
      </c>
      <c r="AC2421" t="s">
        <v>61</v>
      </c>
      <c r="AD2421">
        <v>2.9413500000000008</v>
      </c>
      <c r="AE2421">
        <v>0.3</v>
      </c>
      <c r="AF2421">
        <v>1</v>
      </c>
      <c r="AG2421">
        <v>2.9413500000000008</v>
      </c>
      <c r="AH2421">
        <v>2020</v>
      </c>
      <c r="AI2421">
        <v>12</v>
      </c>
      <c r="AJ2421">
        <v>42064.246350000009</v>
      </c>
      <c r="AK2421" t="e">
        <v>#N/A</v>
      </c>
      <c r="AL2421">
        <v>2.9413500000000008</v>
      </c>
      <c r="AO2421">
        <v>0</v>
      </c>
      <c r="AP2421">
        <v>12</v>
      </c>
    </row>
    <row r="2422" spans="1:42" x14ac:dyDescent="0.2">
      <c r="A2422" t="e">
        <f t="shared" si="37"/>
        <v>#N/A</v>
      </c>
      <c r="B2422" s="2" t="s">
        <v>385</v>
      </c>
      <c r="C2422" t="s">
        <v>59</v>
      </c>
      <c r="D2422" t="s">
        <v>57</v>
      </c>
      <c r="E2422" t="s">
        <v>56</v>
      </c>
      <c r="F2422" t="s">
        <v>57</v>
      </c>
      <c r="G2422" t="e">
        <v>#N/A</v>
      </c>
      <c r="H2422" t="s">
        <v>115</v>
      </c>
      <c r="I2422" t="s">
        <v>306</v>
      </c>
      <c r="J2422" t="s">
        <v>33</v>
      </c>
      <c r="K2422">
        <v>15950</v>
      </c>
      <c r="L2422">
        <v>2.7576923076923077</v>
      </c>
      <c r="M2422" t="e">
        <f>SUBSTITUTE(LOWER(_xlfn.CONCAT(B2422,C2422,F2422,G2422,J2422,I2422))," ","")</f>
        <v>#N/A</v>
      </c>
      <c r="N2422" t="e">
        <f>+VLOOKUP(M2422,JUP!$B:$I,7,0)</f>
        <v>#N/A</v>
      </c>
      <c r="O2422" t="e">
        <f>+VLOOKUP(M2422,JUP!$B:$I,8,0)</f>
        <v>#N/A</v>
      </c>
      <c r="R2422" t="str">
        <f>+SUBSTITUTE(LOWER(_xlfn.CONCAT(B2422,C2422,F2422,H2422,J2422,I2422))," ","")</f>
        <v>2021-02-16enteroconsalsaconestuche44-77ukgcamanchacarusia</v>
      </c>
      <c r="S2422" t="e">
        <f>+VLOOKUP(R2422,JUP!D:L,7,0)</f>
        <v>#N/A</v>
      </c>
      <c r="T2422" t="e">
        <f>+VLOOKUP(R2422,JUP!D:L,7,0)</f>
        <v>#N/A</v>
      </c>
      <c r="W2422" t="s">
        <v>313</v>
      </c>
      <c r="X2422">
        <v>7</v>
      </c>
      <c r="Y2422" t="s">
        <v>305</v>
      </c>
      <c r="Z2422" t="s">
        <v>305</v>
      </c>
      <c r="AA2422" t="s">
        <v>306</v>
      </c>
      <c r="AB2422" t="s">
        <v>60</v>
      </c>
      <c r="AC2422" t="s">
        <v>61</v>
      </c>
      <c r="AD2422">
        <v>2.4576923076923078</v>
      </c>
      <c r="AE2422">
        <v>0.3</v>
      </c>
      <c r="AF2422">
        <v>1</v>
      </c>
      <c r="AG2422">
        <v>2.4576923076923078</v>
      </c>
      <c r="AH2422">
        <v>2021</v>
      </c>
      <c r="AI2422">
        <v>2</v>
      </c>
      <c r="AJ2422">
        <v>39200.192307692312</v>
      </c>
      <c r="AK2422" t="e">
        <v>#N/A</v>
      </c>
      <c r="AL2422">
        <v>2.4576923076923078</v>
      </c>
      <c r="AO2422">
        <v>0</v>
      </c>
      <c r="AP2422">
        <v>2</v>
      </c>
    </row>
    <row r="2423" spans="1:42" x14ac:dyDescent="0.2">
      <c r="A2423" t="str">
        <f t="shared" si="37"/>
        <v>2021-02-16enteroconsalsaconestuche0camanchacaamerica</v>
      </c>
      <c r="B2423" s="2" t="s">
        <v>385</v>
      </c>
      <c r="C2423" t="s">
        <v>59</v>
      </c>
      <c r="D2423" t="s">
        <v>57</v>
      </c>
      <c r="E2423" t="s">
        <v>56</v>
      </c>
      <c r="F2423" t="s">
        <v>57</v>
      </c>
      <c r="G2423">
        <v>0</v>
      </c>
      <c r="H2423" t="s">
        <v>58</v>
      </c>
      <c r="I2423" t="s">
        <v>521</v>
      </c>
      <c r="J2423" t="s">
        <v>33</v>
      </c>
      <c r="K2423">
        <v>14301</v>
      </c>
      <c r="L2423">
        <v>3.2413500000000006</v>
      </c>
      <c r="M2423" t="str">
        <f>SUBSTITUTE(LOWER(_xlfn.CONCAT(B2423,C2423,F2423,G2423,J2423,I2423))," ","")</f>
        <v>2021-02-16enteroconsalsaconestuche0camanchacaamerica</v>
      </c>
      <c r="N2423" t="e">
        <f>+VLOOKUP(M2423,JUP!$B:$I,7,0)</f>
        <v>#N/A</v>
      </c>
      <c r="O2423" t="e">
        <f>+VLOOKUP(M2423,JUP!$B:$I,8,0)</f>
        <v>#N/A</v>
      </c>
      <c r="R2423" t="str">
        <f>+SUBSTITUTE(LOWER(_xlfn.CONCAT(B2423,C2423,F2423,H2423,J2423,I2423))," ","")</f>
        <v>2021-02-16enteroconsalsaconestuche20-35u/lbcamanchacaamerica</v>
      </c>
      <c r="S2423" t="e">
        <f>+VLOOKUP(R2423,JUP!D:L,7,0)</f>
        <v>#N/A</v>
      </c>
      <c r="T2423" t="e">
        <f>+VLOOKUP(R2423,JUP!D:L,7,0)</f>
        <v>#N/A</v>
      </c>
      <c r="W2423" t="s">
        <v>320</v>
      </c>
      <c r="X2423">
        <v>7</v>
      </c>
      <c r="Y2423" t="s">
        <v>310</v>
      </c>
      <c r="Z2423" t="s">
        <v>310</v>
      </c>
      <c r="AA2423" t="s">
        <v>310</v>
      </c>
      <c r="AB2423" t="s">
        <v>60</v>
      </c>
      <c r="AC2423" t="s">
        <v>61</v>
      </c>
      <c r="AD2423">
        <v>2.9413500000000008</v>
      </c>
      <c r="AE2423">
        <v>0.3</v>
      </c>
      <c r="AF2423">
        <v>1</v>
      </c>
      <c r="AG2423">
        <v>2.9413500000000008</v>
      </c>
      <c r="AH2423">
        <v>2021</v>
      </c>
      <c r="AI2423">
        <v>2</v>
      </c>
      <c r="AJ2423">
        <v>42064.246350000009</v>
      </c>
      <c r="AK2423" t="e">
        <v>#N/A</v>
      </c>
      <c r="AL2423">
        <v>2.9413500000000008</v>
      </c>
      <c r="AO2423">
        <v>0</v>
      </c>
      <c r="AP2423">
        <v>2</v>
      </c>
    </row>
    <row r="2424" spans="1:42" x14ac:dyDescent="0.2">
      <c r="A2424" t="e">
        <f t="shared" si="37"/>
        <v>#N/A</v>
      </c>
      <c r="B2424" s="2" t="s">
        <v>384</v>
      </c>
      <c r="C2424" t="s">
        <v>59</v>
      </c>
      <c r="D2424" t="s">
        <v>155</v>
      </c>
      <c r="E2424" t="s">
        <v>56</v>
      </c>
      <c r="F2424" t="s">
        <v>373</v>
      </c>
      <c r="G2424" t="e">
        <v>#N/A</v>
      </c>
      <c r="H2424" t="s">
        <v>111</v>
      </c>
      <c r="I2424" t="s">
        <v>309</v>
      </c>
      <c r="J2424" t="s">
        <v>33</v>
      </c>
      <c r="K2424">
        <v>10350</v>
      </c>
      <c r="L2424">
        <v>2.1</v>
      </c>
      <c r="M2424" t="e">
        <f>SUBSTITUTE(LOWER(_xlfn.CONCAT(B2424,C2424,F2424,G2424,J2424,I2424))," ","")</f>
        <v>#N/A</v>
      </c>
      <c r="N2424" t="e">
        <f>+VLOOKUP(M2424,JUP!$B:$I,7,0)</f>
        <v>#N/A</v>
      </c>
      <c r="O2424" t="e">
        <f>+VLOOKUP(M2424,JUP!$B:$I,8,0)</f>
        <v>#N/A</v>
      </c>
      <c r="R2424" t="str">
        <f>+SUBSTITUTE(LOWER(_xlfn.CONCAT(B2424,C2424,F2424,H2424,J2424,I2424))," ","")</f>
        <v>2021-02-17enterosinsalsa40-60u/kgcamanchacaasia</v>
      </c>
      <c r="S2424" t="e">
        <f>+VLOOKUP(R2424,JUP!D:L,7,0)</f>
        <v>#N/A</v>
      </c>
      <c r="T2424" t="e">
        <f>+VLOOKUP(R2424,JUP!D:L,7,0)</f>
        <v>#N/A</v>
      </c>
      <c r="W2424" t="s">
        <v>333</v>
      </c>
      <c r="X2424">
        <v>7</v>
      </c>
      <c r="Y2424" t="s">
        <v>309</v>
      </c>
      <c r="Z2424" t="s">
        <v>309</v>
      </c>
      <c r="AA2424" t="s">
        <v>309</v>
      </c>
      <c r="AB2424" t="s">
        <v>160</v>
      </c>
      <c r="AC2424" t="s">
        <v>159</v>
      </c>
      <c r="AD2424">
        <v>2.1</v>
      </c>
      <c r="AE2424">
        <v>0</v>
      </c>
      <c r="AF2424">
        <v>1</v>
      </c>
      <c r="AG2424">
        <v>2.1</v>
      </c>
      <c r="AH2424">
        <v>2021</v>
      </c>
      <c r="AI2424">
        <v>2</v>
      </c>
      <c r="AJ2424">
        <v>21735</v>
      </c>
      <c r="AK2424" t="e">
        <v>#N/A</v>
      </c>
      <c r="AL2424">
        <v>2.1</v>
      </c>
      <c r="AO2424">
        <v>0</v>
      </c>
      <c r="AP2424">
        <v>2</v>
      </c>
    </row>
    <row r="2425" spans="1:42" x14ac:dyDescent="0.2">
      <c r="A2425" t="str">
        <f t="shared" si="37"/>
        <v>2021-02-17enterosinsalsa0camanchacaamerica</v>
      </c>
      <c r="B2425" s="2" t="s">
        <v>384</v>
      </c>
      <c r="C2425" t="s">
        <v>59</v>
      </c>
      <c r="D2425" t="s">
        <v>155</v>
      </c>
      <c r="E2425" t="s">
        <v>56</v>
      </c>
      <c r="F2425" t="s">
        <v>373</v>
      </c>
      <c r="G2425">
        <v>0</v>
      </c>
      <c r="H2425" t="s">
        <v>58</v>
      </c>
      <c r="I2425" t="s">
        <v>521</v>
      </c>
      <c r="J2425" t="s">
        <v>33</v>
      </c>
      <c r="K2425">
        <v>19200</v>
      </c>
      <c r="L2425">
        <v>2</v>
      </c>
      <c r="M2425" t="str">
        <f>SUBSTITUTE(LOWER(_xlfn.CONCAT(B2425,C2425,F2425,G2425,J2425,I2425))," ","")</f>
        <v>2021-02-17enterosinsalsa0camanchacaamerica</v>
      </c>
      <c r="N2425" t="e">
        <f>+VLOOKUP(M2425,JUP!$B:$I,7,0)</f>
        <v>#N/A</v>
      </c>
      <c r="O2425" t="e">
        <f>+VLOOKUP(M2425,JUP!$B:$I,8,0)</f>
        <v>#N/A</v>
      </c>
      <c r="R2425" t="str">
        <f>+SUBSTITUTE(LOWER(_xlfn.CONCAT(B2425,C2425,F2425,H2425,J2425,I2425))," ","")</f>
        <v>2021-02-17enterosinsalsa20-35u/lbcamanchacaamerica</v>
      </c>
      <c r="S2425" t="e">
        <f>+VLOOKUP(R2425,JUP!D:L,7,0)</f>
        <v>#N/A</v>
      </c>
      <c r="T2425" t="e">
        <f>+VLOOKUP(R2425,JUP!D:L,7,0)</f>
        <v>#N/A</v>
      </c>
      <c r="W2425" t="s">
        <v>312</v>
      </c>
      <c r="X2425">
        <v>7</v>
      </c>
      <c r="Y2425" t="s">
        <v>310</v>
      </c>
      <c r="Z2425" t="s">
        <v>310</v>
      </c>
      <c r="AA2425" t="s">
        <v>310</v>
      </c>
      <c r="AB2425" t="s">
        <v>160</v>
      </c>
      <c r="AC2425" t="s">
        <v>159</v>
      </c>
      <c r="AD2425">
        <v>2</v>
      </c>
      <c r="AE2425">
        <v>0</v>
      </c>
      <c r="AF2425">
        <v>1</v>
      </c>
      <c r="AG2425">
        <v>2</v>
      </c>
      <c r="AH2425">
        <v>2021</v>
      </c>
      <c r="AI2425">
        <v>2</v>
      </c>
      <c r="AJ2425">
        <v>38400</v>
      </c>
      <c r="AK2425" t="e">
        <v>#N/A</v>
      </c>
      <c r="AL2425">
        <v>2</v>
      </c>
      <c r="AO2425">
        <v>0</v>
      </c>
      <c r="AP2425">
        <v>2</v>
      </c>
    </row>
    <row r="2426" spans="1:42" x14ac:dyDescent="0.2">
      <c r="A2426" t="str">
        <f t="shared" si="37"/>
        <v>2021-02-17enteroconsalsaconestuche0camanchacaasia</v>
      </c>
      <c r="B2426" s="2" t="s">
        <v>384</v>
      </c>
      <c r="C2426" t="s">
        <v>59</v>
      </c>
      <c r="D2426" t="s">
        <v>57</v>
      </c>
      <c r="E2426" t="s">
        <v>56</v>
      </c>
      <c r="F2426" t="s">
        <v>57</v>
      </c>
      <c r="G2426">
        <v>0</v>
      </c>
      <c r="H2426" t="s">
        <v>58</v>
      </c>
      <c r="I2426" t="s">
        <v>309</v>
      </c>
      <c r="J2426" t="s">
        <v>33</v>
      </c>
      <c r="K2426">
        <v>6237</v>
      </c>
      <c r="L2426">
        <v>3.2</v>
      </c>
      <c r="M2426" t="str">
        <f>SUBSTITUTE(LOWER(_xlfn.CONCAT(B2426,C2426,F2426,G2426,J2426,I2426))," ","")</f>
        <v>2021-02-17enteroconsalsaconestuche0camanchacaasia</v>
      </c>
      <c r="N2426" t="e">
        <f>+VLOOKUP(M2426,JUP!$B:$I,7,0)</f>
        <v>#N/A</v>
      </c>
      <c r="O2426" t="e">
        <f>+VLOOKUP(M2426,JUP!$B:$I,8,0)</f>
        <v>#N/A</v>
      </c>
      <c r="R2426" t="str">
        <f>+SUBSTITUTE(LOWER(_xlfn.CONCAT(B2426,C2426,F2426,H2426,J2426,I2426))," ","")</f>
        <v>2021-02-17enteroconsalsaconestuche20-35u/lbcamanchacaasia</v>
      </c>
      <c r="S2426" t="e">
        <f>+VLOOKUP(R2426,JUP!D:L,7,0)</f>
        <v>#N/A</v>
      </c>
      <c r="T2426" t="e">
        <f>+VLOOKUP(R2426,JUP!D:L,7,0)</f>
        <v>#N/A</v>
      </c>
      <c r="W2426" t="s">
        <v>333</v>
      </c>
      <c r="X2426">
        <v>7</v>
      </c>
      <c r="Y2426" t="s">
        <v>309</v>
      </c>
      <c r="Z2426" t="s">
        <v>309</v>
      </c>
      <c r="AA2426" t="s">
        <v>309</v>
      </c>
      <c r="AB2426" t="s">
        <v>60</v>
      </c>
      <c r="AC2426" t="s">
        <v>61</v>
      </c>
      <c r="AD2426">
        <v>2.9000000000000004</v>
      </c>
      <c r="AE2426">
        <v>0.3</v>
      </c>
      <c r="AF2426">
        <v>1</v>
      </c>
      <c r="AG2426">
        <v>2.9000000000000004</v>
      </c>
      <c r="AH2426">
        <v>2021</v>
      </c>
      <c r="AI2426">
        <v>2</v>
      </c>
      <c r="AJ2426">
        <v>18087.300000000003</v>
      </c>
      <c r="AK2426" t="e">
        <v>#N/A</v>
      </c>
      <c r="AL2426">
        <v>2.9000000000000004</v>
      </c>
      <c r="AO2426">
        <v>0</v>
      </c>
      <c r="AP2426">
        <v>2</v>
      </c>
    </row>
    <row r="2427" spans="1:42" x14ac:dyDescent="0.2">
      <c r="A2427" t="str">
        <f t="shared" si="37"/>
        <v>2021-02-17enteroconsalsaconestuche0camanchacaamerica</v>
      </c>
      <c r="B2427" s="2" t="s">
        <v>384</v>
      </c>
      <c r="C2427" t="s">
        <v>59</v>
      </c>
      <c r="D2427" t="s">
        <v>57</v>
      </c>
      <c r="E2427" t="s">
        <v>56</v>
      </c>
      <c r="F2427" t="s">
        <v>57</v>
      </c>
      <c r="G2427">
        <v>0</v>
      </c>
      <c r="H2427" t="s">
        <v>58</v>
      </c>
      <c r="I2427" t="s">
        <v>521</v>
      </c>
      <c r="J2427" t="s">
        <v>33</v>
      </c>
      <c r="K2427">
        <v>33334.248</v>
      </c>
      <c r="L2427">
        <v>3.2413500000000002</v>
      </c>
      <c r="M2427" t="str">
        <f>SUBSTITUTE(LOWER(_xlfn.CONCAT(B2427,C2427,F2427,G2427,J2427,I2427))," ","")</f>
        <v>2021-02-17enteroconsalsaconestuche0camanchacaamerica</v>
      </c>
      <c r="N2427" t="e">
        <f>+VLOOKUP(M2427,JUP!$B:$I,7,0)</f>
        <v>#N/A</v>
      </c>
      <c r="O2427" t="e">
        <f>+VLOOKUP(M2427,JUP!$B:$I,8,0)</f>
        <v>#N/A</v>
      </c>
      <c r="R2427" t="str">
        <f>+SUBSTITUTE(LOWER(_xlfn.CONCAT(B2427,C2427,F2427,H2427,J2427,I2427))," ","")</f>
        <v>2021-02-17enteroconsalsaconestuche20-35u/lbcamanchacaamerica</v>
      </c>
      <c r="S2427" t="e">
        <f>+VLOOKUP(R2427,JUP!D:L,7,0)</f>
        <v>#N/A</v>
      </c>
      <c r="T2427" t="e">
        <f>+VLOOKUP(R2427,JUP!D:L,7,0)</f>
        <v>#N/A</v>
      </c>
      <c r="W2427" t="s">
        <v>320</v>
      </c>
      <c r="X2427">
        <v>7</v>
      </c>
      <c r="Y2427" t="s">
        <v>310</v>
      </c>
      <c r="Z2427" t="s">
        <v>310</v>
      </c>
      <c r="AA2427" t="s">
        <v>310</v>
      </c>
      <c r="AB2427" t="s">
        <v>60</v>
      </c>
      <c r="AC2427" t="s">
        <v>61</v>
      </c>
      <c r="AD2427">
        <v>2.9413500000000004</v>
      </c>
      <c r="AE2427">
        <v>0.3</v>
      </c>
      <c r="AF2427">
        <v>1</v>
      </c>
      <c r="AG2427">
        <v>2.9413500000000004</v>
      </c>
      <c r="AH2427">
        <v>2021</v>
      </c>
      <c r="AI2427">
        <v>2</v>
      </c>
      <c r="AJ2427">
        <v>98047.690354800012</v>
      </c>
      <c r="AK2427" t="e">
        <v>#N/A</v>
      </c>
      <c r="AL2427">
        <v>2.9413500000000004</v>
      </c>
      <c r="AO2427">
        <v>0</v>
      </c>
      <c r="AP2427">
        <v>2</v>
      </c>
    </row>
    <row r="2428" spans="1:42" x14ac:dyDescent="0.2">
      <c r="A2428" t="str">
        <f t="shared" si="37"/>
        <v>2021-02-18carnegranelc300-500camanchacaotrosuee</v>
      </c>
      <c r="B2428" s="2" t="s">
        <v>383</v>
      </c>
      <c r="C2428" t="s">
        <v>35</v>
      </c>
      <c r="D2428" t="s">
        <v>30</v>
      </c>
      <c r="E2428" t="s">
        <v>29</v>
      </c>
      <c r="F2428" t="s">
        <v>30</v>
      </c>
      <c r="G2428" t="s">
        <v>49</v>
      </c>
      <c r="H2428" t="s">
        <v>48</v>
      </c>
      <c r="I2428" t="s">
        <v>316</v>
      </c>
      <c r="J2428" t="s">
        <v>33</v>
      </c>
      <c r="K2428">
        <v>24000</v>
      </c>
      <c r="L2428">
        <v>2.5999999999999979</v>
      </c>
      <c r="M2428" t="str">
        <f>SUBSTITUTE(LOWER(_xlfn.CONCAT(B2428,C2428,F2428,G2428,J2428,I2428))," ","")</f>
        <v>2021-02-18carnegranelc300-500camanchacaotrosuee</v>
      </c>
      <c r="N2428" t="e">
        <f>+VLOOKUP(M2428,JUP!$B:$I,7,0)</f>
        <v>#N/A</v>
      </c>
      <c r="O2428" t="e">
        <f>+VLOOKUP(M2428,JUP!$B:$I,8,0)</f>
        <v>#N/A</v>
      </c>
      <c r="P2428" t="e">
        <f>+K2428-N2428</f>
        <v>#N/A</v>
      </c>
      <c r="Q2428" s="3" t="e">
        <f>+L2428-O2428</f>
        <v>#N/A</v>
      </c>
      <c r="R2428" t="str">
        <f>+SUBSTITUTE(LOWER(_xlfn.CONCAT(B2428,C2428,F2428,H2428,J2428,I2428))," ","")</f>
        <v>2021-02-18carnegranel300-500u/kgcamanchacaotrosuee</v>
      </c>
      <c r="S2428" t="e">
        <f>+VLOOKUP(R2428,JUP!D:L,7,0)</f>
        <v>#N/A</v>
      </c>
      <c r="T2428" t="e">
        <f>+VLOOKUP(R2428,JUP!D:L,7,0)</f>
        <v>#N/A</v>
      </c>
      <c r="W2428" t="s">
        <v>184</v>
      </c>
      <c r="X2428">
        <v>7</v>
      </c>
      <c r="Y2428" t="s">
        <v>305</v>
      </c>
      <c r="Z2428" t="s">
        <v>305</v>
      </c>
      <c r="AA2428" t="s">
        <v>316</v>
      </c>
      <c r="AB2428" t="s">
        <v>36</v>
      </c>
      <c r="AC2428" t="s">
        <v>37</v>
      </c>
      <c r="AD2428">
        <v>2.5999999999999979</v>
      </c>
      <c r="AE2428">
        <v>0</v>
      </c>
      <c r="AF2428">
        <v>1</v>
      </c>
      <c r="AG2428">
        <v>2.5999999999999979</v>
      </c>
      <c r="AH2428">
        <v>2021</v>
      </c>
      <c r="AI2428">
        <v>2</v>
      </c>
      <c r="AJ2428">
        <v>62399.999999999949</v>
      </c>
      <c r="AK2428" t="e">
        <v>#N/A</v>
      </c>
      <c r="AL2428">
        <v>2.5999999999999979</v>
      </c>
      <c r="AO2428">
        <v>0</v>
      </c>
      <c r="AP2428">
        <v>2</v>
      </c>
    </row>
    <row r="2429" spans="1:42" x14ac:dyDescent="0.2">
      <c r="A2429" t="e">
        <f t="shared" si="37"/>
        <v>#N/A</v>
      </c>
      <c r="B2429" s="2" t="s">
        <v>383</v>
      </c>
      <c r="C2429" t="s">
        <v>59</v>
      </c>
      <c r="D2429" t="s">
        <v>155</v>
      </c>
      <c r="E2429" t="s">
        <v>56</v>
      </c>
      <c r="F2429" t="s">
        <v>373</v>
      </c>
      <c r="G2429" t="e">
        <v>#N/A</v>
      </c>
      <c r="H2429" t="s">
        <v>111</v>
      </c>
      <c r="I2429" t="s">
        <v>306</v>
      </c>
      <c r="J2429" t="s">
        <v>33</v>
      </c>
      <c r="K2429">
        <v>20000</v>
      </c>
      <c r="L2429">
        <v>2.1</v>
      </c>
      <c r="M2429" t="e">
        <f>SUBSTITUTE(LOWER(_xlfn.CONCAT(B2429,C2429,F2429,G2429,J2429,I2429))," ","")</f>
        <v>#N/A</v>
      </c>
      <c r="N2429" t="e">
        <f>+VLOOKUP(M2429,JUP!$B:$I,7,0)</f>
        <v>#N/A</v>
      </c>
      <c r="O2429" t="e">
        <f>+VLOOKUP(M2429,JUP!$B:$I,8,0)</f>
        <v>#N/A</v>
      </c>
      <c r="R2429" t="str">
        <f>+SUBSTITUTE(LOWER(_xlfn.CONCAT(B2429,C2429,F2429,H2429,J2429,I2429))," ","")</f>
        <v>2021-02-18enterosinsalsa40-60u/kgcamanchacarusia</v>
      </c>
      <c r="S2429" t="e">
        <f>+VLOOKUP(R2429,JUP!D:L,7,0)</f>
        <v>#N/A</v>
      </c>
      <c r="T2429" t="e">
        <f>+VLOOKUP(R2429,JUP!D:L,7,0)</f>
        <v>#N/A</v>
      </c>
      <c r="W2429" t="s">
        <v>313</v>
      </c>
      <c r="X2429">
        <v>7</v>
      </c>
      <c r="Y2429" t="s">
        <v>305</v>
      </c>
      <c r="Z2429" t="s">
        <v>305</v>
      </c>
      <c r="AA2429" t="s">
        <v>306</v>
      </c>
      <c r="AB2429" t="s">
        <v>160</v>
      </c>
      <c r="AC2429" t="s">
        <v>159</v>
      </c>
      <c r="AD2429">
        <v>2.1</v>
      </c>
      <c r="AE2429">
        <v>0</v>
      </c>
      <c r="AF2429">
        <v>1</v>
      </c>
      <c r="AG2429">
        <v>2.1</v>
      </c>
      <c r="AH2429">
        <v>2021</v>
      </c>
      <c r="AI2429">
        <v>2</v>
      </c>
      <c r="AJ2429">
        <v>42000</v>
      </c>
      <c r="AK2429" t="e">
        <v>#N/A</v>
      </c>
      <c r="AL2429">
        <v>2.1</v>
      </c>
      <c r="AO2429">
        <v>0</v>
      </c>
      <c r="AP2429">
        <v>2</v>
      </c>
    </row>
    <row r="2430" spans="1:42" x14ac:dyDescent="0.2">
      <c r="A2430" t="str">
        <f t="shared" si="37"/>
        <v>2021-02-18enterosinsalsac60-80camanchacaitalia</v>
      </c>
      <c r="B2430" s="2" t="s">
        <v>383</v>
      </c>
      <c r="C2430" t="s">
        <v>59</v>
      </c>
      <c r="D2430" t="s">
        <v>155</v>
      </c>
      <c r="E2430" t="s">
        <v>56</v>
      </c>
      <c r="F2430" t="s">
        <v>373</v>
      </c>
      <c r="G2430" t="s">
        <v>168</v>
      </c>
      <c r="H2430" t="s">
        <v>123</v>
      </c>
      <c r="I2430" t="s">
        <v>328</v>
      </c>
      <c r="J2430" t="s">
        <v>33</v>
      </c>
      <c r="K2430">
        <v>18690</v>
      </c>
      <c r="L2430">
        <v>1.9</v>
      </c>
      <c r="M2430" t="str">
        <f>SUBSTITUTE(LOWER(_xlfn.CONCAT(B2430,C2430,F2430,G2430,J2430,I2430))," ","")</f>
        <v>2021-02-18enterosinsalsac60-80camanchacaitalia</v>
      </c>
      <c r="N2430" t="e">
        <f>+VLOOKUP(M2430,JUP!$B:$I,7,0)</f>
        <v>#N/A</v>
      </c>
      <c r="O2430" t="e">
        <f>+VLOOKUP(M2430,JUP!$B:$I,8,0)</f>
        <v>#N/A</v>
      </c>
      <c r="R2430" t="str">
        <f>+SUBSTITUTE(LOWER(_xlfn.CONCAT(B2430,C2430,F2430,H2430,J2430,I2430))," ","")</f>
        <v>2021-02-18enterosinsalsa60-80u/kgcamanchacaitalia</v>
      </c>
      <c r="S2430" t="e">
        <f>+VLOOKUP(R2430,JUP!D:L,7,0)</f>
        <v>#N/A</v>
      </c>
      <c r="T2430" t="e">
        <f>+VLOOKUP(R2430,JUP!D:L,7,0)</f>
        <v>#N/A</v>
      </c>
      <c r="W2430" t="s">
        <v>167</v>
      </c>
      <c r="X2430">
        <v>7</v>
      </c>
      <c r="Y2430" t="s">
        <v>297</v>
      </c>
      <c r="Z2430" t="s">
        <v>328</v>
      </c>
      <c r="AA2430" t="s">
        <v>328</v>
      </c>
      <c r="AB2430" t="s">
        <v>160</v>
      </c>
      <c r="AC2430" t="s">
        <v>159</v>
      </c>
      <c r="AD2430">
        <v>1.9</v>
      </c>
      <c r="AE2430">
        <v>0</v>
      </c>
      <c r="AF2430">
        <v>1</v>
      </c>
      <c r="AG2430">
        <v>1.9</v>
      </c>
      <c r="AH2430">
        <v>2021</v>
      </c>
      <c r="AI2430">
        <v>2</v>
      </c>
      <c r="AJ2430">
        <v>35511</v>
      </c>
      <c r="AK2430" t="e">
        <v>#N/A</v>
      </c>
      <c r="AL2430">
        <v>1.9</v>
      </c>
      <c r="AO2430">
        <v>0</v>
      </c>
      <c r="AP2430">
        <v>2</v>
      </c>
    </row>
    <row r="2431" spans="1:42" x14ac:dyDescent="0.2">
      <c r="A2431" t="str">
        <f t="shared" si="37"/>
        <v>2021-02-19enterosinsalsa0camanchacaamerica</v>
      </c>
      <c r="B2431" s="2" t="s">
        <v>382</v>
      </c>
      <c r="C2431" t="s">
        <v>59</v>
      </c>
      <c r="D2431" t="s">
        <v>155</v>
      </c>
      <c r="E2431" t="s">
        <v>56</v>
      </c>
      <c r="F2431" t="s">
        <v>373</v>
      </c>
      <c r="G2431">
        <v>0</v>
      </c>
      <c r="H2431" t="s">
        <v>58</v>
      </c>
      <c r="I2431" t="s">
        <v>521</v>
      </c>
      <c r="J2431" t="s">
        <v>33</v>
      </c>
      <c r="K2431">
        <v>55631.8</v>
      </c>
      <c r="L2431">
        <v>2.0853000000000002</v>
      </c>
      <c r="M2431" t="str">
        <f>SUBSTITUTE(LOWER(_xlfn.CONCAT(B2431,C2431,F2431,G2431,J2431,I2431))," ","")</f>
        <v>2021-02-19enterosinsalsa0camanchacaamerica</v>
      </c>
      <c r="N2431" t="e">
        <f>+VLOOKUP(M2431,JUP!$B:$I,7,0)</f>
        <v>#N/A</v>
      </c>
      <c r="O2431" t="e">
        <f>+VLOOKUP(M2431,JUP!$B:$I,8,0)</f>
        <v>#N/A</v>
      </c>
      <c r="R2431" t="str">
        <f>+SUBSTITUTE(LOWER(_xlfn.CONCAT(B2431,C2431,F2431,H2431,J2431,I2431))," ","")</f>
        <v>2021-02-19enterosinsalsa20-35u/lbcamanchacaamerica</v>
      </c>
      <c r="S2431" t="e">
        <f>+VLOOKUP(R2431,JUP!D:L,7,0)</f>
        <v>#N/A</v>
      </c>
      <c r="T2431" t="e">
        <f>+VLOOKUP(R2431,JUP!D:L,7,0)</f>
        <v>#N/A</v>
      </c>
      <c r="W2431" t="s">
        <v>320</v>
      </c>
      <c r="X2431">
        <v>7</v>
      </c>
      <c r="Y2431" t="s">
        <v>310</v>
      </c>
      <c r="Z2431" t="s">
        <v>310</v>
      </c>
      <c r="AA2431" t="s">
        <v>310</v>
      </c>
      <c r="AB2431" t="s">
        <v>160</v>
      </c>
      <c r="AC2431" t="s">
        <v>159</v>
      </c>
      <c r="AD2431">
        <v>2.0853000000000002</v>
      </c>
      <c r="AE2431">
        <v>0</v>
      </c>
      <c r="AF2431">
        <v>1</v>
      </c>
      <c r="AG2431">
        <v>2.0853000000000002</v>
      </c>
      <c r="AH2431">
        <v>2021</v>
      </c>
      <c r="AI2431">
        <v>2</v>
      </c>
      <c r="AJ2431">
        <v>116008.99254000002</v>
      </c>
      <c r="AK2431" t="e">
        <v>#N/A</v>
      </c>
      <c r="AL2431">
        <v>2.0853000000000002</v>
      </c>
      <c r="AO2431">
        <v>0</v>
      </c>
      <c r="AP2431">
        <v>2</v>
      </c>
    </row>
    <row r="2432" spans="1:42" x14ac:dyDescent="0.2">
      <c r="A2432" t="str">
        <f t="shared" si="37"/>
        <v>2021-02-24carnegranelc200-300camanchacarusia</v>
      </c>
      <c r="B2432" s="2" t="s">
        <v>381</v>
      </c>
      <c r="C2432" t="s">
        <v>35</v>
      </c>
      <c r="D2432" t="s">
        <v>30</v>
      </c>
      <c r="E2432" t="s">
        <v>29</v>
      </c>
      <c r="F2432" t="s">
        <v>30</v>
      </c>
      <c r="G2432" t="s">
        <v>39</v>
      </c>
      <c r="H2432" t="s">
        <v>38</v>
      </c>
      <c r="I2432" t="s">
        <v>306</v>
      </c>
      <c r="J2432" t="s">
        <v>33</v>
      </c>
      <c r="K2432">
        <v>12000</v>
      </c>
      <c r="L2432">
        <v>3.25</v>
      </c>
      <c r="M2432" t="str">
        <f>SUBSTITUTE(LOWER(_xlfn.CONCAT(B2432,C2432,F2432,G2432,J2432,I2432))," ","")</f>
        <v>2021-02-24carnegranelc200-300camanchacarusia</v>
      </c>
      <c r="N2432" t="e">
        <f>+VLOOKUP(M2432,JUP!$B:$I,7,0)</f>
        <v>#N/A</v>
      </c>
      <c r="O2432" t="e">
        <f>+VLOOKUP(M2432,JUP!$B:$I,8,0)</f>
        <v>#N/A</v>
      </c>
      <c r="P2432" t="e">
        <f>+K2432-N2432</f>
        <v>#N/A</v>
      </c>
      <c r="Q2432" s="3" t="e">
        <f>+L2432-O2432</f>
        <v>#N/A</v>
      </c>
      <c r="R2432" t="str">
        <f>+SUBSTITUTE(LOWER(_xlfn.CONCAT(B2432,C2432,F2432,H2432,J2432,I2432))," ","")</f>
        <v>2021-02-24carnegranel200-300u/kgcamanchacarusia</v>
      </c>
      <c r="S2432" t="e">
        <f>+VLOOKUP(R2432,JUP!D:L,7,0)</f>
        <v>#N/A</v>
      </c>
      <c r="T2432" t="e">
        <f>+VLOOKUP(R2432,JUP!D:L,7,0)</f>
        <v>#N/A</v>
      </c>
      <c r="W2432" t="s">
        <v>313</v>
      </c>
      <c r="X2432">
        <v>8</v>
      </c>
      <c r="Y2432" t="s">
        <v>305</v>
      </c>
      <c r="Z2432" t="s">
        <v>305</v>
      </c>
      <c r="AA2432" t="s">
        <v>306</v>
      </c>
      <c r="AB2432" t="s">
        <v>36</v>
      </c>
      <c r="AC2432" t="s">
        <v>37</v>
      </c>
      <c r="AD2432">
        <v>3.25</v>
      </c>
      <c r="AE2432">
        <v>0</v>
      </c>
      <c r="AF2432">
        <v>1</v>
      </c>
      <c r="AG2432">
        <v>3.25</v>
      </c>
      <c r="AH2432">
        <v>2021</v>
      </c>
      <c r="AI2432">
        <v>2</v>
      </c>
      <c r="AJ2432">
        <v>39000</v>
      </c>
      <c r="AK2432" t="e">
        <v>#N/A</v>
      </c>
      <c r="AL2432">
        <v>3.25</v>
      </c>
      <c r="AO2432">
        <v>0</v>
      </c>
      <c r="AP2432">
        <v>2</v>
      </c>
    </row>
    <row r="2433" spans="1:42" x14ac:dyDescent="0.2">
      <c r="A2433" t="str">
        <f t="shared" si="37"/>
        <v>2021-02-24carnegranelc300-500camanchacarusia</v>
      </c>
      <c r="B2433" s="2" t="s">
        <v>381</v>
      </c>
      <c r="C2433" t="s">
        <v>35</v>
      </c>
      <c r="D2433" t="s">
        <v>30</v>
      </c>
      <c r="E2433" t="s">
        <v>29</v>
      </c>
      <c r="F2433" t="s">
        <v>30</v>
      </c>
      <c r="G2433" t="s">
        <v>49</v>
      </c>
      <c r="H2433" t="s">
        <v>48</v>
      </c>
      <c r="I2433" t="s">
        <v>306</v>
      </c>
      <c r="J2433" t="s">
        <v>33</v>
      </c>
      <c r="K2433">
        <v>12000</v>
      </c>
      <c r="L2433">
        <v>3.0500000000000025</v>
      </c>
      <c r="M2433" t="str">
        <f>SUBSTITUTE(LOWER(_xlfn.CONCAT(B2433,C2433,F2433,G2433,J2433,I2433))," ","")</f>
        <v>2021-02-24carnegranelc300-500camanchacarusia</v>
      </c>
      <c r="N2433" t="e">
        <f>+VLOOKUP(M2433,JUP!$B:$I,7,0)</f>
        <v>#N/A</v>
      </c>
      <c r="O2433" t="e">
        <f>+VLOOKUP(M2433,JUP!$B:$I,8,0)</f>
        <v>#N/A</v>
      </c>
      <c r="P2433" t="e">
        <f>+K2433-N2433</f>
        <v>#N/A</v>
      </c>
      <c r="Q2433" s="3" t="e">
        <f>+L2433-O2433</f>
        <v>#N/A</v>
      </c>
      <c r="R2433" t="str">
        <f>+SUBSTITUTE(LOWER(_xlfn.CONCAT(B2433,C2433,F2433,H2433,J2433,I2433))," ","")</f>
        <v>2021-02-24carnegranel300-500u/kgcamanchacarusia</v>
      </c>
      <c r="S2433" t="e">
        <f>+VLOOKUP(R2433,JUP!D:L,7,0)</f>
        <v>#N/A</v>
      </c>
      <c r="T2433" t="e">
        <f>+VLOOKUP(R2433,JUP!D:L,7,0)</f>
        <v>#N/A</v>
      </c>
      <c r="W2433" t="s">
        <v>313</v>
      </c>
      <c r="X2433">
        <v>8</v>
      </c>
      <c r="Y2433" t="s">
        <v>305</v>
      </c>
      <c r="Z2433" t="s">
        <v>305</v>
      </c>
      <c r="AA2433" t="s">
        <v>306</v>
      </c>
      <c r="AB2433" t="s">
        <v>36</v>
      </c>
      <c r="AC2433" t="s">
        <v>37</v>
      </c>
      <c r="AD2433">
        <v>3.0500000000000025</v>
      </c>
      <c r="AE2433">
        <v>0</v>
      </c>
      <c r="AF2433">
        <v>1</v>
      </c>
      <c r="AG2433">
        <v>3.0500000000000025</v>
      </c>
      <c r="AH2433">
        <v>2021</v>
      </c>
      <c r="AI2433">
        <v>2</v>
      </c>
      <c r="AJ2433">
        <v>36600.000000000029</v>
      </c>
      <c r="AK2433" t="e">
        <v>#N/A</v>
      </c>
      <c r="AL2433">
        <v>3.0500000000000025</v>
      </c>
      <c r="AO2433">
        <v>0</v>
      </c>
      <c r="AP2433">
        <v>2</v>
      </c>
    </row>
    <row r="2434" spans="1:42" x14ac:dyDescent="0.2">
      <c r="A2434" t="str">
        <f t="shared" si="37"/>
        <v>2021-02-24enteroconsalsaconestuche0camanchacaamerica</v>
      </c>
      <c r="B2434" s="2" t="s">
        <v>381</v>
      </c>
      <c r="C2434" t="s">
        <v>59</v>
      </c>
      <c r="D2434" t="s">
        <v>57</v>
      </c>
      <c r="E2434" t="s">
        <v>56</v>
      </c>
      <c r="F2434" t="s">
        <v>57</v>
      </c>
      <c r="G2434">
        <v>0</v>
      </c>
      <c r="H2434" t="s">
        <v>58</v>
      </c>
      <c r="I2434" t="s">
        <v>521</v>
      </c>
      <c r="J2434" t="s">
        <v>33</v>
      </c>
      <c r="K2434">
        <v>17353.599999999999</v>
      </c>
      <c r="L2434">
        <v>3.2413500000000002</v>
      </c>
      <c r="M2434" t="str">
        <f>SUBSTITUTE(LOWER(_xlfn.CONCAT(B2434,C2434,F2434,G2434,J2434,I2434))," ","")</f>
        <v>2021-02-24enteroconsalsaconestuche0camanchacaamerica</v>
      </c>
      <c r="N2434" t="e">
        <f>+VLOOKUP(M2434,JUP!$B:$I,7,0)</f>
        <v>#N/A</v>
      </c>
      <c r="O2434" t="e">
        <f>+VLOOKUP(M2434,JUP!$B:$I,8,0)</f>
        <v>#N/A</v>
      </c>
      <c r="R2434" t="str">
        <f>+SUBSTITUTE(LOWER(_xlfn.CONCAT(B2434,C2434,F2434,H2434,J2434,I2434))," ","")</f>
        <v>2021-02-24enteroconsalsaconestuche20-35u/lbcamanchacaamerica</v>
      </c>
      <c r="S2434" t="e">
        <f>+VLOOKUP(R2434,JUP!D:L,7,0)</f>
        <v>#N/A</v>
      </c>
      <c r="T2434" t="e">
        <f>+VLOOKUP(R2434,JUP!D:L,7,0)</f>
        <v>#N/A</v>
      </c>
      <c r="W2434" t="s">
        <v>320</v>
      </c>
      <c r="X2434">
        <v>8</v>
      </c>
      <c r="Y2434" t="s">
        <v>310</v>
      </c>
      <c r="Z2434" t="s">
        <v>310</v>
      </c>
      <c r="AA2434" t="s">
        <v>310</v>
      </c>
      <c r="AB2434" t="s">
        <v>60</v>
      </c>
      <c r="AC2434" t="s">
        <v>61</v>
      </c>
      <c r="AD2434">
        <v>2.9413500000000004</v>
      </c>
      <c r="AE2434">
        <v>0.3</v>
      </c>
      <c r="AF2434">
        <v>1</v>
      </c>
      <c r="AG2434">
        <v>2.9413500000000004</v>
      </c>
      <c r="AH2434">
        <v>2021</v>
      </c>
      <c r="AI2434">
        <v>2</v>
      </c>
      <c r="AJ2434">
        <v>51043.011360000004</v>
      </c>
      <c r="AK2434" t="e">
        <v>#N/A</v>
      </c>
      <c r="AL2434">
        <v>2.9413500000000004</v>
      </c>
      <c r="AO2434">
        <v>0</v>
      </c>
      <c r="AP2434">
        <v>2</v>
      </c>
    </row>
    <row r="2435" spans="1:42" x14ac:dyDescent="0.2">
      <c r="A2435" t="str">
        <f t="shared" ref="A2435:A2498" si="38">+M2435</f>
        <v>2021-02-25carnegranelc200-300camanchacaotroseuropa</v>
      </c>
      <c r="B2435" s="2" t="s">
        <v>380</v>
      </c>
      <c r="C2435" t="s">
        <v>35</v>
      </c>
      <c r="D2435" t="s">
        <v>30</v>
      </c>
      <c r="E2435" t="s">
        <v>29</v>
      </c>
      <c r="F2435" t="s">
        <v>30</v>
      </c>
      <c r="G2435" t="s">
        <v>39</v>
      </c>
      <c r="H2435" t="s">
        <v>38</v>
      </c>
      <c r="I2435" t="s">
        <v>298</v>
      </c>
      <c r="J2435" t="s">
        <v>33</v>
      </c>
      <c r="K2435">
        <v>24000</v>
      </c>
      <c r="L2435">
        <v>3.25</v>
      </c>
      <c r="M2435" t="str">
        <f>SUBSTITUTE(LOWER(_xlfn.CONCAT(B2435,C2435,F2435,G2435,J2435,I2435))," ","")</f>
        <v>2021-02-25carnegranelc200-300camanchacaotroseuropa</v>
      </c>
      <c r="N2435" t="e">
        <f>+VLOOKUP(M2435,JUP!$B:$I,7,0)</f>
        <v>#N/A</v>
      </c>
      <c r="O2435" t="e">
        <f>+VLOOKUP(M2435,JUP!$B:$I,8,0)</f>
        <v>#N/A</v>
      </c>
      <c r="P2435" t="e">
        <f>+K2435-N2435</f>
        <v>#N/A</v>
      </c>
      <c r="Q2435" s="3" t="e">
        <f>+L2435-O2435</f>
        <v>#N/A</v>
      </c>
      <c r="R2435" t="str">
        <f>+SUBSTITUTE(LOWER(_xlfn.CONCAT(B2435,C2435,F2435,H2435,J2435,I2435))," ","")</f>
        <v>2021-02-25carnegranel200-300u/kgcamanchacaotroseuropa</v>
      </c>
      <c r="S2435" t="e">
        <f>+VLOOKUP(R2435,JUP!D:L,7,0)</f>
        <v>#N/A</v>
      </c>
      <c r="T2435" t="e">
        <f>+VLOOKUP(R2435,JUP!D:L,7,0)</f>
        <v>#N/A</v>
      </c>
      <c r="W2435" t="s">
        <v>335</v>
      </c>
      <c r="X2435">
        <v>8</v>
      </c>
      <c r="Y2435" t="s">
        <v>297</v>
      </c>
      <c r="Z2435" t="s">
        <v>298</v>
      </c>
      <c r="AA2435" t="s">
        <v>298</v>
      </c>
      <c r="AB2435" t="s">
        <v>36</v>
      </c>
      <c r="AC2435" t="s">
        <v>37</v>
      </c>
      <c r="AD2435">
        <v>3.25</v>
      </c>
      <c r="AE2435">
        <v>0</v>
      </c>
      <c r="AF2435">
        <v>1</v>
      </c>
      <c r="AG2435">
        <v>3.25</v>
      </c>
      <c r="AH2435">
        <v>2021</v>
      </c>
      <c r="AI2435">
        <v>2</v>
      </c>
      <c r="AJ2435">
        <v>78000</v>
      </c>
      <c r="AK2435" t="e">
        <v>#N/A</v>
      </c>
      <c r="AL2435">
        <v>3.25</v>
      </c>
      <c r="AO2435">
        <v>0</v>
      </c>
      <c r="AP2435">
        <v>2</v>
      </c>
    </row>
    <row r="2436" spans="1:42" x14ac:dyDescent="0.2">
      <c r="A2436" t="str">
        <f t="shared" si="38"/>
        <v>2021-02-25enterosinsalsa0camanchacaamerica</v>
      </c>
      <c r="B2436" s="2" t="s">
        <v>380</v>
      </c>
      <c r="C2436" t="s">
        <v>59</v>
      </c>
      <c r="D2436" t="s">
        <v>155</v>
      </c>
      <c r="E2436" t="s">
        <v>56</v>
      </c>
      <c r="F2436" t="s">
        <v>373</v>
      </c>
      <c r="G2436">
        <v>0</v>
      </c>
      <c r="H2436" t="s">
        <v>58</v>
      </c>
      <c r="I2436" t="s">
        <v>521</v>
      </c>
      <c r="J2436" t="s">
        <v>33</v>
      </c>
      <c r="K2436">
        <v>18669</v>
      </c>
      <c r="L2436">
        <v>2.0065500000000003</v>
      </c>
      <c r="M2436" t="str">
        <f>SUBSTITUTE(LOWER(_xlfn.CONCAT(B2436,C2436,F2436,G2436,J2436,I2436))," ","")</f>
        <v>2021-02-25enterosinsalsa0camanchacaamerica</v>
      </c>
      <c r="N2436" t="e">
        <f>+VLOOKUP(M2436,JUP!$B:$I,7,0)</f>
        <v>#N/A</v>
      </c>
      <c r="O2436" t="e">
        <f>+VLOOKUP(M2436,JUP!$B:$I,8,0)</f>
        <v>#N/A</v>
      </c>
      <c r="R2436" t="str">
        <f>+SUBSTITUTE(LOWER(_xlfn.CONCAT(B2436,C2436,F2436,H2436,J2436,I2436))," ","")</f>
        <v>2021-02-25enterosinsalsa20-35u/lbcamanchacaamerica</v>
      </c>
      <c r="S2436" t="e">
        <f>+VLOOKUP(R2436,JUP!D:L,7,0)</f>
        <v>#N/A</v>
      </c>
      <c r="T2436" t="e">
        <f>+VLOOKUP(R2436,JUP!D:L,7,0)</f>
        <v>#N/A</v>
      </c>
      <c r="W2436" t="s">
        <v>320</v>
      </c>
      <c r="X2436">
        <v>8</v>
      </c>
      <c r="Y2436" t="s">
        <v>310</v>
      </c>
      <c r="Z2436" t="s">
        <v>310</v>
      </c>
      <c r="AA2436" t="s">
        <v>310</v>
      </c>
      <c r="AB2436" t="s">
        <v>160</v>
      </c>
      <c r="AC2436" t="s">
        <v>159</v>
      </c>
      <c r="AD2436">
        <v>2.0065500000000003</v>
      </c>
      <c r="AE2436">
        <v>0</v>
      </c>
      <c r="AF2436">
        <v>1</v>
      </c>
      <c r="AG2436">
        <v>2.0065500000000003</v>
      </c>
      <c r="AH2436">
        <v>2021</v>
      </c>
      <c r="AI2436">
        <v>2</v>
      </c>
      <c r="AJ2436">
        <v>37460.281950000004</v>
      </c>
      <c r="AK2436" t="e">
        <v>#N/A</v>
      </c>
      <c r="AL2436">
        <v>2.0065500000000003</v>
      </c>
      <c r="AO2436">
        <v>0</v>
      </c>
      <c r="AP2436">
        <v>2</v>
      </c>
    </row>
    <row r="2437" spans="1:42" x14ac:dyDescent="0.2">
      <c r="A2437" t="str">
        <f t="shared" si="38"/>
        <v>2021-02-26carneretailcompensadoc300-500camanchacafrancia</v>
      </c>
      <c r="B2437" s="2" t="s">
        <v>379</v>
      </c>
      <c r="C2437" t="s">
        <v>35</v>
      </c>
      <c r="D2437" t="s">
        <v>206</v>
      </c>
      <c r="E2437" t="s">
        <v>29</v>
      </c>
      <c r="F2437" t="s">
        <v>371</v>
      </c>
      <c r="G2437" t="s">
        <v>49</v>
      </c>
      <c r="H2437" t="s">
        <v>48</v>
      </c>
      <c r="I2437" t="s">
        <v>326</v>
      </c>
      <c r="J2437" t="s">
        <v>33</v>
      </c>
      <c r="K2437">
        <v>21590</v>
      </c>
      <c r="L2437">
        <v>3.25</v>
      </c>
      <c r="M2437" t="str">
        <f>SUBSTITUTE(LOWER(_xlfn.CONCAT(B2437,C2437,F2437,G2437,J2437,I2437))," ","")</f>
        <v>2021-02-26carneretailcompensadoc300-500camanchacafrancia</v>
      </c>
      <c r="N2437" t="e">
        <f>+VLOOKUP(M2437,JUP!$B:$I,7,0)</f>
        <v>#N/A</v>
      </c>
      <c r="O2437" t="e">
        <f>+VLOOKUP(M2437,JUP!$B:$I,8,0)</f>
        <v>#N/A</v>
      </c>
      <c r="P2437" t="e">
        <f>+K2437-N2437</f>
        <v>#N/A</v>
      </c>
      <c r="Q2437" s="3" t="e">
        <f>+L2437-O2437</f>
        <v>#N/A</v>
      </c>
      <c r="R2437" t="str">
        <f>+SUBSTITUTE(LOWER(_xlfn.CONCAT(B2437,C2437,F2437,H2437,J2437,I2437))," ","")</f>
        <v>2021-02-26carneretailcompensado300-500u/kgcamanchacafrancia</v>
      </c>
      <c r="S2437" t="e">
        <f>+VLOOKUP(R2437,JUP!D:L,7,0)</f>
        <v>#N/A</v>
      </c>
      <c r="T2437" t="e">
        <f>+VLOOKUP(R2437,JUP!D:L,7,0)</f>
        <v>#N/A</v>
      </c>
      <c r="W2437" t="s">
        <v>172</v>
      </c>
      <c r="X2437">
        <v>8</v>
      </c>
      <c r="Y2437" t="s">
        <v>297</v>
      </c>
      <c r="Z2437" t="s">
        <v>326</v>
      </c>
      <c r="AA2437" t="s">
        <v>326</v>
      </c>
      <c r="AB2437" t="s">
        <v>208</v>
      </c>
      <c r="AC2437" t="s">
        <v>173</v>
      </c>
      <c r="AD2437">
        <v>2.9250000000000003</v>
      </c>
      <c r="AE2437">
        <v>0</v>
      </c>
      <c r="AF2437">
        <v>0.9</v>
      </c>
      <c r="AG2437">
        <v>2.9250000000000003</v>
      </c>
      <c r="AH2437">
        <v>2021</v>
      </c>
      <c r="AI2437">
        <v>2</v>
      </c>
      <c r="AJ2437">
        <v>63150.750000000007</v>
      </c>
      <c r="AK2437" t="e">
        <v>#N/A</v>
      </c>
      <c r="AL2437">
        <v>3.6111111111111112</v>
      </c>
      <c r="AO2437">
        <v>-0.68611111111111089</v>
      </c>
      <c r="AP2437">
        <v>2</v>
      </c>
    </row>
    <row r="2438" spans="1:42" x14ac:dyDescent="0.2">
      <c r="A2438" t="str">
        <f t="shared" si="38"/>
        <v>2021-02-26enteroconsalsaconestuche0camanchacaotroseuropa</v>
      </c>
      <c r="B2438" s="2" t="s">
        <v>379</v>
      </c>
      <c r="C2438" t="s">
        <v>59</v>
      </c>
      <c r="D2438" t="s">
        <v>57</v>
      </c>
      <c r="E2438" t="s">
        <v>56</v>
      </c>
      <c r="F2438" t="s">
        <v>57</v>
      </c>
      <c r="G2438">
        <v>0</v>
      </c>
      <c r="H2438" t="s">
        <v>58</v>
      </c>
      <c r="I2438" t="s">
        <v>298</v>
      </c>
      <c r="J2438" t="s">
        <v>33</v>
      </c>
      <c r="K2438">
        <v>15840</v>
      </c>
      <c r="L2438">
        <v>2.65</v>
      </c>
      <c r="M2438" t="str">
        <f>SUBSTITUTE(LOWER(_xlfn.CONCAT(B2438,C2438,F2438,G2438,J2438,I2438))," ","")</f>
        <v>2021-02-26enteroconsalsaconestuche0camanchacaotroseuropa</v>
      </c>
      <c r="N2438" t="e">
        <f>+VLOOKUP(M2438,JUP!$B:$I,7,0)</f>
        <v>#N/A</v>
      </c>
      <c r="O2438" t="e">
        <f>+VLOOKUP(M2438,JUP!$B:$I,8,0)</f>
        <v>#N/A</v>
      </c>
      <c r="R2438" t="str">
        <f>+SUBSTITUTE(LOWER(_xlfn.CONCAT(B2438,C2438,F2438,H2438,J2438,I2438))," ","")</f>
        <v>2021-02-26enteroconsalsaconestuche20-35u/lbcamanchacaotroseuropa</v>
      </c>
      <c r="S2438" t="e">
        <f>+VLOOKUP(R2438,JUP!D:L,7,0)</f>
        <v>#N/A</v>
      </c>
      <c r="T2438" t="e">
        <f>+VLOOKUP(R2438,JUP!D:L,7,0)</f>
        <v>#N/A</v>
      </c>
      <c r="W2438" t="s">
        <v>177</v>
      </c>
      <c r="X2438">
        <v>8</v>
      </c>
      <c r="Y2438" t="s">
        <v>297</v>
      </c>
      <c r="Z2438" t="s">
        <v>298</v>
      </c>
      <c r="AA2438" t="s">
        <v>298</v>
      </c>
      <c r="AB2438" t="s">
        <v>60</v>
      </c>
      <c r="AC2438" t="s">
        <v>61</v>
      </c>
      <c r="AD2438">
        <v>2.35</v>
      </c>
      <c r="AE2438">
        <v>0.3</v>
      </c>
      <c r="AF2438">
        <v>1</v>
      </c>
      <c r="AG2438">
        <v>2.35</v>
      </c>
      <c r="AH2438">
        <v>2021</v>
      </c>
      <c r="AI2438">
        <v>2</v>
      </c>
      <c r="AJ2438">
        <v>37224</v>
      </c>
      <c r="AK2438" t="e">
        <v>#N/A</v>
      </c>
      <c r="AL2438">
        <v>2.35</v>
      </c>
      <c r="AO2438">
        <v>0</v>
      </c>
      <c r="AP2438">
        <v>2</v>
      </c>
    </row>
    <row r="2439" spans="1:42" x14ac:dyDescent="0.2">
      <c r="A2439" t="str">
        <f t="shared" si="38"/>
        <v>2021-02-26enteroconsalsaconestuche0camanchacaamerica</v>
      </c>
      <c r="B2439" s="2" t="s">
        <v>379</v>
      </c>
      <c r="C2439" t="s">
        <v>59</v>
      </c>
      <c r="D2439" t="s">
        <v>57</v>
      </c>
      <c r="E2439" t="s">
        <v>56</v>
      </c>
      <c r="F2439" t="s">
        <v>57</v>
      </c>
      <c r="G2439">
        <v>0</v>
      </c>
      <c r="H2439" t="s">
        <v>58</v>
      </c>
      <c r="I2439" t="s">
        <v>521</v>
      </c>
      <c r="J2439" t="s">
        <v>33</v>
      </c>
      <c r="K2439">
        <v>15980.8</v>
      </c>
      <c r="L2439">
        <v>3.3075000000000001</v>
      </c>
      <c r="M2439" t="str">
        <f>SUBSTITUTE(LOWER(_xlfn.CONCAT(B2439,C2439,F2439,G2439,J2439,I2439))," ","")</f>
        <v>2021-02-26enteroconsalsaconestuche0camanchacaamerica</v>
      </c>
      <c r="N2439" t="e">
        <f>+VLOOKUP(M2439,JUP!$B:$I,7,0)</f>
        <v>#N/A</v>
      </c>
      <c r="O2439" t="e">
        <f>+VLOOKUP(M2439,JUP!$B:$I,8,0)</f>
        <v>#N/A</v>
      </c>
      <c r="R2439" t="str">
        <f>+SUBSTITUTE(LOWER(_xlfn.CONCAT(B2439,C2439,F2439,H2439,J2439,I2439))," ","")</f>
        <v>2021-02-26enteroconsalsaconestuche20-35u/lbcamanchacaamerica</v>
      </c>
      <c r="S2439" t="e">
        <f>+VLOOKUP(R2439,JUP!D:L,7,0)</f>
        <v>#N/A</v>
      </c>
      <c r="T2439" t="e">
        <f>+VLOOKUP(R2439,JUP!D:L,7,0)</f>
        <v>#N/A</v>
      </c>
      <c r="W2439" t="s">
        <v>320</v>
      </c>
      <c r="X2439">
        <v>8</v>
      </c>
      <c r="Y2439" t="s">
        <v>310</v>
      </c>
      <c r="Z2439" t="s">
        <v>310</v>
      </c>
      <c r="AA2439" t="s">
        <v>310</v>
      </c>
      <c r="AB2439" t="s">
        <v>60</v>
      </c>
      <c r="AC2439" t="s">
        <v>61</v>
      </c>
      <c r="AD2439">
        <v>3.0075000000000003</v>
      </c>
      <c r="AE2439">
        <v>0.3</v>
      </c>
      <c r="AF2439">
        <v>1</v>
      </c>
      <c r="AG2439">
        <v>3.0075000000000003</v>
      </c>
      <c r="AH2439">
        <v>2021</v>
      </c>
      <c r="AI2439">
        <v>2</v>
      </c>
      <c r="AJ2439">
        <v>48062.256000000001</v>
      </c>
      <c r="AK2439" t="e">
        <v>#N/A</v>
      </c>
      <c r="AL2439">
        <v>3.0075000000000003</v>
      </c>
      <c r="AO2439">
        <v>0</v>
      </c>
      <c r="AP2439">
        <v>2</v>
      </c>
    </row>
    <row r="2440" spans="1:42" x14ac:dyDescent="0.2">
      <c r="A2440" t="str">
        <f t="shared" si="38"/>
        <v>2021-03-01enterosinsalsa0camanchacaasia</v>
      </c>
      <c r="B2440" s="2" t="s">
        <v>378</v>
      </c>
      <c r="C2440" t="s">
        <v>59</v>
      </c>
      <c r="D2440" t="s">
        <v>155</v>
      </c>
      <c r="E2440" t="s">
        <v>56</v>
      </c>
      <c r="F2440" t="s">
        <v>373</v>
      </c>
      <c r="G2440">
        <v>0</v>
      </c>
      <c r="H2440" t="s">
        <v>98</v>
      </c>
      <c r="I2440" t="s">
        <v>309</v>
      </c>
      <c r="J2440" t="s">
        <v>33</v>
      </c>
      <c r="K2440">
        <v>14010.164000000001</v>
      </c>
      <c r="L2440">
        <v>2.3000000000000003</v>
      </c>
      <c r="M2440" t="str">
        <f>SUBSTITUTE(LOWER(_xlfn.CONCAT(B2440,C2440,F2440,G2440,J2440,I2440))," ","")</f>
        <v>2021-03-01enterosinsalsa0camanchacaasia</v>
      </c>
      <c r="N2440" t="e">
        <f>+VLOOKUP(M2440,JUP!$B:$I,7,0)</f>
        <v>#N/A</v>
      </c>
      <c r="O2440" t="e">
        <f>+VLOOKUP(M2440,JUP!$B:$I,8,0)</f>
        <v>#N/A</v>
      </c>
      <c r="R2440" t="str">
        <f>+SUBSTITUTE(LOWER(_xlfn.CONCAT(B2440,C2440,F2440,H2440,J2440,I2440))," ","")</f>
        <v>2021-03-01enterosinsalsa18-27u/lbcamanchacaasia</v>
      </c>
      <c r="S2440" t="e">
        <f>+VLOOKUP(R2440,JUP!D:L,7,0)</f>
        <v>#N/A</v>
      </c>
      <c r="T2440" t="e">
        <f>+VLOOKUP(R2440,JUP!D:L,7,0)</f>
        <v>#N/A</v>
      </c>
      <c r="W2440" t="s">
        <v>333</v>
      </c>
      <c r="X2440">
        <v>9</v>
      </c>
      <c r="Y2440" t="s">
        <v>309</v>
      </c>
      <c r="Z2440" t="s">
        <v>309</v>
      </c>
      <c r="AA2440" t="s">
        <v>309</v>
      </c>
      <c r="AB2440" t="s">
        <v>160</v>
      </c>
      <c r="AC2440" t="s">
        <v>159</v>
      </c>
      <c r="AD2440">
        <v>2.3000000000000003</v>
      </c>
      <c r="AE2440">
        <v>0</v>
      </c>
      <c r="AF2440">
        <v>1</v>
      </c>
      <c r="AG2440">
        <v>2.3000000000000003</v>
      </c>
      <c r="AH2440">
        <v>2021</v>
      </c>
      <c r="AI2440">
        <v>3</v>
      </c>
      <c r="AJ2440">
        <v>32223.377200000006</v>
      </c>
      <c r="AK2440" t="e">
        <v>#N/A</v>
      </c>
      <c r="AL2440">
        <v>2.3000000000000003</v>
      </c>
      <c r="AO2440">
        <v>0</v>
      </c>
      <c r="AP2440">
        <v>3</v>
      </c>
    </row>
    <row r="2441" spans="1:42" x14ac:dyDescent="0.2">
      <c r="A2441" t="e">
        <f t="shared" si="38"/>
        <v>#N/A</v>
      </c>
      <c r="B2441" s="2" t="s">
        <v>378</v>
      </c>
      <c r="C2441" t="s">
        <v>59</v>
      </c>
      <c r="D2441" t="s">
        <v>57</v>
      </c>
      <c r="E2441" t="s">
        <v>56</v>
      </c>
      <c r="F2441" t="s">
        <v>57</v>
      </c>
      <c r="G2441" t="e">
        <v>#N/A</v>
      </c>
      <c r="H2441" t="s">
        <v>101</v>
      </c>
      <c r="I2441" t="s">
        <v>521</v>
      </c>
      <c r="J2441" t="s">
        <v>33</v>
      </c>
      <c r="K2441">
        <v>15980.8</v>
      </c>
      <c r="L2441">
        <v>2.9547000000000003</v>
      </c>
      <c r="M2441" t="e">
        <f>SUBSTITUTE(LOWER(_xlfn.CONCAT(B2441,C2441,F2441,G2441,J2441,I2441))," ","")</f>
        <v>#N/A</v>
      </c>
      <c r="N2441" t="e">
        <f>+VLOOKUP(M2441,JUP!$B:$I,7,0)</f>
        <v>#N/A</v>
      </c>
      <c r="O2441" t="e">
        <f>+VLOOKUP(M2441,JUP!$B:$I,8,0)</f>
        <v>#N/A</v>
      </c>
      <c r="R2441" t="str">
        <f>+SUBSTITUTE(LOWER(_xlfn.CONCAT(B2441,C2441,F2441,H2441,J2441,I2441))," ","")</f>
        <v>2021-03-01enteroconsalsaconestuche20-35u/lbcamanchacaamerica</v>
      </c>
      <c r="S2441" t="e">
        <f>+VLOOKUP(R2441,JUP!D:L,7,0)</f>
        <v>#N/A</v>
      </c>
      <c r="T2441" t="e">
        <f>+VLOOKUP(R2441,JUP!D:L,7,0)</f>
        <v>#N/A</v>
      </c>
      <c r="W2441" t="s">
        <v>320</v>
      </c>
      <c r="X2441">
        <v>9</v>
      </c>
      <c r="Y2441" t="s">
        <v>310</v>
      </c>
      <c r="Z2441" t="s">
        <v>310</v>
      </c>
      <c r="AA2441" t="s">
        <v>310</v>
      </c>
      <c r="AB2441" t="s">
        <v>60</v>
      </c>
      <c r="AC2441" t="s">
        <v>61</v>
      </c>
      <c r="AD2441">
        <v>2.6547000000000005</v>
      </c>
      <c r="AE2441">
        <v>0.3</v>
      </c>
      <c r="AF2441">
        <v>1</v>
      </c>
      <c r="AG2441">
        <v>2.6547000000000005</v>
      </c>
      <c r="AH2441">
        <v>2021</v>
      </c>
      <c r="AI2441">
        <v>3</v>
      </c>
      <c r="AJ2441">
        <v>42424.229760000009</v>
      </c>
      <c r="AK2441" t="e">
        <v>#N/A</v>
      </c>
      <c r="AL2441">
        <v>2.6547000000000005</v>
      </c>
      <c r="AO2441">
        <v>0</v>
      </c>
      <c r="AP2441">
        <v>3</v>
      </c>
    </row>
    <row r="2442" spans="1:42" x14ac:dyDescent="0.2">
      <c r="A2442" t="str">
        <f t="shared" si="38"/>
        <v>2021-03-02carnegranelc200-300camanchacarusia</v>
      </c>
      <c r="B2442" s="2" t="s">
        <v>377</v>
      </c>
      <c r="C2442" t="s">
        <v>35</v>
      </c>
      <c r="D2442" t="s">
        <v>30</v>
      </c>
      <c r="E2442" t="s">
        <v>29</v>
      </c>
      <c r="F2442" t="s">
        <v>30</v>
      </c>
      <c r="G2442" t="s">
        <v>39</v>
      </c>
      <c r="H2442" t="s">
        <v>38</v>
      </c>
      <c r="I2442" t="s">
        <v>306</v>
      </c>
      <c r="J2442" t="s">
        <v>33</v>
      </c>
      <c r="K2442">
        <v>14000</v>
      </c>
      <c r="L2442">
        <v>3.1699999999999986</v>
      </c>
      <c r="M2442" t="str">
        <f>SUBSTITUTE(LOWER(_xlfn.CONCAT(B2442,C2442,F2442,G2442,J2442,I2442))," ","")</f>
        <v>2021-03-02carnegranelc200-300camanchacarusia</v>
      </c>
      <c r="N2442" t="e">
        <f>+VLOOKUP(M2442,JUP!$B:$I,7,0)</f>
        <v>#N/A</v>
      </c>
      <c r="O2442" t="e">
        <f>+VLOOKUP(M2442,JUP!$B:$I,8,0)</f>
        <v>#N/A</v>
      </c>
      <c r="P2442" t="e">
        <f>+K2442-N2442</f>
        <v>#N/A</v>
      </c>
      <c r="Q2442" s="3" t="e">
        <f>+L2442-O2442</f>
        <v>#N/A</v>
      </c>
      <c r="R2442" t="str">
        <f>+SUBSTITUTE(LOWER(_xlfn.CONCAT(B2442,C2442,F2442,H2442,J2442,I2442))," ","")</f>
        <v>2021-03-02carnegranel200-300u/kgcamanchacarusia</v>
      </c>
      <c r="S2442" t="e">
        <f>+VLOOKUP(R2442,JUP!D:L,7,0)</f>
        <v>#N/A</v>
      </c>
      <c r="T2442" t="e">
        <f>+VLOOKUP(R2442,JUP!D:L,7,0)</f>
        <v>#N/A</v>
      </c>
      <c r="W2442" t="s">
        <v>313</v>
      </c>
      <c r="X2442">
        <v>9</v>
      </c>
      <c r="Y2442" t="s">
        <v>305</v>
      </c>
      <c r="Z2442" t="s">
        <v>305</v>
      </c>
      <c r="AA2442" t="s">
        <v>306</v>
      </c>
      <c r="AB2442" t="s">
        <v>36</v>
      </c>
      <c r="AC2442" t="s">
        <v>37</v>
      </c>
      <c r="AD2442">
        <v>3.1699999999999986</v>
      </c>
      <c r="AE2442">
        <v>0</v>
      </c>
      <c r="AF2442">
        <v>1</v>
      </c>
      <c r="AG2442">
        <v>3.1699999999999986</v>
      </c>
      <c r="AH2442">
        <v>2021</v>
      </c>
      <c r="AI2442">
        <v>3</v>
      </c>
      <c r="AJ2442">
        <v>44379.999999999978</v>
      </c>
      <c r="AK2442" t="e">
        <v>#N/A</v>
      </c>
      <c r="AL2442">
        <v>3.1699999999999986</v>
      </c>
      <c r="AO2442">
        <v>0</v>
      </c>
      <c r="AP2442">
        <v>3</v>
      </c>
    </row>
    <row r="2443" spans="1:42" x14ac:dyDescent="0.2">
      <c r="A2443" t="str">
        <f t="shared" si="38"/>
        <v>2021-03-02carnegranelc100-200camanchacarusia</v>
      </c>
      <c r="B2443" s="2" t="s">
        <v>377</v>
      </c>
      <c r="C2443" t="s">
        <v>35</v>
      </c>
      <c r="D2443" t="s">
        <v>30</v>
      </c>
      <c r="E2443" t="s">
        <v>29</v>
      </c>
      <c r="F2443" t="s">
        <v>30</v>
      </c>
      <c r="G2443" t="s">
        <v>72</v>
      </c>
      <c r="H2443" t="s">
        <v>71</v>
      </c>
      <c r="I2443" t="s">
        <v>306</v>
      </c>
      <c r="J2443" t="s">
        <v>33</v>
      </c>
      <c r="K2443">
        <v>10000</v>
      </c>
      <c r="L2443">
        <v>3.4000000000000026</v>
      </c>
      <c r="M2443" t="str">
        <f>SUBSTITUTE(LOWER(_xlfn.CONCAT(B2443,C2443,F2443,G2443,J2443,I2443))," ","")</f>
        <v>2021-03-02carnegranelc100-200camanchacarusia</v>
      </c>
      <c r="N2443" t="e">
        <f>+VLOOKUP(M2443,JUP!$B:$I,7,0)</f>
        <v>#N/A</v>
      </c>
      <c r="O2443" t="e">
        <f>+VLOOKUP(M2443,JUP!$B:$I,8,0)</f>
        <v>#N/A</v>
      </c>
      <c r="P2443" t="e">
        <f>+K2443-N2443</f>
        <v>#N/A</v>
      </c>
      <c r="Q2443" s="3" t="e">
        <f>+L2443-O2443</f>
        <v>#N/A</v>
      </c>
      <c r="R2443" t="str">
        <f>+SUBSTITUTE(LOWER(_xlfn.CONCAT(B2443,C2443,F2443,H2443,J2443,I2443))," ","")</f>
        <v>2021-03-02carnegranel100-200u/kgcamanchacarusia</v>
      </c>
      <c r="S2443" t="e">
        <f>+VLOOKUP(R2443,JUP!D:L,7,0)</f>
        <v>#N/A</v>
      </c>
      <c r="T2443" t="e">
        <f>+VLOOKUP(R2443,JUP!D:L,7,0)</f>
        <v>#N/A</v>
      </c>
      <c r="W2443" t="s">
        <v>313</v>
      </c>
      <c r="X2443">
        <v>9</v>
      </c>
      <c r="Y2443" t="s">
        <v>305</v>
      </c>
      <c r="Z2443" t="s">
        <v>305</v>
      </c>
      <c r="AA2443" t="s">
        <v>306</v>
      </c>
      <c r="AB2443" t="s">
        <v>36</v>
      </c>
      <c r="AC2443" t="s">
        <v>37</v>
      </c>
      <c r="AD2443">
        <v>3.4000000000000026</v>
      </c>
      <c r="AE2443">
        <v>0</v>
      </c>
      <c r="AF2443">
        <v>1</v>
      </c>
      <c r="AG2443">
        <v>3.4000000000000026</v>
      </c>
      <c r="AH2443">
        <v>2021</v>
      </c>
      <c r="AI2443">
        <v>3</v>
      </c>
      <c r="AJ2443">
        <v>34000.000000000029</v>
      </c>
      <c r="AK2443" t="e">
        <v>#N/A</v>
      </c>
      <c r="AL2443">
        <v>3.4000000000000026</v>
      </c>
      <c r="AO2443">
        <v>0</v>
      </c>
      <c r="AP2443">
        <v>3</v>
      </c>
    </row>
    <row r="2444" spans="1:42" x14ac:dyDescent="0.2">
      <c r="A2444" t="e">
        <f t="shared" si="38"/>
        <v>#N/A</v>
      </c>
      <c r="B2444" s="2" t="s">
        <v>377</v>
      </c>
      <c r="C2444" t="s">
        <v>59</v>
      </c>
      <c r="D2444" t="s">
        <v>57</v>
      </c>
      <c r="E2444" t="s">
        <v>56</v>
      </c>
      <c r="F2444" t="s">
        <v>57</v>
      </c>
      <c r="G2444" t="e">
        <v>#N/A</v>
      </c>
      <c r="H2444" t="s">
        <v>101</v>
      </c>
      <c r="I2444" t="s">
        <v>521</v>
      </c>
      <c r="J2444" t="s">
        <v>33</v>
      </c>
      <c r="K2444">
        <v>15790.5</v>
      </c>
      <c r="L2444">
        <v>2.4255</v>
      </c>
      <c r="M2444" t="e">
        <f>SUBSTITUTE(LOWER(_xlfn.CONCAT(B2444,C2444,F2444,G2444,J2444,I2444))," ","")</f>
        <v>#N/A</v>
      </c>
      <c r="N2444" t="e">
        <f>+VLOOKUP(M2444,JUP!$B:$I,7,0)</f>
        <v>#N/A</v>
      </c>
      <c r="O2444" t="e">
        <f>+VLOOKUP(M2444,JUP!$B:$I,8,0)</f>
        <v>#N/A</v>
      </c>
      <c r="R2444" t="str">
        <f>+SUBSTITUTE(LOWER(_xlfn.CONCAT(B2444,C2444,F2444,H2444,J2444,I2444))," ","")</f>
        <v>2021-03-02enteroconsalsaconestuche20-35u/lbcamanchacaamerica</v>
      </c>
      <c r="S2444" t="e">
        <f>+VLOOKUP(R2444,JUP!D:L,7,0)</f>
        <v>#N/A</v>
      </c>
      <c r="T2444" t="e">
        <f>+VLOOKUP(R2444,JUP!D:L,7,0)</f>
        <v>#N/A</v>
      </c>
      <c r="W2444" t="s">
        <v>320</v>
      </c>
      <c r="X2444">
        <v>9</v>
      </c>
      <c r="Y2444" t="s">
        <v>310</v>
      </c>
      <c r="Z2444" t="s">
        <v>310</v>
      </c>
      <c r="AA2444" t="s">
        <v>310</v>
      </c>
      <c r="AB2444" t="s">
        <v>60</v>
      </c>
      <c r="AC2444" t="s">
        <v>61</v>
      </c>
      <c r="AD2444">
        <v>2.1255000000000002</v>
      </c>
      <c r="AE2444">
        <v>0.3</v>
      </c>
      <c r="AF2444">
        <v>1</v>
      </c>
      <c r="AG2444">
        <v>2.1255000000000002</v>
      </c>
      <c r="AH2444">
        <v>2021</v>
      </c>
      <c r="AI2444">
        <v>3</v>
      </c>
      <c r="AJ2444">
        <v>33562.707750000001</v>
      </c>
      <c r="AK2444" t="e">
        <v>#N/A</v>
      </c>
      <c r="AL2444">
        <v>2.1255000000000002</v>
      </c>
      <c r="AO2444">
        <v>0</v>
      </c>
      <c r="AP2444">
        <v>3</v>
      </c>
    </row>
    <row r="2445" spans="1:42" x14ac:dyDescent="0.2">
      <c r="A2445" t="str">
        <f t="shared" si="38"/>
        <v>2021-03-03carnegranelc200-300camanchacaotroseuropa</v>
      </c>
      <c r="B2445" s="2" t="s">
        <v>376</v>
      </c>
      <c r="C2445" t="s">
        <v>35</v>
      </c>
      <c r="D2445" t="s">
        <v>30</v>
      </c>
      <c r="E2445" t="s">
        <v>29</v>
      </c>
      <c r="F2445" t="s">
        <v>30</v>
      </c>
      <c r="G2445" t="s">
        <v>39</v>
      </c>
      <c r="H2445" t="s">
        <v>38</v>
      </c>
      <c r="I2445" t="s">
        <v>298</v>
      </c>
      <c r="J2445" t="s">
        <v>33</v>
      </c>
      <c r="K2445">
        <v>4000</v>
      </c>
      <c r="L2445">
        <v>2.5399999999999996</v>
      </c>
      <c r="M2445" t="str">
        <f>SUBSTITUTE(LOWER(_xlfn.CONCAT(B2445,C2445,F2445,G2445,J2445,I2445))," ","")</f>
        <v>2021-03-03carnegranelc200-300camanchacaotroseuropa</v>
      </c>
      <c r="N2445" t="e">
        <f>+VLOOKUP(M2445,JUP!$B:$I,7,0)</f>
        <v>#N/A</v>
      </c>
      <c r="O2445" t="e">
        <f>+VLOOKUP(M2445,JUP!$B:$I,8,0)</f>
        <v>#N/A</v>
      </c>
      <c r="P2445" t="e">
        <f>+K2445-N2445</f>
        <v>#N/A</v>
      </c>
      <c r="Q2445" s="3" t="e">
        <f>+L2445-O2445</f>
        <v>#N/A</v>
      </c>
      <c r="R2445" t="str">
        <f>+SUBSTITUTE(LOWER(_xlfn.CONCAT(B2445,C2445,F2445,H2445,J2445,I2445))," ","")</f>
        <v>2021-03-03carnegranel200-300u/kgcamanchacaotroseuropa</v>
      </c>
      <c r="S2445" t="e">
        <f>+VLOOKUP(R2445,JUP!D:L,7,0)</f>
        <v>#N/A</v>
      </c>
      <c r="T2445" t="e">
        <f>+VLOOKUP(R2445,JUP!D:L,7,0)</f>
        <v>#N/A</v>
      </c>
      <c r="W2445" t="s">
        <v>187</v>
      </c>
      <c r="X2445">
        <v>9</v>
      </c>
      <c r="Y2445" t="s">
        <v>297</v>
      </c>
      <c r="Z2445" t="s">
        <v>298</v>
      </c>
      <c r="AA2445" t="s">
        <v>298</v>
      </c>
      <c r="AB2445" t="s">
        <v>36</v>
      </c>
      <c r="AC2445" t="s">
        <v>37</v>
      </c>
      <c r="AD2445">
        <v>2.5399999999999996</v>
      </c>
      <c r="AE2445">
        <v>0</v>
      </c>
      <c r="AF2445">
        <v>1</v>
      </c>
      <c r="AG2445">
        <v>2.5399999999999996</v>
      </c>
      <c r="AH2445">
        <v>2021</v>
      </c>
      <c r="AI2445">
        <v>3</v>
      </c>
      <c r="AJ2445">
        <v>10159.999999999998</v>
      </c>
      <c r="AK2445" t="e">
        <v>#N/A</v>
      </c>
      <c r="AL2445">
        <v>2.5399999999999996</v>
      </c>
      <c r="AO2445">
        <v>0</v>
      </c>
      <c r="AP2445">
        <v>3</v>
      </c>
    </row>
    <row r="2446" spans="1:42" x14ac:dyDescent="0.2">
      <c r="A2446" t="str">
        <f t="shared" si="38"/>
        <v>2021-03-03carnegranelc300-500camanchacaotroseuropa</v>
      </c>
      <c r="B2446" s="2" t="s">
        <v>376</v>
      </c>
      <c r="C2446" t="s">
        <v>35</v>
      </c>
      <c r="D2446" t="s">
        <v>30</v>
      </c>
      <c r="E2446" t="s">
        <v>29</v>
      </c>
      <c r="F2446" t="s">
        <v>30</v>
      </c>
      <c r="G2446" t="s">
        <v>49</v>
      </c>
      <c r="H2446" t="s">
        <v>48</v>
      </c>
      <c r="I2446" t="s">
        <v>298</v>
      </c>
      <c r="J2446" t="s">
        <v>33</v>
      </c>
      <c r="K2446">
        <v>3000</v>
      </c>
      <c r="L2446">
        <v>2.41</v>
      </c>
      <c r="M2446" t="str">
        <f>SUBSTITUTE(LOWER(_xlfn.CONCAT(B2446,C2446,F2446,G2446,J2446,I2446))," ","")</f>
        <v>2021-03-03carnegranelc300-500camanchacaotroseuropa</v>
      </c>
      <c r="N2446" t="e">
        <f>+VLOOKUP(M2446,JUP!$B:$I,7,0)</f>
        <v>#N/A</v>
      </c>
      <c r="O2446" t="e">
        <f>+VLOOKUP(M2446,JUP!$B:$I,8,0)</f>
        <v>#N/A</v>
      </c>
      <c r="P2446" t="e">
        <f>+K2446-N2446</f>
        <v>#N/A</v>
      </c>
      <c r="Q2446" s="3" t="e">
        <f>+L2446-O2446</f>
        <v>#N/A</v>
      </c>
      <c r="R2446" t="str">
        <f>+SUBSTITUTE(LOWER(_xlfn.CONCAT(B2446,C2446,F2446,H2446,J2446,I2446))," ","")</f>
        <v>2021-03-03carnegranel300-500u/kgcamanchacaotroseuropa</v>
      </c>
      <c r="S2446" t="e">
        <f>+VLOOKUP(R2446,JUP!D:L,7,0)</f>
        <v>#N/A</v>
      </c>
      <c r="T2446" t="e">
        <f>+VLOOKUP(R2446,JUP!D:L,7,0)</f>
        <v>#N/A</v>
      </c>
      <c r="W2446" t="s">
        <v>187</v>
      </c>
      <c r="X2446">
        <v>9</v>
      </c>
      <c r="Y2446" t="s">
        <v>297</v>
      </c>
      <c r="Z2446" t="s">
        <v>298</v>
      </c>
      <c r="AA2446" t="s">
        <v>298</v>
      </c>
      <c r="AB2446" t="s">
        <v>36</v>
      </c>
      <c r="AC2446" t="s">
        <v>37</v>
      </c>
      <c r="AD2446">
        <v>2.41</v>
      </c>
      <c r="AE2446">
        <v>0</v>
      </c>
      <c r="AF2446">
        <v>1</v>
      </c>
      <c r="AG2446">
        <v>2.41</v>
      </c>
      <c r="AH2446">
        <v>2021</v>
      </c>
      <c r="AI2446">
        <v>3</v>
      </c>
      <c r="AJ2446">
        <v>7230</v>
      </c>
      <c r="AK2446" t="e">
        <v>#N/A</v>
      </c>
      <c r="AL2446">
        <v>2.41</v>
      </c>
      <c r="AO2446">
        <v>0</v>
      </c>
      <c r="AP2446">
        <v>3</v>
      </c>
    </row>
    <row r="2447" spans="1:42" x14ac:dyDescent="0.2">
      <c r="A2447" t="str">
        <f t="shared" si="38"/>
        <v>2021-03-03carnegranelc500-upcamanchacafrancia</v>
      </c>
      <c r="B2447" s="2" t="s">
        <v>376</v>
      </c>
      <c r="C2447" t="s">
        <v>35</v>
      </c>
      <c r="D2447" t="s">
        <v>30</v>
      </c>
      <c r="E2447" t="s">
        <v>29</v>
      </c>
      <c r="F2447" t="s">
        <v>30</v>
      </c>
      <c r="G2447" t="s">
        <v>183</v>
      </c>
      <c r="H2447" t="s">
        <v>121</v>
      </c>
      <c r="I2447" t="s">
        <v>326</v>
      </c>
      <c r="J2447" t="s">
        <v>33</v>
      </c>
      <c r="K2447">
        <v>24000</v>
      </c>
      <c r="L2447">
        <v>2.6999999999999935</v>
      </c>
      <c r="M2447" t="str">
        <f>SUBSTITUTE(LOWER(_xlfn.CONCAT(B2447,C2447,F2447,G2447,J2447,I2447))," ","")</f>
        <v>2021-03-03carnegranelc500-upcamanchacafrancia</v>
      </c>
      <c r="N2447" t="e">
        <f>+VLOOKUP(M2447,JUP!$B:$I,7,0)</f>
        <v>#N/A</v>
      </c>
      <c r="O2447" t="e">
        <f>+VLOOKUP(M2447,JUP!$B:$I,8,0)</f>
        <v>#N/A</v>
      </c>
      <c r="P2447" t="e">
        <f>+K2447-N2447</f>
        <v>#N/A</v>
      </c>
      <c r="Q2447" s="3" t="e">
        <f>+L2447-O2447</f>
        <v>#N/A</v>
      </c>
      <c r="R2447" t="str">
        <f>+SUBSTITUTE(LOWER(_xlfn.CONCAT(B2447,C2447,F2447,H2447,J2447,I2447))," ","")</f>
        <v>2021-03-03carnegranel500-upu/kgcamanchacafrancia</v>
      </c>
      <c r="S2447" t="e">
        <f>+VLOOKUP(R2447,JUP!D:L,7,0)</f>
        <v>#N/A</v>
      </c>
      <c r="T2447" t="e">
        <f>+VLOOKUP(R2447,JUP!D:L,7,0)</f>
        <v>#N/A</v>
      </c>
      <c r="W2447" t="s">
        <v>172</v>
      </c>
      <c r="X2447">
        <v>9</v>
      </c>
      <c r="Y2447" t="s">
        <v>297</v>
      </c>
      <c r="Z2447" t="s">
        <v>326</v>
      </c>
      <c r="AA2447" t="s">
        <v>326</v>
      </c>
      <c r="AB2447" t="s">
        <v>36</v>
      </c>
      <c r="AC2447" t="s">
        <v>37</v>
      </c>
      <c r="AD2447">
        <v>2.6999999999999935</v>
      </c>
      <c r="AE2447">
        <v>0</v>
      </c>
      <c r="AF2447">
        <v>1</v>
      </c>
      <c r="AG2447">
        <v>2.6999999999999935</v>
      </c>
      <c r="AH2447">
        <v>2021</v>
      </c>
      <c r="AI2447">
        <v>3</v>
      </c>
      <c r="AJ2447">
        <v>64799.999999999847</v>
      </c>
      <c r="AK2447" t="e">
        <v>#N/A</v>
      </c>
      <c r="AL2447">
        <v>2.6999999999999935</v>
      </c>
      <c r="AO2447">
        <v>0</v>
      </c>
      <c r="AP2447">
        <v>3</v>
      </c>
    </row>
    <row r="2448" spans="1:42" x14ac:dyDescent="0.2">
      <c r="A2448" t="str">
        <f t="shared" si="38"/>
        <v>2021-03-03carneretailcompensadoc100-200camanchacaotroseuropa</v>
      </c>
      <c r="B2448" s="2" t="s">
        <v>376</v>
      </c>
      <c r="C2448" t="s">
        <v>35</v>
      </c>
      <c r="D2448" t="s">
        <v>206</v>
      </c>
      <c r="E2448" t="s">
        <v>29</v>
      </c>
      <c r="F2448" t="s">
        <v>371</v>
      </c>
      <c r="G2448" t="s">
        <v>72</v>
      </c>
      <c r="H2448" t="s">
        <v>71</v>
      </c>
      <c r="I2448" t="s">
        <v>298</v>
      </c>
      <c r="J2448" t="s">
        <v>33</v>
      </c>
      <c r="K2448">
        <v>13010</v>
      </c>
      <c r="L2448">
        <v>2.78</v>
      </c>
      <c r="M2448" t="str">
        <f>SUBSTITUTE(LOWER(_xlfn.CONCAT(B2448,C2448,F2448,G2448,J2448,I2448))," ","")</f>
        <v>2021-03-03carneretailcompensadoc100-200camanchacaotroseuropa</v>
      </c>
      <c r="N2448" t="e">
        <f>+VLOOKUP(M2448,JUP!$B:$I,7,0)</f>
        <v>#N/A</v>
      </c>
      <c r="O2448" t="e">
        <f>+VLOOKUP(M2448,JUP!$B:$I,8,0)</f>
        <v>#N/A</v>
      </c>
      <c r="P2448" t="e">
        <f>+K2448-N2448</f>
        <v>#N/A</v>
      </c>
      <c r="Q2448" s="3" t="e">
        <f>+L2448-O2448</f>
        <v>#N/A</v>
      </c>
      <c r="R2448" t="str">
        <f>+SUBSTITUTE(LOWER(_xlfn.CONCAT(B2448,C2448,F2448,H2448,J2448,I2448))," ","")</f>
        <v>2021-03-03carneretailcompensado100-200u/kgcamanchacaotroseuropa</v>
      </c>
      <c r="S2448" t="e">
        <f>+VLOOKUP(R2448,JUP!D:L,7,0)</f>
        <v>#N/A</v>
      </c>
      <c r="T2448" t="e">
        <f>+VLOOKUP(R2448,JUP!D:L,7,0)</f>
        <v>#N/A</v>
      </c>
      <c r="W2448" t="s">
        <v>187</v>
      </c>
      <c r="X2448">
        <v>9</v>
      </c>
      <c r="Y2448" t="s">
        <v>297</v>
      </c>
      <c r="Z2448" t="s">
        <v>298</v>
      </c>
      <c r="AA2448" t="s">
        <v>298</v>
      </c>
      <c r="AB2448" t="s">
        <v>208</v>
      </c>
      <c r="AC2448" t="s">
        <v>173</v>
      </c>
      <c r="AD2448">
        <v>2.5019999999999998</v>
      </c>
      <c r="AE2448">
        <v>0</v>
      </c>
      <c r="AF2448">
        <v>0.9</v>
      </c>
      <c r="AG2448">
        <v>2.5019999999999998</v>
      </c>
      <c r="AH2448">
        <v>2021</v>
      </c>
      <c r="AI2448">
        <v>3</v>
      </c>
      <c r="AJ2448">
        <v>32551.019999999997</v>
      </c>
      <c r="AK2448" t="e">
        <v>#N/A</v>
      </c>
      <c r="AL2448">
        <v>3.0888888888888886</v>
      </c>
      <c r="AO2448">
        <v>-0.58688888888888879</v>
      </c>
      <c r="AP2448">
        <v>3</v>
      </c>
    </row>
    <row r="2449" spans="1:42" x14ac:dyDescent="0.2">
      <c r="A2449" t="str">
        <f t="shared" si="38"/>
        <v>2021-03-03enterosinsalsac60-80camanchacafrancia</v>
      </c>
      <c r="B2449" s="2" t="s">
        <v>376</v>
      </c>
      <c r="C2449" t="s">
        <v>59</v>
      </c>
      <c r="D2449" t="s">
        <v>155</v>
      </c>
      <c r="E2449" t="s">
        <v>56</v>
      </c>
      <c r="F2449" t="s">
        <v>373</v>
      </c>
      <c r="G2449" t="s">
        <v>168</v>
      </c>
      <c r="H2449" t="s">
        <v>123</v>
      </c>
      <c r="I2449" t="s">
        <v>326</v>
      </c>
      <c r="J2449" t="s">
        <v>33</v>
      </c>
      <c r="K2449">
        <v>19800</v>
      </c>
      <c r="L2449">
        <v>1.95</v>
      </c>
      <c r="M2449" t="str">
        <f>SUBSTITUTE(LOWER(_xlfn.CONCAT(B2449,C2449,F2449,G2449,J2449,I2449))," ","")</f>
        <v>2021-03-03enterosinsalsac60-80camanchacafrancia</v>
      </c>
      <c r="N2449" t="e">
        <f>+VLOOKUP(M2449,JUP!$B:$I,7,0)</f>
        <v>#N/A</v>
      </c>
      <c r="O2449" t="e">
        <f>+VLOOKUP(M2449,JUP!$B:$I,8,0)</f>
        <v>#N/A</v>
      </c>
      <c r="R2449" t="str">
        <f>+SUBSTITUTE(LOWER(_xlfn.CONCAT(B2449,C2449,F2449,H2449,J2449,I2449))," ","")</f>
        <v>2021-03-03enterosinsalsa60-80u/kgcamanchacafrancia</v>
      </c>
      <c r="S2449" t="e">
        <f>+VLOOKUP(R2449,JUP!D:L,7,0)</f>
        <v>#N/A</v>
      </c>
      <c r="T2449" t="e">
        <f>+VLOOKUP(R2449,JUP!D:L,7,0)</f>
        <v>#N/A</v>
      </c>
      <c r="W2449" t="s">
        <v>172</v>
      </c>
      <c r="X2449">
        <v>9</v>
      </c>
      <c r="Y2449" t="s">
        <v>297</v>
      </c>
      <c r="Z2449" t="s">
        <v>326</v>
      </c>
      <c r="AA2449" t="s">
        <v>326</v>
      </c>
      <c r="AB2449" t="s">
        <v>160</v>
      </c>
      <c r="AC2449" t="s">
        <v>159</v>
      </c>
      <c r="AD2449">
        <v>1.95</v>
      </c>
      <c r="AE2449">
        <v>0</v>
      </c>
      <c r="AF2449">
        <v>1</v>
      </c>
      <c r="AG2449">
        <v>1.95</v>
      </c>
      <c r="AH2449">
        <v>2021</v>
      </c>
      <c r="AI2449">
        <v>3</v>
      </c>
      <c r="AJ2449">
        <v>38610</v>
      </c>
      <c r="AK2449" t="e">
        <v>#N/A</v>
      </c>
      <c r="AL2449">
        <v>1.95</v>
      </c>
      <c r="AO2449">
        <v>0</v>
      </c>
      <c r="AP2449">
        <v>3</v>
      </c>
    </row>
    <row r="2450" spans="1:42" x14ac:dyDescent="0.2">
      <c r="A2450" t="str">
        <f t="shared" si="38"/>
        <v>2021-03-04carnegranelc200-300camanchacaasia</v>
      </c>
      <c r="B2450" s="2" t="s">
        <v>374</v>
      </c>
      <c r="C2450" t="s">
        <v>35</v>
      </c>
      <c r="D2450" t="s">
        <v>30</v>
      </c>
      <c r="E2450" t="s">
        <v>29</v>
      </c>
      <c r="F2450" t="s">
        <v>30</v>
      </c>
      <c r="G2450" t="s">
        <v>39</v>
      </c>
      <c r="H2450" t="s">
        <v>38</v>
      </c>
      <c r="I2450" t="s">
        <v>309</v>
      </c>
      <c r="J2450" t="s">
        <v>33</v>
      </c>
      <c r="K2450">
        <v>19000</v>
      </c>
      <c r="L2450">
        <v>3.1500000000000008</v>
      </c>
      <c r="M2450" t="str">
        <f>SUBSTITUTE(LOWER(_xlfn.CONCAT(B2450,C2450,F2450,G2450,J2450,I2450))," ","")</f>
        <v>2021-03-04carnegranelc200-300camanchacaasia</v>
      </c>
      <c r="N2450" t="e">
        <f>+VLOOKUP(M2450,JUP!$B:$I,7,0)</f>
        <v>#N/A</v>
      </c>
      <c r="O2450" t="e">
        <f>+VLOOKUP(M2450,JUP!$B:$I,8,0)</f>
        <v>#N/A</v>
      </c>
      <c r="P2450" t="e">
        <f>+K2450-N2450</f>
        <v>#N/A</v>
      </c>
      <c r="Q2450" s="3" t="e">
        <f>+L2450-O2450</f>
        <v>#N/A</v>
      </c>
      <c r="R2450" t="str">
        <f>+SUBSTITUTE(LOWER(_xlfn.CONCAT(B2450,C2450,F2450,H2450,J2450,I2450))," ","")</f>
        <v>2021-03-04carnegranel200-300u/kgcamanchacaasia</v>
      </c>
      <c r="S2450" t="e">
        <f>+VLOOKUP(R2450,JUP!D:L,7,0)</f>
        <v>#N/A</v>
      </c>
      <c r="T2450" t="e">
        <f>+VLOOKUP(R2450,JUP!D:L,7,0)</f>
        <v>#N/A</v>
      </c>
      <c r="W2450" t="s">
        <v>375</v>
      </c>
      <c r="X2450">
        <v>9</v>
      </c>
      <c r="Y2450" t="s">
        <v>309</v>
      </c>
      <c r="Z2450" t="s">
        <v>309</v>
      </c>
      <c r="AA2450" t="s">
        <v>309</v>
      </c>
      <c r="AB2450" t="s">
        <v>36</v>
      </c>
      <c r="AC2450" t="s">
        <v>37</v>
      </c>
      <c r="AD2450">
        <v>3.1500000000000008</v>
      </c>
      <c r="AE2450">
        <v>0</v>
      </c>
      <c r="AF2450">
        <v>1</v>
      </c>
      <c r="AG2450">
        <v>3.1500000000000008</v>
      </c>
      <c r="AH2450">
        <v>2021</v>
      </c>
      <c r="AI2450">
        <v>3</v>
      </c>
      <c r="AJ2450">
        <v>59850.000000000015</v>
      </c>
      <c r="AK2450" t="e">
        <v>#N/A</v>
      </c>
      <c r="AL2450">
        <v>3.1500000000000008</v>
      </c>
      <c r="AO2450">
        <v>0</v>
      </c>
      <c r="AP2450">
        <v>3</v>
      </c>
    </row>
    <row r="2451" spans="1:42" x14ac:dyDescent="0.2">
      <c r="A2451" t="str">
        <f t="shared" si="38"/>
        <v>2021-03-04carnegranelc100-200camanchacaasia</v>
      </c>
      <c r="B2451" s="2" t="s">
        <v>374</v>
      </c>
      <c r="C2451" t="s">
        <v>35</v>
      </c>
      <c r="D2451" t="s">
        <v>30</v>
      </c>
      <c r="E2451" t="s">
        <v>29</v>
      </c>
      <c r="F2451" t="s">
        <v>30</v>
      </c>
      <c r="G2451" t="s">
        <v>72</v>
      </c>
      <c r="H2451" t="s">
        <v>71</v>
      </c>
      <c r="I2451" t="s">
        <v>309</v>
      </c>
      <c r="J2451" t="s">
        <v>33</v>
      </c>
      <c r="K2451">
        <v>3000</v>
      </c>
      <c r="L2451">
        <v>3.350000000000001</v>
      </c>
      <c r="M2451" t="str">
        <f>SUBSTITUTE(LOWER(_xlfn.CONCAT(B2451,C2451,F2451,G2451,J2451,I2451))," ","")</f>
        <v>2021-03-04carnegranelc100-200camanchacaasia</v>
      </c>
      <c r="N2451" t="e">
        <f>+VLOOKUP(M2451,JUP!$B:$I,7,0)</f>
        <v>#N/A</v>
      </c>
      <c r="O2451" t="e">
        <f>+VLOOKUP(M2451,JUP!$B:$I,8,0)</f>
        <v>#N/A</v>
      </c>
      <c r="P2451" t="e">
        <f>+K2451-N2451</f>
        <v>#N/A</v>
      </c>
      <c r="Q2451" s="3" t="e">
        <f>+L2451-O2451</f>
        <v>#N/A</v>
      </c>
      <c r="R2451" t="str">
        <f>+SUBSTITUTE(LOWER(_xlfn.CONCAT(B2451,C2451,F2451,H2451,J2451,I2451))," ","")</f>
        <v>2021-03-04carnegranel100-200u/kgcamanchacaasia</v>
      </c>
      <c r="S2451" t="e">
        <f>+VLOOKUP(R2451,JUP!D:L,7,0)</f>
        <v>#N/A</v>
      </c>
      <c r="T2451" t="e">
        <f>+VLOOKUP(R2451,JUP!D:L,7,0)</f>
        <v>#N/A</v>
      </c>
      <c r="W2451" t="s">
        <v>375</v>
      </c>
      <c r="X2451">
        <v>9</v>
      </c>
      <c r="Y2451" t="s">
        <v>309</v>
      </c>
      <c r="Z2451" t="s">
        <v>309</v>
      </c>
      <c r="AA2451" t="s">
        <v>309</v>
      </c>
      <c r="AB2451" t="s">
        <v>36</v>
      </c>
      <c r="AC2451" t="s">
        <v>37</v>
      </c>
      <c r="AD2451">
        <v>3.350000000000001</v>
      </c>
      <c r="AE2451">
        <v>0</v>
      </c>
      <c r="AF2451">
        <v>1</v>
      </c>
      <c r="AG2451">
        <v>3.350000000000001</v>
      </c>
      <c r="AH2451">
        <v>2021</v>
      </c>
      <c r="AI2451">
        <v>3</v>
      </c>
      <c r="AJ2451">
        <v>10050.000000000004</v>
      </c>
      <c r="AK2451" t="e">
        <v>#N/A</v>
      </c>
      <c r="AL2451">
        <v>3.350000000000001</v>
      </c>
      <c r="AO2451">
        <v>0</v>
      </c>
      <c r="AP2451">
        <v>3</v>
      </c>
    </row>
    <row r="2452" spans="1:42" x14ac:dyDescent="0.2">
      <c r="A2452" t="str">
        <f t="shared" si="38"/>
        <v>2021-03-04carneretailcompensadoc300-500camanchacafrancia</v>
      </c>
      <c r="B2452" s="2" t="s">
        <v>374</v>
      </c>
      <c r="C2452" t="s">
        <v>35</v>
      </c>
      <c r="D2452" t="s">
        <v>206</v>
      </c>
      <c r="E2452" t="s">
        <v>29</v>
      </c>
      <c r="F2452" t="s">
        <v>371</v>
      </c>
      <c r="G2452" t="s">
        <v>49</v>
      </c>
      <c r="H2452" t="s">
        <v>48</v>
      </c>
      <c r="I2452" t="s">
        <v>326</v>
      </c>
      <c r="J2452" t="s">
        <v>33</v>
      </c>
      <c r="K2452">
        <v>21285</v>
      </c>
      <c r="L2452">
        <v>3.5</v>
      </c>
      <c r="M2452" t="str">
        <f>SUBSTITUTE(LOWER(_xlfn.CONCAT(B2452,C2452,F2452,G2452,J2452,I2452))," ","")</f>
        <v>2021-03-04carneretailcompensadoc300-500camanchacafrancia</v>
      </c>
      <c r="N2452" t="e">
        <f>+VLOOKUP(M2452,JUP!$B:$I,7,0)</f>
        <v>#N/A</v>
      </c>
      <c r="O2452" t="e">
        <f>+VLOOKUP(M2452,JUP!$B:$I,8,0)</f>
        <v>#N/A</v>
      </c>
      <c r="P2452" t="e">
        <f>+K2452-N2452</f>
        <v>#N/A</v>
      </c>
      <c r="Q2452" s="3" t="e">
        <f>+L2452-O2452</f>
        <v>#N/A</v>
      </c>
      <c r="R2452" t="str">
        <f>+SUBSTITUTE(LOWER(_xlfn.CONCAT(B2452,C2452,F2452,H2452,J2452,I2452))," ","")</f>
        <v>2021-03-04carneretailcompensado300-500u/kgcamanchacafrancia</v>
      </c>
      <c r="S2452" t="e">
        <f>+VLOOKUP(R2452,JUP!D:L,7,0)</f>
        <v>#N/A</v>
      </c>
      <c r="T2452" t="e">
        <f>+VLOOKUP(R2452,JUP!D:L,7,0)</f>
        <v>#N/A</v>
      </c>
      <c r="W2452" t="s">
        <v>172</v>
      </c>
      <c r="X2452">
        <v>9</v>
      </c>
      <c r="Y2452" t="s">
        <v>297</v>
      </c>
      <c r="Z2452" t="s">
        <v>326</v>
      </c>
      <c r="AA2452" t="s">
        <v>326</v>
      </c>
      <c r="AB2452" t="s">
        <v>208</v>
      </c>
      <c r="AC2452" t="s">
        <v>173</v>
      </c>
      <c r="AD2452">
        <v>3.15</v>
      </c>
      <c r="AE2452">
        <v>0</v>
      </c>
      <c r="AF2452">
        <v>0.9</v>
      </c>
      <c r="AG2452">
        <v>3.15</v>
      </c>
      <c r="AH2452">
        <v>2021</v>
      </c>
      <c r="AI2452">
        <v>3</v>
      </c>
      <c r="AJ2452">
        <v>67047.75</v>
      </c>
      <c r="AK2452" t="e">
        <v>#N/A</v>
      </c>
      <c r="AL2452">
        <v>3.8888888888888888</v>
      </c>
      <c r="AO2452">
        <v>-0.73888888888888893</v>
      </c>
      <c r="AP2452">
        <v>3</v>
      </c>
    </row>
    <row r="2453" spans="1:42" x14ac:dyDescent="0.2">
      <c r="A2453" t="str">
        <f t="shared" si="38"/>
        <v>2021-03-04carneretailcompensadoc200-300camanchacaamerica</v>
      </c>
      <c r="B2453" s="2" t="s">
        <v>374</v>
      </c>
      <c r="C2453" t="s">
        <v>35</v>
      </c>
      <c r="D2453" t="s">
        <v>206</v>
      </c>
      <c r="E2453" t="s">
        <v>29</v>
      </c>
      <c r="F2453" t="s">
        <v>371</v>
      </c>
      <c r="G2453" t="s">
        <v>39</v>
      </c>
      <c r="H2453" t="s">
        <v>38</v>
      </c>
      <c r="I2453" t="s">
        <v>521</v>
      </c>
      <c r="J2453" t="s">
        <v>33</v>
      </c>
      <c r="K2453">
        <v>3637.07</v>
      </c>
      <c r="L2453">
        <v>3.9690000000000003</v>
      </c>
      <c r="M2453" t="str">
        <f>SUBSTITUTE(LOWER(_xlfn.CONCAT(B2453,C2453,F2453,G2453,J2453,I2453))," ","")</f>
        <v>2021-03-04carneretailcompensadoc200-300camanchacaamerica</v>
      </c>
      <c r="N2453" t="e">
        <f>+VLOOKUP(M2453,JUP!$B:$I,7,0)</f>
        <v>#N/A</v>
      </c>
      <c r="O2453" t="e">
        <f>+VLOOKUP(M2453,JUP!$B:$I,8,0)</f>
        <v>#N/A</v>
      </c>
      <c r="P2453" t="e">
        <f>+K2453-N2453</f>
        <v>#N/A</v>
      </c>
      <c r="Q2453" s="3" t="e">
        <f>+L2453-O2453</f>
        <v>#N/A</v>
      </c>
      <c r="R2453" t="str">
        <f>+SUBSTITUTE(LOWER(_xlfn.CONCAT(B2453,C2453,F2453,H2453,J2453,I2453))," ","")</f>
        <v>2021-03-04carneretailcompensado200-300u/kgcamanchacaamerica</v>
      </c>
      <c r="S2453" t="e">
        <f>+VLOOKUP(R2453,JUP!D:L,7,0)</f>
        <v>#N/A</v>
      </c>
      <c r="T2453" t="e">
        <f>+VLOOKUP(R2453,JUP!D:L,7,0)</f>
        <v>#N/A</v>
      </c>
      <c r="W2453" t="s">
        <v>320</v>
      </c>
      <c r="X2453">
        <v>9</v>
      </c>
      <c r="Y2453" t="s">
        <v>310</v>
      </c>
      <c r="Z2453" t="s">
        <v>310</v>
      </c>
      <c r="AA2453" t="s">
        <v>310</v>
      </c>
      <c r="AB2453" t="s">
        <v>208</v>
      </c>
      <c r="AC2453" t="s">
        <v>173</v>
      </c>
      <c r="AD2453">
        <v>3.5721000000000003</v>
      </c>
      <c r="AE2453">
        <v>0</v>
      </c>
      <c r="AF2453">
        <v>0.9</v>
      </c>
      <c r="AG2453">
        <v>3.5721000000000003</v>
      </c>
      <c r="AH2453">
        <v>2021</v>
      </c>
      <c r="AI2453">
        <v>3</v>
      </c>
      <c r="AJ2453">
        <v>12991.977747000001</v>
      </c>
      <c r="AK2453" t="e">
        <v>#N/A</v>
      </c>
      <c r="AL2453">
        <v>4.41</v>
      </c>
      <c r="AO2453">
        <v>-0.83789999999999987</v>
      </c>
      <c r="AP2453">
        <v>3</v>
      </c>
    </row>
    <row r="2454" spans="1:42" x14ac:dyDescent="0.2">
      <c r="A2454" t="str">
        <f t="shared" si="38"/>
        <v>2021-03-04enterosinsalsa0camanchacaamerica</v>
      </c>
      <c r="B2454" s="2" t="s">
        <v>374</v>
      </c>
      <c r="C2454" t="s">
        <v>59</v>
      </c>
      <c r="D2454" t="s">
        <v>155</v>
      </c>
      <c r="E2454" t="s">
        <v>56</v>
      </c>
      <c r="F2454" t="s">
        <v>373</v>
      </c>
      <c r="G2454">
        <v>0</v>
      </c>
      <c r="H2454" t="s">
        <v>58</v>
      </c>
      <c r="I2454" t="s">
        <v>521</v>
      </c>
      <c r="J2454" t="s">
        <v>33</v>
      </c>
      <c r="K2454">
        <v>31770.920000000002</v>
      </c>
      <c r="L2454">
        <v>2.2219615384615379</v>
      </c>
      <c r="M2454" t="str">
        <f>SUBSTITUTE(LOWER(_xlfn.CONCAT(B2454,C2454,F2454,G2454,J2454,I2454))," ","")</f>
        <v>2021-03-04enterosinsalsa0camanchacaamerica</v>
      </c>
      <c r="N2454" t="e">
        <f>+VLOOKUP(M2454,JUP!$B:$I,7,0)</f>
        <v>#N/A</v>
      </c>
      <c r="O2454" t="e">
        <f>+VLOOKUP(M2454,JUP!$B:$I,8,0)</f>
        <v>#N/A</v>
      </c>
      <c r="R2454" t="str">
        <f>+SUBSTITUTE(LOWER(_xlfn.CONCAT(B2454,C2454,F2454,H2454,J2454,I2454))," ","")</f>
        <v>2021-03-04enterosinsalsa20-35u/lbcamanchacaamerica</v>
      </c>
      <c r="S2454" t="e">
        <f>+VLOOKUP(R2454,JUP!D:L,7,0)</f>
        <v>#N/A</v>
      </c>
      <c r="T2454" t="e">
        <f>+VLOOKUP(R2454,JUP!D:L,7,0)</f>
        <v>#N/A</v>
      </c>
      <c r="W2454" t="s">
        <v>320</v>
      </c>
      <c r="X2454">
        <v>9</v>
      </c>
      <c r="Y2454" t="s">
        <v>310</v>
      </c>
      <c r="Z2454" t="s">
        <v>310</v>
      </c>
      <c r="AA2454" t="s">
        <v>310</v>
      </c>
      <c r="AB2454" t="s">
        <v>160</v>
      </c>
      <c r="AC2454" t="s">
        <v>159</v>
      </c>
      <c r="AD2454">
        <v>2.2219615384615379</v>
      </c>
      <c r="AE2454">
        <v>0</v>
      </c>
      <c r="AF2454">
        <v>1</v>
      </c>
      <c r="AG2454">
        <v>2.2219615384615379</v>
      </c>
      <c r="AH2454">
        <v>2021</v>
      </c>
      <c r="AI2454">
        <v>3</v>
      </c>
      <c r="AJ2454">
        <v>70593.762281538453</v>
      </c>
      <c r="AK2454" t="e">
        <v>#N/A</v>
      </c>
      <c r="AL2454">
        <v>2.2219615384615379</v>
      </c>
      <c r="AO2454">
        <v>0</v>
      </c>
      <c r="AP2454">
        <v>3</v>
      </c>
    </row>
    <row r="2455" spans="1:42" x14ac:dyDescent="0.2">
      <c r="A2455" t="str">
        <f t="shared" si="38"/>
        <v>2021-03-05carnegranelc200-300camanchacaotroseuropa</v>
      </c>
      <c r="B2455" s="2" t="s">
        <v>372</v>
      </c>
      <c r="C2455" t="s">
        <v>35</v>
      </c>
      <c r="D2455" t="s">
        <v>30</v>
      </c>
      <c r="E2455" t="s">
        <v>29</v>
      </c>
      <c r="F2455" t="s">
        <v>30</v>
      </c>
      <c r="G2455" t="s">
        <v>39</v>
      </c>
      <c r="H2455" t="s">
        <v>38</v>
      </c>
      <c r="I2455" t="s">
        <v>298</v>
      </c>
      <c r="J2455" t="s">
        <v>33</v>
      </c>
      <c r="K2455">
        <v>8000</v>
      </c>
      <c r="L2455">
        <v>3.100000000000001</v>
      </c>
      <c r="M2455" t="str">
        <f>SUBSTITUTE(LOWER(_xlfn.CONCAT(B2455,C2455,F2455,G2455,J2455,I2455))," ","")</f>
        <v>2021-03-05carnegranelc200-300camanchacaotroseuropa</v>
      </c>
      <c r="N2455" t="e">
        <f>+VLOOKUP(M2455,JUP!$B:$I,7,0)</f>
        <v>#N/A</v>
      </c>
      <c r="O2455" t="e">
        <f>+VLOOKUP(M2455,JUP!$B:$I,8,0)</f>
        <v>#N/A</v>
      </c>
      <c r="P2455" t="e">
        <f>+K2455-N2455</f>
        <v>#N/A</v>
      </c>
      <c r="Q2455" s="3" t="e">
        <f>+L2455-O2455</f>
        <v>#N/A</v>
      </c>
      <c r="R2455" t="str">
        <f>+SUBSTITUTE(LOWER(_xlfn.CONCAT(B2455,C2455,F2455,H2455,J2455,I2455))," ","")</f>
        <v>2021-03-05carnegranel200-300u/kgcamanchacaotroseuropa</v>
      </c>
      <c r="S2455" t="e">
        <f>+VLOOKUP(R2455,JUP!D:L,7,0)</f>
        <v>#N/A</v>
      </c>
      <c r="T2455" t="e">
        <f>+VLOOKUP(R2455,JUP!D:L,7,0)</f>
        <v>#N/A</v>
      </c>
      <c r="W2455" t="s">
        <v>189</v>
      </c>
      <c r="X2455">
        <v>9</v>
      </c>
      <c r="Y2455" t="s">
        <v>297</v>
      </c>
      <c r="Z2455" t="s">
        <v>298</v>
      </c>
      <c r="AA2455" t="s">
        <v>298</v>
      </c>
      <c r="AB2455" t="s">
        <v>36</v>
      </c>
      <c r="AC2455" t="s">
        <v>37</v>
      </c>
      <c r="AD2455">
        <v>3.100000000000001</v>
      </c>
      <c r="AE2455">
        <v>0</v>
      </c>
      <c r="AF2455">
        <v>1</v>
      </c>
      <c r="AG2455">
        <v>3.100000000000001</v>
      </c>
      <c r="AH2455">
        <v>2021</v>
      </c>
      <c r="AI2455">
        <v>3</v>
      </c>
      <c r="AJ2455">
        <v>24800.000000000007</v>
      </c>
      <c r="AK2455" t="e">
        <v>#N/A</v>
      </c>
      <c r="AL2455">
        <v>3.100000000000001</v>
      </c>
      <c r="AO2455">
        <v>0</v>
      </c>
      <c r="AP2455">
        <v>3</v>
      </c>
    </row>
    <row r="2456" spans="1:42" x14ac:dyDescent="0.2">
      <c r="A2456" t="str">
        <f t="shared" si="38"/>
        <v>2021-03-05carnegranelc300-500camanchacaotroseuropa</v>
      </c>
      <c r="B2456" s="2" t="s">
        <v>372</v>
      </c>
      <c r="C2456" t="s">
        <v>35</v>
      </c>
      <c r="D2456" t="s">
        <v>30</v>
      </c>
      <c r="E2456" t="s">
        <v>29</v>
      </c>
      <c r="F2456" t="s">
        <v>30</v>
      </c>
      <c r="G2456" t="s">
        <v>49</v>
      </c>
      <c r="H2456" t="s">
        <v>48</v>
      </c>
      <c r="I2456" t="s">
        <v>298</v>
      </c>
      <c r="J2456" t="s">
        <v>33</v>
      </c>
      <c r="K2456">
        <v>2000</v>
      </c>
      <c r="L2456">
        <v>3</v>
      </c>
      <c r="M2456" t="str">
        <f>SUBSTITUTE(LOWER(_xlfn.CONCAT(B2456,C2456,F2456,G2456,J2456,I2456))," ","")</f>
        <v>2021-03-05carnegranelc300-500camanchacaotroseuropa</v>
      </c>
      <c r="N2456" t="e">
        <f>+VLOOKUP(M2456,JUP!$B:$I,7,0)</f>
        <v>#N/A</v>
      </c>
      <c r="O2456" t="e">
        <f>+VLOOKUP(M2456,JUP!$B:$I,8,0)</f>
        <v>#N/A</v>
      </c>
      <c r="P2456" t="e">
        <f>+K2456-N2456</f>
        <v>#N/A</v>
      </c>
      <c r="Q2456" s="3" t="e">
        <f>+L2456-O2456</f>
        <v>#N/A</v>
      </c>
      <c r="R2456" t="str">
        <f>+SUBSTITUTE(LOWER(_xlfn.CONCAT(B2456,C2456,F2456,H2456,J2456,I2456))," ","")</f>
        <v>2021-03-05carnegranel300-500u/kgcamanchacaotroseuropa</v>
      </c>
      <c r="S2456" t="e">
        <f>+VLOOKUP(R2456,JUP!D:L,7,0)</f>
        <v>#N/A</v>
      </c>
      <c r="T2456" t="e">
        <f>+VLOOKUP(R2456,JUP!D:L,7,0)</f>
        <v>#N/A</v>
      </c>
      <c r="W2456" t="s">
        <v>189</v>
      </c>
      <c r="X2456">
        <v>9</v>
      </c>
      <c r="Y2456" t="s">
        <v>297</v>
      </c>
      <c r="Z2456" t="s">
        <v>298</v>
      </c>
      <c r="AA2456" t="s">
        <v>298</v>
      </c>
      <c r="AB2456" t="s">
        <v>36</v>
      </c>
      <c r="AC2456" t="s">
        <v>37</v>
      </c>
      <c r="AD2456">
        <v>3</v>
      </c>
      <c r="AE2456">
        <v>0</v>
      </c>
      <c r="AF2456">
        <v>1</v>
      </c>
      <c r="AG2456">
        <v>3</v>
      </c>
      <c r="AH2456">
        <v>2021</v>
      </c>
      <c r="AI2456">
        <v>3</v>
      </c>
      <c r="AJ2456">
        <v>6000</v>
      </c>
      <c r="AK2456" t="e">
        <v>#N/A</v>
      </c>
      <c r="AL2456">
        <v>3</v>
      </c>
      <c r="AO2456">
        <v>0</v>
      </c>
      <c r="AP2456">
        <v>3</v>
      </c>
    </row>
    <row r="2457" spans="1:42" x14ac:dyDescent="0.2">
      <c r="A2457" t="e">
        <f t="shared" si="38"/>
        <v>#N/A</v>
      </c>
      <c r="B2457" s="2" t="s">
        <v>372</v>
      </c>
      <c r="C2457" t="s">
        <v>59</v>
      </c>
      <c r="D2457" t="s">
        <v>155</v>
      </c>
      <c r="E2457" t="s">
        <v>56</v>
      </c>
      <c r="F2457" t="s">
        <v>373</v>
      </c>
      <c r="G2457" t="e">
        <v>#N/A</v>
      </c>
      <c r="H2457" t="s">
        <v>111</v>
      </c>
      <c r="I2457" t="s">
        <v>306</v>
      </c>
      <c r="J2457" t="s">
        <v>33</v>
      </c>
      <c r="K2457">
        <v>3090</v>
      </c>
      <c r="L2457">
        <v>2.1</v>
      </c>
      <c r="M2457" t="e">
        <f>SUBSTITUTE(LOWER(_xlfn.CONCAT(B2457,C2457,F2457,G2457,J2457,I2457))," ","")</f>
        <v>#N/A</v>
      </c>
      <c r="N2457" t="e">
        <f>+VLOOKUP(M2457,JUP!$B:$I,7,0)</f>
        <v>#N/A</v>
      </c>
      <c r="O2457" t="e">
        <f>+VLOOKUP(M2457,JUP!$B:$I,8,0)</f>
        <v>#N/A</v>
      </c>
      <c r="R2457" t="str">
        <f>+SUBSTITUTE(LOWER(_xlfn.CONCAT(B2457,C2457,F2457,H2457,J2457,I2457))," ","")</f>
        <v>2021-03-05enterosinsalsa40-60u/kgcamanchacarusia</v>
      </c>
      <c r="S2457" t="e">
        <f>+VLOOKUP(R2457,JUP!D:L,7,0)</f>
        <v>#N/A</v>
      </c>
      <c r="T2457" t="e">
        <f>+VLOOKUP(R2457,JUP!D:L,7,0)</f>
        <v>#N/A</v>
      </c>
      <c r="W2457" t="s">
        <v>313</v>
      </c>
      <c r="X2457">
        <v>9</v>
      </c>
      <c r="Y2457" t="s">
        <v>305</v>
      </c>
      <c r="Z2457" t="s">
        <v>305</v>
      </c>
      <c r="AA2457" t="s">
        <v>306</v>
      </c>
      <c r="AB2457" t="s">
        <v>160</v>
      </c>
      <c r="AC2457" t="s">
        <v>159</v>
      </c>
      <c r="AD2457">
        <v>2.1</v>
      </c>
      <c r="AE2457">
        <v>0</v>
      </c>
      <c r="AF2457">
        <v>1</v>
      </c>
      <c r="AG2457">
        <v>2.1</v>
      </c>
      <c r="AH2457">
        <v>2021</v>
      </c>
      <c r="AI2457">
        <v>3</v>
      </c>
      <c r="AJ2457">
        <v>6489</v>
      </c>
      <c r="AK2457" t="e">
        <v>#N/A</v>
      </c>
      <c r="AL2457">
        <v>2.1</v>
      </c>
      <c r="AO2457">
        <v>0</v>
      </c>
      <c r="AP2457">
        <v>3</v>
      </c>
    </row>
    <row r="2458" spans="1:42" x14ac:dyDescent="0.2">
      <c r="A2458" t="str">
        <f t="shared" si="38"/>
        <v>2021-03-05enterosinsalsac60-80camanchacaotroseuropa</v>
      </c>
      <c r="B2458" s="2" t="s">
        <v>372</v>
      </c>
      <c r="C2458" t="s">
        <v>59</v>
      </c>
      <c r="D2458" t="s">
        <v>155</v>
      </c>
      <c r="E2458" t="s">
        <v>56</v>
      </c>
      <c r="F2458" t="s">
        <v>373</v>
      </c>
      <c r="G2458" t="s">
        <v>168</v>
      </c>
      <c r="H2458" t="s">
        <v>123</v>
      </c>
      <c r="I2458" t="s">
        <v>298</v>
      </c>
      <c r="J2458" t="s">
        <v>33</v>
      </c>
      <c r="K2458">
        <v>5000</v>
      </c>
      <c r="L2458">
        <v>2</v>
      </c>
      <c r="M2458" t="str">
        <f>SUBSTITUTE(LOWER(_xlfn.CONCAT(B2458,C2458,F2458,G2458,J2458,I2458))," ","")</f>
        <v>2021-03-05enterosinsalsac60-80camanchacaotroseuropa</v>
      </c>
      <c r="N2458" t="e">
        <f>+VLOOKUP(M2458,JUP!$B:$I,7,0)</f>
        <v>#N/A</v>
      </c>
      <c r="O2458" t="e">
        <f>+VLOOKUP(M2458,JUP!$B:$I,8,0)</f>
        <v>#N/A</v>
      </c>
      <c r="R2458" t="str">
        <f>+SUBSTITUTE(LOWER(_xlfn.CONCAT(B2458,C2458,F2458,H2458,J2458,I2458))," ","")</f>
        <v>2021-03-05enterosinsalsa60-80u/kgcamanchacaotroseuropa</v>
      </c>
      <c r="S2458" t="e">
        <f>+VLOOKUP(R2458,JUP!D:L,7,0)</f>
        <v>#N/A</v>
      </c>
      <c r="T2458" t="e">
        <f>+VLOOKUP(R2458,JUP!D:L,7,0)</f>
        <v>#N/A</v>
      </c>
      <c r="W2458" t="s">
        <v>189</v>
      </c>
      <c r="X2458">
        <v>9</v>
      </c>
      <c r="Y2458" t="s">
        <v>297</v>
      </c>
      <c r="Z2458" t="s">
        <v>298</v>
      </c>
      <c r="AA2458" t="s">
        <v>298</v>
      </c>
      <c r="AB2458" t="s">
        <v>160</v>
      </c>
      <c r="AC2458" t="s">
        <v>159</v>
      </c>
      <c r="AD2458">
        <v>2</v>
      </c>
      <c r="AE2458">
        <v>0</v>
      </c>
      <c r="AF2458">
        <v>1</v>
      </c>
      <c r="AG2458">
        <v>2</v>
      </c>
      <c r="AH2458">
        <v>2021</v>
      </c>
      <c r="AI2458">
        <v>3</v>
      </c>
      <c r="AJ2458">
        <v>10000</v>
      </c>
      <c r="AK2458" t="e">
        <v>#N/A</v>
      </c>
      <c r="AL2458">
        <v>2</v>
      </c>
      <c r="AO2458">
        <v>0</v>
      </c>
      <c r="AP2458">
        <v>3</v>
      </c>
    </row>
    <row r="2459" spans="1:42" x14ac:dyDescent="0.2">
      <c r="A2459" t="str">
        <f t="shared" si="38"/>
        <v>2021-03-05enteroconsalsaconestuche0camanchacaotroseuropa</v>
      </c>
      <c r="B2459" s="2" t="s">
        <v>372</v>
      </c>
      <c r="C2459" t="s">
        <v>59</v>
      </c>
      <c r="D2459" t="s">
        <v>57</v>
      </c>
      <c r="E2459" t="s">
        <v>56</v>
      </c>
      <c r="F2459" t="s">
        <v>57</v>
      </c>
      <c r="G2459">
        <v>0</v>
      </c>
      <c r="H2459" t="s">
        <v>58</v>
      </c>
      <c r="I2459" t="s">
        <v>298</v>
      </c>
      <c r="J2459" t="s">
        <v>33</v>
      </c>
      <c r="K2459">
        <v>15840</v>
      </c>
      <c r="L2459">
        <v>2.65</v>
      </c>
      <c r="M2459" t="str">
        <f>SUBSTITUTE(LOWER(_xlfn.CONCAT(B2459,C2459,F2459,G2459,J2459,I2459))," ","")</f>
        <v>2021-03-05enteroconsalsaconestuche0camanchacaotroseuropa</v>
      </c>
      <c r="N2459" t="e">
        <f>+VLOOKUP(M2459,JUP!$B:$I,7,0)</f>
        <v>#N/A</v>
      </c>
      <c r="O2459" t="e">
        <f>+VLOOKUP(M2459,JUP!$B:$I,8,0)</f>
        <v>#N/A</v>
      </c>
      <c r="R2459" t="str">
        <f>+SUBSTITUTE(LOWER(_xlfn.CONCAT(B2459,C2459,F2459,H2459,J2459,I2459))," ","")</f>
        <v>2021-03-05enteroconsalsaconestuche20-35u/lbcamanchacaotroseuropa</v>
      </c>
      <c r="S2459" t="e">
        <f>+VLOOKUP(R2459,JUP!D:L,7,0)</f>
        <v>#N/A</v>
      </c>
      <c r="T2459" t="e">
        <f>+VLOOKUP(R2459,JUP!D:L,7,0)</f>
        <v>#N/A</v>
      </c>
      <c r="W2459" t="s">
        <v>177</v>
      </c>
      <c r="X2459">
        <v>9</v>
      </c>
      <c r="Y2459" t="s">
        <v>297</v>
      </c>
      <c r="Z2459" t="s">
        <v>298</v>
      </c>
      <c r="AA2459" t="s">
        <v>298</v>
      </c>
      <c r="AB2459" t="s">
        <v>60</v>
      </c>
      <c r="AC2459" t="s">
        <v>61</v>
      </c>
      <c r="AD2459">
        <v>2.35</v>
      </c>
      <c r="AE2459">
        <v>0.3</v>
      </c>
      <c r="AF2459">
        <v>1</v>
      </c>
      <c r="AG2459">
        <v>2.35</v>
      </c>
      <c r="AH2459">
        <v>2021</v>
      </c>
      <c r="AI2459">
        <v>3</v>
      </c>
      <c r="AJ2459">
        <v>37224</v>
      </c>
      <c r="AK2459" t="e">
        <v>#N/A</v>
      </c>
      <c r="AL2459">
        <v>2.35</v>
      </c>
      <c r="AO2459">
        <v>0</v>
      </c>
      <c r="AP2459">
        <v>3</v>
      </c>
    </row>
    <row r="2460" spans="1:42" x14ac:dyDescent="0.2">
      <c r="A2460" t="str">
        <f t="shared" si="38"/>
        <v>2021-03-09carnegranelc300-500camanchacarusia</v>
      </c>
      <c r="B2460" s="2" t="s">
        <v>399</v>
      </c>
      <c r="C2460" t="s">
        <v>35</v>
      </c>
      <c r="D2460" t="s">
        <v>30</v>
      </c>
      <c r="E2460" t="s">
        <v>29</v>
      </c>
      <c r="F2460" t="s">
        <v>30</v>
      </c>
      <c r="G2460" t="s">
        <v>49</v>
      </c>
      <c r="H2460" t="s">
        <v>48</v>
      </c>
      <c r="I2460" t="s">
        <v>306</v>
      </c>
      <c r="J2460" t="s">
        <v>33</v>
      </c>
      <c r="K2460">
        <v>20000</v>
      </c>
      <c r="L2460">
        <v>2.95</v>
      </c>
      <c r="M2460" t="str">
        <f>SUBSTITUTE(LOWER(_xlfn.CONCAT(B2460,C2460,F2460,G2460,J2460,I2460))," ","")</f>
        <v>2021-03-09carnegranelc300-500camanchacarusia</v>
      </c>
      <c r="N2460" t="e">
        <f>+VLOOKUP(M2460,JUP!$B:$I,7,0)</f>
        <v>#N/A</v>
      </c>
      <c r="O2460" t="e">
        <f>+VLOOKUP(M2460,JUP!$B:$I,8,0)</f>
        <v>#N/A</v>
      </c>
      <c r="P2460" t="e">
        <f>+K2460-N2460</f>
        <v>#N/A</v>
      </c>
      <c r="Q2460" s="3" t="e">
        <f>+L2460-O2460</f>
        <v>#N/A</v>
      </c>
      <c r="R2460" t="str">
        <f>+SUBSTITUTE(LOWER(_xlfn.CONCAT(B2460,C2460,F2460,H2460,J2460,I2460))," ","")</f>
        <v>2021-03-09carnegranel300-500u/kgcamanchacarusia</v>
      </c>
      <c r="S2460" t="e">
        <f>+VLOOKUP(R2460,JUP!D:L,7,0)</f>
        <v>#N/A</v>
      </c>
      <c r="T2460" t="e">
        <f>+VLOOKUP(R2460,JUP!D:L,7,0)</f>
        <v>#N/A</v>
      </c>
      <c r="W2460" t="s">
        <v>313</v>
      </c>
      <c r="X2460">
        <v>10</v>
      </c>
      <c r="Y2460" t="s">
        <v>305</v>
      </c>
      <c r="Z2460" t="s">
        <v>305</v>
      </c>
      <c r="AA2460" t="s">
        <v>306</v>
      </c>
      <c r="AB2460" t="s">
        <v>36</v>
      </c>
      <c r="AC2460" t="s">
        <v>37</v>
      </c>
      <c r="AD2460">
        <v>2.95</v>
      </c>
      <c r="AE2460">
        <v>0</v>
      </c>
      <c r="AF2460">
        <v>1</v>
      </c>
      <c r="AG2460">
        <v>2.95</v>
      </c>
      <c r="AH2460">
        <v>2021</v>
      </c>
      <c r="AI2460">
        <v>3</v>
      </c>
      <c r="AJ2460">
        <v>59000</v>
      </c>
      <c r="AK2460" t="e">
        <v>#N/A</v>
      </c>
      <c r="AL2460">
        <v>2.95</v>
      </c>
      <c r="AO2460">
        <v>0</v>
      </c>
      <c r="AP2460">
        <v>3</v>
      </c>
    </row>
    <row r="2461" spans="1:42" x14ac:dyDescent="0.2">
      <c r="A2461" t="str">
        <f t="shared" si="38"/>
        <v>2021-03-09carnegranelc100-200camanchacarusia</v>
      </c>
      <c r="B2461" s="2" t="s">
        <v>399</v>
      </c>
      <c r="C2461" t="s">
        <v>35</v>
      </c>
      <c r="D2461" t="s">
        <v>30</v>
      </c>
      <c r="E2461" t="s">
        <v>29</v>
      </c>
      <c r="F2461" t="s">
        <v>30</v>
      </c>
      <c r="G2461" t="s">
        <v>72</v>
      </c>
      <c r="H2461" t="s">
        <v>71</v>
      </c>
      <c r="I2461" t="s">
        <v>306</v>
      </c>
      <c r="J2461" t="s">
        <v>33</v>
      </c>
      <c r="K2461">
        <v>4000</v>
      </c>
      <c r="L2461">
        <v>3.3299999999999987</v>
      </c>
      <c r="M2461" t="str">
        <f>SUBSTITUTE(LOWER(_xlfn.CONCAT(B2461,C2461,F2461,G2461,J2461,I2461))," ","")</f>
        <v>2021-03-09carnegranelc100-200camanchacarusia</v>
      </c>
      <c r="N2461" t="e">
        <f>+VLOOKUP(M2461,JUP!$B:$I,7,0)</f>
        <v>#N/A</v>
      </c>
      <c r="O2461" t="e">
        <f>+VLOOKUP(M2461,JUP!$B:$I,8,0)</f>
        <v>#N/A</v>
      </c>
      <c r="P2461" t="e">
        <f>+K2461-N2461</f>
        <v>#N/A</v>
      </c>
      <c r="Q2461" s="3" t="e">
        <f>+L2461-O2461</f>
        <v>#N/A</v>
      </c>
      <c r="R2461" t="str">
        <f>+SUBSTITUTE(LOWER(_xlfn.CONCAT(B2461,C2461,F2461,H2461,J2461,I2461))," ","")</f>
        <v>2021-03-09carnegranel100-200u/kgcamanchacarusia</v>
      </c>
      <c r="S2461" t="e">
        <f>+VLOOKUP(R2461,JUP!D:L,7,0)</f>
        <v>#N/A</v>
      </c>
      <c r="T2461" t="e">
        <f>+VLOOKUP(R2461,JUP!D:L,7,0)</f>
        <v>#N/A</v>
      </c>
      <c r="W2461" t="s">
        <v>313</v>
      </c>
      <c r="X2461">
        <v>10</v>
      </c>
      <c r="Y2461" t="s">
        <v>305</v>
      </c>
      <c r="Z2461" t="s">
        <v>305</v>
      </c>
      <c r="AA2461" t="s">
        <v>306</v>
      </c>
      <c r="AB2461" t="s">
        <v>36</v>
      </c>
      <c r="AC2461" t="s">
        <v>37</v>
      </c>
      <c r="AD2461">
        <v>3.3299999999999987</v>
      </c>
      <c r="AE2461">
        <v>0</v>
      </c>
      <c r="AF2461">
        <v>1</v>
      </c>
      <c r="AG2461">
        <v>3.3299999999999987</v>
      </c>
      <c r="AH2461">
        <v>2021</v>
      </c>
      <c r="AI2461">
        <v>3</v>
      </c>
      <c r="AJ2461">
        <v>13319.999999999995</v>
      </c>
      <c r="AK2461" t="e">
        <v>#N/A</v>
      </c>
      <c r="AL2461">
        <v>3.3299999999999987</v>
      </c>
      <c r="AO2461">
        <v>0</v>
      </c>
      <c r="AP2461">
        <v>3</v>
      </c>
    </row>
    <row r="2462" spans="1:42" x14ac:dyDescent="0.2">
      <c r="A2462" t="str">
        <f t="shared" si="38"/>
        <v>2021-03-09carnegranelc200-300camanchacaotrosuee</v>
      </c>
      <c r="B2462" s="2" t="s">
        <v>399</v>
      </c>
      <c r="C2462" t="s">
        <v>35</v>
      </c>
      <c r="D2462" t="s">
        <v>30</v>
      </c>
      <c r="E2462" t="s">
        <v>29</v>
      </c>
      <c r="F2462" t="s">
        <v>30</v>
      </c>
      <c r="G2462" t="s">
        <v>39</v>
      </c>
      <c r="H2462" t="s">
        <v>38</v>
      </c>
      <c r="I2462" t="s">
        <v>316</v>
      </c>
      <c r="J2462" t="s">
        <v>33</v>
      </c>
      <c r="K2462">
        <v>24000</v>
      </c>
      <c r="L2462">
        <v>2.900000000000003</v>
      </c>
      <c r="M2462" t="str">
        <f>SUBSTITUTE(LOWER(_xlfn.CONCAT(B2462,C2462,F2462,G2462,J2462,I2462))," ","")</f>
        <v>2021-03-09carnegranelc200-300camanchacaotrosuee</v>
      </c>
      <c r="N2462" t="e">
        <f>+VLOOKUP(M2462,JUP!$B:$I,7,0)</f>
        <v>#N/A</v>
      </c>
      <c r="O2462" t="e">
        <f>+VLOOKUP(M2462,JUP!$B:$I,8,0)</f>
        <v>#N/A</v>
      </c>
      <c r="P2462" t="e">
        <f>+K2462-N2462</f>
        <v>#N/A</v>
      </c>
      <c r="Q2462" s="3" t="e">
        <f>+L2462-O2462</f>
        <v>#N/A</v>
      </c>
      <c r="R2462" t="str">
        <f>+SUBSTITUTE(LOWER(_xlfn.CONCAT(B2462,C2462,F2462,H2462,J2462,I2462))," ","")</f>
        <v>2021-03-09carnegranel200-300u/kgcamanchacaotrosuee</v>
      </c>
      <c r="S2462" t="e">
        <f>+VLOOKUP(R2462,JUP!D:L,7,0)</f>
        <v>#N/A</v>
      </c>
      <c r="T2462" t="e">
        <f>+VLOOKUP(R2462,JUP!D:L,7,0)</f>
        <v>#N/A</v>
      </c>
      <c r="W2462" t="s">
        <v>184</v>
      </c>
      <c r="X2462">
        <v>10</v>
      </c>
      <c r="Y2462" t="s">
        <v>305</v>
      </c>
      <c r="Z2462" t="s">
        <v>305</v>
      </c>
      <c r="AA2462" t="s">
        <v>316</v>
      </c>
      <c r="AB2462" t="s">
        <v>36</v>
      </c>
      <c r="AC2462" t="s">
        <v>37</v>
      </c>
      <c r="AD2462">
        <v>2.900000000000003</v>
      </c>
      <c r="AE2462">
        <v>0</v>
      </c>
      <c r="AF2462">
        <v>1</v>
      </c>
      <c r="AG2462">
        <v>2.900000000000003</v>
      </c>
      <c r="AH2462">
        <v>2021</v>
      </c>
      <c r="AI2462">
        <v>3</v>
      </c>
      <c r="AJ2462">
        <v>69600.000000000073</v>
      </c>
      <c r="AK2462" t="e">
        <v>#N/A</v>
      </c>
      <c r="AL2462">
        <v>2.900000000000003</v>
      </c>
      <c r="AO2462">
        <v>0</v>
      </c>
      <c r="AP2462">
        <v>3</v>
      </c>
    </row>
    <row r="2463" spans="1:42" x14ac:dyDescent="0.2">
      <c r="A2463" t="str">
        <f t="shared" si="38"/>
        <v>2021-03-09enterosinsalsac60-80camanchacarusia</v>
      </c>
      <c r="B2463" s="2" t="s">
        <v>399</v>
      </c>
      <c r="C2463" t="s">
        <v>59</v>
      </c>
      <c r="D2463" t="s">
        <v>155</v>
      </c>
      <c r="E2463" t="s">
        <v>56</v>
      </c>
      <c r="F2463" t="s">
        <v>373</v>
      </c>
      <c r="G2463" t="s">
        <v>168</v>
      </c>
      <c r="H2463" t="s">
        <v>123</v>
      </c>
      <c r="I2463" t="s">
        <v>306</v>
      </c>
      <c r="J2463" t="s">
        <v>33</v>
      </c>
      <c r="K2463">
        <v>19800</v>
      </c>
      <c r="L2463">
        <v>1.9000000000000001</v>
      </c>
      <c r="M2463" t="str">
        <f>SUBSTITUTE(LOWER(_xlfn.CONCAT(B2463,C2463,F2463,G2463,J2463,I2463))," ","")</f>
        <v>2021-03-09enterosinsalsac60-80camanchacarusia</v>
      </c>
      <c r="N2463" t="e">
        <f>+VLOOKUP(M2463,JUP!$B:$I,7,0)</f>
        <v>#N/A</v>
      </c>
      <c r="O2463" t="e">
        <f>+VLOOKUP(M2463,JUP!$B:$I,8,0)</f>
        <v>#N/A</v>
      </c>
      <c r="R2463" t="str">
        <f>+SUBSTITUTE(LOWER(_xlfn.CONCAT(B2463,C2463,F2463,H2463,J2463,I2463))," ","")</f>
        <v>2021-03-09enterosinsalsa60-80u/kgcamanchacarusia</v>
      </c>
      <c r="S2463" t="e">
        <f>+VLOOKUP(R2463,JUP!D:L,7,0)</f>
        <v>#N/A</v>
      </c>
      <c r="T2463" t="e">
        <f>+VLOOKUP(R2463,JUP!D:L,7,0)</f>
        <v>#N/A</v>
      </c>
      <c r="W2463" t="s">
        <v>313</v>
      </c>
      <c r="X2463">
        <v>10</v>
      </c>
      <c r="Y2463" t="s">
        <v>305</v>
      </c>
      <c r="Z2463" t="s">
        <v>305</v>
      </c>
      <c r="AA2463" t="s">
        <v>306</v>
      </c>
      <c r="AB2463" t="s">
        <v>160</v>
      </c>
      <c r="AC2463" t="s">
        <v>159</v>
      </c>
      <c r="AD2463">
        <v>1.9000000000000001</v>
      </c>
      <c r="AE2463">
        <v>0</v>
      </c>
      <c r="AF2463">
        <v>1</v>
      </c>
      <c r="AG2463">
        <v>1.9000000000000001</v>
      </c>
      <c r="AH2463">
        <v>2021</v>
      </c>
      <c r="AI2463">
        <v>3</v>
      </c>
      <c r="AJ2463">
        <v>37620</v>
      </c>
      <c r="AK2463" t="e">
        <v>#N/A</v>
      </c>
      <c r="AL2463">
        <v>1.9000000000000001</v>
      </c>
      <c r="AO2463">
        <v>0</v>
      </c>
      <c r="AP2463">
        <v>3</v>
      </c>
    </row>
    <row r="2464" spans="1:42" x14ac:dyDescent="0.2">
      <c r="A2464" t="str">
        <f t="shared" si="38"/>
        <v>2021-03-09enterosinsalsa0camanchacaasia</v>
      </c>
      <c r="B2464" s="2" t="s">
        <v>399</v>
      </c>
      <c r="C2464" t="s">
        <v>59</v>
      </c>
      <c r="D2464" t="s">
        <v>155</v>
      </c>
      <c r="E2464" t="s">
        <v>56</v>
      </c>
      <c r="F2464" t="s">
        <v>373</v>
      </c>
      <c r="G2464">
        <v>0</v>
      </c>
      <c r="H2464" t="s">
        <v>119</v>
      </c>
      <c r="I2464" t="s">
        <v>309</v>
      </c>
      <c r="J2464" t="s">
        <v>33</v>
      </c>
      <c r="K2464">
        <v>15925</v>
      </c>
      <c r="L2464">
        <v>2.4</v>
      </c>
      <c r="M2464" t="str">
        <f>SUBSTITUTE(LOWER(_xlfn.CONCAT(B2464,C2464,F2464,G2464,J2464,I2464))," ","")</f>
        <v>2021-03-09enterosinsalsa0camanchacaasia</v>
      </c>
      <c r="N2464" t="e">
        <f>+VLOOKUP(M2464,JUP!$B:$I,7,0)</f>
        <v>#N/A</v>
      </c>
      <c r="O2464" t="e">
        <f>+VLOOKUP(M2464,JUP!$B:$I,8,0)</f>
        <v>#N/A</v>
      </c>
      <c r="R2464" t="str">
        <f>+SUBSTITUTE(LOWER(_xlfn.CONCAT(B2464,C2464,F2464,H2464,J2464,I2464))," ","")</f>
        <v>2021-03-09enterosinsalsa50-70u/kgcamanchacaasia</v>
      </c>
      <c r="S2464" t="e">
        <f>+VLOOKUP(R2464,JUP!D:L,7,0)</f>
        <v>#N/A</v>
      </c>
      <c r="T2464" t="e">
        <f>+VLOOKUP(R2464,JUP!D:L,7,0)</f>
        <v>#N/A</v>
      </c>
      <c r="W2464" t="s">
        <v>156</v>
      </c>
      <c r="X2464">
        <v>10</v>
      </c>
      <c r="Y2464" t="s">
        <v>309</v>
      </c>
      <c r="Z2464" t="s">
        <v>309</v>
      </c>
      <c r="AA2464" t="s">
        <v>309</v>
      </c>
      <c r="AB2464" t="s">
        <v>160</v>
      </c>
      <c r="AC2464" t="s">
        <v>159</v>
      </c>
      <c r="AD2464">
        <v>2.4</v>
      </c>
      <c r="AE2464">
        <v>0</v>
      </c>
      <c r="AF2464">
        <v>1</v>
      </c>
      <c r="AG2464">
        <v>2.4</v>
      </c>
      <c r="AH2464">
        <v>2021</v>
      </c>
      <c r="AI2464">
        <v>3</v>
      </c>
      <c r="AJ2464">
        <v>38220</v>
      </c>
      <c r="AK2464" t="e">
        <v>#N/A</v>
      </c>
      <c r="AL2464">
        <v>2.4</v>
      </c>
      <c r="AO2464">
        <v>0</v>
      </c>
      <c r="AP2464">
        <v>3</v>
      </c>
    </row>
    <row r="2465" spans="1:42" x14ac:dyDescent="0.2">
      <c r="A2465" t="str">
        <f t="shared" si="38"/>
        <v>2021-03-10enterosinsalsa0camanchacaamerica</v>
      </c>
      <c r="B2465" s="2" t="s">
        <v>398</v>
      </c>
      <c r="C2465" t="s">
        <v>59</v>
      </c>
      <c r="D2465" t="s">
        <v>155</v>
      </c>
      <c r="E2465" t="s">
        <v>56</v>
      </c>
      <c r="F2465" t="s">
        <v>373</v>
      </c>
      <c r="G2465">
        <v>0</v>
      </c>
      <c r="H2465" t="s">
        <v>58</v>
      </c>
      <c r="I2465" t="s">
        <v>521</v>
      </c>
      <c r="J2465" t="s">
        <v>33</v>
      </c>
      <c r="K2465">
        <v>19200</v>
      </c>
      <c r="L2465">
        <v>2</v>
      </c>
      <c r="M2465" t="str">
        <f>SUBSTITUTE(LOWER(_xlfn.CONCAT(B2465,C2465,F2465,G2465,J2465,I2465))," ","")</f>
        <v>2021-03-10enterosinsalsa0camanchacaamerica</v>
      </c>
      <c r="N2465" t="e">
        <f>+VLOOKUP(M2465,JUP!$B:$I,7,0)</f>
        <v>#N/A</v>
      </c>
      <c r="O2465" t="e">
        <f>+VLOOKUP(M2465,JUP!$B:$I,8,0)</f>
        <v>#N/A</v>
      </c>
      <c r="R2465" t="str">
        <f>+SUBSTITUTE(LOWER(_xlfn.CONCAT(B2465,C2465,F2465,H2465,J2465,I2465))," ","")</f>
        <v>2021-03-10enterosinsalsa20-35u/lbcamanchacaamerica</v>
      </c>
      <c r="S2465" t="e">
        <f>+VLOOKUP(R2465,JUP!D:L,7,0)</f>
        <v>#N/A</v>
      </c>
      <c r="T2465" t="e">
        <f>+VLOOKUP(R2465,JUP!D:L,7,0)</f>
        <v>#N/A</v>
      </c>
      <c r="W2465" t="s">
        <v>312</v>
      </c>
      <c r="X2465">
        <v>10</v>
      </c>
      <c r="Y2465" t="s">
        <v>310</v>
      </c>
      <c r="Z2465" t="s">
        <v>310</v>
      </c>
      <c r="AA2465" t="s">
        <v>310</v>
      </c>
      <c r="AB2465" t="s">
        <v>160</v>
      </c>
      <c r="AC2465" t="s">
        <v>159</v>
      </c>
      <c r="AD2465">
        <v>2</v>
      </c>
      <c r="AE2465">
        <v>0</v>
      </c>
      <c r="AF2465">
        <v>1</v>
      </c>
      <c r="AG2465">
        <v>2</v>
      </c>
      <c r="AH2465">
        <v>2021</v>
      </c>
      <c r="AI2465">
        <v>3</v>
      </c>
      <c r="AJ2465">
        <v>38400</v>
      </c>
      <c r="AK2465" t="e">
        <v>#N/A</v>
      </c>
      <c r="AL2465">
        <v>2</v>
      </c>
      <c r="AO2465">
        <v>0</v>
      </c>
      <c r="AP2465">
        <v>3</v>
      </c>
    </row>
    <row r="2466" spans="1:42" x14ac:dyDescent="0.2">
      <c r="A2466" t="str">
        <f t="shared" si="38"/>
        <v>2021-03-10enteroconsalsaconestuche0camanchacaamerica</v>
      </c>
      <c r="B2466" s="2" t="s">
        <v>398</v>
      </c>
      <c r="C2466" t="s">
        <v>59</v>
      </c>
      <c r="D2466" t="s">
        <v>57</v>
      </c>
      <c r="E2466" t="s">
        <v>56</v>
      </c>
      <c r="F2466" t="s">
        <v>57</v>
      </c>
      <c r="G2466">
        <v>0</v>
      </c>
      <c r="H2466" t="s">
        <v>58</v>
      </c>
      <c r="I2466" t="s">
        <v>521</v>
      </c>
      <c r="J2466" t="s">
        <v>33</v>
      </c>
      <c r="K2466">
        <v>31961.599999999999</v>
      </c>
      <c r="L2466">
        <v>3.3075000000000001</v>
      </c>
      <c r="M2466" t="str">
        <f>SUBSTITUTE(LOWER(_xlfn.CONCAT(B2466,C2466,F2466,G2466,J2466,I2466))," ","")</f>
        <v>2021-03-10enteroconsalsaconestuche0camanchacaamerica</v>
      </c>
      <c r="N2466" t="e">
        <f>+VLOOKUP(M2466,JUP!$B:$I,7,0)</f>
        <v>#N/A</v>
      </c>
      <c r="O2466" t="e">
        <f>+VLOOKUP(M2466,JUP!$B:$I,8,0)</f>
        <v>#N/A</v>
      </c>
      <c r="R2466" t="str">
        <f>+SUBSTITUTE(LOWER(_xlfn.CONCAT(B2466,C2466,F2466,H2466,J2466,I2466))," ","")</f>
        <v>2021-03-10enteroconsalsaconestuche20-35u/lbcamanchacaamerica</v>
      </c>
      <c r="S2466" t="e">
        <f>+VLOOKUP(R2466,JUP!D:L,7,0)</f>
        <v>#N/A</v>
      </c>
      <c r="T2466" t="e">
        <f>+VLOOKUP(R2466,JUP!D:L,7,0)</f>
        <v>#N/A</v>
      </c>
      <c r="W2466" t="s">
        <v>320</v>
      </c>
      <c r="X2466">
        <v>10</v>
      </c>
      <c r="Y2466" t="s">
        <v>310</v>
      </c>
      <c r="Z2466" t="s">
        <v>310</v>
      </c>
      <c r="AA2466" t="s">
        <v>310</v>
      </c>
      <c r="AB2466" t="s">
        <v>60</v>
      </c>
      <c r="AC2466" t="s">
        <v>61</v>
      </c>
      <c r="AD2466">
        <v>3.0075000000000003</v>
      </c>
      <c r="AE2466">
        <v>0.3</v>
      </c>
      <c r="AF2466">
        <v>1</v>
      </c>
      <c r="AG2466">
        <v>3.0075000000000003</v>
      </c>
      <c r="AH2466">
        <v>2021</v>
      </c>
      <c r="AI2466">
        <v>3</v>
      </c>
      <c r="AJ2466">
        <v>96124.512000000002</v>
      </c>
      <c r="AK2466" t="e">
        <v>#N/A</v>
      </c>
      <c r="AL2466">
        <v>3.0075000000000003</v>
      </c>
      <c r="AO2466">
        <v>0</v>
      </c>
      <c r="AP2466">
        <v>3</v>
      </c>
    </row>
    <row r="2467" spans="1:42" x14ac:dyDescent="0.2">
      <c r="A2467" t="str">
        <f t="shared" si="38"/>
        <v>2021-03-11enterosinsalsac60-80camanchacafrancia</v>
      </c>
      <c r="B2467" s="2" t="s">
        <v>397</v>
      </c>
      <c r="C2467" t="s">
        <v>59</v>
      </c>
      <c r="D2467" t="s">
        <v>155</v>
      </c>
      <c r="E2467" t="s">
        <v>56</v>
      </c>
      <c r="F2467" t="s">
        <v>373</v>
      </c>
      <c r="G2467" t="s">
        <v>168</v>
      </c>
      <c r="H2467" t="s">
        <v>123</v>
      </c>
      <c r="I2467" t="s">
        <v>326</v>
      </c>
      <c r="J2467" t="s">
        <v>33</v>
      </c>
      <c r="K2467">
        <v>19800</v>
      </c>
      <c r="L2467">
        <v>1.9000000000000001</v>
      </c>
      <c r="M2467" t="str">
        <f>SUBSTITUTE(LOWER(_xlfn.CONCAT(B2467,C2467,F2467,G2467,J2467,I2467))," ","")</f>
        <v>2021-03-11enterosinsalsac60-80camanchacafrancia</v>
      </c>
      <c r="N2467" t="e">
        <f>+VLOOKUP(M2467,JUP!$B:$I,7,0)</f>
        <v>#N/A</v>
      </c>
      <c r="O2467" t="e">
        <f>+VLOOKUP(M2467,JUP!$B:$I,8,0)</f>
        <v>#N/A</v>
      </c>
      <c r="R2467" t="str">
        <f>+SUBSTITUTE(LOWER(_xlfn.CONCAT(B2467,C2467,F2467,H2467,J2467,I2467))," ","")</f>
        <v>2021-03-11enterosinsalsa60-80u/kgcamanchacafrancia</v>
      </c>
      <c r="S2467" t="e">
        <f>+VLOOKUP(R2467,JUP!D:L,7,0)</f>
        <v>#N/A</v>
      </c>
      <c r="T2467" t="e">
        <f>+VLOOKUP(R2467,JUP!D:L,7,0)</f>
        <v>#N/A</v>
      </c>
      <c r="W2467" t="s">
        <v>172</v>
      </c>
      <c r="X2467">
        <v>10</v>
      </c>
      <c r="Y2467" t="s">
        <v>297</v>
      </c>
      <c r="Z2467" t="s">
        <v>326</v>
      </c>
      <c r="AA2467" t="s">
        <v>326</v>
      </c>
      <c r="AB2467" t="s">
        <v>160</v>
      </c>
      <c r="AC2467" t="s">
        <v>159</v>
      </c>
      <c r="AD2467">
        <v>1.9000000000000001</v>
      </c>
      <c r="AE2467">
        <v>0</v>
      </c>
      <c r="AF2467">
        <v>1</v>
      </c>
      <c r="AG2467">
        <v>1.9000000000000001</v>
      </c>
      <c r="AH2467">
        <v>2021</v>
      </c>
      <c r="AI2467">
        <v>3</v>
      </c>
      <c r="AJ2467">
        <v>37620</v>
      </c>
      <c r="AK2467" t="e">
        <v>#N/A</v>
      </c>
      <c r="AL2467">
        <v>1.9000000000000001</v>
      </c>
      <c r="AO2467">
        <v>0</v>
      </c>
      <c r="AP2467">
        <v>3</v>
      </c>
    </row>
    <row r="2468" spans="1:42" x14ac:dyDescent="0.2">
      <c r="A2468" t="e">
        <f t="shared" si="38"/>
        <v>#N/A</v>
      </c>
      <c r="B2468" s="2" t="s">
        <v>397</v>
      </c>
      <c r="C2468" t="s">
        <v>59</v>
      </c>
      <c r="D2468" t="s">
        <v>155</v>
      </c>
      <c r="E2468" t="s">
        <v>56</v>
      </c>
      <c r="F2468" t="s">
        <v>373</v>
      </c>
      <c r="G2468" t="e">
        <v>#N/A</v>
      </c>
      <c r="H2468" t="s">
        <v>105</v>
      </c>
      <c r="I2468" t="s">
        <v>521</v>
      </c>
      <c r="J2468" t="s">
        <v>33</v>
      </c>
      <c r="K2468">
        <v>18669</v>
      </c>
      <c r="L2468">
        <v>2.0726999999999993</v>
      </c>
      <c r="M2468" t="e">
        <f>SUBSTITUTE(LOWER(_xlfn.CONCAT(B2468,C2468,F2468,G2468,J2468,I2468))," ","")</f>
        <v>#N/A</v>
      </c>
      <c r="N2468" t="e">
        <f>+VLOOKUP(M2468,JUP!$B:$I,7,0)</f>
        <v>#N/A</v>
      </c>
      <c r="O2468" t="e">
        <f>+VLOOKUP(M2468,JUP!$B:$I,8,0)</f>
        <v>#N/A</v>
      </c>
      <c r="R2468" t="str">
        <f>+SUBSTITUTE(LOWER(_xlfn.CONCAT(B2468,C2468,F2468,H2468,J2468,I2468))," ","")</f>
        <v>2021-03-11enterosinsalsa24-32u/lbcamanchacaamerica</v>
      </c>
      <c r="S2468" t="e">
        <f>+VLOOKUP(R2468,JUP!D:L,7,0)</f>
        <v>#N/A</v>
      </c>
      <c r="T2468" t="e">
        <f>+VLOOKUP(R2468,JUP!D:L,7,0)</f>
        <v>#N/A</v>
      </c>
      <c r="W2468" t="s">
        <v>320</v>
      </c>
      <c r="X2468">
        <v>10</v>
      </c>
      <c r="Y2468" t="s">
        <v>310</v>
      </c>
      <c r="Z2468" t="s">
        <v>310</v>
      </c>
      <c r="AA2468" t="s">
        <v>310</v>
      </c>
      <c r="AB2468" t="s">
        <v>160</v>
      </c>
      <c r="AC2468" t="s">
        <v>159</v>
      </c>
      <c r="AD2468">
        <v>2.0726999999999993</v>
      </c>
      <c r="AE2468">
        <v>0</v>
      </c>
      <c r="AF2468">
        <v>1</v>
      </c>
      <c r="AG2468">
        <v>2.0726999999999993</v>
      </c>
      <c r="AH2468">
        <v>2021</v>
      </c>
      <c r="AI2468">
        <v>3</v>
      </c>
      <c r="AJ2468">
        <v>38695.23629999999</v>
      </c>
      <c r="AK2468" t="e">
        <v>#N/A</v>
      </c>
      <c r="AL2468">
        <v>2.0726999999999993</v>
      </c>
      <c r="AO2468">
        <v>0</v>
      </c>
      <c r="AP2468">
        <v>3</v>
      </c>
    </row>
    <row r="2469" spans="1:42" x14ac:dyDescent="0.2">
      <c r="A2469" t="str">
        <f t="shared" si="38"/>
        <v>2021-03-12carnegranelc300-500camanchacaotroseuropa</v>
      </c>
      <c r="B2469" s="2" t="s">
        <v>396</v>
      </c>
      <c r="C2469" t="s">
        <v>35</v>
      </c>
      <c r="D2469" t="s">
        <v>30</v>
      </c>
      <c r="E2469" t="s">
        <v>29</v>
      </c>
      <c r="F2469" t="s">
        <v>30</v>
      </c>
      <c r="G2469" t="s">
        <v>49</v>
      </c>
      <c r="H2469" t="s">
        <v>48</v>
      </c>
      <c r="I2469" t="s">
        <v>298</v>
      </c>
      <c r="J2469" t="s">
        <v>33</v>
      </c>
      <c r="K2469">
        <v>24000</v>
      </c>
      <c r="L2469">
        <v>3.0999999999999974</v>
      </c>
      <c r="M2469" t="str">
        <f>SUBSTITUTE(LOWER(_xlfn.CONCAT(B2469,C2469,F2469,G2469,J2469,I2469))," ","")</f>
        <v>2021-03-12carnegranelc300-500camanchacaotroseuropa</v>
      </c>
      <c r="N2469" t="e">
        <f>+VLOOKUP(M2469,JUP!$B:$I,7,0)</f>
        <v>#N/A</v>
      </c>
      <c r="O2469" t="e">
        <f>+VLOOKUP(M2469,JUP!$B:$I,8,0)</f>
        <v>#N/A</v>
      </c>
      <c r="P2469" t="e">
        <f>+K2469-N2469</f>
        <v>#N/A</v>
      </c>
      <c r="Q2469" s="3" t="e">
        <f>+L2469-O2469</f>
        <v>#N/A</v>
      </c>
      <c r="R2469" t="str">
        <f>+SUBSTITUTE(LOWER(_xlfn.CONCAT(B2469,C2469,F2469,H2469,J2469,I2469))," ","")</f>
        <v>2021-03-12carnegranel300-500u/kgcamanchacaotroseuropa</v>
      </c>
      <c r="S2469" t="e">
        <f>+VLOOKUP(R2469,JUP!D:L,7,0)</f>
        <v>#N/A</v>
      </c>
      <c r="T2469" t="e">
        <f>+VLOOKUP(R2469,JUP!D:L,7,0)</f>
        <v>#N/A</v>
      </c>
      <c r="W2469" t="s">
        <v>177</v>
      </c>
      <c r="X2469">
        <v>10</v>
      </c>
      <c r="Y2469" t="s">
        <v>297</v>
      </c>
      <c r="Z2469" t="s">
        <v>298</v>
      </c>
      <c r="AA2469" t="s">
        <v>298</v>
      </c>
      <c r="AB2469" t="s">
        <v>36</v>
      </c>
      <c r="AC2469" t="s">
        <v>37</v>
      </c>
      <c r="AD2469">
        <v>3.0999999999999974</v>
      </c>
      <c r="AE2469">
        <v>0</v>
      </c>
      <c r="AF2469">
        <v>1</v>
      </c>
      <c r="AG2469">
        <v>3.0999999999999974</v>
      </c>
      <c r="AH2469">
        <v>2021</v>
      </c>
      <c r="AI2469">
        <v>3</v>
      </c>
      <c r="AJ2469">
        <v>74399.999999999942</v>
      </c>
      <c r="AK2469" t="e">
        <v>#N/A</v>
      </c>
      <c r="AL2469">
        <v>3.0999999999999974</v>
      </c>
      <c r="AO2469">
        <v>0</v>
      </c>
      <c r="AP2469">
        <v>3</v>
      </c>
    </row>
    <row r="2470" spans="1:42" x14ac:dyDescent="0.2">
      <c r="A2470" t="str">
        <f t="shared" si="38"/>
        <v>2021-03-12carnegranelc200-300camanchacarusia</v>
      </c>
      <c r="B2470" s="2" t="s">
        <v>396</v>
      </c>
      <c r="C2470" t="s">
        <v>35</v>
      </c>
      <c r="D2470" t="s">
        <v>30</v>
      </c>
      <c r="E2470" t="s">
        <v>29</v>
      </c>
      <c r="F2470" t="s">
        <v>30</v>
      </c>
      <c r="G2470" t="s">
        <v>39</v>
      </c>
      <c r="H2470" t="s">
        <v>38</v>
      </c>
      <c r="I2470" t="s">
        <v>306</v>
      </c>
      <c r="J2470" t="s">
        <v>33</v>
      </c>
      <c r="K2470">
        <v>24000</v>
      </c>
      <c r="L2470">
        <v>3.050000000000002</v>
      </c>
      <c r="M2470" t="str">
        <f>SUBSTITUTE(LOWER(_xlfn.CONCAT(B2470,C2470,F2470,G2470,J2470,I2470))," ","")</f>
        <v>2021-03-12carnegranelc200-300camanchacarusia</v>
      </c>
      <c r="N2470" t="e">
        <f>+VLOOKUP(M2470,JUP!$B:$I,7,0)</f>
        <v>#N/A</v>
      </c>
      <c r="O2470" t="e">
        <f>+VLOOKUP(M2470,JUP!$B:$I,8,0)</f>
        <v>#N/A</v>
      </c>
      <c r="P2470" t="e">
        <f>+K2470-N2470</f>
        <v>#N/A</v>
      </c>
      <c r="Q2470" s="3" t="e">
        <f>+L2470-O2470</f>
        <v>#N/A</v>
      </c>
      <c r="R2470" t="str">
        <f>+SUBSTITUTE(LOWER(_xlfn.CONCAT(B2470,C2470,F2470,H2470,J2470,I2470))," ","")</f>
        <v>2021-03-12carnegranel200-300u/kgcamanchacarusia</v>
      </c>
      <c r="S2470" t="e">
        <f>+VLOOKUP(R2470,JUP!D:L,7,0)</f>
        <v>#N/A</v>
      </c>
      <c r="T2470" t="e">
        <f>+VLOOKUP(R2470,JUP!D:L,7,0)</f>
        <v>#N/A</v>
      </c>
      <c r="W2470" t="s">
        <v>313</v>
      </c>
      <c r="X2470">
        <v>10</v>
      </c>
      <c r="Y2470" t="s">
        <v>305</v>
      </c>
      <c r="Z2470" t="s">
        <v>305</v>
      </c>
      <c r="AA2470" t="s">
        <v>306</v>
      </c>
      <c r="AB2470" t="s">
        <v>36</v>
      </c>
      <c r="AC2470" t="s">
        <v>37</v>
      </c>
      <c r="AD2470">
        <v>3.050000000000002</v>
      </c>
      <c r="AE2470">
        <v>0</v>
      </c>
      <c r="AF2470">
        <v>1</v>
      </c>
      <c r="AG2470">
        <v>3.050000000000002</v>
      </c>
      <c r="AH2470">
        <v>2021</v>
      </c>
      <c r="AI2470">
        <v>3</v>
      </c>
      <c r="AJ2470">
        <v>73200.000000000044</v>
      </c>
      <c r="AK2470" t="e">
        <v>#N/A</v>
      </c>
      <c r="AL2470">
        <v>3.050000000000002</v>
      </c>
      <c r="AO2470">
        <v>0</v>
      </c>
      <c r="AP2470">
        <v>3</v>
      </c>
    </row>
    <row r="2471" spans="1:42" x14ac:dyDescent="0.2">
      <c r="A2471" t="str">
        <f t="shared" si="38"/>
        <v>2021-03-12carnegranelc300-500camanchacaotrosuee</v>
      </c>
      <c r="B2471" s="2" t="s">
        <v>396</v>
      </c>
      <c r="C2471" t="s">
        <v>35</v>
      </c>
      <c r="D2471" t="s">
        <v>30</v>
      </c>
      <c r="E2471" t="s">
        <v>29</v>
      </c>
      <c r="F2471" t="s">
        <v>30</v>
      </c>
      <c r="G2471" t="s">
        <v>49</v>
      </c>
      <c r="H2471" t="s">
        <v>48</v>
      </c>
      <c r="I2471" t="s">
        <v>316</v>
      </c>
      <c r="J2471" t="s">
        <v>33</v>
      </c>
      <c r="K2471">
        <v>24000</v>
      </c>
      <c r="L2471">
        <v>2.7000000000000015</v>
      </c>
      <c r="M2471" t="str">
        <f>SUBSTITUTE(LOWER(_xlfn.CONCAT(B2471,C2471,F2471,G2471,J2471,I2471))," ","")</f>
        <v>2021-03-12carnegranelc300-500camanchacaotrosuee</v>
      </c>
      <c r="N2471" t="e">
        <f>+VLOOKUP(M2471,JUP!$B:$I,7,0)</f>
        <v>#N/A</v>
      </c>
      <c r="O2471" t="e">
        <f>+VLOOKUP(M2471,JUP!$B:$I,8,0)</f>
        <v>#N/A</v>
      </c>
      <c r="P2471" t="e">
        <f>+K2471-N2471</f>
        <v>#N/A</v>
      </c>
      <c r="Q2471" s="3" t="e">
        <f>+L2471-O2471</f>
        <v>#N/A</v>
      </c>
      <c r="R2471" t="str">
        <f>+SUBSTITUTE(LOWER(_xlfn.CONCAT(B2471,C2471,F2471,H2471,J2471,I2471))," ","")</f>
        <v>2021-03-12carnegranel300-500u/kgcamanchacaotrosuee</v>
      </c>
      <c r="S2471" t="e">
        <f>+VLOOKUP(R2471,JUP!D:L,7,0)</f>
        <v>#N/A</v>
      </c>
      <c r="T2471" t="e">
        <f>+VLOOKUP(R2471,JUP!D:L,7,0)</f>
        <v>#N/A</v>
      </c>
      <c r="W2471" t="s">
        <v>184</v>
      </c>
      <c r="X2471">
        <v>10</v>
      </c>
      <c r="Y2471" t="s">
        <v>305</v>
      </c>
      <c r="Z2471" t="s">
        <v>305</v>
      </c>
      <c r="AA2471" t="s">
        <v>316</v>
      </c>
      <c r="AB2471" t="s">
        <v>36</v>
      </c>
      <c r="AC2471" t="s">
        <v>37</v>
      </c>
      <c r="AD2471">
        <v>2.7000000000000015</v>
      </c>
      <c r="AE2471">
        <v>0</v>
      </c>
      <c r="AF2471">
        <v>1</v>
      </c>
      <c r="AG2471">
        <v>2.7000000000000015</v>
      </c>
      <c r="AH2471">
        <v>2021</v>
      </c>
      <c r="AI2471">
        <v>3</v>
      </c>
      <c r="AJ2471">
        <v>64800.000000000036</v>
      </c>
      <c r="AK2471" t="e">
        <v>#N/A</v>
      </c>
      <c r="AL2471">
        <v>2.7000000000000015</v>
      </c>
      <c r="AO2471">
        <v>0</v>
      </c>
      <c r="AP2471">
        <v>3</v>
      </c>
    </row>
    <row r="2472" spans="1:42" x14ac:dyDescent="0.2">
      <c r="A2472" t="str">
        <f t="shared" si="38"/>
        <v>2021-03-12carneretailcompensadoc200-300camanchacaotroseuropa</v>
      </c>
      <c r="B2472" s="2" t="s">
        <v>396</v>
      </c>
      <c r="C2472" t="s">
        <v>35</v>
      </c>
      <c r="D2472" t="s">
        <v>206</v>
      </c>
      <c r="E2472" t="s">
        <v>29</v>
      </c>
      <c r="F2472" t="s">
        <v>206</v>
      </c>
      <c r="G2472" t="s">
        <v>39</v>
      </c>
      <c r="H2472" t="s">
        <v>38</v>
      </c>
      <c r="I2472" t="s">
        <v>298</v>
      </c>
      <c r="J2472" t="s">
        <v>33</v>
      </c>
      <c r="K2472">
        <v>19704</v>
      </c>
      <c r="L2472">
        <v>3.08</v>
      </c>
      <c r="M2472" t="str">
        <f>SUBSTITUTE(LOWER(_xlfn.CONCAT(B2472,C2472,F2472,G2472,J2472,I2472))," ","")</f>
        <v>2021-03-12carneretailcompensadoc200-300camanchacaotroseuropa</v>
      </c>
      <c r="N2472" t="e">
        <f>+VLOOKUP(M2472,JUP!$B:$I,7,0)</f>
        <v>#N/A</v>
      </c>
      <c r="O2472" t="e">
        <f>+VLOOKUP(M2472,JUP!$B:$I,8,0)</f>
        <v>#N/A</v>
      </c>
      <c r="P2472" t="e">
        <f>+K2472-N2472</f>
        <v>#N/A</v>
      </c>
      <c r="Q2472" s="3" t="e">
        <f>+L2472-O2472</f>
        <v>#N/A</v>
      </c>
      <c r="R2472" t="str">
        <f>+SUBSTITUTE(LOWER(_xlfn.CONCAT(B2472,C2472,F2472,H2472,J2472,I2472))," ","")</f>
        <v>2021-03-12carneretailcompensado200-300u/kgcamanchacaotroseuropa</v>
      </c>
      <c r="S2472" t="e">
        <f>+VLOOKUP(R2472,JUP!D:L,7,0)</f>
        <v>#N/A</v>
      </c>
      <c r="T2472" t="e">
        <f>+VLOOKUP(R2472,JUP!D:L,7,0)</f>
        <v>#N/A</v>
      </c>
      <c r="W2472" t="s">
        <v>187</v>
      </c>
      <c r="X2472">
        <v>10</v>
      </c>
      <c r="Y2472" t="s">
        <v>297</v>
      </c>
      <c r="Z2472" t="s">
        <v>298</v>
      </c>
      <c r="AA2472" t="s">
        <v>298</v>
      </c>
      <c r="AB2472" t="s">
        <v>208</v>
      </c>
      <c r="AC2472" t="s">
        <v>173</v>
      </c>
      <c r="AD2472">
        <v>2.7720000000000002</v>
      </c>
      <c r="AE2472">
        <v>0</v>
      </c>
      <c r="AF2472">
        <v>0.9</v>
      </c>
      <c r="AG2472">
        <v>2.7720000000000002</v>
      </c>
      <c r="AH2472">
        <v>2021</v>
      </c>
      <c r="AI2472">
        <v>3</v>
      </c>
      <c r="AJ2472">
        <v>54619.488000000005</v>
      </c>
      <c r="AK2472" t="e">
        <v>#N/A</v>
      </c>
      <c r="AL2472">
        <v>3.4222222222222221</v>
      </c>
      <c r="AO2472">
        <v>-0.65022222222222181</v>
      </c>
      <c r="AP2472">
        <v>3</v>
      </c>
    </row>
    <row r="2473" spans="1:42" x14ac:dyDescent="0.2">
      <c r="A2473" t="str">
        <f t="shared" si="38"/>
        <v>2021-03-12enterosinsalsac60-80camanchacaotroseuropa</v>
      </c>
      <c r="B2473" s="2" t="s">
        <v>396</v>
      </c>
      <c r="C2473" t="s">
        <v>59</v>
      </c>
      <c r="D2473" t="s">
        <v>155</v>
      </c>
      <c r="E2473" t="s">
        <v>56</v>
      </c>
      <c r="F2473" t="s">
        <v>373</v>
      </c>
      <c r="G2473" t="s">
        <v>168</v>
      </c>
      <c r="H2473" t="s">
        <v>123</v>
      </c>
      <c r="I2473" t="s">
        <v>298</v>
      </c>
      <c r="J2473" t="s">
        <v>33</v>
      </c>
      <c r="K2473">
        <v>19800</v>
      </c>
      <c r="L2473">
        <v>1.58</v>
      </c>
      <c r="M2473" t="str">
        <f>SUBSTITUTE(LOWER(_xlfn.CONCAT(B2473,C2473,F2473,G2473,J2473,I2473))," ","")</f>
        <v>2021-03-12enterosinsalsac60-80camanchacaotroseuropa</v>
      </c>
      <c r="N2473" t="e">
        <f>+VLOOKUP(M2473,JUP!$B:$I,7,0)</f>
        <v>#N/A</v>
      </c>
      <c r="O2473" t="e">
        <f>+VLOOKUP(M2473,JUP!$B:$I,8,0)</f>
        <v>#N/A</v>
      </c>
      <c r="R2473" t="str">
        <f>+SUBSTITUTE(LOWER(_xlfn.CONCAT(B2473,C2473,F2473,H2473,J2473,I2473))," ","")</f>
        <v>2021-03-12enterosinsalsa60-80u/kgcamanchacaotroseuropa</v>
      </c>
      <c r="S2473" t="e">
        <f>+VLOOKUP(R2473,JUP!D:L,7,0)</f>
        <v>#N/A</v>
      </c>
      <c r="T2473" t="e">
        <f>+VLOOKUP(R2473,JUP!D:L,7,0)</f>
        <v>#N/A</v>
      </c>
      <c r="W2473" t="s">
        <v>187</v>
      </c>
      <c r="X2473">
        <v>10</v>
      </c>
      <c r="Y2473" t="s">
        <v>297</v>
      </c>
      <c r="Z2473" t="s">
        <v>298</v>
      </c>
      <c r="AA2473" t="s">
        <v>298</v>
      </c>
      <c r="AB2473" t="s">
        <v>160</v>
      </c>
      <c r="AC2473" t="s">
        <v>159</v>
      </c>
      <c r="AD2473">
        <v>1.58</v>
      </c>
      <c r="AE2473">
        <v>0</v>
      </c>
      <c r="AF2473">
        <v>1</v>
      </c>
      <c r="AG2473">
        <v>1.58</v>
      </c>
      <c r="AH2473">
        <v>2021</v>
      </c>
      <c r="AI2473">
        <v>3</v>
      </c>
      <c r="AJ2473">
        <v>31284</v>
      </c>
      <c r="AK2473" t="e">
        <v>#N/A</v>
      </c>
      <c r="AL2473">
        <v>1.58</v>
      </c>
      <c r="AO2473">
        <v>0</v>
      </c>
      <c r="AP2473">
        <v>3</v>
      </c>
    </row>
    <row r="2474" spans="1:42" x14ac:dyDescent="0.2">
      <c r="A2474" t="str">
        <f t="shared" si="38"/>
        <v>2021-03-15carnegranelc200-300camanchacaotroseuropa</v>
      </c>
      <c r="B2474" s="2" t="s">
        <v>395</v>
      </c>
      <c r="C2474" t="s">
        <v>35</v>
      </c>
      <c r="D2474" t="s">
        <v>30</v>
      </c>
      <c r="E2474" t="s">
        <v>29</v>
      </c>
      <c r="F2474" t="s">
        <v>30</v>
      </c>
      <c r="G2474" t="s">
        <v>39</v>
      </c>
      <c r="H2474" t="s">
        <v>38</v>
      </c>
      <c r="I2474" t="s">
        <v>298</v>
      </c>
      <c r="J2474" t="s">
        <v>33</v>
      </c>
      <c r="K2474">
        <v>20390</v>
      </c>
      <c r="L2474">
        <v>3.1700000000000013</v>
      </c>
      <c r="M2474" t="str">
        <f>SUBSTITUTE(LOWER(_xlfn.CONCAT(B2474,C2474,F2474,G2474,J2474,I2474))," ","")</f>
        <v>2021-03-15carnegranelc200-300camanchacaotroseuropa</v>
      </c>
      <c r="N2474" t="e">
        <f>+VLOOKUP(M2474,JUP!$B:$I,7,0)</f>
        <v>#N/A</v>
      </c>
      <c r="O2474" t="e">
        <f>+VLOOKUP(M2474,JUP!$B:$I,8,0)</f>
        <v>#N/A</v>
      </c>
      <c r="P2474" t="e">
        <f>+K2474-N2474</f>
        <v>#N/A</v>
      </c>
      <c r="Q2474" s="3" t="e">
        <f>+L2474-O2474</f>
        <v>#N/A</v>
      </c>
      <c r="R2474" t="str">
        <f>+SUBSTITUTE(LOWER(_xlfn.CONCAT(B2474,C2474,F2474,H2474,J2474,I2474))," ","")</f>
        <v>2021-03-15carnegranel200-300u/kgcamanchacaotroseuropa</v>
      </c>
      <c r="S2474" t="e">
        <f>+VLOOKUP(R2474,JUP!D:L,7,0)</f>
        <v>#N/A</v>
      </c>
      <c r="T2474" t="e">
        <f>+VLOOKUP(R2474,JUP!D:L,7,0)</f>
        <v>#N/A</v>
      </c>
      <c r="W2474" t="s">
        <v>335</v>
      </c>
      <c r="X2474">
        <v>11</v>
      </c>
      <c r="Y2474" t="s">
        <v>297</v>
      </c>
      <c r="Z2474" t="s">
        <v>298</v>
      </c>
      <c r="AA2474" t="s">
        <v>298</v>
      </c>
      <c r="AB2474" t="s">
        <v>36</v>
      </c>
      <c r="AC2474" t="s">
        <v>37</v>
      </c>
      <c r="AD2474">
        <v>3.1700000000000013</v>
      </c>
      <c r="AE2474">
        <v>0</v>
      </c>
      <c r="AF2474">
        <v>1</v>
      </c>
      <c r="AG2474">
        <v>3.1700000000000013</v>
      </c>
      <c r="AH2474">
        <v>2021</v>
      </c>
      <c r="AI2474">
        <v>3</v>
      </c>
      <c r="AJ2474">
        <v>64636.300000000025</v>
      </c>
      <c r="AK2474" t="e">
        <v>#N/A</v>
      </c>
      <c r="AL2474">
        <v>3.1700000000000013</v>
      </c>
      <c r="AO2474">
        <v>0</v>
      </c>
      <c r="AP2474">
        <v>3</v>
      </c>
    </row>
    <row r="2475" spans="1:42" x14ac:dyDescent="0.2">
      <c r="A2475" t="str">
        <f t="shared" si="38"/>
        <v>2021-03-15carnegranelc300-500camanchacaotroseuropa</v>
      </c>
      <c r="B2475" s="2" t="s">
        <v>395</v>
      </c>
      <c r="C2475" t="s">
        <v>35</v>
      </c>
      <c r="D2475" t="s">
        <v>30</v>
      </c>
      <c r="E2475" t="s">
        <v>29</v>
      </c>
      <c r="F2475" t="s">
        <v>30</v>
      </c>
      <c r="G2475" t="s">
        <v>49</v>
      </c>
      <c r="H2475" t="s">
        <v>48</v>
      </c>
      <c r="I2475" t="s">
        <v>298</v>
      </c>
      <c r="J2475" t="s">
        <v>33</v>
      </c>
      <c r="K2475">
        <v>3610</v>
      </c>
      <c r="L2475">
        <v>3.0300000000000007</v>
      </c>
      <c r="M2475" t="str">
        <f>SUBSTITUTE(LOWER(_xlfn.CONCAT(B2475,C2475,F2475,G2475,J2475,I2475))," ","")</f>
        <v>2021-03-15carnegranelc300-500camanchacaotroseuropa</v>
      </c>
      <c r="N2475" t="e">
        <f>+VLOOKUP(M2475,JUP!$B:$I,7,0)</f>
        <v>#N/A</v>
      </c>
      <c r="O2475" t="e">
        <f>+VLOOKUP(M2475,JUP!$B:$I,8,0)</f>
        <v>#N/A</v>
      </c>
      <c r="P2475" t="e">
        <f>+K2475-N2475</f>
        <v>#N/A</v>
      </c>
      <c r="Q2475" s="3" t="e">
        <f>+L2475-O2475</f>
        <v>#N/A</v>
      </c>
      <c r="R2475" t="str">
        <f>+SUBSTITUTE(LOWER(_xlfn.CONCAT(B2475,C2475,F2475,H2475,J2475,I2475))," ","")</f>
        <v>2021-03-15carnegranel300-500u/kgcamanchacaotroseuropa</v>
      </c>
      <c r="S2475" t="e">
        <f>+VLOOKUP(R2475,JUP!D:L,7,0)</f>
        <v>#N/A</v>
      </c>
      <c r="T2475" t="e">
        <f>+VLOOKUP(R2475,JUP!D:L,7,0)</f>
        <v>#N/A</v>
      </c>
      <c r="W2475" t="s">
        <v>335</v>
      </c>
      <c r="X2475">
        <v>11</v>
      </c>
      <c r="Y2475" t="s">
        <v>297</v>
      </c>
      <c r="Z2475" t="s">
        <v>298</v>
      </c>
      <c r="AA2475" t="s">
        <v>298</v>
      </c>
      <c r="AB2475" t="s">
        <v>36</v>
      </c>
      <c r="AC2475" t="s">
        <v>37</v>
      </c>
      <c r="AD2475">
        <v>3.0300000000000007</v>
      </c>
      <c r="AE2475">
        <v>0</v>
      </c>
      <c r="AF2475">
        <v>1</v>
      </c>
      <c r="AG2475">
        <v>3.0300000000000007</v>
      </c>
      <c r="AH2475">
        <v>2021</v>
      </c>
      <c r="AI2475">
        <v>3</v>
      </c>
      <c r="AJ2475">
        <v>10938.300000000003</v>
      </c>
      <c r="AK2475" t="e">
        <v>#N/A</v>
      </c>
      <c r="AL2475">
        <v>3.0300000000000007</v>
      </c>
      <c r="AO2475">
        <v>0</v>
      </c>
      <c r="AP2475">
        <v>3</v>
      </c>
    </row>
    <row r="2476" spans="1:42" x14ac:dyDescent="0.2">
      <c r="A2476" t="str">
        <f t="shared" si="38"/>
        <v>2021-03-15enterosinsalsac60-80camanchacarusia</v>
      </c>
      <c r="B2476" s="2" t="s">
        <v>395</v>
      </c>
      <c r="C2476" t="s">
        <v>59</v>
      </c>
      <c r="D2476" t="s">
        <v>155</v>
      </c>
      <c r="E2476" t="s">
        <v>56</v>
      </c>
      <c r="F2476" t="s">
        <v>373</v>
      </c>
      <c r="G2476" t="s">
        <v>168</v>
      </c>
      <c r="H2476" t="s">
        <v>123</v>
      </c>
      <c r="I2476" t="s">
        <v>306</v>
      </c>
      <c r="J2476" t="s">
        <v>33</v>
      </c>
      <c r="K2476">
        <v>19800</v>
      </c>
      <c r="L2476">
        <v>1.9000000000000001</v>
      </c>
      <c r="M2476" t="str">
        <f>SUBSTITUTE(LOWER(_xlfn.CONCAT(B2476,C2476,F2476,G2476,J2476,I2476))," ","")</f>
        <v>2021-03-15enterosinsalsac60-80camanchacarusia</v>
      </c>
      <c r="N2476" t="e">
        <f>+VLOOKUP(M2476,JUP!$B:$I,7,0)</f>
        <v>#N/A</v>
      </c>
      <c r="O2476" t="e">
        <f>+VLOOKUP(M2476,JUP!$B:$I,8,0)</f>
        <v>#N/A</v>
      </c>
      <c r="R2476" t="str">
        <f>+SUBSTITUTE(LOWER(_xlfn.CONCAT(B2476,C2476,F2476,H2476,J2476,I2476))," ","")</f>
        <v>2021-03-15enterosinsalsa60-80u/kgcamanchacarusia</v>
      </c>
      <c r="S2476" t="e">
        <f>+VLOOKUP(R2476,JUP!D:L,7,0)</f>
        <v>#N/A</v>
      </c>
      <c r="T2476" t="e">
        <f>+VLOOKUP(R2476,JUP!D:L,7,0)</f>
        <v>#N/A</v>
      </c>
      <c r="W2476" t="s">
        <v>313</v>
      </c>
      <c r="X2476">
        <v>11</v>
      </c>
      <c r="Y2476" t="s">
        <v>305</v>
      </c>
      <c r="Z2476" t="s">
        <v>305</v>
      </c>
      <c r="AA2476" t="s">
        <v>306</v>
      </c>
      <c r="AB2476" t="s">
        <v>160</v>
      </c>
      <c r="AC2476" t="s">
        <v>159</v>
      </c>
      <c r="AD2476">
        <v>1.9000000000000001</v>
      </c>
      <c r="AE2476">
        <v>0</v>
      </c>
      <c r="AF2476">
        <v>1</v>
      </c>
      <c r="AG2476">
        <v>1.9000000000000001</v>
      </c>
      <c r="AH2476">
        <v>2021</v>
      </c>
      <c r="AI2476">
        <v>3</v>
      </c>
      <c r="AJ2476">
        <v>37620</v>
      </c>
      <c r="AK2476" t="e">
        <v>#N/A</v>
      </c>
      <c r="AL2476">
        <v>1.9000000000000001</v>
      </c>
      <c r="AO2476">
        <v>0</v>
      </c>
      <c r="AP2476">
        <v>3</v>
      </c>
    </row>
    <row r="2477" spans="1:42" x14ac:dyDescent="0.2">
      <c r="A2477" t="str">
        <f t="shared" si="38"/>
        <v>2021-03-15enterosinsalsa0camanchacaasia</v>
      </c>
      <c r="B2477" s="2" t="s">
        <v>395</v>
      </c>
      <c r="C2477" t="s">
        <v>59</v>
      </c>
      <c r="D2477" t="s">
        <v>155</v>
      </c>
      <c r="E2477" t="s">
        <v>56</v>
      </c>
      <c r="F2477" t="s">
        <v>373</v>
      </c>
      <c r="G2477">
        <v>0</v>
      </c>
      <c r="H2477" t="s">
        <v>58</v>
      </c>
      <c r="I2477" t="s">
        <v>309</v>
      </c>
      <c r="J2477" t="s">
        <v>33</v>
      </c>
      <c r="K2477">
        <v>17978.400000000001</v>
      </c>
      <c r="L2477">
        <v>2.1499999999999995</v>
      </c>
      <c r="M2477" t="str">
        <f>SUBSTITUTE(LOWER(_xlfn.CONCAT(B2477,C2477,F2477,G2477,J2477,I2477))," ","")</f>
        <v>2021-03-15enterosinsalsa0camanchacaasia</v>
      </c>
      <c r="N2477" t="e">
        <f>+VLOOKUP(M2477,JUP!$B:$I,7,0)</f>
        <v>#N/A</v>
      </c>
      <c r="O2477" t="e">
        <f>+VLOOKUP(M2477,JUP!$B:$I,8,0)</f>
        <v>#N/A</v>
      </c>
      <c r="R2477" t="str">
        <f>+SUBSTITUTE(LOWER(_xlfn.CONCAT(B2477,C2477,F2477,H2477,J2477,I2477))," ","")</f>
        <v>2021-03-15enterosinsalsa20-35u/lbcamanchacaasia</v>
      </c>
      <c r="S2477" t="e">
        <f>+VLOOKUP(R2477,JUP!D:L,7,0)</f>
        <v>#N/A</v>
      </c>
      <c r="T2477" t="e">
        <f>+VLOOKUP(R2477,JUP!D:L,7,0)</f>
        <v>#N/A</v>
      </c>
      <c r="W2477" t="s">
        <v>181</v>
      </c>
      <c r="X2477">
        <v>11</v>
      </c>
      <c r="Y2477" t="s">
        <v>309</v>
      </c>
      <c r="Z2477" t="s">
        <v>309</v>
      </c>
      <c r="AA2477" t="s">
        <v>309</v>
      </c>
      <c r="AB2477" t="s">
        <v>160</v>
      </c>
      <c r="AC2477" t="s">
        <v>159</v>
      </c>
      <c r="AD2477">
        <v>2.1499999999999995</v>
      </c>
      <c r="AE2477">
        <v>0</v>
      </c>
      <c r="AF2477">
        <v>1</v>
      </c>
      <c r="AG2477">
        <v>2.1499999999999995</v>
      </c>
      <c r="AH2477">
        <v>2021</v>
      </c>
      <c r="AI2477">
        <v>3</v>
      </c>
      <c r="AJ2477">
        <v>38653.55999999999</v>
      </c>
      <c r="AK2477" t="e">
        <v>#N/A</v>
      </c>
      <c r="AL2477">
        <v>2.1499999999999995</v>
      </c>
      <c r="AO2477">
        <v>0</v>
      </c>
      <c r="AP2477">
        <v>3</v>
      </c>
    </row>
    <row r="2478" spans="1:42" x14ac:dyDescent="0.2">
      <c r="A2478" t="str">
        <f t="shared" si="38"/>
        <v>2021-03-15enterosinsalsa0camanchacaamerica</v>
      </c>
      <c r="B2478" s="2" t="s">
        <v>395</v>
      </c>
      <c r="C2478" t="s">
        <v>59</v>
      </c>
      <c r="D2478" t="s">
        <v>155</v>
      </c>
      <c r="E2478" t="s">
        <v>56</v>
      </c>
      <c r="F2478" t="s">
        <v>373</v>
      </c>
      <c r="G2478">
        <v>0</v>
      </c>
      <c r="H2478" t="s">
        <v>58</v>
      </c>
      <c r="I2478" t="s">
        <v>521</v>
      </c>
      <c r="J2478" t="s">
        <v>33</v>
      </c>
      <c r="K2478">
        <v>17978.400000000001</v>
      </c>
      <c r="L2478">
        <v>2.0947499999999999</v>
      </c>
      <c r="M2478" t="str">
        <f>SUBSTITUTE(LOWER(_xlfn.CONCAT(B2478,C2478,F2478,G2478,J2478,I2478))," ","")</f>
        <v>2021-03-15enterosinsalsa0camanchacaamerica</v>
      </c>
      <c r="N2478" t="e">
        <f>+VLOOKUP(M2478,JUP!$B:$I,7,0)</f>
        <v>#N/A</v>
      </c>
      <c r="O2478" t="e">
        <f>+VLOOKUP(M2478,JUP!$B:$I,8,0)</f>
        <v>#N/A</v>
      </c>
      <c r="R2478" t="str">
        <f>+SUBSTITUTE(LOWER(_xlfn.CONCAT(B2478,C2478,F2478,H2478,J2478,I2478))," ","")</f>
        <v>2021-03-15enterosinsalsa20-35u/lbcamanchacaamerica</v>
      </c>
      <c r="S2478" t="e">
        <f>+VLOOKUP(R2478,JUP!D:L,7,0)</f>
        <v>#N/A</v>
      </c>
      <c r="T2478" t="e">
        <f>+VLOOKUP(R2478,JUP!D:L,7,0)</f>
        <v>#N/A</v>
      </c>
      <c r="W2478" t="s">
        <v>320</v>
      </c>
      <c r="X2478">
        <v>11</v>
      </c>
      <c r="Y2478" t="s">
        <v>310</v>
      </c>
      <c r="Z2478" t="s">
        <v>310</v>
      </c>
      <c r="AA2478" t="s">
        <v>310</v>
      </c>
      <c r="AB2478" t="s">
        <v>160</v>
      </c>
      <c r="AC2478" t="s">
        <v>159</v>
      </c>
      <c r="AD2478">
        <v>2.0947499999999999</v>
      </c>
      <c r="AE2478">
        <v>0</v>
      </c>
      <c r="AF2478">
        <v>1</v>
      </c>
      <c r="AG2478">
        <v>2.0947499999999999</v>
      </c>
      <c r="AH2478">
        <v>2021</v>
      </c>
      <c r="AI2478">
        <v>3</v>
      </c>
      <c r="AJ2478">
        <v>37660.253400000001</v>
      </c>
      <c r="AK2478" t="e">
        <v>#N/A</v>
      </c>
      <c r="AL2478">
        <v>2.0947499999999999</v>
      </c>
      <c r="AO2478">
        <v>0</v>
      </c>
      <c r="AP2478">
        <v>3</v>
      </c>
    </row>
    <row r="2479" spans="1:42" x14ac:dyDescent="0.2">
      <c r="A2479" t="str">
        <f t="shared" si="38"/>
        <v>2021-03-15enteroconsalsaconestuche0camanchacaasia</v>
      </c>
      <c r="B2479" s="2" t="s">
        <v>395</v>
      </c>
      <c r="C2479" t="s">
        <v>59</v>
      </c>
      <c r="D2479" t="s">
        <v>57</v>
      </c>
      <c r="E2479" t="s">
        <v>56</v>
      </c>
      <c r="F2479" t="s">
        <v>57</v>
      </c>
      <c r="G2479">
        <v>0</v>
      </c>
      <c r="H2479" t="s">
        <v>58</v>
      </c>
      <c r="I2479" t="s">
        <v>309</v>
      </c>
      <c r="J2479" t="s">
        <v>33</v>
      </c>
      <c r="K2479">
        <v>15790.5</v>
      </c>
      <c r="L2479">
        <v>3.2199999999999998</v>
      </c>
      <c r="M2479" t="str">
        <f>SUBSTITUTE(LOWER(_xlfn.CONCAT(B2479,C2479,F2479,G2479,J2479,I2479))," ","")</f>
        <v>2021-03-15enteroconsalsaconestuche0camanchacaasia</v>
      </c>
      <c r="N2479" t="e">
        <f>+VLOOKUP(M2479,JUP!$B:$I,7,0)</f>
        <v>#N/A</v>
      </c>
      <c r="O2479" t="e">
        <f>+VLOOKUP(M2479,JUP!$B:$I,8,0)</f>
        <v>#N/A</v>
      </c>
      <c r="R2479" t="str">
        <f>+SUBSTITUTE(LOWER(_xlfn.CONCAT(B2479,C2479,F2479,H2479,J2479,I2479))," ","")</f>
        <v>2021-03-15enteroconsalsaconestuche20-35u/lbcamanchacaasia</v>
      </c>
      <c r="S2479" t="e">
        <f>+VLOOKUP(R2479,JUP!D:L,7,0)</f>
        <v>#N/A</v>
      </c>
      <c r="T2479" t="e">
        <f>+VLOOKUP(R2479,JUP!D:L,7,0)</f>
        <v>#N/A</v>
      </c>
      <c r="W2479" t="s">
        <v>156</v>
      </c>
      <c r="X2479">
        <v>11</v>
      </c>
      <c r="Y2479" t="s">
        <v>309</v>
      </c>
      <c r="Z2479" t="s">
        <v>309</v>
      </c>
      <c r="AA2479" t="s">
        <v>309</v>
      </c>
      <c r="AB2479" t="s">
        <v>60</v>
      </c>
      <c r="AC2479" t="s">
        <v>61</v>
      </c>
      <c r="AD2479">
        <v>2.92</v>
      </c>
      <c r="AE2479">
        <v>0.3</v>
      </c>
      <c r="AF2479">
        <v>1</v>
      </c>
      <c r="AG2479">
        <v>2.92</v>
      </c>
      <c r="AH2479">
        <v>2021</v>
      </c>
      <c r="AI2479">
        <v>3</v>
      </c>
      <c r="AJ2479">
        <v>46108.26</v>
      </c>
      <c r="AK2479" t="e">
        <v>#N/A</v>
      </c>
      <c r="AL2479">
        <v>2.92</v>
      </c>
      <c r="AO2479">
        <v>0</v>
      </c>
      <c r="AP2479">
        <v>3</v>
      </c>
    </row>
    <row r="2480" spans="1:42" x14ac:dyDescent="0.2">
      <c r="A2480" t="str">
        <f t="shared" si="38"/>
        <v>2021-03-16carnegranelc200-300camanchacaasia</v>
      </c>
      <c r="B2480" s="2" t="s">
        <v>394</v>
      </c>
      <c r="C2480" t="s">
        <v>35</v>
      </c>
      <c r="D2480" t="s">
        <v>30</v>
      </c>
      <c r="E2480" t="s">
        <v>29</v>
      </c>
      <c r="F2480" t="s">
        <v>30</v>
      </c>
      <c r="G2480" t="s">
        <v>39</v>
      </c>
      <c r="H2480" t="s">
        <v>38</v>
      </c>
      <c r="I2480" t="s">
        <v>309</v>
      </c>
      <c r="J2480" t="s">
        <v>33</v>
      </c>
      <c r="K2480">
        <v>19000</v>
      </c>
      <c r="L2480">
        <v>3.149999999999999</v>
      </c>
      <c r="M2480" t="str">
        <f>SUBSTITUTE(LOWER(_xlfn.CONCAT(B2480,C2480,F2480,G2480,J2480,I2480))," ","")</f>
        <v>2021-03-16carnegranelc200-300camanchacaasia</v>
      </c>
      <c r="N2480" t="e">
        <f>+VLOOKUP(M2480,JUP!$B:$I,7,0)</f>
        <v>#N/A</v>
      </c>
      <c r="O2480" t="e">
        <f>+VLOOKUP(M2480,JUP!$B:$I,8,0)</f>
        <v>#N/A</v>
      </c>
      <c r="P2480" t="e">
        <f>+K2480-N2480</f>
        <v>#N/A</v>
      </c>
      <c r="Q2480" s="3" t="e">
        <f>+L2480-O2480</f>
        <v>#N/A</v>
      </c>
      <c r="R2480" t="str">
        <f>+SUBSTITUTE(LOWER(_xlfn.CONCAT(B2480,C2480,F2480,H2480,J2480,I2480))," ","")</f>
        <v>2021-03-16carnegranel200-300u/kgcamanchacaasia</v>
      </c>
      <c r="S2480" t="e">
        <f>+VLOOKUP(R2480,JUP!D:L,7,0)</f>
        <v>#N/A</v>
      </c>
      <c r="T2480" t="e">
        <f>+VLOOKUP(R2480,JUP!D:L,7,0)</f>
        <v>#N/A</v>
      </c>
      <c r="W2480" t="s">
        <v>375</v>
      </c>
      <c r="X2480">
        <v>11</v>
      </c>
      <c r="Y2480" t="s">
        <v>309</v>
      </c>
      <c r="Z2480" t="s">
        <v>309</v>
      </c>
      <c r="AA2480" t="s">
        <v>309</v>
      </c>
      <c r="AB2480" t="s">
        <v>36</v>
      </c>
      <c r="AC2480" t="s">
        <v>37</v>
      </c>
      <c r="AD2480">
        <v>3.149999999999999</v>
      </c>
      <c r="AE2480">
        <v>0</v>
      </c>
      <c r="AF2480">
        <v>1</v>
      </c>
      <c r="AG2480">
        <v>3.149999999999999</v>
      </c>
      <c r="AH2480">
        <v>2021</v>
      </c>
      <c r="AI2480">
        <v>3</v>
      </c>
      <c r="AJ2480">
        <v>59849.999999999978</v>
      </c>
      <c r="AK2480" t="e">
        <v>#N/A</v>
      </c>
      <c r="AL2480">
        <v>3.149999999999999</v>
      </c>
      <c r="AO2480">
        <v>0</v>
      </c>
      <c r="AP2480">
        <v>3</v>
      </c>
    </row>
    <row r="2481" spans="1:42" x14ac:dyDescent="0.2">
      <c r="A2481" t="str">
        <f t="shared" si="38"/>
        <v>2021-03-16carnegranelc100-200camanchacaasia</v>
      </c>
      <c r="B2481" s="2" t="s">
        <v>394</v>
      </c>
      <c r="C2481" t="s">
        <v>35</v>
      </c>
      <c r="D2481" t="s">
        <v>30</v>
      </c>
      <c r="E2481" t="s">
        <v>29</v>
      </c>
      <c r="F2481" t="s">
        <v>30</v>
      </c>
      <c r="G2481" t="s">
        <v>72</v>
      </c>
      <c r="H2481" t="s">
        <v>71</v>
      </c>
      <c r="I2481" t="s">
        <v>309</v>
      </c>
      <c r="J2481" t="s">
        <v>33</v>
      </c>
      <c r="K2481">
        <v>3000</v>
      </c>
      <c r="L2481">
        <v>3.35</v>
      </c>
      <c r="M2481" t="str">
        <f>SUBSTITUTE(LOWER(_xlfn.CONCAT(B2481,C2481,F2481,G2481,J2481,I2481))," ","")</f>
        <v>2021-03-16carnegranelc100-200camanchacaasia</v>
      </c>
      <c r="N2481" t="e">
        <f>+VLOOKUP(M2481,JUP!$B:$I,7,0)</f>
        <v>#N/A</v>
      </c>
      <c r="O2481" t="e">
        <f>+VLOOKUP(M2481,JUP!$B:$I,8,0)</f>
        <v>#N/A</v>
      </c>
      <c r="P2481" t="e">
        <f>+K2481-N2481</f>
        <v>#N/A</v>
      </c>
      <c r="Q2481" s="3" t="e">
        <f>+L2481-O2481</f>
        <v>#N/A</v>
      </c>
      <c r="R2481" t="str">
        <f>+SUBSTITUTE(LOWER(_xlfn.CONCAT(B2481,C2481,F2481,H2481,J2481,I2481))," ","")</f>
        <v>2021-03-16carnegranel100-200u/kgcamanchacaasia</v>
      </c>
      <c r="S2481" t="e">
        <f>+VLOOKUP(R2481,JUP!D:L,7,0)</f>
        <v>#N/A</v>
      </c>
      <c r="T2481" t="e">
        <f>+VLOOKUP(R2481,JUP!D:L,7,0)</f>
        <v>#N/A</v>
      </c>
      <c r="W2481" t="s">
        <v>375</v>
      </c>
      <c r="X2481">
        <v>11</v>
      </c>
      <c r="Y2481" t="s">
        <v>309</v>
      </c>
      <c r="Z2481" t="s">
        <v>309</v>
      </c>
      <c r="AA2481" t="s">
        <v>309</v>
      </c>
      <c r="AB2481" t="s">
        <v>36</v>
      </c>
      <c r="AC2481" t="s">
        <v>37</v>
      </c>
      <c r="AD2481">
        <v>3.35</v>
      </c>
      <c r="AE2481">
        <v>0</v>
      </c>
      <c r="AF2481">
        <v>1</v>
      </c>
      <c r="AG2481">
        <v>3.35</v>
      </c>
      <c r="AH2481">
        <v>2021</v>
      </c>
      <c r="AI2481">
        <v>3</v>
      </c>
      <c r="AJ2481">
        <v>10050</v>
      </c>
      <c r="AK2481" t="e">
        <v>#N/A</v>
      </c>
      <c r="AL2481">
        <v>3.35</v>
      </c>
      <c r="AO2481">
        <v>0</v>
      </c>
      <c r="AP2481">
        <v>3</v>
      </c>
    </row>
    <row r="2482" spans="1:42" x14ac:dyDescent="0.2">
      <c r="A2482" t="str">
        <f t="shared" si="38"/>
        <v>2021-03-16carnegranelc200-300camanchacarusia</v>
      </c>
      <c r="B2482" s="2" t="s">
        <v>394</v>
      </c>
      <c r="C2482" t="s">
        <v>35</v>
      </c>
      <c r="D2482" t="s">
        <v>30</v>
      </c>
      <c r="E2482" t="s">
        <v>29</v>
      </c>
      <c r="F2482" t="s">
        <v>30</v>
      </c>
      <c r="G2482" t="s">
        <v>39</v>
      </c>
      <c r="H2482" t="s">
        <v>38</v>
      </c>
      <c r="I2482" t="s">
        <v>306</v>
      </c>
      <c r="J2482" t="s">
        <v>33</v>
      </c>
      <c r="K2482">
        <v>9500</v>
      </c>
      <c r="L2482">
        <v>3.25</v>
      </c>
      <c r="M2482" t="str">
        <f>SUBSTITUTE(LOWER(_xlfn.CONCAT(B2482,C2482,F2482,G2482,J2482,I2482))," ","")</f>
        <v>2021-03-16carnegranelc200-300camanchacarusia</v>
      </c>
      <c r="N2482" t="e">
        <f>+VLOOKUP(M2482,JUP!$B:$I,7,0)</f>
        <v>#N/A</v>
      </c>
      <c r="O2482" t="e">
        <f>+VLOOKUP(M2482,JUP!$B:$I,8,0)</f>
        <v>#N/A</v>
      </c>
      <c r="P2482" t="e">
        <f>+K2482-N2482</f>
        <v>#N/A</v>
      </c>
      <c r="Q2482" s="3" t="e">
        <f>+L2482-O2482</f>
        <v>#N/A</v>
      </c>
      <c r="R2482" t="str">
        <f>+SUBSTITUTE(LOWER(_xlfn.CONCAT(B2482,C2482,F2482,H2482,J2482,I2482))," ","")</f>
        <v>2021-03-16carnegranel200-300u/kgcamanchacarusia</v>
      </c>
      <c r="S2482" t="e">
        <f>+VLOOKUP(R2482,JUP!D:L,7,0)</f>
        <v>#N/A</v>
      </c>
      <c r="T2482" t="e">
        <f>+VLOOKUP(R2482,JUP!D:L,7,0)</f>
        <v>#N/A</v>
      </c>
      <c r="W2482" t="s">
        <v>313</v>
      </c>
      <c r="X2482">
        <v>11</v>
      </c>
      <c r="Y2482" t="s">
        <v>305</v>
      </c>
      <c r="Z2482" t="s">
        <v>305</v>
      </c>
      <c r="AA2482" t="s">
        <v>306</v>
      </c>
      <c r="AB2482" t="s">
        <v>36</v>
      </c>
      <c r="AC2482" t="s">
        <v>37</v>
      </c>
      <c r="AD2482">
        <v>3.25</v>
      </c>
      <c r="AE2482">
        <v>0</v>
      </c>
      <c r="AF2482">
        <v>1</v>
      </c>
      <c r="AG2482">
        <v>3.25</v>
      </c>
      <c r="AH2482">
        <v>2021</v>
      </c>
      <c r="AI2482">
        <v>3</v>
      </c>
      <c r="AJ2482">
        <v>30875</v>
      </c>
      <c r="AK2482" t="e">
        <v>#N/A</v>
      </c>
      <c r="AL2482">
        <v>3.25</v>
      </c>
      <c r="AO2482">
        <v>0</v>
      </c>
      <c r="AP2482">
        <v>3</v>
      </c>
    </row>
    <row r="2483" spans="1:42" x14ac:dyDescent="0.2">
      <c r="A2483" t="str">
        <f t="shared" si="38"/>
        <v>2021-03-16carnegranelc300-500camanchacarusia</v>
      </c>
      <c r="B2483" s="2" t="s">
        <v>394</v>
      </c>
      <c r="C2483" t="s">
        <v>35</v>
      </c>
      <c r="D2483" t="s">
        <v>30</v>
      </c>
      <c r="E2483" t="s">
        <v>29</v>
      </c>
      <c r="F2483" t="s">
        <v>30</v>
      </c>
      <c r="G2483" t="s">
        <v>49</v>
      </c>
      <c r="H2483" t="s">
        <v>48</v>
      </c>
      <c r="I2483" t="s">
        <v>306</v>
      </c>
      <c r="J2483" t="s">
        <v>33</v>
      </c>
      <c r="K2483">
        <v>5500</v>
      </c>
      <c r="L2483">
        <v>3.05</v>
      </c>
      <c r="M2483" t="str">
        <f>SUBSTITUTE(LOWER(_xlfn.CONCAT(B2483,C2483,F2483,G2483,J2483,I2483))," ","")</f>
        <v>2021-03-16carnegranelc300-500camanchacarusia</v>
      </c>
      <c r="N2483" t="e">
        <f>+VLOOKUP(M2483,JUP!$B:$I,7,0)</f>
        <v>#N/A</v>
      </c>
      <c r="O2483" t="e">
        <f>+VLOOKUP(M2483,JUP!$B:$I,8,0)</f>
        <v>#N/A</v>
      </c>
      <c r="P2483" t="e">
        <f>+K2483-N2483</f>
        <v>#N/A</v>
      </c>
      <c r="Q2483" s="3" t="e">
        <f>+L2483-O2483</f>
        <v>#N/A</v>
      </c>
      <c r="R2483" t="str">
        <f>+SUBSTITUTE(LOWER(_xlfn.CONCAT(B2483,C2483,F2483,H2483,J2483,I2483))," ","")</f>
        <v>2021-03-16carnegranel300-500u/kgcamanchacarusia</v>
      </c>
      <c r="S2483" t="e">
        <f>+VLOOKUP(R2483,JUP!D:L,7,0)</f>
        <v>#N/A</v>
      </c>
      <c r="T2483" t="e">
        <f>+VLOOKUP(R2483,JUP!D:L,7,0)</f>
        <v>#N/A</v>
      </c>
      <c r="W2483" t="s">
        <v>313</v>
      </c>
      <c r="X2483">
        <v>11</v>
      </c>
      <c r="Y2483" t="s">
        <v>305</v>
      </c>
      <c r="Z2483" t="s">
        <v>305</v>
      </c>
      <c r="AA2483" t="s">
        <v>306</v>
      </c>
      <c r="AB2483" t="s">
        <v>36</v>
      </c>
      <c r="AC2483" t="s">
        <v>37</v>
      </c>
      <c r="AD2483">
        <v>3.05</v>
      </c>
      <c r="AE2483">
        <v>0</v>
      </c>
      <c r="AF2483">
        <v>1</v>
      </c>
      <c r="AG2483">
        <v>3.05</v>
      </c>
      <c r="AH2483">
        <v>2021</v>
      </c>
      <c r="AI2483">
        <v>3</v>
      </c>
      <c r="AJ2483">
        <v>16775</v>
      </c>
      <c r="AK2483" t="e">
        <v>#N/A</v>
      </c>
      <c r="AL2483">
        <v>3.05</v>
      </c>
      <c r="AO2483">
        <v>0</v>
      </c>
      <c r="AP2483">
        <v>3</v>
      </c>
    </row>
    <row r="2484" spans="1:42" x14ac:dyDescent="0.2">
      <c r="A2484" t="str">
        <f t="shared" si="38"/>
        <v>2021-03-16enterosinsalsa0camanchacarusia</v>
      </c>
      <c r="B2484" s="2" t="s">
        <v>394</v>
      </c>
      <c r="C2484" t="s">
        <v>59</v>
      </c>
      <c r="D2484" t="s">
        <v>155</v>
      </c>
      <c r="E2484" t="s">
        <v>56</v>
      </c>
      <c r="F2484" t="s">
        <v>373</v>
      </c>
      <c r="G2484">
        <v>0</v>
      </c>
      <c r="H2484" t="s">
        <v>58</v>
      </c>
      <c r="I2484" t="s">
        <v>306</v>
      </c>
      <c r="J2484" t="s">
        <v>33</v>
      </c>
      <c r="K2484">
        <v>4381.1000000000004</v>
      </c>
      <c r="L2484">
        <v>2</v>
      </c>
      <c r="M2484" t="str">
        <f>SUBSTITUTE(LOWER(_xlfn.CONCAT(B2484,C2484,F2484,G2484,J2484,I2484))," ","")</f>
        <v>2021-03-16enterosinsalsa0camanchacarusia</v>
      </c>
      <c r="N2484" t="e">
        <f>+VLOOKUP(M2484,JUP!$B:$I,7,0)</f>
        <v>#N/A</v>
      </c>
      <c r="O2484" t="e">
        <f>+VLOOKUP(M2484,JUP!$B:$I,8,0)</f>
        <v>#N/A</v>
      </c>
      <c r="R2484" t="str">
        <f>+SUBSTITUTE(LOWER(_xlfn.CONCAT(B2484,C2484,F2484,H2484,J2484,I2484))," ","")</f>
        <v>2021-03-16enterosinsalsa20-35u/lbcamanchacarusia</v>
      </c>
      <c r="S2484" t="e">
        <f>+VLOOKUP(R2484,JUP!D:L,7,0)</f>
        <v>#N/A</v>
      </c>
      <c r="T2484" t="e">
        <f>+VLOOKUP(R2484,JUP!D:L,7,0)</f>
        <v>#N/A</v>
      </c>
      <c r="W2484" t="s">
        <v>313</v>
      </c>
      <c r="X2484">
        <v>11</v>
      </c>
      <c r="Y2484" t="s">
        <v>305</v>
      </c>
      <c r="Z2484" t="s">
        <v>305</v>
      </c>
      <c r="AA2484" t="s">
        <v>306</v>
      </c>
      <c r="AB2484" t="s">
        <v>160</v>
      </c>
      <c r="AC2484" t="s">
        <v>159</v>
      </c>
      <c r="AD2484">
        <v>2</v>
      </c>
      <c r="AE2484">
        <v>0</v>
      </c>
      <c r="AF2484">
        <v>1</v>
      </c>
      <c r="AG2484">
        <v>2</v>
      </c>
      <c r="AH2484">
        <v>2021</v>
      </c>
      <c r="AI2484">
        <v>3</v>
      </c>
      <c r="AJ2484">
        <v>8762.2000000000007</v>
      </c>
      <c r="AK2484" t="e">
        <v>#N/A</v>
      </c>
      <c r="AL2484">
        <v>2</v>
      </c>
      <c r="AO2484">
        <v>0</v>
      </c>
      <c r="AP2484">
        <v>3</v>
      </c>
    </row>
    <row r="2485" spans="1:42" x14ac:dyDescent="0.2">
      <c r="A2485" t="str">
        <f t="shared" si="38"/>
        <v>2021-03-16enterosinsalsac60-80camanchacarusia</v>
      </c>
      <c r="B2485" s="2" t="s">
        <v>394</v>
      </c>
      <c r="C2485" t="s">
        <v>59</v>
      </c>
      <c r="D2485" t="s">
        <v>155</v>
      </c>
      <c r="E2485" t="s">
        <v>56</v>
      </c>
      <c r="F2485" t="s">
        <v>373</v>
      </c>
      <c r="G2485" t="s">
        <v>168</v>
      </c>
      <c r="H2485" t="s">
        <v>123</v>
      </c>
      <c r="I2485" t="s">
        <v>306</v>
      </c>
      <c r="J2485" t="s">
        <v>33</v>
      </c>
      <c r="K2485">
        <v>3735</v>
      </c>
      <c r="L2485">
        <v>2</v>
      </c>
      <c r="M2485" t="str">
        <f>SUBSTITUTE(LOWER(_xlfn.CONCAT(B2485,C2485,F2485,G2485,J2485,I2485))," ","")</f>
        <v>2021-03-16enterosinsalsac60-80camanchacarusia</v>
      </c>
      <c r="N2485" t="e">
        <f>+VLOOKUP(M2485,JUP!$B:$I,7,0)</f>
        <v>#N/A</v>
      </c>
      <c r="O2485" t="e">
        <f>+VLOOKUP(M2485,JUP!$B:$I,8,0)</f>
        <v>#N/A</v>
      </c>
      <c r="R2485" t="str">
        <f>+SUBSTITUTE(LOWER(_xlfn.CONCAT(B2485,C2485,F2485,H2485,J2485,I2485))," ","")</f>
        <v>2021-03-16enterosinsalsa60-80u/kgcamanchacarusia</v>
      </c>
      <c r="S2485" t="e">
        <f>+VLOOKUP(R2485,JUP!D:L,7,0)</f>
        <v>#N/A</v>
      </c>
      <c r="T2485" t="e">
        <f>+VLOOKUP(R2485,JUP!D:L,7,0)</f>
        <v>#N/A</v>
      </c>
      <c r="W2485" t="s">
        <v>313</v>
      </c>
      <c r="X2485">
        <v>11</v>
      </c>
      <c r="Y2485" t="s">
        <v>305</v>
      </c>
      <c r="Z2485" t="s">
        <v>305</v>
      </c>
      <c r="AA2485" t="s">
        <v>306</v>
      </c>
      <c r="AB2485" t="s">
        <v>160</v>
      </c>
      <c r="AC2485" t="s">
        <v>159</v>
      </c>
      <c r="AD2485">
        <v>2</v>
      </c>
      <c r="AE2485">
        <v>0</v>
      </c>
      <c r="AF2485">
        <v>1</v>
      </c>
      <c r="AG2485">
        <v>2</v>
      </c>
      <c r="AH2485">
        <v>2021</v>
      </c>
      <c r="AI2485">
        <v>3</v>
      </c>
      <c r="AJ2485">
        <v>7470</v>
      </c>
      <c r="AK2485" t="e">
        <v>#N/A</v>
      </c>
      <c r="AL2485">
        <v>2</v>
      </c>
      <c r="AO2485">
        <v>0</v>
      </c>
      <c r="AP2485">
        <v>3</v>
      </c>
    </row>
    <row r="2486" spans="1:42" x14ac:dyDescent="0.2">
      <c r="A2486" t="e">
        <f t="shared" si="38"/>
        <v>#N/A</v>
      </c>
      <c r="B2486" s="2" t="s">
        <v>394</v>
      </c>
      <c r="C2486" t="s">
        <v>59</v>
      </c>
      <c r="D2486" t="s">
        <v>155</v>
      </c>
      <c r="E2486" t="s">
        <v>56</v>
      </c>
      <c r="F2486" t="s">
        <v>373</v>
      </c>
      <c r="G2486" t="e">
        <v>#N/A</v>
      </c>
      <c r="H2486" t="s">
        <v>111</v>
      </c>
      <c r="I2486" t="s">
        <v>306</v>
      </c>
      <c r="J2486" t="s">
        <v>33</v>
      </c>
      <c r="K2486">
        <v>19470</v>
      </c>
      <c r="L2486">
        <v>2.1</v>
      </c>
      <c r="M2486" t="e">
        <f>SUBSTITUTE(LOWER(_xlfn.CONCAT(B2486,C2486,F2486,G2486,J2486,I2486))," ","")</f>
        <v>#N/A</v>
      </c>
      <c r="N2486" t="e">
        <f>+VLOOKUP(M2486,JUP!$B:$I,7,0)</f>
        <v>#N/A</v>
      </c>
      <c r="O2486" t="e">
        <f>+VLOOKUP(M2486,JUP!$B:$I,8,0)</f>
        <v>#N/A</v>
      </c>
      <c r="R2486" t="str">
        <f>+SUBSTITUTE(LOWER(_xlfn.CONCAT(B2486,C2486,F2486,H2486,J2486,I2486))," ","")</f>
        <v>2021-03-16enterosinsalsa40-60u/kgcamanchacarusia</v>
      </c>
      <c r="S2486" t="e">
        <f>+VLOOKUP(R2486,JUP!D:L,7,0)</f>
        <v>#N/A</v>
      </c>
      <c r="T2486" t="e">
        <f>+VLOOKUP(R2486,JUP!D:L,7,0)</f>
        <v>#N/A</v>
      </c>
      <c r="W2486" t="s">
        <v>313</v>
      </c>
      <c r="X2486">
        <v>11</v>
      </c>
      <c r="Y2486" t="s">
        <v>305</v>
      </c>
      <c r="Z2486" t="s">
        <v>305</v>
      </c>
      <c r="AA2486" t="s">
        <v>306</v>
      </c>
      <c r="AB2486" t="s">
        <v>160</v>
      </c>
      <c r="AC2486" t="s">
        <v>159</v>
      </c>
      <c r="AD2486">
        <v>2.1</v>
      </c>
      <c r="AE2486">
        <v>0</v>
      </c>
      <c r="AF2486">
        <v>1</v>
      </c>
      <c r="AG2486">
        <v>2.1</v>
      </c>
      <c r="AH2486">
        <v>2021</v>
      </c>
      <c r="AI2486">
        <v>3</v>
      </c>
      <c r="AJ2486">
        <v>40887</v>
      </c>
      <c r="AK2486" t="e">
        <v>#N/A</v>
      </c>
      <c r="AL2486">
        <v>2.1</v>
      </c>
      <c r="AO2486">
        <v>0</v>
      </c>
      <c r="AP2486">
        <v>3</v>
      </c>
    </row>
    <row r="2487" spans="1:42" x14ac:dyDescent="0.2">
      <c r="A2487" t="str">
        <f t="shared" si="38"/>
        <v>2021-03-17carnegranelc200-300camanchacarusia</v>
      </c>
      <c r="B2487" s="2" t="s">
        <v>393</v>
      </c>
      <c r="C2487" t="s">
        <v>35</v>
      </c>
      <c r="D2487" t="s">
        <v>30</v>
      </c>
      <c r="E2487" t="s">
        <v>29</v>
      </c>
      <c r="F2487" t="s">
        <v>30</v>
      </c>
      <c r="G2487" t="s">
        <v>39</v>
      </c>
      <c r="H2487" t="s">
        <v>38</v>
      </c>
      <c r="I2487" t="s">
        <v>306</v>
      </c>
      <c r="J2487" t="s">
        <v>33</v>
      </c>
      <c r="K2487">
        <v>14000</v>
      </c>
      <c r="L2487">
        <v>3.2300000000000009</v>
      </c>
      <c r="M2487" t="str">
        <f>SUBSTITUTE(LOWER(_xlfn.CONCAT(B2487,C2487,F2487,G2487,J2487,I2487))," ","")</f>
        <v>2021-03-17carnegranelc200-300camanchacarusia</v>
      </c>
      <c r="N2487" t="e">
        <f>+VLOOKUP(M2487,JUP!$B:$I,7,0)</f>
        <v>#N/A</v>
      </c>
      <c r="O2487" t="e">
        <f>+VLOOKUP(M2487,JUP!$B:$I,8,0)</f>
        <v>#N/A</v>
      </c>
      <c r="P2487" t="e">
        <f>+K2487-N2487</f>
        <v>#N/A</v>
      </c>
      <c r="Q2487" s="3" t="e">
        <f>+L2487-O2487</f>
        <v>#N/A</v>
      </c>
      <c r="R2487" t="str">
        <f>+SUBSTITUTE(LOWER(_xlfn.CONCAT(B2487,C2487,F2487,H2487,J2487,I2487))," ","")</f>
        <v>2021-03-17carnegranel200-300u/kgcamanchacarusia</v>
      </c>
      <c r="S2487" t="e">
        <f>+VLOOKUP(R2487,JUP!D:L,7,0)</f>
        <v>#N/A</v>
      </c>
      <c r="T2487" t="e">
        <f>+VLOOKUP(R2487,JUP!D:L,7,0)</f>
        <v>#N/A</v>
      </c>
      <c r="W2487" t="s">
        <v>313</v>
      </c>
      <c r="X2487">
        <v>11</v>
      </c>
      <c r="Y2487" t="s">
        <v>305</v>
      </c>
      <c r="Z2487" t="s">
        <v>305</v>
      </c>
      <c r="AA2487" t="s">
        <v>306</v>
      </c>
      <c r="AB2487" t="s">
        <v>36</v>
      </c>
      <c r="AC2487" t="s">
        <v>37</v>
      </c>
      <c r="AD2487">
        <v>3.2300000000000009</v>
      </c>
      <c r="AE2487">
        <v>0</v>
      </c>
      <c r="AF2487">
        <v>1</v>
      </c>
      <c r="AG2487">
        <v>3.2300000000000009</v>
      </c>
      <c r="AH2487">
        <v>2021</v>
      </c>
      <c r="AI2487">
        <v>3</v>
      </c>
      <c r="AJ2487">
        <v>45220.000000000015</v>
      </c>
      <c r="AK2487" t="e">
        <v>#N/A</v>
      </c>
      <c r="AL2487">
        <v>3.2300000000000009</v>
      </c>
      <c r="AO2487">
        <v>0</v>
      </c>
      <c r="AP2487">
        <v>3</v>
      </c>
    </row>
    <row r="2488" spans="1:42" x14ac:dyDescent="0.2">
      <c r="A2488" t="str">
        <f t="shared" si="38"/>
        <v>2021-03-17carnegranelc300-500camanchacaotrosuee</v>
      </c>
      <c r="B2488" s="2" t="s">
        <v>393</v>
      </c>
      <c r="C2488" t="s">
        <v>35</v>
      </c>
      <c r="D2488" t="s">
        <v>30</v>
      </c>
      <c r="E2488" t="s">
        <v>29</v>
      </c>
      <c r="F2488" t="s">
        <v>30</v>
      </c>
      <c r="G2488" t="s">
        <v>49</v>
      </c>
      <c r="H2488" t="s">
        <v>48</v>
      </c>
      <c r="I2488" t="s">
        <v>316</v>
      </c>
      <c r="J2488" t="s">
        <v>33</v>
      </c>
      <c r="K2488">
        <v>1860</v>
      </c>
      <c r="L2488">
        <v>3.0500000000000003</v>
      </c>
      <c r="M2488" t="str">
        <f>SUBSTITUTE(LOWER(_xlfn.CONCAT(B2488,C2488,F2488,G2488,J2488,I2488))," ","")</f>
        <v>2021-03-17carnegranelc300-500camanchacaotrosuee</v>
      </c>
      <c r="N2488" t="e">
        <f>+VLOOKUP(M2488,JUP!$B:$I,7,0)</f>
        <v>#N/A</v>
      </c>
      <c r="O2488" t="e">
        <f>+VLOOKUP(M2488,JUP!$B:$I,8,0)</f>
        <v>#N/A</v>
      </c>
      <c r="P2488" t="e">
        <f>+K2488-N2488</f>
        <v>#N/A</v>
      </c>
      <c r="Q2488" s="3" t="e">
        <f>+L2488-O2488</f>
        <v>#N/A</v>
      </c>
      <c r="R2488" t="str">
        <f>+SUBSTITUTE(LOWER(_xlfn.CONCAT(B2488,C2488,F2488,H2488,J2488,I2488))," ","")</f>
        <v>2021-03-17carnegranel300-500u/kgcamanchacaotrosuee</v>
      </c>
      <c r="S2488" t="e">
        <f>+VLOOKUP(R2488,JUP!D:L,7,0)</f>
        <v>#N/A</v>
      </c>
      <c r="T2488" t="e">
        <f>+VLOOKUP(R2488,JUP!D:L,7,0)</f>
        <v>#N/A</v>
      </c>
      <c r="W2488" t="s">
        <v>191</v>
      </c>
      <c r="X2488">
        <v>11</v>
      </c>
      <c r="Y2488" t="s">
        <v>305</v>
      </c>
      <c r="Z2488" t="s">
        <v>305</v>
      </c>
      <c r="AA2488" t="s">
        <v>316</v>
      </c>
      <c r="AB2488" t="s">
        <v>36</v>
      </c>
      <c r="AC2488" t="s">
        <v>37</v>
      </c>
      <c r="AD2488">
        <v>3.0500000000000003</v>
      </c>
      <c r="AE2488">
        <v>0</v>
      </c>
      <c r="AF2488">
        <v>1</v>
      </c>
      <c r="AG2488">
        <v>3.0500000000000003</v>
      </c>
      <c r="AH2488">
        <v>2021</v>
      </c>
      <c r="AI2488">
        <v>3</v>
      </c>
      <c r="AJ2488">
        <v>5673.0000000000009</v>
      </c>
      <c r="AK2488" t="e">
        <v>#N/A</v>
      </c>
      <c r="AL2488">
        <v>3.0500000000000003</v>
      </c>
      <c r="AO2488">
        <v>0</v>
      </c>
      <c r="AP2488">
        <v>3</v>
      </c>
    </row>
    <row r="2489" spans="1:42" x14ac:dyDescent="0.2">
      <c r="A2489" t="str">
        <f t="shared" si="38"/>
        <v>2021-03-17enterosinsalsac40-60camanchacarusia</v>
      </c>
      <c r="B2489" s="2" t="s">
        <v>393</v>
      </c>
      <c r="C2489" t="s">
        <v>59</v>
      </c>
      <c r="D2489" t="s">
        <v>155</v>
      </c>
      <c r="E2489" t="s">
        <v>56</v>
      </c>
      <c r="F2489" t="s">
        <v>373</v>
      </c>
      <c r="G2489" t="s">
        <v>180</v>
      </c>
      <c r="H2489" t="s">
        <v>110</v>
      </c>
      <c r="I2489" t="s">
        <v>306</v>
      </c>
      <c r="J2489" t="s">
        <v>33</v>
      </c>
      <c r="K2489">
        <v>7980</v>
      </c>
      <c r="L2489">
        <v>2.0499999999999998</v>
      </c>
      <c r="M2489" t="str">
        <f>SUBSTITUTE(LOWER(_xlfn.CONCAT(B2489,C2489,F2489,G2489,J2489,I2489))," ","")</f>
        <v>2021-03-17enterosinsalsac40-60camanchacarusia</v>
      </c>
      <c r="N2489" t="e">
        <f>+VLOOKUP(M2489,JUP!$B:$I,7,0)</f>
        <v>#N/A</v>
      </c>
      <c r="O2489" t="e">
        <f>+VLOOKUP(M2489,JUP!$B:$I,8,0)</f>
        <v>#N/A</v>
      </c>
      <c r="R2489" t="str">
        <f>+SUBSTITUTE(LOWER(_xlfn.CONCAT(B2489,C2489,F2489,H2489,J2489,I2489))," ","")</f>
        <v>2021-03-17enterosinsalsa40-60u/kgcamanchacarusia</v>
      </c>
      <c r="S2489" t="e">
        <f>+VLOOKUP(R2489,JUP!D:L,7,0)</f>
        <v>#N/A</v>
      </c>
      <c r="T2489" t="e">
        <f>+VLOOKUP(R2489,JUP!D:L,7,0)</f>
        <v>#N/A</v>
      </c>
      <c r="W2489" t="s">
        <v>313</v>
      </c>
      <c r="X2489">
        <v>11</v>
      </c>
      <c r="Y2489" t="s">
        <v>305</v>
      </c>
      <c r="Z2489" t="s">
        <v>305</v>
      </c>
      <c r="AA2489" t="s">
        <v>306</v>
      </c>
      <c r="AB2489" t="s">
        <v>160</v>
      </c>
      <c r="AC2489" t="s">
        <v>159</v>
      </c>
      <c r="AD2489">
        <v>2.0499999999999998</v>
      </c>
      <c r="AE2489">
        <v>0</v>
      </c>
      <c r="AF2489">
        <v>1</v>
      </c>
      <c r="AG2489">
        <v>2.0499999999999998</v>
      </c>
      <c r="AH2489">
        <v>2021</v>
      </c>
      <c r="AI2489">
        <v>3</v>
      </c>
      <c r="AJ2489">
        <v>16358.999999999998</v>
      </c>
      <c r="AK2489" t="e">
        <v>#N/A</v>
      </c>
      <c r="AL2489">
        <v>2.0499999999999998</v>
      </c>
      <c r="AO2489">
        <v>0</v>
      </c>
      <c r="AP2489">
        <v>3</v>
      </c>
    </row>
    <row r="2490" spans="1:42" x14ac:dyDescent="0.2">
      <c r="A2490" t="e">
        <f t="shared" si="38"/>
        <v>#N/A</v>
      </c>
      <c r="B2490" s="2" t="s">
        <v>393</v>
      </c>
      <c r="C2490" t="s">
        <v>59</v>
      </c>
      <c r="D2490" t="s">
        <v>155</v>
      </c>
      <c r="E2490" t="s">
        <v>56</v>
      </c>
      <c r="F2490" t="s">
        <v>373</v>
      </c>
      <c r="G2490" t="e">
        <v>#N/A</v>
      </c>
      <c r="H2490" t="s">
        <v>105</v>
      </c>
      <c r="I2490" t="s">
        <v>521</v>
      </c>
      <c r="J2490" t="s">
        <v>33</v>
      </c>
      <c r="K2490">
        <v>37338</v>
      </c>
      <c r="L2490">
        <v>2.0726999999999993</v>
      </c>
      <c r="M2490" t="e">
        <f>SUBSTITUTE(LOWER(_xlfn.CONCAT(B2490,C2490,F2490,G2490,J2490,I2490))," ","")</f>
        <v>#N/A</v>
      </c>
      <c r="N2490" t="e">
        <f>+VLOOKUP(M2490,JUP!$B:$I,7,0)</f>
        <v>#N/A</v>
      </c>
      <c r="O2490" t="e">
        <f>+VLOOKUP(M2490,JUP!$B:$I,8,0)</f>
        <v>#N/A</v>
      </c>
      <c r="R2490" t="str">
        <f>+SUBSTITUTE(LOWER(_xlfn.CONCAT(B2490,C2490,F2490,H2490,J2490,I2490))," ","")</f>
        <v>2021-03-17enterosinsalsa24-32u/lbcamanchacaamerica</v>
      </c>
      <c r="S2490" t="e">
        <f>+VLOOKUP(R2490,JUP!D:L,7,0)</f>
        <v>#N/A</v>
      </c>
      <c r="T2490" t="e">
        <f>+VLOOKUP(R2490,JUP!D:L,7,0)</f>
        <v>#N/A</v>
      </c>
      <c r="W2490" t="s">
        <v>320</v>
      </c>
      <c r="X2490">
        <v>11</v>
      </c>
      <c r="Y2490" t="s">
        <v>310</v>
      </c>
      <c r="Z2490" t="s">
        <v>310</v>
      </c>
      <c r="AA2490" t="s">
        <v>310</v>
      </c>
      <c r="AB2490" t="s">
        <v>160</v>
      </c>
      <c r="AC2490" t="s">
        <v>159</v>
      </c>
      <c r="AD2490">
        <v>2.0726999999999993</v>
      </c>
      <c r="AE2490">
        <v>0</v>
      </c>
      <c r="AF2490">
        <v>1</v>
      </c>
      <c r="AG2490">
        <v>2.0726999999999993</v>
      </c>
      <c r="AH2490">
        <v>2021</v>
      </c>
      <c r="AI2490">
        <v>3</v>
      </c>
      <c r="AJ2490">
        <v>77390.472599999979</v>
      </c>
      <c r="AK2490" t="e">
        <v>#N/A</v>
      </c>
      <c r="AL2490">
        <v>2.0726999999999993</v>
      </c>
      <c r="AO2490">
        <v>0</v>
      </c>
      <c r="AP2490">
        <v>3</v>
      </c>
    </row>
    <row r="2491" spans="1:42" x14ac:dyDescent="0.2">
      <c r="A2491" t="e">
        <f t="shared" si="38"/>
        <v>#N/A</v>
      </c>
      <c r="B2491" s="2" t="s">
        <v>393</v>
      </c>
      <c r="C2491" t="s">
        <v>59</v>
      </c>
      <c r="D2491" t="s">
        <v>155</v>
      </c>
      <c r="E2491" t="s">
        <v>56</v>
      </c>
      <c r="F2491" t="s">
        <v>373</v>
      </c>
      <c r="G2491" t="e">
        <v>#N/A</v>
      </c>
      <c r="H2491" t="s">
        <v>111</v>
      </c>
      <c r="I2491" t="s">
        <v>316</v>
      </c>
      <c r="J2491" t="s">
        <v>33</v>
      </c>
      <c r="K2491">
        <v>18595</v>
      </c>
      <c r="L2491">
        <v>2.1</v>
      </c>
      <c r="M2491" t="e">
        <f>SUBSTITUTE(LOWER(_xlfn.CONCAT(B2491,C2491,F2491,G2491,J2491,I2491))," ","")</f>
        <v>#N/A</v>
      </c>
      <c r="N2491" t="e">
        <f>+VLOOKUP(M2491,JUP!$B:$I,7,0)</f>
        <v>#N/A</v>
      </c>
      <c r="O2491" t="e">
        <f>+VLOOKUP(M2491,JUP!$B:$I,8,0)</f>
        <v>#N/A</v>
      </c>
      <c r="R2491" t="str">
        <f>+SUBSTITUTE(LOWER(_xlfn.CONCAT(B2491,C2491,F2491,H2491,J2491,I2491))," ","")</f>
        <v>2021-03-17enterosinsalsa40-60u/kgcamanchacaotrosuee</v>
      </c>
      <c r="S2491" t="e">
        <f>+VLOOKUP(R2491,JUP!D:L,7,0)</f>
        <v>#N/A</v>
      </c>
      <c r="T2491" t="e">
        <f>+VLOOKUP(R2491,JUP!D:L,7,0)</f>
        <v>#N/A</v>
      </c>
      <c r="W2491" t="s">
        <v>191</v>
      </c>
      <c r="X2491">
        <v>11</v>
      </c>
      <c r="Y2491" t="s">
        <v>305</v>
      </c>
      <c r="Z2491" t="s">
        <v>305</v>
      </c>
      <c r="AA2491" t="s">
        <v>316</v>
      </c>
      <c r="AB2491" t="s">
        <v>160</v>
      </c>
      <c r="AC2491" t="s">
        <v>159</v>
      </c>
      <c r="AD2491">
        <v>2.1</v>
      </c>
      <c r="AE2491">
        <v>0</v>
      </c>
      <c r="AF2491">
        <v>1</v>
      </c>
      <c r="AG2491">
        <v>2.1</v>
      </c>
      <c r="AH2491">
        <v>2021</v>
      </c>
      <c r="AI2491">
        <v>3</v>
      </c>
      <c r="AJ2491">
        <v>39049.5</v>
      </c>
      <c r="AK2491" t="e">
        <v>#N/A</v>
      </c>
      <c r="AL2491">
        <v>2.1</v>
      </c>
      <c r="AO2491">
        <v>0</v>
      </c>
      <c r="AP2491">
        <v>3</v>
      </c>
    </row>
    <row r="2492" spans="1:42" x14ac:dyDescent="0.2">
      <c r="A2492" t="str">
        <f t="shared" si="38"/>
        <v>2021-03-18carnegranelc200-300camanchacarusia</v>
      </c>
      <c r="B2492" s="2" t="s">
        <v>402</v>
      </c>
      <c r="C2492" t="s">
        <v>35</v>
      </c>
      <c r="D2492" t="s">
        <v>30</v>
      </c>
      <c r="E2492" t="s">
        <v>29</v>
      </c>
      <c r="F2492" t="s">
        <v>30</v>
      </c>
      <c r="G2492" t="s">
        <v>39</v>
      </c>
      <c r="H2492" t="s">
        <v>38</v>
      </c>
      <c r="I2492" t="s">
        <v>306</v>
      </c>
      <c r="J2492" t="s">
        <v>33</v>
      </c>
      <c r="K2492">
        <v>48000</v>
      </c>
      <c r="L2492">
        <v>3.0500000000000074</v>
      </c>
      <c r="M2492" t="str">
        <f>SUBSTITUTE(LOWER(_xlfn.CONCAT(B2492,C2492,F2492,G2492,J2492,I2492))," ","")</f>
        <v>2021-03-18carnegranelc200-300camanchacarusia</v>
      </c>
      <c r="N2492" t="e">
        <f>+VLOOKUP(M2492,JUP!$B:$I,7,0)</f>
        <v>#N/A</v>
      </c>
      <c r="O2492" t="e">
        <f>+VLOOKUP(M2492,JUP!$B:$I,8,0)</f>
        <v>#N/A</v>
      </c>
      <c r="P2492" t="e">
        <f>+K2492-N2492</f>
        <v>#N/A</v>
      </c>
      <c r="Q2492" s="3" t="e">
        <f>+L2492-O2492</f>
        <v>#N/A</v>
      </c>
      <c r="R2492" t="str">
        <f>+SUBSTITUTE(LOWER(_xlfn.CONCAT(B2492,C2492,F2492,H2492,J2492,I2492))," ","")</f>
        <v>2021-03-18carnegranel200-300u/kgcamanchacarusia</v>
      </c>
      <c r="S2492" t="e">
        <f>+VLOOKUP(R2492,JUP!D:L,7,0)</f>
        <v>#N/A</v>
      </c>
      <c r="T2492" t="e">
        <f>+VLOOKUP(R2492,JUP!D:L,7,0)</f>
        <v>#N/A</v>
      </c>
      <c r="W2492" t="s">
        <v>313</v>
      </c>
      <c r="X2492">
        <v>11</v>
      </c>
      <c r="Y2492" t="s">
        <v>305</v>
      </c>
      <c r="Z2492" t="s">
        <v>305</v>
      </c>
      <c r="AA2492" t="s">
        <v>306</v>
      </c>
      <c r="AB2492" t="s">
        <v>36</v>
      </c>
      <c r="AC2492" t="s">
        <v>37</v>
      </c>
      <c r="AD2492">
        <v>3.0500000000000074</v>
      </c>
      <c r="AE2492">
        <v>0</v>
      </c>
      <c r="AF2492">
        <v>1</v>
      </c>
      <c r="AG2492">
        <v>3.0500000000000074</v>
      </c>
      <c r="AH2492">
        <v>2021</v>
      </c>
      <c r="AI2492">
        <v>3</v>
      </c>
      <c r="AJ2492">
        <v>146400.00000000035</v>
      </c>
      <c r="AK2492" t="e">
        <v>#N/A</v>
      </c>
      <c r="AL2492">
        <v>3.0500000000000074</v>
      </c>
      <c r="AO2492">
        <v>0</v>
      </c>
      <c r="AP2492">
        <v>3</v>
      </c>
    </row>
    <row r="2493" spans="1:42" x14ac:dyDescent="0.2">
      <c r="A2493" t="str">
        <f t="shared" si="38"/>
        <v>2021-03-18carnegranelc200-300camanchacaitalia</v>
      </c>
      <c r="B2493" s="2" t="s">
        <v>402</v>
      </c>
      <c r="C2493" t="s">
        <v>35</v>
      </c>
      <c r="D2493" t="s">
        <v>30</v>
      </c>
      <c r="E2493" t="s">
        <v>29</v>
      </c>
      <c r="F2493" t="s">
        <v>30</v>
      </c>
      <c r="G2493" t="s">
        <v>39</v>
      </c>
      <c r="H2493" t="s">
        <v>38</v>
      </c>
      <c r="I2493" t="s">
        <v>328</v>
      </c>
      <c r="J2493" t="s">
        <v>33</v>
      </c>
      <c r="K2493">
        <v>3500</v>
      </c>
      <c r="L2493">
        <v>2.8000000000000003</v>
      </c>
      <c r="M2493" t="str">
        <f>SUBSTITUTE(LOWER(_xlfn.CONCAT(B2493,C2493,F2493,G2493,J2493,I2493))," ","")</f>
        <v>2021-03-18carnegranelc200-300camanchacaitalia</v>
      </c>
      <c r="N2493" t="e">
        <f>+VLOOKUP(M2493,JUP!$B:$I,7,0)</f>
        <v>#N/A</v>
      </c>
      <c r="O2493" t="e">
        <f>+VLOOKUP(M2493,JUP!$B:$I,8,0)</f>
        <v>#N/A</v>
      </c>
      <c r="P2493" t="e">
        <f>+K2493-N2493</f>
        <v>#N/A</v>
      </c>
      <c r="Q2493" s="3" t="e">
        <f>+L2493-O2493</f>
        <v>#N/A</v>
      </c>
      <c r="R2493" t="str">
        <f>+SUBSTITUTE(LOWER(_xlfn.CONCAT(B2493,C2493,F2493,H2493,J2493,I2493))," ","")</f>
        <v>2021-03-18carnegranel200-300u/kgcamanchacaitalia</v>
      </c>
      <c r="S2493" t="e">
        <f>+VLOOKUP(R2493,JUP!D:L,7,0)</f>
        <v>#N/A</v>
      </c>
      <c r="T2493" t="e">
        <f>+VLOOKUP(R2493,JUP!D:L,7,0)</f>
        <v>#N/A</v>
      </c>
      <c r="W2493" t="s">
        <v>167</v>
      </c>
      <c r="X2493">
        <v>11</v>
      </c>
      <c r="Y2493" t="s">
        <v>297</v>
      </c>
      <c r="Z2493" t="s">
        <v>328</v>
      </c>
      <c r="AA2493" t="s">
        <v>328</v>
      </c>
      <c r="AB2493" t="s">
        <v>36</v>
      </c>
      <c r="AC2493" t="s">
        <v>37</v>
      </c>
      <c r="AD2493">
        <v>2.8000000000000003</v>
      </c>
      <c r="AE2493">
        <v>0</v>
      </c>
      <c r="AF2493">
        <v>1</v>
      </c>
      <c r="AG2493">
        <v>2.8000000000000003</v>
      </c>
      <c r="AH2493">
        <v>2021</v>
      </c>
      <c r="AI2493">
        <v>3</v>
      </c>
      <c r="AJ2493">
        <v>9800.0000000000018</v>
      </c>
      <c r="AK2493" t="e">
        <v>#N/A</v>
      </c>
      <c r="AL2493">
        <v>2.8000000000000003</v>
      </c>
      <c r="AO2493">
        <v>0</v>
      </c>
      <c r="AP2493">
        <v>3</v>
      </c>
    </row>
    <row r="2494" spans="1:42" x14ac:dyDescent="0.2">
      <c r="A2494" t="str">
        <f t="shared" si="38"/>
        <v>2021-03-18carnegranelc200-300camanchacaasia</v>
      </c>
      <c r="B2494" s="2" t="s">
        <v>402</v>
      </c>
      <c r="C2494" t="s">
        <v>35</v>
      </c>
      <c r="D2494" t="s">
        <v>30</v>
      </c>
      <c r="E2494" t="s">
        <v>29</v>
      </c>
      <c r="F2494" t="s">
        <v>30</v>
      </c>
      <c r="G2494" t="s">
        <v>39</v>
      </c>
      <c r="H2494" t="s">
        <v>38</v>
      </c>
      <c r="I2494" t="s">
        <v>309</v>
      </c>
      <c r="J2494" t="s">
        <v>33</v>
      </c>
      <c r="K2494">
        <v>24000</v>
      </c>
      <c r="L2494">
        <v>3.0500000000000007</v>
      </c>
      <c r="M2494" t="str">
        <f>SUBSTITUTE(LOWER(_xlfn.CONCAT(B2494,C2494,F2494,G2494,J2494,I2494))," ","")</f>
        <v>2021-03-18carnegranelc200-300camanchacaasia</v>
      </c>
      <c r="N2494" t="e">
        <f>+VLOOKUP(M2494,JUP!$B:$I,7,0)</f>
        <v>#N/A</v>
      </c>
      <c r="O2494" t="e">
        <f>+VLOOKUP(M2494,JUP!$B:$I,8,0)</f>
        <v>#N/A</v>
      </c>
      <c r="P2494" t="e">
        <f>+K2494-N2494</f>
        <v>#N/A</v>
      </c>
      <c r="Q2494" s="3" t="e">
        <f>+L2494-O2494</f>
        <v>#N/A</v>
      </c>
      <c r="R2494" t="str">
        <f>+SUBSTITUTE(LOWER(_xlfn.CONCAT(B2494,C2494,F2494,H2494,J2494,I2494))," ","")</f>
        <v>2021-03-18carnegranel200-300u/kgcamanchacaasia</v>
      </c>
      <c r="S2494" t="e">
        <f>+VLOOKUP(R2494,JUP!D:L,7,0)</f>
        <v>#N/A</v>
      </c>
      <c r="T2494" t="e">
        <f>+VLOOKUP(R2494,JUP!D:L,7,0)</f>
        <v>#N/A</v>
      </c>
      <c r="W2494" t="s">
        <v>156</v>
      </c>
      <c r="X2494">
        <v>11</v>
      </c>
      <c r="Y2494" t="s">
        <v>309</v>
      </c>
      <c r="Z2494" t="s">
        <v>309</v>
      </c>
      <c r="AA2494" t="s">
        <v>309</v>
      </c>
      <c r="AB2494" t="s">
        <v>36</v>
      </c>
      <c r="AC2494" t="s">
        <v>37</v>
      </c>
      <c r="AD2494">
        <v>3.0500000000000007</v>
      </c>
      <c r="AE2494">
        <v>0</v>
      </c>
      <c r="AF2494">
        <v>1</v>
      </c>
      <c r="AG2494">
        <v>3.0500000000000007</v>
      </c>
      <c r="AH2494">
        <v>2021</v>
      </c>
      <c r="AI2494">
        <v>3</v>
      </c>
      <c r="AJ2494">
        <v>73200.000000000015</v>
      </c>
      <c r="AK2494" t="e">
        <v>#N/A</v>
      </c>
      <c r="AL2494">
        <v>3.0500000000000007</v>
      </c>
      <c r="AO2494">
        <v>0</v>
      </c>
      <c r="AP2494">
        <v>3</v>
      </c>
    </row>
    <row r="2495" spans="1:42" x14ac:dyDescent="0.2">
      <c r="A2495" t="str">
        <f t="shared" si="38"/>
        <v>2021-03-18carneretailcompensadoc200-300camanchacaasia</v>
      </c>
      <c r="B2495" s="2" t="s">
        <v>402</v>
      </c>
      <c r="C2495" t="s">
        <v>35</v>
      </c>
      <c r="D2495" t="s">
        <v>206</v>
      </c>
      <c r="E2495" t="s">
        <v>29</v>
      </c>
      <c r="F2495" t="s">
        <v>206</v>
      </c>
      <c r="G2495" t="s">
        <v>39</v>
      </c>
      <c r="H2495" t="s">
        <v>38</v>
      </c>
      <c r="I2495" t="s">
        <v>309</v>
      </c>
      <c r="J2495" t="s">
        <v>33</v>
      </c>
      <c r="K2495">
        <v>21470</v>
      </c>
      <c r="L2495">
        <v>3.3</v>
      </c>
      <c r="M2495" t="str">
        <f>SUBSTITUTE(LOWER(_xlfn.CONCAT(B2495,C2495,F2495,G2495,J2495,I2495))," ","")</f>
        <v>2021-03-18carneretailcompensadoc200-300camanchacaasia</v>
      </c>
      <c r="N2495" t="e">
        <f>+VLOOKUP(M2495,JUP!$B:$I,7,0)</f>
        <v>#N/A</v>
      </c>
      <c r="O2495" t="e">
        <f>+VLOOKUP(M2495,JUP!$B:$I,8,0)</f>
        <v>#N/A</v>
      </c>
      <c r="P2495" t="e">
        <f>+K2495-N2495</f>
        <v>#N/A</v>
      </c>
      <c r="Q2495" s="3" t="e">
        <f>+L2495-O2495</f>
        <v>#N/A</v>
      </c>
      <c r="R2495" t="str">
        <f>+SUBSTITUTE(LOWER(_xlfn.CONCAT(B2495,C2495,F2495,H2495,J2495,I2495))," ","")</f>
        <v>2021-03-18carneretailcompensado200-300u/kgcamanchacaasia</v>
      </c>
      <c r="S2495" t="e">
        <f>+VLOOKUP(R2495,JUP!D:L,7,0)</f>
        <v>#N/A</v>
      </c>
      <c r="T2495" t="e">
        <f>+VLOOKUP(R2495,JUP!D:L,7,0)</f>
        <v>#N/A</v>
      </c>
      <c r="W2495" t="s">
        <v>192</v>
      </c>
      <c r="X2495">
        <v>11</v>
      </c>
      <c r="Y2495" t="s">
        <v>309</v>
      </c>
      <c r="Z2495" t="s">
        <v>309</v>
      </c>
      <c r="AA2495" t="s">
        <v>309</v>
      </c>
      <c r="AB2495" t="s">
        <v>208</v>
      </c>
      <c r="AC2495" t="s">
        <v>173</v>
      </c>
      <c r="AD2495">
        <v>2.9699999999999998</v>
      </c>
      <c r="AE2495">
        <v>0</v>
      </c>
      <c r="AF2495">
        <v>0.9</v>
      </c>
      <c r="AG2495">
        <v>2.9699999999999998</v>
      </c>
      <c r="AH2495">
        <v>2021</v>
      </c>
      <c r="AI2495">
        <v>3</v>
      </c>
      <c r="AJ2495">
        <v>63765.899999999994</v>
      </c>
      <c r="AK2495" t="e">
        <v>#N/A</v>
      </c>
      <c r="AL2495">
        <v>3.6666666666666665</v>
      </c>
      <c r="AO2495">
        <v>-0.69666666666666677</v>
      </c>
      <c r="AP2495">
        <v>3</v>
      </c>
    </row>
    <row r="2496" spans="1:42" x14ac:dyDescent="0.2">
      <c r="A2496" t="str">
        <f t="shared" si="38"/>
        <v>2021-03-18enterosinsalsa0camanchacaasia</v>
      </c>
      <c r="B2496" s="2" t="s">
        <v>402</v>
      </c>
      <c r="C2496" t="s">
        <v>59</v>
      </c>
      <c r="D2496" t="s">
        <v>155</v>
      </c>
      <c r="E2496" t="s">
        <v>56</v>
      </c>
      <c r="F2496" t="s">
        <v>373</v>
      </c>
      <c r="G2496">
        <v>0</v>
      </c>
      <c r="H2496" t="s">
        <v>58</v>
      </c>
      <c r="I2496" t="s">
        <v>309</v>
      </c>
      <c r="J2496" t="s">
        <v>33</v>
      </c>
      <c r="K2496">
        <v>17978.400000000001</v>
      </c>
      <c r="L2496">
        <v>2.25</v>
      </c>
      <c r="M2496" t="str">
        <f>SUBSTITUTE(LOWER(_xlfn.CONCAT(B2496,C2496,F2496,G2496,J2496,I2496))," ","")</f>
        <v>2021-03-18enterosinsalsa0camanchacaasia</v>
      </c>
      <c r="N2496" t="e">
        <f>+VLOOKUP(M2496,JUP!$B:$I,7,0)</f>
        <v>#N/A</v>
      </c>
      <c r="O2496" t="e">
        <f>+VLOOKUP(M2496,JUP!$B:$I,8,0)</f>
        <v>#N/A</v>
      </c>
      <c r="R2496" t="str">
        <f>+SUBSTITUTE(LOWER(_xlfn.CONCAT(B2496,C2496,F2496,H2496,J2496,I2496))," ","")</f>
        <v>2021-03-18enterosinsalsa20-35u/lbcamanchacaasia</v>
      </c>
      <c r="S2496" t="e">
        <f>+VLOOKUP(R2496,JUP!D:L,7,0)</f>
        <v>#N/A</v>
      </c>
      <c r="T2496" t="e">
        <f>+VLOOKUP(R2496,JUP!D:L,7,0)</f>
        <v>#N/A</v>
      </c>
      <c r="W2496" t="s">
        <v>333</v>
      </c>
      <c r="X2496">
        <v>11</v>
      </c>
      <c r="Y2496" t="s">
        <v>309</v>
      </c>
      <c r="Z2496" t="s">
        <v>309</v>
      </c>
      <c r="AA2496" t="s">
        <v>309</v>
      </c>
      <c r="AB2496" t="s">
        <v>160</v>
      </c>
      <c r="AC2496" t="s">
        <v>159</v>
      </c>
      <c r="AD2496">
        <v>2.25</v>
      </c>
      <c r="AE2496">
        <v>0</v>
      </c>
      <c r="AF2496">
        <v>1</v>
      </c>
      <c r="AG2496">
        <v>2.25</v>
      </c>
      <c r="AH2496">
        <v>2021</v>
      </c>
      <c r="AI2496">
        <v>3</v>
      </c>
      <c r="AJ2496">
        <v>40451.4</v>
      </c>
      <c r="AK2496" t="e">
        <v>#N/A</v>
      </c>
      <c r="AL2496">
        <v>2.25</v>
      </c>
      <c r="AO2496">
        <v>0</v>
      </c>
      <c r="AP2496">
        <v>3</v>
      </c>
    </row>
    <row r="2497" spans="1:42" x14ac:dyDescent="0.2">
      <c r="A2497" t="str">
        <f t="shared" si="38"/>
        <v>2021-03-18enterosinsalsac60-80camanchacaitalia</v>
      </c>
      <c r="B2497" s="2" t="s">
        <v>402</v>
      </c>
      <c r="C2497" t="s">
        <v>59</v>
      </c>
      <c r="D2497" t="s">
        <v>155</v>
      </c>
      <c r="E2497" t="s">
        <v>56</v>
      </c>
      <c r="F2497" t="s">
        <v>373</v>
      </c>
      <c r="G2497" t="s">
        <v>168</v>
      </c>
      <c r="H2497" t="s">
        <v>123</v>
      </c>
      <c r="I2497" t="s">
        <v>328</v>
      </c>
      <c r="J2497" t="s">
        <v>33</v>
      </c>
      <c r="K2497">
        <v>15600</v>
      </c>
      <c r="L2497">
        <v>1.9000000000000001</v>
      </c>
      <c r="M2497" t="str">
        <f>SUBSTITUTE(LOWER(_xlfn.CONCAT(B2497,C2497,F2497,G2497,J2497,I2497))," ","")</f>
        <v>2021-03-18enterosinsalsac60-80camanchacaitalia</v>
      </c>
      <c r="N2497" t="e">
        <f>+VLOOKUP(M2497,JUP!$B:$I,7,0)</f>
        <v>#N/A</v>
      </c>
      <c r="O2497" t="e">
        <f>+VLOOKUP(M2497,JUP!$B:$I,8,0)</f>
        <v>#N/A</v>
      </c>
      <c r="R2497" t="str">
        <f>+SUBSTITUTE(LOWER(_xlfn.CONCAT(B2497,C2497,F2497,H2497,J2497,I2497))," ","")</f>
        <v>2021-03-18enterosinsalsa60-80u/kgcamanchacaitalia</v>
      </c>
      <c r="S2497" t="e">
        <f>+VLOOKUP(R2497,JUP!D:L,7,0)</f>
        <v>#N/A</v>
      </c>
      <c r="T2497" t="e">
        <f>+VLOOKUP(R2497,JUP!D:L,7,0)</f>
        <v>#N/A</v>
      </c>
      <c r="W2497" t="s">
        <v>167</v>
      </c>
      <c r="X2497">
        <v>11</v>
      </c>
      <c r="Y2497" t="s">
        <v>297</v>
      </c>
      <c r="Z2497" t="s">
        <v>328</v>
      </c>
      <c r="AA2497" t="s">
        <v>328</v>
      </c>
      <c r="AB2497" t="s">
        <v>160</v>
      </c>
      <c r="AC2497" t="s">
        <v>159</v>
      </c>
      <c r="AD2497">
        <v>1.9000000000000001</v>
      </c>
      <c r="AE2497">
        <v>0</v>
      </c>
      <c r="AF2497">
        <v>1</v>
      </c>
      <c r="AG2497">
        <v>1.9000000000000001</v>
      </c>
      <c r="AH2497">
        <v>2021</v>
      </c>
      <c r="AI2497">
        <v>3</v>
      </c>
      <c r="AJ2497">
        <v>29640.000000000004</v>
      </c>
      <c r="AK2497" t="e">
        <v>#N/A</v>
      </c>
      <c r="AL2497">
        <v>1.9000000000000001</v>
      </c>
      <c r="AO2497">
        <v>0</v>
      </c>
      <c r="AP2497">
        <v>3</v>
      </c>
    </row>
    <row r="2498" spans="1:42" x14ac:dyDescent="0.2">
      <c r="A2498" t="str">
        <f t="shared" si="38"/>
        <v>2021-03-19carnegranelc200-300camanchacarusia</v>
      </c>
      <c r="B2498" s="2" t="s">
        <v>401</v>
      </c>
      <c r="C2498" t="s">
        <v>35</v>
      </c>
      <c r="D2498" t="s">
        <v>30</v>
      </c>
      <c r="E2498" t="s">
        <v>29</v>
      </c>
      <c r="F2498" t="s">
        <v>30</v>
      </c>
      <c r="G2498" t="s">
        <v>39</v>
      </c>
      <c r="H2498" t="s">
        <v>38</v>
      </c>
      <c r="I2498" t="s">
        <v>306</v>
      </c>
      <c r="J2498" t="s">
        <v>33</v>
      </c>
      <c r="K2498">
        <v>15000</v>
      </c>
      <c r="L2498">
        <v>3.25</v>
      </c>
      <c r="M2498" t="str">
        <f>SUBSTITUTE(LOWER(_xlfn.CONCAT(B2498,C2498,F2498,G2498,J2498,I2498))," ","")</f>
        <v>2021-03-19carnegranelc200-300camanchacarusia</v>
      </c>
      <c r="N2498" t="e">
        <f>+VLOOKUP(M2498,JUP!$B:$I,7,0)</f>
        <v>#N/A</v>
      </c>
      <c r="O2498" t="e">
        <f>+VLOOKUP(M2498,JUP!$B:$I,8,0)</f>
        <v>#N/A</v>
      </c>
      <c r="P2498" t="e">
        <f>+K2498-N2498</f>
        <v>#N/A</v>
      </c>
      <c r="Q2498" s="3" t="e">
        <f>+L2498-O2498</f>
        <v>#N/A</v>
      </c>
      <c r="R2498" t="str">
        <f>+SUBSTITUTE(LOWER(_xlfn.CONCAT(B2498,C2498,F2498,H2498,J2498,I2498))," ","")</f>
        <v>2021-03-19carnegranel200-300u/kgcamanchacarusia</v>
      </c>
      <c r="S2498" t="e">
        <f>+VLOOKUP(R2498,JUP!D:L,7,0)</f>
        <v>#N/A</v>
      </c>
      <c r="T2498" t="e">
        <f>+VLOOKUP(R2498,JUP!D:L,7,0)</f>
        <v>#N/A</v>
      </c>
      <c r="W2498" t="s">
        <v>313</v>
      </c>
      <c r="X2498">
        <v>11</v>
      </c>
      <c r="Y2498" t="s">
        <v>305</v>
      </c>
      <c r="Z2498" t="s">
        <v>305</v>
      </c>
      <c r="AA2498" t="s">
        <v>306</v>
      </c>
      <c r="AB2498" t="s">
        <v>36</v>
      </c>
      <c r="AC2498" t="s">
        <v>37</v>
      </c>
      <c r="AD2498">
        <v>3.25</v>
      </c>
      <c r="AE2498">
        <v>0</v>
      </c>
      <c r="AF2498">
        <v>1</v>
      </c>
      <c r="AG2498">
        <v>3.25</v>
      </c>
      <c r="AH2498">
        <v>2021</v>
      </c>
      <c r="AI2498">
        <v>3</v>
      </c>
      <c r="AJ2498">
        <v>48750</v>
      </c>
      <c r="AK2498" t="e">
        <v>#N/A</v>
      </c>
      <c r="AL2498">
        <v>3.25</v>
      </c>
      <c r="AO2498">
        <v>0</v>
      </c>
      <c r="AP2498">
        <v>3</v>
      </c>
    </row>
    <row r="2499" spans="1:42" x14ac:dyDescent="0.2">
      <c r="A2499" t="str">
        <f t="shared" ref="A2499:A2562" si="39">+M2499</f>
        <v>2021-03-19carnegranelc100-200camanchacarusia</v>
      </c>
      <c r="B2499" s="2" t="s">
        <v>401</v>
      </c>
      <c r="C2499" t="s">
        <v>35</v>
      </c>
      <c r="D2499" t="s">
        <v>30</v>
      </c>
      <c r="E2499" t="s">
        <v>29</v>
      </c>
      <c r="F2499" t="s">
        <v>30</v>
      </c>
      <c r="G2499" t="s">
        <v>72</v>
      </c>
      <c r="H2499" t="s">
        <v>71</v>
      </c>
      <c r="I2499" t="s">
        <v>306</v>
      </c>
      <c r="J2499" t="s">
        <v>33</v>
      </c>
      <c r="K2499">
        <v>4000</v>
      </c>
      <c r="L2499">
        <v>3.4500000000000015</v>
      </c>
      <c r="M2499" t="str">
        <f>SUBSTITUTE(LOWER(_xlfn.CONCAT(B2499,C2499,F2499,G2499,J2499,I2499))," ","")</f>
        <v>2021-03-19carnegranelc100-200camanchacarusia</v>
      </c>
      <c r="N2499" t="e">
        <f>+VLOOKUP(M2499,JUP!$B:$I,7,0)</f>
        <v>#N/A</v>
      </c>
      <c r="O2499" t="e">
        <f>+VLOOKUP(M2499,JUP!$B:$I,8,0)</f>
        <v>#N/A</v>
      </c>
      <c r="P2499" t="e">
        <f>+K2499-N2499</f>
        <v>#N/A</v>
      </c>
      <c r="Q2499" s="3" t="e">
        <f>+L2499-O2499</f>
        <v>#N/A</v>
      </c>
      <c r="R2499" t="str">
        <f>+SUBSTITUTE(LOWER(_xlfn.CONCAT(B2499,C2499,F2499,H2499,J2499,I2499))," ","")</f>
        <v>2021-03-19carnegranel100-200u/kgcamanchacarusia</v>
      </c>
      <c r="S2499" t="e">
        <f>+VLOOKUP(R2499,JUP!D:L,7,0)</f>
        <v>#N/A</v>
      </c>
      <c r="T2499" t="e">
        <f>+VLOOKUP(R2499,JUP!D:L,7,0)</f>
        <v>#N/A</v>
      </c>
      <c r="W2499" t="s">
        <v>313</v>
      </c>
      <c r="X2499">
        <v>11</v>
      </c>
      <c r="Y2499" t="s">
        <v>305</v>
      </c>
      <c r="Z2499" t="s">
        <v>305</v>
      </c>
      <c r="AA2499" t="s">
        <v>306</v>
      </c>
      <c r="AB2499" t="s">
        <v>36</v>
      </c>
      <c r="AC2499" t="s">
        <v>37</v>
      </c>
      <c r="AD2499">
        <v>3.4500000000000015</v>
      </c>
      <c r="AE2499">
        <v>0</v>
      </c>
      <c r="AF2499">
        <v>1</v>
      </c>
      <c r="AG2499">
        <v>3.4500000000000015</v>
      </c>
      <c r="AH2499">
        <v>2021</v>
      </c>
      <c r="AI2499">
        <v>3</v>
      </c>
      <c r="AJ2499">
        <v>13800.000000000005</v>
      </c>
      <c r="AK2499" t="e">
        <v>#N/A</v>
      </c>
      <c r="AL2499">
        <v>3.4500000000000015</v>
      </c>
      <c r="AO2499">
        <v>0</v>
      </c>
      <c r="AP2499">
        <v>3</v>
      </c>
    </row>
    <row r="2500" spans="1:42" x14ac:dyDescent="0.2">
      <c r="A2500" t="e">
        <f t="shared" si="39"/>
        <v>#N/A</v>
      </c>
      <c r="B2500" s="2" t="s">
        <v>401</v>
      </c>
      <c r="C2500" t="s">
        <v>59</v>
      </c>
      <c r="D2500" t="s">
        <v>155</v>
      </c>
      <c r="E2500" t="s">
        <v>56</v>
      </c>
      <c r="F2500" t="s">
        <v>373</v>
      </c>
      <c r="G2500" t="e">
        <v>#N/A</v>
      </c>
      <c r="H2500" t="s">
        <v>111</v>
      </c>
      <c r="I2500" t="s">
        <v>306</v>
      </c>
      <c r="J2500" t="s">
        <v>33</v>
      </c>
      <c r="K2500">
        <v>3000</v>
      </c>
      <c r="L2500">
        <v>2.1</v>
      </c>
      <c r="M2500" t="e">
        <f>SUBSTITUTE(LOWER(_xlfn.CONCAT(B2500,C2500,F2500,G2500,J2500,I2500))," ","")</f>
        <v>#N/A</v>
      </c>
      <c r="N2500" t="e">
        <f>+VLOOKUP(M2500,JUP!$B:$I,7,0)</f>
        <v>#N/A</v>
      </c>
      <c r="O2500" t="e">
        <f>+VLOOKUP(M2500,JUP!$B:$I,8,0)</f>
        <v>#N/A</v>
      </c>
      <c r="R2500" t="str">
        <f>+SUBSTITUTE(LOWER(_xlfn.CONCAT(B2500,C2500,F2500,H2500,J2500,I2500))," ","")</f>
        <v>2021-03-19enterosinsalsa40-60u/kgcamanchacarusia</v>
      </c>
      <c r="S2500" t="e">
        <f>+VLOOKUP(R2500,JUP!D:L,7,0)</f>
        <v>#N/A</v>
      </c>
      <c r="T2500" t="e">
        <f>+VLOOKUP(R2500,JUP!D:L,7,0)</f>
        <v>#N/A</v>
      </c>
      <c r="W2500" t="s">
        <v>313</v>
      </c>
      <c r="X2500">
        <v>11</v>
      </c>
      <c r="Y2500" t="s">
        <v>305</v>
      </c>
      <c r="Z2500" t="s">
        <v>305</v>
      </c>
      <c r="AA2500" t="s">
        <v>306</v>
      </c>
      <c r="AB2500" t="s">
        <v>160</v>
      </c>
      <c r="AC2500" t="s">
        <v>159</v>
      </c>
      <c r="AD2500">
        <v>2.1</v>
      </c>
      <c r="AE2500">
        <v>0</v>
      </c>
      <c r="AF2500">
        <v>1</v>
      </c>
      <c r="AG2500">
        <v>2.1</v>
      </c>
      <c r="AH2500">
        <v>2021</v>
      </c>
      <c r="AI2500">
        <v>3</v>
      </c>
      <c r="AJ2500">
        <v>6300</v>
      </c>
      <c r="AK2500" t="e">
        <v>#N/A</v>
      </c>
      <c r="AL2500">
        <v>2.1</v>
      </c>
      <c r="AO2500">
        <v>0</v>
      </c>
      <c r="AP2500">
        <v>3</v>
      </c>
    </row>
    <row r="2501" spans="1:42" x14ac:dyDescent="0.2">
      <c r="A2501" t="str">
        <f t="shared" si="39"/>
        <v>2021-03-22enterosinsalsac60-80camanchacafrancia</v>
      </c>
      <c r="B2501" s="2" t="s">
        <v>400</v>
      </c>
      <c r="C2501" t="s">
        <v>59</v>
      </c>
      <c r="D2501" t="s">
        <v>155</v>
      </c>
      <c r="E2501" t="s">
        <v>56</v>
      </c>
      <c r="F2501" t="s">
        <v>373</v>
      </c>
      <c r="G2501" t="s">
        <v>168</v>
      </c>
      <c r="H2501" t="s">
        <v>123</v>
      </c>
      <c r="I2501" t="s">
        <v>326</v>
      </c>
      <c r="J2501" t="s">
        <v>33</v>
      </c>
      <c r="K2501">
        <v>19490</v>
      </c>
      <c r="L2501">
        <v>1.9499999999999997</v>
      </c>
      <c r="M2501" t="str">
        <f>SUBSTITUTE(LOWER(_xlfn.CONCAT(B2501,C2501,F2501,G2501,J2501,I2501))," ","")</f>
        <v>2021-03-22enterosinsalsac60-80camanchacafrancia</v>
      </c>
      <c r="N2501" t="e">
        <f>+VLOOKUP(M2501,JUP!$B:$I,7,0)</f>
        <v>#N/A</v>
      </c>
      <c r="O2501" t="e">
        <f>+VLOOKUP(M2501,JUP!$B:$I,8,0)</f>
        <v>#N/A</v>
      </c>
      <c r="R2501" t="str">
        <f>+SUBSTITUTE(LOWER(_xlfn.CONCAT(B2501,C2501,F2501,H2501,J2501,I2501))," ","")</f>
        <v>2021-03-22enterosinsalsa60-80u/kgcamanchacafrancia</v>
      </c>
      <c r="S2501" t="e">
        <f>+VLOOKUP(R2501,JUP!D:L,7,0)</f>
        <v>#N/A</v>
      </c>
      <c r="T2501" t="e">
        <f>+VLOOKUP(R2501,JUP!D:L,7,0)</f>
        <v>#N/A</v>
      </c>
      <c r="W2501" t="s">
        <v>172</v>
      </c>
      <c r="X2501">
        <v>12</v>
      </c>
      <c r="Y2501" t="s">
        <v>297</v>
      </c>
      <c r="Z2501" t="s">
        <v>326</v>
      </c>
      <c r="AA2501" t="s">
        <v>326</v>
      </c>
      <c r="AB2501" t="s">
        <v>160</v>
      </c>
      <c r="AC2501" t="s">
        <v>159</v>
      </c>
      <c r="AD2501">
        <v>1.9499999999999997</v>
      </c>
      <c r="AE2501">
        <v>0</v>
      </c>
      <c r="AF2501">
        <v>1</v>
      </c>
      <c r="AG2501">
        <v>1.9499999999999997</v>
      </c>
      <c r="AH2501">
        <v>2021</v>
      </c>
      <c r="AI2501">
        <v>3</v>
      </c>
      <c r="AJ2501">
        <v>38005.499999999993</v>
      </c>
      <c r="AK2501" t="e">
        <v>#N/A</v>
      </c>
      <c r="AL2501">
        <v>1.9499999999999997</v>
      </c>
      <c r="AO2501">
        <v>0</v>
      </c>
      <c r="AP2501">
        <v>3</v>
      </c>
    </row>
    <row r="2502" spans="1:42" x14ac:dyDescent="0.2">
      <c r="A2502" t="str">
        <f t="shared" si="39"/>
        <v>2021-03-22enterosinsalsa0camanchacaasia</v>
      </c>
      <c r="B2502" s="2" t="s">
        <v>400</v>
      </c>
      <c r="C2502" t="s">
        <v>59</v>
      </c>
      <c r="D2502" t="s">
        <v>155</v>
      </c>
      <c r="E2502" t="s">
        <v>56</v>
      </c>
      <c r="F2502" t="s">
        <v>373</v>
      </c>
      <c r="G2502">
        <v>0</v>
      </c>
      <c r="H2502" t="s">
        <v>119</v>
      </c>
      <c r="I2502" t="s">
        <v>309</v>
      </c>
      <c r="J2502" t="s">
        <v>33</v>
      </c>
      <c r="K2502">
        <v>15520</v>
      </c>
      <c r="L2502">
        <v>2.4</v>
      </c>
      <c r="M2502" t="str">
        <f>SUBSTITUTE(LOWER(_xlfn.CONCAT(B2502,C2502,F2502,G2502,J2502,I2502))," ","")</f>
        <v>2021-03-22enterosinsalsa0camanchacaasia</v>
      </c>
      <c r="N2502" t="e">
        <f>+VLOOKUP(M2502,JUP!$B:$I,7,0)</f>
        <v>#N/A</v>
      </c>
      <c r="O2502" t="e">
        <f>+VLOOKUP(M2502,JUP!$B:$I,8,0)</f>
        <v>#N/A</v>
      </c>
      <c r="R2502" t="str">
        <f>+SUBSTITUTE(LOWER(_xlfn.CONCAT(B2502,C2502,F2502,H2502,J2502,I2502))," ","")</f>
        <v>2021-03-22enterosinsalsa50-70u/kgcamanchacaasia</v>
      </c>
      <c r="S2502" t="e">
        <f>+VLOOKUP(R2502,JUP!D:L,7,0)</f>
        <v>#N/A</v>
      </c>
      <c r="T2502" t="e">
        <f>+VLOOKUP(R2502,JUP!D:L,7,0)</f>
        <v>#N/A</v>
      </c>
      <c r="W2502" t="s">
        <v>156</v>
      </c>
      <c r="X2502">
        <v>12</v>
      </c>
      <c r="Y2502" t="s">
        <v>309</v>
      </c>
      <c r="Z2502" t="s">
        <v>309</v>
      </c>
      <c r="AA2502" t="s">
        <v>309</v>
      </c>
      <c r="AB2502" t="s">
        <v>160</v>
      </c>
      <c r="AC2502" t="s">
        <v>159</v>
      </c>
      <c r="AD2502">
        <v>2.4</v>
      </c>
      <c r="AE2502">
        <v>0</v>
      </c>
      <c r="AF2502">
        <v>1</v>
      </c>
      <c r="AG2502">
        <v>2.4</v>
      </c>
      <c r="AH2502">
        <v>2021</v>
      </c>
      <c r="AI2502">
        <v>3</v>
      </c>
      <c r="AJ2502">
        <v>37248</v>
      </c>
      <c r="AK2502" t="e">
        <v>#N/A</v>
      </c>
      <c r="AL2502">
        <v>2.4</v>
      </c>
      <c r="AO2502">
        <v>0</v>
      </c>
      <c r="AP2502">
        <v>3</v>
      </c>
    </row>
    <row r="2503" spans="1:42" x14ac:dyDescent="0.2">
      <c r="A2503" t="str">
        <f t="shared" si="39"/>
        <v>2021-03-22enterosinsalsac60-80camanchacafrancia</v>
      </c>
      <c r="B2503" s="2" t="s">
        <v>400</v>
      </c>
      <c r="C2503" t="s">
        <v>59</v>
      </c>
      <c r="D2503" t="s">
        <v>155</v>
      </c>
      <c r="E2503" t="s">
        <v>56</v>
      </c>
      <c r="F2503" t="s">
        <v>373</v>
      </c>
      <c r="G2503" t="s">
        <v>168</v>
      </c>
      <c r="H2503" t="s">
        <v>123</v>
      </c>
      <c r="I2503" t="s">
        <v>326</v>
      </c>
      <c r="J2503" t="s">
        <v>33</v>
      </c>
      <c r="K2503">
        <v>19490</v>
      </c>
      <c r="L2503">
        <v>1.95</v>
      </c>
      <c r="M2503" t="str">
        <f>SUBSTITUTE(LOWER(_xlfn.CONCAT(B2503,C2503,F2503,G2503,J2503,I2503))," ","")</f>
        <v>2021-03-22enterosinsalsac60-80camanchacafrancia</v>
      </c>
      <c r="N2503" t="e">
        <f>+VLOOKUP(M2503,JUP!$B:$I,7,0)</f>
        <v>#N/A</v>
      </c>
      <c r="O2503" t="e">
        <f>+VLOOKUP(M2503,JUP!$B:$I,8,0)</f>
        <v>#N/A</v>
      </c>
      <c r="R2503" t="str">
        <f>+SUBSTITUTE(LOWER(_xlfn.CONCAT(B2503,C2503,F2503,H2503,J2503,I2503))," ","")</f>
        <v>2021-03-22enterosinsalsa60-80u/kgcamanchacafrancia</v>
      </c>
      <c r="S2503" t="e">
        <f>+VLOOKUP(R2503,JUP!D:L,7,0)</f>
        <v>#N/A</v>
      </c>
      <c r="T2503" t="e">
        <f>+VLOOKUP(R2503,JUP!D:L,7,0)</f>
        <v>#N/A</v>
      </c>
      <c r="W2503" t="s">
        <v>172</v>
      </c>
      <c r="X2503">
        <v>12</v>
      </c>
      <c r="Y2503" t="s">
        <v>297</v>
      </c>
      <c r="Z2503" t="s">
        <v>326</v>
      </c>
      <c r="AA2503" t="s">
        <v>326</v>
      </c>
      <c r="AB2503" t="s">
        <v>160</v>
      </c>
      <c r="AC2503" t="s">
        <v>159</v>
      </c>
      <c r="AD2503">
        <v>1.95</v>
      </c>
      <c r="AE2503">
        <v>0</v>
      </c>
      <c r="AF2503">
        <v>1</v>
      </c>
      <c r="AG2503">
        <v>1.95</v>
      </c>
      <c r="AH2503">
        <v>2021</v>
      </c>
      <c r="AI2503">
        <v>3</v>
      </c>
      <c r="AJ2503">
        <v>38005.5</v>
      </c>
      <c r="AK2503" t="e">
        <v>#N/A</v>
      </c>
      <c r="AL2503">
        <v>1.95</v>
      </c>
      <c r="AO2503">
        <v>0</v>
      </c>
      <c r="AP2503">
        <v>3</v>
      </c>
    </row>
    <row r="2504" spans="1:42" x14ac:dyDescent="0.2">
      <c r="A2504" t="str">
        <f t="shared" si="39"/>
        <v>2021-03-22enterosinsalsa0camanchacaasia</v>
      </c>
      <c r="B2504" s="2" t="s">
        <v>400</v>
      </c>
      <c r="C2504" t="s">
        <v>59</v>
      </c>
      <c r="D2504" t="s">
        <v>155</v>
      </c>
      <c r="E2504" t="s">
        <v>56</v>
      </c>
      <c r="F2504" t="s">
        <v>373</v>
      </c>
      <c r="G2504">
        <v>0</v>
      </c>
      <c r="H2504" t="s">
        <v>119</v>
      </c>
      <c r="I2504" t="s">
        <v>309</v>
      </c>
      <c r="J2504" t="s">
        <v>33</v>
      </c>
      <c r="K2504">
        <v>15520</v>
      </c>
      <c r="L2504">
        <v>2.4</v>
      </c>
      <c r="M2504" t="str">
        <f>SUBSTITUTE(LOWER(_xlfn.CONCAT(B2504,C2504,F2504,G2504,J2504,I2504))," ","")</f>
        <v>2021-03-22enterosinsalsa0camanchacaasia</v>
      </c>
      <c r="N2504" t="e">
        <f>+VLOOKUP(M2504,JUP!$B:$I,7,0)</f>
        <v>#N/A</v>
      </c>
      <c r="O2504" t="e">
        <f>+VLOOKUP(M2504,JUP!$B:$I,8,0)</f>
        <v>#N/A</v>
      </c>
      <c r="R2504" t="str">
        <f>+SUBSTITUTE(LOWER(_xlfn.CONCAT(B2504,C2504,F2504,H2504,J2504,I2504))," ","")</f>
        <v>2021-03-22enterosinsalsa50-70u/kgcamanchacaasia</v>
      </c>
      <c r="S2504" t="e">
        <f>+VLOOKUP(R2504,JUP!D:L,7,0)</f>
        <v>#N/A</v>
      </c>
      <c r="T2504" t="e">
        <f>+VLOOKUP(R2504,JUP!D:L,7,0)</f>
        <v>#N/A</v>
      </c>
      <c r="W2504" t="s">
        <v>156</v>
      </c>
      <c r="X2504">
        <v>12</v>
      </c>
      <c r="Y2504" t="s">
        <v>309</v>
      </c>
      <c r="Z2504" t="s">
        <v>309</v>
      </c>
      <c r="AA2504" t="s">
        <v>309</v>
      </c>
      <c r="AB2504" t="s">
        <v>160</v>
      </c>
      <c r="AC2504" t="s">
        <v>159</v>
      </c>
      <c r="AD2504">
        <v>2.4</v>
      </c>
      <c r="AE2504">
        <v>0</v>
      </c>
      <c r="AF2504">
        <v>1</v>
      </c>
      <c r="AG2504">
        <v>2.4</v>
      </c>
      <c r="AH2504">
        <v>2021</v>
      </c>
      <c r="AI2504">
        <v>3</v>
      </c>
      <c r="AJ2504">
        <v>37248</v>
      </c>
      <c r="AK2504" t="e">
        <v>#N/A</v>
      </c>
      <c r="AL2504">
        <v>2.4</v>
      </c>
      <c r="AO2504">
        <v>0</v>
      </c>
      <c r="AP2504">
        <v>3</v>
      </c>
    </row>
    <row r="2505" spans="1:42" x14ac:dyDescent="0.2">
      <c r="A2505" t="str">
        <f t="shared" si="39"/>
        <v>2021-03-23enterosinsalsa0camanchacaamerica</v>
      </c>
      <c r="B2505" s="2" t="s">
        <v>417</v>
      </c>
      <c r="C2505" t="s">
        <v>59</v>
      </c>
      <c r="D2505" t="s">
        <v>155</v>
      </c>
      <c r="E2505" t="s">
        <v>56</v>
      </c>
      <c r="F2505" t="s">
        <v>373</v>
      </c>
      <c r="G2505">
        <v>0</v>
      </c>
      <c r="H2505" t="s">
        <v>58</v>
      </c>
      <c r="I2505" t="s">
        <v>521</v>
      </c>
      <c r="J2505" t="s">
        <v>33</v>
      </c>
      <c r="K2505">
        <v>19200</v>
      </c>
      <c r="L2505">
        <v>2</v>
      </c>
      <c r="M2505" t="str">
        <f>SUBSTITUTE(LOWER(_xlfn.CONCAT(B2505,C2505,F2505,G2505,J2505,I2505))," ","")</f>
        <v>2021-03-23enterosinsalsa0camanchacaamerica</v>
      </c>
      <c r="N2505" t="e">
        <f>+VLOOKUP(M2505,JUP!$B:$I,7,0)</f>
        <v>#N/A</v>
      </c>
      <c r="O2505" t="e">
        <f>+VLOOKUP(M2505,JUP!$B:$I,8,0)</f>
        <v>#N/A</v>
      </c>
      <c r="R2505" t="str">
        <f>+SUBSTITUTE(LOWER(_xlfn.CONCAT(B2505,C2505,F2505,H2505,J2505,I2505))," ","")</f>
        <v>2021-03-23enterosinsalsa20-35u/lbcamanchacaamerica</v>
      </c>
      <c r="S2505" t="e">
        <f>+VLOOKUP(R2505,JUP!D:L,7,0)</f>
        <v>#N/A</v>
      </c>
      <c r="T2505" t="e">
        <f>+VLOOKUP(R2505,JUP!D:L,7,0)</f>
        <v>#N/A</v>
      </c>
      <c r="W2505" t="s">
        <v>312</v>
      </c>
      <c r="X2505">
        <v>12</v>
      </c>
      <c r="Y2505" t="s">
        <v>310</v>
      </c>
      <c r="Z2505" t="s">
        <v>310</v>
      </c>
      <c r="AA2505" t="s">
        <v>310</v>
      </c>
      <c r="AB2505" t="s">
        <v>160</v>
      </c>
      <c r="AC2505" t="s">
        <v>159</v>
      </c>
      <c r="AD2505">
        <v>2</v>
      </c>
      <c r="AE2505">
        <v>0</v>
      </c>
      <c r="AF2505">
        <v>1</v>
      </c>
      <c r="AG2505">
        <v>2</v>
      </c>
      <c r="AH2505">
        <v>2021</v>
      </c>
      <c r="AI2505">
        <v>3</v>
      </c>
      <c r="AJ2505">
        <v>38400</v>
      </c>
      <c r="AK2505" t="e">
        <v>#N/A</v>
      </c>
      <c r="AL2505">
        <v>2</v>
      </c>
      <c r="AO2505">
        <v>0</v>
      </c>
      <c r="AP2505">
        <v>3</v>
      </c>
    </row>
    <row r="2506" spans="1:42" x14ac:dyDescent="0.2">
      <c r="A2506" t="str">
        <f t="shared" si="39"/>
        <v>2021-03-23enteroconsalsaconestuche0camanchacaamerica</v>
      </c>
      <c r="B2506" s="2" t="s">
        <v>417</v>
      </c>
      <c r="C2506" t="s">
        <v>59</v>
      </c>
      <c r="D2506" t="s">
        <v>57</v>
      </c>
      <c r="E2506" t="s">
        <v>56</v>
      </c>
      <c r="F2506" t="s">
        <v>57</v>
      </c>
      <c r="G2506">
        <v>0</v>
      </c>
      <c r="H2506" t="s">
        <v>58</v>
      </c>
      <c r="I2506" t="s">
        <v>521</v>
      </c>
      <c r="J2506" t="s">
        <v>33</v>
      </c>
      <c r="K2506">
        <v>14301</v>
      </c>
      <c r="L2506">
        <v>3.24</v>
      </c>
      <c r="M2506" t="str">
        <f>SUBSTITUTE(LOWER(_xlfn.CONCAT(B2506,C2506,F2506,G2506,J2506,I2506))," ","")</f>
        <v>2021-03-23enteroconsalsaconestuche0camanchacaamerica</v>
      </c>
      <c r="N2506" t="e">
        <f>+VLOOKUP(M2506,JUP!$B:$I,7,0)</f>
        <v>#N/A</v>
      </c>
      <c r="O2506" t="e">
        <f>+VLOOKUP(M2506,JUP!$B:$I,8,0)</f>
        <v>#N/A</v>
      </c>
      <c r="R2506" t="str">
        <f>+SUBSTITUTE(LOWER(_xlfn.CONCAT(B2506,C2506,F2506,H2506,J2506,I2506))," ","")</f>
        <v>2021-03-23enteroconsalsaconestuche20-35u/lbcamanchacaamerica</v>
      </c>
      <c r="S2506" t="e">
        <f>+VLOOKUP(R2506,JUP!D:L,7,0)</f>
        <v>#N/A</v>
      </c>
      <c r="T2506" t="e">
        <f>+VLOOKUP(R2506,JUP!D:L,7,0)</f>
        <v>#N/A</v>
      </c>
      <c r="W2506" t="s">
        <v>355</v>
      </c>
      <c r="X2506">
        <v>12</v>
      </c>
      <c r="Y2506" t="s">
        <v>310</v>
      </c>
      <c r="Z2506" t="s">
        <v>310</v>
      </c>
      <c r="AA2506" t="s">
        <v>310</v>
      </c>
      <c r="AB2506" t="s">
        <v>60</v>
      </c>
      <c r="AC2506" t="s">
        <v>61</v>
      </c>
      <c r="AD2506">
        <v>2.9400000000000004</v>
      </c>
      <c r="AE2506">
        <v>0.3</v>
      </c>
      <c r="AF2506">
        <v>1</v>
      </c>
      <c r="AG2506">
        <v>2.9400000000000004</v>
      </c>
      <c r="AH2506">
        <v>2021</v>
      </c>
      <c r="AI2506">
        <v>3</v>
      </c>
      <c r="AJ2506">
        <v>42044.94</v>
      </c>
      <c r="AK2506" t="e">
        <v>#N/A</v>
      </c>
      <c r="AL2506">
        <v>2.9400000000000004</v>
      </c>
      <c r="AO2506">
        <v>0</v>
      </c>
      <c r="AP2506">
        <v>3</v>
      </c>
    </row>
    <row r="2507" spans="1:42" x14ac:dyDescent="0.2">
      <c r="A2507" t="str">
        <f t="shared" si="39"/>
        <v>2021-03-24carnegranelc200-300camanchacarusia</v>
      </c>
      <c r="B2507" s="2" t="s">
        <v>416</v>
      </c>
      <c r="C2507" t="s">
        <v>35</v>
      </c>
      <c r="D2507" t="s">
        <v>30</v>
      </c>
      <c r="E2507" t="s">
        <v>29</v>
      </c>
      <c r="F2507" t="s">
        <v>30</v>
      </c>
      <c r="G2507" t="s">
        <v>39</v>
      </c>
      <c r="H2507" t="s">
        <v>38</v>
      </c>
      <c r="I2507" t="s">
        <v>306</v>
      </c>
      <c r="J2507" t="s">
        <v>33</v>
      </c>
      <c r="K2507">
        <v>24000</v>
      </c>
      <c r="L2507">
        <v>3.05</v>
      </c>
      <c r="M2507" t="str">
        <f>SUBSTITUTE(LOWER(_xlfn.CONCAT(B2507,C2507,F2507,G2507,J2507,I2507))," ","")</f>
        <v>2021-03-24carnegranelc200-300camanchacarusia</v>
      </c>
      <c r="N2507" t="e">
        <f>+VLOOKUP(M2507,JUP!$B:$I,7,0)</f>
        <v>#N/A</v>
      </c>
      <c r="O2507" t="e">
        <f>+VLOOKUP(M2507,JUP!$B:$I,8,0)</f>
        <v>#N/A</v>
      </c>
      <c r="P2507" t="e">
        <f>+K2507-N2507</f>
        <v>#N/A</v>
      </c>
      <c r="Q2507" s="3" t="e">
        <f>+L2507-O2507</f>
        <v>#N/A</v>
      </c>
      <c r="R2507" t="str">
        <f>+SUBSTITUTE(LOWER(_xlfn.CONCAT(B2507,C2507,F2507,H2507,J2507,I2507))," ","")</f>
        <v>2021-03-24carnegranel200-300u/kgcamanchacarusia</v>
      </c>
      <c r="S2507" t="e">
        <f>+VLOOKUP(R2507,JUP!D:L,7,0)</f>
        <v>#N/A</v>
      </c>
      <c r="T2507" t="e">
        <f>+VLOOKUP(R2507,JUP!D:L,7,0)</f>
        <v>#N/A</v>
      </c>
      <c r="W2507" t="s">
        <v>313</v>
      </c>
      <c r="X2507">
        <v>12</v>
      </c>
      <c r="Y2507" t="s">
        <v>305</v>
      </c>
      <c r="Z2507" t="s">
        <v>305</v>
      </c>
      <c r="AA2507" t="s">
        <v>306</v>
      </c>
      <c r="AB2507" t="s">
        <v>36</v>
      </c>
      <c r="AC2507" t="s">
        <v>37</v>
      </c>
      <c r="AD2507">
        <v>3.05</v>
      </c>
      <c r="AE2507">
        <v>0</v>
      </c>
      <c r="AF2507">
        <v>1</v>
      </c>
      <c r="AG2507">
        <v>3.05</v>
      </c>
      <c r="AH2507">
        <v>2021</v>
      </c>
      <c r="AI2507">
        <v>3</v>
      </c>
      <c r="AJ2507">
        <v>73200</v>
      </c>
      <c r="AK2507" t="e">
        <v>#N/A</v>
      </c>
      <c r="AL2507">
        <v>3.05</v>
      </c>
      <c r="AO2507">
        <v>0</v>
      </c>
      <c r="AP2507">
        <v>3</v>
      </c>
    </row>
    <row r="2508" spans="1:42" x14ac:dyDescent="0.2">
      <c r="A2508" t="str">
        <f t="shared" si="39"/>
        <v>2021-03-24enteroconsalsaconestuche0camanchacaamerica</v>
      </c>
      <c r="B2508" s="2" t="s">
        <v>416</v>
      </c>
      <c r="C2508" t="s">
        <v>59</v>
      </c>
      <c r="D2508" t="s">
        <v>57</v>
      </c>
      <c r="E2508" t="s">
        <v>56</v>
      </c>
      <c r="F2508" t="s">
        <v>57</v>
      </c>
      <c r="G2508">
        <v>0</v>
      </c>
      <c r="H2508" t="s">
        <v>58</v>
      </c>
      <c r="I2508" t="s">
        <v>521</v>
      </c>
      <c r="J2508" t="s">
        <v>33</v>
      </c>
      <c r="K2508">
        <v>17353.599999999999</v>
      </c>
      <c r="L2508">
        <v>3.24</v>
      </c>
      <c r="M2508" t="str">
        <f>SUBSTITUTE(LOWER(_xlfn.CONCAT(B2508,C2508,F2508,G2508,J2508,I2508))," ","")</f>
        <v>2021-03-24enteroconsalsaconestuche0camanchacaamerica</v>
      </c>
      <c r="N2508" t="e">
        <f>+VLOOKUP(M2508,JUP!$B:$I,7,0)</f>
        <v>#N/A</v>
      </c>
      <c r="O2508" t="e">
        <f>+VLOOKUP(M2508,JUP!$B:$I,8,0)</f>
        <v>#N/A</v>
      </c>
      <c r="R2508" t="str">
        <f>+SUBSTITUTE(LOWER(_xlfn.CONCAT(B2508,C2508,F2508,H2508,J2508,I2508))," ","")</f>
        <v>2021-03-24enteroconsalsaconestuche20-35u/lbcamanchacaamerica</v>
      </c>
      <c r="S2508" t="e">
        <f>+VLOOKUP(R2508,JUP!D:L,7,0)</f>
        <v>#N/A</v>
      </c>
      <c r="T2508" t="e">
        <f>+VLOOKUP(R2508,JUP!D:L,7,0)</f>
        <v>#N/A</v>
      </c>
      <c r="W2508" t="s">
        <v>355</v>
      </c>
      <c r="X2508">
        <v>12</v>
      </c>
      <c r="Y2508" t="s">
        <v>310</v>
      </c>
      <c r="Z2508" t="s">
        <v>310</v>
      </c>
      <c r="AA2508" t="s">
        <v>310</v>
      </c>
      <c r="AB2508" t="s">
        <v>60</v>
      </c>
      <c r="AC2508" t="s">
        <v>61</v>
      </c>
      <c r="AD2508">
        <v>2.9400000000000004</v>
      </c>
      <c r="AE2508">
        <v>0.3</v>
      </c>
      <c r="AF2508">
        <v>1</v>
      </c>
      <c r="AG2508">
        <v>2.9400000000000004</v>
      </c>
      <c r="AH2508">
        <v>2021</v>
      </c>
      <c r="AI2508">
        <v>3</v>
      </c>
      <c r="AJ2508">
        <v>51019.584000000003</v>
      </c>
      <c r="AK2508" t="e">
        <v>#N/A</v>
      </c>
      <c r="AL2508">
        <v>2.9400000000000004</v>
      </c>
      <c r="AO2508">
        <v>0</v>
      </c>
      <c r="AP2508">
        <v>3</v>
      </c>
    </row>
    <row r="2509" spans="1:42" x14ac:dyDescent="0.2">
      <c r="A2509" t="str">
        <f t="shared" si="39"/>
        <v>2021-03-25carnegranelc200-300camanchacaotroseuropa</v>
      </c>
      <c r="B2509" s="2" t="s">
        <v>415</v>
      </c>
      <c r="C2509" t="s">
        <v>35</v>
      </c>
      <c r="D2509" t="s">
        <v>30</v>
      </c>
      <c r="E2509" t="s">
        <v>29</v>
      </c>
      <c r="F2509" t="s">
        <v>30</v>
      </c>
      <c r="G2509" t="s">
        <v>39</v>
      </c>
      <c r="H2509" t="s">
        <v>38</v>
      </c>
      <c r="I2509" t="s">
        <v>298</v>
      </c>
      <c r="J2509" t="s">
        <v>33</v>
      </c>
      <c r="K2509">
        <v>24000</v>
      </c>
      <c r="L2509">
        <v>3.25</v>
      </c>
      <c r="M2509" t="str">
        <f>SUBSTITUTE(LOWER(_xlfn.CONCAT(B2509,C2509,F2509,G2509,J2509,I2509))," ","")</f>
        <v>2021-03-25carnegranelc200-300camanchacaotroseuropa</v>
      </c>
      <c r="N2509" t="e">
        <f>+VLOOKUP(M2509,JUP!$B:$I,7,0)</f>
        <v>#N/A</v>
      </c>
      <c r="O2509" t="e">
        <f>+VLOOKUP(M2509,JUP!$B:$I,8,0)</f>
        <v>#N/A</v>
      </c>
      <c r="P2509" t="e">
        <f>+K2509-N2509</f>
        <v>#N/A</v>
      </c>
      <c r="Q2509" s="3" t="e">
        <f>+L2509-O2509</f>
        <v>#N/A</v>
      </c>
      <c r="R2509" t="str">
        <f>+SUBSTITUTE(LOWER(_xlfn.CONCAT(B2509,C2509,F2509,H2509,J2509,I2509))," ","")</f>
        <v>2021-03-25carnegranel200-300u/kgcamanchacaotroseuropa</v>
      </c>
      <c r="S2509" t="e">
        <f>+VLOOKUP(R2509,JUP!D:L,7,0)</f>
        <v>#N/A</v>
      </c>
      <c r="T2509" t="e">
        <f>+VLOOKUP(R2509,JUP!D:L,7,0)</f>
        <v>#N/A</v>
      </c>
      <c r="W2509" t="s">
        <v>177</v>
      </c>
      <c r="X2509">
        <v>12</v>
      </c>
      <c r="Y2509" t="s">
        <v>297</v>
      </c>
      <c r="Z2509" t="s">
        <v>298</v>
      </c>
      <c r="AA2509" t="s">
        <v>298</v>
      </c>
      <c r="AB2509" t="s">
        <v>36</v>
      </c>
      <c r="AC2509" t="s">
        <v>37</v>
      </c>
      <c r="AD2509">
        <v>3.25</v>
      </c>
      <c r="AE2509">
        <v>0</v>
      </c>
      <c r="AF2509">
        <v>1</v>
      </c>
      <c r="AG2509">
        <v>3.25</v>
      </c>
      <c r="AH2509">
        <v>2021</v>
      </c>
      <c r="AI2509">
        <v>3</v>
      </c>
      <c r="AJ2509">
        <v>78000</v>
      </c>
      <c r="AK2509" t="e">
        <v>#N/A</v>
      </c>
      <c r="AL2509">
        <v>3.25</v>
      </c>
      <c r="AO2509">
        <v>0</v>
      </c>
      <c r="AP2509">
        <v>3</v>
      </c>
    </row>
    <row r="2510" spans="1:42" x14ac:dyDescent="0.2">
      <c r="A2510" t="str">
        <f t="shared" si="39"/>
        <v>2021-03-25carnegranelc200-300camanchacaotrosuee</v>
      </c>
      <c r="B2510" s="2" t="s">
        <v>415</v>
      </c>
      <c r="C2510" t="s">
        <v>35</v>
      </c>
      <c r="D2510" t="s">
        <v>30</v>
      </c>
      <c r="E2510" t="s">
        <v>29</v>
      </c>
      <c r="F2510" t="s">
        <v>30</v>
      </c>
      <c r="G2510" t="s">
        <v>39</v>
      </c>
      <c r="H2510" t="s">
        <v>38</v>
      </c>
      <c r="I2510" t="s">
        <v>316</v>
      </c>
      <c r="J2510" t="s">
        <v>33</v>
      </c>
      <c r="K2510">
        <v>24000</v>
      </c>
      <c r="L2510">
        <v>2.9</v>
      </c>
      <c r="M2510" t="str">
        <f>SUBSTITUTE(LOWER(_xlfn.CONCAT(B2510,C2510,F2510,G2510,J2510,I2510))," ","")</f>
        <v>2021-03-25carnegranelc200-300camanchacaotrosuee</v>
      </c>
      <c r="N2510" t="e">
        <f>+VLOOKUP(M2510,JUP!$B:$I,7,0)</f>
        <v>#N/A</v>
      </c>
      <c r="O2510" t="e">
        <f>+VLOOKUP(M2510,JUP!$B:$I,8,0)</f>
        <v>#N/A</v>
      </c>
      <c r="P2510" t="e">
        <f>+K2510-N2510</f>
        <v>#N/A</v>
      </c>
      <c r="Q2510" s="3" t="e">
        <f>+L2510-O2510</f>
        <v>#N/A</v>
      </c>
      <c r="R2510" t="str">
        <f>+SUBSTITUTE(LOWER(_xlfn.CONCAT(B2510,C2510,F2510,H2510,J2510,I2510))," ","")</f>
        <v>2021-03-25carnegranel200-300u/kgcamanchacaotrosuee</v>
      </c>
      <c r="S2510" t="e">
        <f>+VLOOKUP(R2510,JUP!D:L,7,0)</f>
        <v>#N/A</v>
      </c>
      <c r="T2510" t="e">
        <f>+VLOOKUP(R2510,JUP!D:L,7,0)</f>
        <v>#N/A</v>
      </c>
      <c r="W2510" t="s">
        <v>184</v>
      </c>
      <c r="X2510">
        <v>12</v>
      </c>
      <c r="Y2510" t="s">
        <v>305</v>
      </c>
      <c r="Z2510" t="s">
        <v>305</v>
      </c>
      <c r="AA2510" t="s">
        <v>316</v>
      </c>
      <c r="AB2510" t="s">
        <v>36</v>
      </c>
      <c r="AC2510" t="s">
        <v>37</v>
      </c>
      <c r="AD2510">
        <v>2.9</v>
      </c>
      <c r="AE2510">
        <v>0</v>
      </c>
      <c r="AF2510">
        <v>1</v>
      </c>
      <c r="AG2510">
        <v>2.9</v>
      </c>
      <c r="AH2510">
        <v>2021</v>
      </c>
      <c r="AI2510">
        <v>3</v>
      </c>
      <c r="AJ2510">
        <v>69600</v>
      </c>
      <c r="AK2510" t="e">
        <v>#N/A</v>
      </c>
      <c r="AL2510">
        <v>2.9</v>
      </c>
      <c r="AO2510">
        <v>0</v>
      </c>
      <c r="AP2510">
        <v>3</v>
      </c>
    </row>
    <row r="2511" spans="1:42" x14ac:dyDescent="0.2">
      <c r="A2511" t="str">
        <f t="shared" si="39"/>
        <v>2021-03-25carneretailcompensadoc300-500camanchacafrancia</v>
      </c>
      <c r="B2511" s="2" t="s">
        <v>415</v>
      </c>
      <c r="C2511" t="s">
        <v>35</v>
      </c>
      <c r="D2511" t="s">
        <v>206</v>
      </c>
      <c r="E2511" t="s">
        <v>29</v>
      </c>
      <c r="F2511" t="s">
        <v>206</v>
      </c>
      <c r="G2511" t="s">
        <v>49</v>
      </c>
      <c r="H2511" t="s">
        <v>48</v>
      </c>
      <c r="I2511" t="s">
        <v>326</v>
      </c>
      <c r="J2511" t="s">
        <v>33</v>
      </c>
      <c r="K2511">
        <v>21600</v>
      </c>
      <c r="L2511">
        <v>3.25</v>
      </c>
      <c r="M2511" t="str">
        <f>SUBSTITUTE(LOWER(_xlfn.CONCAT(B2511,C2511,F2511,G2511,J2511,I2511))," ","")</f>
        <v>2021-03-25carneretailcompensadoc300-500camanchacafrancia</v>
      </c>
      <c r="N2511" t="e">
        <f>+VLOOKUP(M2511,JUP!$B:$I,7,0)</f>
        <v>#N/A</v>
      </c>
      <c r="O2511" t="e">
        <f>+VLOOKUP(M2511,JUP!$B:$I,8,0)</f>
        <v>#N/A</v>
      </c>
      <c r="P2511" t="e">
        <f>+K2511-N2511</f>
        <v>#N/A</v>
      </c>
      <c r="Q2511" s="3" t="e">
        <f>+L2511-O2511</f>
        <v>#N/A</v>
      </c>
      <c r="R2511" t="str">
        <f>+SUBSTITUTE(LOWER(_xlfn.CONCAT(B2511,C2511,F2511,H2511,J2511,I2511))," ","")</f>
        <v>2021-03-25carneretailcompensado300-500u/kgcamanchacafrancia</v>
      </c>
      <c r="S2511" t="e">
        <f>+VLOOKUP(R2511,JUP!D:L,7,0)</f>
        <v>#N/A</v>
      </c>
      <c r="T2511" t="e">
        <f>+VLOOKUP(R2511,JUP!D:L,7,0)</f>
        <v>#N/A</v>
      </c>
      <c r="W2511" t="s">
        <v>172</v>
      </c>
      <c r="X2511">
        <v>12</v>
      </c>
      <c r="Y2511" t="s">
        <v>297</v>
      </c>
      <c r="Z2511" t="s">
        <v>326</v>
      </c>
      <c r="AA2511" t="s">
        <v>326</v>
      </c>
      <c r="AB2511" t="s">
        <v>208</v>
      </c>
      <c r="AC2511" t="s">
        <v>173</v>
      </c>
      <c r="AD2511">
        <v>2.9250000000000003</v>
      </c>
      <c r="AE2511">
        <v>0</v>
      </c>
      <c r="AF2511">
        <v>0.9</v>
      </c>
      <c r="AG2511">
        <v>2.9250000000000003</v>
      </c>
      <c r="AH2511">
        <v>2021</v>
      </c>
      <c r="AI2511">
        <v>3</v>
      </c>
      <c r="AJ2511">
        <v>63180.000000000007</v>
      </c>
      <c r="AK2511" t="e">
        <v>#N/A</v>
      </c>
      <c r="AL2511">
        <v>3.6111111111111112</v>
      </c>
      <c r="AO2511">
        <v>-0.68611111111111089</v>
      </c>
      <c r="AP2511">
        <v>3</v>
      </c>
    </row>
    <row r="2512" spans="1:42" x14ac:dyDescent="0.2">
      <c r="A2512" t="str">
        <f t="shared" si="39"/>
        <v>2021-03-25enterosinsalsac60-80camanchacarusia</v>
      </c>
      <c r="B2512" s="2" t="s">
        <v>415</v>
      </c>
      <c r="C2512" t="s">
        <v>59</v>
      </c>
      <c r="D2512" t="s">
        <v>155</v>
      </c>
      <c r="E2512" t="s">
        <v>56</v>
      </c>
      <c r="F2512" t="s">
        <v>373</v>
      </c>
      <c r="G2512" t="s">
        <v>168</v>
      </c>
      <c r="H2512" t="s">
        <v>123</v>
      </c>
      <c r="I2512" t="s">
        <v>306</v>
      </c>
      <c r="J2512" t="s">
        <v>33</v>
      </c>
      <c r="K2512">
        <v>16595</v>
      </c>
      <c r="L2512">
        <v>1.9</v>
      </c>
      <c r="M2512" t="str">
        <f>SUBSTITUTE(LOWER(_xlfn.CONCAT(B2512,C2512,F2512,G2512,J2512,I2512))," ","")</f>
        <v>2021-03-25enterosinsalsac60-80camanchacarusia</v>
      </c>
      <c r="N2512" t="e">
        <f>+VLOOKUP(M2512,JUP!$B:$I,7,0)</f>
        <v>#N/A</v>
      </c>
      <c r="O2512" t="e">
        <f>+VLOOKUP(M2512,JUP!$B:$I,8,0)</f>
        <v>#N/A</v>
      </c>
      <c r="R2512" t="str">
        <f>+SUBSTITUTE(LOWER(_xlfn.CONCAT(B2512,C2512,F2512,H2512,J2512,I2512))," ","")</f>
        <v>2021-03-25enterosinsalsa60-80u/kgcamanchacarusia</v>
      </c>
      <c r="S2512" t="e">
        <f>+VLOOKUP(R2512,JUP!D:L,7,0)</f>
        <v>#N/A</v>
      </c>
      <c r="T2512" t="e">
        <f>+VLOOKUP(R2512,JUP!D:L,7,0)</f>
        <v>#N/A</v>
      </c>
      <c r="W2512" t="s">
        <v>313</v>
      </c>
      <c r="X2512">
        <v>12</v>
      </c>
      <c r="Y2512" t="s">
        <v>305</v>
      </c>
      <c r="Z2512" t="s">
        <v>305</v>
      </c>
      <c r="AA2512" t="s">
        <v>306</v>
      </c>
      <c r="AB2512" t="s">
        <v>160</v>
      </c>
      <c r="AC2512" t="s">
        <v>159</v>
      </c>
      <c r="AD2512">
        <v>1.9</v>
      </c>
      <c r="AE2512">
        <v>0</v>
      </c>
      <c r="AF2512">
        <v>1</v>
      </c>
      <c r="AG2512">
        <v>1.9</v>
      </c>
      <c r="AH2512">
        <v>2021</v>
      </c>
      <c r="AI2512">
        <v>3</v>
      </c>
      <c r="AJ2512">
        <v>31530.5</v>
      </c>
      <c r="AK2512" t="e">
        <v>#N/A</v>
      </c>
      <c r="AL2512">
        <v>1.9</v>
      </c>
      <c r="AO2512">
        <v>0</v>
      </c>
      <c r="AP2512">
        <v>3</v>
      </c>
    </row>
    <row r="2513" spans="1:42" x14ac:dyDescent="0.2">
      <c r="A2513" t="str">
        <f t="shared" si="39"/>
        <v>2021-03-26carnegranelc300-500camanchacaotrosuee</v>
      </c>
      <c r="B2513" s="2" t="s">
        <v>414</v>
      </c>
      <c r="C2513" t="s">
        <v>35</v>
      </c>
      <c r="D2513" t="s">
        <v>30</v>
      </c>
      <c r="E2513" t="s">
        <v>29</v>
      </c>
      <c r="F2513" t="s">
        <v>30</v>
      </c>
      <c r="G2513" t="s">
        <v>49</v>
      </c>
      <c r="H2513" t="s">
        <v>48</v>
      </c>
      <c r="I2513" t="s">
        <v>316</v>
      </c>
      <c r="J2513" t="s">
        <v>33</v>
      </c>
      <c r="K2513">
        <v>24000</v>
      </c>
      <c r="L2513">
        <v>2.85</v>
      </c>
      <c r="M2513" t="str">
        <f>SUBSTITUTE(LOWER(_xlfn.CONCAT(B2513,C2513,F2513,G2513,J2513,I2513))," ","")</f>
        <v>2021-03-26carnegranelc300-500camanchacaotrosuee</v>
      </c>
      <c r="N2513" t="e">
        <f>+VLOOKUP(M2513,JUP!$B:$I,7,0)</f>
        <v>#N/A</v>
      </c>
      <c r="O2513" t="e">
        <f>+VLOOKUP(M2513,JUP!$B:$I,8,0)</f>
        <v>#N/A</v>
      </c>
      <c r="P2513" t="e">
        <f>+K2513-N2513</f>
        <v>#N/A</v>
      </c>
      <c r="Q2513" s="3" t="e">
        <f>+L2513-O2513</f>
        <v>#N/A</v>
      </c>
      <c r="R2513" t="str">
        <f>+SUBSTITUTE(LOWER(_xlfn.CONCAT(B2513,C2513,F2513,H2513,J2513,I2513))," ","")</f>
        <v>2021-03-26carnegranel300-500u/kgcamanchacaotrosuee</v>
      </c>
      <c r="S2513" t="e">
        <f>+VLOOKUP(R2513,JUP!D:L,7,0)</f>
        <v>#N/A</v>
      </c>
      <c r="T2513" t="e">
        <f>+VLOOKUP(R2513,JUP!D:L,7,0)</f>
        <v>#N/A</v>
      </c>
      <c r="W2513" t="s">
        <v>184</v>
      </c>
      <c r="X2513">
        <v>12</v>
      </c>
      <c r="Y2513" t="s">
        <v>305</v>
      </c>
      <c r="Z2513" t="s">
        <v>305</v>
      </c>
      <c r="AA2513" t="s">
        <v>316</v>
      </c>
      <c r="AB2513" t="s">
        <v>36</v>
      </c>
      <c r="AC2513" t="s">
        <v>37</v>
      </c>
      <c r="AD2513">
        <v>2.85</v>
      </c>
      <c r="AE2513">
        <v>0</v>
      </c>
      <c r="AF2513">
        <v>1</v>
      </c>
      <c r="AG2513">
        <v>2.85</v>
      </c>
      <c r="AH2513">
        <v>2021</v>
      </c>
      <c r="AI2513">
        <v>3</v>
      </c>
      <c r="AJ2513">
        <v>68400</v>
      </c>
      <c r="AK2513" t="e">
        <v>#N/A</v>
      </c>
      <c r="AL2513">
        <v>2.85</v>
      </c>
      <c r="AO2513">
        <v>0</v>
      </c>
      <c r="AP2513">
        <v>3</v>
      </c>
    </row>
    <row r="2514" spans="1:42" x14ac:dyDescent="0.2">
      <c r="A2514" t="str">
        <f t="shared" si="39"/>
        <v>2021-03-26carnegranelc300-500camanchacaasia</v>
      </c>
      <c r="B2514" s="2" t="s">
        <v>414</v>
      </c>
      <c r="C2514" t="s">
        <v>35</v>
      </c>
      <c r="D2514" t="s">
        <v>30</v>
      </c>
      <c r="E2514" t="s">
        <v>29</v>
      </c>
      <c r="F2514" t="s">
        <v>30</v>
      </c>
      <c r="G2514" t="s">
        <v>49</v>
      </c>
      <c r="H2514" t="s">
        <v>48</v>
      </c>
      <c r="I2514" t="s">
        <v>309</v>
      </c>
      <c r="J2514" t="s">
        <v>33</v>
      </c>
      <c r="K2514">
        <v>7200</v>
      </c>
      <c r="L2514">
        <v>2.8</v>
      </c>
      <c r="M2514" t="str">
        <f>SUBSTITUTE(LOWER(_xlfn.CONCAT(B2514,C2514,F2514,G2514,J2514,I2514))," ","")</f>
        <v>2021-03-26carnegranelc300-500camanchacaasia</v>
      </c>
      <c r="N2514" t="e">
        <f>+VLOOKUP(M2514,JUP!$B:$I,7,0)</f>
        <v>#N/A</v>
      </c>
      <c r="O2514" t="e">
        <f>+VLOOKUP(M2514,JUP!$B:$I,8,0)</f>
        <v>#N/A</v>
      </c>
      <c r="P2514" t="e">
        <f>+K2514-N2514</f>
        <v>#N/A</v>
      </c>
      <c r="Q2514" s="3" t="e">
        <f>+L2514-O2514</f>
        <v>#N/A</v>
      </c>
      <c r="R2514" t="str">
        <f>+SUBSTITUTE(LOWER(_xlfn.CONCAT(B2514,C2514,F2514,H2514,J2514,I2514))," ","")</f>
        <v>2021-03-26carnegranel300-500u/kgcamanchacaasia</v>
      </c>
      <c r="S2514" t="e">
        <f>+VLOOKUP(R2514,JUP!D:L,7,0)</f>
        <v>#N/A</v>
      </c>
      <c r="T2514" t="e">
        <f>+VLOOKUP(R2514,JUP!D:L,7,0)</f>
        <v>#N/A</v>
      </c>
      <c r="W2514" t="s">
        <v>192</v>
      </c>
      <c r="X2514">
        <v>12</v>
      </c>
      <c r="Y2514" t="s">
        <v>309</v>
      </c>
      <c r="Z2514" t="s">
        <v>309</v>
      </c>
      <c r="AA2514" t="s">
        <v>309</v>
      </c>
      <c r="AB2514" t="s">
        <v>36</v>
      </c>
      <c r="AC2514" t="s">
        <v>37</v>
      </c>
      <c r="AD2514">
        <v>2.8</v>
      </c>
      <c r="AE2514">
        <v>0</v>
      </c>
      <c r="AF2514">
        <v>1</v>
      </c>
      <c r="AG2514">
        <v>2.8</v>
      </c>
      <c r="AH2514">
        <v>2021</v>
      </c>
      <c r="AI2514">
        <v>3</v>
      </c>
      <c r="AJ2514">
        <v>20160</v>
      </c>
      <c r="AK2514" t="e">
        <v>#N/A</v>
      </c>
      <c r="AL2514">
        <v>2.8</v>
      </c>
      <c r="AO2514">
        <v>0</v>
      </c>
      <c r="AP2514">
        <v>3</v>
      </c>
    </row>
    <row r="2515" spans="1:42" x14ac:dyDescent="0.2">
      <c r="A2515" t="str">
        <f t="shared" si="39"/>
        <v>2021-03-26carnegranelc500-upcamanchacaasia</v>
      </c>
      <c r="B2515" s="2" t="s">
        <v>414</v>
      </c>
      <c r="C2515" t="s">
        <v>35</v>
      </c>
      <c r="D2515" t="s">
        <v>30</v>
      </c>
      <c r="E2515" t="s">
        <v>29</v>
      </c>
      <c r="F2515" t="s">
        <v>30</v>
      </c>
      <c r="G2515" t="s">
        <v>183</v>
      </c>
      <c r="H2515" t="s">
        <v>121</v>
      </c>
      <c r="I2515" t="s">
        <v>309</v>
      </c>
      <c r="J2515" t="s">
        <v>33</v>
      </c>
      <c r="K2515">
        <v>16800</v>
      </c>
      <c r="L2515">
        <v>2.2999999999999998</v>
      </c>
      <c r="M2515" t="str">
        <f>SUBSTITUTE(LOWER(_xlfn.CONCAT(B2515,C2515,F2515,G2515,J2515,I2515))," ","")</f>
        <v>2021-03-26carnegranelc500-upcamanchacaasia</v>
      </c>
      <c r="N2515" t="e">
        <f>+VLOOKUP(M2515,JUP!$B:$I,7,0)</f>
        <v>#N/A</v>
      </c>
      <c r="O2515" t="e">
        <f>+VLOOKUP(M2515,JUP!$B:$I,8,0)</f>
        <v>#N/A</v>
      </c>
      <c r="P2515" t="e">
        <f>+K2515-N2515</f>
        <v>#N/A</v>
      </c>
      <c r="Q2515" s="3" t="e">
        <f>+L2515-O2515</f>
        <v>#N/A</v>
      </c>
      <c r="R2515" t="str">
        <f>+SUBSTITUTE(LOWER(_xlfn.CONCAT(B2515,C2515,F2515,H2515,J2515,I2515))," ","")</f>
        <v>2021-03-26carnegranel500-upu/kgcamanchacaasia</v>
      </c>
      <c r="S2515" t="e">
        <f>+VLOOKUP(R2515,JUP!D:L,7,0)</f>
        <v>#N/A</v>
      </c>
      <c r="T2515" t="e">
        <f>+VLOOKUP(R2515,JUP!D:L,7,0)</f>
        <v>#N/A</v>
      </c>
      <c r="W2515" t="s">
        <v>192</v>
      </c>
      <c r="X2515">
        <v>12</v>
      </c>
      <c r="Y2515" t="s">
        <v>309</v>
      </c>
      <c r="Z2515" t="s">
        <v>309</v>
      </c>
      <c r="AA2515" t="s">
        <v>309</v>
      </c>
      <c r="AB2515" t="s">
        <v>36</v>
      </c>
      <c r="AC2515" t="s">
        <v>37</v>
      </c>
      <c r="AD2515">
        <v>2.2999999999999998</v>
      </c>
      <c r="AE2515">
        <v>0</v>
      </c>
      <c r="AF2515">
        <v>1</v>
      </c>
      <c r="AG2515">
        <v>2.2999999999999998</v>
      </c>
      <c r="AH2515">
        <v>2021</v>
      </c>
      <c r="AI2515">
        <v>3</v>
      </c>
      <c r="AJ2515">
        <v>38640</v>
      </c>
      <c r="AK2515" t="e">
        <v>#N/A</v>
      </c>
      <c r="AL2515">
        <v>2.2999999999999998</v>
      </c>
      <c r="AO2515">
        <v>0</v>
      </c>
      <c r="AP2515">
        <v>3</v>
      </c>
    </row>
    <row r="2516" spans="1:42" x14ac:dyDescent="0.2">
      <c r="A2516" t="str">
        <f t="shared" si="39"/>
        <v>2021-03-29carneretailcompensadoc200-300camanchacaasia</v>
      </c>
      <c r="B2516" s="2" t="s">
        <v>413</v>
      </c>
      <c r="C2516" t="s">
        <v>35</v>
      </c>
      <c r="D2516" t="s">
        <v>206</v>
      </c>
      <c r="E2516" t="s">
        <v>29</v>
      </c>
      <c r="F2516" t="s">
        <v>206</v>
      </c>
      <c r="G2516" t="s">
        <v>39</v>
      </c>
      <c r="H2516" t="s">
        <v>38</v>
      </c>
      <c r="I2516" t="s">
        <v>309</v>
      </c>
      <c r="J2516" t="s">
        <v>33</v>
      </c>
      <c r="K2516">
        <v>21580</v>
      </c>
      <c r="L2516">
        <v>3.3</v>
      </c>
      <c r="M2516" t="str">
        <f>SUBSTITUTE(LOWER(_xlfn.CONCAT(B2516,C2516,F2516,G2516,J2516,I2516))," ","")</f>
        <v>2021-03-29carneretailcompensadoc200-300camanchacaasia</v>
      </c>
      <c r="N2516" t="e">
        <f>+VLOOKUP(M2516,JUP!$B:$I,7,0)</f>
        <v>#N/A</v>
      </c>
      <c r="O2516" t="e">
        <f>+VLOOKUP(M2516,JUP!$B:$I,8,0)</f>
        <v>#N/A</v>
      </c>
      <c r="P2516" t="e">
        <f>+K2516-N2516</f>
        <v>#N/A</v>
      </c>
      <c r="Q2516" s="3" t="e">
        <f>+L2516-O2516</f>
        <v>#N/A</v>
      </c>
      <c r="R2516" t="str">
        <f>+SUBSTITUTE(LOWER(_xlfn.CONCAT(B2516,C2516,F2516,H2516,J2516,I2516))," ","")</f>
        <v>2021-03-29carneretailcompensado200-300u/kgcamanchacaasia</v>
      </c>
      <c r="S2516" t="e">
        <f>+VLOOKUP(R2516,JUP!D:L,7,0)</f>
        <v>#N/A</v>
      </c>
      <c r="T2516" t="e">
        <f>+VLOOKUP(R2516,JUP!D:L,7,0)</f>
        <v>#N/A</v>
      </c>
      <c r="W2516" t="s">
        <v>192</v>
      </c>
      <c r="X2516">
        <v>13</v>
      </c>
      <c r="Y2516" t="s">
        <v>309</v>
      </c>
      <c r="Z2516" t="s">
        <v>309</v>
      </c>
      <c r="AA2516" t="s">
        <v>309</v>
      </c>
      <c r="AB2516" t="s">
        <v>208</v>
      </c>
      <c r="AC2516" t="s">
        <v>173</v>
      </c>
      <c r="AD2516">
        <v>2.9699999999999998</v>
      </c>
      <c r="AE2516">
        <v>0</v>
      </c>
      <c r="AF2516">
        <v>0.9</v>
      </c>
      <c r="AG2516">
        <v>2.9699999999999998</v>
      </c>
      <c r="AH2516">
        <v>2021</v>
      </c>
      <c r="AI2516">
        <v>3</v>
      </c>
      <c r="AJ2516">
        <v>64092.599999999991</v>
      </c>
      <c r="AK2516" t="e">
        <v>#N/A</v>
      </c>
      <c r="AL2516">
        <v>3.6666666666666665</v>
      </c>
      <c r="AO2516">
        <v>-0.69666666666666677</v>
      </c>
      <c r="AP2516">
        <v>3</v>
      </c>
    </row>
    <row r="2517" spans="1:42" x14ac:dyDescent="0.2">
      <c r="A2517" t="e">
        <f t="shared" si="39"/>
        <v>#N/A</v>
      </c>
      <c r="B2517" s="2" t="s">
        <v>413</v>
      </c>
      <c r="C2517" t="s">
        <v>59</v>
      </c>
      <c r="D2517" t="s">
        <v>57</v>
      </c>
      <c r="E2517" t="s">
        <v>56</v>
      </c>
      <c r="F2517" t="s">
        <v>57</v>
      </c>
      <c r="G2517" t="e">
        <v>#N/A</v>
      </c>
      <c r="H2517" t="s">
        <v>101</v>
      </c>
      <c r="I2517" t="s">
        <v>521</v>
      </c>
      <c r="J2517" t="s">
        <v>33</v>
      </c>
      <c r="K2517">
        <v>15790.5</v>
      </c>
      <c r="L2517">
        <v>2.4300000000000002</v>
      </c>
      <c r="M2517" t="e">
        <f>SUBSTITUTE(LOWER(_xlfn.CONCAT(B2517,C2517,F2517,G2517,J2517,I2517))," ","")</f>
        <v>#N/A</v>
      </c>
      <c r="N2517" t="e">
        <f>+VLOOKUP(M2517,JUP!$B:$I,7,0)</f>
        <v>#N/A</v>
      </c>
      <c r="O2517" t="e">
        <f>+VLOOKUP(M2517,JUP!$B:$I,8,0)</f>
        <v>#N/A</v>
      </c>
      <c r="R2517" t="str">
        <f>+SUBSTITUTE(LOWER(_xlfn.CONCAT(B2517,C2517,F2517,H2517,J2517,I2517))," ","")</f>
        <v>2021-03-29enteroconsalsaconestuche20-35u/lbcamanchacaamerica</v>
      </c>
      <c r="S2517" t="e">
        <f>+VLOOKUP(R2517,JUP!D:L,7,0)</f>
        <v>#N/A</v>
      </c>
      <c r="T2517" t="e">
        <f>+VLOOKUP(R2517,JUP!D:L,7,0)</f>
        <v>#N/A</v>
      </c>
      <c r="W2517" t="s">
        <v>355</v>
      </c>
      <c r="X2517">
        <v>13</v>
      </c>
      <c r="Y2517" t="s">
        <v>310</v>
      </c>
      <c r="Z2517" t="s">
        <v>310</v>
      </c>
      <c r="AA2517" t="s">
        <v>310</v>
      </c>
      <c r="AB2517" t="s">
        <v>60</v>
      </c>
      <c r="AC2517" t="s">
        <v>61</v>
      </c>
      <c r="AD2517">
        <v>2.1300000000000003</v>
      </c>
      <c r="AE2517">
        <v>0.3</v>
      </c>
      <c r="AF2517">
        <v>1</v>
      </c>
      <c r="AG2517">
        <v>2.1300000000000003</v>
      </c>
      <c r="AH2517">
        <v>2021</v>
      </c>
      <c r="AI2517">
        <v>3</v>
      </c>
      <c r="AJ2517">
        <v>33633.765000000007</v>
      </c>
      <c r="AK2517" t="e">
        <v>#N/A</v>
      </c>
      <c r="AL2517">
        <v>2.1300000000000003</v>
      </c>
      <c r="AO2517">
        <v>0</v>
      </c>
      <c r="AP2517">
        <v>3</v>
      </c>
    </row>
    <row r="2518" spans="1:42" x14ac:dyDescent="0.2">
      <c r="A2518" t="str">
        <f t="shared" si="39"/>
        <v>2021-03-30carnegranelc300-500camanchacaotrosuee</v>
      </c>
      <c r="B2518" s="2" t="s">
        <v>426</v>
      </c>
      <c r="C2518" t="s">
        <v>35</v>
      </c>
      <c r="D2518" t="s">
        <v>30</v>
      </c>
      <c r="E2518" t="s">
        <v>29</v>
      </c>
      <c r="F2518" t="s">
        <v>30</v>
      </c>
      <c r="G2518" t="s">
        <v>49</v>
      </c>
      <c r="H2518" t="s">
        <v>48</v>
      </c>
      <c r="I2518" t="s">
        <v>316</v>
      </c>
      <c r="J2518" t="s">
        <v>33</v>
      </c>
      <c r="K2518">
        <v>4000</v>
      </c>
      <c r="L2518">
        <v>2.9500000000000011</v>
      </c>
      <c r="M2518" t="str">
        <f>SUBSTITUTE(LOWER(_xlfn.CONCAT(B2518,C2518,F2518,G2518,J2518,I2518))," ","")</f>
        <v>2021-03-30carnegranelc300-500camanchacaotrosuee</v>
      </c>
      <c r="N2518" t="e">
        <f>+VLOOKUP(M2518,JUP!$B:$I,7,0)</f>
        <v>#N/A</v>
      </c>
      <c r="O2518" t="e">
        <f>+VLOOKUP(M2518,JUP!$B:$I,8,0)</f>
        <v>#N/A</v>
      </c>
      <c r="P2518" t="e">
        <f>+K2518-N2518</f>
        <v>#N/A</v>
      </c>
      <c r="Q2518" s="3" t="e">
        <f>+L2518-O2518</f>
        <v>#N/A</v>
      </c>
      <c r="R2518" t="str">
        <f>+SUBSTITUTE(LOWER(_xlfn.CONCAT(B2518,C2518,F2518,H2518,J2518,I2518))," ","")</f>
        <v>2021-03-30carnegranel300-500u/kgcamanchacaotrosuee</v>
      </c>
      <c r="S2518" t="e">
        <f>+VLOOKUP(R2518,JUP!D:L,7,0)</f>
        <v>#N/A</v>
      </c>
      <c r="T2518" t="e">
        <f>+VLOOKUP(R2518,JUP!D:L,7,0)</f>
        <v>#N/A</v>
      </c>
      <c r="W2518" t="s">
        <v>427</v>
      </c>
      <c r="X2518">
        <v>13</v>
      </c>
      <c r="Y2518" t="s">
        <v>305</v>
      </c>
      <c r="Z2518" t="s">
        <v>305</v>
      </c>
      <c r="AA2518" t="s">
        <v>316</v>
      </c>
      <c r="AB2518" t="s">
        <v>36</v>
      </c>
      <c r="AC2518" t="s">
        <v>37</v>
      </c>
      <c r="AD2518">
        <v>2.9500000000000011</v>
      </c>
      <c r="AE2518">
        <v>0</v>
      </c>
      <c r="AF2518">
        <v>1</v>
      </c>
      <c r="AG2518">
        <v>2.9500000000000011</v>
      </c>
      <c r="AH2518">
        <v>2021</v>
      </c>
      <c r="AI2518">
        <v>3</v>
      </c>
      <c r="AJ2518">
        <v>11800.000000000004</v>
      </c>
      <c r="AK2518" t="e">
        <v>#N/A</v>
      </c>
      <c r="AL2518">
        <v>2.9500000000000011</v>
      </c>
      <c r="AO2518">
        <v>0</v>
      </c>
      <c r="AP2518">
        <v>3</v>
      </c>
    </row>
    <row r="2519" spans="1:42" x14ac:dyDescent="0.2">
      <c r="A2519" t="str">
        <f t="shared" si="39"/>
        <v>2021-03-30carnegranelc100-200camanchacaotrosuee</v>
      </c>
      <c r="B2519" s="2" t="s">
        <v>426</v>
      </c>
      <c r="C2519" t="s">
        <v>35</v>
      </c>
      <c r="D2519" t="s">
        <v>30</v>
      </c>
      <c r="E2519" t="s">
        <v>29</v>
      </c>
      <c r="F2519" t="s">
        <v>30</v>
      </c>
      <c r="G2519" t="s">
        <v>72</v>
      </c>
      <c r="H2519" t="s">
        <v>71</v>
      </c>
      <c r="I2519" t="s">
        <v>316</v>
      </c>
      <c r="J2519" t="s">
        <v>33</v>
      </c>
      <c r="K2519">
        <v>2500</v>
      </c>
      <c r="L2519">
        <v>3.299999999999998</v>
      </c>
      <c r="M2519" t="str">
        <f>SUBSTITUTE(LOWER(_xlfn.CONCAT(B2519,C2519,F2519,G2519,J2519,I2519))," ","")</f>
        <v>2021-03-30carnegranelc100-200camanchacaotrosuee</v>
      </c>
      <c r="N2519" t="e">
        <f>+VLOOKUP(M2519,JUP!$B:$I,7,0)</f>
        <v>#N/A</v>
      </c>
      <c r="O2519" t="e">
        <f>+VLOOKUP(M2519,JUP!$B:$I,8,0)</f>
        <v>#N/A</v>
      </c>
      <c r="P2519" t="e">
        <f>+K2519-N2519</f>
        <v>#N/A</v>
      </c>
      <c r="Q2519" s="3" t="e">
        <f>+L2519-O2519</f>
        <v>#N/A</v>
      </c>
      <c r="R2519" t="str">
        <f>+SUBSTITUTE(LOWER(_xlfn.CONCAT(B2519,C2519,F2519,H2519,J2519,I2519))," ","")</f>
        <v>2021-03-30carnegranel100-200u/kgcamanchacaotrosuee</v>
      </c>
      <c r="S2519" t="e">
        <f>+VLOOKUP(R2519,JUP!D:L,7,0)</f>
        <v>#N/A</v>
      </c>
      <c r="T2519" t="e">
        <f>+VLOOKUP(R2519,JUP!D:L,7,0)</f>
        <v>#N/A</v>
      </c>
      <c r="W2519" t="s">
        <v>427</v>
      </c>
      <c r="X2519">
        <v>13</v>
      </c>
      <c r="Y2519" t="s">
        <v>305</v>
      </c>
      <c r="Z2519" t="s">
        <v>305</v>
      </c>
      <c r="AA2519" t="s">
        <v>316</v>
      </c>
      <c r="AB2519" t="s">
        <v>36</v>
      </c>
      <c r="AC2519" t="s">
        <v>37</v>
      </c>
      <c r="AD2519">
        <v>3.299999999999998</v>
      </c>
      <c r="AE2519">
        <v>0</v>
      </c>
      <c r="AF2519">
        <v>1</v>
      </c>
      <c r="AG2519">
        <v>3.299999999999998</v>
      </c>
      <c r="AH2519">
        <v>2021</v>
      </c>
      <c r="AI2519">
        <v>3</v>
      </c>
      <c r="AJ2519">
        <v>8249.9999999999945</v>
      </c>
      <c r="AK2519" t="e">
        <v>#N/A</v>
      </c>
      <c r="AL2519">
        <v>3.299999999999998</v>
      </c>
      <c r="AO2519">
        <v>0</v>
      </c>
      <c r="AP2519">
        <v>3</v>
      </c>
    </row>
    <row r="2520" spans="1:42" x14ac:dyDescent="0.2">
      <c r="A2520" t="e">
        <f t="shared" si="39"/>
        <v>#N/A</v>
      </c>
      <c r="B2520" s="2" t="s">
        <v>40</v>
      </c>
      <c r="C2520" t="s">
        <v>35</v>
      </c>
      <c r="D2520" t="s">
        <v>30</v>
      </c>
      <c r="E2520" t="s">
        <v>29</v>
      </c>
      <c r="F2520" t="s">
        <v>30</v>
      </c>
      <c r="G2520" t="e">
        <v>#N/A</v>
      </c>
      <c r="H2520" t="s">
        <v>31</v>
      </c>
      <c r="I2520" t="s">
        <v>34</v>
      </c>
      <c r="J2520" t="s">
        <v>33</v>
      </c>
      <c r="K2520">
        <v>22500</v>
      </c>
      <c r="L2520">
        <v>1100</v>
      </c>
      <c r="M2520" t="e">
        <f>SUBSTITUTE(LOWER(_xlfn.CONCAT(B2520,C2520,F2520,G2520,J2520,I2520))," ","")</f>
        <v>#N/A</v>
      </c>
      <c r="N2520" t="e">
        <f>+VLOOKUP(M2520,JUP!$B:$I,7,0)</f>
        <v>#N/A</v>
      </c>
      <c r="O2520" t="e">
        <f>+VLOOKUP(M2520,JUP!$B:$I,8,0)</f>
        <v>#N/A</v>
      </c>
      <c r="R2520" t="str">
        <f>+SUBSTITUTE(LOWER(_xlfn.CONCAT(B2520,C2520,F2520,H2520,J2520,I2520))," ","")</f>
        <v>2021-03-31carnegranel0camanchacachile</v>
      </c>
      <c r="S2520" t="e">
        <f>+VLOOKUP(R2520,JUP!D:L,7,0)</f>
        <v>#N/A</v>
      </c>
      <c r="T2520" t="e">
        <f>+VLOOKUP(R2520,JUP!D:L,7,0)</f>
        <v>#N/A</v>
      </c>
      <c r="W2520" t="s">
        <v>32</v>
      </c>
      <c r="X2520">
        <v>13</v>
      </c>
      <c r="Y2520" t="s">
        <v>34</v>
      </c>
      <c r="Z2520" t="s">
        <v>34</v>
      </c>
      <c r="AA2520" t="s">
        <v>34</v>
      </c>
      <c r="AB2520" t="s">
        <v>36</v>
      </c>
      <c r="AC2520" t="s">
        <v>37</v>
      </c>
      <c r="AD2520">
        <v>1100</v>
      </c>
      <c r="AE2520">
        <v>0</v>
      </c>
      <c r="AF2520">
        <v>1</v>
      </c>
      <c r="AG2520">
        <v>1100</v>
      </c>
      <c r="AH2520">
        <v>2021</v>
      </c>
      <c r="AI2520">
        <v>3</v>
      </c>
      <c r="AJ2520">
        <v>24750000</v>
      </c>
      <c r="AK2520" t="e">
        <v>#N/A</v>
      </c>
      <c r="AL2520">
        <v>1100</v>
      </c>
      <c r="AO2520">
        <v>0</v>
      </c>
      <c r="AP2520">
        <v>3</v>
      </c>
    </row>
    <row r="2521" spans="1:42" x14ac:dyDescent="0.2">
      <c r="A2521" t="str">
        <f t="shared" si="39"/>
        <v>2021-03-31carnegranelc200-300camanchacarusia</v>
      </c>
      <c r="B2521" s="2" t="s">
        <v>40</v>
      </c>
      <c r="C2521" t="s">
        <v>35</v>
      </c>
      <c r="D2521" t="s">
        <v>30</v>
      </c>
      <c r="E2521" t="s">
        <v>29</v>
      </c>
      <c r="F2521" t="s">
        <v>30</v>
      </c>
      <c r="G2521" t="s">
        <v>39</v>
      </c>
      <c r="H2521" t="s">
        <v>38</v>
      </c>
      <c r="I2521" t="s">
        <v>306</v>
      </c>
      <c r="J2521" t="s">
        <v>33</v>
      </c>
      <c r="K2521">
        <v>12000</v>
      </c>
      <c r="L2521">
        <v>2.9500000000000015</v>
      </c>
      <c r="M2521" t="str">
        <f>SUBSTITUTE(LOWER(_xlfn.CONCAT(B2521,C2521,F2521,G2521,J2521,I2521))," ","")</f>
        <v>2021-03-31carnegranelc200-300camanchacarusia</v>
      </c>
      <c r="N2521" t="e">
        <f>+VLOOKUP(M2521,JUP!$B:$I,7,0)</f>
        <v>#N/A</v>
      </c>
      <c r="O2521" t="e">
        <f>+VLOOKUP(M2521,JUP!$B:$I,8,0)</f>
        <v>#N/A</v>
      </c>
      <c r="P2521" t="e">
        <f>+K2521-N2521</f>
        <v>#N/A</v>
      </c>
      <c r="Q2521" s="3" t="e">
        <f>+L2521-O2521</f>
        <v>#N/A</v>
      </c>
      <c r="R2521" t="str">
        <f>+SUBSTITUTE(LOWER(_xlfn.CONCAT(B2521,C2521,F2521,H2521,J2521,I2521))," ","")</f>
        <v>2021-03-31carnegranel200-300u/kgcamanchacarusia</v>
      </c>
      <c r="S2521" t="e">
        <f>+VLOOKUP(R2521,JUP!D:L,7,0)</f>
        <v>#N/A</v>
      </c>
      <c r="T2521" t="e">
        <f>+VLOOKUP(R2521,JUP!D:L,7,0)</f>
        <v>#N/A</v>
      </c>
      <c r="W2521" t="s">
        <v>313</v>
      </c>
      <c r="X2521">
        <v>13</v>
      </c>
      <c r="Y2521" t="s">
        <v>305</v>
      </c>
      <c r="Z2521" t="s">
        <v>305</v>
      </c>
      <c r="AA2521" t="s">
        <v>306</v>
      </c>
      <c r="AB2521" t="s">
        <v>36</v>
      </c>
      <c r="AC2521" t="s">
        <v>37</v>
      </c>
      <c r="AD2521">
        <v>2.9500000000000015</v>
      </c>
      <c r="AE2521">
        <v>0</v>
      </c>
      <c r="AF2521">
        <v>1</v>
      </c>
      <c r="AG2521">
        <v>2.9500000000000015</v>
      </c>
      <c r="AH2521">
        <v>2021</v>
      </c>
      <c r="AI2521">
        <v>3</v>
      </c>
      <c r="AJ2521">
        <v>35400.000000000015</v>
      </c>
      <c r="AK2521" t="e">
        <v>#N/A</v>
      </c>
      <c r="AL2521">
        <v>2.9500000000000015</v>
      </c>
      <c r="AO2521">
        <v>0</v>
      </c>
      <c r="AP2521">
        <v>3</v>
      </c>
    </row>
    <row r="2522" spans="1:42" x14ac:dyDescent="0.2">
      <c r="A2522" t="str">
        <f t="shared" si="39"/>
        <v>2021-03-31carnegranelc300-500camanchacarusia</v>
      </c>
      <c r="B2522" s="2" t="s">
        <v>40</v>
      </c>
      <c r="C2522" t="s">
        <v>35</v>
      </c>
      <c r="D2522" t="s">
        <v>30</v>
      </c>
      <c r="E2522" t="s">
        <v>29</v>
      </c>
      <c r="F2522" t="s">
        <v>30</v>
      </c>
      <c r="G2522" t="s">
        <v>49</v>
      </c>
      <c r="H2522" t="s">
        <v>48</v>
      </c>
      <c r="I2522" t="s">
        <v>306</v>
      </c>
      <c r="J2522" t="s">
        <v>33</v>
      </c>
      <c r="K2522">
        <v>12000</v>
      </c>
      <c r="L2522">
        <v>2.950000000000002</v>
      </c>
      <c r="M2522" t="str">
        <f>SUBSTITUTE(LOWER(_xlfn.CONCAT(B2522,C2522,F2522,G2522,J2522,I2522))," ","")</f>
        <v>2021-03-31carnegranelc300-500camanchacarusia</v>
      </c>
      <c r="N2522" t="e">
        <f>+VLOOKUP(M2522,JUP!$B:$I,7,0)</f>
        <v>#N/A</v>
      </c>
      <c r="O2522" t="e">
        <f>+VLOOKUP(M2522,JUP!$B:$I,8,0)</f>
        <v>#N/A</v>
      </c>
      <c r="P2522" t="e">
        <f>+K2522-N2522</f>
        <v>#N/A</v>
      </c>
      <c r="Q2522" s="3" t="e">
        <f>+L2522-O2522</f>
        <v>#N/A</v>
      </c>
      <c r="R2522" t="str">
        <f>+SUBSTITUTE(LOWER(_xlfn.CONCAT(B2522,C2522,F2522,H2522,J2522,I2522))," ","")</f>
        <v>2021-03-31carnegranel300-500u/kgcamanchacarusia</v>
      </c>
      <c r="S2522" t="e">
        <f>+VLOOKUP(R2522,JUP!D:L,7,0)</f>
        <v>#N/A</v>
      </c>
      <c r="T2522" t="e">
        <f>+VLOOKUP(R2522,JUP!D:L,7,0)</f>
        <v>#N/A</v>
      </c>
      <c r="W2522" t="s">
        <v>313</v>
      </c>
      <c r="X2522">
        <v>13</v>
      </c>
      <c r="Y2522" t="s">
        <v>305</v>
      </c>
      <c r="Z2522" t="s">
        <v>305</v>
      </c>
      <c r="AA2522" t="s">
        <v>306</v>
      </c>
      <c r="AB2522" t="s">
        <v>36</v>
      </c>
      <c r="AC2522" t="s">
        <v>37</v>
      </c>
      <c r="AD2522">
        <v>2.950000000000002</v>
      </c>
      <c r="AE2522">
        <v>0</v>
      </c>
      <c r="AF2522">
        <v>1</v>
      </c>
      <c r="AG2522">
        <v>2.950000000000002</v>
      </c>
      <c r="AH2522">
        <v>2021</v>
      </c>
      <c r="AI2522">
        <v>3</v>
      </c>
      <c r="AJ2522">
        <v>35400.000000000022</v>
      </c>
      <c r="AK2522" t="e">
        <v>#N/A</v>
      </c>
      <c r="AL2522">
        <v>2.950000000000002</v>
      </c>
      <c r="AO2522">
        <v>0</v>
      </c>
      <c r="AP2522">
        <v>3</v>
      </c>
    </row>
    <row r="2523" spans="1:42" x14ac:dyDescent="0.2">
      <c r="A2523" t="e">
        <f t="shared" si="39"/>
        <v>#N/A</v>
      </c>
      <c r="B2523" s="2" t="s">
        <v>40</v>
      </c>
      <c r="C2523" t="s">
        <v>59</v>
      </c>
      <c r="D2523" t="s">
        <v>155</v>
      </c>
      <c r="E2523" t="s">
        <v>56</v>
      </c>
      <c r="F2523" t="s">
        <v>373</v>
      </c>
      <c r="G2523" t="e">
        <v>#N/A</v>
      </c>
      <c r="H2523" t="s">
        <v>111</v>
      </c>
      <c r="I2523" t="s">
        <v>306</v>
      </c>
      <c r="J2523" t="s">
        <v>33</v>
      </c>
      <c r="K2523">
        <v>39220</v>
      </c>
      <c r="L2523">
        <v>2</v>
      </c>
      <c r="M2523" t="e">
        <f>SUBSTITUTE(LOWER(_xlfn.CONCAT(B2523,C2523,F2523,G2523,J2523,I2523))," ","")</f>
        <v>#N/A</v>
      </c>
      <c r="N2523" t="e">
        <f>+VLOOKUP(M2523,JUP!$B:$I,7,0)</f>
        <v>#N/A</v>
      </c>
      <c r="O2523" t="e">
        <f>+VLOOKUP(M2523,JUP!$B:$I,8,0)</f>
        <v>#N/A</v>
      </c>
      <c r="R2523" t="str">
        <f>+SUBSTITUTE(LOWER(_xlfn.CONCAT(B2523,C2523,F2523,H2523,J2523,I2523))," ","")</f>
        <v>2021-03-31enterosinsalsa40-60u/kgcamanchacarusia</v>
      </c>
      <c r="S2523" t="e">
        <f>+VLOOKUP(R2523,JUP!D:L,7,0)</f>
        <v>#N/A</v>
      </c>
      <c r="T2523" t="e">
        <f>+VLOOKUP(R2523,JUP!D:L,7,0)</f>
        <v>#N/A</v>
      </c>
      <c r="W2523" t="s">
        <v>313</v>
      </c>
      <c r="X2523">
        <v>13</v>
      </c>
      <c r="Y2523" t="s">
        <v>305</v>
      </c>
      <c r="Z2523" t="s">
        <v>305</v>
      </c>
      <c r="AA2523" t="s">
        <v>306</v>
      </c>
      <c r="AB2523" t="s">
        <v>160</v>
      </c>
      <c r="AC2523" t="s">
        <v>159</v>
      </c>
      <c r="AD2523">
        <v>2</v>
      </c>
      <c r="AE2523">
        <v>0</v>
      </c>
      <c r="AF2523">
        <v>1</v>
      </c>
      <c r="AG2523">
        <v>2</v>
      </c>
      <c r="AH2523">
        <v>2021</v>
      </c>
      <c r="AI2523">
        <v>3</v>
      </c>
      <c r="AJ2523">
        <v>78440</v>
      </c>
      <c r="AK2523" t="e">
        <v>#N/A</v>
      </c>
      <c r="AL2523">
        <v>2</v>
      </c>
      <c r="AO2523">
        <v>0</v>
      </c>
      <c r="AP2523">
        <v>3</v>
      </c>
    </row>
    <row r="2524" spans="1:42" x14ac:dyDescent="0.2">
      <c r="A2524" t="str">
        <f t="shared" si="39"/>
        <v>2021-04-01carnegranelc200-300camanchacarusia</v>
      </c>
      <c r="B2524" s="2" t="s">
        <v>425</v>
      </c>
      <c r="C2524" t="s">
        <v>35</v>
      </c>
      <c r="D2524" t="s">
        <v>30</v>
      </c>
      <c r="E2524" t="s">
        <v>29</v>
      </c>
      <c r="F2524" t="s">
        <v>30</v>
      </c>
      <c r="G2524" t="s">
        <v>39</v>
      </c>
      <c r="H2524" t="s">
        <v>38</v>
      </c>
      <c r="I2524" t="s">
        <v>306</v>
      </c>
      <c r="J2524" t="s">
        <v>33</v>
      </c>
      <c r="K2524">
        <v>33000</v>
      </c>
      <c r="L2524">
        <v>3.0528571428571443</v>
      </c>
      <c r="M2524" t="str">
        <f>SUBSTITUTE(LOWER(_xlfn.CONCAT(B2524,C2524,F2524,G2524,J2524,I2524))," ","")</f>
        <v>2021-04-01carnegranelc200-300camanchacarusia</v>
      </c>
      <c r="N2524" t="e">
        <f>+VLOOKUP(M2524,JUP!$B:$I,7,0)</f>
        <v>#N/A</v>
      </c>
      <c r="O2524" t="e">
        <f>+VLOOKUP(M2524,JUP!$B:$I,8,0)</f>
        <v>#N/A</v>
      </c>
      <c r="P2524" t="e">
        <f>+K2524-N2524</f>
        <v>#N/A</v>
      </c>
      <c r="Q2524" s="3" t="e">
        <f>+L2524-O2524</f>
        <v>#N/A</v>
      </c>
      <c r="R2524" t="str">
        <f>+SUBSTITUTE(LOWER(_xlfn.CONCAT(B2524,C2524,F2524,H2524,J2524,I2524))," ","")</f>
        <v>2021-04-01carnegranel200-300u/kgcamanchacarusia</v>
      </c>
      <c r="S2524" t="e">
        <f>+VLOOKUP(R2524,JUP!D:L,7,0)</f>
        <v>#N/A</v>
      </c>
      <c r="T2524" t="e">
        <f>+VLOOKUP(R2524,JUP!D:L,7,0)</f>
        <v>#N/A</v>
      </c>
      <c r="W2524" t="s">
        <v>313</v>
      </c>
      <c r="X2524">
        <v>13</v>
      </c>
      <c r="Y2524" t="s">
        <v>305</v>
      </c>
      <c r="Z2524" t="s">
        <v>305</v>
      </c>
      <c r="AA2524" t="s">
        <v>306</v>
      </c>
      <c r="AB2524" t="s">
        <v>36</v>
      </c>
      <c r="AC2524" t="s">
        <v>37</v>
      </c>
      <c r="AD2524">
        <v>3.0528571428571443</v>
      </c>
      <c r="AE2524">
        <v>0</v>
      </c>
      <c r="AF2524">
        <v>1</v>
      </c>
      <c r="AG2524">
        <v>3.0528571428571443</v>
      </c>
      <c r="AH2524">
        <v>2021</v>
      </c>
      <c r="AI2524">
        <v>4</v>
      </c>
      <c r="AJ2524">
        <v>100744.28571428575</v>
      </c>
      <c r="AK2524" t="e">
        <v>#N/A</v>
      </c>
      <c r="AL2524">
        <v>3.0528571428571443</v>
      </c>
      <c r="AO2524">
        <v>0</v>
      </c>
      <c r="AP2524">
        <v>4</v>
      </c>
    </row>
    <row r="2525" spans="1:42" x14ac:dyDescent="0.2">
      <c r="A2525" t="str">
        <f t="shared" si="39"/>
        <v>2021-04-01carnegranelc300-500camanchacarusia</v>
      </c>
      <c r="B2525" s="2" t="s">
        <v>425</v>
      </c>
      <c r="C2525" t="s">
        <v>35</v>
      </c>
      <c r="D2525" t="s">
        <v>30</v>
      </c>
      <c r="E2525" t="s">
        <v>29</v>
      </c>
      <c r="F2525" t="s">
        <v>30</v>
      </c>
      <c r="G2525" t="s">
        <v>49</v>
      </c>
      <c r="H2525" t="s">
        <v>48</v>
      </c>
      <c r="I2525" t="s">
        <v>306</v>
      </c>
      <c r="J2525" t="s">
        <v>33</v>
      </c>
      <c r="K2525">
        <v>8000</v>
      </c>
      <c r="L2525">
        <v>2.9500000000000015</v>
      </c>
      <c r="M2525" t="str">
        <f>SUBSTITUTE(LOWER(_xlfn.CONCAT(B2525,C2525,F2525,G2525,J2525,I2525))," ","")</f>
        <v>2021-04-01carnegranelc300-500camanchacarusia</v>
      </c>
      <c r="N2525" t="e">
        <f>+VLOOKUP(M2525,JUP!$B:$I,7,0)</f>
        <v>#N/A</v>
      </c>
      <c r="O2525" t="e">
        <f>+VLOOKUP(M2525,JUP!$B:$I,8,0)</f>
        <v>#N/A</v>
      </c>
      <c r="P2525" t="e">
        <f>+K2525-N2525</f>
        <v>#N/A</v>
      </c>
      <c r="Q2525" s="3" t="e">
        <f>+L2525-O2525</f>
        <v>#N/A</v>
      </c>
      <c r="R2525" t="str">
        <f>+SUBSTITUTE(LOWER(_xlfn.CONCAT(B2525,C2525,F2525,H2525,J2525,I2525))," ","")</f>
        <v>2021-04-01carnegranel300-500u/kgcamanchacarusia</v>
      </c>
      <c r="S2525" t="e">
        <f>+VLOOKUP(R2525,JUP!D:L,7,0)</f>
        <v>#N/A</v>
      </c>
      <c r="T2525" t="e">
        <f>+VLOOKUP(R2525,JUP!D:L,7,0)</f>
        <v>#N/A</v>
      </c>
      <c r="W2525" t="s">
        <v>313</v>
      </c>
      <c r="X2525">
        <v>13</v>
      </c>
      <c r="Y2525" t="s">
        <v>305</v>
      </c>
      <c r="Z2525" t="s">
        <v>305</v>
      </c>
      <c r="AA2525" t="s">
        <v>306</v>
      </c>
      <c r="AB2525" t="s">
        <v>36</v>
      </c>
      <c r="AC2525" t="s">
        <v>37</v>
      </c>
      <c r="AD2525">
        <v>2.9500000000000015</v>
      </c>
      <c r="AE2525">
        <v>0</v>
      </c>
      <c r="AF2525">
        <v>1</v>
      </c>
      <c r="AG2525">
        <v>2.9500000000000015</v>
      </c>
      <c r="AH2525">
        <v>2021</v>
      </c>
      <c r="AI2525">
        <v>4</v>
      </c>
      <c r="AJ2525">
        <v>23600.000000000011</v>
      </c>
      <c r="AK2525" t="e">
        <v>#N/A</v>
      </c>
      <c r="AL2525">
        <v>2.9500000000000015</v>
      </c>
      <c r="AO2525">
        <v>0</v>
      </c>
      <c r="AP2525">
        <v>4</v>
      </c>
    </row>
    <row r="2526" spans="1:42" x14ac:dyDescent="0.2">
      <c r="A2526" t="str">
        <f t="shared" si="39"/>
        <v>2021-04-01carnegranelc100-200camanchacarusia</v>
      </c>
      <c r="B2526" s="2" t="s">
        <v>425</v>
      </c>
      <c r="C2526" t="s">
        <v>35</v>
      </c>
      <c r="D2526" t="s">
        <v>30</v>
      </c>
      <c r="E2526" t="s">
        <v>29</v>
      </c>
      <c r="F2526" t="s">
        <v>30</v>
      </c>
      <c r="G2526" t="s">
        <v>72</v>
      </c>
      <c r="H2526" t="s">
        <v>71</v>
      </c>
      <c r="I2526" t="s">
        <v>306</v>
      </c>
      <c r="J2526" t="s">
        <v>33</v>
      </c>
      <c r="K2526">
        <v>2000</v>
      </c>
      <c r="L2526">
        <v>3.3500000000000005</v>
      </c>
      <c r="M2526" t="str">
        <f>SUBSTITUTE(LOWER(_xlfn.CONCAT(B2526,C2526,F2526,G2526,J2526,I2526))," ","")</f>
        <v>2021-04-01carnegranelc100-200camanchacarusia</v>
      </c>
      <c r="N2526" t="e">
        <f>+VLOOKUP(M2526,JUP!$B:$I,7,0)</f>
        <v>#N/A</v>
      </c>
      <c r="O2526" t="e">
        <f>+VLOOKUP(M2526,JUP!$B:$I,8,0)</f>
        <v>#N/A</v>
      </c>
      <c r="P2526" t="e">
        <f>+K2526-N2526</f>
        <v>#N/A</v>
      </c>
      <c r="Q2526" s="3" t="e">
        <f>+L2526-O2526</f>
        <v>#N/A</v>
      </c>
      <c r="R2526" t="str">
        <f>+SUBSTITUTE(LOWER(_xlfn.CONCAT(B2526,C2526,F2526,H2526,J2526,I2526))," ","")</f>
        <v>2021-04-01carnegranel100-200u/kgcamanchacarusia</v>
      </c>
      <c r="S2526" t="e">
        <f>+VLOOKUP(R2526,JUP!D:L,7,0)</f>
        <v>#N/A</v>
      </c>
      <c r="T2526" t="e">
        <f>+VLOOKUP(R2526,JUP!D:L,7,0)</f>
        <v>#N/A</v>
      </c>
      <c r="W2526" t="s">
        <v>313</v>
      </c>
      <c r="X2526">
        <v>13</v>
      </c>
      <c r="Y2526" t="s">
        <v>305</v>
      </c>
      <c r="Z2526" t="s">
        <v>305</v>
      </c>
      <c r="AA2526" t="s">
        <v>306</v>
      </c>
      <c r="AB2526" t="s">
        <v>36</v>
      </c>
      <c r="AC2526" t="s">
        <v>37</v>
      </c>
      <c r="AD2526">
        <v>3.3500000000000005</v>
      </c>
      <c r="AE2526">
        <v>0</v>
      </c>
      <c r="AF2526">
        <v>1</v>
      </c>
      <c r="AG2526">
        <v>3.3500000000000005</v>
      </c>
      <c r="AH2526">
        <v>2021</v>
      </c>
      <c r="AI2526">
        <v>4</v>
      </c>
      <c r="AJ2526">
        <v>6700.0000000000009</v>
      </c>
      <c r="AK2526" t="e">
        <v>#N/A</v>
      </c>
      <c r="AL2526">
        <v>3.3500000000000005</v>
      </c>
      <c r="AO2526">
        <v>0</v>
      </c>
      <c r="AP2526">
        <v>4</v>
      </c>
    </row>
    <row r="2527" spans="1:42" x14ac:dyDescent="0.2">
      <c r="A2527" t="str">
        <f t="shared" si="39"/>
        <v>2021-04-01carnegranelc200-300camanchacaotrosuee</v>
      </c>
      <c r="B2527" s="2" t="s">
        <v>425</v>
      </c>
      <c r="C2527" t="s">
        <v>35</v>
      </c>
      <c r="D2527" t="s">
        <v>30</v>
      </c>
      <c r="E2527" t="s">
        <v>29</v>
      </c>
      <c r="F2527" t="s">
        <v>30</v>
      </c>
      <c r="G2527" t="s">
        <v>39</v>
      </c>
      <c r="H2527" t="s">
        <v>38</v>
      </c>
      <c r="I2527" t="s">
        <v>316</v>
      </c>
      <c r="J2527" t="s">
        <v>33</v>
      </c>
      <c r="K2527">
        <v>12500</v>
      </c>
      <c r="L2527">
        <v>3.0500000000000003</v>
      </c>
      <c r="M2527" t="str">
        <f>SUBSTITUTE(LOWER(_xlfn.CONCAT(B2527,C2527,F2527,G2527,J2527,I2527))," ","")</f>
        <v>2021-04-01carnegranelc200-300camanchacaotrosuee</v>
      </c>
      <c r="N2527" t="e">
        <f>+VLOOKUP(M2527,JUP!$B:$I,7,0)</f>
        <v>#N/A</v>
      </c>
      <c r="O2527" t="e">
        <f>+VLOOKUP(M2527,JUP!$B:$I,8,0)</f>
        <v>#N/A</v>
      </c>
      <c r="P2527" t="e">
        <f>+K2527-N2527</f>
        <v>#N/A</v>
      </c>
      <c r="Q2527" s="3" t="e">
        <f>+L2527-O2527</f>
        <v>#N/A</v>
      </c>
      <c r="R2527" t="str">
        <f>+SUBSTITUTE(LOWER(_xlfn.CONCAT(B2527,C2527,F2527,H2527,J2527,I2527))," ","")</f>
        <v>2021-04-01carnegranel200-300u/kgcamanchacaotrosuee</v>
      </c>
      <c r="S2527" t="e">
        <f>+VLOOKUP(R2527,JUP!D:L,7,0)</f>
        <v>#N/A</v>
      </c>
      <c r="T2527" t="e">
        <f>+VLOOKUP(R2527,JUP!D:L,7,0)</f>
        <v>#N/A</v>
      </c>
      <c r="W2527" t="s">
        <v>184</v>
      </c>
      <c r="X2527">
        <v>13</v>
      </c>
      <c r="Y2527" t="s">
        <v>305</v>
      </c>
      <c r="Z2527" t="s">
        <v>305</v>
      </c>
      <c r="AA2527" t="s">
        <v>316</v>
      </c>
      <c r="AB2527" t="s">
        <v>36</v>
      </c>
      <c r="AC2527" t="s">
        <v>37</v>
      </c>
      <c r="AD2527">
        <v>3.0500000000000003</v>
      </c>
      <c r="AE2527">
        <v>0</v>
      </c>
      <c r="AF2527">
        <v>1</v>
      </c>
      <c r="AG2527">
        <v>3.0500000000000003</v>
      </c>
      <c r="AH2527">
        <v>2021</v>
      </c>
      <c r="AI2527">
        <v>4</v>
      </c>
      <c r="AJ2527">
        <v>38125</v>
      </c>
      <c r="AK2527" t="e">
        <v>#N/A</v>
      </c>
      <c r="AL2527">
        <v>3.0500000000000003</v>
      </c>
      <c r="AO2527">
        <v>0</v>
      </c>
      <c r="AP2527">
        <v>4</v>
      </c>
    </row>
    <row r="2528" spans="1:42" x14ac:dyDescent="0.2">
      <c r="A2528" t="str">
        <f t="shared" si="39"/>
        <v>2021-04-01carnegranelc300-500camanchacaotrosuee</v>
      </c>
      <c r="B2528" s="2" t="s">
        <v>425</v>
      </c>
      <c r="C2528" t="s">
        <v>35</v>
      </c>
      <c r="D2528" t="s">
        <v>30</v>
      </c>
      <c r="E2528" t="s">
        <v>29</v>
      </c>
      <c r="F2528" t="s">
        <v>30</v>
      </c>
      <c r="G2528" t="s">
        <v>49</v>
      </c>
      <c r="H2528" t="s">
        <v>48</v>
      </c>
      <c r="I2528" t="s">
        <v>316</v>
      </c>
      <c r="J2528" t="s">
        <v>33</v>
      </c>
      <c r="K2528">
        <v>24000</v>
      </c>
      <c r="L2528">
        <v>2.700000000000002</v>
      </c>
      <c r="M2528" t="str">
        <f>SUBSTITUTE(LOWER(_xlfn.CONCAT(B2528,C2528,F2528,G2528,J2528,I2528))," ","")</f>
        <v>2021-04-01carnegranelc300-500camanchacaotrosuee</v>
      </c>
      <c r="N2528" t="e">
        <f>+VLOOKUP(M2528,JUP!$B:$I,7,0)</f>
        <v>#N/A</v>
      </c>
      <c r="O2528" t="e">
        <f>+VLOOKUP(M2528,JUP!$B:$I,8,0)</f>
        <v>#N/A</v>
      </c>
      <c r="P2528" t="e">
        <f>+K2528-N2528</f>
        <v>#N/A</v>
      </c>
      <c r="Q2528" s="3" t="e">
        <f>+L2528-O2528</f>
        <v>#N/A</v>
      </c>
      <c r="R2528" t="str">
        <f>+SUBSTITUTE(LOWER(_xlfn.CONCAT(B2528,C2528,F2528,H2528,J2528,I2528))," ","")</f>
        <v>2021-04-01carnegranel300-500u/kgcamanchacaotrosuee</v>
      </c>
      <c r="S2528" t="e">
        <f>+VLOOKUP(R2528,JUP!D:L,7,0)</f>
        <v>#N/A</v>
      </c>
      <c r="T2528" t="e">
        <f>+VLOOKUP(R2528,JUP!D:L,7,0)</f>
        <v>#N/A</v>
      </c>
      <c r="W2528" t="s">
        <v>184</v>
      </c>
      <c r="X2528">
        <v>13</v>
      </c>
      <c r="Y2528" t="s">
        <v>305</v>
      </c>
      <c r="Z2528" t="s">
        <v>305</v>
      </c>
      <c r="AA2528" t="s">
        <v>316</v>
      </c>
      <c r="AB2528" t="s">
        <v>36</v>
      </c>
      <c r="AC2528" t="s">
        <v>37</v>
      </c>
      <c r="AD2528">
        <v>2.700000000000002</v>
      </c>
      <c r="AE2528">
        <v>0</v>
      </c>
      <c r="AF2528">
        <v>1</v>
      </c>
      <c r="AG2528">
        <v>2.700000000000002</v>
      </c>
      <c r="AH2528">
        <v>2021</v>
      </c>
      <c r="AI2528">
        <v>4</v>
      </c>
      <c r="AJ2528">
        <v>64800.000000000044</v>
      </c>
      <c r="AK2528" t="e">
        <v>#N/A</v>
      </c>
      <c r="AL2528">
        <v>2.700000000000002</v>
      </c>
      <c r="AO2528">
        <v>0</v>
      </c>
      <c r="AP2528">
        <v>4</v>
      </c>
    </row>
    <row r="2529" spans="1:42" x14ac:dyDescent="0.2">
      <c r="A2529" t="e">
        <f t="shared" si="39"/>
        <v>#N/A</v>
      </c>
      <c r="B2529" s="2" t="s">
        <v>425</v>
      </c>
      <c r="C2529" t="s">
        <v>59</v>
      </c>
      <c r="D2529" t="s">
        <v>155</v>
      </c>
      <c r="E2529" t="s">
        <v>56</v>
      </c>
      <c r="F2529" t="s">
        <v>373</v>
      </c>
      <c r="G2529" t="e">
        <v>#N/A</v>
      </c>
      <c r="H2529" t="s">
        <v>111</v>
      </c>
      <c r="I2529" t="s">
        <v>306</v>
      </c>
      <c r="J2529" t="s">
        <v>33</v>
      </c>
      <c r="K2529">
        <v>2850</v>
      </c>
      <c r="L2529">
        <v>2.1</v>
      </c>
      <c r="M2529" t="e">
        <f>SUBSTITUTE(LOWER(_xlfn.CONCAT(B2529,C2529,F2529,G2529,J2529,I2529))," ","")</f>
        <v>#N/A</v>
      </c>
      <c r="N2529" t="e">
        <f>+VLOOKUP(M2529,JUP!$B:$I,7,0)</f>
        <v>#N/A</v>
      </c>
      <c r="O2529" t="e">
        <f>+VLOOKUP(M2529,JUP!$B:$I,8,0)</f>
        <v>#N/A</v>
      </c>
      <c r="R2529" t="str">
        <f>+SUBSTITUTE(LOWER(_xlfn.CONCAT(B2529,C2529,F2529,H2529,J2529,I2529))," ","")</f>
        <v>2021-04-01enterosinsalsa40-60u/kgcamanchacarusia</v>
      </c>
      <c r="S2529" t="e">
        <f>+VLOOKUP(R2529,JUP!D:L,7,0)</f>
        <v>#N/A</v>
      </c>
      <c r="T2529" t="e">
        <f>+VLOOKUP(R2529,JUP!D:L,7,0)</f>
        <v>#N/A</v>
      </c>
      <c r="W2529" t="s">
        <v>313</v>
      </c>
      <c r="X2529">
        <v>13</v>
      </c>
      <c r="Y2529" t="s">
        <v>305</v>
      </c>
      <c r="Z2529" t="s">
        <v>305</v>
      </c>
      <c r="AA2529" t="s">
        <v>306</v>
      </c>
      <c r="AB2529" t="s">
        <v>160</v>
      </c>
      <c r="AC2529" t="s">
        <v>159</v>
      </c>
      <c r="AD2529">
        <v>2.1</v>
      </c>
      <c r="AE2529">
        <v>0</v>
      </c>
      <c r="AF2529">
        <v>1</v>
      </c>
      <c r="AG2529">
        <v>2.1</v>
      </c>
      <c r="AH2529">
        <v>2021</v>
      </c>
      <c r="AI2529">
        <v>4</v>
      </c>
      <c r="AJ2529">
        <v>5985</v>
      </c>
      <c r="AK2529" t="e">
        <v>#N/A</v>
      </c>
      <c r="AL2529">
        <v>2.1</v>
      </c>
      <c r="AO2529">
        <v>0</v>
      </c>
      <c r="AP2529">
        <v>4</v>
      </c>
    </row>
    <row r="2530" spans="1:42" x14ac:dyDescent="0.2">
      <c r="A2530" t="str">
        <f t="shared" si="39"/>
        <v>2021-04-01enterosinsalsa0camanchacaamerica</v>
      </c>
      <c r="B2530" s="2" t="s">
        <v>425</v>
      </c>
      <c r="C2530" t="s">
        <v>59</v>
      </c>
      <c r="D2530" t="s">
        <v>155</v>
      </c>
      <c r="E2530" t="s">
        <v>56</v>
      </c>
      <c r="F2530" t="s">
        <v>373</v>
      </c>
      <c r="G2530">
        <v>0</v>
      </c>
      <c r="H2530" t="s">
        <v>58</v>
      </c>
      <c r="I2530" t="s">
        <v>521</v>
      </c>
      <c r="J2530" t="s">
        <v>33</v>
      </c>
      <c r="K2530">
        <v>3750</v>
      </c>
      <c r="L2530">
        <v>2</v>
      </c>
      <c r="M2530" t="str">
        <f>SUBSTITUTE(LOWER(_xlfn.CONCAT(B2530,C2530,F2530,G2530,J2530,I2530))," ","")</f>
        <v>2021-04-01enterosinsalsa0camanchacaamerica</v>
      </c>
      <c r="N2530" t="e">
        <f>+VLOOKUP(M2530,JUP!$B:$I,7,0)</f>
        <v>#N/A</v>
      </c>
      <c r="O2530" t="e">
        <f>+VLOOKUP(M2530,JUP!$B:$I,8,0)</f>
        <v>#N/A</v>
      </c>
      <c r="R2530" t="str">
        <f>+SUBSTITUTE(LOWER(_xlfn.CONCAT(B2530,C2530,F2530,H2530,J2530,I2530))," ","")</f>
        <v>2021-04-01enterosinsalsa20-35u/lbcamanchacaamerica</v>
      </c>
      <c r="S2530" t="e">
        <f>+VLOOKUP(R2530,JUP!D:L,7,0)</f>
        <v>#N/A</v>
      </c>
      <c r="T2530" t="e">
        <f>+VLOOKUP(R2530,JUP!D:L,7,0)</f>
        <v>#N/A</v>
      </c>
      <c r="W2530" t="s">
        <v>312</v>
      </c>
      <c r="X2530">
        <v>13</v>
      </c>
      <c r="Y2530" t="s">
        <v>310</v>
      </c>
      <c r="Z2530" t="s">
        <v>310</v>
      </c>
      <c r="AA2530" t="s">
        <v>310</v>
      </c>
      <c r="AB2530" t="s">
        <v>160</v>
      </c>
      <c r="AC2530" t="s">
        <v>159</v>
      </c>
      <c r="AD2530">
        <v>2</v>
      </c>
      <c r="AE2530">
        <v>0</v>
      </c>
      <c r="AF2530">
        <v>1</v>
      </c>
      <c r="AG2530">
        <v>2</v>
      </c>
      <c r="AH2530">
        <v>2021</v>
      </c>
      <c r="AI2530">
        <v>4</v>
      </c>
      <c r="AJ2530">
        <v>7500</v>
      </c>
      <c r="AK2530" t="e">
        <v>#N/A</v>
      </c>
      <c r="AL2530">
        <v>2</v>
      </c>
      <c r="AO2530">
        <v>0</v>
      </c>
      <c r="AP2530">
        <v>4</v>
      </c>
    </row>
    <row r="2531" spans="1:42" x14ac:dyDescent="0.2">
      <c r="A2531" t="str">
        <f t="shared" si="39"/>
        <v>2021-04-01enterosinsalsac40-60camanchacaotrosuee</v>
      </c>
      <c r="B2531" s="2" t="s">
        <v>425</v>
      </c>
      <c r="C2531" t="s">
        <v>59</v>
      </c>
      <c r="D2531" t="s">
        <v>155</v>
      </c>
      <c r="E2531" t="s">
        <v>56</v>
      </c>
      <c r="F2531" t="s">
        <v>373</v>
      </c>
      <c r="G2531" t="s">
        <v>180</v>
      </c>
      <c r="H2531" t="s">
        <v>110</v>
      </c>
      <c r="I2531" t="s">
        <v>316</v>
      </c>
      <c r="J2531" t="s">
        <v>33</v>
      </c>
      <c r="K2531">
        <v>3000</v>
      </c>
      <c r="L2531">
        <v>2.1</v>
      </c>
      <c r="M2531" t="str">
        <f>SUBSTITUTE(LOWER(_xlfn.CONCAT(B2531,C2531,F2531,G2531,J2531,I2531))," ","")</f>
        <v>2021-04-01enterosinsalsac40-60camanchacaotrosuee</v>
      </c>
      <c r="N2531" t="e">
        <f>+VLOOKUP(M2531,JUP!$B:$I,7,0)</f>
        <v>#N/A</v>
      </c>
      <c r="O2531" t="e">
        <f>+VLOOKUP(M2531,JUP!$B:$I,8,0)</f>
        <v>#N/A</v>
      </c>
      <c r="R2531" t="str">
        <f>+SUBSTITUTE(LOWER(_xlfn.CONCAT(B2531,C2531,F2531,H2531,J2531,I2531))," ","")</f>
        <v>2021-04-01enterosinsalsa40-60u/kgcamanchacaotrosuee</v>
      </c>
      <c r="S2531" t="e">
        <f>+VLOOKUP(R2531,JUP!D:L,7,0)</f>
        <v>#N/A</v>
      </c>
      <c r="T2531" t="e">
        <f>+VLOOKUP(R2531,JUP!D:L,7,0)</f>
        <v>#N/A</v>
      </c>
      <c r="W2531" t="s">
        <v>184</v>
      </c>
      <c r="X2531">
        <v>13</v>
      </c>
      <c r="Y2531" t="s">
        <v>305</v>
      </c>
      <c r="Z2531" t="s">
        <v>305</v>
      </c>
      <c r="AA2531" t="s">
        <v>316</v>
      </c>
      <c r="AB2531" t="s">
        <v>160</v>
      </c>
      <c r="AC2531" t="s">
        <v>159</v>
      </c>
      <c r="AD2531">
        <v>2.1</v>
      </c>
      <c r="AE2531">
        <v>0</v>
      </c>
      <c r="AF2531">
        <v>1</v>
      </c>
      <c r="AG2531">
        <v>2.1</v>
      </c>
      <c r="AH2531">
        <v>2021</v>
      </c>
      <c r="AI2531">
        <v>4</v>
      </c>
      <c r="AJ2531">
        <v>6300</v>
      </c>
      <c r="AK2531" t="e">
        <v>#N/A</v>
      </c>
      <c r="AL2531">
        <v>2.1</v>
      </c>
      <c r="AO2531">
        <v>0</v>
      </c>
      <c r="AP2531">
        <v>4</v>
      </c>
    </row>
    <row r="2532" spans="1:42" x14ac:dyDescent="0.2">
      <c r="A2532" t="str">
        <f t="shared" si="39"/>
        <v>2021-04-01enterosinsalsac60-80camanchacaotrosuee</v>
      </c>
      <c r="B2532" s="2" t="s">
        <v>425</v>
      </c>
      <c r="C2532" t="s">
        <v>59</v>
      </c>
      <c r="D2532" t="s">
        <v>155</v>
      </c>
      <c r="E2532" t="s">
        <v>56</v>
      </c>
      <c r="F2532" t="s">
        <v>373</v>
      </c>
      <c r="G2532" t="s">
        <v>168</v>
      </c>
      <c r="H2532" t="s">
        <v>123</v>
      </c>
      <c r="I2532" t="s">
        <v>316</v>
      </c>
      <c r="J2532" t="s">
        <v>33</v>
      </c>
      <c r="K2532">
        <v>7000</v>
      </c>
      <c r="L2532">
        <v>2</v>
      </c>
      <c r="M2532" t="str">
        <f>SUBSTITUTE(LOWER(_xlfn.CONCAT(B2532,C2532,F2532,G2532,J2532,I2532))," ","")</f>
        <v>2021-04-01enterosinsalsac60-80camanchacaotrosuee</v>
      </c>
      <c r="N2532" t="e">
        <f>+VLOOKUP(M2532,JUP!$B:$I,7,0)</f>
        <v>#N/A</v>
      </c>
      <c r="O2532" t="e">
        <f>+VLOOKUP(M2532,JUP!$B:$I,8,0)</f>
        <v>#N/A</v>
      </c>
      <c r="R2532" t="str">
        <f>+SUBSTITUTE(LOWER(_xlfn.CONCAT(B2532,C2532,F2532,H2532,J2532,I2532))," ","")</f>
        <v>2021-04-01enterosinsalsa60-80u/kgcamanchacaotrosuee</v>
      </c>
      <c r="S2532" t="e">
        <f>+VLOOKUP(R2532,JUP!D:L,7,0)</f>
        <v>#N/A</v>
      </c>
      <c r="T2532" t="e">
        <f>+VLOOKUP(R2532,JUP!D:L,7,0)</f>
        <v>#N/A</v>
      </c>
      <c r="W2532" t="s">
        <v>184</v>
      </c>
      <c r="X2532">
        <v>13</v>
      </c>
      <c r="Y2532" t="s">
        <v>305</v>
      </c>
      <c r="Z2532" t="s">
        <v>305</v>
      </c>
      <c r="AA2532" t="s">
        <v>316</v>
      </c>
      <c r="AB2532" t="s">
        <v>160</v>
      </c>
      <c r="AC2532" t="s">
        <v>159</v>
      </c>
      <c r="AD2532">
        <v>2</v>
      </c>
      <c r="AE2532">
        <v>0</v>
      </c>
      <c r="AF2532">
        <v>1</v>
      </c>
      <c r="AG2532">
        <v>2</v>
      </c>
      <c r="AH2532">
        <v>2021</v>
      </c>
      <c r="AI2532">
        <v>4</v>
      </c>
      <c r="AJ2532">
        <v>14000</v>
      </c>
      <c r="AK2532" t="e">
        <v>#N/A</v>
      </c>
      <c r="AL2532">
        <v>2</v>
      </c>
      <c r="AO2532">
        <v>0</v>
      </c>
      <c r="AP2532">
        <v>4</v>
      </c>
    </row>
    <row r="2533" spans="1:42" x14ac:dyDescent="0.2">
      <c r="A2533" t="e">
        <f t="shared" si="39"/>
        <v>#N/A</v>
      </c>
      <c r="B2533" s="2" t="s">
        <v>425</v>
      </c>
      <c r="C2533" t="s">
        <v>59</v>
      </c>
      <c r="D2533" t="s">
        <v>57</v>
      </c>
      <c r="E2533" t="s">
        <v>56</v>
      </c>
      <c r="F2533" t="s">
        <v>57</v>
      </c>
      <c r="G2533" t="e">
        <v>#N/A</v>
      </c>
      <c r="H2533" t="s">
        <v>101</v>
      </c>
      <c r="I2533" t="s">
        <v>521</v>
      </c>
      <c r="J2533" t="s">
        <v>33</v>
      </c>
      <c r="K2533">
        <v>15912.7</v>
      </c>
      <c r="L2533">
        <v>2.9547000000000003</v>
      </c>
      <c r="M2533" t="e">
        <f>SUBSTITUTE(LOWER(_xlfn.CONCAT(B2533,C2533,F2533,G2533,J2533,I2533))," ","")</f>
        <v>#N/A</v>
      </c>
      <c r="N2533" t="e">
        <f>+VLOOKUP(M2533,JUP!$B:$I,7,0)</f>
        <v>#N/A</v>
      </c>
      <c r="O2533" t="e">
        <f>+VLOOKUP(M2533,JUP!$B:$I,8,0)</f>
        <v>#N/A</v>
      </c>
      <c r="R2533" t="str">
        <f>+SUBSTITUTE(LOWER(_xlfn.CONCAT(B2533,C2533,F2533,H2533,J2533,I2533))," ","")</f>
        <v>2021-04-01enteroconsalsaconestuche20-35u/lbcamanchacaamerica</v>
      </c>
      <c r="S2533" t="e">
        <f>+VLOOKUP(R2533,JUP!D:L,7,0)</f>
        <v>#N/A</v>
      </c>
      <c r="T2533" t="e">
        <f>+VLOOKUP(R2533,JUP!D:L,7,0)</f>
        <v>#N/A</v>
      </c>
      <c r="W2533" t="s">
        <v>420</v>
      </c>
      <c r="X2533">
        <v>13</v>
      </c>
      <c r="Y2533" t="s">
        <v>310</v>
      </c>
      <c r="Z2533" t="s">
        <v>310</v>
      </c>
      <c r="AA2533" t="s">
        <v>310</v>
      </c>
      <c r="AB2533" t="s">
        <v>60</v>
      </c>
      <c r="AC2533" t="s">
        <v>61</v>
      </c>
      <c r="AD2533">
        <v>2.6547000000000005</v>
      </c>
      <c r="AE2533">
        <v>0.3</v>
      </c>
      <c r="AF2533">
        <v>1</v>
      </c>
      <c r="AG2533">
        <v>2.6547000000000005</v>
      </c>
      <c r="AH2533">
        <v>2021</v>
      </c>
      <c r="AI2533">
        <v>4</v>
      </c>
      <c r="AJ2533">
        <v>42243.444690000011</v>
      </c>
      <c r="AK2533" t="e">
        <v>#N/A</v>
      </c>
      <c r="AL2533">
        <v>2.6547000000000005</v>
      </c>
      <c r="AO2533">
        <v>0</v>
      </c>
      <c r="AP2533">
        <v>4</v>
      </c>
    </row>
    <row r="2534" spans="1:42" x14ac:dyDescent="0.2">
      <c r="A2534" t="str">
        <f t="shared" si="39"/>
        <v>2021-04-05enterosinsalsac60-80camanchacaitalia</v>
      </c>
      <c r="B2534" s="2" t="s">
        <v>424</v>
      </c>
      <c r="C2534" t="s">
        <v>59</v>
      </c>
      <c r="D2534" t="s">
        <v>155</v>
      </c>
      <c r="E2534" t="s">
        <v>56</v>
      </c>
      <c r="F2534" t="s">
        <v>373</v>
      </c>
      <c r="G2534" t="s">
        <v>168</v>
      </c>
      <c r="H2534" t="s">
        <v>123</v>
      </c>
      <c r="I2534" t="s">
        <v>328</v>
      </c>
      <c r="J2534" t="s">
        <v>33</v>
      </c>
      <c r="K2534">
        <v>19200</v>
      </c>
      <c r="L2534">
        <v>1.9000000000000001</v>
      </c>
      <c r="M2534" t="str">
        <f>SUBSTITUTE(LOWER(_xlfn.CONCAT(B2534,C2534,F2534,G2534,J2534,I2534))," ","")</f>
        <v>2021-04-05enterosinsalsac60-80camanchacaitalia</v>
      </c>
      <c r="N2534" t="e">
        <f>+VLOOKUP(M2534,JUP!$B:$I,7,0)</f>
        <v>#N/A</v>
      </c>
      <c r="O2534" t="e">
        <f>+VLOOKUP(M2534,JUP!$B:$I,8,0)</f>
        <v>#N/A</v>
      </c>
      <c r="R2534" t="str">
        <f>+SUBSTITUTE(LOWER(_xlfn.CONCAT(B2534,C2534,F2534,H2534,J2534,I2534))," ","")</f>
        <v>2021-04-05enterosinsalsa60-80u/kgcamanchacaitalia</v>
      </c>
      <c r="S2534" t="e">
        <f>+VLOOKUP(R2534,JUP!D:L,7,0)</f>
        <v>#N/A</v>
      </c>
      <c r="T2534" t="e">
        <f>+VLOOKUP(R2534,JUP!D:L,7,0)</f>
        <v>#N/A</v>
      </c>
      <c r="W2534" t="s">
        <v>167</v>
      </c>
      <c r="X2534">
        <v>14</v>
      </c>
      <c r="Y2534" t="s">
        <v>297</v>
      </c>
      <c r="Z2534" t="s">
        <v>328</v>
      </c>
      <c r="AA2534" t="s">
        <v>328</v>
      </c>
      <c r="AB2534" t="s">
        <v>160</v>
      </c>
      <c r="AC2534" t="s">
        <v>159</v>
      </c>
      <c r="AD2534">
        <v>1.9000000000000001</v>
      </c>
      <c r="AE2534">
        <v>0</v>
      </c>
      <c r="AF2534">
        <v>1</v>
      </c>
      <c r="AG2534">
        <v>1.9000000000000001</v>
      </c>
      <c r="AH2534">
        <v>2021</v>
      </c>
      <c r="AI2534">
        <v>4</v>
      </c>
      <c r="AJ2534">
        <v>36480</v>
      </c>
      <c r="AK2534" t="e">
        <v>#N/A</v>
      </c>
      <c r="AL2534">
        <v>1.9000000000000001</v>
      </c>
      <c r="AO2534">
        <v>0</v>
      </c>
      <c r="AP2534">
        <v>4</v>
      </c>
    </row>
    <row r="2535" spans="1:42" x14ac:dyDescent="0.2">
      <c r="A2535" t="e">
        <f t="shared" si="39"/>
        <v>#N/A</v>
      </c>
      <c r="B2535" s="2" t="s">
        <v>423</v>
      </c>
      <c r="C2535" t="s">
        <v>59</v>
      </c>
      <c r="D2535" t="s">
        <v>155</v>
      </c>
      <c r="E2535" t="s">
        <v>56</v>
      </c>
      <c r="F2535" t="s">
        <v>373</v>
      </c>
      <c r="G2535" t="e">
        <v>#N/A</v>
      </c>
      <c r="H2535" t="s">
        <v>117</v>
      </c>
      <c r="I2535" t="s">
        <v>309</v>
      </c>
      <c r="J2535" t="s">
        <v>33</v>
      </c>
      <c r="K2535">
        <v>19800</v>
      </c>
      <c r="L2535">
        <v>2.1</v>
      </c>
      <c r="M2535" t="e">
        <f>SUBSTITUTE(LOWER(_xlfn.CONCAT(B2535,C2535,F2535,G2535,J2535,I2535))," ","")</f>
        <v>#N/A</v>
      </c>
      <c r="N2535" t="e">
        <f>+VLOOKUP(M2535,JUP!$B:$I,7,0)</f>
        <v>#N/A</v>
      </c>
      <c r="O2535" t="e">
        <f>+VLOOKUP(M2535,JUP!$B:$I,8,0)</f>
        <v>#N/A</v>
      </c>
      <c r="R2535" t="str">
        <f>+SUBSTITUTE(LOWER(_xlfn.CONCAT(B2535,C2535,F2535,H2535,J2535,I2535))," ","")</f>
        <v>2021-04-06enterosinsalsa50-70u/kgcamanchacaasia</v>
      </c>
      <c r="S2535" t="e">
        <f>+VLOOKUP(R2535,JUP!D:L,7,0)</f>
        <v>#N/A</v>
      </c>
      <c r="T2535" t="e">
        <f>+VLOOKUP(R2535,JUP!D:L,7,0)</f>
        <v>#N/A</v>
      </c>
      <c r="W2535" t="s">
        <v>375</v>
      </c>
      <c r="X2535">
        <v>14</v>
      </c>
      <c r="Y2535" t="s">
        <v>309</v>
      </c>
      <c r="Z2535" t="s">
        <v>309</v>
      </c>
      <c r="AA2535" t="s">
        <v>309</v>
      </c>
      <c r="AB2535" t="s">
        <v>160</v>
      </c>
      <c r="AC2535" t="s">
        <v>159</v>
      </c>
      <c r="AD2535">
        <v>2.1</v>
      </c>
      <c r="AE2535">
        <v>0</v>
      </c>
      <c r="AF2535">
        <v>1</v>
      </c>
      <c r="AG2535">
        <v>2.1</v>
      </c>
      <c r="AH2535">
        <v>2021</v>
      </c>
      <c r="AI2535">
        <v>4</v>
      </c>
      <c r="AJ2535">
        <v>41580</v>
      </c>
      <c r="AK2535" t="e">
        <v>#N/A</v>
      </c>
      <c r="AL2535">
        <v>2.1</v>
      </c>
      <c r="AO2535">
        <v>0</v>
      </c>
      <c r="AP2535">
        <v>4</v>
      </c>
    </row>
    <row r="2536" spans="1:42" x14ac:dyDescent="0.2">
      <c r="A2536" t="str">
        <f t="shared" si="39"/>
        <v>2021-04-06enterosinsalsa0camanchacaamerica</v>
      </c>
      <c r="B2536" s="2" t="s">
        <v>423</v>
      </c>
      <c r="C2536" t="s">
        <v>59</v>
      </c>
      <c r="D2536" t="s">
        <v>155</v>
      </c>
      <c r="E2536" t="s">
        <v>56</v>
      </c>
      <c r="F2536" t="s">
        <v>373</v>
      </c>
      <c r="G2536">
        <v>0</v>
      </c>
      <c r="H2536" t="s">
        <v>58</v>
      </c>
      <c r="I2536" t="s">
        <v>521</v>
      </c>
      <c r="J2536" t="s">
        <v>33</v>
      </c>
      <c r="K2536">
        <v>17102.18</v>
      </c>
      <c r="L2536">
        <v>2.0947499999999999</v>
      </c>
      <c r="M2536" t="str">
        <f>SUBSTITUTE(LOWER(_xlfn.CONCAT(B2536,C2536,F2536,G2536,J2536,I2536))," ","")</f>
        <v>2021-04-06enterosinsalsa0camanchacaamerica</v>
      </c>
      <c r="N2536" t="e">
        <f>+VLOOKUP(M2536,JUP!$B:$I,7,0)</f>
        <v>#N/A</v>
      </c>
      <c r="O2536" t="e">
        <f>+VLOOKUP(M2536,JUP!$B:$I,8,0)</f>
        <v>#N/A</v>
      </c>
      <c r="R2536" t="str">
        <f>+SUBSTITUTE(LOWER(_xlfn.CONCAT(B2536,C2536,F2536,H2536,J2536,I2536))," ","")</f>
        <v>2021-04-06enterosinsalsa20-35u/lbcamanchacaamerica</v>
      </c>
      <c r="S2536" t="e">
        <f>+VLOOKUP(R2536,JUP!D:L,7,0)</f>
        <v>#N/A</v>
      </c>
      <c r="T2536" t="e">
        <f>+VLOOKUP(R2536,JUP!D:L,7,0)</f>
        <v>#N/A</v>
      </c>
      <c r="W2536" t="s">
        <v>420</v>
      </c>
      <c r="X2536">
        <v>14</v>
      </c>
      <c r="Y2536" t="s">
        <v>310</v>
      </c>
      <c r="Z2536" t="s">
        <v>310</v>
      </c>
      <c r="AA2536" t="s">
        <v>310</v>
      </c>
      <c r="AB2536" t="s">
        <v>160</v>
      </c>
      <c r="AC2536" t="s">
        <v>159</v>
      </c>
      <c r="AD2536">
        <v>2.0947499999999999</v>
      </c>
      <c r="AE2536">
        <v>0</v>
      </c>
      <c r="AF2536">
        <v>1</v>
      </c>
      <c r="AG2536">
        <v>2.0947499999999999</v>
      </c>
      <c r="AH2536">
        <v>2021</v>
      </c>
      <c r="AI2536">
        <v>4</v>
      </c>
      <c r="AJ2536">
        <v>35824.791554999996</v>
      </c>
      <c r="AK2536" t="e">
        <v>#N/A</v>
      </c>
      <c r="AL2536">
        <v>2.0947499999999999</v>
      </c>
      <c r="AO2536">
        <v>0</v>
      </c>
      <c r="AP2536">
        <v>4</v>
      </c>
    </row>
    <row r="2537" spans="1:42" x14ac:dyDescent="0.2">
      <c r="A2537" t="str">
        <f t="shared" si="39"/>
        <v>2021-04-06enteroconsalsaconestuche0camanchacaamerica</v>
      </c>
      <c r="B2537" s="2" t="s">
        <v>423</v>
      </c>
      <c r="C2537" t="s">
        <v>59</v>
      </c>
      <c r="D2537" t="s">
        <v>57</v>
      </c>
      <c r="E2537" t="s">
        <v>56</v>
      </c>
      <c r="F2537" t="s">
        <v>57</v>
      </c>
      <c r="G2537">
        <v>0</v>
      </c>
      <c r="H2537" t="s">
        <v>58</v>
      </c>
      <c r="I2537" t="s">
        <v>521</v>
      </c>
      <c r="J2537" t="s">
        <v>33</v>
      </c>
      <c r="K2537">
        <v>15980.8</v>
      </c>
      <c r="L2537">
        <v>3.3075000000000001</v>
      </c>
      <c r="M2537" t="str">
        <f>SUBSTITUTE(LOWER(_xlfn.CONCAT(B2537,C2537,F2537,G2537,J2537,I2537))," ","")</f>
        <v>2021-04-06enteroconsalsaconestuche0camanchacaamerica</v>
      </c>
      <c r="N2537" t="e">
        <f>+VLOOKUP(M2537,JUP!$B:$I,7,0)</f>
        <v>#N/A</v>
      </c>
      <c r="O2537" t="e">
        <f>+VLOOKUP(M2537,JUP!$B:$I,8,0)</f>
        <v>#N/A</v>
      </c>
      <c r="R2537" t="str">
        <f>+SUBSTITUTE(LOWER(_xlfn.CONCAT(B2537,C2537,F2537,H2537,J2537,I2537))," ","")</f>
        <v>2021-04-06enteroconsalsaconestuche20-35u/lbcamanchacaamerica</v>
      </c>
      <c r="S2537" t="e">
        <f>+VLOOKUP(R2537,JUP!D:L,7,0)</f>
        <v>#N/A</v>
      </c>
      <c r="T2537" t="e">
        <f>+VLOOKUP(R2537,JUP!D:L,7,0)</f>
        <v>#N/A</v>
      </c>
      <c r="W2537" t="s">
        <v>420</v>
      </c>
      <c r="X2537">
        <v>14</v>
      </c>
      <c r="Y2537" t="s">
        <v>310</v>
      </c>
      <c r="Z2537" t="s">
        <v>310</v>
      </c>
      <c r="AA2537" t="s">
        <v>310</v>
      </c>
      <c r="AB2537" t="s">
        <v>60</v>
      </c>
      <c r="AC2537" t="s">
        <v>61</v>
      </c>
      <c r="AD2537">
        <v>3.0075000000000003</v>
      </c>
      <c r="AE2537">
        <v>0.3</v>
      </c>
      <c r="AF2537">
        <v>1</v>
      </c>
      <c r="AG2537">
        <v>3.0075000000000003</v>
      </c>
      <c r="AH2537">
        <v>2021</v>
      </c>
      <c r="AI2537">
        <v>4</v>
      </c>
      <c r="AJ2537">
        <v>48062.256000000001</v>
      </c>
      <c r="AK2537" t="e">
        <v>#N/A</v>
      </c>
      <c r="AL2537">
        <v>3.0075000000000003</v>
      </c>
      <c r="AO2537">
        <v>0</v>
      </c>
      <c r="AP2537">
        <v>4</v>
      </c>
    </row>
    <row r="2538" spans="1:42" x14ac:dyDescent="0.2">
      <c r="A2538" t="e">
        <f t="shared" si="39"/>
        <v>#N/A</v>
      </c>
      <c r="B2538" s="2" t="s">
        <v>28</v>
      </c>
      <c r="C2538" t="s">
        <v>35</v>
      </c>
      <c r="D2538" t="s">
        <v>30</v>
      </c>
      <c r="E2538" t="s">
        <v>29</v>
      </c>
      <c r="F2538" t="s">
        <v>30</v>
      </c>
      <c r="G2538" t="e">
        <v>#N/A</v>
      </c>
      <c r="H2538" t="s">
        <v>31</v>
      </c>
      <c r="I2538" t="s">
        <v>34</v>
      </c>
      <c r="J2538" t="s">
        <v>33</v>
      </c>
      <c r="K2538">
        <v>3500</v>
      </c>
      <c r="L2538">
        <v>1170.6521739130435</v>
      </c>
      <c r="M2538" t="e">
        <f>SUBSTITUTE(LOWER(_xlfn.CONCAT(B2538,C2538,F2538,G2538,J2538,I2538))," ","")</f>
        <v>#N/A</v>
      </c>
      <c r="N2538" t="e">
        <f>+VLOOKUP(M2538,JUP!$B:$I,7,0)</f>
        <v>#N/A</v>
      </c>
      <c r="O2538" t="e">
        <f>+VLOOKUP(M2538,JUP!$B:$I,8,0)</f>
        <v>#N/A</v>
      </c>
      <c r="R2538" t="str">
        <f>+SUBSTITUTE(LOWER(_xlfn.CONCAT(B2538,C2538,F2538,H2538,J2538,I2538))," ","")</f>
        <v>2021-04-07carnegranel0camanchacachile</v>
      </c>
      <c r="S2538" t="e">
        <f>+VLOOKUP(R2538,JUP!D:L,7,0)</f>
        <v>#N/A</v>
      </c>
      <c r="T2538" t="e">
        <f>+VLOOKUP(R2538,JUP!D:L,7,0)</f>
        <v>#N/A</v>
      </c>
      <c r="W2538" t="s">
        <v>32</v>
      </c>
      <c r="X2538">
        <v>14</v>
      </c>
      <c r="Y2538" t="s">
        <v>34</v>
      </c>
      <c r="Z2538" t="s">
        <v>34</v>
      </c>
      <c r="AA2538" t="s">
        <v>34</v>
      </c>
      <c r="AB2538" t="s">
        <v>36</v>
      </c>
      <c r="AC2538" t="s">
        <v>37</v>
      </c>
      <c r="AD2538">
        <v>1170.6521739130435</v>
      </c>
      <c r="AE2538">
        <v>0</v>
      </c>
      <c r="AF2538">
        <v>1</v>
      </c>
      <c r="AG2538">
        <v>1170.6521739130435</v>
      </c>
      <c r="AH2538">
        <v>2021</v>
      </c>
      <c r="AI2538">
        <v>4</v>
      </c>
      <c r="AJ2538">
        <v>4097282.6086956523</v>
      </c>
      <c r="AK2538" t="e">
        <v>#N/A</v>
      </c>
      <c r="AL2538">
        <v>1170.6521739130435</v>
      </c>
      <c r="AO2538">
        <v>0</v>
      </c>
      <c r="AP2538">
        <v>4</v>
      </c>
    </row>
    <row r="2539" spans="1:42" x14ac:dyDescent="0.2">
      <c r="A2539" t="str">
        <f t="shared" si="39"/>
        <v>2021-04-07carnegranelc200-300camanchacachile</v>
      </c>
      <c r="B2539" s="2" t="s">
        <v>28</v>
      </c>
      <c r="C2539" t="s">
        <v>35</v>
      </c>
      <c r="D2539" t="s">
        <v>30</v>
      </c>
      <c r="E2539" t="s">
        <v>29</v>
      </c>
      <c r="F2539" t="s">
        <v>30</v>
      </c>
      <c r="G2539" t="s">
        <v>39</v>
      </c>
      <c r="H2539" t="s">
        <v>38</v>
      </c>
      <c r="I2539" t="s">
        <v>34</v>
      </c>
      <c r="J2539" t="s">
        <v>33</v>
      </c>
      <c r="K2539">
        <v>300</v>
      </c>
      <c r="L2539">
        <v>1900</v>
      </c>
      <c r="M2539" t="str">
        <f>SUBSTITUTE(LOWER(_xlfn.CONCAT(B2539,C2539,F2539,G2539,J2539,I2539))," ","")</f>
        <v>2021-04-07carnegranelc200-300camanchacachile</v>
      </c>
      <c r="N2539" t="e">
        <f>+VLOOKUP(M2539,JUP!$B:$I,7,0)</f>
        <v>#N/A</v>
      </c>
      <c r="O2539" t="e">
        <f>+VLOOKUP(M2539,JUP!$B:$I,8,0)</f>
        <v>#N/A</v>
      </c>
      <c r="P2539" t="e">
        <f>+K2539-N2539</f>
        <v>#N/A</v>
      </c>
      <c r="Q2539" s="3" t="e">
        <f>+L2539-O2539</f>
        <v>#N/A</v>
      </c>
      <c r="R2539" t="str">
        <f>+SUBSTITUTE(LOWER(_xlfn.CONCAT(B2539,C2539,F2539,H2539,J2539,I2539))," ","")</f>
        <v>2021-04-07carnegranel200-300u/kgcamanchacachile</v>
      </c>
      <c r="S2539" t="e">
        <f>+VLOOKUP(R2539,JUP!D:L,7,0)</f>
        <v>#N/A</v>
      </c>
      <c r="T2539" t="e">
        <f>+VLOOKUP(R2539,JUP!D:L,7,0)</f>
        <v>#N/A</v>
      </c>
      <c r="W2539" t="s">
        <v>32</v>
      </c>
      <c r="X2539">
        <v>14</v>
      </c>
      <c r="Y2539" t="s">
        <v>34</v>
      </c>
      <c r="Z2539" t="s">
        <v>34</v>
      </c>
      <c r="AA2539" t="s">
        <v>34</v>
      </c>
      <c r="AB2539" t="s">
        <v>36</v>
      </c>
      <c r="AC2539" t="s">
        <v>37</v>
      </c>
      <c r="AD2539">
        <v>1900</v>
      </c>
      <c r="AE2539">
        <v>0</v>
      </c>
      <c r="AF2539">
        <v>1</v>
      </c>
      <c r="AG2539">
        <v>1900</v>
      </c>
      <c r="AH2539">
        <v>2021</v>
      </c>
      <c r="AI2539">
        <v>4</v>
      </c>
      <c r="AJ2539">
        <v>570000</v>
      </c>
      <c r="AK2539" t="e">
        <v>#N/A</v>
      </c>
      <c r="AL2539">
        <v>1900</v>
      </c>
      <c r="AO2539">
        <v>0</v>
      </c>
      <c r="AP2539">
        <v>4</v>
      </c>
    </row>
    <row r="2540" spans="1:42" x14ac:dyDescent="0.2">
      <c r="A2540" t="str">
        <f t="shared" si="39"/>
        <v>2021-04-07carnegranelc200-300camanchacarusia</v>
      </c>
      <c r="B2540" s="2" t="s">
        <v>28</v>
      </c>
      <c r="C2540" t="s">
        <v>35</v>
      </c>
      <c r="D2540" t="s">
        <v>30</v>
      </c>
      <c r="E2540" t="s">
        <v>29</v>
      </c>
      <c r="F2540" t="s">
        <v>30</v>
      </c>
      <c r="G2540" t="s">
        <v>39</v>
      </c>
      <c r="H2540" t="s">
        <v>38</v>
      </c>
      <c r="I2540" t="s">
        <v>306</v>
      </c>
      <c r="J2540" t="s">
        <v>33</v>
      </c>
      <c r="K2540">
        <v>24000</v>
      </c>
      <c r="L2540">
        <v>2.9499999999999988</v>
      </c>
      <c r="M2540" t="str">
        <f>SUBSTITUTE(LOWER(_xlfn.CONCAT(B2540,C2540,F2540,G2540,J2540,I2540))," ","")</f>
        <v>2021-04-07carnegranelc200-300camanchacarusia</v>
      </c>
      <c r="N2540" t="e">
        <f>+VLOOKUP(M2540,JUP!$B:$I,7,0)</f>
        <v>#N/A</v>
      </c>
      <c r="O2540" t="e">
        <f>+VLOOKUP(M2540,JUP!$B:$I,8,0)</f>
        <v>#N/A</v>
      </c>
      <c r="P2540" t="e">
        <f>+K2540-N2540</f>
        <v>#N/A</v>
      </c>
      <c r="Q2540" s="3" t="e">
        <f>+L2540-O2540</f>
        <v>#N/A</v>
      </c>
      <c r="R2540" t="str">
        <f>+SUBSTITUTE(LOWER(_xlfn.CONCAT(B2540,C2540,F2540,H2540,J2540,I2540))," ","")</f>
        <v>2021-04-07carnegranel200-300u/kgcamanchacarusia</v>
      </c>
      <c r="S2540" t="e">
        <f>+VLOOKUP(R2540,JUP!D:L,7,0)</f>
        <v>#N/A</v>
      </c>
      <c r="T2540" t="e">
        <f>+VLOOKUP(R2540,JUP!D:L,7,0)</f>
        <v>#N/A</v>
      </c>
      <c r="W2540" t="s">
        <v>313</v>
      </c>
      <c r="X2540">
        <v>14</v>
      </c>
      <c r="Y2540" t="s">
        <v>305</v>
      </c>
      <c r="Z2540" t="s">
        <v>305</v>
      </c>
      <c r="AA2540" t="s">
        <v>306</v>
      </c>
      <c r="AB2540" t="s">
        <v>36</v>
      </c>
      <c r="AC2540" t="s">
        <v>37</v>
      </c>
      <c r="AD2540">
        <v>2.9499999999999988</v>
      </c>
      <c r="AE2540">
        <v>0</v>
      </c>
      <c r="AF2540">
        <v>1</v>
      </c>
      <c r="AG2540">
        <v>2.9499999999999988</v>
      </c>
      <c r="AH2540">
        <v>2021</v>
      </c>
      <c r="AI2540">
        <v>4</v>
      </c>
      <c r="AJ2540">
        <v>70799.999999999971</v>
      </c>
      <c r="AK2540" t="e">
        <v>#N/A</v>
      </c>
      <c r="AL2540">
        <v>2.9499999999999988</v>
      </c>
      <c r="AO2540">
        <v>0</v>
      </c>
      <c r="AP2540">
        <v>4</v>
      </c>
    </row>
    <row r="2541" spans="1:42" x14ac:dyDescent="0.2">
      <c r="A2541" t="str">
        <f t="shared" si="39"/>
        <v>2021-04-07carneretailcompensadoc100-200camanchacaasia</v>
      </c>
      <c r="B2541" s="2" t="s">
        <v>28</v>
      </c>
      <c r="C2541" t="s">
        <v>35</v>
      </c>
      <c r="D2541" t="s">
        <v>206</v>
      </c>
      <c r="E2541" t="s">
        <v>29</v>
      </c>
      <c r="F2541" t="s">
        <v>206</v>
      </c>
      <c r="G2541" t="s">
        <v>72</v>
      </c>
      <c r="H2541" t="s">
        <v>71</v>
      </c>
      <c r="I2541" t="s">
        <v>309</v>
      </c>
      <c r="J2541" t="s">
        <v>33</v>
      </c>
      <c r="K2541">
        <v>6560</v>
      </c>
      <c r="L2541">
        <v>3.65</v>
      </c>
      <c r="M2541" t="str">
        <f>SUBSTITUTE(LOWER(_xlfn.CONCAT(B2541,C2541,F2541,G2541,J2541,I2541))," ","")</f>
        <v>2021-04-07carneretailcompensadoc100-200camanchacaasia</v>
      </c>
      <c r="N2541" t="e">
        <f>+VLOOKUP(M2541,JUP!$B:$I,7,0)</f>
        <v>#N/A</v>
      </c>
      <c r="O2541" t="e">
        <f>+VLOOKUP(M2541,JUP!$B:$I,8,0)</f>
        <v>#N/A</v>
      </c>
      <c r="P2541" t="e">
        <f>+K2541-N2541</f>
        <v>#N/A</v>
      </c>
      <c r="Q2541" s="3" t="e">
        <f>+L2541-O2541</f>
        <v>#N/A</v>
      </c>
      <c r="R2541" t="str">
        <f>+SUBSTITUTE(LOWER(_xlfn.CONCAT(B2541,C2541,F2541,H2541,J2541,I2541))," ","")</f>
        <v>2021-04-07carneretailcompensado100-200u/kgcamanchacaasia</v>
      </c>
      <c r="S2541" t="e">
        <f>+VLOOKUP(R2541,JUP!D:L,7,0)</f>
        <v>#N/A</v>
      </c>
      <c r="T2541" t="e">
        <f>+VLOOKUP(R2541,JUP!D:L,7,0)</f>
        <v>#N/A</v>
      </c>
      <c r="W2541" t="s">
        <v>194</v>
      </c>
      <c r="X2541">
        <v>14</v>
      </c>
      <c r="Y2541" t="s">
        <v>309</v>
      </c>
      <c r="Z2541" t="s">
        <v>309</v>
      </c>
      <c r="AA2541" t="s">
        <v>309</v>
      </c>
      <c r="AB2541" t="s">
        <v>208</v>
      </c>
      <c r="AC2541" t="s">
        <v>173</v>
      </c>
      <c r="AD2541">
        <v>3.2850000000000001</v>
      </c>
      <c r="AE2541">
        <v>0</v>
      </c>
      <c r="AF2541">
        <v>0.9</v>
      </c>
      <c r="AG2541">
        <v>3.2850000000000001</v>
      </c>
      <c r="AH2541">
        <v>2021</v>
      </c>
      <c r="AI2541">
        <v>4</v>
      </c>
      <c r="AJ2541">
        <v>21549.600000000002</v>
      </c>
      <c r="AK2541" t="e">
        <v>#N/A</v>
      </c>
      <c r="AL2541">
        <v>4.0555555555555554</v>
      </c>
      <c r="AO2541">
        <v>-0.77055555555555522</v>
      </c>
      <c r="AP2541">
        <v>4</v>
      </c>
    </row>
    <row r="2542" spans="1:42" x14ac:dyDescent="0.2">
      <c r="A2542" t="str">
        <f t="shared" si="39"/>
        <v>2021-04-07enterosinsalsac40-60camanchacaasia</v>
      </c>
      <c r="B2542" s="2" t="s">
        <v>28</v>
      </c>
      <c r="C2542" t="s">
        <v>59</v>
      </c>
      <c r="D2542" t="s">
        <v>155</v>
      </c>
      <c r="E2542" t="s">
        <v>56</v>
      </c>
      <c r="F2542" t="s">
        <v>373</v>
      </c>
      <c r="G2542" t="s">
        <v>180</v>
      </c>
      <c r="H2542" t="s">
        <v>110</v>
      </c>
      <c r="I2542" t="s">
        <v>309</v>
      </c>
      <c r="J2542" t="s">
        <v>33</v>
      </c>
      <c r="K2542">
        <v>9995</v>
      </c>
      <c r="L2542">
        <v>2.1</v>
      </c>
      <c r="M2542" t="str">
        <f>SUBSTITUTE(LOWER(_xlfn.CONCAT(B2542,C2542,F2542,G2542,J2542,I2542))," ","")</f>
        <v>2021-04-07enterosinsalsac40-60camanchacaasia</v>
      </c>
      <c r="N2542" t="e">
        <f>+VLOOKUP(M2542,JUP!$B:$I,7,0)</f>
        <v>#N/A</v>
      </c>
      <c r="O2542" t="e">
        <f>+VLOOKUP(M2542,JUP!$B:$I,8,0)</f>
        <v>#N/A</v>
      </c>
      <c r="R2542" t="str">
        <f>+SUBSTITUTE(LOWER(_xlfn.CONCAT(B2542,C2542,F2542,H2542,J2542,I2542))," ","")</f>
        <v>2021-04-07enterosinsalsa40-60u/kgcamanchacaasia</v>
      </c>
      <c r="S2542" t="e">
        <f>+VLOOKUP(R2542,JUP!D:L,7,0)</f>
        <v>#N/A</v>
      </c>
      <c r="T2542" t="e">
        <f>+VLOOKUP(R2542,JUP!D:L,7,0)</f>
        <v>#N/A</v>
      </c>
      <c r="W2542" t="s">
        <v>194</v>
      </c>
      <c r="X2542">
        <v>14</v>
      </c>
      <c r="Y2542" t="s">
        <v>309</v>
      </c>
      <c r="Z2542" t="s">
        <v>309</v>
      </c>
      <c r="AA2542" t="s">
        <v>309</v>
      </c>
      <c r="AB2542" t="s">
        <v>160</v>
      </c>
      <c r="AC2542" t="s">
        <v>159</v>
      </c>
      <c r="AD2542">
        <v>2.1</v>
      </c>
      <c r="AE2542">
        <v>0</v>
      </c>
      <c r="AF2542">
        <v>1</v>
      </c>
      <c r="AG2542">
        <v>2.1</v>
      </c>
      <c r="AH2542">
        <v>2021</v>
      </c>
      <c r="AI2542">
        <v>4</v>
      </c>
      <c r="AJ2542">
        <v>20989.5</v>
      </c>
      <c r="AK2542" t="e">
        <v>#N/A</v>
      </c>
      <c r="AL2542">
        <v>2.1</v>
      </c>
      <c r="AO2542">
        <v>0</v>
      </c>
      <c r="AP2542">
        <v>4</v>
      </c>
    </row>
    <row r="2543" spans="1:42" x14ac:dyDescent="0.2">
      <c r="A2543" t="str">
        <f t="shared" si="39"/>
        <v>2021-04-08carnegranelc200-300camanchacarusia</v>
      </c>
      <c r="B2543" s="2" t="s">
        <v>422</v>
      </c>
      <c r="C2543" t="s">
        <v>35</v>
      </c>
      <c r="D2543" t="s">
        <v>30</v>
      </c>
      <c r="E2543" t="s">
        <v>29</v>
      </c>
      <c r="F2543" t="s">
        <v>30</v>
      </c>
      <c r="G2543" t="s">
        <v>39</v>
      </c>
      <c r="H2543" t="s">
        <v>38</v>
      </c>
      <c r="I2543" t="s">
        <v>306</v>
      </c>
      <c r="J2543" t="s">
        <v>33</v>
      </c>
      <c r="K2543">
        <v>24000</v>
      </c>
      <c r="L2543">
        <v>3.0500000000000038</v>
      </c>
      <c r="M2543" t="str">
        <f>SUBSTITUTE(LOWER(_xlfn.CONCAT(B2543,C2543,F2543,G2543,J2543,I2543))," ","")</f>
        <v>2021-04-08carnegranelc200-300camanchacarusia</v>
      </c>
      <c r="N2543" t="e">
        <f>+VLOOKUP(M2543,JUP!$B:$I,7,0)</f>
        <v>#N/A</v>
      </c>
      <c r="O2543" t="e">
        <f>+VLOOKUP(M2543,JUP!$B:$I,8,0)</f>
        <v>#N/A</v>
      </c>
      <c r="P2543" t="e">
        <f>+K2543-N2543</f>
        <v>#N/A</v>
      </c>
      <c r="Q2543" s="3" t="e">
        <f>+L2543-O2543</f>
        <v>#N/A</v>
      </c>
      <c r="R2543" t="str">
        <f>+SUBSTITUTE(LOWER(_xlfn.CONCAT(B2543,C2543,F2543,H2543,J2543,I2543))," ","")</f>
        <v>2021-04-08carnegranel200-300u/kgcamanchacarusia</v>
      </c>
      <c r="S2543" t="e">
        <f>+VLOOKUP(R2543,JUP!D:L,7,0)</f>
        <v>#N/A</v>
      </c>
      <c r="T2543" t="e">
        <f>+VLOOKUP(R2543,JUP!D:L,7,0)</f>
        <v>#N/A</v>
      </c>
      <c r="W2543" t="s">
        <v>313</v>
      </c>
      <c r="X2543">
        <v>14</v>
      </c>
      <c r="Y2543" t="s">
        <v>305</v>
      </c>
      <c r="Z2543" t="s">
        <v>305</v>
      </c>
      <c r="AA2543" t="s">
        <v>306</v>
      </c>
      <c r="AB2543" t="s">
        <v>36</v>
      </c>
      <c r="AC2543" t="s">
        <v>37</v>
      </c>
      <c r="AD2543">
        <v>3.0500000000000038</v>
      </c>
      <c r="AE2543">
        <v>0</v>
      </c>
      <c r="AF2543">
        <v>1</v>
      </c>
      <c r="AG2543">
        <v>3.0500000000000038</v>
      </c>
      <c r="AH2543">
        <v>2021</v>
      </c>
      <c r="AI2543">
        <v>4</v>
      </c>
      <c r="AJ2543">
        <v>73200.000000000087</v>
      </c>
      <c r="AK2543" t="e">
        <v>#N/A</v>
      </c>
      <c r="AL2543">
        <v>3.0500000000000038</v>
      </c>
      <c r="AO2543">
        <v>0</v>
      </c>
      <c r="AP2543">
        <v>4</v>
      </c>
    </row>
    <row r="2544" spans="1:42" x14ac:dyDescent="0.2">
      <c r="A2544" t="str">
        <f t="shared" si="39"/>
        <v>2021-04-08carnegranelc200-300camanchacaitalia</v>
      </c>
      <c r="B2544" s="2" t="s">
        <v>422</v>
      </c>
      <c r="C2544" t="s">
        <v>35</v>
      </c>
      <c r="D2544" t="s">
        <v>30</v>
      </c>
      <c r="E2544" t="s">
        <v>29</v>
      </c>
      <c r="F2544" t="s">
        <v>30</v>
      </c>
      <c r="G2544" t="s">
        <v>39</v>
      </c>
      <c r="H2544" t="s">
        <v>38</v>
      </c>
      <c r="I2544" t="s">
        <v>328</v>
      </c>
      <c r="J2544" t="s">
        <v>33</v>
      </c>
      <c r="K2544">
        <v>23960</v>
      </c>
      <c r="L2544">
        <v>3.0999999999999988</v>
      </c>
      <c r="M2544" t="str">
        <f>SUBSTITUTE(LOWER(_xlfn.CONCAT(B2544,C2544,F2544,G2544,J2544,I2544))," ","")</f>
        <v>2021-04-08carnegranelc200-300camanchacaitalia</v>
      </c>
      <c r="N2544" t="e">
        <f>+VLOOKUP(M2544,JUP!$B:$I,7,0)</f>
        <v>#N/A</v>
      </c>
      <c r="O2544" t="e">
        <f>+VLOOKUP(M2544,JUP!$B:$I,8,0)</f>
        <v>#N/A</v>
      </c>
      <c r="P2544" t="e">
        <f>+K2544-N2544</f>
        <v>#N/A</v>
      </c>
      <c r="Q2544" s="3" t="e">
        <f>+L2544-O2544</f>
        <v>#N/A</v>
      </c>
      <c r="R2544" t="str">
        <f>+SUBSTITUTE(LOWER(_xlfn.CONCAT(B2544,C2544,F2544,H2544,J2544,I2544))," ","")</f>
        <v>2021-04-08carnegranel200-300u/kgcamanchacaitalia</v>
      </c>
      <c r="S2544" t="e">
        <f>+VLOOKUP(R2544,JUP!D:L,7,0)</f>
        <v>#N/A</v>
      </c>
      <c r="T2544" t="e">
        <f>+VLOOKUP(R2544,JUP!D:L,7,0)</f>
        <v>#N/A</v>
      </c>
      <c r="W2544" t="s">
        <v>167</v>
      </c>
      <c r="X2544">
        <v>14</v>
      </c>
      <c r="Y2544" t="s">
        <v>297</v>
      </c>
      <c r="Z2544" t="s">
        <v>328</v>
      </c>
      <c r="AA2544" t="s">
        <v>328</v>
      </c>
      <c r="AB2544" t="s">
        <v>36</v>
      </c>
      <c r="AC2544" t="s">
        <v>37</v>
      </c>
      <c r="AD2544">
        <v>3.0999999999999988</v>
      </c>
      <c r="AE2544">
        <v>0</v>
      </c>
      <c r="AF2544">
        <v>1</v>
      </c>
      <c r="AG2544">
        <v>3.0999999999999988</v>
      </c>
      <c r="AH2544">
        <v>2021</v>
      </c>
      <c r="AI2544">
        <v>4</v>
      </c>
      <c r="AJ2544">
        <v>74275.999999999971</v>
      </c>
      <c r="AK2544" t="e">
        <v>#N/A</v>
      </c>
      <c r="AL2544">
        <v>3.0999999999999988</v>
      </c>
      <c r="AO2544">
        <v>0</v>
      </c>
      <c r="AP2544">
        <v>4</v>
      </c>
    </row>
    <row r="2545" spans="1:42" x14ac:dyDescent="0.2">
      <c r="A2545" t="str">
        <f t="shared" si="39"/>
        <v>2021-04-08carnegranelc200-300camanchacaotroseuropa</v>
      </c>
      <c r="B2545" s="2" t="s">
        <v>422</v>
      </c>
      <c r="C2545" t="s">
        <v>35</v>
      </c>
      <c r="D2545" t="s">
        <v>30</v>
      </c>
      <c r="E2545" t="s">
        <v>29</v>
      </c>
      <c r="F2545" t="s">
        <v>30</v>
      </c>
      <c r="G2545" t="s">
        <v>39</v>
      </c>
      <c r="H2545" t="s">
        <v>38</v>
      </c>
      <c r="I2545" t="s">
        <v>298</v>
      </c>
      <c r="J2545" t="s">
        <v>33</v>
      </c>
      <c r="K2545">
        <v>12000</v>
      </c>
      <c r="L2545">
        <v>3.1700000000000008</v>
      </c>
      <c r="M2545" t="str">
        <f>SUBSTITUTE(LOWER(_xlfn.CONCAT(B2545,C2545,F2545,G2545,J2545,I2545))," ","")</f>
        <v>2021-04-08carnegranelc200-300camanchacaotroseuropa</v>
      </c>
      <c r="N2545" t="e">
        <f>+VLOOKUP(M2545,JUP!$B:$I,7,0)</f>
        <v>#N/A</v>
      </c>
      <c r="O2545" t="e">
        <f>+VLOOKUP(M2545,JUP!$B:$I,8,0)</f>
        <v>#N/A</v>
      </c>
      <c r="P2545" t="e">
        <f>+K2545-N2545</f>
        <v>#N/A</v>
      </c>
      <c r="Q2545" s="3" t="e">
        <f>+L2545-O2545</f>
        <v>#N/A</v>
      </c>
      <c r="R2545" t="str">
        <f>+SUBSTITUTE(LOWER(_xlfn.CONCAT(B2545,C2545,F2545,H2545,J2545,I2545))," ","")</f>
        <v>2021-04-08carnegranel200-300u/kgcamanchacaotroseuropa</v>
      </c>
      <c r="S2545" t="e">
        <f>+VLOOKUP(R2545,JUP!D:L,7,0)</f>
        <v>#N/A</v>
      </c>
      <c r="T2545" t="e">
        <f>+VLOOKUP(R2545,JUP!D:L,7,0)</f>
        <v>#N/A</v>
      </c>
      <c r="W2545" t="s">
        <v>335</v>
      </c>
      <c r="X2545">
        <v>14</v>
      </c>
      <c r="Y2545" t="s">
        <v>297</v>
      </c>
      <c r="Z2545" t="s">
        <v>298</v>
      </c>
      <c r="AA2545" t="s">
        <v>298</v>
      </c>
      <c r="AB2545" t="s">
        <v>36</v>
      </c>
      <c r="AC2545" t="s">
        <v>37</v>
      </c>
      <c r="AD2545">
        <v>3.1700000000000008</v>
      </c>
      <c r="AE2545">
        <v>0</v>
      </c>
      <c r="AF2545">
        <v>1</v>
      </c>
      <c r="AG2545">
        <v>3.1700000000000008</v>
      </c>
      <c r="AH2545">
        <v>2021</v>
      </c>
      <c r="AI2545">
        <v>4</v>
      </c>
      <c r="AJ2545">
        <v>38040.000000000007</v>
      </c>
      <c r="AK2545" t="e">
        <v>#N/A</v>
      </c>
      <c r="AL2545">
        <v>3.1700000000000008</v>
      </c>
      <c r="AO2545">
        <v>0</v>
      </c>
      <c r="AP2545">
        <v>4</v>
      </c>
    </row>
    <row r="2546" spans="1:42" x14ac:dyDescent="0.2">
      <c r="A2546" t="str">
        <f t="shared" si="39"/>
        <v>2021-04-08carnegranelc300-500camanchacaotroseuropa</v>
      </c>
      <c r="B2546" s="2" t="s">
        <v>422</v>
      </c>
      <c r="C2546" t="s">
        <v>35</v>
      </c>
      <c r="D2546" t="s">
        <v>30</v>
      </c>
      <c r="E2546" t="s">
        <v>29</v>
      </c>
      <c r="F2546" t="s">
        <v>30</v>
      </c>
      <c r="G2546" t="s">
        <v>49</v>
      </c>
      <c r="H2546" t="s">
        <v>48</v>
      </c>
      <c r="I2546" t="s">
        <v>298</v>
      </c>
      <c r="J2546" t="s">
        <v>33</v>
      </c>
      <c r="K2546">
        <v>12000</v>
      </c>
      <c r="L2546">
        <v>3.0300000000000007</v>
      </c>
      <c r="M2546" t="str">
        <f>SUBSTITUTE(LOWER(_xlfn.CONCAT(B2546,C2546,F2546,G2546,J2546,I2546))," ","")</f>
        <v>2021-04-08carnegranelc300-500camanchacaotroseuropa</v>
      </c>
      <c r="N2546" t="e">
        <f>+VLOOKUP(M2546,JUP!$B:$I,7,0)</f>
        <v>#N/A</v>
      </c>
      <c r="O2546" t="e">
        <f>+VLOOKUP(M2546,JUP!$B:$I,8,0)</f>
        <v>#N/A</v>
      </c>
      <c r="P2546" t="e">
        <f>+K2546-N2546</f>
        <v>#N/A</v>
      </c>
      <c r="Q2546" s="3" t="e">
        <f>+L2546-O2546</f>
        <v>#N/A</v>
      </c>
      <c r="R2546" t="str">
        <f>+SUBSTITUTE(LOWER(_xlfn.CONCAT(B2546,C2546,F2546,H2546,J2546,I2546))," ","")</f>
        <v>2021-04-08carnegranel300-500u/kgcamanchacaotroseuropa</v>
      </c>
      <c r="S2546" t="e">
        <f>+VLOOKUP(R2546,JUP!D:L,7,0)</f>
        <v>#N/A</v>
      </c>
      <c r="T2546" t="e">
        <f>+VLOOKUP(R2546,JUP!D:L,7,0)</f>
        <v>#N/A</v>
      </c>
      <c r="W2546" t="s">
        <v>335</v>
      </c>
      <c r="X2546">
        <v>14</v>
      </c>
      <c r="Y2546" t="s">
        <v>297</v>
      </c>
      <c r="Z2546" t="s">
        <v>298</v>
      </c>
      <c r="AA2546" t="s">
        <v>298</v>
      </c>
      <c r="AB2546" t="s">
        <v>36</v>
      </c>
      <c r="AC2546" t="s">
        <v>37</v>
      </c>
      <c r="AD2546">
        <v>3.0300000000000007</v>
      </c>
      <c r="AE2546">
        <v>0</v>
      </c>
      <c r="AF2546">
        <v>1</v>
      </c>
      <c r="AG2546">
        <v>3.0300000000000007</v>
      </c>
      <c r="AH2546">
        <v>2021</v>
      </c>
      <c r="AI2546">
        <v>4</v>
      </c>
      <c r="AJ2546">
        <v>36360.000000000007</v>
      </c>
      <c r="AK2546" t="e">
        <v>#N/A</v>
      </c>
      <c r="AL2546">
        <v>3.0300000000000007</v>
      </c>
      <c r="AO2546">
        <v>0</v>
      </c>
      <c r="AP2546">
        <v>4</v>
      </c>
    </row>
    <row r="2547" spans="1:42" x14ac:dyDescent="0.2">
      <c r="A2547" t="str">
        <f t="shared" si="39"/>
        <v>2021-04-08carneretailcompensadoc300-500camanchacafrancia</v>
      </c>
      <c r="B2547" s="2" t="s">
        <v>422</v>
      </c>
      <c r="C2547" t="s">
        <v>35</v>
      </c>
      <c r="D2547" t="s">
        <v>206</v>
      </c>
      <c r="E2547" t="s">
        <v>29</v>
      </c>
      <c r="F2547" t="s">
        <v>206</v>
      </c>
      <c r="G2547" t="s">
        <v>49</v>
      </c>
      <c r="H2547" t="s">
        <v>48</v>
      </c>
      <c r="I2547" t="s">
        <v>326</v>
      </c>
      <c r="J2547" t="s">
        <v>33</v>
      </c>
      <c r="K2547">
        <v>21600</v>
      </c>
      <c r="L2547">
        <v>3.5</v>
      </c>
      <c r="M2547" t="str">
        <f>SUBSTITUTE(LOWER(_xlfn.CONCAT(B2547,C2547,F2547,G2547,J2547,I2547))," ","")</f>
        <v>2021-04-08carneretailcompensadoc300-500camanchacafrancia</v>
      </c>
      <c r="N2547" t="e">
        <f>+VLOOKUP(M2547,JUP!$B:$I,7,0)</f>
        <v>#N/A</v>
      </c>
      <c r="O2547" t="e">
        <f>+VLOOKUP(M2547,JUP!$B:$I,8,0)</f>
        <v>#N/A</v>
      </c>
      <c r="P2547" t="e">
        <f>+K2547-N2547</f>
        <v>#N/A</v>
      </c>
      <c r="Q2547" s="3" t="e">
        <f>+L2547-O2547</f>
        <v>#N/A</v>
      </c>
      <c r="R2547" t="str">
        <f>+SUBSTITUTE(LOWER(_xlfn.CONCAT(B2547,C2547,F2547,H2547,J2547,I2547))," ","")</f>
        <v>2021-04-08carneretailcompensado300-500u/kgcamanchacafrancia</v>
      </c>
      <c r="S2547" t="e">
        <f>+VLOOKUP(R2547,JUP!D:L,7,0)</f>
        <v>#N/A</v>
      </c>
      <c r="T2547" t="e">
        <f>+VLOOKUP(R2547,JUP!D:L,7,0)</f>
        <v>#N/A</v>
      </c>
      <c r="W2547" t="s">
        <v>172</v>
      </c>
      <c r="X2547">
        <v>14</v>
      </c>
      <c r="Y2547" t="s">
        <v>297</v>
      </c>
      <c r="Z2547" t="s">
        <v>326</v>
      </c>
      <c r="AA2547" t="s">
        <v>326</v>
      </c>
      <c r="AB2547" t="s">
        <v>208</v>
      </c>
      <c r="AC2547" t="s">
        <v>173</v>
      </c>
      <c r="AD2547">
        <v>3.15</v>
      </c>
      <c r="AE2547">
        <v>0</v>
      </c>
      <c r="AF2547">
        <v>0.9</v>
      </c>
      <c r="AG2547">
        <v>3.15</v>
      </c>
      <c r="AH2547">
        <v>2021</v>
      </c>
      <c r="AI2547">
        <v>4</v>
      </c>
      <c r="AJ2547">
        <v>68040</v>
      </c>
      <c r="AK2547" t="e">
        <v>#N/A</v>
      </c>
      <c r="AL2547">
        <v>3.8888888888888888</v>
      </c>
      <c r="AO2547">
        <v>-0.73888888888888893</v>
      </c>
      <c r="AP2547">
        <v>4</v>
      </c>
    </row>
    <row r="2548" spans="1:42" x14ac:dyDescent="0.2">
      <c r="A2548" t="str">
        <f t="shared" si="39"/>
        <v>2021-04-09enteroconsalsaconestuche0camanchacaotroseuropa</v>
      </c>
      <c r="B2548" s="2" t="s">
        <v>421</v>
      </c>
      <c r="C2548" t="s">
        <v>59</v>
      </c>
      <c r="D2548" t="s">
        <v>57</v>
      </c>
      <c r="E2548" t="s">
        <v>56</v>
      </c>
      <c r="F2548" t="s">
        <v>57</v>
      </c>
      <c r="G2548">
        <v>0</v>
      </c>
      <c r="H2548" t="s">
        <v>58</v>
      </c>
      <c r="I2548" t="s">
        <v>298</v>
      </c>
      <c r="J2548" t="s">
        <v>33</v>
      </c>
      <c r="K2548">
        <v>15840</v>
      </c>
      <c r="L2548">
        <v>2.65</v>
      </c>
      <c r="M2548" t="str">
        <f>SUBSTITUTE(LOWER(_xlfn.CONCAT(B2548,C2548,F2548,G2548,J2548,I2548))," ","")</f>
        <v>2021-04-09enteroconsalsaconestuche0camanchacaotroseuropa</v>
      </c>
      <c r="N2548" t="e">
        <f>+VLOOKUP(M2548,JUP!$B:$I,7,0)</f>
        <v>#N/A</v>
      </c>
      <c r="O2548" t="e">
        <f>+VLOOKUP(M2548,JUP!$B:$I,8,0)</f>
        <v>#N/A</v>
      </c>
      <c r="R2548" t="str">
        <f>+SUBSTITUTE(LOWER(_xlfn.CONCAT(B2548,C2548,F2548,H2548,J2548,I2548))," ","")</f>
        <v>2021-04-09enteroconsalsaconestuche20-35u/lbcamanchacaotroseuropa</v>
      </c>
      <c r="S2548" t="e">
        <f>+VLOOKUP(R2548,JUP!D:L,7,0)</f>
        <v>#N/A</v>
      </c>
      <c r="T2548" t="e">
        <f>+VLOOKUP(R2548,JUP!D:L,7,0)</f>
        <v>#N/A</v>
      </c>
      <c r="W2548" t="s">
        <v>177</v>
      </c>
      <c r="X2548">
        <v>14</v>
      </c>
      <c r="Y2548" t="s">
        <v>297</v>
      </c>
      <c r="Z2548" t="s">
        <v>298</v>
      </c>
      <c r="AA2548" t="s">
        <v>298</v>
      </c>
      <c r="AB2548" t="s">
        <v>60</v>
      </c>
      <c r="AC2548" t="s">
        <v>61</v>
      </c>
      <c r="AD2548">
        <v>2.35</v>
      </c>
      <c r="AE2548">
        <v>0.3</v>
      </c>
      <c r="AF2548">
        <v>1</v>
      </c>
      <c r="AG2548">
        <v>2.35</v>
      </c>
      <c r="AH2548">
        <v>2021</v>
      </c>
      <c r="AI2548">
        <v>4</v>
      </c>
      <c r="AJ2548">
        <v>37224</v>
      </c>
      <c r="AK2548" t="e">
        <v>#N/A</v>
      </c>
      <c r="AL2548">
        <v>2.35</v>
      </c>
      <c r="AO2548">
        <v>0</v>
      </c>
      <c r="AP2548">
        <v>4</v>
      </c>
    </row>
    <row r="2549" spans="1:42" x14ac:dyDescent="0.2">
      <c r="A2549" t="str">
        <f t="shared" si="39"/>
        <v>2021-04-09enteroconsalsaconestuche0camanchacaamerica</v>
      </c>
      <c r="B2549" s="2" t="s">
        <v>421</v>
      </c>
      <c r="C2549" t="s">
        <v>59</v>
      </c>
      <c r="D2549" t="s">
        <v>57</v>
      </c>
      <c r="E2549" t="s">
        <v>56</v>
      </c>
      <c r="F2549" t="s">
        <v>57</v>
      </c>
      <c r="G2549">
        <v>0</v>
      </c>
      <c r="H2549" t="s">
        <v>58</v>
      </c>
      <c r="I2549" t="s">
        <v>521</v>
      </c>
      <c r="J2549" t="s">
        <v>33</v>
      </c>
      <c r="K2549">
        <v>15967.18</v>
      </c>
      <c r="L2549">
        <v>3.3075000000000001</v>
      </c>
      <c r="M2549" t="str">
        <f>SUBSTITUTE(LOWER(_xlfn.CONCAT(B2549,C2549,F2549,G2549,J2549,I2549))," ","")</f>
        <v>2021-04-09enteroconsalsaconestuche0camanchacaamerica</v>
      </c>
      <c r="N2549" t="e">
        <f>+VLOOKUP(M2549,JUP!$B:$I,7,0)</f>
        <v>#N/A</v>
      </c>
      <c r="O2549" t="e">
        <f>+VLOOKUP(M2549,JUP!$B:$I,8,0)</f>
        <v>#N/A</v>
      </c>
      <c r="R2549" t="str">
        <f>+SUBSTITUTE(LOWER(_xlfn.CONCAT(B2549,C2549,F2549,H2549,J2549,I2549))," ","")</f>
        <v>2021-04-09enteroconsalsaconestuche20-35u/lbcamanchacaamerica</v>
      </c>
      <c r="S2549" t="e">
        <f>+VLOOKUP(R2549,JUP!D:L,7,0)</f>
        <v>#N/A</v>
      </c>
      <c r="T2549" t="e">
        <f>+VLOOKUP(R2549,JUP!D:L,7,0)</f>
        <v>#N/A</v>
      </c>
      <c r="W2549" t="s">
        <v>420</v>
      </c>
      <c r="X2549">
        <v>14</v>
      </c>
      <c r="Y2549" t="s">
        <v>310</v>
      </c>
      <c r="Z2549" t="s">
        <v>310</v>
      </c>
      <c r="AA2549" t="s">
        <v>310</v>
      </c>
      <c r="AB2549" t="s">
        <v>60</v>
      </c>
      <c r="AC2549" t="s">
        <v>61</v>
      </c>
      <c r="AD2549">
        <v>3.0075000000000003</v>
      </c>
      <c r="AE2549">
        <v>0.3</v>
      </c>
      <c r="AF2549">
        <v>1</v>
      </c>
      <c r="AG2549">
        <v>3.0075000000000003</v>
      </c>
      <c r="AH2549">
        <v>2021</v>
      </c>
      <c r="AI2549">
        <v>4</v>
      </c>
      <c r="AJ2549">
        <v>48021.293850000002</v>
      </c>
      <c r="AK2549" t="e">
        <v>#N/A</v>
      </c>
      <c r="AL2549">
        <v>3.0075000000000003</v>
      </c>
      <c r="AO2549">
        <v>0</v>
      </c>
      <c r="AP2549">
        <v>4</v>
      </c>
    </row>
    <row r="2550" spans="1:42" x14ac:dyDescent="0.2">
      <c r="A2550" t="str">
        <f t="shared" si="39"/>
        <v>2021-04-12carnegranelc200-300camanchacaitalia</v>
      </c>
      <c r="B2550" s="2" t="s">
        <v>419</v>
      </c>
      <c r="C2550" t="s">
        <v>35</v>
      </c>
      <c r="D2550" t="s">
        <v>30</v>
      </c>
      <c r="E2550" t="s">
        <v>29</v>
      </c>
      <c r="F2550" t="s">
        <v>30</v>
      </c>
      <c r="G2550" t="s">
        <v>39</v>
      </c>
      <c r="H2550" t="s">
        <v>38</v>
      </c>
      <c r="I2550" t="s">
        <v>328</v>
      </c>
      <c r="J2550" t="s">
        <v>33</v>
      </c>
      <c r="K2550">
        <v>24000</v>
      </c>
      <c r="L2550">
        <v>3.0249999999999995</v>
      </c>
      <c r="M2550" t="str">
        <f>SUBSTITUTE(LOWER(_xlfn.CONCAT(B2550,C2550,F2550,G2550,J2550,I2550))," ","")</f>
        <v>2021-04-12carnegranelc200-300camanchacaitalia</v>
      </c>
      <c r="N2550" t="e">
        <f>+VLOOKUP(M2550,JUP!$B:$I,7,0)</f>
        <v>#N/A</v>
      </c>
      <c r="O2550" t="e">
        <f>+VLOOKUP(M2550,JUP!$B:$I,8,0)</f>
        <v>#N/A</v>
      </c>
      <c r="P2550" t="e">
        <f>+K2550-N2550</f>
        <v>#N/A</v>
      </c>
      <c r="Q2550" s="3" t="e">
        <f>+L2550-O2550</f>
        <v>#N/A</v>
      </c>
      <c r="R2550" t="str">
        <f>+SUBSTITUTE(LOWER(_xlfn.CONCAT(B2550,C2550,F2550,H2550,J2550,I2550))," ","")</f>
        <v>2021-04-12carnegranel200-300u/kgcamanchacaitalia</v>
      </c>
      <c r="S2550" t="e">
        <f>+VLOOKUP(R2550,JUP!D:L,7,0)</f>
        <v>#N/A</v>
      </c>
      <c r="T2550" t="e">
        <f>+VLOOKUP(R2550,JUP!D:L,7,0)</f>
        <v>#N/A</v>
      </c>
      <c r="W2550" t="s">
        <v>167</v>
      </c>
      <c r="X2550">
        <v>15</v>
      </c>
      <c r="Y2550" t="s">
        <v>297</v>
      </c>
      <c r="Z2550" t="s">
        <v>328</v>
      </c>
      <c r="AA2550" t="s">
        <v>328</v>
      </c>
      <c r="AB2550" t="s">
        <v>36</v>
      </c>
      <c r="AC2550" t="s">
        <v>37</v>
      </c>
      <c r="AD2550">
        <v>3.0249999999999995</v>
      </c>
      <c r="AE2550">
        <v>0</v>
      </c>
      <c r="AF2550">
        <v>1</v>
      </c>
      <c r="AG2550">
        <v>3.0249999999999995</v>
      </c>
      <c r="AH2550">
        <v>2021</v>
      </c>
      <c r="AI2550">
        <v>4</v>
      </c>
      <c r="AJ2550">
        <v>72599.999999999985</v>
      </c>
      <c r="AK2550" t="e">
        <v>#N/A</v>
      </c>
      <c r="AL2550">
        <v>3.0249999999999995</v>
      </c>
      <c r="AO2550">
        <v>0</v>
      </c>
      <c r="AP2550">
        <v>4</v>
      </c>
    </row>
    <row r="2551" spans="1:42" x14ac:dyDescent="0.2">
      <c r="A2551" t="str">
        <f t="shared" si="39"/>
        <v>2021-04-12enteroconsalsaconestuche0camanchacaamerica</v>
      </c>
      <c r="B2551" s="2" t="s">
        <v>419</v>
      </c>
      <c r="C2551" t="s">
        <v>59</v>
      </c>
      <c r="D2551" t="s">
        <v>57</v>
      </c>
      <c r="E2551" t="s">
        <v>56</v>
      </c>
      <c r="F2551" t="s">
        <v>57</v>
      </c>
      <c r="G2551">
        <v>0</v>
      </c>
      <c r="H2551" t="s">
        <v>58</v>
      </c>
      <c r="I2551" t="s">
        <v>521</v>
      </c>
      <c r="J2551" t="s">
        <v>33</v>
      </c>
      <c r="K2551">
        <v>34707.199999999997</v>
      </c>
      <c r="L2551">
        <v>3.2413500000000006</v>
      </c>
      <c r="M2551" t="str">
        <f>SUBSTITUTE(LOWER(_xlfn.CONCAT(B2551,C2551,F2551,G2551,J2551,I2551))," ","")</f>
        <v>2021-04-12enteroconsalsaconestuche0camanchacaamerica</v>
      </c>
      <c r="N2551" t="e">
        <f>+VLOOKUP(M2551,JUP!$B:$I,7,0)</f>
        <v>#N/A</v>
      </c>
      <c r="O2551" t="e">
        <f>+VLOOKUP(M2551,JUP!$B:$I,8,0)</f>
        <v>#N/A</v>
      </c>
      <c r="R2551" t="str">
        <f>+SUBSTITUTE(LOWER(_xlfn.CONCAT(B2551,C2551,F2551,H2551,J2551,I2551))," ","")</f>
        <v>2021-04-12enteroconsalsaconestuche20-35u/lbcamanchacaamerica</v>
      </c>
      <c r="S2551" t="e">
        <f>+VLOOKUP(R2551,JUP!D:L,7,0)</f>
        <v>#N/A</v>
      </c>
      <c r="T2551" t="e">
        <f>+VLOOKUP(R2551,JUP!D:L,7,0)</f>
        <v>#N/A</v>
      </c>
      <c r="W2551" t="s">
        <v>420</v>
      </c>
      <c r="X2551">
        <v>15</v>
      </c>
      <c r="Y2551" t="s">
        <v>310</v>
      </c>
      <c r="Z2551" t="s">
        <v>310</v>
      </c>
      <c r="AA2551" t="s">
        <v>310</v>
      </c>
      <c r="AB2551" t="s">
        <v>60</v>
      </c>
      <c r="AC2551" t="s">
        <v>61</v>
      </c>
      <c r="AD2551">
        <v>2.9413500000000008</v>
      </c>
      <c r="AE2551">
        <v>0.3</v>
      </c>
      <c r="AF2551">
        <v>1</v>
      </c>
      <c r="AG2551">
        <v>2.9413500000000008</v>
      </c>
      <c r="AH2551">
        <v>2021</v>
      </c>
      <c r="AI2551">
        <v>4</v>
      </c>
      <c r="AJ2551">
        <v>102086.02272000002</v>
      </c>
      <c r="AK2551" t="e">
        <v>#N/A</v>
      </c>
      <c r="AL2551">
        <v>2.9413500000000008</v>
      </c>
      <c r="AO2551">
        <v>0</v>
      </c>
      <c r="AP2551">
        <v>4</v>
      </c>
    </row>
    <row r="2552" spans="1:42" x14ac:dyDescent="0.2">
      <c r="A2552" t="e">
        <f t="shared" si="39"/>
        <v>#N/A</v>
      </c>
      <c r="B2552" s="2" t="s">
        <v>52</v>
      </c>
      <c r="C2552" t="s">
        <v>35</v>
      </c>
      <c r="D2552" t="s">
        <v>30</v>
      </c>
      <c r="E2552" t="s">
        <v>29</v>
      </c>
      <c r="F2552" t="s">
        <v>30</v>
      </c>
      <c r="G2552" t="e">
        <v>#N/A</v>
      </c>
      <c r="H2552" t="s">
        <v>31</v>
      </c>
      <c r="I2552" t="s">
        <v>34</v>
      </c>
      <c r="J2552" t="s">
        <v>33</v>
      </c>
      <c r="K2552">
        <v>3000</v>
      </c>
      <c r="L2552">
        <v>1100</v>
      </c>
      <c r="M2552" t="e">
        <f>SUBSTITUTE(LOWER(_xlfn.CONCAT(B2552,C2552,F2552,G2552,J2552,I2552))," ","")</f>
        <v>#N/A</v>
      </c>
      <c r="N2552" t="e">
        <f>+VLOOKUP(M2552,JUP!$B:$I,7,0)</f>
        <v>#N/A</v>
      </c>
      <c r="O2552" t="e">
        <f>+VLOOKUP(M2552,JUP!$B:$I,8,0)</f>
        <v>#N/A</v>
      </c>
      <c r="R2552" t="str">
        <f>+SUBSTITUTE(LOWER(_xlfn.CONCAT(B2552,C2552,F2552,H2552,J2552,I2552))," ","")</f>
        <v>2021-04-14carnegranel0camanchacachile</v>
      </c>
      <c r="S2552" t="e">
        <f>+VLOOKUP(R2552,JUP!D:L,7,0)</f>
        <v>#N/A</v>
      </c>
      <c r="T2552" t="e">
        <f>+VLOOKUP(R2552,JUP!D:L,7,0)</f>
        <v>#N/A</v>
      </c>
      <c r="W2552" t="s">
        <v>32</v>
      </c>
      <c r="X2552">
        <v>15</v>
      </c>
      <c r="Y2552" t="s">
        <v>34</v>
      </c>
      <c r="Z2552" t="s">
        <v>34</v>
      </c>
      <c r="AA2552" t="s">
        <v>34</v>
      </c>
      <c r="AB2552" t="s">
        <v>36</v>
      </c>
      <c r="AC2552" t="s">
        <v>37</v>
      </c>
      <c r="AD2552">
        <v>1100</v>
      </c>
      <c r="AE2552">
        <v>0</v>
      </c>
      <c r="AF2552">
        <v>1</v>
      </c>
      <c r="AG2552">
        <v>1100</v>
      </c>
      <c r="AH2552">
        <v>2021</v>
      </c>
      <c r="AI2552">
        <v>4</v>
      </c>
      <c r="AJ2552">
        <v>3300000</v>
      </c>
      <c r="AK2552" t="e">
        <v>#N/A</v>
      </c>
      <c r="AL2552">
        <v>1100</v>
      </c>
      <c r="AO2552">
        <v>0</v>
      </c>
      <c r="AP2552">
        <v>4</v>
      </c>
    </row>
    <row r="2553" spans="1:42" x14ac:dyDescent="0.2">
      <c r="A2553" t="e">
        <f t="shared" si="39"/>
        <v>#N/A</v>
      </c>
      <c r="B2553" s="2" t="s">
        <v>52</v>
      </c>
      <c r="C2553" t="s">
        <v>59</v>
      </c>
      <c r="D2553" t="s">
        <v>155</v>
      </c>
      <c r="E2553" t="s">
        <v>56</v>
      </c>
      <c r="F2553" t="s">
        <v>437</v>
      </c>
      <c r="G2553" t="e">
        <v>#N/A</v>
      </c>
      <c r="H2553" t="s">
        <v>105</v>
      </c>
      <c r="I2553" t="s">
        <v>521</v>
      </c>
      <c r="J2553" t="s">
        <v>33</v>
      </c>
      <c r="K2553">
        <v>18669</v>
      </c>
      <c r="L2553">
        <v>2.0726999999999993</v>
      </c>
      <c r="M2553" t="e">
        <f>SUBSTITUTE(LOWER(_xlfn.CONCAT(B2553,C2553,F2553,G2553,J2553,I2553))," ","")</f>
        <v>#N/A</v>
      </c>
      <c r="N2553" t="e">
        <f>+VLOOKUP(M2553,JUP!$B:$I,7,0)</f>
        <v>#N/A</v>
      </c>
      <c r="O2553" t="e">
        <f>+VLOOKUP(M2553,JUP!$B:$I,8,0)</f>
        <v>#N/A</v>
      </c>
      <c r="R2553" t="str">
        <f>+SUBSTITUTE(LOWER(_xlfn.CONCAT(B2553,C2553,F2553,H2553,J2553,I2553))," ","")</f>
        <v>2021-04-14enterosinsalsa24-32u/lbcamanchacaamerica</v>
      </c>
      <c r="S2553" t="e">
        <f>+VLOOKUP(R2553,JUP!D:L,7,0)</f>
        <v>#N/A</v>
      </c>
      <c r="T2553" t="e">
        <f>+VLOOKUP(R2553,JUP!D:L,7,0)</f>
        <v>#N/A</v>
      </c>
      <c r="W2553" t="s">
        <v>420</v>
      </c>
      <c r="X2553">
        <v>15</v>
      </c>
      <c r="Y2553" t="s">
        <v>310</v>
      </c>
      <c r="Z2553" t="s">
        <v>310</v>
      </c>
      <c r="AA2553" t="s">
        <v>310</v>
      </c>
      <c r="AB2553" t="s">
        <v>160</v>
      </c>
      <c r="AC2553" t="s">
        <v>159</v>
      </c>
      <c r="AD2553">
        <v>2.0726999999999993</v>
      </c>
      <c r="AE2553">
        <v>0</v>
      </c>
      <c r="AF2553">
        <v>1</v>
      </c>
      <c r="AG2553">
        <v>2.0726999999999993</v>
      </c>
      <c r="AH2553">
        <v>2021</v>
      </c>
      <c r="AI2553">
        <v>4</v>
      </c>
      <c r="AJ2553">
        <v>38695.23629999999</v>
      </c>
      <c r="AK2553" t="e">
        <v>#N/A</v>
      </c>
      <c r="AL2553">
        <v>2.0726999999999993</v>
      </c>
      <c r="AO2553">
        <v>0</v>
      </c>
      <c r="AP2553">
        <v>4</v>
      </c>
    </row>
    <row r="2554" spans="1:42" x14ac:dyDescent="0.2">
      <c r="A2554" t="e">
        <f t="shared" si="39"/>
        <v>#N/A</v>
      </c>
      <c r="B2554" s="2" t="s">
        <v>52</v>
      </c>
      <c r="C2554" t="s">
        <v>59</v>
      </c>
      <c r="D2554" t="s">
        <v>57</v>
      </c>
      <c r="E2554" t="s">
        <v>56</v>
      </c>
      <c r="F2554" t="s">
        <v>57</v>
      </c>
      <c r="G2554" t="e">
        <v>#N/A</v>
      </c>
      <c r="H2554" t="s">
        <v>115</v>
      </c>
      <c r="I2554" t="s">
        <v>306</v>
      </c>
      <c r="J2554" t="s">
        <v>33</v>
      </c>
      <c r="K2554">
        <v>15950</v>
      </c>
      <c r="L2554">
        <v>2.7500000000000004</v>
      </c>
      <c r="M2554" t="e">
        <f>SUBSTITUTE(LOWER(_xlfn.CONCAT(B2554,C2554,F2554,G2554,J2554,I2554))," ","")</f>
        <v>#N/A</v>
      </c>
      <c r="N2554" t="e">
        <f>+VLOOKUP(M2554,JUP!$B:$I,7,0)</f>
        <v>#N/A</v>
      </c>
      <c r="O2554" t="e">
        <f>+VLOOKUP(M2554,JUP!$B:$I,8,0)</f>
        <v>#N/A</v>
      </c>
      <c r="R2554" t="str">
        <f>+SUBSTITUTE(LOWER(_xlfn.CONCAT(B2554,C2554,F2554,H2554,J2554,I2554))," ","")</f>
        <v>2021-04-14enteroconsalsaconestuche44-77ukgcamanchacarusia</v>
      </c>
      <c r="S2554" t="e">
        <f>+VLOOKUP(R2554,JUP!D:L,7,0)</f>
        <v>#N/A</v>
      </c>
      <c r="T2554" t="e">
        <f>+VLOOKUP(R2554,JUP!D:L,7,0)</f>
        <v>#N/A</v>
      </c>
      <c r="W2554" t="s">
        <v>313</v>
      </c>
      <c r="X2554">
        <v>15</v>
      </c>
      <c r="Y2554" t="s">
        <v>305</v>
      </c>
      <c r="Z2554" t="s">
        <v>305</v>
      </c>
      <c r="AA2554" t="s">
        <v>306</v>
      </c>
      <c r="AB2554" t="s">
        <v>60</v>
      </c>
      <c r="AC2554" t="s">
        <v>61</v>
      </c>
      <c r="AD2554">
        <v>2.4500000000000006</v>
      </c>
      <c r="AE2554">
        <v>0.3</v>
      </c>
      <c r="AF2554">
        <v>1</v>
      </c>
      <c r="AG2554">
        <v>2.4500000000000006</v>
      </c>
      <c r="AH2554">
        <v>2021</v>
      </c>
      <c r="AI2554">
        <v>4</v>
      </c>
      <c r="AJ2554">
        <v>39077.500000000007</v>
      </c>
      <c r="AK2554" t="e">
        <v>#N/A</v>
      </c>
      <c r="AL2554">
        <v>2.4500000000000006</v>
      </c>
      <c r="AO2554">
        <v>0</v>
      </c>
      <c r="AP2554">
        <v>4</v>
      </c>
    </row>
    <row r="2555" spans="1:42" x14ac:dyDescent="0.2">
      <c r="A2555" t="e">
        <f t="shared" si="39"/>
        <v>#N/A</v>
      </c>
      <c r="B2555" s="2" t="s">
        <v>51</v>
      </c>
      <c r="C2555" t="s">
        <v>35</v>
      </c>
      <c r="D2555" t="s">
        <v>30</v>
      </c>
      <c r="E2555" t="s">
        <v>29</v>
      </c>
      <c r="F2555" t="s">
        <v>30</v>
      </c>
      <c r="G2555" t="e">
        <v>#N/A</v>
      </c>
      <c r="H2555" t="s">
        <v>31</v>
      </c>
      <c r="I2555" t="s">
        <v>34</v>
      </c>
      <c r="J2555" t="s">
        <v>33</v>
      </c>
      <c r="K2555">
        <v>18600</v>
      </c>
      <c r="L2555">
        <v>1100</v>
      </c>
      <c r="M2555" t="e">
        <f>SUBSTITUTE(LOWER(_xlfn.CONCAT(B2555,C2555,F2555,G2555,J2555,I2555))," ","")</f>
        <v>#N/A</v>
      </c>
      <c r="N2555" t="e">
        <f>+VLOOKUP(M2555,JUP!$B:$I,7,0)</f>
        <v>#N/A</v>
      </c>
      <c r="O2555" t="e">
        <f>+VLOOKUP(M2555,JUP!$B:$I,8,0)</f>
        <v>#N/A</v>
      </c>
      <c r="R2555" t="str">
        <f>+SUBSTITUTE(LOWER(_xlfn.CONCAT(B2555,C2555,F2555,H2555,J2555,I2555))," ","")</f>
        <v>2021-04-15carnegranel0camanchacachile</v>
      </c>
      <c r="S2555" t="e">
        <f>+VLOOKUP(R2555,JUP!D:L,7,0)</f>
        <v>#N/A</v>
      </c>
      <c r="T2555" t="e">
        <f>+VLOOKUP(R2555,JUP!D:L,7,0)</f>
        <v>#N/A</v>
      </c>
      <c r="W2555" t="s">
        <v>32</v>
      </c>
      <c r="X2555">
        <v>15</v>
      </c>
      <c r="Y2555" t="s">
        <v>34</v>
      </c>
      <c r="Z2555" t="s">
        <v>34</v>
      </c>
      <c r="AA2555" t="s">
        <v>34</v>
      </c>
      <c r="AB2555" t="s">
        <v>36</v>
      </c>
      <c r="AC2555" t="s">
        <v>37</v>
      </c>
      <c r="AD2555">
        <v>1100</v>
      </c>
      <c r="AE2555">
        <v>0</v>
      </c>
      <c r="AF2555">
        <v>1</v>
      </c>
      <c r="AG2555">
        <v>1100</v>
      </c>
      <c r="AH2555">
        <v>2021</v>
      </c>
      <c r="AI2555">
        <v>4</v>
      </c>
      <c r="AJ2555">
        <v>20460000</v>
      </c>
      <c r="AK2555" t="e">
        <v>#N/A</v>
      </c>
      <c r="AL2555">
        <v>1100</v>
      </c>
      <c r="AO2555">
        <v>0</v>
      </c>
      <c r="AP2555">
        <v>4</v>
      </c>
    </row>
    <row r="2556" spans="1:42" x14ac:dyDescent="0.2">
      <c r="A2556" t="str">
        <f t="shared" si="39"/>
        <v>2021-04-15carnegranelc200-300camanchacarusia</v>
      </c>
      <c r="B2556" s="2" t="s">
        <v>51</v>
      </c>
      <c r="C2556" t="s">
        <v>35</v>
      </c>
      <c r="D2556" t="s">
        <v>30</v>
      </c>
      <c r="E2556" t="s">
        <v>29</v>
      </c>
      <c r="F2556" t="s">
        <v>30</v>
      </c>
      <c r="G2556" t="s">
        <v>39</v>
      </c>
      <c r="H2556" t="s">
        <v>38</v>
      </c>
      <c r="I2556" t="s">
        <v>306</v>
      </c>
      <c r="J2556" t="s">
        <v>33</v>
      </c>
      <c r="K2556">
        <v>24000</v>
      </c>
      <c r="L2556">
        <v>3.049999999999998</v>
      </c>
      <c r="M2556" t="str">
        <f>SUBSTITUTE(LOWER(_xlfn.CONCAT(B2556,C2556,F2556,G2556,J2556,I2556))," ","")</f>
        <v>2021-04-15carnegranelc200-300camanchacarusia</v>
      </c>
      <c r="N2556" t="e">
        <f>+VLOOKUP(M2556,JUP!$B:$I,7,0)</f>
        <v>#N/A</v>
      </c>
      <c r="O2556" t="e">
        <f>+VLOOKUP(M2556,JUP!$B:$I,8,0)</f>
        <v>#N/A</v>
      </c>
      <c r="P2556" t="e">
        <f>+K2556-N2556</f>
        <v>#N/A</v>
      </c>
      <c r="Q2556" s="3" t="e">
        <f>+L2556-O2556</f>
        <v>#N/A</v>
      </c>
      <c r="R2556" t="str">
        <f>+SUBSTITUTE(LOWER(_xlfn.CONCAT(B2556,C2556,F2556,H2556,J2556,I2556))," ","")</f>
        <v>2021-04-15carnegranel200-300u/kgcamanchacarusia</v>
      </c>
      <c r="S2556" t="e">
        <f>+VLOOKUP(R2556,JUP!D:L,7,0)</f>
        <v>#N/A</v>
      </c>
      <c r="T2556" t="e">
        <f>+VLOOKUP(R2556,JUP!D:L,7,0)</f>
        <v>#N/A</v>
      </c>
      <c r="W2556" t="s">
        <v>313</v>
      </c>
      <c r="X2556">
        <v>15</v>
      </c>
      <c r="Y2556" t="s">
        <v>305</v>
      </c>
      <c r="Z2556" t="s">
        <v>305</v>
      </c>
      <c r="AA2556" t="s">
        <v>306</v>
      </c>
      <c r="AB2556" t="s">
        <v>36</v>
      </c>
      <c r="AC2556" t="s">
        <v>37</v>
      </c>
      <c r="AD2556">
        <v>3.049999999999998</v>
      </c>
      <c r="AE2556">
        <v>0</v>
      </c>
      <c r="AF2556">
        <v>1</v>
      </c>
      <c r="AG2556">
        <v>3.049999999999998</v>
      </c>
      <c r="AH2556">
        <v>2021</v>
      </c>
      <c r="AI2556">
        <v>4</v>
      </c>
      <c r="AJ2556">
        <v>73199.999999999956</v>
      </c>
      <c r="AK2556" t="e">
        <v>#N/A</v>
      </c>
      <c r="AL2556">
        <v>3.049999999999998</v>
      </c>
      <c r="AO2556">
        <v>0</v>
      </c>
      <c r="AP2556">
        <v>4</v>
      </c>
    </row>
    <row r="2557" spans="1:42" x14ac:dyDescent="0.2">
      <c r="A2557" t="str">
        <f t="shared" si="39"/>
        <v>2021-04-15enterosinsalsa0camanchacaasia</v>
      </c>
      <c r="B2557" s="2" t="s">
        <v>51</v>
      </c>
      <c r="C2557" t="s">
        <v>59</v>
      </c>
      <c r="D2557" t="s">
        <v>155</v>
      </c>
      <c r="E2557" t="s">
        <v>56</v>
      </c>
      <c r="F2557" t="s">
        <v>437</v>
      </c>
      <c r="G2557">
        <v>0</v>
      </c>
      <c r="H2557" t="s">
        <v>119</v>
      </c>
      <c r="I2557" t="s">
        <v>309</v>
      </c>
      <c r="J2557" t="s">
        <v>33</v>
      </c>
      <c r="K2557">
        <v>15950</v>
      </c>
      <c r="L2557">
        <v>2.4</v>
      </c>
      <c r="M2557" t="str">
        <f>SUBSTITUTE(LOWER(_xlfn.CONCAT(B2557,C2557,F2557,G2557,J2557,I2557))," ","")</f>
        <v>2021-04-15enterosinsalsa0camanchacaasia</v>
      </c>
      <c r="N2557" t="e">
        <f>+VLOOKUP(M2557,JUP!$B:$I,7,0)</f>
        <v>#N/A</v>
      </c>
      <c r="O2557" t="e">
        <f>+VLOOKUP(M2557,JUP!$B:$I,8,0)</f>
        <v>#N/A</v>
      </c>
      <c r="R2557" t="str">
        <f>+SUBSTITUTE(LOWER(_xlfn.CONCAT(B2557,C2557,F2557,H2557,J2557,I2557))," ","")</f>
        <v>2021-04-15enterosinsalsa50-70u/kgcamanchacaasia</v>
      </c>
      <c r="S2557" t="e">
        <f>+VLOOKUP(R2557,JUP!D:L,7,0)</f>
        <v>#N/A</v>
      </c>
      <c r="T2557" t="e">
        <f>+VLOOKUP(R2557,JUP!D:L,7,0)</f>
        <v>#N/A</v>
      </c>
      <c r="W2557" t="s">
        <v>156</v>
      </c>
      <c r="X2557">
        <v>15</v>
      </c>
      <c r="Y2557" t="s">
        <v>309</v>
      </c>
      <c r="Z2557" t="s">
        <v>309</v>
      </c>
      <c r="AA2557" t="s">
        <v>309</v>
      </c>
      <c r="AB2557" t="s">
        <v>160</v>
      </c>
      <c r="AC2557" t="s">
        <v>159</v>
      </c>
      <c r="AD2557">
        <v>2.4</v>
      </c>
      <c r="AE2557">
        <v>0</v>
      </c>
      <c r="AF2557">
        <v>1</v>
      </c>
      <c r="AG2557">
        <v>2.4</v>
      </c>
      <c r="AH2557">
        <v>2021</v>
      </c>
      <c r="AI2557">
        <v>4</v>
      </c>
      <c r="AJ2557">
        <v>38280</v>
      </c>
      <c r="AK2557" t="e">
        <v>#N/A</v>
      </c>
      <c r="AL2557">
        <v>2.4</v>
      </c>
      <c r="AO2557">
        <v>0</v>
      </c>
      <c r="AP2557">
        <v>4</v>
      </c>
    </row>
    <row r="2558" spans="1:42" x14ac:dyDescent="0.2">
      <c r="A2558" t="str">
        <f t="shared" si="39"/>
        <v>2021-04-15enterosinsalsa0camanchacaamerica</v>
      </c>
      <c r="B2558" s="2" t="s">
        <v>51</v>
      </c>
      <c r="C2558" t="s">
        <v>59</v>
      </c>
      <c r="D2558" t="s">
        <v>155</v>
      </c>
      <c r="E2558" t="s">
        <v>56</v>
      </c>
      <c r="F2558" t="s">
        <v>437</v>
      </c>
      <c r="G2558">
        <v>0</v>
      </c>
      <c r="H2558" t="s">
        <v>58</v>
      </c>
      <c r="I2558" t="s">
        <v>521</v>
      </c>
      <c r="J2558" t="s">
        <v>33</v>
      </c>
      <c r="K2558">
        <v>18669</v>
      </c>
      <c r="L2558">
        <v>2.0065500000000003</v>
      </c>
      <c r="M2558" t="str">
        <f>SUBSTITUTE(LOWER(_xlfn.CONCAT(B2558,C2558,F2558,G2558,J2558,I2558))," ","")</f>
        <v>2021-04-15enterosinsalsa0camanchacaamerica</v>
      </c>
      <c r="N2558" t="e">
        <f>+VLOOKUP(M2558,JUP!$B:$I,7,0)</f>
        <v>#N/A</v>
      </c>
      <c r="O2558" t="e">
        <f>+VLOOKUP(M2558,JUP!$B:$I,8,0)</f>
        <v>#N/A</v>
      </c>
      <c r="R2558" t="str">
        <f>+SUBSTITUTE(LOWER(_xlfn.CONCAT(B2558,C2558,F2558,H2558,J2558,I2558))," ","")</f>
        <v>2021-04-15enterosinsalsa20-35u/lbcamanchacaamerica</v>
      </c>
      <c r="S2558" t="e">
        <f>+VLOOKUP(R2558,JUP!D:L,7,0)</f>
        <v>#N/A</v>
      </c>
      <c r="T2558" t="e">
        <f>+VLOOKUP(R2558,JUP!D:L,7,0)</f>
        <v>#N/A</v>
      </c>
      <c r="W2558" t="s">
        <v>420</v>
      </c>
      <c r="X2558">
        <v>15</v>
      </c>
      <c r="Y2558" t="s">
        <v>310</v>
      </c>
      <c r="Z2558" t="s">
        <v>310</v>
      </c>
      <c r="AA2558" t="s">
        <v>310</v>
      </c>
      <c r="AB2558" t="s">
        <v>160</v>
      </c>
      <c r="AC2558" t="s">
        <v>159</v>
      </c>
      <c r="AD2558">
        <v>2.0065500000000003</v>
      </c>
      <c r="AE2558">
        <v>0</v>
      </c>
      <c r="AF2558">
        <v>1</v>
      </c>
      <c r="AG2558">
        <v>2.0065500000000003</v>
      </c>
      <c r="AH2558">
        <v>2021</v>
      </c>
      <c r="AI2558">
        <v>4</v>
      </c>
      <c r="AJ2558">
        <v>37460.281950000004</v>
      </c>
      <c r="AK2558" t="e">
        <v>#N/A</v>
      </c>
      <c r="AL2558">
        <v>2.0065500000000003</v>
      </c>
      <c r="AO2558">
        <v>0</v>
      </c>
      <c r="AP2558">
        <v>4</v>
      </c>
    </row>
    <row r="2559" spans="1:42" x14ac:dyDescent="0.2">
      <c r="A2559" t="str">
        <f t="shared" si="39"/>
        <v>2021-04-15enteroconsalsaconestuche0camanchacaotroseuropa</v>
      </c>
      <c r="B2559" s="2" t="s">
        <v>51</v>
      </c>
      <c r="C2559" t="s">
        <v>59</v>
      </c>
      <c r="D2559" t="s">
        <v>57</v>
      </c>
      <c r="E2559" t="s">
        <v>56</v>
      </c>
      <c r="F2559" t="s">
        <v>57</v>
      </c>
      <c r="G2559">
        <v>0</v>
      </c>
      <c r="H2559" t="s">
        <v>58</v>
      </c>
      <c r="I2559" t="s">
        <v>298</v>
      </c>
      <c r="J2559" t="s">
        <v>33</v>
      </c>
      <c r="K2559">
        <v>15727.5</v>
      </c>
      <c r="L2559">
        <v>2.65</v>
      </c>
      <c r="M2559" t="str">
        <f>SUBSTITUTE(LOWER(_xlfn.CONCAT(B2559,C2559,F2559,G2559,J2559,I2559))," ","")</f>
        <v>2021-04-15enteroconsalsaconestuche0camanchacaotroseuropa</v>
      </c>
      <c r="N2559" t="e">
        <f>+VLOOKUP(M2559,JUP!$B:$I,7,0)</f>
        <v>#N/A</v>
      </c>
      <c r="O2559" t="e">
        <f>+VLOOKUP(M2559,JUP!$B:$I,8,0)</f>
        <v>#N/A</v>
      </c>
      <c r="R2559" t="str">
        <f>+SUBSTITUTE(LOWER(_xlfn.CONCAT(B2559,C2559,F2559,H2559,J2559,I2559))," ","")</f>
        <v>2021-04-15enteroconsalsaconestuche20-35u/lbcamanchacaotroseuropa</v>
      </c>
      <c r="S2559" t="e">
        <f>+VLOOKUP(R2559,JUP!D:L,7,0)</f>
        <v>#N/A</v>
      </c>
      <c r="T2559" t="e">
        <f>+VLOOKUP(R2559,JUP!D:L,7,0)</f>
        <v>#N/A</v>
      </c>
      <c r="W2559" t="s">
        <v>177</v>
      </c>
      <c r="X2559">
        <v>15</v>
      </c>
      <c r="Y2559" t="s">
        <v>297</v>
      </c>
      <c r="Z2559" t="s">
        <v>298</v>
      </c>
      <c r="AA2559" t="s">
        <v>298</v>
      </c>
      <c r="AB2559" t="s">
        <v>60</v>
      </c>
      <c r="AC2559" t="s">
        <v>61</v>
      </c>
      <c r="AD2559">
        <v>2.35</v>
      </c>
      <c r="AE2559">
        <v>0.3</v>
      </c>
      <c r="AF2559">
        <v>1</v>
      </c>
      <c r="AG2559">
        <v>2.35</v>
      </c>
      <c r="AH2559">
        <v>2021</v>
      </c>
      <c r="AI2559">
        <v>4</v>
      </c>
      <c r="AJ2559">
        <v>36959.625</v>
      </c>
      <c r="AK2559" t="e">
        <v>#N/A</v>
      </c>
      <c r="AL2559">
        <v>2.35</v>
      </c>
      <c r="AO2559">
        <v>0</v>
      </c>
      <c r="AP2559">
        <v>4</v>
      </c>
    </row>
    <row r="2560" spans="1:42" x14ac:dyDescent="0.2">
      <c r="A2560" t="str">
        <f t="shared" si="39"/>
        <v>2021-04-16carnegranelc200-300camanchacachile</v>
      </c>
      <c r="B2560" s="2" t="s">
        <v>50</v>
      </c>
      <c r="C2560" t="s">
        <v>35</v>
      </c>
      <c r="D2560" t="s">
        <v>30</v>
      </c>
      <c r="E2560" t="s">
        <v>29</v>
      </c>
      <c r="F2560" t="s">
        <v>30</v>
      </c>
      <c r="G2560" t="s">
        <v>39</v>
      </c>
      <c r="H2560" t="s">
        <v>38</v>
      </c>
      <c r="I2560" t="s">
        <v>34</v>
      </c>
      <c r="J2560" t="s">
        <v>33</v>
      </c>
      <c r="K2560">
        <v>18660</v>
      </c>
      <c r="L2560">
        <v>1500</v>
      </c>
      <c r="M2560" t="str">
        <f>SUBSTITUTE(LOWER(_xlfn.CONCAT(B2560,C2560,F2560,G2560,J2560,I2560))," ","")</f>
        <v>2021-04-16carnegranelc200-300camanchacachile</v>
      </c>
      <c r="N2560" t="e">
        <f>+VLOOKUP(M2560,JUP!$B:$I,7,0)</f>
        <v>#N/A</v>
      </c>
      <c r="O2560" t="e">
        <f>+VLOOKUP(M2560,JUP!$B:$I,8,0)</f>
        <v>#N/A</v>
      </c>
      <c r="P2560" t="e">
        <f>+K2560-N2560</f>
        <v>#N/A</v>
      </c>
      <c r="Q2560" s="3" t="e">
        <f>+L2560-O2560</f>
        <v>#N/A</v>
      </c>
      <c r="R2560" t="str">
        <f>+SUBSTITUTE(LOWER(_xlfn.CONCAT(B2560,C2560,F2560,H2560,J2560,I2560))," ","")</f>
        <v>2021-04-16carnegranel200-300u/kgcamanchacachile</v>
      </c>
      <c r="S2560" t="e">
        <f>+VLOOKUP(R2560,JUP!D:L,7,0)</f>
        <v>#N/A</v>
      </c>
      <c r="T2560" t="e">
        <f>+VLOOKUP(R2560,JUP!D:L,7,0)</f>
        <v>#N/A</v>
      </c>
      <c r="W2560" t="s">
        <v>32</v>
      </c>
      <c r="X2560">
        <v>15</v>
      </c>
      <c r="Y2560" t="s">
        <v>34</v>
      </c>
      <c r="Z2560" t="s">
        <v>34</v>
      </c>
      <c r="AA2560" t="s">
        <v>34</v>
      </c>
      <c r="AB2560" t="s">
        <v>36</v>
      </c>
      <c r="AC2560" t="s">
        <v>37</v>
      </c>
      <c r="AD2560">
        <v>1500</v>
      </c>
      <c r="AE2560">
        <v>0</v>
      </c>
      <c r="AF2560">
        <v>1</v>
      </c>
      <c r="AG2560">
        <v>1500</v>
      </c>
      <c r="AH2560">
        <v>2021</v>
      </c>
      <c r="AI2560">
        <v>4</v>
      </c>
      <c r="AJ2560">
        <v>27990000</v>
      </c>
      <c r="AK2560" t="e">
        <v>#N/A</v>
      </c>
      <c r="AL2560">
        <v>1500</v>
      </c>
      <c r="AO2560">
        <v>0</v>
      </c>
      <c r="AP2560">
        <v>4</v>
      </c>
    </row>
    <row r="2561" spans="1:42" x14ac:dyDescent="0.2">
      <c r="A2561" t="str">
        <f t="shared" si="39"/>
        <v>2021-04-16carnegranelc300-500camanchacachile</v>
      </c>
      <c r="B2561" s="2" t="s">
        <v>50</v>
      </c>
      <c r="C2561" t="s">
        <v>35</v>
      </c>
      <c r="D2561" t="s">
        <v>30</v>
      </c>
      <c r="E2561" t="s">
        <v>29</v>
      </c>
      <c r="F2561" t="s">
        <v>30</v>
      </c>
      <c r="G2561" t="s">
        <v>49</v>
      </c>
      <c r="H2561" t="s">
        <v>48</v>
      </c>
      <c r="I2561" t="s">
        <v>34</v>
      </c>
      <c r="J2561" t="s">
        <v>33</v>
      </c>
      <c r="K2561">
        <v>5340</v>
      </c>
      <c r="L2561">
        <v>1500</v>
      </c>
      <c r="M2561" t="str">
        <f>SUBSTITUTE(LOWER(_xlfn.CONCAT(B2561,C2561,F2561,G2561,J2561,I2561))," ","")</f>
        <v>2021-04-16carnegranelc300-500camanchacachile</v>
      </c>
      <c r="N2561" t="e">
        <f>+VLOOKUP(M2561,JUP!$B:$I,7,0)</f>
        <v>#N/A</v>
      </c>
      <c r="O2561" t="e">
        <f>+VLOOKUP(M2561,JUP!$B:$I,8,0)</f>
        <v>#N/A</v>
      </c>
      <c r="P2561" t="e">
        <f>+K2561-N2561</f>
        <v>#N/A</v>
      </c>
      <c r="Q2561" s="3" t="e">
        <f>+L2561-O2561</f>
        <v>#N/A</v>
      </c>
      <c r="R2561" t="str">
        <f>+SUBSTITUTE(LOWER(_xlfn.CONCAT(B2561,C2561,F2561,H2561,J2561,I2561))," ","")</f>
        <v>2021-04-16carnegranel300-500u/kgcamanchacachile</v>
      </c>
      <c r="S2561" t="e">
        <f>+VLOOKUP(R2561,JUP!D:L,7,0)</f>
        <v>#N/A</v>
      </c>
      <c r="T2561" t="e">
        <f>+VLOOKUP(R2561,JUP!D:L,7,0)</f>
        <v>#N/A</v>
      </c>
      <c r="W2561" t="s">
        <v>32</v>
      </c>
      <c r="X2561">
        <v>15</v>
      </c>
      <c r="Y2561" t="s">
        <v>34</v>
      </c>
      <c r="Z2561" t="s">
        <v>34</v>
      </c>
      <c r="AA2561" t="s">
        <v>34</v>
      </c>
      <c r="AB2561" t="s">
        <v>36</v>
      </c>
      <c r="AC2561" t="s">
        <v>37</v>
      </c>
      <c r="AD2561">
        <v>1500</v>
      </c>
      <c r="AE2561">
        <v>0</v>
      </c>
      <c r="AF2561">
        <v>1</v>
      </c>
      <c r="AG2561">
        <v>1500</v>
      </c>
      <c r="AH2561">
        <v>2021</v>
      </c>
      <c r="AI2561">
        <v>4</v>
      </c>
      <c r="AJ2561">
        <v>8010000</v>
      </c>
      <c r="AK2561" t="e">
        <v>#N/A</v>
      </c>
      <c r="AL2561">
        <v>1500</v>
      </c>
      <c r="AO2561">
        <v>0</v>
      </c>
      <c r="AP2561">
        <v>4</v>
      </c>
    </row>
    <row r="2562" spans="1:42" x14ac:dyDescent="0.2">
      <c r="A2562" t="str">
        <f t="shared" si="39"/>
        <v>2021-04-16carnegranelc200-300camanchacarusia</v>
      </c>
      <c r="B2562" s="2" t="s">
        <v>50</v>
      </c>
      <c r="C2562" t="s">
        <v>35</v>
      </c>
      <c r="D2562" t="s">
        <v>30</v>
      </c>
      <c r="E2562" t="s">
        <v>29</v>
      </c>
      <c r="F2562" t="s">
        <v>30</v>
      </c>
      <c r="G2562" t="s">
        <v>39</v>
      </c>
      <c r="H2562" t="s">
        <v>38</v>
      </c>
      <c r="I2562" t="s">
        <v>306</v>
      </c>
      <c r="J2562" t="s">
        <v>33</v>
      </c>
      <c r="K2562">
        <v>36500</v>
      </c>
      <c r="L2562">
        <v>3.0631428571428518</v>
      </c>
      <c r="M2562" t="str">
        <f>SUBSTITUTE(LOWER(_xlfn.CONCAT(B2562,C2562,F2562,G2562,J2562,I2562))," ","")</f>
        <v>2021-04-16carnegranelc200-300camanchacarusia</v>
      </c>
      <c r="N2562" t="e">
        <f>+VLOOKUP(M2562,JUP!$B:$I,7,0)</f>
        <v>#N/A</v>
      </c>
      <c r="O2562" t="e">
        <f>+VLOOKUP(M2562,JUP!$B:$I,8,0)</f>
        <v>#N/A</v>
      </c>
      <c r="P2562" t="e">
        <f>+K2562-N2562</f>
        <v>#N/A</v>
      </c>
      <c r="Q2562" s="3" t="e">
        <f>+L2562-O2562</f>
        <v>#N/A</v>
      </c>
      <c r="R2562" t="str">
        <f>+SUBSTITUTE(LOWER(_xlfn.CONCAT(B2562,C2562,F2562,H2562,J2562,I2562))," ","")</f>
        <v>2021-04-16carnegranel200-300u/kgcamanchacarusia</v>
      </c>
      <c r="S2562" t="e">
        <f>+VLOOKUP(R2562,JUP!D:L,7,0)</f>
        <v>#N/A</v>
      </c>
      <c r="T2562" t="e">
        <f>+VLOOKUP(R2562,JUP!D:L,7,0)</f>
        <v>#N/A</v>
      </c>
      <c r="W2562" t="s">
        <v>313</v>
      </c>
      <c r="X2562">
        <v>15</v>
      </c>
      <c r="Y2562" t="s">
        <v>305</v>
      </c>
      <c r="Z2562" t="s">
        <v>305</v>
      </c>
      <c r="AA2562" t="s">
        <v>306</v>
      </c>
      <c r="AB2562" t="s">
        <v>36</v>
      </c>
      <c r="AC2562" t="s">
        <v>37</v>
      </c>
      <c r="AD2562">
        <v>3.0631428571428518</v>
      </c>
      <c r="AE2562">
        <v>0</v>
      </c>
      <c r="AF2562">
        <v>1</v>
      </c>
      <c r="AG2562">
        <v>3.0631428571428518</v>
      </c>
      <c r="AH2562">
        <v>2021</v>
      </c>
      <c r="AI2562">
        <v>4</v>
      </c>
      <c r="AJ2562">
        <v>111804.71428571409</v>
      </c>
      <c r="AK2562" t="e">
        <v>#N/A</v>
      </c>
      <c r="AL2562">
        <v>3.0631428571428518</v>
      </c>
      <c r="AO2562">
        <v>0</v>
      </c>
      <c r="AP2562">
        <v>4</v>
      </c>
    </row>
    <row r="2563" spans="1:42" x14ac:dyDescent="0.2">
      <c r="A2563" t="str">
        <f t="shared" ref="A2563:A2626" si="40">+M2563</f>
        <v>2021-04-16carnegranelc300-500camanchacarusia</v>
      </c>
      <c r="B2563" s="2" t="s">
        <v>50</v>
      </c>
      <c r="C2563" t="s">
        <v>35</v>
      </c>
      <c r="D2563" t="s">
        <v>30</v>
      </c>
      <c r="E2563" t="s">
        <v>29</v>
      </c>
      <c r="F2563" t="s">
        <v>30</v>
      </c>
      <c r="G2563" t="s">
        <v>49</v>
      </c>
      <c r="H2563" t="s">
        <v>48</v>
      </c>
      <c r="I2563" t="s">
        <v>306</v>
      </c>
      <c r="J2563" t="s">
        <v>33</v>
      </c>
      <c r="K2563">
        <v>3000</v>
      </c>
      <c r="L2563">
        <v>3</v>
      </c>
      <c r="M2563" t="str">
        <f>SUBSTITUTE(LOWER(_xlfn.CONCAT(B2563,C2563,F2563,G2563,J2563,I2563))," ","")</f>
        <v>2021-04-16carnegranelc300-500camanchacarusia</v>
      </c>
      <c r="N2563" t="e">
        <f>+VLOOKUP(M2563,JUP!$B:$I,7,0)</f>
        <v>#N/A</v>
      </c>
      <c r="O2563" t="e">
        <f>+VLOOKUP(M2563,JUP!$B:$I,8,0)</f>
        <v>#N/A</v>
      </c>
      <c r="P2563" t="e">
        <f>+K2563-N2563</f>
        <v>#N/A</v>
      </c>
      <c r="Q2563" s="3" t="e">
        <f>+L2563-O2563</f>
        <v>#N/A</v>
      </c>
      <c r="R2563" t="str">
        <f>+SUBSTITUTE(LOWER(_xlfn.CONCAT(B2563,C2563,F2563,H2563,J2563,I2563))," ","")</f>
        <v>2021-04-16carnegranel300-500u/kgcamanchacarusia</v>
      </c>
      <c r="S2563" t="e">
        <f>+VLOOKUP(R2563,JUP!D:L,7,0)</f>
        <v>#N/A</v>
      </c>
      <c r="T2563" t="e">
        <f>+VLOOKUP(R2563,JUP!D:L,7,0)</f>
        <v>#N/A</v>
      </c>
      <c r="W2563" t="s">
        <v>313</v>
      </c>
      <c r="X2563">
        <v>15</v>
      </c>
      <c r="Y2563" t="s">
        <v>305</v>
      </c>
      <c r="Z2563" t="s">
        <v>305</v>
      </c>
      <c r="AA2563" t="s">
        <v>306</v>
      </c>
      <c r="AB2563" t="s">
        <v>36</v>
      </c>
      <c r="AC2563" t="s">
        <v>37</v>
      </c>
      <c r="AD2563">
        <v>3</v>
      </c>
      <c r="AE2563">
        <v>0</v>
      </c>
      <c r="AF2563">
        <v>1</v>
      </c>
      <c r="AG2563">
        <v>3</v>
      </c>
      <c r="AH2563">
        <v>2021</v>
      </c>
      <c r="AI2563">
        <v>4</v>
      </c>
      <c r="AJ2563">
        <v>9000</v>
      </c>
      <c r="AK2563" t="e">
        <v>#N/A</v>
      </c>
      <c r="AL2563">
        <v>3</v>
      </c>
      <c r="AO2563">
        <v>0</v>
      </c>
      <c r="AP2563">
        <v>4</v>
      </c>
    </row>
    <row r="2564" spans="1:42" x14ac:dyDescent="0.2">
      <c r="A2564" t="str">
        <f t="shared" si="40"/>
        <v>2021-04-16carnegranelc100-200camanchacarusia</v>
      </c>
      <c r="B2564" s="2" t="s">
        <v>50</v>
      </c>
      <c r="C2564" t="s">
        <v>35</v>
      </c>
      <c r="D2564" t="s">
        <v>30</v>
      </c>
      <c r="E2564" t="s">
        <v>29</v>
      </c>
      <c r="F2564" t="s">
        <v>30</v>
      </c>
      <c r="G2564" t="s">
        <v>72</v>
      </c>
      <c r="H2564" t="s">
        <v>71</v>
      </c>
      <c r="I2564" t="s">
        <v>306</v>
      </c>
      <c r="J2564" t="s">
        <v>33</v>
      </c>
      <c r="K2564">
        <v>8500</v>
      </c>
      <c r="L2564">
        <v>3.3299999999999987</v>
      </c>
      <c r="M2564" t="str">
        <f>SUBSTITUTE(LOWER(_xlfn.CONCAT(B2564,C2564,F2564,G2564,J2564,I2564))," ","")</f>
        <v>2021-04-16carnegranelc100-200camanchacarusia</v>
      </c>
      <c r="N2564" t="e">
        <f>+VLOOKUP(M2564,JUP!$B:$I,7,0)</f>
        <v>#N/A</v>
      </c>
      <c r="O2564" t="e">
        <f>+VLOOKUP(M2564,JUP!$B:$I,8,0)</f>
        <v>#N/A</v>
      </c>
      <c r="P2564" t="e">
        <f>+K2564-N2564</f>
        <v>#N/A</v>
      </c>
      <c r="Q2564" s="3" t="e">
        <f>+L2564-O2564</f>
        <v>#N/A</v>
      </c>
      <c r="R2564" t="str">
        <f>+SUBSTITUTE(LOWER(_xlfn.CONCAT(B2564,C2564,F2564,H2564,J2564,I2564))," ","")</f>
        <v>2021-04-16carnegranel100-200u/kgcamanchacarusia</v>
      </c>
      <c r="S2564" t="e">
        <f>+VLOOKUP(R2564,JUP!D:L,7,0)</f>
        <v>#N/A</v>
      </c>
      <c r="T2564" t="e">
        <f>+VLOOKUP(R2564,JUP!D:L,7,0)</f>
        <v>#N/A</v>
      </c>
      <c r="W2564" t="s">
        <v>313</v>
      </c>
      <c r="X2564">
        <v>15</v>
      </c>
      <c r="Y2564" t="s">
        <v>305</v>
      </c>
      <c r="Z2564" t="s">
        <v>305</v>
      </c>
      <c r="AA2564" t="s">
        <v>306</v>
      </c>
      <c r="AB2564" t="s">
        <v>36</v>
      </c>
      <c r="AC2564" t="s">
        <v>37</v>
      </c>
      <c r="AD2564">
        <v>3.3299999999999987</v>
      </c>
      <c r="AE2564">
        <v>0</v>
      </c>
      <c r="AF2564">
        <v>1</v>
      </c>
      <c r="AG2564">
        <v>3.3299999999999987</v>
      </c>
      <c r="AH2564">
        <v>2021</v>
      </c>
      <c r="AI2564">
        <v>4</v>
      </c>
      <c r="AJ2564">
        <v>28304.999999999989</v>
      </c>
      <c r="AK2564" t="e">
        <v>#N/A</v>
      </c>
      <c r="AL2564">
        <v>3.3299999999999987</v>
      </c>
      <c r="AO2564">
        <v>0</v>
      </c>
      <c r="AP2564">
        <v>4</v>
      </c>
    </row>
    <row r="2565" spans="1:42" x14ac:dyDescent="0.2">
      <c r="A2565" t="e">
        <f t="shared" si="40"/>
        <v>#N/A</v>
      </c>
      <c r="B2565" s="2" t="s">
        <v>450</v>
      </c>
      <c r="C2565" t="s">
        <v>59</v>
      </c>
      <c r="D2565" t="s">
        <v>155</v>
      </c>
      <c r="E2565" t="s">
        <v>56</v>
      </c>
      <c r="F2565" t="s">
        <v>437</v>
      </c>
      <c r="G2565" t="e">
        <v>#N/A</v>
      </c>
      <c r="H2565" t="s">
        <v>111</v>
      </c>
      <c r="I2565" t="s">
        <v>309</v>
      </c>
      <c r="J2565" t="s">
        <v>33</v>
      </c>
      <c r="K2565">
        <v>10500</v>
      </c>
      <c r="L2565">
        <v>2.1</v>
      </c>
      <c r="M2565" t="e">
        <f>SUBSTITUTE(LOWER(_xlfn.CONCAT(B2565,C2565,F2565,G2565,J2565,I2565))," ","")</f>
        <v>#N/A</v>
      </c>
      <c r="N2565" t="e">
        <f>+VLOOKUP(M2565,JUP!$B:$I,7,0)</f>
        <v>#N/A</v>
      </c>
      <c r="O2565" t="e">
        <f>+VLOOKUP(M2565,JUP!$B:$I,8,0)</f>
        <v>#N/A</v>
      </c>
      <c r="R2565" t="str">
        <f>+SUBSTITUTE(LOWER(_xlfn.CONCAT(B2565,C2565,F2565,H2565,J2565,I2565))," ","")</f>
        <v>2021-04-19enterosinsalsa40-60u/kgcamanchacaasia</v>
      </c>
      <c r="S2565" t="e">
        <f>+VLOOKUP(R2565,JUP!D:L,7,0)</f>
        <v>#N/A</v>
      </c>
      <c r="T2565" t="e">
        <f>+VLOOKUP(R2565,JUP!D:L,7,0)</f>
        <v>#N/A</v>
      </c>
      <c r="W2565" t="s">
        <v>333</v>
      </c>
      <c r="X2565">
        <v>16</v>
      </c>
      <c r="Y2565" t="s">
        <v>309</v>
      </c>
      <c r="Z2565" t="s">
        <v>309</v>
      </c>
      <c r="AA2565" t="s">
        <v>309</v>
      </c>
      <c r="AB2565" t="s">
        <v>160</v>
      </c>
      <c r="AC2565" t="s">
        <v>159</v>
      </c>
      <c r="AD2565">
        <v>2.1</v>
      </c>
      <c r="AE2565">
        <v>0</v>
      </c>
      <c r="AF2565">
        <v>1</v>
      </c>
      <c r="AG2565">
        <v>2.1</v>
      </c>
      <c r="AH2565">
        <v>2021</v>
      </c>
      <c r="AI2565">
        <v>4</v>
      </c>
      <c r="AJ2565">
        <v>22050</v>
      </c>
      <c r="AK2565" t="e">
        <v>#N/A</v>
      </c>
      <c r="AL2565">
        <v>2.1</v>
      </c>
      <c r="AO2565">
        <v>0</v>
      </c>
      <c r="AP2565">
        <v>4</v>
      </c>
    </row>
    <row r="2566" spans="1:42" x14ac:dyDescent="0.2">
      <c r="A2566" t="str">
        <f t="shared" si="40"/>
        <v>2021-04-19enterosinsalsac60-80camanchacaitalia</v>
      </c>
      <c r="B2566" s="2" t="s">
        <v>450</v>
      </c>
      <c r="C2566" t="s">
        <v>59</v>
      </c>
      <c r="D2566" t="s">
        <v>155</v>
      </c>
      <c r="E2566" t="s">
        <v>56</v>
      </c>
      <c r="F2566" t="s">
        <v>437</v>
      </c>
      <c r="G2566" t="s">
        <v>168</v>
      </c>
      <c r="H2566" t="s">
        <v>123</v>
      </c>
      <c r="I2566" t="s">
        <v>328</v>
      </c>
      <c r="J2566" t="s">
        <v>33</v>
      </c>
      <c r="K2566">
        <v>19800</v>
      </c>
      <c r="L2566">
        <v>1.3499999999999999</v>
      </c>
      <c r="M2566" t="str">
        <f>SUBSTITUTE(LOWER(_xlfn.CONCAT(B2566,C2566,F2566,G2566,J2566,I2566))," ","")</f>
        <v>2021-04-19enterosinsalsac60-80camanchacaitalia</v>
      </c>
      <c r="N2566" t="e">
        <f>+VLOOKUP(M2566,JUP!$B:$I,7,0)</f>
        <v>#N/A</v>
      </c>
      <c r="O2566" t="e">
        <f>+VLOOKUP(M2566,JUP!$B:$I,8,0)</f>
        <v>#N/A</v>
      </c>
      <c r="R2566" t="str">
        <f>+SUBSTITUTE(LOWER(_xlfn.CONCAT(B2566,C2566,F2566,H2566,J2566,I2566))," ","")</f>
        <v>2021-04-19enterosinsalsa60-80u/kgcamanchacaitalia</v>
      </c>
      <c r="S2566" t="e">
        <f>+VLOOKUP(R2566,JUP!D:L,7,0)</f>
        <v>#N/A</v>
      </c>
      <c r="T2566" t="e">
        <f>+VLOOKUP(R2566,JUP!D:L,7,0)</f>
        <v>#N/A</v>
      </c>
      <c r="W2566" t="s">
        <v>167</v>
      </c>
      <c r="X2566">
        <v>16</v>
      </c>
      <c r="Y2566" t="s">
        <v>297</v>
      </c>
      <c r="Z2566" t="s">
        <v>328</v>
      </c>
      <c r="AA2566" t="s">
        <v>328</v>
      </c>
      <c r="AB2566" t="s">
        <v>160</v>
      </c>
      <c r="AC2566" t="s">
        <v>159</v>
      </c>
      <c r="AD2566">
        <v>1.3499999999999999</v>
      </c>
      <c r="AE2566">
        <v>0</v>
      </c>
      <c r="AF2566">
        <v>1</v>
      </c>
      <c r="AG2566">
        <v>1.3499999999999999</v>
      </c>
      <c r="AH2566">
        <v>2021</v>
      </c>
      <c r="AI2566">
        <v>4</v>
      </c>
      <c r="AJ2566">
        <v>26729.999999999996</v>
      </c>
      <c r="AK2566" t="e">
        <v>#N/A</v>
      </c>
      <c r="AL2566">
        <v>1.3499999999999999</v>
      </c>
      <c r="AO2566">
        <v>0</v>
      </c>
      <c r="AP2566">
        <v>4</v>
      </c>
    </row>
    <row r="2567" spans="1:42" x14ac:dyDescent="0.2">
      <c r="A2567" t="str">
        <f t="shared" si="40"/>
        <v>2021-04-19enterosinsalsa0camanchacaamerica</v>
      </c>
      <c r="B2567" s="2" t="s">
        <v>450</v>
      </c>
      <c r="C2567" t="s">
        <v>59</v>
      </c>
      <c r="D2567" t="s">
        <v>155</v>
      </c>
      <c r="E2567" t="s">
        <v>56</v>
      </c>
      <c r="F2567" t="s">
        <v>437</v>
      </c>
      <c r="G2567">
        <v>0</v>
      </c>
      <c r="H2567" t="s">
        <v>58</v>
      </c>
      <c r="I2567" t="s">
        <v>521</v>
      </c>
      <c r="J2567" t="s">
        <v>33</v>
      </c>
      <c r="K2567">
        <v>17978.400000000001</v>
      </c>
      <c r="L2567">
        <v>2.1609000000000003</v>
      </c>
      <c r="M2567" t="str">
        <f>SUBSTITUTE(LOWER(_xlfn.CONCAT(B2567,C2567,F2567,G2567,J2567,I2567))," ","")</f>
        <v>2021-04-19enterosinsalsa0camanchacaamerica</v>
      </c>
      <c r="N2567" t="e">
        <f>+VLOOKUP(M2567,JUP!$B:$I,7,0)</f>
        <v>#N/A</v>
      </c>
      <c r="O2567" t="e">
        <f>+VLOOKUP(M2567,JUP!$B:$I,8,0)</f>
        <v>#N/A</v>
      </c>
      <c r="R2567" t="str">
        <f>+SUBSTITUTE(LOWER(_xlfn.CONCAT(B2567,C2567,F2567,H2567,J2567,I2567))," ","")</f>
        <v>2021-04-19enterosinsalsa20-35u/lbcamanchacaamerica</v>
      </c>
      <c r="S2567" t="e">
        <f>+VLOOKUP(R2567,JUP!D:L,7,0)</f>
        <v>#N/A</v>
      </c>
      <c r="T2567" t="e">
        <f>+VLOOKUP(R2567,JUP!D:L,7,0)</f>
        <v>#N/A</v>
      </c>
      <c r="W2567" t="s">
        <v>420</v>
      </c>
      <c r="X2567">
        <v>16</v>
      </c>
      <c r="Y2567" t="s">
        <v>310</v>
      </c>
      <c r="Z2567" t="s">
        <v>310</v>
      </c>
      <c r="AA2567" t="s">
        <v>310</v>
      </c>
      <c r="AB2567" t="s">
        <v>160</v>
      </c>
      <c r="AC2567" t="s">
        <v>159</v>
      </c>
      <c r="AD2567">
        <v>2.1609000000000003</v>
      </c>
      <c r="AE2567">
        <v>0</v>
      </c>
      <c r="AF2567">
        <v>1</v>
      </c>
      <c r="AG2567">
        <v>2.1609000000000003</v>
      </c>
      <c r="AH2567">
        <v>2021</v>
      </c>
      <c r="AI2567">
        <v>4</v>
      </c>
      <c r="AJ2567">
        <v>38849.524560000005</v>
      </c>
      <c r="AK2567" t="e">
        <v>#N/A</v>
      </c>
      <c r="AL2567">
        <v>2.1609000000000003</v>
      </c>
      <c r="AO2567">
        <v>0</v>
      </c>
      <c r="AP2567">
        <v>4</v>
      </c>
    </row>
    <row r="2568" spans="1:42" x14ac:dyDescent="0.2">
      <c r="A2568" t="str">
        <f t="shared" si="40"/>
        <v>2021-04-19enteroconsalsaconestuche0camanchacaasia</v>
      </c>
      <c r="B2568" s="2" t="s">
        <v>450</v>
      </c>
      <c r="C2568" t="s">
        <v>59</v>
      </c>
      <c r="D2568" t="s">
        <v>57</v>
      </c>
      <c r="E2568" t="s">
        <v>56</v>
      </c>
      <c r="F2568" t="s">
        <v>57</v>
      </c>
      <c r="G2568">
        <v>0</v>
      </c>
      <c r="H2568" t="s">
        <v>58</v>
      </c>
      <c r="I2568" t="s">
        <v>309</v>
      </c>
      <c r="J2568" t="s">
        <v>33</v>
      </c>
      <c r="K2568">
        <v>5625</v>
      </c>
      <c r="L2568">
        <v>3.2</v>
      </c>
      <c r="M2568" t="str">
        <f>SUBSTITUTE(LOWER(_xlfn.CONCAT(B2568,C2568,F2568,G2568,J2568,I2568))," ","")</f>
        <v>2021-04-19enteroconsalsaconestuche0camanchacaasia</v>
      </c>
      <c r="N2568" t="e">
        <f>+VLOOKUP(M2568,JUP!$B:$I,7,0)</f>
        <v>#N/A</v>
      </c>
      <c r="O2568" t="e">
        <f>+VLOOKUP(M2568,JUP!$B:$I,8,0)</f>
        <v>#N/A</v>
      </c>
      <c r="R2568" t="str">
        <f>+SUBSTITUTE(LOWER(_xlfn.CONCAT(B2568,C2568,F2568,H2568,J2568,I2568))," ","")</f>
        <v>2021-04-19enteroconsalsaconestuche20-35u/lbcamanchacaasia</v>
      </c>
      <c r="S2568" t="e">
        <f>+VLOOKUP(R2568,JUP!D:L,7,0)</f>
        <v>#N/A</v>
      </c>
      <c r="T2568" t="e">
        <f>+VLOOKUP(R2568,JUP!D:L,7,0)</f>
        <v>#N/A</v>
      </c>
      <c r="W2568" t="s">
        <v>333</v>
      </c>
      <c r="X2568">
        <v>16</v>
      </c>
      <c r="Y2568" t="s">
        <v>309</v>
      </c>
      <c r="Z2568" t="s">
        <v>309</v>
      </c>
      <c r="AA2568" t="s">
        <v>309</v>
      </c>
      <c r="AB2568" t="s">
        <v>60</v>
      </c>
      <c r="AC2568" t="s">
        <v>61</v>
      </c>
      <c r="AD2568">
        <v>2.9000000000000004</v>
      </c>
      <c r="AE2568">
        <v>0.3</v>
      </c>
      <c r="AF2568">
        <v>1</v>
      </c>
      <c r="AG2568">
        <v>2.9000000000000004</v>
      </c>
      <c r="AH2568">
        <v>2021</v>
      </c>
      <c r="AI2568">
        <v>4</v>
      </c>
      <c r="AJ2568">
        <v>16312.500000000002</v>
      </c>
      <c r="AK2568" t="e">
        <v>#N/A</v>
      </c>
      <c r="AL2568">
        <v>2.9000000000000004</v>
      </c>
      <c r="AO2568">
        <v>0</v>
      </c>
      <c r="AP2568">
        <v>4</v>
      </c>
    </row>
    <row r="2569" spans="1:42" x14ac:dyDescent="0.2">
      <c r="A2569" t="e">
        <f t="shared" si="40"/>
        <v>#N/A</v>
      </c>
      <c r="B2569" s="2" t="s">
        <v>450</v>
      </c>
      <c r="C2569" t="s">
        <v>59</v>
      </c>
      <c r="D2569" t="s">
        <v>57</v>
      </c>
      <c r="E2569" t="s">
        <v>56</v>
      </c>
      <c r="F2569" t="s">
        <v>57</v>
      </c>
      <c r="G2569" t="e">
        <v>#N/A</v>
      </c>
      <c r="H2569" t="s">
        <v>101</v>
      </c>
      <c r="I2569" t="s">
        <v>521</v>
      </c>
      <c r="J2569" t="s">
        <v>33</v>
      </c>
      <c r="K2569">
        <v>15790.436</v>
      </c>
      <c r="L2569">
        <v>2.4255</v>
      </c>
      <c r="M2569" t="e">
        <f>SUBSTITUTE(LOWER(_xlfn.CONCAT(B2569,C2569,F2569,G2569,J2569,I2569))," ","")</f>
        <v>#N/A</v>
      </c>
      <c r="N2569" t="e">
        <f>+VLOOKUP(M2569,JUP!$B:$I,7,0)</f>
        <v>#N/A</v>
      </c>
      <c r="O2569" t="e">
        <f>+VLOOKUP(M2569,JUP!$B:$I,8,0)</f>
        <v>#N/A</v>
      </c>
      <c r="R2569" t="str">
        <f>+SUBSTITUTE(LOWER(_xlfn.CONCAT(B2569,C2569,F2569,H2569,J2569,I2569))," ","")</f>
        <v>2021-04-19enteroconsalsaconestuche20-35u/lbcamanchacaamerica</v>
      </c>
      <c r="S2569" t="e">
        <f>+VLOOKUP(R2569,JUP!D:L,7,0)</f>
        <v>#N/A</v>
      </c>
      <c r="T2569" t="e">
        <f>+VLOOKUP(R2569,JUP!D:L,7,0)</f>
        <v>#N/A</v>
      </c>
      <c r="W2569" t="s">
        <v>420</v>
      </c>
      <c r="X2569">
        <v>16</v>
      </c>
      <c r="Y2569" t="s">
        <v>310</v>
      </c>
      <c r="Z2569" t="s">
        <v>310</v>
      </c>
      <c r="AA2569" t="s">
        <v>310</v>
      </c>
      <c r="AB2569" t="s">
        <v>60</v>
      </c>
      <c r="AC2569" t="s">
        <v>61</v>
      </c>
      <c r="AD2569">
        <v>2.1255000000000002</v>
      </c>
      <c r="AE2569">
        <v>0.3</v>
      </c>
      <c r="AF2569">
        <v>1</v>
      </c>
      <c r="AG2569">
        <v>2.1255000000000002</v>
      </c>
      <c r="AH2569">
        <v>2021</v>
      </c>
      <c r="AI2569">
        <v>4</v>
      </c>
      <c r="AJ2569">
        <v>33562.571717999999</v>
      </c>
      <c r="AK2569" t="e">
        <v>#N/A</v>
      </c>
      <c r="AL2569">
        <v>2.1255000000000002</v>
      </c>
      <c r="AO2569">
        <v>0</v>
      </c>
      <c r="AP2569">
        <v>4</v>
      </c>
    </row>
    <row r="2570" spans="1:42" x14ac:dyDescent="0.2">
      <c r="A2570" t="e">
        <f t="shared" si="40"/>
        <v>#N/A</v>
      </c>
      <c r="B2570" s="2" t="s">
        <v>449</v>
      </c>
      <c r="C2570" t="s">
        <v>35</v>
      </c>
      <c r="D2570" t="s">
        <v>206</v>
      </c>
      <c r="E2570" t="s">
        <v>29</v>
      </c>
      <c r="F2570" t="s">
        <v>206</v>
      </c>
      <c r="G2570" t="s">
        <v>72</v>
      </c>
      <c r="H2570" t="s">
        <v>71</v>
      </c>
      <c r="I2570" t="e">
        <v>#N/A</v>
      </c>
      <c r="J2570" t="s">
        <v>33</v>
      </c>
      <c r="K2570">
        <v>1500</v>
      </c>
      <c r="L2570">
        <v>3.65</v>
      </c>
      <c r="M2570" t="e">
        <f>SUBSTITUTE(LOWER(_xlfn.CONCAT(B2570,C2570,F2570,G2570,J2570,I2570))," ","")</f>
        <v>#N/A</v>
      </c>
      <c r="N2570" t="e">
        <f>+VLOOKUP(M2570,JUP!$B:$I,7,0)</f>
        <v>#N/A</v>
      </c>
      <c r="O2570" t="e">
        <f>+VLOOKUP(M2570,JUP!$B:$I,8,0)</f>
        <v>#N/A</v>
      </c>
      <c r="P2570" t="e">
        <f>+K2570-N2570</f>
        <v>#N/A</v>
      </c>
      <c r="Q2570" s="3" t="e">
        <f>+L2570-O2570</f>
        <v>#N/A</v>
      </c>
      <c r="R2570" t="e">
        <f>+SUBSTITUTE(LOWER(_xlfn.CONCAT(B2570,C2570,F2570,H2570,J2570,I2570))," ","")</f>
        <v>#N/A</v>
      </c>
      <c r="S2570" t="e">
        <f>+VLOOKUP(R2570,JUP!D:L,7,0)</f>
        <v>#N/A</v>
      </c>
      <c r="T2570" t="e">
        <f>+VLOOKUP(R2570,JUP!D:L,7,0)</f>
        <v>#N/A</v>
      </c>
      <c r="W2570" t="s">
        <v>195</v>
      </c>
      <c r="X2570">
        <v>16</v>
      </c>
      <c r="Y2570" t="e">
        <v>#N/A</v>
      </c>
      <c r="Z2570" t="e">
        <v>#N/A</v>
      </c>
      <c r="AA2570" t="e">
        <v>#N/A</v>
      </c>
      <c r="AB2570" t="s">
        <v>208</v>
      </c>
      <c r="AC2570" t="s">
        <v>173</v>
      </c>
      <c r="AD2570">
        <v>3.2850000000000001</v>
      </c>
      <c r="AE2570">
        <v>0</v>
      </c>
      <c r="AF2570">
        <v>0.9</v>
      </c>
      <c r="AG2570">
        <v>3.2850000000000001</v>
      </c>
      <c r="AH2570">
        <v>2021</v>
      </c>
      <c r="AI2570">
        <v>4</v>
      </c>
      <c r="AJ2570">
        <v>4927.5</v>
      </c>
      <c r="AK2570" t="e">
        <v>#N/A</v>
      </c>
      <c r="AL2570">
        <v>4.0555555555555554</v>
      </c>
      <c r="AO2570">
        <v>-0.77055555555555522</v>
      </c>
      <c r="AP2570">
        <v>4</v>
      </c>
    </row>
    <row r="2571" spans="1:42" x14ac:dyDescent="0.2">
      <c r="A2571" t="str">
        <f t="shared" si="40"/>
        <v>2021-04-20enterosinsalsac60-80camanchacaitalia</v>
      </c>
      <c r="B2571" s="2" t="s">
        <v>449</v>
      </c>
      <c r="C2571" t="s">
        <v>59</v>
      </c>
      <c r="D2571" t="s">
        <v>155</v>
      </c>
      <c r="E2571" t="s">
        <v>56</v>
      </c>
      <c r="F2571" t="s">
        <v>437</v>
      </c>
      <c r="G2571" t="s">
        <v>168</v>
      </c>
      <c r="H2571" t="s">
        <v>123</v>
      </c>
      <c r="I2571" t="s">
        <v>328</v>
      </c>
      <c r="J2571" t="s">
        <v>33</v>
      </c>
      <c r="K2571">
        <v>19075</v>
      </c>
      <c r="L2571">
        <v>1.9</v>
      </c>
      <c r="M2571" t="str">
        <f>SUBSTITUTE(LOWER(_xlfn.CONCAT(B2571,C2571,F2571,G2571,J2571,I2571))," ","")</f>
        <v>2021-04-20enterosinsalsac60-80camanchacaitalia</v>
      </c>
      <c r="N2571" t="e">
        <f>+VLOOKUP(M2571,JUP!$B:$I,7,0)</f>
        <v>#N/A</v>
      </c>
      <c r="O2571" t="e">
        <f>+VLOOKUP(M2571,JUP!$B:$I,8,0)</f>
        <v>#N/A</v>
      </c>
      <c r="R2571" t="str">
        <f>+SUBSTITUTE(LOWER(_xlfn.CONCAT(B2571,C2571,F2571,H2571,J2571,I2571))," ","")</f>
        <v>2021-04-20enterosinsalsa60-80u/kgcamanchacaitalia</v>
      </c>
      <c r="S2571" t="e">
        <f>+VLOOKUP(R2571,JUP!D:L,7,0)</f>
        <v>#N/A</v>
      </c>
      <c r="T2571" t="e">
        <f>+VLOOKUP(R2571,JUP!D:L,7,0)</f>
        <v>#N/A</v>
      </c>
      <c r="W2571" t="s">
        <v>167</v>
      </c>
      <c r="X2571">
        <v>16</v>
      </c>
      <c r="Y2571" t="s">
        <v>297</v>
      </c>
      <c r="Z2571" t="s">
        <v>328</v>
      </c>
      <c r="AA2571" t="s">
        <v>328</v>
      </c>
      <c r="AB2571" t="s">
        <v>160</v>
      </c>
      <c r="AC2571" t="s">
        <v>159</v>
      </c>
      <c r="AD2571">
        <v>1.9</v>
      </c>
      <c r="AE2571">
        <v>0</v>
      </c>
      <c r="AF2571">
        <v>1</v>
      </c>
      <c r="AG2571">
        <v>1.9</v>
      </c>
      <c r="AH2571">
        <v>2021</v>
      </c>
      <c r="AI2571">
        <v>4</v>
      </c>
      <c r="AJ2571">
        <v>36242.5</v>
      </c>
      <c r="AK2571" t="e">
        <v>#N/A</v>
      </c>
      <c r="AL2571">
        <v>1.9</v>
      </c>
      <c r="AO2571">
        <v>0</v>
      </c>
      <c r="AP2571">
        <v>4</v>
      </c>
    </row>
    <row r="2572" spans="1:42" x14ac:dyDescent="0.2">
      <c r="A2572" t="str">
        <f t="shared" si="40"/>
        <v>2021-04-20enterosinsalsa0camanchacaamerica</v>
      </c>
      <c r="B2572" s="2" t="s">
        <v>449</v>
      </c>
      <c r="C2572" t="s">
        <v>59</v>
      </c>
      <c r="D2572" t="s">
        <v>155</v>
      </c>
      <c r="E2572" t="s">
        <v>56</v>
      </c>
      <c r="F2572" t="s">
        <v>437</v>
      </c>
      <c r="G2572">
        <v>0</v>
      </c>
      <c r="H2572" t="s">
        <v>58</v>
      </c>
      <c r="I2572" t="s">
        <v>521</v>
      </c>
      <c r="J2572" t="s">
        <v>33</v>
      </c>
      <c r="K2572">
        <v>19200</v>
      </c>
      <c r="L2572">
        <v>2</v>
      </c>
      <c r="M2572" t="str">
        <f>SUBSTITUTE(LOWER(_xlfn.CONCAT(B2572,C2572,F2572,G2572,J2572,I2572))," ","")</f>
        <v>2021-04-20enterosinsalsa0camanchacaamerica</v>
      </c>
      <c r="N2572" t="e">
        <f>+VLOOKUP(M2572,JUP!$B:$I,7,0)</f>
        <v>#N/A</v>
      </c>
      <c r="O2572" t="e">
        <f>+VLOOKUP(M2572,JUP!$B:$I,8,0)</f>
        <v>#N/A</v>
      </c>
      <c r="R2572" t="str">
        <f>+SUBSTITUTE(LOWER(_xlfn.CONCAT(B2572,C2572,F2572,H2572,J2572,I2572))," ","")</f>
        <v>2021-04-20enterosinsalsa20-35u/lbcamanchacaamerica</v>
      </c>
      <c r="S2572" t="e">
        <f>+VLOOKUP(R2572,JUP!D:L,7,0)</f>
        <v>#N/A</v>
      </c>
      <c r="T2572" t="e">
        <f>+VLOOKUP(R2572,JUP!D:L,7,0)</f>
        <v>#N/A</v>
      </c>
      <c r="W2572" t="s">
        <v>312</v>
      </c>
      <c r="X2572">
        <v>16</v>
      </c>
      <c r="Y2572" t="s">
        <v>310</v>
      </c>
      <c r="Z2572" t="s">
        <v>310</v>
      </c>
      <c r="AA2572" t="s">
        <v>310</v>
      </c>
      <c r="AB2572" t="s">
        <v>160</v>
      </c>
      <c r="AC2572" t="s">
        <v>159</v>
      </c>
      <c r="AD2572">
        <v>2</v>
      </c>
      <c r="AE2572">
        <v>0</v>
      </c>
      <c r="AF2572">
        <v>1</v>
      </c>
      <c r="AG2572">
        <v>2</v>
      </c>
      <c r="AH2572">
        <v>2021</v>
      </c>
      <c r="AI2572">
        <v>4</v>
      </c>
      <c r="AJ2572">
        <v>38400</v>
      </c>
      <c r="AK2572" t="e">
        <v>#N/A</v>
      </c>
      <c r="AL2572">
        <v>2</v>
      </c>
      <c r="AO2572">
        <v>0</v>
      </c>
      <c r="AP2572">
        <v>4</v>
      </c>
    </row>
    <row r="2573" spans="1:42" x14ac:dyDescent="0.2">
      <c r="A2573" t="e">
        <f t="shared" si="40"/>
        <v>#N/A</v>
      </c>
      <c r="B2573" s="2" t="s">
        <v>449</v>
      </c>
      <c r="C2573" t="s">
        <v>59</v>
      </c>
      <c r="D2573" t="s">
        <v>155</v>
      </c>
      <c r="E2573" t="s">
        <v>56</v>
      </c>
      <c r="F2573" t="s">
        <v>437</v>
      </c>
      <c r="G2573" t="e">
        <v>#N/A</v>
      </c>
      <c r="H2573" t="s">
        <v>111</v>
      </c>
      <c r="I2573" t="e">
        <v>#N/A</v>
      </c>
      <c r="J2573" t="s">
        <v>33</v>
      </c>
      <c r="K2573">
        <v>4175</v>
      </c>
      <c r="L2573">
        <v>2.1</v>
      </c>
      <c r="M2573" t="e">
        <f>SUBSTITUTE(LOWER(_xlfn.CONCAT(B2573,C2573,F2573,G2573,J2573,I2573))," ","")</f>
        <v>#N/A</v>
      </c>
      <c r="N2573" t="e">
        <f>+VLOOKUP(M2573,JUP!$B:$I,7,0)</f>
        <v>#N/A</v>
      </c>
      <c r="O2573" t="e">
        <f>+VLOOKUP(M2573,JUP!$B:$I,8,0)</f>
        <v>#N/A</v>
      </c>
      <c r="R2573" t="e">
        <f>+SUBSTITUTE(LOWER(_xlfn.CONCAT(B2573,C2573,F2573,H2573,J2573,I2573))," ","")</f>
        <v>#N/A</v>
      </c>
      <c r="S2573" t="e">
        <f>+VLOOKUP(R2573,JUP!D:L,7,0)</f>
        <v>#N/A</v>
      </c>
      <c r="T2573" t="e">
        <f>+VLOOKUP(R2573,JUP!D:L,7,0)</f>
        <v>#N/A</v>
      </c>
      <c r="W2573" t="s">
        <v>195</v>
      </c>
      <c r="X2573">
        <v>16</v>
      </c>
      <c r="Y2573" t="e">
        <v>#N/A</v>
      </c>
      <c r="Z2573" t="e">
        <v>#N/A</v>
      </c>
      <c r="AA2573" t="e">
        <v>#N/A</v>
      </c>
      <c r="AB2573" t="s">
        <v>160</v>
      </c>
      <c r="AC2573" t="s">
        <v>159</v>
      </c>
      <c r="AD2573">
        <v>2.1</v>
      </c>
      <c r="AE2573">
        <v>0</v>
      </c>
      <c r="AF2573">
        <v>1</v>
      </c>
      <c r="AG2573">
        <v>2.1</v>
      </c>
      <c r="AH2573">
        <v>2021</v>
      </c>
      <c r="AI2573">
        <v>4</v>
      </c>
      <c r="AJ2573">
        <v>8767.5</v>
      </c>
      <c r="AK2573" t="e">
        <v>#N/A</v>
      </c>
      <c r="AL2573">
        <v>2.1</v>
      </c>
      <c r="AO2573">
        <v>0</v>
      </c>
      <c r="AP2573">
        <v>4</v>
      </c>
    </row>
    <row r="2574" spans="1:42" x14ac:dyDescent="0.2">
      <c r="A2574" t="str">
        <f t="shared" si="40"/>
        <v>2021-04-21carnegranelc100-200camanchacarusia</v>
      </c>
      <c r="B2574" s="2" t="s">
        <v>448</v>
      </c>
      <c r="C2574" t="s">
        <v>35</v>
      </c>
      <c r="D2574" t="s">
        <v>30</v>
      </c>
      <c r="E2574" t="s">
        <v>29</v>
      </c>
      <c r="F2574" t="s">
        <v>30</v>
      </c>
      <c r="G2574" t="s">
        <v>72</v>
      </c>
      <c r="H2574" t="s">
        <v>71</v>
      </c>
      <c r="I2574" t="s">
        <v>306</v>
      </c>
      <c r="J2574" t="s">
        <v>33</v>
      </c>
      <c r="K2574">
        <v>24000</v>
      </c>
      <c r="L2574">
        <v>3.1999999999999944</v>
      </c>
      <c r="M2574" t="str">
        <f>SUBSTITUTE(LOWER(_xlfn.CONCAT(B2574,C2574,F2574,G2574,J2574,I2574))," ","")</f>
        <v>2021-04-21carnegranelc100-200camanchacarusia</v>
      </c>
      <c r="N2574" t="e">
        <f>+VLOOKUP(M2574,JUP!$B:$I,7,0)</f>
        <v>#N/A</v>
      </c>
      <c r="O2574" t="e">
        <f>+VLOOKUP(M2574,JUP!$B:$I,8,0)</f>
        <v>#N/A</v>
      </c>
      <c r="P2574" t="e">
        <f>+K2574-N2574</f>
        <v>#N/A</v>
      </c>
      <c r="Q2574" s="3" t="e">
        <f>+L2574-O2574</f>
        <v>#N/A</v>
      </c>
      <c r="R2574" t="str">
        <f>+SUBSTITUTE(LOWER(_xlfn.CONCAT(B2574,C2574,F2574,H2574,J2574,I2574))," ","")</f>
        <v>2021-04-21carnegranel100-200u/kgcamanchacarusia</v>
      </c>
      <c r="S2574" t="e">
        <f>+VLOOKUP(R2574,JUP!D:L,7,0)</f>
        <v>#N/A</v>
      </c>
      <c r="T2574" t="e">
        <f>+VLOOKUP(R2574,JUP!D:L,7,0)</f>
        <v>#N/A</v>
      </c>
      <c r="W2574" t="s">
        <v>313</v>
      </c>
      <c r="X2574">
        <v>16</v>
      </c>
      <c r="Y2574" t="s">
        <v>305</v>
      </c>
      <c r="Z2574" t="s">
        <v>305</v>
      </c>
      <c r="AA2574" t="s">
        <v>306</v>
      </c>
      <c r="AB2574" t="s">
        <v>36</v>
      </c>
      <c r="AC2574" t="s">
        <v>37</v>
      </c>
      <c r="AD2574">
        <v>3.1999999999999944</v>
      </c>
      <c r="AE2574">
        <v>0</v>
      </c>
      <c r="AF2574">
        <v>1</v>
      </c>
      <c r="AG2574">
        <v>3.1999999999999944</v>
      </c>
      <c r="AH2574">
        <v>2021</v>
      </c>
      <c r="AI2574">
        <v>4</v>
      </c>
      <c r="AJ2574">
        <v>76799.999999999869</v>
      </c>
      <c r="AK2574" t="e">
        <v>#N/A</v>
      </c>
      <c r="AL2574">
        <v>3.1999999999999944</v>
      </c>
      <c r="AO2574">
        <v>0</v>
      </c>
      <c r="AP2574">
        <v>4</v>
      </c>
    </row>
    <row r="2575" spans="1:42" x14ac:dyDescent="0.2">
      <c r="A2575" t="str">
        <f t="shared" si="40"/>
        <v>2021-04-21carnegranelc200-300camanchacaotroseuropa</v>
      </c>
      <c r="B2575" s="2" t="s">
        <v>448</v>
      </c>
      <c r="C2575" t="s">
        <v>35</v>
      </c>
      <c r="D2575" t="s">
        <v>30</v>
      </c>
      <c r="E2575" t="s">
        <v>29</v>
      </c>
      <c r="F2575" t="s">
        <v>30</v>
      </c>
      <c r="G2575" t="s">
        <v>39</v>
      </c>
      <c r="H2575" t="s">
        <v>38</v>
      </c>
      <c r="I2575" t="s">
        <v>298</v>
      </c>
      <c r="J2575" t="s">
        <v>33</v>
      </c>
      <c r="K2575">
        <v>19000</v>
      </c>
      <c r="L2575">
        <v>3.1700000000000008</v>
      </c>
      <c r="M2575" t="str">
        <f>SUBSTITUTE(LOWER(_xlfn.CONCAT(B2575,C2575,F2575,G2575,J2575,I2575))," ","")</f>
        <v>2021-04-21carnegranelc200-300camanchacaotroseuropa</v>
      </c>
      <c r="N2575" t="e">
        <f>+VLOOKUP(M2575,JUP!$B:$I,7,0)</f>
        <v>#N/A</v>
      </c>
      <c r="O2575" t="e">
        <f>+VLOOKUP(M2575,JUP!$B:$I,8,0)</f>
        <v>#N/A</v>
      </c>
      <c r="P2575" t="e">
        <f>+K2575-N2575</f>
        <v>#N/A</v>
      </c>
      <c r="Q2575" s="3" t="e">
        <f>+L2575-O2575</f>
        <v>#N/A</v>
      </c>
      <c r="R2575" t="str">
        <f>+SUBSTITUTE(LOWER(_xlfn.CONCAT(B2575,C2575,F2575,H2575,J2575,I2575))," ","")</f>
        <v>2021-04-21carnegranel200-300u/kgcamanchacaotroseuropa</v>
      </c>
      <c r="S2575" t="e">
        <f>+VLOOKUP(R2575,JUP!D:L,7,0)</f>
        <v>#N/A</v>
      </c>
      <c r="T2575" t="e">
        <f>+VLOOKUP(R2575,JUP!D:L,7,0)</f>
        <v>#N/A</v>
      </c>
      <c r="W2575" t="s">
        <v>335</v>
      </c>
      <c r="X2575">
        <v>16</v>
      </c>
      <c r="Y2575" t="s">
        <v>297</v>
      </c>
      <c r="Z2575" t="s">
        <v>298</v>
      </c>
      <c r="AA2575" t="s">
        <v>298</v>
      </c>
      <c r="AB2575" t="s">
        <v>36</v>
      </c>
      <c r="AC2575" t="s">
        <v>37</v>
      </c>
      <c r="AD2575">
        <v>3.1700000000000008</v>
      </c>
      <c r="AE2575">
        <v>0</v>
      </c>
      <c r="AF2575">
        <v>1</v>
      </c>
      <c r="AG2575">
        <v>3.1700000000000008</v>
      </c>
      <c r="AH2575">
        <v>2021</v>
      </c>
      <c r="AI2575">
        <v>4</v>
      </c>
      <c r="AJ2575">
        <v>60230.000000000015</v>
      </c>
      <c r="AK2575" t="e">
        <v>#N/A</v>
      </c>
      <c r="AL2575">
        <v>3.1700000000000008</v>
      </c>
      <c r="AO2575">
        <v>0</v>
      </c>
      <c r="AP2575">
        <v>4</v>
      </c>
    </row>
    <row r="2576" spans="1:42" x14ac:dyDescent="0.2">
      <c r="A2576" t="str">
        <f t="shared" si="40"/>
        <v>2021-04-21carnegranelc300-500camanchacaotroseuropa</v>
      </c>
      <c r="B2576" s="2" t="s">
        <v>448</v>
      </c>
      <c r="C2576" t="s">
        <v>35</v>
      </c>
      <c r="D2576" t="s">
        <v>30</v>
      </c>
      <c r="E2576" t="s">
        <v>29</v>
      </c>
      <c r="F2576" t="s">
        <v>30</v>
      </c>
      <c r="G2576" t="s">
        <v>49</v>
      </c>
      <c r="H2576" t="s">
        <v>48</v>
      </c>
      <c r="I2576" t="s">
        <v>298</v>
      </c>
      <c r="J2576" t="s">
        <v>33</v>
      </c>
      <c r="K2576">
        <v>5000</v>
      </c>
      <c r="L2576">
        <v>3.0300000000000007</v>
      </c>
      <c r="M2576" t="str">
        <f>SUBSTITUTE(LOWER(_xlfn.CONCAT(B2576,C2576,F2576,G2576,J2576,I2576))," ","")</f>
        <v>2021-04-21carnegranelc300-500camanchacaotroseuropa</v>
      </c>
      <c r="N2576" t="e">
        <f>+VLOOKUP(M2576,JUP!$B:$I,7,0)</f>
        <v>#N/A</v>
      </c>
      <c r="O2576" t="e">
        <f>+VLOOKUP(M2576,JUP!$B:$I,8,0)</f>
        <v>#N/A</v>
      </c>
      <c r="P2576" t="e">
        <f>+K2576-N2576</f>
        <v>#N/A</v>
      </c>
      <c r="Q2576" s="3" t="e">
        <f>+L2576-O2576</f>
        <v>#N/A</v>
      </c>
      <c r="R2576" t="str">
        <f>+SUBSTITUTE(LOWER(_xlfn.CONCAT(B2576,C2576,F2576,H2576,J2576,I2576))," ","")</f>
        <v>2021-04-21carnegranel300-500u/kgcamanchacaotroseuropa</v>
      </c>
      <c r="S2576" t="e">
        <f>+VLOOKUP(R2576,JUP!D:L,7,0)</f>
        <v>#N/A</v>
      </c>
      <c r="T2576" t="e">
        <f>+VLOOKUP(R2576,JUP!D:L,7,0)</f>
        <v>#N/A</v>
      </c>
      <c r="W2576" t="s">
        <v>335</v>
      </c>
      <c r="X2576">
        <v>16</v>
      </c>
      <c r="Y2576" t="s">
        <v>297</v>
      </c>
      <c r="Z2576" t="s">
        <v>298</v>
      </c>
      <c r="AA2576" t="s">
        <v>298</v>
      </c>
      <c r="AB2576" t="s">
        <v>36</v>
      </c>
      <c r="AC2576" t="s">
        <v>37</v>
      </c>
      <c r="AD2576">
        <v>3.0300000000000007</v>
      </c>
      <c r="AE2576">
        <v>0</v>
      </c>
      <c r="AF2576">
        <v>1</v>
      </c>
      <c r="AG2576">
        <v>3.0300000000000007</v>
      </c>
      <c r="AH2576">
        <v>2021</v>
      </c>
      <c r="AI2576">
        <v>4</v>
      </c>
      <c r="AJ2576">
        <v>15150.000000000004</v>
      </c>
      <c r="AK2576" t="e">
        <v>#N/A</v>
      </c>
      <c r="AL2576">
        <v>3.0300000000000007</v>
      </c>
      <c r="AO2576">
        <v>0</v>
      </c>
      <c r="AP2576">
        <v>4</v>
      </c>
    </row>
    <row r="2577" spans="1:42" x14ac:dyDescent="0.2">
      <c r="A2577" t="str">
        <f t="shared" si="40"/>
        <v>2021-04-21carneretailcompensadoc200-300camanchacaotroseuropa</v>
      </c>
      <c r="B2577" s="2" t="s">
        <v>448</v>
      </c>
      <c r="C2577" t="s">
        <v>35</v>
      </c>
      <c r="D2577" t="s">
        <v>206</v>
      </c>
      <c r="E2577" t="s">
        <v>29</v>
      </c>
      <c r="F2577" t="s">
        <v>206</v>
      </c>
      <c r="G2577" t="s">
        <v>39</v>
      </c>
      <c r="H2577" t="s">
        <v>38</v>
      </c>
      <c r="I2577" t="s">
        <v>298</v>
      </c>
      <c r="J2577" t="s">
        <v>33</v>
      </c>
      <c r="K2577">
        <v>21120</v>
      </c>
      <c r="L2577">
        <v>3.08</v>
      </c>
      <c r="M2577" t="str">
        <f>SUBSTITUTE(LOWER(_xlfn.CONCAT(B2577,C2577,F2577,G2577,J2577,I2577))," ","")</f>
        <v>2021-04-21carneretailcompensadoc200-300camanchacaotroseuropa</v>
      </c>
      <c r="N2577" t="e">
        <f>+VLOOKUP(M2577,JUP!$B:$I,7,0)</f>
        <v>#N/A</v>
      </c>
      <c r="O2577" t="e">
        <f>+VLOOKUP(M2577,JUP!$B:$I,8,0)</f>
        <v>#N/A</v>
      </c>
      <c r="P2577" t="e">
        <f>+K2577-N2577</f>
        <v>#N/A</v>
      </c>
      <c r="Q2577" s="3" t="e">
        <f>+L2577-O2577</f>
        <v>#N/A</v>
      </c>
      <c r="R2577" t="str">
        <f>+SUBSTITUTE(LOWER(_xlfn.CONCAT(B2577,C2577,F2577,H2577,J2577,I2577))," ","")</f>
        <v>2021-04-21carneretailcompensado200-300u/kgcamanchacaotroseuropa</v>
      </c>
      <c r="S2577" t="e">
        <f>+VLOOKUP(R2577,JUP!D:L,7,0)</f>
        <v>#N/A</v>
      </c>
      <c r="T2577" t="e">
        <f>+VLOOKUP(R2577,JUP!D:L,7,0)</f>
        <v>#N/A</v>
      </c>
      <c r="W2577" t="s">
        <v>187</v>
      </c>
      <c r="X2577">
        <v>16</v>
      </c>
      <c r="Y2577" t="s">
        <v>297</v>
      </c>
      <c r="Z2577" t="s">
        <v>298</v>
      </c>
      <c r="AA2577" t="s">
        <v>298</v>
      </c>
      <c r="AB2577" t="s">
        <v>208</v>
      </c>
      <c r="AC2577" t="s">
        <v>173</v>
      </c>
      <c r="AD2577">
        <v>2.7720000000000002</v>
      </c>
      <c r="AE2577">
        <v>0</v>
      </c>
      <c r="AF2577">
        <v>0.9</v>
      </c>
      <c r="AG2577">
        <v>2.7720000000000002</v>
      </c>
      <c r="AH2577">
        <v>2021</v>
      </c>
      <c r="AI2577">
        <v>4</v>
      </c>
      <c r="AJ2577">
        <v>58544.640000000007</v>
      </c>
      <c r="AK2577" t="e">
        <v>#N/A</v>
      </c>
      <c r="AL2577">
        <v>3.4222222222222221</v>
      </c>
      <c r="AO2577">
        <v>-0.65022222222222181</v>
      </c>
      <c r="AP2577">
        <v>4</v>
      </c>
    </row>
    <row r="2578" spans="1:42" x14ac:dyDescent="0.2">
      <c r="A2578" t="str">
        <f t="shared" si="40"/>
        <v>2021-04-21enterosinsalsac40-60camanchacaitalia</v>
      </c>
      <c r="B2578" s="2" t="s">
        <v>448</v>
      </c>
      <c r="C2578" t="s">
        <v>59</v>
      </c>
      <c r="D2578" t="s">
        <v>155</v>
      </c>
      <c r="E2578" t="s">
        <v>56</v>
      </c>
      <c r="F2578" t="s">
        <v>437</v>
      </c>
      <c r="G2578" t="s">
        <v>180</v>
      </c>
      <c r="H2578" t="s">
        <v>110</v>
      </c>
      <c r="I2578" t="s">
        <v>328</v>
      </c>
      <c r="J2578" t="s">
        <v>33</v>
      </c>
      <c r="K2578">
        <v>15950</v>
      </c>
      <c r="L2578">
        <v>1.3499999999999999</v>
      </c>
      <c r="M2578" t="str">
        <f>SUBSTITUTE(LOWER(_xlfn.CONCAT(B2578,C2578,F2578,G2578,J2578,I2578))," ","")</f>
        <v>2021-04-21enterosinsalsac40-60camanchacaitalia</v>
      </c>
      <c r="N2578" t="e">
        <f>+VLOOKUP(M2578,JUP!$B:$I,7,0)</f>
        <v>#N/A</v>
      </c>
      <c r="O2578" t="e">
        <f>+VLOOKUP(M2578,JUP!$B:$I,8,0)</f>
        <v>#N/A</v>
      </c>
      <c r="R2578" t="str">
        <f>+SUBSTITUTE(LOWER(_xlfn.CONCAT(B2578,C2578,F2578,H2578,J2578,I2578))," ","")</f>
        <v>2021-04-21enterosinsalsa40-60u/kgcamanchacaitalia</v>
      </c>
      <c r="S2578" t="e">
        <f>+VLOOKUP(R2578,JUP!D:L,7,0)</f>
        <v>#N/A</v>
      </c>
      <c r="T2578" t="e">
        <f>+VLOOKUP(R2578,JUP!D:L,7,0)</f>
        <v>#N/A</v>
      </c>
      <c r="W2578" t="s">
        <v>167</v>
      </c>
      <c r="X2578">
        <v>16</v>
      </c>
      <c r="Y2578" t="s">
        <v>297</v>
      </c>
      <c r="Z2578" t="s">
        <v>328</v>
      </c>
      <c r="AA2578" t="s">
        <v>328</v>
      </c>
      <c r="AB2578" t="s">
        <v>160</v>
      </c>
      <c r="AC2578" t="s">
        <v>159</v>
      </c>
      <c r="AD2578">
        <v>1.3499999999999999</v>
      </c>
      <c r="AE2578">
        <v>0</v>
      </c>
      <c r="AF2578">
        <v>1</v>
      </c>
      <c r="AG2578">
        <v>1.3499999999999999</v>
      </c>
      <c r="AH2578">
        <v>2021</v>
      </c>
      <c r="AI2578">
        <v>4</v>
      </c>
      <c r="AJ2578">
        <v>21532.499999999996</v>
      </c>
      <c r="AK2578" t="e">
        <v>#N/A</v>
      </c>
      <c r="AL2578">
        <v>1.3499999999999999</v>
      </c>
      <c r="AO2578">
        <v>0</v>
      </c>
      <c r="AP2578">
        <v>4</v>
      </c>
    </row>
    <row r="2579" spans="1:42" x14ac:dyDescent="0.2">
      <c r="A2579" t="str">
        <f t="shared" si="40"/>
        <v>2021-04-22carnegranelc200-300camanchacachile</v>
      </c>
      <c r="B2579" s="2" t="s">
        <v>47</v>
      </c>
      <c r="C2579" t="s">
        <v>35</v>
      </c>
      <c r="D2579" t="s">
        <v>30</v>
      </c>
      <c r="E2579" t="s">
        <v>29</v>
      </c>
      <c r="F2579" t="s">
        <v>30</v>
      </c>
      <c r="G2579" t="s">
        <v>39</v>
      </c>
      <c r="H2579" t="s">
        <v>38</v>
      </c>
      <c r="I2579" t="s">
        <v>34</v>
      </c>
      <c r="J2579" t="s">
        <v>33</v>
      </c>
      <c r="K2579">
        <v>8280</v>
      </c>
      <c r="L2579">
        <v>1550</v>
      </c>
      <c r="M2579" t="str">
        <f>SUBSTITUTE(LOWER(_xlfn.CONCAT(B2579,C2579,F2579,G2579,J2579,I2579))," ","")</f>
        <v>2021-04-22carnegranelc200-300camanchacachile</v>
      </c>
      <c r="N2579" t="e">
        <f>+VLOOKUP(M2579,JUP!$B:$I,7,0)</f>
        <v>#N/A</v>
      </c>
      <c r="O2579" t="e">
        <f>+VLOOKUP(M2579,JUP!$B:$I,8,0)</f>
        <v>#N/A</v>
      </c>
      <c r="P2579" t="e">
        <f>+K2579-N2579</f>
        <v>#N/A</v>
      </c>
      <c r="Q2579" s="3" t="e">
        <f>+L2579-O2579</f>
        <v>#N/A</v>
      </c>
      <c r="R2579" t="str">
        <f>+SUBSTITUTE(LOWER(_xlfn.CONCAT(B2579,C2579,F2579,H2579,J2579,I2579))," ","")</f>
        <v>2021-04-22carnegranel200-300u/kgcamanchacachile</v>
      </c>
      <c r="S2579" t="e">
        <f>+VLOOKUP(R2579,JUP!D:L,7,0)</f>
        <v>#N/A</v>
      </c>
      <c r="T2579" t="e">
        <f>+VLOOKUP(R2579,JUP!D:L,7,0)</f>
        <v>#N/A</v>
      </c>
      <c r="W2579" t="s">
        <v>32</v>
      </c>
      <c r="X2579">
        <v>16</v>
      </c>
      <c r="Y2579" t="s">
        <v>34</v>
      </c>
      <c r="Z2579" t="s">
        <v>34</v>
      </c>
      <c r="AA2579" t="s">
        <v>34</v>
      </c>
      <c r="AB2579" t="s">
        <v>36</v>
      </c>
      <c r="AC2579" t="s">
        <v>37</v>
      </c>
      <c r="AD2579">
        <v>1550</v>
      </c>
      <c r="AE2579">
        <v>0</v>
      </c>
      <c r="AF2579">
        <v>1</v>
      </c>
      <c r="AG2579">
        <v>1550</v>
      </c>
      <c r="AH2579">
        <v>2021</v>
      </c>
      <c r="AI2579">
        <v>4</v>
      </c>
      <c r="AJ2579">
        <v>12834000</v>
      </c>
      <c r="AK2579" t="e">
        <v>#N/A</v>
      </c>
      <c r="AL2579">
        <v>1550</v>
      </c>
      <c r="AO2579">
        <v>0</v>
      </c>
      <c r="AP2579">
        <v>4</v>
      </c>
    </row>
    <row r="2580" spans="1:42" x14ac:dyDescent="0.2">
      <c r="A2580" t="str">
        <f t="shared" si="40"/>
        <v>2021-04-22carnegranelc300-500camanchacachile</v>
      </c>
      <c r="B2580" s="2" t="s">
        <v>47</v>
      </c>
      <c r="C2580" t="s">
        <v>35</v>
      </c>
      <c r="D2580" t="s">
        <v>30</v>
      </c>
      <c r="E2580" t="s">
        <v>29</v>
      </c>
      <c r="F2580" t="s">
        <v>30</v>
      </c>
      <c r="G2580" t="s">
        <v>49</v>
      </c>
      <c r="H2580" t="s">
        <v>48</v>
      </c>
      <c r="I2580" t="s">
        <v>34</v>
      </c>
      <c r="J2580" t="s">
        <v>33</v>
      </c>
      <c r="K2580">
        <v>15720</v>
      </c>
      <c r="L2580">
        <v>1500</v>
      </c>
      <c r="M2580" t="str">
        <f>SUBSTITUTE(LOWER(_xlfn.CONCAT(B2580,C2580,F2580,G2580,J2580,I2580))," ","")</f>
        <v>2021-04-22carnegranelc300-500camanchacachile</v>
      </c>
      <c r="N2580" t="e">
        <f>+VLOOKUP(M2580,JUP!$B:$I,7,0)</f>
        <v>#N/A</v>
      </c>
      <c r="O2580" t="e">
        <f>+VLOOKUP(M2580,JUP!$B:$I,8,0)</f>
        <v>#N/A</v>
      </c>
      <c r="P2580" t="e">
        <f>+K2580-N2580</f>
        <v>#N/A</v>
      </c>
      <c r="Q2580" s="3" t="e">
        <f>+L2580-O2580</f>
        <v>#N/A</v>
      </c>
      <c r="R2580" t="str">
        <f>+SUBSTITUTE(LOWER(_xlfn.CONCAT(B2580,C2580,F2580,H2580,J2580,I2580))," ","")</f>
        <v>2021-04-22carnegranel300-500u/kgcamanchacachile</v>
      </c>
      <c r="S2580" t="e">
        <f>+VLOOKUP(R2580,JUP!D:L,7,0)</f>
        <v>#N/A</v>
      </c>
      <c r="T2580" t="e">
        <f>+VLOOKUP(R2580,JUP!D:L,7,0)</f>
        <v>#N/A</v>
      </c>
      <c r="W2580" t="s">
        <v>32</v>
      </c>
      <c r="X2580">
        <v>16</v>
      </c>
      <c r="Y2580" t="s">
        <v>34</v>
      </c>
      <c r="Z2580" t="s">
        <v>34</v>
      </c>
      <c r="AA2580" t="s">
        <v>34</v>
      </c>
      <c r="AB2580" t="s">
        <v>36</v>
      </c>
      <c r="AC2580" t="s">
        <v>37</v>
      </c>
      <c r="AD2580">
        <v>1500</v>
      </c>
      <c r="AE2580">
        <v>0</v>
      </c>
      <c r="AF2580">
        <v>1</v>
      </c>
      <c r="AG2580">
        <v>1500</v>
      </c>
      <c r="AH2580">
        <v>2021</v>
      </c>
      <c r="AI2580">
        <v>4</v>
      </c>
      <c r="AJ2580">
        <v>23580000</v>
      </c>
      <c r="AK2580" t="e">
        <v>#N/A</v>
      </c>
      <c r="AL2580">
        <v>1500</v>
      </c>
      <c r="AO2580">
        <v>0</v>
      </c>
      <c r="AP2580">
        <v>4</v>
      </c>
    </row>
    <row r="2581" spans="1:42" x14ac:dyDescent="0.2">
      <c r="A2581" t="str">
        <f t="shared" si="40"/>
        <v>2021-04-22carnegranelc200-300camanchacarusia</v>
      </c>
      <c r="B2581" s="2" t="s">
        <v>47</v>
      </c>
      <c r="C2581" t="s">
        <v>35</v>
      </c>
      <c r="D2581" t="s">
        <v>30</v>
      </c>
      <c r="E2581" t="s">
        <v>29</v>
      </c>
      <c r="F2581" t="s">
        <v>30</v>
      </c>
      <c r="G2581" t="s">
        <v>39</v>
      </c>
      <c r="H2581" t="s">
        <v>38</v>
      </c>
      <c r="I2581" t="s">
        <v>306</v>
      </c>
      <c r="J2581" t="s">
        <v>33</v>
      </c>
      <c r="K2581">
        <v>19000</v>
      </c>
      <c r="L2581">
        <v>2.9500000000000011</v>
      </c>
      <c r="M2581" t="str">
        <f>SUBSTITUTE(LOWER(_xlfn.CONCAT(B2581,C2581,F2581,G2581,J2581,I2581))," ","")</f>
        <v>2021-04-22carnegranelc200-300camanchacarusia</v>
      </c>
      <c r="N2581" t="e">
        <f>+VLOOKUP(M2581,JUP!$B:$I,7,0)</f>
        <v>#N/A</v>
      </c>
      <c r="O2581" t="e">
        <f>+VLOOKUP(M2581,JUP!$B:$I,8,0)</f>
        <v>#N/A</v>
      </c>
      <c r="P2581" t="e">
        <f>+K2581-N2581</f>
        <v>#N/A</v>
      </c>
      <c r="Q2581" s="3" t="e">
        <f>+L2581-O2581</f>
        <v>#N/A</v>
      </c>
      <c r="R2581" t="str">
        <f>+SUBSTITUTE(LOWER(_xlfn.CONCAT(B2581,C2581,F2581,H2581,J2581,I2581))," ","")</f>
        <v>2021-04-22carnegranel200-300u/kgcamanchacarusia</v>
      </c>
      <c r="S2581" t="e">
        <f>+VLOOKUP(R2581,JUP!D:L,7,0)</f>
        <v>#N/A</v>
      </c>
      <c r="T2581" t="e">
        <f>+VLOOKUP(R2581,JUP!D:L,7,0)</f>
        <v>#N/A</v>
      </c>
      <c r="W2581" t="s">
        <v>313</v>
      </c>
      <c r="X2581">
        <v>16</v>
      </c>
      <c r="Y2581" t="s">
        <v>305</v>
      </c>
      <c r="Z2581" t="s">
        <v>305</v>
      </c>
      <c r="AA2581" t="s">
        <v>306</v>
      </c>
      <c r="AB2581" t="s">
        <v>36</v>
      </c>
      <c r="AC2581" t="s">
        <v>37</v>
      </c>
      <c r="AD2581">
        <v>2.9500000000000011</v>
      </c>
      <c r="AE2581">
        <v>0</v>
      </c>
      <c r="AF2581">
        <v>1</v>
      </c>
      <c r="AG2581">
        <v>2.9500000000000011</v>
      </c>
      <c r="AH2581">
        <v>2021</v>
      </c>
      <c r="AI2581">
        <v>4</v>
      </c>
      <c r="AJ2581">
        <v>56050.000000000022</v>
      </c>
      <c r="AK2581" t="e">
        <v>#N/A</v>
      </c>
      <c r="AL2581">
        <v>2.9500000000000011</v>
      </c>
      <c r="AO2581">
        <v>0</v>
      </c>
      <c r="AP2581">
        <v>4</v>
      </c>
    </row>
    <row r="2582" spans="1:42" x14ac:dyDescent="0.2">
      <c r="A2582" t="str">
        <f t="shared" si="40"/>
        <v>2021-04-22carnegranelc100-200camanchacarusia</v>
      </c>
      <c r="B2582" s="2" t="s">
        <v>47</v>
      </c>
      <c r="C2582" t="s">
        <v>35</v>
      </c>
      <c r="D2582" t="s">
        <v>30</v>
      </c>
      <c r="E2582" t="s">
        <v>29</v>
      </c>
      <c r="F2582" t="s">
        <v>30</v>
      </c>
      <c r="G2582" t="s">
        <v>72</v>
      </c>
      <c r="H2582" t="s">
        <v>71</v>
      </c>
      <c r="I2582" t="s">
        <v>306</v>
      </c>
      <c r="J2582" t="s">
        <v>33</v>
      </c>
      <c r="K2582">
        <v>5000</v>
      </c>
      <c r="L2582">
        <v>3.2999999999999994</v>
      </c>
      <c r="M2582" t="str">
        <f>SUBSTITUTE(LOWER(_xlfn.CONCAT(B2582,C2582,F2582,G2582,J2582,I2582))," ","")</f>
        <v>2021-04-22carnegranelc100-200camanchacarusia</v>
      </c>
      <c r="N2582" t="e">
        <f>+VLOOKUP(M2582,JUP!$B:$I,7,0)</f>
        <v>#N/A</v>
      </c>
      <c r="O2582" t="e">
        <f>+VLOOKUP(M2582,JUP!$B:$I,8,0)</f>
        <v>#N/A</v>
      </c>
      <c r="P2582" t="e">
        <f>+K2582-N2582</f>
        <v>#N/A</v>
      </c>
      <c r="Q2582" s="3" t="e">
        <f>+L2582-O2582</f>
        <v>#N/A</v>
      </c>
      <c r="R2582" t="str">
        <f>+SUBSTITUTE(LOWER(_xlfn.CONCAT(B2582,C2582,F2582,H2582,J2582,I2582))," ","")</f>
        <v>2021-04-22carnegranel100-200u/kgcamanchacarusia</v>
      </c>
      <c r="S2582" t="e">
        <f>+VLOOKUP(R2582,JUP!D:L,7,0)</f>
        <v>#N/A</v>
      </c>
      <c r="T2582" t="e">
        <f>+VLOOKUP(R2582,JUP!D:L,7,0)</f>
        <v>#N/A</v>
      </c>
      <c r="W2582" t="s">
        <v>313</v>
      </c>
      <c r="X2582">
        <v>16</v>
      </c>
      <c r="Y2582" t="s">
        <v>305</v>
      </c>
      <c r="Z2582" t="s">
        <v>305</v>
      </c>
      <c r="AA2582" t="s">
        <v>306</v>
      </c>
      <c r="AB2582" t="s">
        <v>36</v>
      </c>
      <c r="AC2582" t="s">
        <v>37</v>
      </c>
      <c r="AD2582">
        <v>3.2999999999999994</v>
      </c>
      <c r="AE2582">
        <v>0</v>
      </c>
      <c r="AF2582">
        <v>1</v>
      </c>
      <c r="AG2582">
        <v>3.2999999999999994</v>
      </c>
      <c r="AH2582">
        <v>2021</v>
      </c>
      <c r="AI2582">
        <v>4</v>
      </c>
      <c r="AJ2582">
        <v>16499.999999999996</v>
      </c>
      <c r="AK2582" t="e">
        <v>#N/A</v>
      </c>
      <c r="AL2582">
        <v>3.2999999999999994</v>
      </c>
      <c r="AO2582">
        <v>0</v>
      </c>
      <c r="AP2582">
        <v>4</v>
      </c>
    </row>
    <row r="2583" spans="1:42" x14ac:dyDescent="0.2">
      <c r="A2583" t="str">
        <f t="shared" si="40"/>
        <v>2021-04-22carnegranelc200-300camanchacaotroseuropa</v>
      </c>
      <c r="B2583" s="2" t="s">
        <v>47</v>
      </c>
      <c r="C2583" t="s">
        <v>35</v>
      </c>
      <c r="D2583" t="s">
        <v>30</v>
      </c>
      <c r="E2583" t="s">
        <v>29</v>
      </c>
      <c r="F2583" t="s">
        <v>30</v>
      </c>
      <c r="G2583" t="s">
        <v>39</v>
      </c>
      <c r="H2583" t="s">
        <v>38</v>
      </c>
      <c r="I2583" t="s">
        <v>298</v>
      </c>
      <c r="J2583" t="s">
        <v>33</v>
      </c>
      <c r="K2583">
        <v>24000</v>
      </c>
      <c r="L2583">
        <v>3.25</v>
      </c>
      <c r="M2583" t="str">
        <f>SUBSTITUTE(LOWER(_xlfn.CONCAT(B2583,C2583,F2583,G2583,J2583,I2583))," ","")</f>
        <v>2021-04-22carnegranelc200-300camanchacaotroseuropa</v>
      </c>
      <c r="N2583" t="e">
        <f>+VLOOKUP(M2583,JUP!$B:$I,7,0)</f>
        <v>#N/A</v>
      </c>
      <c r="O2583" t="e">
        <f>+VLOOKUP(M2583,JUP!$B:$I,8,0)</f>
        <v>#N/A</v>
      </c>
      <c r="P2583" t="e">
        <f>+K2583-N2583</f>
        <v>#N/A</v>
      </c>
      <c r="Q2583" s="3" t="e">
        <f>+L2583-O2583</f>
        <v>#N/A</v>
      </c>
      <c r="R2583" t="str">
        <f>+SUBSTITUTE(LOWER(_xlfn.CONCAT(B2583,C2583,F2583,H2583,J2583,I2583))," ","")</f>
        <v>2021-04-22carnegranel200-300u/kgcamanchacaotroseuropa</v>
      </c>
      <c r="S2583" t="e">
        <f>+VLOOKUP(R2583,JUP!D:L,7,0)</f>
        <v>#N/A</v>
      </c>
      <c r="T2583" t="e">
        <f>+VLOOKUP(R2583,JUP!D:L,7,0)</f>
        <v>#N/A</v>
      </c>
      <c r="W2583" t="s">
        <v>335</v>
      </c>
      <c r="X2583">
        <v>16</v>
      </c>
      <c r="Y2583" t="s">
        <v>297</v>
      </c>
      <c r="Z2583" t="s">
        <v>298</v>
      </c>
      <c r="AA2583" t="s">
        <v>298</v>
      </c>
      <c r="AB2583" t="s">
        <v>36</v>
      </c>
      <c r="AC2583" t="s">
        <v>37</v>
      </c>
      <c r="AD2583">
        <v>3.25</v>
      </c>
      <c r="AE2583">
        <v>0</v>
      </c>
      <c r="AF2583">
        <v>1</v>
      </c>
      <c r="AG2583">
        <v>3.25</v>
      </c>
      <c r="AH2583">
        <v>2021</v>
      </c>
      <c r="AI2583">
        <v>4</v>
      </c>
      <c r="AJ2583">
        <v>78000</v>
      </c>
      <c r="AK2583" t="e">
        <v>#N/A</v>
      </c>
      <c r="AL2583">
        <v>3.25</v>
      </c>
      <c r="AO2583">
        <v>0</v>
      </c>
      <c r="AP2583">
        <v>4</v>
      </c>
    </row>
    <row r="2584" spans="1:42" x14ac:dyDescent="0.2">
      <c r="A2584" t="e">
        <f t="shared" si="40"/>
        <v>#N/A</v>
      </c>
      <c r="B2584" s="2" t="s">
        <v>47</v>
      </c>
      <c r="C2584" t="s">
        <v>59</v>
      </c>
      <c r="D2584" t="s">
        <v>155</v>
      </c>
      <c r="E2584" t="s">
        <v>56</v>
      </c>
      <c r="F2584" t="s">
        <v>437</v>
      </c>
      <c r="G2584" t="e">
        <v>#N/A</v>
      </c>
      <c r="H2584" t="s">
        <v>111</v>
      </c>
      <c r="I2584" t="s">
        <v>306</v>
      </c>
      <c r="J2584" t="s">
        <v>33</v>
      </c>
      <c r="K2584">
        <v>19800</v>
      </c>
      <c r="L2584">
        <v>2.1</v>
      </c>
      <c r="M2584" t="e">
        <f>SUBSTITUTE(LOWER(_xlfn.CONCAT(B2584,C2584,F2584,G2584,J2584,I2584))," ","")</f>
        <v>#N/A</v>
      </c>
      <c r="N2584" t="e">
        <f>+VLOOKUP(M2584,JUP!$B:$I,7,0)</f>
        <v>#N/A</v>
      </c>
      <c r="O2584" t="e">
        <f>+VLOOKUP(M2584,JUP!$B:$I,8,0)</f>
        <v>#N/A</v>
      </c>
      <c r="R2584" t="str">
        <f>+SUBSTITUTE(LOWER(_xlfn.CONCAT(B2584,C2584,F2584,H2584,J2584,I2584))," ","")</f>
        <v>2021-04-22enterosinsalsa40-60u/kgcamanchacarusia</v>
      </c>
      <c r="S2584" t="e">
        <f>+VLOOKUP(R2584,JUP!D:L,7,0)</f>
        <v>#N/A</v>
      </c>
      <c r="T2584" t="e">
        <f>+VLOOKUP(R2584,JUP!D:L,7,0)</f>
        <v>#N/A</v>
      </c>
      <c r="W2584" t="s">
        <v>313</v>
      </c>
      <c r="X2584">
        <v>16</v>
      </c>
      <c r="Y2584" t="s">
        <v>305</v>
      </c>
      <c r="Z2584" t="s">
        <v>305</v>
      </c>
      <c r="AA2584" t="s">
        <v>306</v>
      </c>
      <c r="AB2584" t="s">
        <v>160</v>
      </c>
      <c r="AC2584" t="s">
        <v>159</v>
      </c>
      <c r="AD2584">
        <v>2.1</v>
      </c>
      <c r="AE2584">
        <v>0</v>
      </c>
      <c r="AF2584">
        <v>1</v>
      </c>
      <c r="AG2584">
        <v>2.1</v>
      </c>
      <c r="AH2584">
        <v>2021</v>
      </c>
      <c r="AI2584">
        <v>4</v>
      </c>
      <c r="AJ2584">
        <v>41580</v>
      </c>
      <c r="AK2584" t="e">
        <v>#N/A</v>
      </c>
      <c r="AL2584">
        <v>2.1</v>
      </c>
      <c r="AO2584">
        <v>0</v>
      </c>
      <c r="AP2584">
        <v>4</v>
      </c>
    </row>
    <row r="2585" spans="1:42" x14ac:dyDescent="0.2">
      <c r="A2585" t="str">
        <f t="shared" si="40"/>
        <v>2021-04-22enterosinsalsa0camanchacaitalia</v>
      </c>
      <c r="B2585" s="2" t="s">
        <v>47</v>
      </c>
      <c r="C2585" t="s">
        <v>59</v>
      </c>
      <c r="D2585" t="s">
        <v>155</v>
      </c>
      <c r="E2585" t="s">
        <v>56</v>
      </c>
      <c r="F2585" t="s">
        <v>437</v>
      </c>
      <c r="G2585">
        <v>0</v>
      </c>
      <c r="H2585" t="s">
        <v>58</v>
      </c>
      <c r="I2585" t="s">
        <v>328</v>
      </c>
      <c r="J2585" t="s">
        <v>33</v>
      </c>
      <c r="K2585">
        <v>7425</v>
      </c>
      <c r="L2585">
        <v>1.35</v>
      </c>
      <c r="M2585" t="str">
        <f>SUBSTITUTE(LOWER(_xlfn.CONCAT(B2585,C2585,F2585,G2585,J2585,I2585))," ","")</f>
        <v>2021-04-22enterosinsalsa0camanchacaitalia</v>
      </c>
      <c r="N2585" t="e">
        <f>+VLOOKUP(M2585,JUP!$B:$I,7,0)</f>
        <v>#N/A</v>
      </c>
      <c r="O2585" t="e">
        <f>+VLOOKUP(M2585,JUP!$B:$I,8,0)</f>
        <v>#N/A</v>
      </c>
      <c r="R2585" t="str">
        <f>+SUBSTITUTE(LOWER(_xlfn.CONCAT(B2585,C2585,F2585,H2585,J2585,I2585))," ","")</f>
        <v>2021-04-22enterosinsalsa20-35u/lbcamanchacaitalia</v>
      </c>
      <c r="S2585" t="e">
        <f>+VLOOKUP(R2585,JUP!D:L,7,0)</f>
        <v>#N/A</v>
      </c>
      <c r="T2585" t="e">
        <f>+VLOOKUP(R2585,JUP!D:L,7,0)</f>
        <v>#N/A</v>
      </c>
      <c r="W2585" t="s">
        <v>167</v>
      </c>
      <c r="X2585">
        <v>16</v>
      </c>
      <c r="Y2585" t="s">
        <v>297</v>
      </c>
      <c r="Z2585" t="s">
        <v>328</v>
      </c>
      <c r="AA2585" t="s">
        <v>328</v>
      </c>
      <c r="AB2585" t="s">
        <v>160</v>
      </c>
      <c r="AC2585" t="s">
        <v>159</v>
      </c>
      <c r="AD2585">
        <v>1.35</v>
      </c>
      <c r="AE2585">
        <v>0</v>
      </c>
      <c r="AF2585">
        <v>1</v>
      </c>
      <c r="AG2585">
        <v>1.35</v>
      </c>
      <c r="AH2585">
        <v>2021</v>
      </c>
      <c r="AI2585">
        <v>4</v>
      </c>
      <c r="AJ2585">
        <v>10023.75</v>
      </c>
      <c r="AK2585" t="e">
        <v>#N/A</v>
      </c>
      <c r="AL2585">
        <v>1.35</v>
      </c>
      <c r="AO2585">
        <v>0</v>
      </c>
      <c r="AP2585">
        <v>4</v>
      </c>
    </row>
    <row r="2586" spans="1:42" x14ac:dyDescent="0.2">
      <c r="A2586" t="str">
        <f t="shared" si="40"/>
        <v>2021-04-22enterosinsalsac60-80camanchacaitalia</v>
      </c>
      <c r="B2586" s="2" t="s">
        <v>47</v>
      </c>
      <c r="C2586" t="s">
        <v>59</v>
      </c>
      <c r="D2586" t="s">
        <v>155</v>
      </c>
      <c r="E2586" t="s">
        <v>56</v>
      </c>
      <c r="F2586" t="s">
        <v>437</v>
      </c>
      <c r="G2586" t="s">
        <v>168</v>
      </c>
      <c r="H2586" t="s">
        <v>123</v>
      </c>
      <c r="I2586" t="s">
        <v>328</v>
      </c>
      <c r="J2586" t="s">
        <v>33</v>
      </c>
      <c r="K2586">
        <v>11000</v>
      </c>
      <c r="L2586">
        <v>1.3499999999999999</v>
      </c>
      <c r="M2586" t="str">
        <f>SUBSTITUTE(LOWER(_xlfn.CONCAT(B2586,C2586,F2586,G2586,J2586,I2586))," ","")</f>
        <v>2021-04-22enterosinsalsac60-80camanchacaitalia</v>
      </c>
      <c r="N2586" t="e">
        <f>+VLOOKUP(M2586,JUP!$B:$I,7,0)</f>
        <v>#N/A</v>
      </c>
      <c r="O2586" t="e">
        <f>+VLOOKUP(M2586,JUP!$B:$I,8,0)</f>
        <v>#N/A</v>
      </c>
      <c r="R2586" t="str">
        <f>+SUBSTITUTE(LOWER(_xlfn.CONCAT(B2586,C2586,F2586,H2586,J2586,I2586))," ","")</f>
        <v>2021-04-22enterosinsalsa60-80u/kgcamanchacaitalia</v>
      </c>
      <c r="S2586" t="e">
        <f>+VLOOKUP(R2586,JUP!D:L,7,0)</f>
        <v>#N/A</v>
      </c>
      <c r="T2586" t="e">
        <f>+VLOOKUP(R2586,JUP!D:L,7,0)</f>
        <v>#N/A</v>
      </c>
      <c r="W2586" t="s">
        <v>167</v>
      </c>
      <c r="X2586">
        <v>16</v>
      </c>
      <c r="Y2586" t="s">
        <v>297</v>
      </c>
      <c r="Z2586" t="s">
        <v>328</v>
      </c>
      <c r="AA2586" t="s">
        <v>328</v>
      </c>
      <c r="AB2586" t="s">
        <v>160</v>
      </c>
      <c r="AC2586" t="s">
        <v>159</v>
      </c>
      <c r="AD2586">
        <v>1.3499999999999999</v>
      </c>
      <c r="AE2586">
        <v>0</v>
      </c>
      <c r="AF2586">
        <v>1</v>
      </c>
      <c r="AG2586">
        <v>1.3499999999999999</v>
      </c>
      <c r="AH2586">
        <v>2021</v>
      </c>
      <c r="AI2586">
        <v>4</v>
      </c>
      <c r="AJ2586">
        <v>14849.999999999998</v>
      </c>
      <c r="AK2586" t="e">
        <v>#N/A</v>
      </c>
      <c r="AL2586">
        <v>1.3499999999999999</v>
      </c>
      <c r="AO2586">
        <v>0</v>
      </c>
      <c r="AP2586">
        <v>4</v>
      </c>
    </row>
    <row r="2587" spans="1:42" x14ac:dyDescent="0.2">
      <c r="A2587" t="str">
        <f t="shared" si="40"/>
        <v>2021-04-23enterosinsalsa0camanchacaamerica</v>
      </c>
      <c r="B2587" s="2" t="s">
        <v>447</v>
      </c>
      <c r="C2587" t="s">
        <v>59</v>
      </c>
      <c r="D2587" t="s">
        <v>155</v>
      </c>
      <c r="E2587" t="s">
        <v>56</v>
      </c>
      <c r="F2587" t="s">
        <v>437</v>
      </c>
      <c r="G2587">
        <v>0</v>
      </c>
      <c r="H2587" t="s">
        <v>58</v>
      </c>
      <c r="I2587" t="s">
        <v>521</v>
      </c>
      <c r="J2587" t="s">
        <v>33</v>
      </c>
      <c r="K2587">
        <v>18669</v>
      </c>
      <c r="L2587">
        <v>2.0065500000000003</v>
      </c>
      <c r="M2587" t="str">
        <f>SUBSTITUTE(LOWER(_xlfn.CONCAT(B2587,C2587,F2587,G2587,J2587,I2587))," ","")</f>
        <v>2021-04-23enterosinsalsa0camanchacaamerica</v>
      </c>
      <c r="N2587" t="e">
        <f>+VLOOKUP(M2587,JUP!$B:$I,7,0)</f>
        <v>#N/A</v>
      </c>
      <c r="O2587" t="e">
        <f>+VLOOKUP(M2587,JUP!$B:$I,8,0)</f>
        <v>#N/A</v>
      </c>
      <c r="R2587" t="str">
        <f>+SUBSTITUTE(LOWER(_xlfn.CONCAT(B2587,C2587,F2587,H2587,J2587,I2587))," ","")</f>
        <v>2021-04-23enterosinsalsa20-35u/lbcamanchacaamerica</v>
      </c>
      <c r="S2587" t="e">
        <f>+VLOOKUP(R2587,JUP!D:L,7,0)</f>
        <v>#N/A</v>
      </c>
      <c r="T2587" t="e">
        <f>+VLOOKUP(R2587,JUP!D:L,7,0)</f>
        <v>#N/A</v>
      </c>
      <c r="W2587" t="s">
        <v>420</v>
      </c>
      <c r="X2587">
        <v>16</v>
      </c>
      <c r="Y2587" t="s">
        <v>310</v>
      </c>
      <c r="Z2587" t="s">
        <v>310</v>
      </c>
      <c r="AA2587" t="s">
        <v>310</v>
      </c>
      <c r="AB2587" t="s">
        <v>160</v>
      </c>
      <c r="AC2587" t="s">
        <v>159</v>
      </c>
      <c r="AD2587">
        <v>2.0065500000000003</v>
      </c>
      <c r="AE2587">
        <v>0</v>
      </c>
      <c r="AF2587">
        <v>1</v>
      </c>
      <c r="AG2587">
        <v>2.0065500000000003</v>
      </c>
      <c r="AH2587">
        <v>2021</v>
      </c>
      <c r="AI2587">
        <v>4</v>
      </c>
      <c r="AJ2587">
        <v>37460.281950000004</v>
      </c>
      <c r="AK2587" t="e">
        <v>#N/A</v>
      </c>
      <c r="AL2587">
        <v>2.0065500000000003</v>
      </c>
      <c r="AO2587">
        <v>0</v>
      </c>
      <c r="AP2587">
        <v>4</v>
      </c>
    </row>
    <row r="2588" spans="1:42" x14ac:dyDescent="0.2">
      <c r="A2588" t="str">
        <f t="shared" si="40"/>
        <v>2021-04-23enterosinsalsac60-80camanchacaotrosuee</v>
      </c>
      <c r="B2588" s="2" t="s">
        <v>447</v>
      </c>
      <c r="C2588" t="s">
        <v>59</v>
      </c>
      <c r="D2588" t="s">
        <v>155</v>
      </c>
      <c r="E2588" t="s">
        <v>56</v>
      </c>
      <c r="F2588" t="s">
        <v>437</v>
      </c>
      <c r="G2588" t="s">
        <v>168</v>
      </c>
      <c r="H2588" t="s">
        <v>123</v>
      </c>
      <c r="I2588" t="s">
        <v>316</v>
      </c>
      <c r="J2588" t="s">
        <v>33</v>
      </c>
      <c r="K2588">
        <v>10005</v>
      </c>
      <c r="L2588">
        <v>2.0299999999999998</v>
      </c>
      <c r="M2588" t="str">
        <f>SUBSTITUTE(LOWER(_xlfn.CONCAT(B2588,C2588,F2588,G2588,J2588,I2588))," ","")</f>
        <v>2021-04-23enterosinsalsac60-80camanchacaotrosuee</v>
      </c>
      <c r="N2588" t="e">
        <f>+VLOOKUP(M2588,JUP!$B:$I,7,0)</f>
        <v>#N/A</v>
      </c>
      <c r="O2588" t="e">
        <f>+VLOOKUP(M2588,JUP!$B:$I,8,0)</f>
        <v>#N/A</v>
      </c>
      <c r="R2588" t="str">
        <f>+SUBSTITUTE(LOWER(_xlfn.CONCAT(B2588,C2588,F2588,H2588,J2588,I2588))," ","")</f>
        <v>2021-04-23enterosinsalsa60-80u/kgcamanchacaotrosuee</v>
      </c>
      <c r="S2588" t="e">
        <f>+VLOOKUP(R2588,JUP!D:L,7,0)</f>
        <v>#N/A</v>
      </c>
      <c r="T2588" t="e">
        <f>+VLOOKUP(R2588,JUP!D:L,7,0)</f>
        <v>#N/A</v>
      </c>
      <c r="W2588" t="s">
        <v>196</v>
      </c>
      <c r="X2588">
        <v>16</v>
      </c>
      <c r="Y2588" t="s">
        <v>305</v>
      </c>
      <c r="Z2588" t="s">
        <v>305</v>
      </c>
      <c r="AA2588" t="s">
        <v>316</v>
      </c>
      <c r="AB2588" t="s">
        <v>160</v>
      </c>
      <c r="AC2588" t="s">
        <v>159</v>
      </c>
      <c r="AD2588">
        <v>2.0299999999999998</v>
      </c>
      <c r="AE2588">
        <v>0</v>
      </c>
      <c r="AF2588">
        <v>1</v>
      </c>
      <c r="AG2588">
        <v>2.0299999999999998</v>
      </c>
      <c r="AH2588">
        <v>2021</v>
      </c>
      <c r="AI2588">
        <v>4</v>
      </c>
      <c r="AJ2588">
        <v>20310.149999999998</v>
      </c>
      <c r="AK2588" t="e">
        <v>#N/A</v>
      </c>
      <c r="AL2588">
        <v>2.0299999999999998</v>
      </c>
      <c r="AO2588">
        <v>0</v>
      </c>
      <c r="AP2588">
        <v>4</v>
      </c>
    </row>
    <row r="2589" spans="1:42" x14ac:dyDescent="0.2">
      <c r="A2589" t="e">
        <f t="shared" si="40"/>
        <v>#N/A</v>
      </c>
      <c r="B2589" s="2" t="s">
        <v>447</v>
      </c>
      <c r="C2589" t="s">
        <v>59</v>
      </c>
      <c r="D2589" t="s">
        <v>155</v>
      </c>
      <c r="E2589" t="s">
        <v>56</v>
      </c>
      <c r="F2589" t="s">
        <v>437</v>
      </c>
      <c r="G2589" t="e">
        <v>#N/A</v>
      </c>
      <c r="H2589" t="s">
        <v>111</v>
      </c>
      <c r="I2589" t="s">
        <v>316</v>
      </c>
      <c r="J2589" t="s">
        <v>33</v>
      </c>
      <c r="K2589">
        <v>9795</v>
      </c>
      <c r="L2589">
        <v>2.13</v>
      </c>
      <c r="M2589" t="e">
        <f>SUBSTITUTE(LOWER(_xlfn.CONCAT(B2589,C2589,F2589,G2589,J2589,I2589))," ","")</f>
        <v>#N/A</v>
      </c>
      <c r="N2589" t="e">
        <f>+VLOOKUP(M2589,JUP!$B:$I,7,0)</f>
        <v>#N/A</v>
      </c>
      <c r="O2589" t="e">
        <f>+VLOOKUP(M2589,JUP!$B:$I,8,0)</f>
        <v>#N/A</v>
      </c>
      <c r="R2589" t="str">
        <f>+SUBSTITUTE(LOWER(_xlfn.CONCAT(B2589,C2589,F2589,H2589,J2589,I2589))," ","")</f>
        <v>2021-04-23enterosinsalsa40-60u/kgcamanchacaotrosuee</v>
      </c>
      <c r="S2589" t="e">
        <f>+VLOOKUP(R2589,JUP!D:L,7,0)</f>
        <v>#N/A</v>
      </c>
      <c r="T2589" t="e">
        <f>+VLOOKUP(R2589,JUP!D:L,7,0)</f>
        <v>#N/A</v>
      </c>
      <c r="W2589" t="s">
        <v>196</v>
      </c>
      <c r="X2589">
        <v>16</v>
      </c>
      <c r="Y2589" t="s">
        <v>305</v>
      </c>
      <c r="Z2589" t="s">
        <v>305</v>
      </c>
      <c r="AA2589" t="s">
        <v>316</v>
      </c>
      <c r="AB2589" t="s">
        <v>160</v>
      </c>
      <c r="AC2589" t="s">
        <v>159</v>
      </c>
      <c r="AD2589">
        <v>2.13</v>
      </c>
      <c r="AE2589">
        <v>0</v>
      </c>
      <c r="AF2589">
        <v>1</v>
      </c>
      <c r="AG2589">
        <v>2.13</v>
      </c>
      <c r="AH2589">
        <v>2021</v>
      </c>
      <c r="AI2589">
        <v>4</v>
      </c>
      <c r="AJ2589">
        <v>20863.349999999999</v>
      </c>
      <c r="AK2589" t="e">
        <v>#N/A</v>
      </c>
      <c r="AL2589">
        <v>2.13</v>
      </c>
      <c r="AO2589">
        <v>0</v>
      </c>
      <c r="AP2589">
        <v>4</v>
      </c>
    </row>
    <row r="2590" spans="1:42" x14ac:dyDescent="0.2">
      <c r="A2590" t="str">
        <f t="shared" si="40"/>
        <v>2021-04-24carnegranelc200-300camanchacarusia</v>
      </c>
      <c r="B2590" s="2" t="s">
        <v>446</v>
      </c>
      <c r="C2590" t="s">
        <v>35</v>
      </c>
      <c r="D2590" t="s">
        <v>30</v>
      </c>
      <c r="E2590" t="s">
        <v>29</v>
      </c>
      <c r="F2590" t="s">
        <v>30</v>
      </c>
      <c r="G2590" t="s">
        <v>39</v>
      </c>
      <c r="H2590" t="s">
        <v>38</v>
      </c>
      <c r="I2590" t="s">
        <v>306</v>
      </c>
      <c r="J2590" t="s">
        <v>33</v>
      </c>
      <c r="K2590">
        <v>14000</v>
      </c>
      <c r="L2590">
        <v>3.1999999999999944</v>
      </c>
      <c r="M2590" t="str">
        <f>SUBSTITUTE(LOWER(_xlfn.CONCAT(B2590,C2590,F2590,G2590,J2590,I2590))," ","")</f>
        <v>2021-04-24carnegranelc200-300camanchacarusia</v>
      </c>
      <c r="N2590" t="e">
        <f>+VLOOKUP(M2590,JUP!$B:$I,7,0)</f>
        <v>#N/A</v>
      </c>
      <c r="O2590" t="e">
        <f>+VLOOKUP(M2590,JUP!$B:$I,8,0)</f>
        <v>#N/A</v>
      </c>
      <c r="P2590" t="e">
        <f>+K2590-N2590</f>
        <v>#N/A</v>
      </c>
      <c r="Q2590" s="3" t="e">
        <f>+L2590-O2590</f>
        <v>#N/A</v>
      </c>
      <c r="R2590" t="str">
        <f>+SUBSTITUTE(LOWER(_xlfn.CONCAT(B2590,C2590,F2590,H2590,J2590,I2590))," ","")</f>
        <v>2021-04-24carnegranel200-300u/kgcamanchacarusia</v>
      </c>
      <c r="S2590" t="e">
        <f>+VLOOKUP(R2590,JUP!D:L,7,0)</f>
        <v>#N/A</v>
      </c>
      <c r="T2590" t="e">
        <f>+VLOOKUP(R2590,JUP!D:L,7,0)</f>
        <v>#N/A</v>
      </c>
      <c r="W2590" t="s">
        <v>313</v>
      </c>
      <c r="X2590">
        <v>16</v>
      </c>
      <c r="Y2590" t="s">
        <v>305</v>
      </c>
      <c r="Z2590" t="s">
        <v>305</v>
      </c>
      <c r="AA2590" t="s">
        <v>306</v>
      </c>
      <c r="AB2590" t="s">
        <v>36</v>
      </c>
      <c r="AC2590" t="s">
        <v>37</v>
      </c>
      <c r="AD2590">
        <v>3.1999999999999944</v>
      </c>
      <c r="AE2590">
        <v>0</v>
      </c>
      <c r="AF2590">
        <v>1</v>
      </c>
      <c r="AG2590">
        <v>3.1999999999999944</v>
      </c>
      <c r="AH2590">
        <v>2021</v>
      </c>
      <c r="AI2590">
        <v>4</v>
      </c>
      <c r="AJ2590">
        <v>44799.99999999992</v>
      </c>
      <c r="AK2590" t="e">
        <v>#N/A</v>
      </c>
      <c r="AL2590">
        <v>3.1999999999999944</v>
      </c>
      <c r="AO2590">
        <v>0</v>
      </c>
      <c r="AP2590">
        <v>4</v>
      </c>
    </row>
    <row r="2591" spans="1:42" x14ac:dyDescent="0.2">
      <c r="A2591" t="str">
        <f t="shared" si="40"/>
        <v>2021-04-24enterosinsalsac40-60camanchacarusia</v>
      </c>
      <c r="B2591" s="2" t="s">
        <v>446</v>
      </c>
      <c r="C2591" t="s">
        <v>59</v>
      </c>
      <c r="D2591" t="s">
        <v>155</v>
      </c>
      <c r="E2591" t="s">
        <v>56</v>
      </c>
      <c r="F2591" t="s">
        <v>437</v>
      </c>
      <c r="G2591" t="s">
        <v>180</v>
      </c>
      <c r="H2591" t="s">
        <v>110</v>
      </c>
      <c r="I2591" t="s">
        <v>306</v>
      </c>
      <c r="J2591" t="s">
        <v>33</v>
      </c>
      <c r="K2591">
        <v>8000</v>
      </c>
      <c r="L2591">
        <v>1.9799999999999998</v>
      </c>
      <c r="M2591" t="str">
        <f>SUBSTITUTE(LOWER(_xlfn.CONCAT(B2591,C2591,F2591,G2591,J2591,I2591))," ","")</f>
        <v>2021-04-24enterosinsalsac40-60camanchacarusia</v>
      </c>
      <c r="N2591" t="e">
        <f>+VLOOKUP(M2591,JUP!$B:$I,7,0)</f>
        <v>#N/A</v>
      </c>
      <c r="O2591" t="e">
        <f>+VLOOKUP(M2591,JUP!$B:$I,8,0)</f>
        <v>#N/A</v>
      </c>
      <c r="R2591" t="str">
        <f>+SUBSTITUTE(LOWER(_xlfn.CONCAT(B2591,C2591,F2591,H2591,J2591,I2591))," ","")</f>
        <v>2021-04-24enterosinsalsa40-60u/kgcamanchacarusia</v>
      </c>
      <c r="S2591" t="e">
        <f>+VLOOKUP(R2591,JUP!D:L,7,0)</f>
        <v>#N/A</v>
      </c>
      <c r="T2591" t="e">
        <f>+VLOOKUP(R2591,JUP!D:L,7,0)</f>
        <v>#N/A</v>
      </c>
      <c r="W2591" t="s">
        <v>313</v>
      </c>
      <c r="X2591">
        <v>16</v>
      </c>
      <c r="Y2591" t="s">
        <v>305</v>
      </c>
      <c r="Z2591" t="s">
        <v>305</v>
      </c>
      <c r="AA2591" t="s">
        <v>306</v>
      </c>
      <c r="AB2591" t="s">
        <v>160</v>
      </c>
      <c r="AC2591" t="s">
        <v>159</v>
      </c>
      <c r="AD2591">
        <v>1.9799999999999998</v>
      </c>
      <c r="AE2591">
        <v>0</v>
      </c>
      <c r="AF2591">
        <v>1</v>
      </c>
      <c r="AG2591">
        <v>1.9799999999999998</v>
      </c>
      <c r="AH2591">
        <v>2021</v>
      </c>
      <c r="AI2591">
        <v>4</v>
      </c>
      <c r="AJ2591">
        <v>15839.999999999998</v>
      </c>
      <c r="AK2591" t="e">
        <v>#N/A</v>
      </c>
      <c r="AL2591">
        <v>1.9799999999999998</v>
      </c>
      <c r="AO2591">
        <v>0</v>
      </c>
      <c r="AP2591">
        <v>4</v>
      </c>
    </row>
    <row r="2592" spans="1:42" x14ac:dyDescent="0.2">
      <c r="A2592" t="str">
        <f t="shared" si="40"/>
        <v>2021-04-26carnegranelc200-300camanchacaitalia</v>
      </c>
      <c r="B2592" s="2" t="s">
        <v>445</v>
      </c>
      <c r="C2592" t="s">
        <v>35</v>
      </c>
      <c r="D2592" t="s">
        <v>30</v>
      </c>
      <c r="E2592" t="s">
        <v>29</v>
      </c>
      <c r="F2592" t="s">
        <v>30</v>
      </c>
      <c r="G2592" t="s">
        <v>39</v>
      </c>
      <c r="H2592" t="s">
        <v>38</v>
      </c>
      <c r="I2592" t="s">
        <v>328</v>
      </c>
      <c r="J2592" t="s">
        <v>33</v>
      </c>
      <c r="K2592">
        <v>4000</v>
      </c>
      <c r="L2592">
        <v>2.9500000000000006</v>
      </c>
      <c r="M2592" t="str">
        <f>SUBSTITUTE(LOWER(_xlfn.CONCAT(B2592,C2592,F2592,G2592,J2592,I2592))," ","")</f>
        <v>2021-04-26carnegranelc200-300camanchacaitalia</v>
      </c>
      <c r="N2592" t="e">
        <f>+VLOOKUP(M2592,JUP!$B:$I,7,0)</f>
        <v>#N/A</v>
      </c>
      <c r="O2592" t="e">
        <f>+VLOOKUP(M2592,JUP!$B:$I,8,0)</f>
        <v>#N/A</v>
      </c>
      <c r="P2592" t="e">
        <f>+K2592-N2592</f>
        <v>#N/A</v>
      </c>
      <c r="Q2592" s="3" t="e">
        <f>+L2592-O2592</f>
        <v>#N/A</v>
      </c>
      <c r="R2592" t="str">
        <f>+SUBSTITUTE(LOWER(_xlfn.CONCAT(B2592,C2592,F2592,H2592,J2592,I2592))," ","")</f>
        <v>2021-04-26carnegranel200-300u/kgcamanchacaitalia</v>
      </c>
      <c r="S2592" t="e">
        <f>+VLOOKUP(R2592,JUP!D:L,7,0)</f>
        <v>#N/A</v>
      </c>
      <c r="T2592" t="e">
        <f>+VLOOKUP(R2592,JUP!D:L,7,0)</f>
        <v>#N/A</v>
      </c>
      <c r="W2592" t="s">
        <v>167</v>
      </c>
      <c r="X2592">
        <v>17</v>
      </c>
      <c r="Y2592" t="s">
        <v>297</v>
      </c>
      <c r="Z2592" t="s">
        <v>328</v>
      </c>
      <c r="AA2592" t="s">
        <v>328</v>
      </c>
      <c r="AB2592" t="s">
        <v>36</v>
      </c>
      <c r="AC2592" t="s">
        <v>37</v>
      </c>
      <c r="AD2592">
        <v>2.9500000000000006</v>
      </c>
      <c r="AE2592">
        <v>0</v>
      </c>
      <c r="AF2592">
        <v>1</v>
      </c>
      <c r="AG2592">
        <v>2.9500000000000006</v>
      </c>
      <c r="AH2592">
        <v>2021</v>
      </c>
      <c r="AI2592">
        <v>4</v>
      </c>
      <c r="AJ2592">
        <v>11800.000000000002</v>
      </c>
      <c r="AK2592" t="e">
        <v>#N/A</v>
      </c>
      <c r="AL2592">
        <v>2.9500000000000006</v>
      </c>
      <c r="AO2592">
        <v>0</v>
      </c>
      <c r="AP2592">
        <v>4</v>
      </c>
    </row>
    <row r="2593" spans="1:42" x14ac:dyDescent="0.2">
      <c r="A2593" t="str">
        <f t="shared" si="40"/>
        <v>2021-04-26carnegranelc300-500camanchacaitalia</v>
      </c>
      <c r="B2593" s="2" t="s">
        <v>445</v>
      </c>
      <c r="C2593" t="s">
        <v>35</v>
      </c>
      <c r="D2593" t="s">
        <v>30</v>
      </c>
      <c r="E2593" t="s">
        <v>29</v>
      </c>
      <c r="F2593" t="s">
        <v>30</v>
      </c>
      <c r="G2593" t="s">
        <v>49</v>
      </c>
      <c r="H2593" t="s">
        <v>48</v>
      </c>
      <c r="I2593" t="s">
        <v>328</v>
      </c>
      <c r="J2593" t="s">
        <v>33</v>
      </c>
      <c r="K2593">
        <v>20000</v>
      </c>
      <c r="L2593">
        <v>2.7857142857142865</v>
      </c>
      <c r="M2593" t="str">
        <f>SUBSTITUTE(LOWER(_xlfn.CONCAT(B2593,C2593,F2593,G2593,J2593,I2593))," ","")</f>
        <v>2021-04-26carnegranelc300-500camanchacaitalia</v>
      </c>
      <c r="N2593" t="e">
        <f>+VLOOKUP(M2593,JUP!$B:$I,7,0)</f>
        <v>#N/A</v>
      </c>
      <c r="O2593" t="e">
        <f>+VLOOKUP(M2593,JUP!$B:$I,8,0)</f>
        <v>#N/A</v>
      </c>
      <c r="P2593" t="e">
        <f>+K2593-N2593</f>
        <v>#N/A</v>
      </c>
      <c r="Q2593" s="3" t="e">
        <f>+L2593-O2593</f>
        <v>#N/A</v>
      </c>
      <c r="R2593" t="str">
        <f>+SUBSTITUTE(LOWER(_xlfn.CONCAT(B2593,C2593,F2593,H2593,J2593,I2593))," ","")</f>
        <v>2021-04-26carnegranel300-500u/kgcamanchacaitalia</v>
      </c>
      <c r="S2593" t="e">
        <f>+VLOOKUP(R2593,JUP!D:L,7,0)</f>
        <v>#N/A</v>
      </c>
      <c r="T2593" t="e">
        <f>+VLOOKUP(R2593,JUP!D:L,7,0)</f>
        <v>#N/A</v>
      </c>
      <c r="W2593" t="s">
        <v>167</v>
      </c>
      <c r="X2593">
        <v>17</v>
      </c>
      <c r="Y2593" t="s">
        <v>297</v>
      </c>
      <c r="Z2593" t="s">
        <v>328</v>
      </c>
      <c r="AA2593" t="s">
        <v>328</v>
      </c>
      <c r="AB2593" t="s">
        <v>36</v>
      </c>
      <c r="AC2593" t="s">
        <v>37</v>
      </c>
      <c r="AD2593">
        <v>2.7857142857142865</v>
      </c>
      <c r="AE2593">
        <v>0</v>
      </c>
      <c r="AF2593">
        <v>1</v>
      </c>
      <c r="AG2593">
        <v>2.7857142857142865</v>
      </c>
      <c r="AH2593">
        <v>2021</v>
      </c>
      <c r="AI2593">
        <v>4</v>
      </c>
      <c r="AJ2593">
        <v>55714.285714285732</v>
      </c>
      <c r="AK2593" t="e">
        <v>#N/A</v>
      </c>
      <c r="AL2593">
        <v>2.7857142857142865</v>
      </c>
      <c r="AO2593">
        <v>0</v>
      </c>
      <c r="AP2593">
        <v>4</v>
      </c>
    </row>
    <row r="2594" spans="1:42" x14ac:dyDescent="0.2">
      <c r="A2594" t="str">
        <f t="shared" si="40"/>
        <v>2021-04-26enteroconsalsaconestuche0camanchacaamerica</v>
      </c>
      <c r="B2594" s="2" t="s">
        <v>445</v>
      </c>
      <c r="C2594" t="s">
        <v>59</v>
      </c>
      <c r="D2594" t="s">
        <v>57</v>
      </c>
      <c r="E2594" t="s">
        <v>56</v>
      </c>
      <c r="F2594" t="s">
        <v>57</v>
      </c>
      <c r="G2594">
        <v>0</v>
      </c>
      <c r="H2594" t="s">
        <v>58</v>
      </c>
      <c r="I2594" t="s">
        <v>521</v>
      </c>
      <c r="J2594" t="s">
        <v>33</v>
      </c>
      <c r="K2594">
        <v>14296.46</v>
      </c>
      <c r="L2594">
        <v>3.2413500000000002</v>
      </c>
      <c r="M2594" t="str">
        <f>SUBSTITUTE(LOWER(_xlfn.CONCAT(B2594,C2594,F2594,G2594,J2594,I2594))," ","")</f>
        <v>2021-04-26enteroconsalsaconestuche0camanchacaamerica</v>
      </c>
      <c r="N2594" t="e">
        <f>+VLOOKUP(M2594,JUP!$B:$I,7,0)</f>
        <v>#N/A</v>
      </c>
      <c r="O2594" t="e">
        <f>+VLOOKUP(M2594,JUP!$B:$I,8,0)</f>
        <v>#N/A</v>
      </c>
      <c r="R2594" t="str">
        <f>+SUBSTITUTE(LOWER(_xlfn.CONCAT(B2594,C2594,F2594,H2594,J2594,I2594))," ","")</f>
        <v>2021-04-26enteroconsalsaconestuche20-35u/lbcamanchacaamerica</v>
      </c>
      <c r="S2594" t="e">
        <f>+VLOOKUP(R2594,JUP!D:L,7,0)</f>
        <v>#N/A</v>
      </c>
      <c r="T2594" t="e">
        <f>+VLOOKUP(R2594,JUP!D:L,7,0)</f>
        <v>#N/A</v>
      </c>
      <c r="W2594" t="s">
        <v>420</v>
      </c>
      <c r="X2594">
        <v>17</v>
      </c>
      <c r="Y2594" t="s">
        <v>310</v>
      </c>
      <c r="Z2594" t="s">
        <v>310</v>
      </c>
      <c r="AA2594" t="s">
        <v>310</v>
      </c>
      <c r="AB2594" t="s">
        <v>60</v>
      </c>
      <c r="AC2594" t="s">
        <v>61</v>
      </c>
      <c r="AD2594">
        <v>2.9413500000000004</v>
      </c>
      <c r="AE2594">
        <v>0.3</v>
      </c>
      <c r="AF2594">
        <v>1</v>
      </c>
      <c r="AG2594">
        <v>2.9413500000000004</v>
      </c>
      <c r="AH2594">
        <v>2021</v>
      </c>
      <c r="AI2594">
        <v>4</v>
      </c>
      <c r="AJ2594">
        <v>42050.892620999999</v>
      </c>
      <c r="AK2594" t="e">
        <v>#N/A</v>
      </c>
      <c r="AL2594">
        <v>2.9413500000000004</v>
      </c>
      <c r="AO2594">
        <v>0</v>
      </c>
      <c r="AP2594">
        <v>4</v>
      </c>
    </row>
    <row r="2595" spans="1:42" x14ac:dyDescent="0.2">
      <c r="A2595" t="e">
        <f t="shared" si="40"/>
        <v>#N/A</v>
      </c>
      <c r="B2595" s="2" t="s">
        <v>46</v>
      </c>
      <c r="C2595" t="s">
        <v>35</v>
      </c>
      <c r="D2595" t="s">
        <v>30</v>
      </c>
      <c r="E2595" t="s">
        <v>29</v>
      </c>
      <c r="F2595" t="s">
        <v>30</v>
      </c>
      <c r="G2595" t="e">
        <v>#N/A</v>
      </c>
      <c r="H2595" t="s">
        <v>31</v>
      </c>
      <c r="I2595" t="s">
        <v>34</v>
      </c>
      <c r="J2595" t="s">
        <v>33</v>
      </c>
      <c r="K2595">
        <v>22000</v>
      </c>
      <c r="L2595">
        <v>1100</v>
      </c>
      <c r="M2595" t="e">
        <f>SUBSTITUTE(LOWER(_xlfn.CONCAT(B2595,C2595,F2595,G2595,J2595,I2595))," ","")</f>
        <v>#N/A</v>
      </c>
      <c r="N2595" t="e">
        <f>+VLOOKUP(M2595,JUP!$B:$I,7,0)</f>
        <v>#N/A</v>
      </c>
      <c r="O2595" t="e">
        <f>+VLOOKUP(M2595,JUP!$B:$I,8,0)</f>
        <v>#N/A</v>
      </c>
      <c r="R2595" t="str">
        <f>+SUBSTITUTE(LOWER(_xlfn.CONCAT(B2595,C2595,F2595,H2595,J2595,I2595))," ","")</f>
        <v>2021-04-27carnegranel0camanchacachile</v>
      </c>
      <c r="S2595" t="e">
        <f>+VLOOKUP(R2595,JUP!D:L,7,0)</f>
        <v>#N/A</v>
      </c>
      <c r="T2595" t="e">
        <f>+VLOOKUP(R2595,JUP!D:L,7,0)</f>
        <v>#N/A</v>
      </c>
      <c r="W2595" t="s">
        <v>32</v>
      </c>
      <c r="X2595">
        <v>17</v>
      </c>
      <c r="Y2595" t="s">
        <v>34</v>
      </c>
      <c r="Z2595" t="s">
        <v>34</v>
      </c>
      <c r="AA2595" t="s">
        <v>34</v>
      </c>
      <c r="AB2595" t="s">
        <v>36</v>
      </c>
      <c r="AC2595" t="s">
        <v>37</v>
      </c>
      <c r="AD2595">
        <v>1100</v>
      </c>
      <c r="AE2595">
        <v>0</v>
      </c>
      <c r="AF2595">
        <v>1</v>
      </c>
      <c r="AG2595">
        <v>1100</v>
      </c>
      <c r="AH2595">
        <v>2021</v>
      </c>
      <c r="AI2595">
        <v>4</v>
      </c>
      <c r="AJ2595">
        <v>24200000</v>
      </c>
      <c r="AK2595" t="e">
        <v>#N/A</v>
      </c>
      <c r="AL2595">
        <v>1100</v>
      </c>
      <c r="AO2595">
        <v>0</v>
      </c>
      <c r="AP2595">
        <v>4</v>
      </c>
    </row>
    <row r="2596" spans="1:42" x14ac:dyDescent="0.2">
      <c r="A2596" t="str">
        <f t="shared" si="40"/>
        <v>2021-04-27carneretailcompensadoc300-500camanchacafrancia</v>
      </c>
      <c r="B2596" s="2" t="s">
        <v>46</v>
      </c>
      <c r="C2596" t="s">
        <v>35</v>
      </c>
      <c r="D2596" t="s">
        <v>206</v>
      </c>
      <c r="E2596" t="s">
        <v>29</v>
      </c>
      <c r="F2596" t="s">
        <v>206</v>
      </c>
      <c r="G2596" t="s">
        <v>49</v>
      </c>
      <c r="H2596" t="s">
        <v>48</v>
      </c>
      <c r="I2596" t="s">
        <v>326</v>
      </c>
      <c r="J2596" t="s">
        <v>33</v>
      </c>
      <c r="K2596">
        <v>21600</v>
      </c>
      <c r="L2596">
        <v>3.25</v>
      </c>
      <c r="M2596" t="str">
        <f>SUBSTITUTE(LOWER(_xlfn.CONCAT(B2596,C2596,F2596,G2596,J2596,I2596))," ","")</f>
        <v>2021-04-27carneretailcompensadoc300-500camanchacafrancia</v>
      </c>
      <c r="N2596" t="e">
        <f>+VLOOKUP(M2596,JUP!$B:$I,7,0)</f>
        <v>#N/A</v>
      </c>
      <c r="O2596" t="e">
        <f>+VLOOKUP(M2596,JUP!$B:$I,8,0)</f>
        <v>#N/A</v>
      </c>
      <c r="P2596" t="e">
        <f>+K2596-N2596</f>
        <v>#N/A</v>
      </c>
      <c r="Q2596" s="3" t="e">
        <f>+L2596-O2596</f>
        <v>#N/A</v>
      </c>
      <c r="R2596" t="str">
        <f>+SUBSTITUTE(LOWER(_xlfn.CONCAT(B2596,C2596,F2596,H2596,J2596,I2596))," ","")</f>
        <v>2021-04-27carneretailcompensado300-500u/kgcamanchacafrancia</v>
      </c>
      <c r="S2596" t="e">
        <f>+VLOOKUP(R2596,JUP!D:L,7,0)</f>
        <v>#N/A</v>
      </c>
      <c r="T2596" t="e">
        <f>+VLOOKUP(R2596,JUP!D:L,7,0)</f>
        <v>#N/A</v>
      </c>
      <c r="W2596" t="s">
        <v>172</v>
      </c>
      <c r="X2596">
        <v>17</v>
      </c>
      <c r="Y2596" t="s">
        <v>297</v>
      </c>
      <c r="Z2596" t="s">
        <v>326</v>
      </c>
      <c r="AA2596" t="s">
        <v>326</v>
      </c>
      <c r="AB2596" t="s">
        <v>208</v>
      </c>
      <c r="AC2596" t="s">
        <v>173</v>
      </c>
      <c r="AD2596">
        <v>2.9250000000000003</v>
      </c>
      <c r="AE2596">
        <v>0</v>
      </c>
      <c r="AF2596">
        <v>0.9</v>
      </c>
      <c r="AG2596">
        <v>2.9250000000000003</v>
      </c>
      <c r="AH2596">
        <v>2021</v>
      </c>
      <c r="AI2596">
        <v>4</v>
      </c>
      <c r="AJ2596">
        <v>63180.000000000007</v>
      </c>
      <c r="AK2596" t="e">
        <v>#N/A</v>
      </c>
      <c r="AL2596">
        <v>3.6111111111111112</v>
      </c>
      <c r="AO2596">
        <v>-0.68611111111111089</v>
      </c>
      <c r="AP2596">
        <v>4</v>
      </c>
    </row>
    <row r="2597" spans="1:42" x14ac:dyDescent="0.2">
      <c r="A2597" t="str">
        <f t="shared" si="40"/>
        <v>2021-04-27enteroconsalsaconestuche0camanchacaamerica</v>
      </c>
      <c r="B2597" s="2" t="s">
        <v>46</v>
      </c>
      <c r="C2597" t="s">
        <v>59</v>
      </c>
      <c r="D2597" t="s">
        <v>57</v>
      </c>
      <c r="E2597" t="s">
        <v>56</v>
      </c>
      <c r="F2597" t="s">
        <v>57</v>
      </c>
      <c r="G2597">
        <v>0</v>
      </c>
      <c r="H2597" t="s">
        <v>58</v>
      </c>
      <c r="I2597" t="s">
        <v>521</v>
      </c>
      <c r="J2597" t="s">
        <v>33</v>
      </c>
      <c r="K2597">
        <v>31462.199999999997</v>
      </c>
      <c r="L2597">
        <v>3.3075000000000001</v>
      </c>
      <c r="M2597" t="str">
        <f>SUBSTITUTE(LOWER(_xlfn.CONCAT(B2597,C2597,F2597,G2597,J2597,I2597))," ","")</f>
        <v>2021-04-27enteroconsalsaconestuche0camanchacaamerica</v>
      </c>
      <c r="N2597" t="e">
        <f>+VLOOKUP(M2597,JUP!$B:$I,7,0)</f>
        <v>#N/A</v>
      </c>
      <c r="O2597" t="e">
        <f>+VLOOKUP(M2597,JUP!$B:$I,8,0)</f>
        <v>#N/A</v>
      </c>
      <c r="R2597" t="str">
        <f>+SUBSTITUTE(LOWER(_xlfn.CONCAT(B2597,C2597,F2597,H2597,J2597,I2597))," ","")</f>
        <v>2021-04-27enteroconsalsaconestuche20-35u/lbcamanchacaamerica</v>
      </c>
      <c r="S2597" t="e">
        <f>+VLOOKUP(R2597,JUP!D:L,7,0)</f>
        <v>#N/A</v>
      </c>
      <c r="T2597" t="e">
        <f>+VLOOKUP(R2597,JUP!D:L,7,0)</f>
        <v>#N/A</v>
      </c>
      <c r="W2597" t="s">
        <v>420</v>
      </c>
      <c r="X2597">
        <v>17</v>
      </c>
      <c r="Y2597" t="s">
        <v>310</v>
      </c>
      <c r="Z2597" t="s">
        <v>310</v>
      </c>
      <c r="AA2597" t="s">
        <v>310</v>
      </c>
      <c r="AB2597" t="s">
        <v>60</v>
      </c>
      <c r="AC2597" t="s">
        <v>61</v>
      </c>
      <c r="AD2597">
        <v>3.0075000000000003</v>
      </c>
      <c r="AE2597">
        <v>0.3</v>
      </c>
      <c r="AF2597">
        <v>1</v>
      </c>
      <c r="AG2597">
        <v>3.0075000000000003</v>
      </c>
      <c r="AH2597">
        <v>2021</v>
      </c>
      <c r="AI2597">
        <v>4</v>
      </c>
      <c r="AJ2597">
        <v>94622.566500000001</v>
      </c>
      <c r="AK2597" t="e">
        <v>#N/A</v>
      </c>
      <c r="AL2597">
        <v>3.0075000000000003</v>
      </c>
      <c r="AO2597">
        <v>0</v>
      </c>
      <c r="AP2597">
        <v>4</v>
      </c>
    </row>
    <row r="2598" spans="1:42" x14ac:dyDescent="0.2">
      <c r="A2598" t="str">
        <f t="shared" si="40"/>
        <v>2021-04-28carnegranelc200-300camanchacarusia</v>
      </c>
      <c r="B2598" s="2" t="s">
        <v>444</v>
      </c>
      <c r="C2598" t="s">
        <v>35</v>
      </c>
      <c r="D2598" t="s">
        <v>30</v>
      </c>
      <c r="E2598" t="s">
        <v>29</v>
      </c>
      <c r="F2598" t="s">
        <v>30</v>
      </c>
      <c r="G2598" t="s">
        <v>39</v>
      </c>
      <c r="H2598" t="s">
        <v>38</v>
      </c>
      <c r="I2598" t="s">
        <v>306</v>
      </c>
      <c r="J2598" t="s">
        <v>33</v>
      </c>
      <c r="K2598">
        <v>42000</v>
      </c>
      <c r="L2598">
        <v>3.0590909090909051</v>
      </c>
      <c r="M2598" t="str">
        <f>SUBSTITUTE(LOWER(_xlfn.CONCAT(B2598,C2598,F2598,G2598,J2598,I2598))," ","")</f>
        <v>2021-04-28carnegranelc200-300camanchacarusia</v>
      </c>
      <c r="N2598" t="e">
        <f>+VLOOKUP(M2598,JUP!$B:$I,7,0)</f>
        <v>#N/A</v>
      </c>
      <c r="O2598" t="e">
        <f>+VLOOKUP(M2598,JUP!$B:$I,8,0)</f>
        <v>#N/A</v>
      </c>
      <c r="P2598" t="e">
        <f>+K2598-N2598</f>
        <v>#N/A</v>
      </c>
      <c r="Q2598" s="3" t="e">
        <f>+L2598-O2598</f>
        <v>#N/A</v>
      </c>
      <c r="R2598" t="str">
        <f>+SUBSTITUTE(LOWER(_xlfn.CONCAT(B2598,C2598,F2598,H2598,J2598,I2598))," ","")</f>
        <v>2021-04-28carnegranel200-300u/kgcamanchacarusia</v>
      </c>
      <c r="S2598" t="e">
        <f>+VLOOKUP(R2598,JUP!D:L,7,0)</f>
        <v>#N/A</v>
      </c>
      <c r="T2598" t="e">
        <f>+VLOOKUP(R2598,JUP!D:L,7,0)</f>
        <v>#N/A</v>
      </c>
      <c r="W2598" t="s">
        <v>313</v>
      </c>
      <c r="X2598">
        <v>17</v>
      </c>
      <c r="Y2598" t="s">
        <v>305</v>
      </c>
      <c r="Z2598" t="s">
        <v>305</v>
      </c>
      <c r="AA2598" t="s">
        <v>306</v>
      </c>
      <c r="AB2598" t="s">
        <v>36</v>
      </c>
      <c r="AC2598" t="s">
        <v>37</v>
      </c>
      <c r="AD2598">
        <v>3.0590909090909051</v>
      </c>
      <c r="AE2598">
        <v>0</v>
      </c>
      <c r="AF2598">
        <v>1</v>
      </c>
      <c r="AG2598">
        <v>3.0590909090909051</v>
      </c>
      <c r="AH2598">
        <v>2021</v>
      </c>
      <c r="AI2598">
        <v>4</v>
      </c>
      <c r="AJ2598">
        <v>128481.81818181802</v>
      </c>
      <c r="AK2598" t="e">
        <v>#N/A</v>
      </c>
      <c r="AL2598">
        <v>3.0590909090909051</v>
      </c>
      <c r="AO2598">
        <v>0</v>
      </c>
      <c r="AP2598">
        <v>4</v>
      </c>
    </row>
    <row r="2599" spans="1:42" x14ac:dyDescent="0.2">
      <c r="A2599" t="str">
        <f t="shared" si="40"/>
        <v>2021-04-28carnegranelc300-500camanchacarusia</v>
      </c>
      <c r="B2599" s="2" t="s">
        <v>444</v>
      </c>
      <c r="C2599" t="s">
        <v>35</v>
      </c>
      <c r="D2599" t="s">
        <v>30</v>
      </c>
      <c r="E2599" t="s">
        <v>29</v>
      </c>
      <c r="F2599" t="s">
        <v>30</v>
      </c>
      <c r="G2599" t="s">
        <v>49</v>
      </c>
      <c r="H2599" t="s">
        <v>48</v>
      </c>
      <c r="I2599" t="s">
        <v>306</v>
      </c>
      <c r="J2599" t="s">
        <v>33</v>
      </c>
      <c r="K2599">
        <v>24000</v>
      </c>
      <c r="L2599">
        <v>2.950000000000002</v>
      </c>
      <c r="M2599" t="str">
        <f>SUBSTITUTE(LOWER(_xlfn.CONCAT(B2599,C2599,F2599,G2599,J2599,I2599))," ","")</f>
        <v>2021-04-28carnegranelc300-500camanchacarusia</v>
      </c>
      <c r="N2599" t="e">
        <f>+VLOOKUP(M2599,JUP!$B:$I,7,0)</f>
        <v>#N/A</v>
      </c>
      <c r="O2599" t="e">
        <f>+VLOOKUP(M2599,JUP!$B:$I,8,0)</f>
        <v>#N/A</v>
      </c>
      <c r="P2599" t="e">
        <f>+K2599-N2599</f>
        <v>#N/A</v>
      </c>
      <c r="Q2599" s="3" t="e">
        <f>+L2599-O2599</f>
        <v>#N/A</v>
      </c>
      <c r="R2599" t="str">
        <f>+SUBSTITUTE(LOWER(_xlfn.CONCAT(B2599,C2599,F2599,H2599,J2599,I2599))," ","")</f>
        <v>2021-04-28carnegranel300-500u/kgcamanchacarusia</v>
      </c>
      <c r="S2599" t="e">
        <f>+VLOOKUP(R2599,JUP!D:L,7,0)</f>
        <v>#N/A</v>
      </c>
      <c r="T2599" t="e">
        <f>+VLOOKUP(R2599,JUP!D:L,7,0)</f>
        <v>#N/A</v>
      </c>
      <c r="W2599" t="s">
        <v>313</v>
      </c>
      <c r="X2599">
        <v>17</v>
      </c>
      <c r="Y2599" t="s">
        <v>305</v>
      </c>
      <c r="Z2599" t="s">
        <v>305</v>
      </c>
      <c r="AA2599" t="s">
        <v>306</v>
      </c>
      <c r="AB2599" t="s">
        <v>36</v>
      </c>
      <c r="AC2599" t="s">
        <v>37</v>
      </c>
      <c r="AD2599">
        <v>2.950000000000002</v>
      </c>
      <c r="AE2599">
        <v>0</v>
      </c>
      <c r="AF2599">
        <v>1</v>
      </c>
      <c r="AG2599">
        <v>2.950000000000002</v>
      </c>
      <c r="AH2599">
        <v>2021</v>
      </c>
      <c r="AI2599">
        <v>4</v>
      </c>
      <c r="AJ2599">
        <v>70800.000000000044</v>
      </c>
      <c r="AK2599" t="e">
        <v>#N/A</v>
      </c>
      <c r="AL2599">
        <v>2.950000000000002</v>
      </c>
      <c r="AO2599">
        <v>0</v>
      </c>
      <c r="AP2599">
        <v>4</v>
      </c>
    </row>
    <row r="2600" spans="1:42" x14ac:dyDescent="0.2">
      <c r="A2600" t="e">
        <f t="shared" si="40"/>
        <v>#N/A</v>
      </c>
      <c r="B2600" s="2" t="s">
        <v>444</v>
      </c>
      <c r="C2600" t="s">
        <v>59</v>
      </c>
      <c r="D2600" t="s">
        <v>155</v>
      </c>
      <c r="E2600" t="s">
        <v>56</v>
      </c>
      <c r="F2600" t="s">
        <v>437</v>
      </c>
      <c r="G2600" t="e">
        <v>#N/A</v>
      </c>
      <c r="H2600" t="s">
        <v>111</v>
      </c>
      <c r="I2600" t="s">
        <v>306</v>
      </c>
      <c r="J2600" t="s">
        <v>33</v>
      </c>
      <c r="K2600">
        <v>5305</v>
      </c>
      <c r="L2600">
        <v>2.1</v>
      </c>
      <c r="M2600" t="e">
        <f>SUBSTITUTE(LOWER(_xlfn.CONCAT(B2600,C2600,F2600,G2600,J2600,I2600))," ","")</f>
        <v>#N/A</v>
      </c>
      <c r="N2600" t="e">
        <f>+VLOOKUP(M2600,JUP!$B:$I,7,0)</f>
        <v>#N/A</v>
      </c>
      <c r="O2600" t="e">
        <f>+VLOOKUP(M2600,JUP!$B:$I,8,0)</f>
        <v>#N/A</v>
      </c>
      <c r="R2600" t="str">
        <f>+SUBSTITUTE(LOWER(_xlfn.CONCAT(B2600,C2600,F2600,H2600,J2600,I2600))," ","")</f>
        <v>2021-04-28enterosinsalsa40-60u/kgcamanchacarusia</v>
      </c>
      <c r="S2600" t="e">
        <f>+VLOOKUP(R2600,JUP!D:L,7,0)</f>
        <v>#N/A</v>
      </c>
      <c r="T2600" t="e">
        <f>+VLOOKUP(R2600,JUP!D:L,7,0)</f>
        <v>#N/A</v>
      </c>
      <c r="W2600" t="s">
        <v>313</v>
      </c>
      <c r="X2600">
        <v>17</v>
      </c>
      <c r="Y2600" t="s">
        <v>305</v>
      </c>
      <c r="Z2600" t="s">
        <v>305</v>
      </c>
      <c r="AA2600" t="s">
        <v>306</v>
      </c>
      <c r="AB2600" t="s">
        <v>160</v>
      </c>
      <c r="AC2600" t="s">
        <v>159</v>
      </c>
      <c r="AD2600">
        <v>2.1</v>
      </c>
      <c r="AE2600">
        <v>0</v>
      </c>
      <c r="AF2600">
        <v>1</v>
      </c>
      <c r="AG2600">
        <v>2.1</v>
      </c>
      <c r="AH2600">
        <v>2021</v>
      </c>
      <c r="AI2600">
        <v>4</v>
      </c>
      <c r="AJ2600">
        <v>11140.5</v>
      </c>
      <c r="AK2600" t="e">
        <v>#N/A</v>
      </c>
      <c r="AL2600">
        <v>2.1</v>
      </c>
      <c r="AO2600">
        <v>0</v>
      </c>
      <c r="AP2600">
        <v>4</v>
      </c>
    </row>
    <row r="2601" spans="1:42" x14ac:dyDescent="0.2">
      <c r="A2601" t="str">
        <f t="shared" si="40"/>
        <v>2021-04-29carnegranelc200-300camanchacarusia</v>
      </c>
      <c r="B2601" s="2" t="s">
        <v>443</v>
      </c>
      <c r="C2601" t="s">
        <v>35</v>
      </c>
      <c r="D2601" t="s">
        <v>30</v>
      </c>
      <c r="E2601" t="s">
        <v>29</v>
      </c>
      <c r="F2601" t="s">
        <v>30</v>
      </c>
      <c r="G2601" t="s">
        <v>39</v>
      </c>
      <c r="H2601" t="s">
        <v>38</v>
      </c>
      <c r="I2601" t="s">
        <v>306</v>
      </c>
      <c r="J2601" t="s">
        <v>33</v>
      </c>
      <c r="K2601">
        <v>12000</v>
      </c>
      <c r="L2601">
        <v>3</v>
      </c>
      <c r="M2601" t="str">
        <f>SUBSTITUTE(LOWER(_xlfn.CONCAT(B2601,C2601,F2601,G2601,J2601,I2601))," ","")</f>
        <v>2021-04-29carnegranelc200-300camanchacarusia</v>
      </c>
      <c r="N2601" t="e">
        <f>+VLOOKUP(M2601,JUP!$B:$I,7,0)</f>
        <v>#N/A</v>
      </c>
      <c r="O2601" t="e">
        <f>+VLOOKUP(M2601,JUP!$B:$I,8,0)</f>
        <v>#N/A</v>
      </c>
      <c r="P2601" t="e">
        <f>+K2601-N2601</f>
        <v>#N/A</v>
      </c>
      <c r="Q2601" s="3" t="e">
        <f>+L2601-O2601</f>
        <v>#N/A</v>
      </c>
      <c r="R2601" t="str">
        <f>+SUBSTITUTE(LOWER(_xlfn.CONCAT(B2601,C2601,F2601,H2601,J2601,I2601))," ","")</f>
        <v>2021-04-29carnegranel200-300u/kgcamanchacarusia</v>
      </c>
      <c r="S2601" t="e">
        <f>+VLOOKUP(R2601,JUP!D:L,7,0)</f>
        <v>#N/A</v>
      </c>
      <c r="T2601" t="e">
        <f>+VLOOKUP(R2601,JUP!D:L,7,0)</f>
        <v>#N/A</v>
      </c>
      <c r="W2601" t="s">
        <v>313</v>
      </c>
      <c r="X2601">
        <v>17</v>
      </c>
      <c r="Y2601" t="s">
        <v>305</v>
      </c>
      <c r="Z2601" t="s">
        <v>305</v>
      </c>
      <c r="AA2601" t="s">
        <v>306</v>
      </c>
      <c r="AB2601" t="s">
        <v>36</v>
      </c>
      <c r="AC2601" t="s">
        <v>37</v>
      </c>
      <c r="AD2601">
        <v>3</v>
      </c>
      <c r="AE2601">
        <v>0</v>
      </c>
      <c r="AF2601">
        <v>1</v>
      </c>
      <c r="AG2601">
        <v>3</v>
      </c>
      <c r="AH2601">
        <v>2021</v>
      </c>
      <c r="AI2601">
        <v>4</v>
      </c>
      <c r="AJ2601">
        <v>36000</v>
      </c>
      <c r="AK2601" t="e">
        <v>#N/A</v>
      </c>
      <c r="AL2601">
        <v>3</v>
      </c>
      <c r="AO2601">
        <v>0</v>
      </c>
      <c r="AP2601">
        <v>4</v>
      </c>
    </row>
    <row r="2602" spans="1:42" x14ac:dyDescent="0.2">
      <c r="A2602" t="str">
        <f t="shared" si="40"/>
        <v>2021-04-29carnegranelc300-500camanchacarusia</v>
      </c>
      <c r="B2602" s="2" t="s">
        <v>443</v>
      </c>
      <c r="C2602" t="s">
        <v>35</v>
      </c>
      <c r="D2602" t="s">
        <v>30</v>
      </c>
      <c r="E2602" t="s">
        <v>29</v>
      </c>
      <c r="F2602" t="s">
        <v>30</v>
      </c>
      <c r="G2602" t="s">
        <v>49</v>
      </c>
      <c r="H2602" t="s">
        <v>48</v>
      </c>
      <c r="I2602" t="s">
        <v>306</v>
      </c>
      <c r="J2602" t="s">
        <v>33</v>
      </c>
      <c r="K2602">
        <v>12000</v>
      </c>
      <c r="L2602">
        <v>2.9000000000000008</v>
      </c>
      <c r="M2602" t="str">
        <f>SUBSTITUTE(LOWER(_xlfn.CONCAT(B2602,C2602,F2602,G2602,J2602,I2602))," ","")</f>
        <v>2021-04-29carnegranelc300-500camanchacarusia</v>
      </c>
      <c r="N2602" t="e">
        <f>+VLOOKUP(M2602,JUP!$B:$I,7,0)</f>
        <v>#N/A</v>
      </c>
      <c r="O2602" t="e">
        <f>+VLOOKUP(M2602,JUP!$B:$I,8,0)</f>
        <v>#N/A</v>
      </c>
      <c r="P2602" t="e">
        <f>+K2602-N2602</f>
        <v>#N/A</v>
      </c>
      <c r="Q2602" s="3" t="e">
        <f>+L2602-O2602</f>
        <v>#N/A</v>
      </c>
      <c r="R2602" t="str">
        <f>+SUBSTITUTE(LOWER(_xlfn.CONCAT(B2602,C2602,F2602,H2602,J2602,I2602))," ","")</f>
        <v>2021-04-29carnegranel300-500u/kgcamanchacarusia</v>
      </c>
      <c r="S2602" t="e">
        <f>+VLOOKUP(R2602,JUP!D:L,7,0)</f>
        <v>#N/A</v>
      </c>
      <c r="T2602" t="e">
        <f>+VLOOKUP(R2602,JUP!D:L,7,0)</f>
        <v>#N/A</v>
      </c>
      <c r="W2602" t="s">
        <v>313</v>
      </c>
      <c r="X2602">
        <v>17</v>
      </c>
      <c r="Y2602" t="s">
        <v>305</v>
      </c>
      <c r="Z2602" t="s">
        <v>305</v>
      </c>
      <c r="AA2602" t="s">
        <v>306</v>
      </c>
      <c r="AB2602" t="s">
        <v>36</v>
      </c>
      <c r="AC2602" t="s">
        <v>37</v>
      </c>
      <c r="AD2602">
        <v>2.9000000000000008</v>
      </c>
      <c r="AE2602">
        <v>0</v>
      </c>
      <c r="AF2602">
        <v>1</v>
      </c>
      <c r="AG2602">
        <v>2.9000000000000008</v>
      </c>
      <c r="AH2602">
        <v>2021</v>
      </c>
      <c r="AI2602">
        <v>4</v>
      </c>
      <c r="AJ2602">
        <v>34800.000000000007</v>
      </c>
      <c r="AK2602" t="e">
        <v>#N/A</v>
      </c>
      <c r="AL2602">
        <v>2.9000000000000008</v>
      </c>
      <c r="AO2602">
        <v>0</v>
      </c>
      <c r="AP2602">
        <v>4</v>
      </c>
    </row>
    <row r="2603" spans="1:42" x14ac:dyDescent="0.2">
      <c r="A2603" t="str">
        <f t="shared" si="40"/>
        <v>2021-04-29carneretailcompensadoc200-300camanchacaamerica</v>
      </c>
      <c r="B2603" s="2" t="s">
        <v>443</v>
      </c>
      <c r="C2603" t="s">
        <v>35</v>
      </c>
      <c r="D2603" t="s">
        <v>206</v>
      </c>
      <c r="E2603" t="s">
        <v>29</v>
      </c>
      <c r="F2603" t="s">
        <v>206</v>
      </c>
      <c r="G2603" t="s">
        <v>39</v>
      </c>
      <c r="H2603" t="s">
        <v>38</v>
      </c>
      <c r="I2603" t="s">
        <v>521</v>
      </c>
      <c r="J2603" t="s">
        <v>33</v>
      </c>
      <c r="K2603">
        <v>3628</v>
      </c>
      <c r="L2603">
        <v>3.9690000000000003</v>
      </c>
      <c r="M2603" t="str">
        <f>SUBSTITUTE(LOWER(_xlfn.CONCAT(B2603,C2603,F2603,G2603,J2603,I2603))," ","")</f>
        <v>2021-04-29carneretailcompensadoc200-300camanchacaamerica</v>
      </c>
      <c r="N2603" t="e">
        <f>+VLOOKUP(M2603,JUP!$B:$I,7,0)</f>
        <v>#N/A</v>
      </c>
      <c r="O2603" t="e">
        <f>+VLOOKUP(M2603,JUP!$B:$I,8,0)</f>
        <v>#N/A</v>
      </c>
      <c r="P2603" t="e">
        <f>+K2603-N2603</f>
        <v>#N/A</v>
      </c>
      <c r="Q2603" s="3" t="e">
        <f>+L2603-O2603</f>
        <v>#N/A</v>
      </c>
      <c r="R2603" t="str">
        <f>+SUBSTITUTE(LOWER(_xlfn.CONCAT(B2603,C2603,F2603,H2603,J2603,I2603))," ","")</f>
        <v>2021-04-29carneretailcompensado200-300u/kgcamanchacaamerica</v>
      </c>
      <c r="S2603" t="e">
        <f>+VLOOKUP(R2603,JUP!D:L,7,0)</f>
        <v>#N/A</v>
      </c>
      <c r="T2603" t="e">
        <f>+VLOOKUP(R2603,JUP!D:L,7,0)</f>
        <v>#N/A</v>
      </c>
      <c r="W2603" t="s">
        <v>420</v>
      </c>
      <c r="X2603">
        <v>17</v>
      </c>
      <c r="Y2603" t="s">
        <v>310</v>
      </c>
      <c r="Z2603" t="s">
        <v>310</v>
      </c>
      <c r="AA2603" t="s">
        <v>310</v>
      </c>
      <c r="AB2603" t="s">
        <v>208</v>
      </c>
      <c r="AC2603" t="s">
        <v>173</v>
      </c>
      <c r="AD2603">
        <v>3.5721000000000003</v>
      </c>
      <c r="AE2603">
        <v>0</v>
      </c>
      <c r="AF2603">
        <v>0.9</v>
      </c>
      <c r="AG2603">
        <v>3.5721000000000003</v>
      </c>
      <c r="AH2603">
        <v>2021</v>
      </c>
      <c r="AI2603">
        <v>4</v>
      </c>
      <c r="AJ2603">
        <v>12959.578800000001</v>
      </c>
      <c r="AK2603" t="e">
        <v>#N/A</v>
      </c>
      <c r="AL2603">
        <v>4.41</v>
      </c>
      <c r="AO2603">
        <v>-0.83789999999999987</v>
      </c>
      <c r="AP2603">
        <v>4</v>
      </c>
    </row>
    <row r="2604" spans="1:42" x14ac:dyDescent="0.2">
      <c r="A2604" t="str">
        <f t="shared" si="40"/>
        <v>2021-04-29enterosinsalsac60-80camanchacarusia</v>
      </c>
      <c r="B2604" s="2" t="s">
        <v>443</v>
      </c>
      <c r="C2604" t="s">
        <v>59</v>
      </c>
      <c r="D2604" t="s">
        <v>155</v>
      </c>
      <c r="E2604" t="s">
        <v>56</v>
      </c>
      <c r="F2604" t="s">
        <v>437</v>
      </c>
      <c r="G2604" t="s">
        <v>168</v>
      </c>
      <c r="H2604" t="s">
        <v>123</v>
      </c>
      <c r="I2604" t="s">
        <v>306</v>
      </c>
      <c r="J2604" t="s">
        <v>33</v>
      </c>
      <c r="K2604">
        <v>19800</v>
      </c>
      <c r="L2604">
        <v>1.9</v>
      </c>
      <c r="M2604" t="str">
        <f>SUBSTITUTE(LOWER(_xlfn.CONCAT(B2604,C2604,F2604,G2604,J2604,I2604))," ","")</f>
        <v>2021-04-29enterosinsalsac60-80camanchacarusia</v>
      </c>
      <c r="N2604" t="e">
        <f>+VLOOKUP(M2604,JUP!$B:$I,7,0)</f>
        <v>#N/A</v>
      </c>
      <c r="O2604" t="e">
        <f>+VLOOKUP(M2604,JUP!$B:$I,8,0)</f>
        <v>#N/A</v>
      </c>
      <c r="R2604" t="str">
        <f>+SUBSTITUTE(LOWER(_xlfn.CONCAT(B2604,C2604,F2604,H2604,J2604,I2604))," ","")</f>
        <v>2021-04-29enterosinsalsa60-80u/kgcamanchacarusia</v>
      </c>
      <c r="S2604" t="e">
        <f>+VLOOKUP(R2604,JUP!D:L,7,0)</f>
        <v>#N/A</v>
      </c>
      <c r="T2604" t="e">
        <f>+VLOOKUP(R2604,JUP!D:L,7,0)</f>
        <v>#N/A</v>
      </c>
      <c r="W2604" t="s">
        <v>313</v>
      </c>
      <c r="X2604">
        <v>17</v>
      </c>
      <c r="Y2604" t="s">
        <v>305</v>
      </c>
      <c r="Z2604" t="s">
        <v>305</v>
      </c>
      <c r="AA2604" t="s">
        <v>306</v>
      </c>
      <c r="AB2604" t="s">
        <v>160</v>
      </c>
      <c r="AC2604" t="s">
        <v>159</v>
      </c>
      <c r="AD2604">
        <v>1.9</v>
      </c>
      <c r="AE2604">
        <v>0</v>
      </c>
      <c r="AF2604">
        <v>1</v>
      </c>
      <c r="AG2604">
        <v>1.9</v>
      </c>
      <c r="AH2604">
        <v>2021</v>
      </c>
      <c r="AI2604">
        <v>4</v>
      </c>
      <c r="AJ2604">
        <v>37620</v>
      </c>
      <c r="AK2604" t="e">
        <v>#N/A</v>
      </c>
      <c r="AL2604">
        <v>1.9</v>
      </c>
      <c r="AO2604">
        <v>0</v>
      </c>
      <c r="AP2604">
        <v>4</v>
      </c>
    </row>
    <row r="2605" spans="1:42" x14ac:dyDescent="0.2">
      <c r="A2605" t="str">
        <f t="shared" si="40"/>
        <v>2021-04-29enterosinsalsa0camanchacaamerica</v>
      </c>
      <c r="B2605" s="2" t="s">
        <v>443</v>
      </c>
      <c r="C2605" t="s">
        <v>59</v>
      </c>
      <c r="D2605" t="s">
        <v>155</v>
      </c>
      <c r="E2605" t="s">
        <v>56</v>
      </c>
      <c r="F2605" t="s">
        <v>437</v>
      </c>
      <c r="G2605">
        <v>0</v>
      </c>
      <c r="H2605" t="s">
        <v>58</v>
      </c>
      <c r="I2605" t="s">
        <v>521</v>
      </c>
      <c r="J2605" t="s">
        <v>33</v>
      </c>
      <c r="K2605">
        <v>50417.22</v>
      </c>
      <c r="L2605">
        <v>2.1050399999999994</v>
      </c>
      <c r="M2605" t="str">
        <f>SUBSTITUTE(LOWER(_xlfn.CONCAT(B2605,C2605,F2605,G2605,J2605,I2605))," ","")</f>
        <v>2021-04-29enterosinsalsa0camanchacaamerica</v>
      </c>
      <c r="N2605" t="e">
        <f>+VLOOKUP(M2605,JUP!$B:$I,7,0)</f>
        <v>#N/A</v>
      </c>
      <c r="O2605" t="e">
        <f>+VLOOKUP(M2605,JUP!$B:$I,8,0)</f>
        <v>#N/A</v>
      </c>
      <c r="R2605" t="str">
        <f>+SUBSTITUTE(LOWER(_xlfn.CONCAT(B2605,C2605,F2605,H2605,J2605,I2605))," ","")</f>
        <v>2021-04-29enterosinsalsa20-35u/lbcamanchacaamerica</v>
      </c>
      <c r="S2605" t="e">
        <f>+VLOOKUP(R2605,JUP!D:L,7,0)</f>
        <v>#N/A</v>
      </c>
      <c r="T2605" t="e">
        <f>+VLOOKUP(R2605,JUP!D:L,7,0)</f>
        <v>#N/A</v>
      </c>
      <c r="W2605" t="s">
        <v>420</v>
      </c>
      <c r="X2605">
        <v>17</v>
      </c>
      <c r="Y2605" t="s">
        <v>310</v>
      </c>
      <c r="Z2605" t="s">
        <v>310</v>
      </c>
      <c r="AA2605" t="s">
        <v>310</v>
      </c>
      <c r="AB2605" t="s">
        <v>160</v>
      </c>
      <c r="AC2605" t="s">
        <v>159</v>
      </c>
      <c r="AD2605">
        <v>2.1050399999999994</v>
      </c>
      <c r="AE2605">
        <v>0</v>
      </c>
      <c r="AF2605">
        <v>1</v>
      </c>
      <c r="AG2605">
        <v>2.1050399999999994</v>
      </c>
      <c r="AH2605">
        <v>2021</v>
      </c>
      <c r="AI2605">
        <v>4</v>
      </c>
      <c r="AJ2605">
        <v>106130.26478879996</v>
      </c>
      <c r="AK2605" t="e">
        <v>#N/A</v>
      </c>
      <c r="AL2605">
        <v>2.1050399999999994</v>
      </c>
      <c r="AO2605">
        <v>0</v>
      </c>
      <c r="AP2605">
        <v>4</v>
      </c>
    </row>
    <row r="2606" spans="1:42" x14ac:dyDescent="0.2">
      <c r="A2606" t="str">
        <f t="shared" si="40"/>
        <v>2021-04-29enteroconsalsaconestuche0camanchacaamerica</v>
      </c>
      <c r="B2606" s="2" t="s">
        <v>443</v>
      </c>
      <c r="C2606" t="s">
        <v>59</v>
      </c>
      <c r="D2606" t="s">
        <v>57</v>
      </c>
      <c r="E2606" t="s">
        <v>56</v>
      </c>
      <c r="F2606" t="s">
        <v>57</v>
      </c>
      <c r="G2606">
        <v>0</v>
      </c>
      <c r="H2606" t="s">
        <v>58</v>
      </c>
      <c r="I2606" t="s">
        <v>521</v>
      </c>
      <c r="J2606" t="s">
        <v>33</v>
      </c>
      <c r="K2606">
        <v>15277.1</v>
      </c>
      <c r="L2606">
        <v>3.3075000000000001</v>
      </c>
      <c r="M2606" t="str">
        <f>SUBSTITUTE(LOWER(_xlfn.CONCAT(B2606,C2606,F2606,G2606,J2606,I2606))," ","")</f>
        <v>2021-04-29enteroconsalsaconestuche0camanchacaamerica</v>
      </c>
      <c r="N2606" t="e">
        <f>+VLOOKUP(M2606,JUP!$B:$I,7,0)</f>
        <v>#N/A</v>
      </c>
      <c r="O2606" t="e">
        <f>+VLOOKUP(M2606,JUP!$B:$I,8,0)</f>
        <v>#N/A</v>
      </c>
      <c r="R2606" t="str">
        <f>+SUBSTITUTE(LOWER(_xlfn.CONCAT(B2606,C2606,F2606,H2606,J2606,I2606))," ","")</f>
        <v>2021-04-29enteroconsalsaconestuche20-35u/lbcamanchacaamerica</v>
      </c>
      <c r="S2606" t="e">
        <f>+VLOOKUP(R2606,JUP!D:L,7,0)</f>
        <v>#N/A</v>
      </c>
      <c r="T2606" t="e">
        <f>+VLOOKUP(R2606,JUP!D:L,7,0)</f>
        <v>#N/A</v>
      </c>
      <c r="W2606" t="s">
        <v>420</v>
      </c>
      <c r="X2606">
        <v>17</v>
      </c>
      <c r="Y2606" t="s">
        <v>310</v>
      </c>
      <c r="Z2606" t="s">
        <v>310</v>
      </c>
      <c r="AA2606" t="s">
        <v>310</v>
      </c>
      <c r="AB2606" t="s">
        <v>60</v>
      </c>
      <c r="AC2606" t="s">
        <v>61</v>
      </c>
      <c r="AD2606">
        <v>3.0075000000000003</v>
      </c>
      <c r="AE2606">
        <v>0.3</v>
      </c>
      <c r="AF2606">
        <v>1</v>
      </c>
      <c r="AG2606">
        <v>3.0075000000000003</v>
      </c>
      <c r="AH2606">
        <v>2021</v>
      </c>
      <c r="AI2606">
        <v>4</v>
      </c>
      <c r="AJ2606">
        <v>45945.878250000009</v>
      </c>
      <c r="AK2606" t="e">
        <v>#N/A</v>
      </c>
      <c r="AL2606">
        <v>3.0075000000000003</v>
      </c>
      <c r="AO2606">
        <v>0</v>
      </c>
      <c r="AP2606">
        <v>4</v>
      </c>
    </row>
    <row r="2607" spans="1:42" x14ac:dyDescent="0.2">
      <c r="A2607" t="str">
        <f t="shared" si="40"/>
        <v>2021-04-30carnegranelc200-300camanchacarusia</v>
      </c>
      <c r="B2607" s="2" t="s">
        <v>442</v>
      </c>
      <c r="C2607" t="s">
        <v>35</v>
      </c>
      <c r="D2607" t="s">
        <v>30</v>
      </c>
      <c r="E2607" t="s">
        <v>29</v>
      </c>
      <c r="F2607" t="s">
        <v>30</v>
      </c>
      <c r="G2607" t="s">
        <v>39</v>
      </c>
      <c r="H2607" t="s">
        <v>38</v>
      </c>
      <c r="I2607" t="s">
        <v>306</v>
      </c>
      <c r="J2607" t="s">
        <v>33</v>
      </c>
      <c r="K2607">
        <v>10500</v>
      </c>
      <c r="L2607">
        <v>3.1300000000000003</v>
      </c>
      <c r="M2607" t="str">
        <f>SUBSTITUTE(LOWER(_xlfn.CONCAT(B2607,C2607,F2607,G2607,J2607,I2607))," ","")</f>
        <v>2021-04-30carnegranelc200-300camanchacarusia</v>
      </c>
      <c r="N2607" t="e">
        <f>+VLOOKUP(M2607,JUP!$B:$I,7,0)</f>
        <v>#N/A</v>
      </c>
      <c r="O2607" t="e">
        <f>+VLOOKUP(M2607,JUP!$B:$I,8,0)</f>
        <v>#N/A</v>
      </c>
      <c r="P2607" t="e">
        <f>+K2607-N2607</f>
        <v>#N/A</v>
      </c>
      <c r="Q2607" s="3" t="e">
        <f>+L2607-O2607</f>
        <v>#N/A</v>
      </c>
      <c r="R2607" t="str">
        <f>+SUBSTITUTE(LOWER(_xlfn.CONCAT(B2607,C2607,F2607,H2607,J2607,I2607))," ","")</f>
        <v>2021-04-30carnegranel200-300u/kgcamanchacarusia</v>
      </c>
      <c r="S2607" t="e">
        <f>+VLOOKUP(R2607,JUP!D:L,7,0)</f>
        <v>#N/A</v>
      </c>
      <c r="T2607" t="e">
        <f>+VLOOKUP(R2607,JUP!D:L,7,0)</f>
        <v>#N/A</v>
      </c>
      <c r="W2607" t="s">
        <v>313</v>
      </c>
      <c r="X2607">
        <v>17</v>
      </c>
      <c r="Y2607" t="s">
        <v>305</v>
      </c>
      <c r="Z2607" t="s">
        <v>305</v>
      </c>
      <c r="AA2607" t="s">
        <v>306</v>
      </c>
      <c r="AB2607" t="s">
        <v>36</v>
      </c>
      <c r="AC2607" t="s">
        <v>37</v>
      </c>
      <c r="AD2607">
        <v>3.1300000000000003</v>
      </c>
      <c r="AE2607">
        <v>0</v>
      </c>
      <c r="AF2607">
        <v>1</v>
      </c>
      <c r="AG2607">
        <v>3.1300000000000003</v>
      </c>
      <c r="AH2607">
        <v>2021</v>
      </c>
      <c r="AI2607">
        <v>4</v>
      </c>
      <c r="AJ2607">
        <v>32865</v>
      </c>
      <c r="AK2607" t="e">
        <v>#N/A</v>
      </c>
      <c r="AL2607">
        <v>3.1300000000000003</v>
      </c>
      <c r="AO2607">
        <v>0</v>
      </c>
      <c r="AP2607">
        <v>4</v>
      </c>
    </row>
    <row r="2608" spans="1:42" x14ac:dyDescent="0.2">
      <c r="A2608" t="str">
        <f t="shared" si="40"/>
        <v>2021-04-30carnegranelc300-500camanchacarusia</v>
      </c>
      <c r="B2608" s="2" t="s">
        <v>442</v>
      </c>
      <c r="C2608" t="s">
        <v>35</v>
      </c>
      <c r="D2608" t="s">
        <v>30</v>
      </c>
      <c r="E2608" t="s">
        <v>29</v>
      </c>
      <c r="F2608" t="s">
        <v>30</v>
      </c>
      <c r="G2608" t="s">
        <v>49</v>
      </c>
      <c r="H2608" t="s">
        <v>48</v>
      </c>
      <c r="I2608" t="s">
        <v>306</v>
      </c>
      <c r="J2608" t="s">
        <v>33</v>
      </c>
      <c r="K2608">
        <v>7000</v>
      </c>
      <c r="L2608">
        <v>3</v>
      </c>
      <c r="M2608" t="str">
        <f>SUBSTITUTE(LOWER(_xlfn.CONCAT(B2608,C2608,F2608,G2608,J2608,I2608))," ","")</f>
        <v>2021-04-30carnegranelc300-500camanchacarusia</v>
      </c>
      <c r="N2608" t="e">
        <f>+VLOOKUP(M2608,JUP!$B:$I,7,0)</f>
        <v>#N/A</v>
      </c>
      <c r="O2608" t="e">
        <f>+VLOOKUP(M2608,JUP!$B:$I,8,0)</f>
        <v>#N/A</v>
      </c>
      <c r="P2608" t="e">
        <f>+K2608-N2608</f>
        <v>#N/A</v>
      </c>
      <c r="Q2608" s="3" t="e">
        <f>+L2608-O2608</f>
        <v>#N/A</v>
      </c>
      <c r="R2608" t="str">
        <f>+SUBSTITUTE(LOWER(_xlfn.CONCAT(B2608,C2608,F2608,H2608,J2608,I2608))," ","")</f>
        <v>2021-04-30carnegranel300-500u/kgcamanchacarusia</v>
      </c>
      <c r="S2608" t="e">
        <f>+VLOOKUP(R2608,JUP!D:L,7,0)</f>
        <v>#N/A</v>
      </c>
      <c r="T2608" t="e">
        <f>+VLOOKUP(R2608,JUP!D:L,7,0)</f>
        <v>#N/A</v>
      </c>
      <c r="W2608" t="s">
        <v>313</v>
      </c>
      <c r="X2608">
        <v>17</v>
      </c>
      <c r="Y2608" t="s">
        <v>305</v>
      </c>
      <c r="Z2608" t="s">
        <v>305</v>
      </c>
      <c r="AA2608" t="s">
        <v>306</v>
      </c>
      <c r="AB2608" t="s">
        <v>36</v>
      </c>
      <c r="AC2608" t="s">
        <v>37</v>
      </c>
      <c r="AD2608">
        <v>3</v>
      </c>
      <c r="AE2608">
        <v>0</v>
      </c>
      <c r="AF2608">
        <v>1</v>
      </c>
      <c r="AG2608">
        <v>3</v>
      </c>
      <c r="AH2608">
        <v>2021</v>
      </c>
      <c r="AI2608">
        <v>4</v>
      </c>
      <c r="AJ2608">
        <v>21000</v>
      </c>
      <c r="AK2608" t="e">
        <v>#N/A</v>
      </c>
      <c r="AL2608">
        <v>3</v>
      </c>
      <c r="AO2608">
        <v>0</v>
      </c>
      <c r="AP2608">
        <v>4</v>
      </c>
    </row>
    <row r="2609" spans="1:42" x14ac:dyDescent="0.2">
      <c r="A2609" t="str">
        <f t="shared" si="40"/>
        <v>2021-04-30carnegranelc100-200camanchacarusia</v>
      </c>
      <c r="B2609" s="2" t="s">
        <v>442</v>
      </c>
      <c r="C2609" t="s">
        <v>35</v>
      </c>
      <c r="D2609" t="s">
        <v>30</v>
      </c>
      <c r="E2609" t="s">
        <v>29</v>
      </c>
      <c r="F2609" t="s">
        <v>30</v>
      </c>
      <c r="G2609" t="s">
        <v>72</v>
      </c>
      <c r="H2609" t="s">
        <v>71</v>
      </c>
      <c r="I2609" t="s">
        <v>306</v>
      </c>
      <c r="J2609" t="s">
        <v>33</v>
      </c>
      <c r="K2609">
        <v>6500</v>
      </c>
      <c r="L2609">
        <v>3.3299999999999987</v>
      </c>
      <c r="M2609" t="str">
        <f>SUBSTITUTE(LOWER(_xlfn.CONCAT(B2609,C2609,F2609,G2609,J2609,I2609))," ","")</f>
        <v>2021-04-30carnegranelc100-200camanchacarusia</v>
      </c>
      <c r="N2609" t="e">
        <f>+VLOOKUP(M2609,JUP!$B:$I,7,0)</f>
        <v>#N/A</v>
      </c>
      <c r="O2609" t="e">
        <f>+VLOOKUP(M2609,JUP!$B:$I,8,0)</f>
        <v>#N/A</v>
      </c>
      <c r="P2609" t="e">
        <f>+K2609-N2609</f>
        <v>#N/A</v>
      </c>
      <c r="Q2609" s="3" t="e">
        <f>+L2609-O2609</f>
        <v>#N/A</v>
      </c>
      <c r="R2609" t="str">
        <f>+SUBSTITUTE(LOWER(_xlfn.CONCAT(B2609,C2609,F2609,H2609,J2609,I2609))," ","")</f>
        <v>2021-04-30carnegranel100-200u/kgcamanchacarusia</v>
      </c>
      <c r="S2609" t="e">
        <f>+VLOOKUP(R2609,JUP!D:L,7,0)</f>
        <v>#N/A</v>
      </c>
      <c r="T2609" t="e">
        <f>+VLOOKUP(R2609,JUP!D:L,7,0)</f>
        <v>#N/A</v>
      </c>
      <c r="W2609" t="s">
        <v>313</v>
      </c>
      <c r="X2609">
        <v>17</v>
      </c>
      <c r="Y2609" t="s">
        <v>305</v>
      </c>
      <c r="Z2609" t="s">
        <v>305</v>
      </c>
      <c r="AA2609" t="s">
        <v>306</v>
      </c>
      <c r="AB2609" t="s">
        <v>36</v>
      </c>
      <c r="AC2609" t="s">
        <v>37</v>
      </c>
      <c r="AD2609">
        <v>3.3299999999999987</v>
      </c>
      <c r="AE2609">
        <v>0</v>
      </c>
      <c r="AF2609">
        <v>1</v>
      </c>
      <c r="AG2609">
        <v>3.3299999999999987</v>
      </c>
      <c r="AH2609">
        <v>2021</v>
      </c>
      <c r="AI2609">
        <v>4</v>
      </c>
      <c r="AJ2609">
        <v>21644.999999999993</v>
      </c>
      <c r="AK2609" t="e">
        <v>#N/A</v>
      </c>
      <c r="AL2609">
        <v>3.3299999999999987</v>
      </c>
      <c r="AO2609">
        <v>0</v>
      </c>
      <c r="AP2609">
        <v>4</v>
      </c>
    </row>
    <row r="2610" spans="1:42" x14ac:dyDescent="0.2">
      <c r="A2610" t="str">
        <f t="shared" si="40"/>
        <v>2021-04-30carnegranelc200-300camanchacaitalia</v>
      </c>
      <c r="B2610" s="2" t="s">
        <v>442</v>
      </c>
      <c r="C2610" t="s">
        <v>35</v>
      </c>
      <c r="D2610" t="s">
        <v>30</v>
      </c>
      <c r="E2610" t="s">
        <v>29</v>
      </c>
      <c r="F2610" t="s">
        <v>30</v>
      </c>
      <c r="G2610" t="s">
        <v>39</v>
      </c>
      <c r="H2610" t="s">
        <v>38</v>
      </c>
      <c r="I2610" t="s">
        <v>328</v>
      </c>
      <c r="J2610" t="s">
        <v>33</v>
      </c>
      <c r="K2610">
        <v>24000</v>
      </c>
      <c r="L2610">
        <v>3.0999999999999983</v>
      </c>
      <c r="M2610" t="str">
        <f>SUBSTITUTE(LOWER(_xlfn.CONCAT(B2610,C2610,F2610,G2610,J2610,I2610))," ","")</f>
        <v>2021-04-30carnegranelc200-300camanchacaitalia</v>
      </c>
      <c r="N2610" t="e">
        <f>+VLOOKUP(M2610,JUP!$B:$I,7,0)</f>
        <v>#N/A</v>
      </c>
      <c r="O2610" t="e">
        <f>+VLOOKUP(M2610,JUP!$B:$I,8,0)</f>
        <v>#N/A</v>
      </c>
      <c r="P2610" t="e">
        <f>+K2610-N2610</f>
        <v>#N/A</v>
      </c>
      <c r="Q2610" s="3" t="e">
        <f>+L2610-O2610</f>
        <v>#N/A</v>
      </c>
      <c r="R2610" t="str">
        <f>+SUBSTITUTE(LOWER(_xlfn.CONCAT(B2610,C2610,F2610,H2610,J2610,I2610))," ","")</f>
        <v>2021-04-30carnegranel200-300u/kgcamanchacaitalia</v>
      </c>
      <c r="S2610" t="e">
        <f>+VLOOKUP(R2610,JUP!D:L,7,0)</f>
        <v>#N/A</v>
      </c>
      <c r="T2610" t="e">
        <f>+VLOOKUP(R2610,JUP!D:L,7,0)</f>
        <v>#N/A</v>
      </c>
      <c r="W2610" t="s">
        <v>167</v>
      </c>
      <c r="X2610">
        <v>17</v>
      </c>
      <c r="Y2610" t="s">
        <v>297</v>
      </c>
      <c r="Z2610" t="s">
        <v>328</v>
      </c>
      <c r="AA2610" t="s">
        <v>328</v>
      </c>
      <c r="AB2610" t="s">
        <v>36</v>
      </c>
      <c r="AC2610" t="s">
        <v>37</v>
      </c>
      <c r="AD2610">
        <v>3.0999999999999983</v>
      </c>
      <c r="AE2610">
        <v>0</v>
      </c>
      <c r="AF2610">
        <v>1</v>
      </c>
      <c r="AG2610">
        <v>3.0999999999999983</v>
      </c>
      <c r="AH2610">
        <v>2021</v>
      </c>
      <c r="AI2610">
        <v>4</v>
      </c>
      <c r="AJ2610">
        <v>74399.999999999956</v>
      </c>
      <c r="AK2610" t="e">
        <v>#N/A</v>
      </c>
      <c r="AL2610">
        <v>3.0999999999999983</v>
      </c>
      <c r="AO2610">
        <v>0</v>
      </c>
      <c r="AP2610">
        <v>4</v>
      </c>
    </row>
    <row r="2611" spans="1:42" x14ac:dyDescent="0.2">
      <c r="A2611" t="str">
        <f t="shared" si="40"/>
        <v>2021-04-30enterosinsalsa0camanchacarusia</v>
      </c>
      <c r="B2611" s="2" t="s">
        <v>442</v>
      </c>
      <c r="C2611" t="s">
        <v>59</v>
      </c>
      <c r="D2611" t="s">
        <v>155</v>
      </c>
      <c r="E2611" t="s">
        <v>56</v>
      </c>
      <c r="F2611" t="s">
        <v>437</v>
      </c>
      <c r="G2611">
        <v>0</v>
      </c>
      <c r="H2611" t="s">
        <v>58</v>
      </c>
      <c r="I2611" t="s">
        <v>306</v>
      </c>
      <c r="J2611" t="s">
        <v>33</v>
      </c>
      <c r="K2611">
        <v>17820</v>
      </c>
      <c r="L2611">
        <v>2.0500000000000003</v>
      </c>
      <c r="M2611" t="str">
        <f>SUBSTITUTE(LOWER(_xlfn.CONCAT(B2611,C2611,F2611,G2611,J2611,I2611))," ","")</f>
        <v>2021-04-30enterosinsalsa0camanchacarusia</v>
      </c>
      <c r="N2611" t="e">
        <f>+VLOOKUP(M2611,JUP!$B:$I,7,0)</f>
        <v>#N/A</v>
      </c>
      <c r="O2611" t="e">
        <f>+VLOOKUP(M2611,JUP!$B:$I,8,0)</f>
        <v>#N/A</v>
      </c>
      <c r="R2611" t="str">
        <f>+SUBSTITUTE(LOWER(_xlfn.CONCAT(B2611,C2611,F2611,H2611,J2611,I2611))," ","")</f>
        <v>2021-04-30enterosinsalsa20-35u/lbcamanchacarusia</v>
      </c>
      <c r="S2611" t="e">
        <f>+VLOOKUP(R2611,JUP!D:L,7,0)</f>
        <v>#N/A</v>
      </c>
      <c r="T2611" t="e">
        <f>+VLOOKUP(R2611,JUP!D:L,7,0)</f>
        <v>#N/A</v>
      </c>
      <c r="W2611" t="s">
        <v>313</v>
      </c>
      <c r="X2611">
        <v>17</v>
      </c>
      <c r="Y2611" t="s">
        <v>305</v>
      </c>
      <c r="Z2611" t="s">
        <v>305</v>
      </c>
      <c r="AA2611" t="s">
        <v>306</v>
      </c>
      <c r="AB2611" t="s">
        <v>160</v>
      </c>
      <c r="AC2611" t="s">
        <v>159</v>
      </c>
      <c r="AD2611">
        <v>2.0500000000000003</v>
      </c>
      <c r="AE2611">
        <v>0</v>
      </c>
      <c r="AF2611">
        <v>1</v>
      </c>
      <c r="AG2611">
        <v>2.0500000000000003</v>
      </c>
      <c r="AH2611">
        <v>2021</v>
      </c>
      <c r="AI2611">
        <v>4</v>
      </c>
      <c r="AJ2611">
        <v>36531.000000000007</v>
      </c>
      <c r="AK2611" t="e">
        <v>#N/A</v>
      </c>
      <c r="AL2611">
        <v>2.0500000000000003</v>
      </c>
      <c r="AO2611">
        <v>0</v>
      </c>
      <c r="AP2611">
        <v>4</v>
      </c>
    </row>
    <row r="2612" spans="1:42" x14ac:dyDescent="0.2">
      <c r="A2612" t="e">
        <f t="shared" si="40"/>
        <v>#N/A</v>
      </c>
      <c r="B2612" s="2" t="s">
        <v>442</v>
      </c>
      <c r="C2612" t="s">
        <v>59</v>
      </c>
      <c r="D2612" t="s">
        <v>155</v>
      </c>
      <c r="E2612" t="s">
        <v>56</v>
      </c>
      <c r="F2612" t="s">
        <v>437</v>
      </c>
      <c r="G2612" t="e">
        <v>#N/A</v>
      </c>
      <c r="H2612" t="s">
        <v>111</v>
      </c>
      <c r="I2612" t="s">
        <v>306</v>
      </c>
      <c r="J2612" t="s">
        <v>33</v>
      </c>
      <c r="K2612">
        <v>19800</v>
      </c>
      <c r="L2612">
        <v>2.1</v>
      </c>
      <c r="M2612" t="e">
        <f>SUBSTITUTE(LOWER(_xlfn.CONCAT(B2612,C2612,F2612,G2612,J2612,I2612))," ","")</f>
        <v>#N/A</v>
      </c>
      <c r="N2612" t="e">
        <f>+VLOOKUP(M2612,JUP!$B:$I,7,0)</f>
        <v>#N/A</v>
      </c>
      <c r="O2612" t="e">
        <f>+VLOOKUP(M2612,JUP!$B:$I,8,0)</f>
        <v>#N/A</v>
      </c>
      <c r="R2612" t="str">
        <f>+SUBSTITUTE(LOWER(_xlfn.CONCAT(B2612,C2612,F2612,H2612,J2612,I2612))," ","")</f>
        <v>2021-04-30enterosinsalsa40-60u/kgcamanchacarusia</v>
      </c>
      <c r="S2612" t="e">
        <f>+VLOOKUP(R2612,JUP!D:L,7,0)</f>
        <v>#N/A</v>
      </c>
      <c r="T2612" t="e">
        <f>+VLOOKUP(R2612,JUP!D:L,7,0)</f>
        <v>#N/A</v>
      </c>
      <c r="W2612" t="s">
        <v>313</v>
      </c>
      <c r="X2612">
        <v>17</v>
      </c>
      <c r="Y2612" t="s">
        <v>305</v>
      </c>
      <c r="Z2612" t="s">
        <v>305</v>
      </c>
      <c r="AA2612" t="s">
        <v>306</v>
      </c>
      <c r="AB2612" t="s">
        <v>160</v>
      </c>
      <c r="AC2612" t="s">
        <v>159</v>
      </c>
      <c r="AD2612">
        <v>2.1</v>
      </c>
      <c r="AE2612">
        <v>0</v>
      </c>
      <c r="AF2612">
        <v>1</v>
      </c>
      <c r="AG2612">
        <v>2.1</v>
      </c>
      <c r="AH2612">
        <v>2021</v>
      </c>
      <c r="AI2612">
        <v>4</v>
      </c>
      <c r="AJ2612">
        <v>41580</v>
      </c>
      <c r="AK2612" t="e">
        <v>#N/A</v>
      </c>
      <c r="AL2612">
        <v>2.1</v>
      </c>
      <c r="AO2612">
        <v>0</v>
      </c>
      <c r="AP2612">
        <v>4</v>
      </c>
    </row>
    <row r="2613" spans="1:42" x14ac:dyDescent="0.2">
      <c r="A2613" t="str">
        <f t="shared" si="40"/>
        <v>2021-05-01enteroconsalsaconestuche0camanchacaasia</v>
      </c>
      <c r="B2613" s="2" t="s">
        <v>441</v>
      </c>
      <c r="C2613" t="s">
        <v>59</v>
      </c>
      <c r="D2613" t="s">
        <v>57</v>
      </c>
      <c r="E2613" t="s">
        <v>56</v>
      </c>
      <c r="F2613" t="s">
        <v>57</v>
      </c>
      <c r="G2613">
        <v>0</v>
      </c>
      <c r="H2613" t="s">
        <v>58</v>
      </c>
      <c r="I2613" t="s">
        <v>309</v>
      </c>
      <c r="J2613" t="s">
        <v>33</v>
      </c>
      <c r="K2613">
        <v>13449.15</v>
      </c>
      <c r="L2613">
        <v>3.22</v>
      </c>
      <c r="M2613" t="str">
        <f>SUBSTITUTE(LOWER(_xlfn.CONCAT(B2613,C2613,F2613,G2613,J2613,I2613))," ","")</f>
        <v>2021-05-01enteroconsalsaconestuche0camanchacaasia</v>
      </c>
      <c r="N2613" t="e">
        <f>+VLOOKUP(M2613,JUP!$B:$I,7,0)</f>
        <v>#N/A</v>
      </c>
      <c r="O2613" t="e">
        <f>+VLOOKUP(M2613,JUP!$B:$I,8,0)</f>
        <v>#N/A</v>
      </c>
      <c r="R2613" t="str">
        <f>+SUBSTITUTE(LOWER(_xlfn.CONCAT(B2613,C2613,F2613,H2613,J2613,I2613))," ","")</f>
        <v>2021-05-01enteroconsalsaconestuche20-35u/lbcamanchacaasia</v>
      </c>
      <c r="S2613" t="e">
        <f>+VLOOKUP(R2613,JUP!D:L,7,0)</f>
        <v>#N/A</v>
      </c>
      <c r="T2613" t="e">
        <f>+VLOOKUP(R2613,JUP!D:L,7,0)</f>
        <v>#N/A</v>
      </c>
      <c r="W2613" t="s">
        <v>156</v>
      </c>
      <c r="X2613">
        <v>17</v>
      </c>
      <c r="Y2613" t="s">
        <v>309</v>
      </c>
      <c r="Z2613" t="s">
        <v>309</v>
      </c>
      <c r="AA2613" t="s">
        <v>309</v>
      </c>
      <c r="AB2613" t="s">
        <v>60</v>
      </c>
      <c r="AC2613" t="s">
        <v>61</v>
      </c>
      <c r="AD2613">
        <v>2.9200000000000004</v>
      </c>
      <c r="AE2613">
        <v>0.3</v>
      </c>
      <c r="AF2613">
        <v>1</v>
      </c>
      <c r="AG2613">
        <v>2.9200000000000004</v>
      </c>
      <c r="AH2613">
        <v>2021</v>
      </c>
      <c r="AI2613">
        <v>5</v>
      </c>
      <c r="AJ2613">
        <v>39271.518000000004</v>
      </c>
      <c r="AK2613" t="e">
        <v>#N/A</v>
      </c>
      <c r="AL2613">
        <v>2.9200000000000004</v>
      </c>
      <c r="AO2613">
        <v>0</v>
      </c>
      <c r="AP2613">
        <v>5</v>
      </c>
    </row>
    <row r="2614" spans="1:42" x14ac:dyDescent="0.2">
      <c r="A2614" t="str">
        <f t="shared" si="40"/>
        <v>2021-05-03carnegranelc200-300camanchacaasia</v>
      </c>
      <c r="B2614" s="2" t="s">
        <v>440</v>
      </c>
      <c r="C2614" t="s">
        <v>35</v>
      </c>
      <c r="D2614" t="s">
        <v>30</v>
      </c>
      <c r="E2614" t="s">
        <v>29</v>
      </c>
      <c r="F2614" t="s">
        <v>30</v>
      </c>
      <c r="G2614" t="s">
        <v>39</v>
      </c>
      <c r="H2614" t="s">
        <v>38</v>
      </c>
      <c r="I2614" t="s">
        <v>309</v>
      </c>
      <c r="J2614" t="s">
        <v>33</v>
      </c>
      <c r="K2614">
        <v>24000</v>
      </c>
      <c r="L2614">
        <v>3.0499999999999989</v>
      </c>
      <c r="M2614" t="str">
        <f>SUBSTITUTE(LOWER(_xlfn.CONCAT(B2614,C2614,F2614,G2614,J2614,I2614))," ","")</f>
        <v>2021-05-03carnegranelc200-300camanchacaasia</v>
      </c>
      <c r="N2614" t="e">
        <f>+VLOOKUP(M2614,JUP!$B:$I,7,0)</f>
        <v>#N/A</v>
      </c>
      <c r="O2614" t="e">
        <f>+VLOOKUP(M2614,JUP!$B:$I,8,0)</f>
        <v>#N/A</v>
      </c>
      <c r="P2614" t="e">
        <f>+K2614-N2614</f>
        <v>#N/A</v>
      </c>
      <c r="Q2614" s="3" t="e">
        <f>+L2614-O2614</f>
        <v>#N/A</v>
      </c>
      <c r="R2614" t="str">
        <f>+SUBSTITUTE(LOWER(_xlfn.CONCAT(B2614,C2614,F2614,H2614,J2614,I2614))," ","")</f>
        <v>2021-05-03carnegranel200-300u/kgcamanchacaasia</v>
      </c>
      <c r="S2614" t="e">
        <f>+VLOOKUP(R2614,JUP!D:L,7,0)</f>
        <v>#N/A</v>
      </c>
      <c r="T2614" t="e">
        <f>+VLOOKUP(R2614,JUP!D:L,7,0)</f>
        <v>#N/A</v>
      </c>
      <c r="W2614" t="s">
        <v>197</v>
      </c>
      <c r="X2614">
        <v>18</v>
      </c>
      <c r="Y2614" t="s">
        <v>309</v>
      </c>
      <c r="Z2614" t="s">
        <v>309</v>
      </c>
      <c r="AA2614" t="s">
        <v>309</v>
      </c>
      <c r="AB2614" t="s">
        <v>36</v>
      </c>
      <c r="AC2614" t="s">
        <v>37</v>
      </c>
      <c r="AD2614">
        <v>3.0499999999999989</v>
      </c>
      <c r="AE2614">
        <v>0</v>
      </c>
      <c r="AF2614">
        <v>1</v>
      </c>
      <c r="AG2614">
        <v>3.0499999999999989</v>
      </c>
      <c r="AH2614">
        <v>2021</v>
      </c>
      <c r="AI2614">
        <v>5</v>
      </c>
      <c r="AJ2614">
        <v>73199.999999999971</v>
      </c>
      <c r="AK2614" t="e">
        <v>#N/A</v>
      </c>
      <c r="AL2614">
        <v>3.0499999999999989</v>
      </c>
      <c r="AO2614">
        <v>0</v>
      </c>
      <c r="AP2614">
        <v>5</v>
      </c>
    </row>
    <row r="2615" spans="1:42" x14ac:dyDescent="0.2">
      <c r="A2615" t="str">
        <f t="shared" si="40"/>
        <v>2021-05-03enteroconsalsaconestuche0camanchacaamerica</v>
      </c>
      <c r="B2615" s="2" t="s">
        <v>440</v>
      </c>
      <c r="C2615" t="s">
        <v>59</v>
      </c>
      <c r="D2615" t="s">
        <v>57</v>
      </c>
      <c r="E2615" t="s">
        <v>56</v>
      </c>
      <c r="F2615" t="s">
        <v>57</v>
      </c>
      <c r="G2615">
        <v>0</v>
      </c>
      <c r="H2615" t="s">
        <v>58</v>
      </c>
      <c r="I2615" t="s">
        <v>521</v>
      </c>
      <c r="J2615" t="s">
        <v>33</v>
      </c>
      <c r="K2615">
        <v>15980.708000000001</v>
      </c>
      <c r="L2615">
        <v>3.2413500000000006</v>
      </c>
      <c r="M2615" t="str">
        <f>SUBSTITUTE(LOWER(_xlfn.CONCAT(B2615,C2615,F2615,G2615,J2615,I2615))," ","")</f>
        <v>2021-05-03enteroconsalsaconestuche0camanchacaamerica</v>
      </c>
      <c r="N2615" t="e">
        <f>+VLOOKUP(M2615,JUP!$B:$I,7,0)</f>
        <v>#N/A</v>
      </c>
      <c r="O2615" t="e">
        <f>+VLOOKUP(M2615,JUP!$B:$I,8,0)</f>
        <v>#N/A</v>
      </c>
      <c r="R2615" t="str">
        <f>+SUBSTITUTE(LOWER(_xlfn.CONCAT(B2615,C2615,F2615,H2615,J2615,I2615))," ","")</f>
        <v>2021-05-03enteroconsalsaconestuche20-35u/lbcamanchacaamerica</v>
      </c>
      <c r="S2615" t="e">
        <f>+VLOOKUP(R2615,JUP!D:L,7,0)</f>
        <v>#N/A</v>
      </c>
      <c r="T2615" t="e">
        <f>+VLOOKUP(R2615,JUP!D:L,7,0)</f>
        <v>#N/A</v>
      </c>
      <c r="W2615" t="s">
        <v>420</v>
      </c>
      <c r="X2615">
        <v>18</v>
      </c>
      <c r="Y2615" t="s">
        <v>310</v>
      </c>
      <c r="Z2615" t="s">
        <v>310</v>
      </c>
      <c r="AA2615" t="s">
        <v>310</v>
      </c>
      <c r="AB2615" t="s">
        <v>60</v>
      </c>
      <c r="AC2615" t="s">
        <v>61</v>
      </c>
      <c r="AD2615">
        <v>2.9413500000000008</v>
      </c>
      <c r="AE2615">
        <v>0.3</v>
      </c>
      <c r="AF2615">
        <v>1</v>
      </c>
      <c r="AG2615">
        <v>2.9413500000000008</v>
      </c>
      <c r="AH2615">
        <v>2021</v>
      </c>
      <c r="AI2615">
        <v>5</v>
      </c>
      <c r="AJ2615">
        <v>47004.855475800017</v>
      </c>
      <c r="AK2615" t="e">
        <v>#N/A</v>
      </c>
      <c r="AL2615">
        <v>2.9413500000000008</v>
      </c>
      <c r="AO2615">
        <v>0</v>
      </c>
      <c r="AP2615">
        <v>5</v>
      </c>
    </row>
    <row r="2616" spans="1:42" x14ac:dyDescent="0.2">
      <c r="A2616" t="e">
        <f t="shared" si="40"/>
        <v>#N/A</v>
      </c>
      <c r="B2616" s="2" t="s">
        <v>45</v>
      </c>
      <c r="C2616" t="s">
        <v>35</v>
      </c>
      <c r="D2616" t="s">
        <v>30</v>
      </c>
      <c r="E2616" t="s">
        <v>29</v>
      </c>
      <c r="F2616" t="s">
        <v>30</v>
      </c>
      <c r="G2616" t="e">
        <v>#N/A</v>
      </c>
      <c r="H2616" t="s">
        <v>31</v>
      </c>
      <c r="I2616" t="s">
        <v>34</v>
      </c>
      <c r="J2616" t="s">
        <v>33</v>
      </c>
      <c r="K2616">
        <v>3000</v>
      </c>
      <c r="L2616">
        <v>1100</v>
      </c>
      <c r="M2616" t="e">
        <f>SUBSTITUTE(LOWER(_xlfn.CONCAT(B2616,C2616,F2616,G2616,J2616,I2616))," ","")</f>
        <v>#N/A</v>
      </c>
      <c r="N2616" t="e">
        <f>+VLOOKUP(M2616,JUP!$B:$I,7,0)</f>
        <v>#N/A</v>
      </c>
      <c r="O2616" t="e">
        <f>+VLOOKUP(M2616,JUP!$B:$I,8,0)</f>
        <v>#N/A</v>
      </c>
      <c r="R2616" t="str">
        <f>+SUBSTITUTE(LOWER(_xlfn.CONCAT(B2616,C2616,F2616,H2616,J2616,I2616))," ","")</f>
        <v>2021-05-04carnegranel0camanchacachile</v>
      </c>
      <c r="S2616" t="e">
        <f>+VLOOKUP(R2616,JUP!D:L,7,0)</f>
        <v>#N/A</v>
      </c>
      <c r="T2616" t="e">
        <f>+VLOOKUP(R2616,JUP!D:L,7,0)</f>
        <v>#N/A</v>
      </c>
      <c r="W2616" t="s">
        <v>32</v>
      </c>
      <c r="X2616">
        <v>18</v>
      </c>
      <c r="Y2616" t="s">
        <v>34</v>
      </c>
      <c r="Z2616" t="s">
        <v>34</v>
      </c>
      <c r="AA2616" t="s">
        <v>34</v>
      </c>
      <c r="AB2616" t="s">
        <v>36</v>
      </c>
      <c r="AC2616" t="s">
        <v>37</v>
      </c>
      <c r="AD2616">
        <v>1100</v>
      </c>
      <c r="AE2616">
        <v>0</v>
      </c>
      <c r="AF2616">
        <v>1</v>
      </c>
      <c r="AG2616">
        <v>1100</v>
      </c>
      <c r="AH2616">
        <v>2021</v>
      </c>
      <c r="AI2616">
        <v>5</v>
      </c>
      <c r="AJ2616">
        <v>3300000</v>
      </c>
      <c r="AK2616" t="e">
        <v>#N/A</v>
      </c>
      <c r="AL2616">
        <v>1100</v>
      </c>
      <c r="AO2616">
        <v>0</v>
      </c>
      <c r="AP2616">
        <v>5</v>
      </c>
    </row>
    <row r="2617" spans="1:42" x14ac:dyDescent="0.2">
      <c r="A2617" t="e">
        <f t="shared" si="40"/>
        <v>#N/A</v>
      </c>
      <c r="B2617" s="2" t="s">
        <v>45</v>
      </c>
      <c r="C2617" t="s">
        <v>59</v>
      </c>
      <c r="D2617" t="s">
        <v>155</v>
      </c>
      <c r="E2617" t="s">
        <v>56</v>
      </c>
      <c r="F2617" t="s">
        <v>437</v>
      </c>
      <c r="G2617" t="e">
        <v>#N/A</v>
      </c>
      <c r="H2617" t="s">
        <v>105</v>
      </c>
      <c r="I2617" t="s">
        <v>521</v>
      </c>
      <c r="J2617" t="s">
        <v>33</v>
      </c>
      <c r="K2617">
        <v>18605.5</v>
      </c>
      <c r="L2617">
        <v>2.0726999999999993</v>
      </c>
      <c r="M2617" t="e">
        <f>SUBSTITUTE(LOWER(_xlfn.CONCAT(B2617,C2617,F2617,G2617,J2617,I2617))," ","")</f>
        <v>#N/A</v>
      </c>
      <c r="N2617" t="e">
        <f>+VLOOKUP(M2617,JUP!$B:$I,7,0)</f>
        <v>#N/A</v>
      </c>
      <c r="O2617" t="e">
        <f>+VLOOKUP(M2617,JUP!$B:$I,8,0)</f>
        <v>#N/A</v>
      </c>
      <c r="R2617" t="str">
        <f>+SUBSTITUTE(LOWER(_xlfn.CONCAT(B2617,C2617,F2617,H2617,J2617,I2617))," ","")</f>
        <v>2021-05-04enterosinsalsa24-32u/lbcamanchacaamerica</v>
      </c>
      <c r="S2617" t="e">
        <f>+VLOOKUP(R2617,JUP!D:L,7,0)</f>
        <v>#N/A</v>
      </c>
      <c r="T2617" t="e">
        <f>+VLOOKUP(R2617,JUP!D:L,7,0)</f>
        <v>#N/A</v>
      </c>
      <c r="W2617" t="s">
        <v>420</v>
      </c>
      <c r="X2617">
        <v>18</v>
      </c>
      <c r="Y2617" t="s">
        <v>310</v>
      </c>
      <c r="Z2617" t="s">
        <v>310</v>
      </c>
      <c r="AA2617" t="s">
        <v>310</v>
      </c>
      <c r="AB2617" t="s">
        <v>160</v>
      </c>
      <c r="AC2617" t="s">
        <v>159</v>
      </c>
      <c r="AD2617">
        <v>2.0726999999999993</v>
      </c>
      <c r="AE2617">
        <v>0</v>
      </c>
      <c r="AF2617">
        <v>1</v>
      </c>
      <c r="AG2617">
        <v>2.0726999999999993</v>
      </c>
      <c r="AH2617">
        <v>2021</v>
      </c>
      <c r="AI2617">
        <v>5</v>
      </c>
      <c r="AJ2617">
        <v>38563.619849999988</v>
      </c>
      <c r="AK2617" t="e">
        <v>#N/A</v>
      </c>
      <c r="AL2617">
        <v>2.0726999999999993</v>
      </c>
      <c r="AO2617">
        <v>0</v>
      </c>
      <c r="AP2617">
        <v>5</v>
      </c>
    </row>
    <row r="2618" spans="1:42" x14ac:dyDescent="0.2">
      <c r="A2618" t="str">
        <f t="shared" si="40"/>
        <v>2021-05-04enteroconsalsaconestuche0camanchacaamerica</v>
      </c>
      <c r="B2618" s="2" t="s">
        <v>45</v>
      </c>
      <c r="C2618" t="s">
        <v>59</v>
      </c>
      <c r="D2618" t="s">
        <v>57</v>
      </c>
      <c r="E2618" t="s">
        <v>56</v>
      </c>
      <c r="F2618" t="s">
        <v>57</v>
      </c>
      <c r="G2618">
        <v>0</v>
      </c>
      <c r="H2618" t="s">
        <v>58</v>
      </c>
      <c r="I2618" t="s">
        <v>521</v>
      </c>
      <c r="J2618" t="s">
        <v>33</v>
      </c>
      <c r="K2618">
        <v>14301</v>
      </c>
      <c r="L2618">
        <v>3.2413500000000002</v>
      </c>
      <c r="M2618" t="str">
        <f>SUBSTITUTE(LOWER(_xlfn.CONCAT(B2618,C2618,F2618,G2618,J2618,I2618))," ","")</f>
        <v>2021-05-04enteroconsalsaconestuche0camanchacaamerica</v>
      </c>
      <c r="N2618" t="e">
        <f>+VLOOKUP(M2618,JUP!$B:$I,7,0)</f>
        <v>#N/A</v>
      </c>
      <c r="O2618" t="e">
        <f>+VLOOKUP(M2618,JUP!$B:$I,8,0)</f>
        <v>#N/A</v>
      </c>
      <c r="R2618" t="str">
        <f>+SUBSTITUTE(LOWER(_xlfn.CONCAT(B2618,C2618,F2618,H2618,J2618,I2618))," ","")</f>
        <v>2021-05-04enteroconsalsaconestuche20-35u/lbcamanchacaamerica</v>
      </c>
      <c r="S2618" t="e">
        <f>+VLOOKUP(R2618,JUP!D:L,7,0)</f>
        <v>#N/A</v>
      </c>
      <c r="T2618" t="e">
        <f>+VLOOKUP(R2618,JUP!D:L,7,0)</f>
        <v>#N/A</v>
      </c>
      <c r="W2618" t="s">
        <v>420</v>
      </c>
      <c r="X2618">
        <v>18</v>
      </c>
      <c r="Y2618" t="s">
        <v>310</v>
      </c>
      <c r="Z2618" t="s">
        <v>310</v>
      </c>
      <c r="AA2618" t="s">
        <v>310</v>
      </c>
      <c r="AB2618" t="s">
        <v>60</v>
      </c>
      <c r="AC2618" t="s">
        <v>61</v>
      </c>
      <c r="AD2618">
        <v>2.9413500000000004</v>
      </c>
      <c r="AE2618">
        <v>0.3</v>
      </c>
      <c r="AF2618">
        <v>1</v>
      </c>
      <c r="AG2618">
        <v>2.9413500000000004</v>
      </c>
      <c r="AH2618">
        <v>2021</v>
      </c>
      <c r="AI2618">
        <v>5</v>
      </c>
      <c r="AJ2618">
        <v>42064.246350000009</v>
      </c>
      <c r="AK2618" t="e">
        <v>#N/A</v>
      </c>
      <c r="AL2618">
        <v>2.9413500000000004</v>
      </c>
      <c r="AO2618">
        <v>0</v>
      </c>
      <c r="AP2618">
        <v>5</v>
      </c>
    </row>
    <row r="2619" spans="1:42" x14ac:dyDescent="0.2">
      <c r="A2619" t="e">
        <f t="shared" si="40"/>
        <v>#N/A</v>
      </c>
      <c r="B2619" s="2" t="s">
        <v>44</v>
      </c>
      <c r="C2619" t="s">
        <v>35</v>
      </c>
      <c r="D2619" t="s">
        <v>30</v>
      </c>
      <c r="E2619" t="s">
        <v>29</v>
      </c>
      <c r="F2619" t="s">
        <v>30</v>
      </c>
      <c r="G2619" t="e">
        <v>#N/A</v>
      </c>
      <c r="H2619" t="s">
        <v>31</v>
      </c>
      <c r="I2619" t="s">
        <v>34</v>
      </c>
      <c r="J2619" t="s">
        <v>33</v>
      </c>
      <c r="K2619">
        <v>2000</v>
      </c>
      <c r="L2619">
        <v>1200</v>
      </c>
      <c r="M2619" t="e">
        <f>SUBSTITUTE(LOWER(_xlfn.CONCAT(B2619,C2619,F2619,G2619,J2619,I2619))," ","")</f>
        <v>#N/A</v>
      </c>
      <c r="N2619" t="e">
        <f>+VLOOKUP(M2619,JUP!$B:$I,7,0)</f>
        <v>#N/A</v>
      </c>
      <c r="O2619" t="e">
        <f>+VLOOKUP(M2619,JUP!$B:$I,8,0)</f>
        <v>#N/A</v>
      </c>
      <c r="R2619" t="str">
        <f>+SUBSTITUTE(LOWER(_xlfn.CONCAT(B2619,C2619,F2619,H2619,J2619,I2619))," ","")</f>
        <v>2021-05-05carnegranel0camanchacachile</v>
      </c>
      <c r="S2619" t="e">
        <f>+VLOOKUP(R2619,JUP!D:L,7,0)</f>
        <v>#N/A</v>
      </c>
      <c r="T2619" t="e">
        <f>+VLOOKUP(R2619,JUP!D:L,7,0)</f>
        <v>#N/A</v>
      </c>
      <c r="W2619" t="s">
        <v>32</v>
      </c>
      <c r="X2619">
        <v>18</v>
      </c>
      <c r="Y2619" t="s">
        <v>34</v>
      </c>
      <c r="Z2619" t="s">
        <v>34</v>
      </c>
      <c r="AA2619" t="s">
        <v>34</v>
      </c>
      <c r="AB2619" t="s">
        <v>36</v>
      </c>
      <c r="AC2619" t="s">
        <v>37</v>
      </c>
      <c r="AD2619">
        <v>1200</v>
      </c>
      <c r="AE2619">
        <v>0</v>
      </c>
      <c r="AF2619">
        <v>1</v>
      </c>
      <c r="AG2619">
        <v>1200</v>
      </c>
      <c r="AH2619">
        <v>2021</v>
      </c>
      <c r="AI2619">
        <v>5</v>
      </c>
      <c r="AJ2619">
        <v>2400000</v>
      </c>
      <c r="AK2619" t="e">
        <v>#N/A</v>
      </c>
      <c r="AL2619">
        <v>1200</v>
      </c>
      <c r="AO2619">
        <v>0</v>
      </c>
      <c r="AP2619">
        <v>5</v>
      </c>
    </row>
    <row r="2620" spans="1:42" x14ac:dyDescent="0.2">
      <c r="A2620" t="str">
        <f t="shared" si="40"/>
        <v>2021-05-05carnegranelc200-300camanchacarusia</v>
      </c>
      <c r="B2620" s="2" t="s">
        <v>44</v>
      </c>
      <c r="C2620" t="s">
        <v>35</v>
      </c>
      <c r="D2620" t="s">
        <v>30</v>
      </c>
      <c r="E2620" t="s">
        <v>29</v>
      </c>
      <c r="F2620" t="s">
        <v>30</v>
      </c>
      <c r="G2620" t="s">
        <v>39</v>
      </c>
      <c r="H2620" t="s">
        <v>38</v>
      </c>
      <c r="I2620" t="s">
        <v>306</v>
      </c>
      <c r="J2620" t="s">
        <v>33</v>
      </c>
      <c r="K2620">
        <v>23260</v>
      </c>
      <c r="L2620">
        <v>3.0499999999999989</v>
      </c>
      <c r="M2620" t="str">
        <f>SUBSTITUTE(LOWER(_xlfn.CONCAT(B2620,C2620,F2620,G2620,J2620,I2620))," ","")</f>
        <v>2021-05-05carnegranelc200-300camanchacarusia</v>
      </c>
      <c r="N2620" t="e">
        <f>+VLOOKUP(M2620,JUP!$B:$I,7,0)</f>
        <v>#N/A</v>
      </c>
      <c r="O2620" t="e">
        <f>+VLOOKUP(M2620,JUP!$B:$I,8,0)</f>
        <v>#N/A</v>
      </c>
      <c r="P2620" t="e">
        <f>+K2620-N2620</f>
        <v>#N/A</v>
      </c>
      <c r="Q2620" s="3" t="e">
        <f>+L2620-O2620</f>
        <v>#N/A</v>
      </c>
      <c r="R2620" t="str">
        <f>+SUBSTITUTE(LOWER(_xlfn.CONCAT(B2620,C2620,F2620,H2620,J2620,I2620))," ","")</f>
        <v>2021-05-05carnegranel200-300u/kgcamanchacarusia</v>
      </c>
      <c r="S2620" t="e">
        <f>+VLOOKUP(R2620,JUP!D:L,7,0)</f>
        <v>#N/A</v>
      </c>
      <c r="T2620" t="e">
        <f>+VLOOKUP(R2620,JUP!D:L,7,0)</f>
        <v>#N/A</v>
      </c>
      <c r="W2620" t="s">
        <v>313</v>
      </c>
      <c r="X2620">
        <v>18</v>
      </c>
      <c r="Y2620" t="s">
        <v>305</v>
      </c>
      <c r="Z2620" t="s">
        <v>305</v>
      </c>
      <c r="AA2620" t="s">
        <v>306</v>
      </c>
      <c r="AB2620" t="s">
        <v>36</v>
      </c>
      <c r="AC2620" t="s">
        <v>37</v>
      </c>
      <c r="AD2620">
        <v>3.0499999999999989</v>
      </c>
      <c r="AE2620">
        <v>0</v>
      </c>
      <c r="AF2620">
        <v>1</v>
      </c>
      <c r="AG2620">
        <v>3.0499999999999989</v>
      </c>
      <c r="AH2620">
        <v>2021</v>
      </c>
      <c r="AI2620">
        <v>5</v>
      </c>
      <c r="AJ2620">
        <v>70942.999999999971</v>
      </c>
      <c r="AK2620" t="e">
        <v>#N/A</v>
      </c>
      <c r="AL2620">
        <v>3.0499999999999989</v>
      </c>
      <c r="AO2620">
        <v>0</v>
      </c>
      <c r="AP2620">
        <v>5</v>
      </c>
    </row>
    <row r="2621" spans="1:42" x14ac:dyDescent="0.2">
      <c r="A2621" t="e">
        <f t="shared" si="40"/>
        <v>#N/A</v>
      </c>
      <c r="B2621" s="2" t="s">
        <v>44</v>
      </c>
      <c r="C2621" t="s">
        <v>59</v>
      </c>
      <c r="D2621" t="s">
        <v>155</v>
      </c>
      <c r="E2621" t="s">
        <v>56</v>
      </c>
      <c r="F2621" t="s">
        <v>437</v>
      </c>
      <c r="G2621" t="e">
        <v>#N/A</v>
      </c>
      <c r="H2621" t="s">
        <v>111</v>
      </c>
      <c r="I2621" t="s">
        <v>306</v>
      </c>
      <c r="J2621" t="s">
        <v>33</v>
      </c>
      <c r="K2621">
        <v>19800</v>
      </c>
      <c r="L2621">
        <v>2.1</v>
      </c>
      <c r="M2621" t="e">
        <f>SUBSTITUTE(LOWER(_xlfn.CONCAT(B2621,C2621,F2621,G2621,J2621,I2621))," ","")</f>
        <v>#N/A</v>
      </c>
      <c r="N2621" t="e">
        <f>+VLOOKUP(M2621,JUP!$B:$I,7,0)</f>
        <v>#N/A</v>
      </c>
      <c r="O2621" t="e">
        <f>+VLOOKUP(M2621,JUP!$B:$I,8,0)</f>
        <v>#N/A</v>
      </c>
      <c r="R2621" t="str">
        <f>+SUBSTITUTE(LOWER(_xlfn.CONCAT(B2621,C2621,F2621,H2621,J2621,I2621))," ","")</f>
        <v>2021-05-05enterosinsalsa40-60u/kgcamanchacarusia</v>
      </c>
      <c r="S2621" t="e">
        <f>+VLOOKUP(R2621,JUP!D:L,7,0)</f>
        <v>#N/A</v>
      </c>
      <c r="T2621" t="e">
        <f>+VLOOKUP(R2621,JUP!D:L,7,0)</f>
        <v>#N/A</v>
      </c>
      <c r="W2621" t="s">
        <v>313</v>
      </c>
      <c r="X2621">
        <v>18</v>
      </c>
      <c r="Y2621" t="s">
        <v>305</v>
      </c>
      <c r="Z2621" t="s">
        <v>305</v>
      </c>
      <c r="AA2621" t="s">
        <v>306</v>
      </c>
      <c r="AB2621" t="s">
        <v>160</v>
      </c>
      <c r="AC2621" t="s">
        <v>159</v>
      </c>
      <c r="AD2621">
        <v>2.1</v>
      </c>
      <c r="AE2621">
        <v>0</v>
      </c>
      <c r="AF2621">
        <v>1</v>
      </c>
      <c r="AG2621">
        <v>2.1</v>
      </c>
      <c r="AH2621">
        <v>2021</v>
      </c>
      <c r="AI2621">
        <v>5</v>
      </c>
      <c r="AJ2621">
        <v>41580</v>
      </c>
      <c r="AK2621" t="e">
        <v>#N/A</v>
      </c>
      <c r="AL2621">
        <v>2.1</v>
      </c>
      <c r="AO2621">
        <v>0</v>
      </c>
      <c r="AP2621">
        <v>5</v>
      </c>
    </row>
    <row r="2622" spans="1:42" x14ac:dyDescent="0.2">
      <c r="A2622" t="str">
        <f t="shared" si="40"/>
        <v>2021-05-05enterosinsalsa0camanchacaotroseuropa</v>
      </c>
      <c r="B2622" s="2" t="s">
        <v>44</v>
      </c>
      <c r="C2622" t="s">
        <v>59</v>
      </c>
      <c r="D2622" t="s">
        <v>155</v>
      </c>
      <c r="E2622" t="s">
        <v>56</v>
      </c>
      <c r="F2622" t="s">
        <v>437</v>
      </c>
      <c r="G2622">
        <v>0</v>
      </c>
      <c r="H2622" t="s">
        <v>58</v>
      </c>
      <c r="I2622" t="s">
        <v>298</v>
      </c>
      <c r="J2622" t="s">
        <v>33</v>
      </c>
      <c r="K2622">
        <v>19800</v>
      </c>
      <c r="L2622">
        <v>2.1</v>
      </c>
      <c r="M2622" t="str">
        <f>SUBSTITUTE(LOWER(_xlfn.CONCAT(B2622,C2622,F2622,G2622,J2622,I2622))," ","")</f>
        <v>2021-05-05enterosinsalsa0camanchacaotroseuropa</v>
      </c>
      <c r="N2622" t="e">
        <f>+VLOOKUP(M2622,JUP!$B:$I,7,0)</f>
        <v>#N/A</v>
      </c>
      <c r="O2622" t="e">
        <f>+VLOOKUP(M2622,JUP!$B:$I,8,0)</f>
        <v>#N/A</v>
      </c>
      <c r="R2622" t="str">
        <f>+SUBSTITUTE(LOWER(_xlfn.CONCAT(B2622,C2622,F2622,H2622,J2622,I2622))," ","")</f>
        <v>2021-05-05enterosinsalsa20-35u/lbcamanchacaotroseuropa</v>
      </c>
      <c r="S2622" t="e">
        <f>+VLOOKUP(R2622,JUP!D:L,7,0)</f>
        <v>#N/A</v>
      </c>
      <c r="T2622" t="e">
        <f>+VLOOKUP(R2622,JUP!D:L,7,0)</f>
        <v>#N/A</v>
      </c>
      <c r="W2622" t="s">
        <v>335</v>
      </c>
      <c r="X2622">
        <v>18</v>
      </c>
      <c r="Y2622" t="s">
        <v>297</v>
      </c>
      <c r="Z2622" t="s">
        <v>298</v>
      </c>
      <c r="AA2622" t="s">
        <v>298</v>
      </c>
      <c r="AB2622" t="s">
        <v>160</v>
      </c>
      <c r="AC2622" t="s">
        <v>159</v>
      </c>
      <c r="AD2622">
        <v>2.1</v>
      </c>
      <c r="AE2622">
        <v>0</v>
      </c>
      <c r="AF2622">
        <v>1</v>
      </c>
      <c r="AG2622">
        <v>2.1</v>
      </c>
      <c r="AH2622">
        <v>2021</v>
      </c>
      <c r="AI2622">
        <v>5</v>
      </c>
      <c r="AJ2622">
        <v>41580</v>
      </c>
      <c r="AK2622" t="e">
        <v>#N/A</v>
      </c>
      <c r="AL2622">
        <v>2.1</v>
      </c>
      <c r="AO2622">
        <v>0</v>
      </c>
      <c r="AP2622">
        <v>5</v>
      </c>
    </row>
    <row r="2623" spans="1:42" x14ac:dyDescent="0.2">
      <c r="A2623" t="str">
        <f t="shared" si="40"/>
        <v>2021-05-05enteroconsalsaconestuche0camanchacaamerica</v>
      </c>
      <c r="B2623" s="2" t="s">
        <v>44</v>
      </c>
      <c r="C2623" t="s">
        <v>59</v>
      </c>
      <c r="D2623" t="s">
        <v>57</v>
      </c>
      <c r="E2623" t="s">
        <v>56</v>
      </c>
      <c r="F2623" t="s">
        <v>57</v>
      </c>
      <c r="G2623">
        <v>0</v>
      </c>
      <c r="H2623" t="s">
        <v>58</v>
      </c>
      <c r="I2623" t="s">
        <v>521</v>
      </c>
      <c r="J2623" t="s">
        <v>33</v>
      </c>
      <c r="K2623">
        <v>33252.800000000003</v>
      </c>
      <c r="L2623">
        <v>3.2769692307692311</v>
      </c>
      <c r="M2623" t="str">
        <f>SUBSTITUTE(LOWER(_xlfn.CONCAT(B2623,C2623,F2623,G2623,J2623,I2623))," ","")</f>
        <v>2021-05-05enteroconsalsaconestuche0camanchacaamerica</v>
      </c>
      <c r="N2623" t="e">
        <f>+VLOOKUP(M2623,JUP!$B:$I,7,0)</f>
        <v>#N/A</v>
      </c>
      <c r="O2623" t="e">
        <f>+VLOOKUP(M2623,JUP!$B:$I,8,0)</f>
        <v>#N/A</v>
      </c>
      <c r="R2623" t="str">
        <f>+SUBSTITUTE(LOWER(_xlfn.CONCAT(B2623,C2623,F2623,H2623,J2623,I2623))," ","")</f>
        <v>2021-05-05enteroconsalsaconestuche20-35u/lbcamanchacaamerica</v>
      </c>
      <c r="S2623" t="e">
        <f>+VLOOKUP(R2623,JUP!D:L,7,0)</f>
        <v>#N/A</v>
      </c>
      <c r="T2623" t="e">
        <f>+VLOOKUP(R2623,JUP!D:L,7,0)</f>
        <v>#N/A</v>
      </c>
      <c r="W2623" t="s">
        <v>420</v>
      </c>
      <c r="X2623">
        <v>18</v>
      </c>
      <c r="Y2623" t="s">
        <v>310</v>
      </c>
      <c r="Z2623" t="s">
        <v>310</v>
      </c>
      <c r="AA2623" t="s">
        <v>310</v>
      </c>
      <c r="AB2623" t="s">
        <v>60</v>
      </c>
      <c r="AC2623" t="s">
        <v>61</v>
      </c>
      <c r="AD2623">
        <v>2.9769692307692313</v>
      </c>
      <c r="AE2623">
        <v>0.3</v>
      </c>
      <c r="AF2623">
        <v>1</v>
      </c>
      <c r="AG2623">
        <v>2.9769692307692313</v>
      </c>
      <c r="AH2623">
        <v>2021</v>
      </c>
      <c r="AI2623">
        <v>5</v>
      </c>
      <c r="AJ2623">
        <v>98992.562436923108</v>
      </c>
      <c r="AK2623" t="e">
        <v>#N/A</v>
      </c>
      <c r="AL2623">
        <v>2.9769692307692313</v>
      </c>
      <c r="AO2623">
        <v>0</v>
      </c>
      <c r="AP2623">
        <v>5</v>
      </c>
    </row>
    <row r="2624" spans="1:42" x14ac:dyDescent="0.2">
      <c r="A2624" t="e">
        <f t="shared" si="40"/>
        <v>#N/A</v>
      </c>
      <c r="B2624" s="2" t="s">
        <v>43</v>
      </c>
      <c r="C2624" t="s">
        <v>35</v>
      </c>
      <c r="D2624" t="s">
        <v>30</v>
      </c>
      <c r="E2624" t="s">
        <v>29</v>
      </c>
      <c r="F2624" t="s">
        <v>30</v>
      </c>
      <c r="G2624" t="e">
        <v>#N/A</v>
      </c>
      <c r="H2624" t="s">
        <v>31</v>
      </c>
      <c r="I2624" t="s">
        <v>34</v>
      </c>
      <c r="J2624" t="s">
        <v>33</v>
      </c>
      <c r="K2624">
        <v>20000</v>
      </c>
      <c r="L2624">
        <v>1100</v>
      </c>
      <c r="M2624" t="e">
        <f>SUBSTITUTE(LOWER(_xlfn.CONCAT(B2624,C2624,F2624,G2624,J2624,I2624))," ","")</f>
        <v>#N/A</v>
      </c>
      <c r="N2624" t="e">
        <f>+VLOOKUP(M2624,JUP!$B:$I,7,0)</f>
        <v>#N/A</v>
      </c>
      <c r="O2624" t="e">
        <f>+VLOOKUP(M2624,JUP!$B:$I,8,0)</f>
        <v>#N/A</v>
      </c>
      <c r="R2624" t="str">
        <f>+SUBSTITUTE(LOWER(_xlfn.CONCAT(B2624,C2624,F2624,H2624,J2624,I2624))," ","")</f>
        <v>2021-05-06carnegranel0camanchacachile</v>
      </c>
      <c r="S2624" t="e">
        <f>+VLOOKUP(R2624,JUP!D:L,7,0)</f>
        <v>#N/A</v>
      </c>
      <c r="T2624" t="e">
        <f>+VLOOKUP(R2624,JUP!D:L,7,0)</f>
        <v>#N/A</v>
      </c>
      <c r="W2624" t="s">
        <v>32</v>
      </c>
      <c r="X2624">
        <v>18</v>
      </c>
      <c r="Y2624" t="s">
        <v>34</v>
      </c>
      <c r="Z2624" t="s">
        <v>34</v>
      </c>
      <c r="AA2624" t="s">
        <v>34</v>
      </c>
      <c r="AB2624" t="s">
        <v>36</v>
      </c>
      <c r="AC2624" t="s">
        <v>37</v>
      </c>
      <c r="AD2624">
        <v>1100</v>
      </c>
      <c r="AE2624">
        <v>0</v>
      </c>
      <c r="AF2624">
        <v>1</v>
      </c>
      <c r="AG2624">
        <v>1100</v>
      </c>
      <c r="AH2624">
        <v>2021</v>
      </c>
      <c r="AI2624">
        <v>5</v>
      </c>
      <c r="AJ2624">
        <v>22000000</v>
      </c>
      <c r="AK2624" t="e">
        <v>#N/A</v>
      </c>
      <c r="AL2624">
        <v>1100</v>
      </c>
      <c r="AO2624">
        <v>0</v>
      </c>
      <c r="AP2624">
        <v>5</v>
      </c>
    </row>
    <row r="2625" spans="1:42" x14ac:dyDescent="0.2">
      <c r="A2625" t="str">
        <f t="shared" si="40"/>
        <v>2021-05-06carnegranelc200-300camanchacaotrosuee</v>
      </c>
      <c r="B2625" s="2" t="s">
        <v>43</v>
      </c>
      <c r="C2625" t="s">
        <v>35</v>
      </c>
      <c r="D2625" t="s">
        <v>30</v>
      </c>
      <c r="E2625" t="s">
        <v>29</v>
      </c>
      <c r="F2625" t="s">
        <v>30</v>
      </c>
      <c r="G2625" t="s">
        <v>39</v>
      </c>
      <c r="H2625" t="s">
        <v>38</v>
      </c>
      <c r="I2625" t="s">
        <v>316</v>
      </c>
      <c r="J2625" t="s">
        <v>33</v>
      </c>
      <c r="K2625">
        <v>24000</v>
      </c>
      <c r="L2625">
        <v>2.9000000000000008</v>
      </c>
      <c r="M2625" t="str">
        <f>SUBSTITUTE(LOWER(_xlfn.CONCAT(B2625,C2625,F2625,G2625,J2625,I2625))," ","")</f>
        <v>2021-05-06carnegranelc200-300camanchacaotrosuee</v>
      </c>
      <c r="N2625" t="e">
        <f>+VLOOKUP(M2625,JUP!$B:$I,7,0)</f>
        <v>#N/A</v>
      </c>
      <c r="O2625" t="e">
        <f>+VLOOKUP(M2625,JUP!$B:$I,8,0)</f>
        <v>#N/A</v>
      </c>
      <c r="P2625" t="e">
        <f>+K2625-N2625</f>
        <v>#N/A</v>
      </c>
      <c r="Q2625" s="3" t="e">
        <f>+L2625-O2625</f>
        <v>#N/A</v>
      </c>
      <c r="R2625" t="str">
        <f>+SUBSTITUTE(LOWER(_xlfn.CONCAT(B2625,C2625,F2625,H2625,J2625,I2625))," ","")</f>
        <v>2021-05-06carnegranel200-300u/kgcamanchacaotrosuee</v>
      </c>
      <c r="S2625" t="e">
        <f>+VLOOKUP(R2625,JUP!D:L,7,0)</f>
        <v>#N/A</v>
      </c>
      <c r="T2625" t="e">
        <f>+VLOOKUP(R2625,JUP!D:L,7,0)</f>
        <v>#N/A</v>
      </c>
      <c r="W2625" t="s">
        <v>184</v>
      </c>
      <c r="X2625">
        <v>18</v>
      </c>
      <c r="Y2625" t="s">
        <v>305</v>
      </c>
      <c r="Z2625" t="s">
        <v>305</v>
      </c>
      <c r="AA2625" t="s">
        <v>316</v>
      </c>
      <c r="AB2625" t="s">
        <v>36</v>
      </c>
      <c r="AC2625" t="s">
        <v>37</v>
      </c>
      <c r="AD2625">
        <v>2.9000000000000008</v>
      </c>
      <c r="AE2625">
        <v>0</v>
      </c>
      <c r="AF2625">
        <v>1</v>
      </c>
      <c r="AG2625">
        <v>2.9000000000000008</v>
      </c>
      <c r="AH2625">
        <v>2021</v>
      </c>
      <c r="AI2625">
        <v>5</v>
      </c>
      <c r="AJ2625">
        <v>69600.000000000015</v>
      </c>
      <c r="AK2625" t="e">
        <v>#N/A</v>
      </c>
      <c r="AL2625">
        <v>2.9000000000000008</v>
      </c>
      <c r="AO2625">
        <v>0</v>
      </c>
      <c r="AP2625">
        <v>5</v>
      </c>
    </row>
    <row r="2626" spans="1:42" x14ac:dyDescent="0.2">
      <c r="A2626" t="str">
        <f t="shared" si="40"/>
        <v>2021-05-06carnegranelc200-300camanchacaotrosuee</v>
      </c>
      <c r="B2626" s="2" t="s">
        <v>43</v>
      </c>
      <c r="C2626" t="s">
        <v>35</v>
      </c>
      <c r="D2626" t="s">
        <v>30</v>
      </c>
      <c r="E2626" t="s">
        <v>29</v>
      </c>
      <c r="F2626" t="s">
        <v>30</v>
      </c>
      <c r="G2626" t="s">
        <v>39</v>
      </c>
      <c r="H2626" t="s">
        <v>38</v>
      </c>
      <c r="I2626" t="s">
        <v>316</v>
      </c>
      <c r="J2626" t="s">
        <v>33</v>
      </c>
      <c r="K2626">
        <v>23000</v>
      </c>
      <c r="L2626">
        <v>3</v>
      </c>
      <c r="M2626" t="str">
        <f>SUBSTITUTE(LOWER(_xlfn.CONCAT(B2626,C2626,F2626,G2626,J2626,I2626))," ","")</f>
        <v>2021-05-06carnegranelc200-300camanchacaotrosuee</v>
      </c>
      <c r="N2626" t="e">
        <f>+VLOOKUP(M2626,JUP!$B:$I,7,0)</f>
        <v>#N/A</v>
      </c>
      <c r="O2626" t="e">
        <f>+VLOOKUP(M2626,JUP!$B:$I,8,0)</f>
        <v>#N/A</v>
      </c>
      <c r="P2626" t="e">
        <f>+K2626-N2626</f>
        <v>#N/A</v>
      </c>
      <c r="Q2626" s="3" t="e">
        <f>+L2626-O2626</f>
        <v>#N/A</v>
      </c>
      <c r="R2626" t="str">
        <f>+SUBSTITUTE(LOWER(_xlfn.CONCAT(B2626,C2626,F2626,H2626,J2626,I2626))," ","")</f>
        <v>2021-05-06carnegranel200-300u/kgcamanchacaotrosuee</v>
      </c>
      <c r="S2626" t="e">
        <f>+VLOOKUP(R2626,JUP!D:L,7,0)</f>
        <v>#N/A</v>
      </c>
      <c r="T2626" t="e">
        <f>+VLOOKUP(R2626,JUP!D:L,7,0)</f>
        <v>#N/A</v>
      </c>
      <c r="W2626" t="s">
        <v>198</v>
      </c>
      <c r="X2626">
        <v>18</v>
      </c>
      <c r="Y2626" t="s">
        <v>305</v>
      </c>
      <c r="Z2626" t="s">
        <v>305</v>
      </c>
      <c r="AA2626" t="s">
        <v>316</v>
      </c>
      <c r="AB2626" t="s">
        <v>36</v>
      </c>
      <c r="AC2626" t="s">
        <v>37</v>
      </c>
      <c r="AD2626">
        <v>3</v>
      </c>
      <c r="AE2626">
        <v>0</v>
      </c>
      <c r="AF2626">
        <v>1</v>
      </c>
      <c r="AG2626">
        <v>3</v>
      </c>
      <c r="AH2626">
        <v>2021</v>
      </c>
      <c r="AI2626">
        <v>5</v>
      </c>
      <c r="AJ2626">
        <v>69000</v>
      </c>
      <c r="AK2626" t="e">
        <v>#N/A</v>
      </c>
      <c r="AL2626">
        <v>3</v>
      </c>
      <c r="AO2626">
        <v>0</v>
      </c>
      <c r="AP2626">
        <v>5</v>
      </c>
    </row>
    <row r="2627" spans="1:42" x14ac:dyDescent="0.2">
      <c r="A2627" t="str">
        <f t="shared" ref="A2627:A2690" si="41">+M2627</f>
        <v>2021-05-06carnegranelc100-200camanchacaotrosuee</v>
      </c>
      <c r="B2627" s="2" t="s">
        <v>43</v>
      </c>
      <c r="C2627" t="s">
        <v>35</v>
      </c>
      <c r="D2627" t="s">
        <v>30</v>
      </c>
      <c r="E2627" t="s">
        <v>29</v>
      </c>
      <c r="F2627" t="s">
        <v>30</v>
      </c>
      <c r="G2627" t="s">
        <v>72</v>
      </c>
      <c r="H2627" t="s">
        <v>71</v>
      </c>
      <c r="I2627" t="s">
        <v>316</v>
      </c>
      <c r="J2627" t="s">
        <v>33</v>
      </c>
      <c r="K2627">
        <v>1000</v>
      </c>
      <c r="L2627">
        <v>3.25</v>
      </c>
      <c r="M2627" t="str">
        <f>SUBSTITUTE(LOWER(_xlfn.CONCAT(B2627,C2627,F2627,G2627,J2627,I2627))," ","")</f>
        <v>2021-05-06carnegranelc100-200camanchacaotrosuee</v>
      </c>
      <c r="N2627" t="e">
        <f>+VLOOKUP(M2627,JUP!$B:$I,7,0)</f>
        <v>#N/A</v>
      </c>
      <c r="O2627" t="e">
        <f>+VLOOKUP(M2627,JUP!$B:$I,8,0)</f>
        <v>#N/A</v>
      </c>
      <c r="P2627" t="e">
        <f>+K2627-N2627</f>
        <v>#N/A</v>
      </c>
      <c r="Q2627" s="3" t="e">
        <f>+L2627-O2627</f>
        <v>#N/A</v>
      </c>
      <c r="R2627" t="str">
        <f>+SUBSTITUTE(LOWER(_xlfn.CONCAT(B2627,C2627,F2627,H2627,J2627,I2627))," ","")</f>
        <v>2021-05-06carnegranel100-200u/kgcamanchacaotrosuee</v>
      </c>
      <c r="S2627" t="e">
        <f>+VLOOKUP(R2627,JUP!D:L,7,0)</f>
        <v>#N/A</v>
      </c>
      <c r="T2627" t="e">
        <f>+VLOOKUP(R2627,JUP!D:L,7,0)</f>
        <v>#N/A</v>
      </c>
      <c r="W2627" t="s">
        <v>198</v>
      </c>
      <c r="X2627">
        <v>18</v>
      </c>
      <c r="Y2627" t="s">
        <v>305</v>
      </c>
      <c r="Z2627" t="s">
        <v>305</v>
      </c>
      <c r="AA2627" t="s">
        <v>316</v>
      </c>
      <c r="AB2627" t="s">
        <v>36</v>
      </c>
      <c r="AC2627" t="s">
        <v>37</v>
      </c>
      <c r="AD2627">
        <v>3.25</v>
      </c>
      <c r="AE2627">
        <v>0</v>
      </c>
      <c r="AF2627">
        <v>1</v>
      </c>
      <c r="AG2627">
        <v>3.25</v>
      </c>
      <c r="AH2627">
        <v>2021</v>
      </c>
      <c r="AI2627">
        <v>5</v>
      </c>
      <c r="AJ2627">
        <v>3250</v>
      </c>
      <c r="AK2627" t="e">
        <v>#N/A</v>
      </c>
      <c r="AL2627">
        <v>3.25</v>
      </c>
      <c r="AO2627">
        <v>0</v>
      </c>
      <c r="AP2627">
        <v>5</v>
      </c>
    </row>
    <row r="2628" spans="1:42" x14ac:dyDescent="0.2">
      <c r="A2628" t="e">
        <f t="shared" si="41"/>
        <v>#N/A</v>
      </c>
      <c r="B2628" s="2" t="s">
        <v>43</v>
      </c>
      <c r="C2628" t="s">
        <v>59</v>
      </c>
      <c r="D2628" t="s">
        <v>155</v>
      </c>
      <c r="E2628" t="s">
        <v>56</v>
      </c>
      <c r="F2628" t="s">
        <v>437</v>
      </c>
      <c r="G2628" t="e">
        <v>#N/A</v>
      </c>
      <c r="H2628" t="s">
        <v>111</v>
      </c>
      <c r="I2628" t="s">
        <v>306</v>
      </c>
      <c r="J2628" t="s">
        <v>33</v>
      </c>
      <c r="K2628">
        <v>19490</v>
      </c>
      <c r="L2628">
        <v>2</v>
      </c>
      <c r="M2628" t="e">
        <f>SUBSTITUTE(LOWER(_xlfn.CONCAT(B2628,C2628,F2628,G2628,J2628,I2628))," ","")</f>
        <v>#N/A</v>
      </c>
      <c r="N2628" t="e">
        <f>+VLOOKUP(M2628,JUP!$B:$I,7,0)</f>
        <v>#N/A</v>
      </c>
      <c r="O2628" t="e">
        <f>+VLOOKUP(M2628,JUP!$B:$I,8,0)</f>
        <v>#N/A</v>
      </c>
      <c r="R2628" t="str">
        <f>+SUBSTITUTE(LOWER(_xlfn.CONCAT(B2628,C2628,F2628,H2628,J2628,I2628))," ","")</f>
        <v>2021-05-06enterosinsalsa40-60u/kgcamanchacarusia</v>
      </c>
      <c r="S2628" t="e">
        <f>+VLOOKUP(R2628,JUP!D:L,7,0)</f>
        <v>#N/A</v>
      </c>
      <c r="T2628" t="e">
        <f>+VLOOKUP(R2628,JUP!D:L,7,0)</f>
        <v>#N/A</v>
      </c>
      <c r="W2628" t="s">
        <v>313</v>
      </c>
      <c r="X2628">
        <v>18</v>
      </c>
      <c r="Y2628" t="s">
        <v>305</v>
      </c>
      <c r="Z2628" t="s">
        <v>305</v>
      </c>
      <c r="AA2628" t="s">
        <v>306</v>
      </c>
      <c r="AB2628" t="s">
        <v>160</v>
      </c>
      <c r="AC2628" t="s">
        <v>159</v>
      </c>
      <c r="AD2628">
        <v>2</v>
      </c>
      <c r="AE2628">
        <v>0</v>
      </c>
      <c r="AF2628">
        <v>1</v>
      </c>
      <c r="AG2628">
        <v>2</v>
      </c>
      <c r="AH2628">
        <v>2021</v>
      </c>
      <c r="AI2628">
        <v>5</v>
      </c>
      <c r="AJ2628">
        <v>38980</v>
      </c>
      <c r="AK2628" t="e">
        <v>#N/A</v>
      </c>
      <c r="AL2628">
        <v>2</v>
      </c>
      <c r="AO2628">
        <v>0</v>
      </c>
      <c r="AP2628">
        <v>5</v>
      </c>
    </row>
    <row r="2629" spans="1:42" x14ac:dyDescent="0.2">
      <c r="A2629" t="str">
        <f t="shared" si="41"/>
        <v>2021-05-06enterosinsalsac60-80camanchacaitalia</v>
      </c>
      <c r="B2629" s="2" t="s">
        <v>43</v>
      </c>
      <c r="C2629" t="s">
        <v>59</v>
      </c>
      <c r="D2629" t="s">
        <v>155</v>
      </c>
      <c r="E2629" t="s">
        <v>56</v>
      </c>
      <c r="F2629" t="s">
        <v>437</v>
      </c>
      <c r="G2629" t="s">
        <v>168</v>
      </c>
      <c r="H2629" t="s">
        <v>123</v>
      </c>
      <c r="I2629" t="s">
        <v>328</v>
      </c>
      <c r="J2629" t="s">
        <v>33</v>
      </c>
      <c r="K2629">
        <v>19200</v>
      </c>
      <c r="L2629">
        <v>1.9000000000000001</v>
      </c>
      <c r="M2629" t="str">
        <f>SUBSTITUTE(LOWER(_xlfn.CONCAT(B2629,C2629,F2629,G2629,J2629,I2629))," ","")</f>
        <v>2021-05-06enterosinsalsac60-80camanchacaitalia</v>
      </c>
      <c r="N2629" t="e">
        <f>+VLOOKUP(M2629,JUP!$B:$I,7,0)</f>
        <v>#N/A</v>
      </c>
      <c r="O2629" t="e">
        <f>+VLOOKUP(M2629,JUP!$B:$I,8,0)</f>
        <v>#N/A</v>
      </c>
      <c r="R2629" t="str">
        <f>+SUBSTITUTE(LOWER(_xlfn.CONCAT(B2629,C2629,F2629,H2629,J2629,I2629))," ","")</f>
        <v>2021-05-06enterosinsalsa60-80u/kgcamanchacaitalia</v>
      </c>
      <c r="S2629" t="e">
        <f>+VLOOKUP(R2629,JUP!D:L,7,0)</f>
        <v>#N/A</v>
      </c>
      <c r="T2629" t="e">
        <f>+VLOOKUP(R2629,JUP!D:L,7,0)</f>
        <v>#N/A</v>
      </c>
      <c r="W2629" t="s">
        <v>167</v>
      </c>
      <c r="X2629">
        <v>18</v>
      </c>
      <c r="Y2629" t="s">
        <v>297</v>
      </c>
      <c r="Z2629" t="s">
        <v>328</v>
      </c>
      <c r="AA2629" t="s">
        <v>328</v>
      </c>
      <c r="AB2629" t="s">
        <v>160</v>
      </c>
      <c r="AC2629" t="s">
        <v>159</v>
      </c>
      <c r="AD2629">
        <v>1.9000000000000001</v>
      </c>
      <c r="AE2629">
        <v>0</v>
      </c>
      <c r="AF2629">
        <v>1</v>
      </c>
      <c r="AG2629">
        <v>1.9000000000000001</v>
      </c>
      <c r="AH2629">
        <v>2021</v>
      </c>
      <c r="AI2629">
        <v>5</v>
      </c>
      <c r="AJ2629">
        <v>36480</v>
      </c>
      <c r="AK2629" t="e">
        <v>#N/A</v>
      </c>
      <c r="AL2629">
        <v>1.9000000000000001</v>
      </c>
      <c r="AO2629">
        <v>0</v>
      </c>
      <c r="AP2629">
        <v>5</v>
      </c>
    </row>
    <row r="2630" spans="1:42" x14ac:dyDescent="0.2">
      <c r="A2630" t="e">
        <f t="shared" si="41"/>
        <v>#N/A</v>
      </c>
      <c r="B2630" s="2" t="s">
        <v>43</v>
      </c>
      <c r="C2630" t="s">
        <v>59</v>
      </c>
      <c r="D2630" t="s">
        <v>57</v>
      </c>
      <c r="E2630" t="s">
        <v>56</v>
      </c>
      <c r="F2630" t="s">
        <v>57</v>
      </c>
      <c r="G2630" t="e">
        <v>#N/A</v>
      </c>
      <c r="H2630" t="s">
        <v>101</v>
      </c>
      <c r="I2630" t="s">
        <v>521</v>
      </c>
      <c r="J2630" t="s">
        <v>33</v>
      </c>
      <c r="K2630">
        <v>15858.22</v>
      </c>
      <c r="L2630">
        <v>2.9547000000000003</v>
      </c>
      <c r="M2630" t="e">
        <f>SUBSTITUTE(LOWER(_xlfn.CONCAT(B2630,C2630,F2630,G2630,J2630,I2630))," ","")</f>
        <v>#N/A</v>
      </c>
      <c r="N2630" t="e">
        <f>+VLOOKUP(M2630,JUP!$B:$I,7,0)</f>
        <v>#N/A</v>
      </c>
      <c r="O2630" t="e">
        <f>+VLOOKUP(M2630,JUP!$B:$I,8,0)</f>
        <v>#N/A</v>
      </c>
      <c r="R2630" t="str">
        <f>+SUBSTITUTE(LOWER(_xlfn.CONCAT(B2630,C2630,F2630,H2630,J2630,I2630))," ","")</f>
        <v>2021-05-06enteroconsalsaconestuche20-35u/lbcamanchacaamerica</v>
      </c>
      <c r="S2630" t="e">
        <f>+VLOOKUP(R2630,JUP!D:L,7,0)</f>
        <v>#N/A</v>
      </c>
      <c r="T2630" t="e">
        <f>+VLOOKUP(R2630,JUP!D:L,7,0)</f>
        <v>#N/A</v>
      </c>
      <c r="W2630" t="s">
        <v>420</v>
      </c>
      <c r="X2630">
        <v>18</v>
      </c>
      <c r="Y2630" t="s">
        <v>310</v>
      </c>
      <c r="Z2630" t="s">
        <v>310</v>
      </c>
      <c r="AA2630" t="s">
        <v>310</v>
      </c>
      <c r="AB2630" t="s">
        <v>60</v>
      </c>
      <c r="AC2630" t="s">
        <v>61</v>
      </c>
      <c r="AD2630">
        <v>2.6547000000000005</v>
      </c>
      <c r="AE2630">
        <v>0.3</v>
      </c>
      <c r="AF2630">
        <v>1</v>
      </c>
      <c r="AG2630">
        <v>2.6547000000000005</v>
      </c>
      <c r="AH2630">
        <v>2021</v>
      </c>
      <c r="AI2630">
        <v>5</v>
      </c>
      <c r="AJ2630">
        <v>42098.81663400001</v>
      </c>
      <c r="AK2630" t="e">
        <v>#N/A</v>
      </c>
      <c r="AL2630">
        <v>2.6547000000000005</v>
      </c>
      <c r="AO2630">
        <v>0</v>
      </c>
      <c r="AP2630">
        <v>5</v>
      </c>
    </row>
    <row r="2631" spans="1:42" x14ac:dyDescent="0.2">
      <c r="A2631" t="str">
        <f t="shared" si="41"/>
        <v>2021-05-07carnegranelc200-300camanchacachile</v>
      </c>
      <c r="B2631" s="2" t="s">
        <v>42</v>
      </c>
      <c r="C2631" t="s">
        <v>35</v>
      </c>
      <c r="D2631" t="s">
        <v>30</v>
      </c>
      <c r="E2631" t="s">
        <v>29</v>
      </c>
      <c r="F2631" t="s">
        <v>30</v>
      </c>
      <c r="G2631" t="s">
        <v>39</v>
      </c>
      <c r="H2631" t="s">
        <v>38</v>
      </c>
      <c r="I2631" t="s">
        <v>34</v>
      </c>
      <c r="J2631" t="s">
        <v>33</v>
      </c>
      <c r="K2631">
        <v>24000</v>
      </c>
      <c r="L2631">
        <v>1550</v>
      </c>
      <c r="M2631" t="str">
        <f>SUBSTITUTE(LOWER(_xlfn.CONCAT(B2631,C2631,F2631,G2631,J2631,I2631))," ","")</f>
        <v>2021-05-07carnegranelc200-300camanchacachile</v>
      </c>
      <c r="N2631" t="e">
        <f>+VLOOKUP(M2631,JUP!$B:$I,7,0)</f>
        <v>#N/A</v>
      </c>
      <c r="O2631" t="e">
        <f>+VLOOKUP(M2631,JUP!$B:$I,8,0)</f>
        <v>#N/A</v>
      </c>
      <c r="P2631" t="e">
        <f>+K2631-N2631</f>
        <v>#N/A</v>
      </c>
      <c r="Q2631" s="3" t="e">
        <f>+L2631-O2631</f>
        <v>#N/A</v>
      </c>
      <c r="R2631" t="str">
        <f>+SUBSTITUTE(LOWER(_xlfn.CONCAT(B2631,C2631,F2631,H2631,J2631,I2631))," ","")</f>
        <v>2021-05-07carnegranel200-300u/kgcamanchacachile</v>
      </c>
      <c r="S2631" t="e">
        <f>+VLOOKUP(R2631,JUP!D:L,7,0)</f>
        <v>#N/A</v>
      </c>
      <c r="T2631" t="e">
        <f>+VLOOKUP(R2631,JUP!D:L,7,0)</f>
        <v>#N/A</v>
      </c>
      <c r="W2631" t="s">
        <v>32</v>
      </c>
      <c r="X2631">
        <v>18</v>
      </c>
      <c r="Y2631" t="s">
        <v>34</v>
      </c>
      <c r="Z2631" t="s">
        <v>34</v>
      </c>
      <c r="AA2631" t="s">
        <v>34</v>
      </c>
      <c r="AB2631" t="s">
        <v>36</v>
      </c>
      <c r="AC2631" t="s">
        <v>37</v>
      </c>
      <c r="AD2631">
        <v>1550</v>
      </c>
      <c r="AE2631">
        <v>0</v>
      </c>
      <c r="AF2631">
        <v>1</v>
      </c>
      <c r="AG2631">
        <v>1550</v>
      </c>
      <c r="AH2631">
        <v>2021</v>
      </c>
      <c r="AI2631">
        <v>5</v>
      </c>
      <c r="AJ2631">
        <v>37200000</v>
      </c>
      <c r="AK2631" t="e">
        <v>#N/A</v>
      </c>
      <c r="AL2631">
        <v>1550</v>
      </c>
      <c r="AO2631">
        <v>0</v>
      </c>
      <c r="AP2631">
        <v>5</v>
      </c>
    </row>
    <row r="2632" spans="1:42" x14ac:dyDescent="0.2">
      <c r="A2632" t="str">
        <f t="shared" si="41"/>
        <v>2021-05-07carnegranelc300-500camanchacaotroseuropa</v>
      </c>
      <c r="B2632" s="2" t="s">
        <v>42</v>
      </c>
      <c r="C2632" t="s">
        <v>35</v>
      </c>
      <c r="D2632" t="s">
        <v>30</v>
      </c>
      <c r="E2632" t="s">
        <v>29</v>
      </c>
      <c r="F2632" t="s">
        <v>30</v>
      </c>
      <c r="G2632" t="s">
        <v>49</v>
      </c>
      <c r="H2632" t="s">
        <v>48</v>
      </c>
      <c r="I2632" t="s">
        <v>298</v>
      </c>
      <c r="J2632" t="s">
        <v>33</v>
      </c>
      <c r="K2632">
        <v>24000</v>
      </c>
      <c r="L2632">
        <v>2.9000000000000008</v>
      </c>
      <c r="M2632" t="str">
        <f>SUBSTITUTE(LOWER(_xlfn.CONCAT(B2632,C2632,F2632,G2632,J2632,I2632))," ","")</f>
        <v>2021-05-07carnegranelc300-500camanchacaotroseuropa</v>
      </c>
      <c r="N2632" t="e">
        <f>+VLOOKUP(M2632,JUP!$B:$I,7,0)</f>
        <v>#N/A</v>
      </c>
      <c r="O2632" t="e">
        <f>+VLOOKUP(M2632,JUP!$B:$I,8,0)</f>
        <v>#N/A</v>
      </c>
      <c r="P2632" t="e">
        <f>+K2632-N2632</f>
        <v>#N/A</v>
      </c>
      <c r="Q2632" s="3" t="e">
        <f>+L2632-O2632</f>
        <v>#N/A</v>
      </c>
      <c r="R2632" t="str">
        <f>+SUBSTITUTE(LOWER(_xlfn.CONCAT(B2632,C2632,F2632,H2632,J2632,I2632))," ","")</f>
        <v>2021-05-07carnegranel300-500u/kgcamanchacaotroseuropa</v>
      </c>
      <c r="S2632" t="e">
        <f>+VLOOKUP(R2632,JUP!D:L,7,0)</f>
        <v>#N/A</v>
      </c>
      <c r="T2632" t="e">
        <f>+VLOOKUP(R2632,JUP!D:L,7,0)</f>
        <v>#N/A</v>
      </c>
      <c r="W2632" t="s">
        <v>187</v>
      </c>
      <c r="X2632">
        <v>18</v>
      </c>
      <c r="Y2632" t="s">
        <v>297</v>
      </c>
      <c r="Z2632" t="s">
        <v>298</v>
      </c>
      <c r="AA2632" t="s">
        <v>298</v>
      </c>
      <c r="AB2632" t="s">
        <v>36</v>
      </c>
      <c r="AC2632" t="s">
        <v>37</v>
      </c>
      <c r="AD2632">
        <v>2.9000000000000008</v>
      </c>
      <c r="AE2632">
        <v>0</v>
      </c>
      <c r="AF2632">
        <v>1</v>
      </c>
      <c r="AG2632">
        <v>2.9000000000000008</v>
      </c>
      <c r="AH2632">
        <v>2021</v>
      </c>
      <c r="AI2632">
        <v>5</v>
      </c>
      <c r="AJ2632">
        <v>69600.000000000015</v>
      </c>
      <c r="AK2632" t="e">
        <v>#N/A</v>
      </c>
      <c r="AL2632">
        <v>2.9000000000000008</v>
      </c>
      <c r="AO2632">
        <v>0</v>
      </c>
      <c r="AP2632">
        <v>5</v>
      </c>
    </row>
    <row r="2633" spans="1:42" x14ac:dyDescent="0.2">
      <c r="A2633" t="str">
        <f t="shared" si="41"/>
        <v>2021-05-07carnegranelc200-300camanchacaotrosuee</v>
      </c>
      <c r="B2633" s="2" t="s">
        <v>42</v>
      </c>
      <c r="C2633" t="s">
        <v>35</v>
      </c>
      <c r="D2633" t="s">
        <v>30</v>
      </c>
      <c r="E2633" t="s">
        <v>29</v>
      </c>
      <c r="F2633" t="s">
        <v>30</v>
      </c>
      <c r="G2633" t="s">
        <v>39</v>
      </c>
      <c r="H2633" t="s">
        <v>38</v>
      </c>
      <c r="I2633" t="s">
        <v>316</v>
      </c>
      <c r="J2633" t="s">
        <v>33</v>
      </c>
      <c r="K2633">
        <v>24000</v>
      </c>
      <c r="L2633">
        <v>2.9000000000000008</v>
      </c>
      <c r="M2633" t="str">
        <f>SUBSTITUTE(LOWER(_xlfn.CONCAT(B2633,C2633,F2633,G2633,J2633,I2633))," ","")</f>
        <v>2021-05-07carnegranelc200-300camanchacaotrosuee</v>
      </c>
      <c r="N2633" t="e">
        <f>+VLOOKUP(M2633,JUP!$B:$I,7,0)</f>
        <v>#N/A</v>
      </c>
      <c r="O2633" t="e">
        <f>+VLOOKUP(M2633,JUP!$B:$I,8,0)</f>
        <v>#N/A</v>
      </c>
      <c r="P2633" t="e">
        <f>+K2633-N2633</f>
        <v>#N/A</v>
      </c>
      <c r="Q2633" s="3" t="e">
        <f>+L2633-O2633</f>
        <v>#N/A</v>
      </c>
      <c r="R2633" t="str">
        <f>+SUBSTITUTE(LOWER(_xlfn.CONCAT(B2633,C2633,F2633,H2633,J2633,I2633))," ","")</f>
        <v>2021-05-07carnegranel200-300u/kgcamanchacaotrosuee</v>
      </c>
      <c r="S2633" t="e">
        <f>+VLOOKUP(R2633,JUP!D:L,7,0)</f>
        <v>#N/A</v>
      </c>
      <c r="T2633" t="e">
        <f>+VLOOKUP(R2633,JUP!D:L,7,0)</f>
        <v>#N/A</v>
      </c>
      <c r="W2633" t="s">
        <v>184</v>
      </c>
      <c r="X2633">
        <v>18</v>
      </c>
      <c r="Y2633" t="s">
        <v>305</v>
      </c>
      <c r="Z2633" t="s">
        <v>305</v>
      </c>
      <c r="AA2633" t="s">
        <v>316</v>
      </c>
      <c r="AB2633" t="s">
        <v>36</v>
      </c>
      <c r="AC2633" t="s">
        <v>37</v>
      </c>
      <c r="AD2633">
        <v>2.9000000000000008</v>
      </c>
      <c r="AE2633">
        <v>0</v>
      </c>
      <c r="AF2633">
        <v>1</v>
      </c>
      <c r="AG2633">
        <v>2.9000000000000008</v>
      </c>
      <c r="AH2633">
        <v>2021</v>
      </c>
      <c r="AI2633">
        <v>5</v>
      </c>
      <c r="AJ2633">
        <v>69600.000000000015</v>
      </c>
      <c r="AK2633" t="e">
        <v>#N/A</v>
      </c>
      <c r="AL2633">
        <v>2.9000000000000008</v>
      </c>
      <c r="AO2633">
        <v>0</v>
      </c>
      <c r="AP2633">
        <v>5</v>
      </c>
    </row>
    <row r="2634" spans="1:42" x14ac:dyDescent="0.2">
      <c r="A2634" t="str">
        <f t="shared" si="41"/>
        <v>2021-05-10carneretailcompensadoc200-300camanchacaamerica</v>
      </c>
      <c r="B2634" s="2" t="s">
        <v>439</v>
      </c>
      <c r="C2634" t="s">
        <v>35</v>
      </c>
      <c r="D2634" t="s">
        <v>206</v>
      </c>
      <c r="E2634" t="s">
        <v>29</v>
      </c>
      <c r="F2634" t="s">
        <v>206</v>
      </c>
      <c r="G2634" t="s">
        <v>39</v>
      </c>
      <c r="H2634" t="s">
        <v>38</v>
      </c>
      <c r="I2634" t="s">
        <v>521</v>
      </c>
      <c r="J2634" t="s">
        <v>33</v>
      </c>
      <c r="K2634">
        <v>4702.88</v>
      </c>
      <c r="L2634">
        <v>6.9898499999999997</v>
      </c>
      <c r="M2634" t="str">
        <f>SUBSTITUTE(LOWER(_xlfn.CONCAT(B2634,C2634,F2634,G2634,J2634,I2634))," ","")</f>
        <v>2021-05-10carneretailcompensadoc200-300camanchacaamerica</v>
      </c>
      <c r="N2634" t="e">
        <f>+VLOOKUP(M2634,JUP!$B:$I,7,0)</f>
        <v>#N/A</v>
      </c>
      <c r="O2634" t="e">
        <f>+VLOOKUP(M2634,JUP!$B:$I,8,0)</f>
        <v>#N/A</v>
      </c>
      <c r="P2634" t="e">
        <f>+K2634-N2634</f>
        <v>#N/A</v>
      </c>
      <c r="Q2634" s="3" t="e">
        <f>+L2634-O2634</f>
        <v>#N/A</v>
      </c>
      <c r="R2634" t="str">
        <f>+SUBSTITUTE(LOWER(_xlfn.CONCAT(B2634,C2634,F2634,H2634,J2634,I2634))," ","")</f>
        <v>2021-05-10carneretailcompensado200-300u/kgcamanchacaamerica</v>
      </c>
      <c r="S2634" t="e">
        <f>+VLOOKUP(R2634,JUP!D:L,7,0)</f>
        <v>#N/A</v>
      </c>
      <c r="T2634" t="e">
        <f>+VLOOKUP(R2634,JUP!D:L,7,0)</f>
        <v>#N/A</v>
      </c>
      <c r="W2634" t="s">
        <v>420</v>
      </c>
      <c r="X2634">
        <v>19</v>
      </c>
      <c r="Y2634" t="s">
        <v>310</v>
      </c>
      <c r="Z2634" t="s">
        <v>310</v>
      </c>
      <c r="AA2634" t="s">
        <v>310</v>
      </c>
      <c r="AB2634" t="s">
        <v>208</v>
      </c>
      <c r="AC2634" t="s">
        <v>173</v>
      </c>
      <c r="AD2634">
        <v>6.2908650000000002</v>
      </c>
      <c r="AE2634">
        <v>0</v>
      </c>
      <c r="AF2634">
        <v>0.9</v>
      </c>
      <c r="AG2634">
        <v>6.2908650000000002</v>
      </c>
      <c r="AH2634">
        <v>2021</v>
      </c>
      <c r="AI2634">
        <v>5</v>
      </c>
      <c r="AJ2634">
        <v>29585.183191200002</v>
      </c>
      <c r="AK2634" t="e">
        <v>#N/A</v>
      </c>
      <c r="AL2634">
        <v>7.7664999999999997</v>
      </c>
      <c r="AO2634">
        <v>-1.4756349999999996</v>
      </c>
      <c r="AP2634">
        <v>5</v>
      </c>
    </row>
    <row r="2635" spans="1:42" x14ac:dyDescent="0.2">
      <c r="A2635" t="str">
        <f t="shared" si="41"/>
        <v>2021-05-10enterosinsalsa0camanchacaasia</v>
      </c>
      <c r="B2635" s="2" t="s">
        <v>439</v>
      </c>
      <c r="C2635" t="s">
        <v>59</v>
      </c>
      <c r="D2635" t="s">
        <v>155</v>
      </c>
      <c r="E2635" t="s">
        <v>56</v>
      </c>
      <c r="F2635" t="s">
        <v>437</v>
      </c>
      <c r="G2635">
        <v>0</v>
      </c>
      <c r="H2635" t="s">
        <v>119</v>
      </c>
      <c r="I2635" t="s">
        <v>309</v>
      </c>
      <c r="J2635" t="s">
        <v>33</v>
      </c>
      <c r="K2635">
        <v>15940</v>
      </c>
      <c r="L2635">
        <v>2.4</v>
      </c>
      <c r="M2635" t="str">
        <f>SUBSTITUTE(LOWER(_xlfn.CONCAT(B2635,C2635,F2635,G2635,J2635,I2635))," ","")</f>
        <v>2021-05-10enterosinsalsa0camanchacaasia</v>
      </c>
      <c r="N2635" t="e">
        <f>+VLOOKUP(M2635,JUP!$B:$I,7,0)</f>
        <v>#N/A</v>
      </c>
      <c r="O2635" t="e">
        <f>+VLOOKUP(M2635,JUP!$B:$I,8,0)</f>
        <v>#N/A</v>
      </c>
      <c r="R2635" t="str">
        <f>+SUBSTITUTE(LOWER(_xlfn.CONCAT(B2635,C2635,F2635,H2635,J2635,I2635))," ","")</f>
        <v>2021-05-10enterosinsalsa50-70u/kgcamanchacaasia</v>
      </c>
      <c r="S2635" t="e">
        <f>+VLOOKUP(R2635,JUP!D:L,7,0)</f>
        <v>#N/A</v>
      </c>
      <c r="T2635" t="e">
        <f>+VLOOKUP(R2635,JUP!D:L,7,0)</f>
        <v>#N/A</v>
      </c>
      <c r="W2635" t="s">
        <v>156</v>
      </c>
      <c r="X2635">
        <v>19</v>
      </c>
      <c r="Y2635" t="s">
        <v>309</v>
      </c>
      <c r="Z2635" t="s">
        <v>309</v>
      </c>
      <c r="AA2635" t="s">
        <v>309</v>
      </c>
      <c r="AB2635" t="s">
        <v>160</v>
      </c>
      <c r="AC2635" t="s">
        <v>159</v>
      </c>
      <c r="AD2635">
        <v>2.4</v>
      </c>
      <c r="AE2635">
        <v>0</v>
      </c>
      <c r="AF2635">
        <v>1</v>
      </c>
      <c r="AG2635">
        <v>2.4</v>
      </c>
      <c r="AH2635">
        <v>2021</v>
      </c>
      <c r="AI2635">
        <v>5</v>
      </c>
      <c r="AJ2635">
        <v>38256</v>
      </c>
      <c r="AK2635" t="e">
        <v>#N/A</v>
      </c>
      <c r="AL2635">
        <v>2.4</v>
      </c>
      <c r="AO2635">
        <v>0</v>
      </c>
      <c r="AP2635">
        <v>5</v>
      </c>
    </row>
    <row r="2636" spans="1:42" x14ac:dyDescent="0.2">
      <c r="A2636" t="str">
        <f t="shared" si="41"/>
        <v>2021-05-10enteroconsalsaconestuche0camanchacaamerica</v>
      </c>
      <c r="B2636" s="2" t="s">
        <v>439</v>
      </c>
      <c r="C2636" t="s">
        <v>59</v>
      </c>
      <c r="D2636" t="s">
        <v>57</v>
      </c>
      <c r="E2636" t="s">
        <v>56</v>
      </c>
      <c r="F2636" t="s">
        <v>57</v>
      </c>
      <c r="G2636">
        <v>0</v>
      </c>
      <c r="H2636" t="s">
        <v>58</v>
      </c>
      <c r="I2636" t="s">
        <v>521</v>
      </c>
      <c r="J2636" t="s">
        <v>33</v>
      </c>
      <c r="K2636">
        <v>9629.34</v>
      </c>
      <c r="L2636">
        <v>3.3075000000000001</v>
      </c>
      <c r="M2636" t="str">
        <f>SUBSTITUTE(LOWER(_xlfn.CONCAT(B2636,C2636,F2636,G2636,J2636,I2636))," ","")</f>
        <v>2021-05-10enteroconsalsaconestuche0camanchacaamerica</v>
      </c>
      <c r="N2636" t="e">
        <f>+VLOOKUP(M2636,JUP!$B:$I,7,0)</f>
        <v>#N/A</v>
      </c>
      <c r="O2636" t="e">
        <f>+VLOOKUP(M2636,JUP!$B:$I,8,0)</f>
        <v>#N/A</v>
      </c>
      <c r="R2636" t="str">
        <f>+SUBSTITUTE(LOWER(_xlfn.CONCAT(B2636,C2636,F2636,H2636,J2636,I2636))," ","")</f>
        <v>2021-05-10enteroconsalsaconestuche20-35u/lbcamanchacaamerica</v>
      </c>
      <c r="S2636" t="e">
        <f>+VLOOKUP(R2636,JUP!D:L,7,0)</f>
        <v>#N/A</v>
      </c>
      <c r="T2636" t="e">
        <f>+VLOOKUP(R2636,JUP!D:L,7,0)</f>
        <v>#N/A</v>
      </c>
      <c r="W2636" t="s">
        <v>420</v>
      </c>
      <c r="X2636">
        <v>19</v>
      </c>
      <c r="Y2636" t="s">
        <v>310</v>
      </c>
      <c r="Z2636" t="s">
        <v>310</v>
      </c>
      <c r="AA2636" t="s">
        <v>310</v>
      </c>
      <c r="AB2636" t="s">
        <v>60</v>
      </c>
      <c r="AC2636" t="s">
        <v>61</v>
      </c>
      <c r="AD2636">
        <v>3.0075000000000003</v>
      </c>
      <c r="AE2636">
        <v>0.3</v>
      </c>
      <c r="AF2636">
        <v>1</v>
      </c>
      <c r="AG2636">
        <v>3.0075000000000003</v>
      </c>
      <c r="AH2636">
        <v>2021</v>
      </c>
      <c r="AI2636">
        <v>5</v>
      </c>
      <c r="AJ2636">
        <v>28960.240050000004</v>
      </c>
      <c r="AK2636" t="e">
        <v>#N/A</v>
      </c>
      <c r="AL2636">
        <v>3.0075000000000003</v>
      </c>
      <c r="AO2636">
        <v>0</v>
      </c>
      <c r="AP2636">
        <v>5</v>
      </c>
    </row>
    <row r="2637" spans="1:42" x14ac:dyDescent="0.2">
      <c r="A2637" t="str">
        <f t="shared" si="41"/>
        <v>2021-05-11carnegranelc200-300camanchacaotroseuropa</v>
      </c>
      <c r="B2637" s="2" t="s">
        <v>438</v>
      </c>
      <c r="C2637" t="s">
        <v>35</v>
      </c>
      <c r="D2637" t="s">
        <v>30</v>
      </c>
      <c r="E2637" t="s">
        <v>29</v>
      </c>
      <c r="F2637" t="s">
        <v>30</v>
      </c>
      <c r="G2637" t="s">
        <v>39</v>
      </c>
      <c r="H2637" t="s">
        <v>38</v>
      </c>
      <c r="I2637" t="s">
        <v>298</v>
      </c>
      <c r="J2637" t="s">
        <v>33</v>
      </c>
      <c r="K2637">
        <v>10400</v>
      </c>
      <c r="L2637">
        <v>3.1700000000000013</v>
      </c>
      <c r="M2637" t="str">
        <f>SUBSTITUTE(LOWER(_xlfn.CONCAT(B2637,C2637,F2637,G2637,J2637,I2637))," ","")</f>
        <v>2021-05-11carnegranelc200-300camanchacaotroseuropa</v>
      </c>
      <c r="N2637" t="e">
        <f>+VLOOKUP(M2637,JUP!$B:$I,7,0)</f>
        <v>#N/A</v>
      </c>
      <c r="O2637" t="e">
        <f>+VLOOKUP(M2637,JUP!$B:$I,8,0)</f>
        <v>#N/A</v>
      </c>
      <c r="P2637" t="e">
        <f>+K2637-N2637</f>
        <v>#N/A</v>
      </c>
      <c r="Q2637" s="3" t="e">
        <f>+L2637-O2637</f>
        <v>#N/A</v>
      </c>
      <c r="R2637" t="str">
        <f>+SUBSTITUTE(LOWER(_xlfn.CONCAT(B2637,C2637,F2637,H2637,J2637,I2637))," ","")</f>
        <v>2021-05-11carnegranel200-300u/kgcamanchacaotroseuropa</v>
      </c>
      <c r="S2637" t="e">
        <f>+VLOOKUP(R2637,JUP!D:L,7,0)</f>
        <v>#N/A</v>
      </c>
      <c r="T2637" t="e">
        <f>+VLOOKUP(R2637,JUP!D:L,7,0)</f>
        <v>#N/A</v>
      </c>
      <c r="W2637" t="s">
        <v>335</v>
      </c>
      <c r="X2637">
        <v>19</v>
      </c>
      <c r="Y2637" t="s">
        <v>297</v>
      </c>
      <c r="Z2637" t="s">
        <v>298</v>
      </c>
      <c r="AA2637" t="s">
        <v>298</v>
      </c>
      <c r="AB2637" t="s">
        <v>36</v>
      </c>
      <c r="AC2637" t="s">
        <v>37</v>
      </c>
      <c r="AD2637">
        <v>3.1700000000000013</v>
      </c>
      <c r="AE2637">
        <v>0</v>
      </c>
      <c r="AF2637">
        <v>1</v>
      </c>
      <c r="AG2637">
        <v>3.1700000000000013</v>
      </c>
      <c r="AH2637">
        <v>2021</v>
      </c>
      <c r="AI2637">
        <v>5</v>
      </c>
      <c r="AJ2637">
        <v>32968.000000000015</v>
      </c>
      <c r="AK2637" t="e">
        <v>#N/A</v>
      </c>
      <c r="AL2637">
        <v>3.1700000000000013</v>
      </c>
      <c r="AO2637">
        <v>0</v>
      </c>
      <c r="AP2637">
        <v>5</v>
      </c>
    </row>
    <row r="2638" spans="1:42" x14ac:dyDescent="0.2">
      <c r="A2638" t="str">
        <f t="shared" si="41"/>
        <v>2021-05-11carnegranelc300-500camanchacaotroseuropa</v>
      </c>
      <c r="B2638" s="2" t="s">
        <v>438</v>
      </c>
      <c r="C2638" t="s">
        <v>35</v>
      </c>
      <c r="D2638" t="s">
        <v>30</v>
      </c>
      <c r="E2638" t="s">
        <v>29</v>
      </c>
      <c r="F2638" t="s">
        <v>30</v>
      </c>
      <c r="G2638" t="s">
        <v>49</v>
      </c>
      <c r="H2638" t="s">
        <v>48</v>
      </c>
      <c r="I2638" t="s">
        <v>298</v>
      </c>
      <c r="J2638" t="s">
        <v>33</v>
      </c>
      <c r="K2638">
        <v>13600</v>
      </c>
      <c r="L2638">
        <v>3.0300000000000007</v>
      </c>
      <c r="M2638" t="str">
        <f>SUBSTITUTE(LOWER(_xlfn.CONCAT(B2638,C2638,F2638,G2638,J2638,I2638))," ","")</f>
        <v>2021-05-11carnegranelc300-500camanchacaotroseuropa</v>
      </c>
      <c r="N2638" t="e">
        <f>+VLOOKUP(M2638,JUP!$B:$I,7,0)</f>
        <v>#N/A</v>
      </c>
      <c r="O2638" t="e">
        <f>+VLOOKUP(M2638,JUP!$B:$I,8,0)</f>
        <v>#N/A</v>
      </c>
      <c r="P2638" t="e">
        <f>+K2638-N2638</f>
        <v>#N/A</v>
      </c>
      <c r="Q2638" s="3" t="e">
        <f>+L2638-O2638</f>
        <v>#N/A</v>
      </c>
      <c r="R2638" t="str">
        <f>+SUBSTITUTE(LOWER(_xlfn.CONCAT(B2638,C2638,F2638,H2638,J2638,I2638))," ","")</f>
        <v>2021-05-11carnegranel300-500u/kgcamanchacaotroseuropa</v>
      </c>
      <c r="S2638" t="e">
        <f>+VLOOKUP(R2638,JUP!D:L,7,0)</f>
        <v>#N/A</v>
      </c>
      <c r="T2638" t="e">
        <f>+VLOOKUP(R2638,JUP!D:L,7,0)</f>
        <v>#N/A</v>
      </c>
      <c r="W2638" t="s">
        <v>335</v>
      </c>
      <c r="X2638">
        <v>19</v>
      </c>
      <c r="Y2638" t="s">
        <v>297</v>
      </c>
      <c r="Z2638" t="s">
        <v>298</v>
      </c>
      <c r="AA2638" t="s">
        <v>298</v>
      </c>
      <c r="AB2638" t="s">
        <v>36</v>
      </c>
      <c r="AC2638" t="s">
        <v>37</v>
      </c>
      <c r="AD2638">
        <v>3.0300000000000007</v>
      </c>
      <c r="AE2638">
        <v>0</v>
      </c>
      <c r="AF2638">
        <v>1</v>
      </c>
      <c r="AG2638">
        <v>3.0300000000000007</v>
      </c>
      <c r="AH2638">
        <v>2021</v>
      </c>
      <c r="AI2638">
        <v>5</v>
      </c>
      <c r="AJ2638">
        <v>41208.000000000007</v>
      </c>
      <c r="AK2638" t="e">
        <v>#N/A</v>
      </c>
      <c r="AL2638">
        <v>3.0300000000000007</v>
      </c>
      <c r="AO2638">
        <v>0</v>
      </c>
      <c r="AP2638">
        <v>5</v>
      </c>
    </row>
    <row r="2639" spans="1:42" x14ac:dyDescent="0.2">
      <c r="A2639" t="str">
        <f t="shared" si="41"/>
        <v>2021-05-11enterosinsalsa0camanchacaasia</v>
      </c>
      <c r="B2639" s="2" t="s">
        <v>438</v>
      </c>
      <c r="C2639" t="s">
        <v>59</v>
      </c>
      <c r="D2639" t="s">
        <v>155</v>
      </c>
      <c r="E2639" t="s">
        <v>56</v>
      </c>
      <c r="F2639" t="s">
        <v>437</v>
      </c>
      <c r="G2639">
        <v>0</v>
      </c>
      <c r="H2639" t="s">
        <v>58</v>
      </c>
      <c r="I2639" t="s">
        <v>309</v>
      </c>
      <c r="J2639" t="s">
        <v>33</v>
      </c>
      <c r="K2639">
        <v>19800</v>
      </c>
      <c r="L2639">
        <v>2.2000000000000002</v>
      </c>
      <c r="M2639" t="str">
        <f>SUBSTITUTE(LOWER(_xlfn.CONCAT(B2639,C2639,F2639,G2639,J2639,I2639))," ","")</f>
        <v>2021-05-11enterosinsalsa0camanchacaasia</v>
      </c>
      <c r="N2639" t="e">
        <f>+VLOOKUP(M2639,JUP!$B:$I,7,0)</f>
        <v>#N/A</v>
      </c>
      <c r="O2639" t="e">
        <f>+VLOOKUP(M2639,JUP!$B:$I,8,0)</f>
        <v>#N/A</v>
      </c>
      <c r="R2639" t="str">
        <f>+SUBSTITUTE(LOWER(_xlfn.CONCAT(B2639,C2639,F2639,H2639,J2639,I2639))," ","")</f>
        <v>2021-05-11enterosinsalsa20-35u/lbcamanchacaasia</v>
      </c>
      <c r="S2639" t="e">
        <f>+VLOOKUP(R2639,JUP!D:L,7,0)</f>
        <v>#N/A</v>
      </c>
      <c r="T2639" t="e">
        <f>+VLOOKUP(R2639,JUP!D:L,7,0)</f>
        <v>#N/A</v>
      </c>
      <c r="W2639" t="s">
        <v>336</v>
      </c>
      <c r="X2639">
        <v>19</v>
      </c>
      <c r="Y2639" t="s">
        <v>309</v>
      </c>
      <c r="Z2639" t="s">
        <v>309</v>
      </c>
      <c r="AA2639" t="s">
        <v>309</v>
      </c>
      <c r="AB2639" t="s">
        <v>160</v>
      </c>
      <c r="AC2639" t="s">
        <v>159</v>
      </c>
      <c r="AD2639">
        <v>2.2000000000000002</v>
      </c>
      <c r="AE2639">
        <v>0</v>
      </c>
      <c r="AF2639">
        <v>1</v>
      </c>
      <c r="AG2639">
        <v>2.2000000000000002</v>
      </c>
      <c r="AH2639">
        <v>2021</v>
      </c>
      <c r="AI2639">
        <v>5</v>
      </c>
      <c r="AJ2639">
        <v>43560</v>
      </c>
      <c r="AK2639" t="e">
        <v>#N/A</v>
      </c>
      <c r="AL2639">
        <v>2.2000000000000002</v>
      </c>
      <c r="AO2639">
        <v>0</v>
      </c>
      <c r="AP2639">
        <v>5</v>
      </c>
    </row>
    <row r="2640" spans="1:42" x14ac:dyDescent="0.2">
      <c r="A2640" t="str">
        <f t="shared" si="41"/>
        <v>2021-05-11enterosinsalsa0camanchacaasia</v>
      </c>
      <c r="B2640" s="2" t="s">
        <v>438</v>
      </c>
      <c r="C2640" t="s">
        <v>59</v>
      </c>
      <c r="D2640" t="s">
        <v>155</v>
      </c>
      <c r="E2640" t="s">
        <v>56</v>
      </c>
      <c r="F2640" t="s">
        <v>437</v>
      </c>
      <c r="G2640">
        <v>0</v>
      </c>
      <c r="H2640" t="s">
        <v>119</v>
      </c>
      <c r="I2640" t="s">
        <v>309</v>
      </c>
      <c r="J2640" t="s">
        <v>33</v>
      </c>
      <c r="K2640">
        <v>15950</v>
      </c>
      <c r="L2640">
        <v>2.3300000000000005</v>
      </c>
      <c r="M2640" t="str">
        <f>SUBSTITUTE(LOWER(_xlfn.CONCAT(B2640,C2640,F2640,G2640,J2640,I2640))," ","")</f>
        <v>2021-05-11enterosinsalsa0camanchacaasia</v>
      </c>
      <c r="N2640" t="e">
        <f>+VLOOKUP(M2640,JUP!$B:$I,7,0)</f>
        <v>#N/A</v>
      </c>
      <c r="O2640" t="e">
        <f>+VLOOKUP(M2640,JUP!$B:$I,8,0)</f>
        <v>#N/A</v>
      </c>
      <c r="R2640" t="str">
        <f>+SUBSTITUTE(LOWER(_xlfn.CONCAT(B2640,C2640,F2640,H2640,J2640,I2640))," ","")</f>
        <v>2021-05-11enterosinsalsa50-70u/kgcamanchacaasia</v>
      </c>
      <c r="S2640" t="e">
        <f>+VLOOKUP(R2640,JUP!D:L,7,0)</f>
        <v>#N/A</v>
      </c>
      <c r="T2640" t="e">
        <f>+VLOOKUP(R2640,JUP!D:L,7,0)</f>
        <v>#N/A</v>
      </c>
      <c r="W2640" t="s">
        <v>156</v>
      </c>
      <c r="X2640">
        <v>19</v>
      </c>
      <c r="Y2640" t="s">
        <v>309</v>
      </c>
      <c r="Z2640" t="s">
        <v>309</v>
      </c>
      <c r="AA2640" t="s">
        <v>309</v>
      </c>
      <c r="AB2640" t="s">
        <v>160</v>
      </c>
      <c r="AC2640" t="s">
        <v>159</v>
      </c>
      <c r="AD2640">
        <v>2.3300000000000005</v>
      </c>
      <c r="AE2640">
        <v>0</v>
      </c>
      <c r="AF2640">
        <v>1</v>
      </c>
      <c r="AG2640">
        <v>2.3300000000000005</v>
      </c>
      <c r="AH2640">
        <v>2021</v>
      </c>
      <c r="AI2640">
        <v>5</v>
      </c>
      <c r="AJ2640">
        <v>37163.500000000007</v>
      </c>
      <c r="AK2640" t="e">
        <v>#N/A</v>
      </c>
      <c r="AL2640">
        <v>2.3300000000000005</v>
      </c>
      <c r="AO2640">
        <v>0</v>
      </c>
      <c r="AP2640">
        <v>5</v>
      </c>
    </row>
    <row r="2641" spans="1:42" x14ac:dyDescent="0.2">
      <c r="A2641" t="e">
        <f t="shared" si="41"/>
        <v>#N/A</v>
      </c>
      <c r="B2641" s="2" t="s">
        <v>436</v>
      </c>
      <c r="C2641" t="s">
        <v>35</v>
      </c>
      <c r="D2641" t="s">
        <v>30</v>
      </c>
      <c r="E2641" t="s">
        <v>29</v>
      </c>
      <c r="F2641" t="s">
        <v>30</v>
      </c>
      <c r="G2641" t="e">
        <v>#N/A</v>
      </c>
      <c r="H2641" t="s">
        <v>31</v>
      </c>
      <c r="I2641" t="s">
        <v>521</v>
      </c>
      <c r="J2641" t="s">
        <v>33</v>
      </c>
      <c r="K2641">
        <v>5000</v>
      </c>
      <c r="L2641">
        <v>2.25</v>
      </c>
      <c r="M2641" t="e">
        <f>SUBSTITUTE(LOWER(_xlfn.CONCAT(B2641,C2641,F2641,G2641,J2641,I2641))," ","")</f>
        <v>#N/A</v>
      </c>
      <c r="N2641" t="e">
        <f>+VLOOKUP(M2641,JUP!$B:$I,7,0)</f>
        <v>#N/A</v>
      </c>
      <c r="O2641" t="e">
        <f>+VLOOKUP(M2641,JUP!$B:$I,8,0)</f>
        <v>#N/A</v>
      </c>
      <c r="R2641" t="str">
        <f>+SUBSTITUTE(LOWER(_xlfn.CONCAT(B2641,C2641,F2641,H2641,J2641,I2641))," ","")</f>
        <v>2021-05-12carnegranel0camanchacaamerica</v>
      </c>
      <c r="S2641" t="e">
        <f>+VLOOKUP(R2641,JUP!D:L,7,0)</f>
        <v>#N/A</v>
      </c>
      <c r="T2641" t="e">
        <f>+VLOOKUP(R2641,JUP!D:L,7,0)</f>
        <v>#N/A</v>
      </c>
      <c r="W2641" t="s">
        <v>365</v>
      </c>
      <c r="X2641">
        <v>19</v>
      </c>
      <c r="Y2641" t="s">
        <v>310</v>
      </c>
      <c r="Z2641" t="s">
        <v>310</v>
      </c>
      <c r="AA2641" t="s">
        <v>310</v>
      </c>
      <c r="AB2641" t="s">
        <v>36</v>
      </c>
      <c r="AC2641" t="s">
        <v>37</v>
      </c>
      <c r="AD2641">
        <v>2.25</v>
      </c>
      <c r="AE2641">
        <v>0</v>
      </c>
      <c r="AF2641">
        <v>1</v>
      </c>
      <c r="AG2641">
        <v>2.25</v>
      </c>
      <c r="AH2641">
        <v>2021</v>
      </c>
      <c r="AI2641">
        <v>5</v>
      </c>
      <c r="AJ2641">
        <v>11250</v>
      </c>
      <c r="AK2641" t="e">
        <v>#N/A</v>
      </c>
      <c r="AL2641">
        <v>2.25</v>
      </c>
      <c r="AO2641">
        <v>0</v>
      </c>
      <c r="AP2641">
        <v>5</v>
      </c>
    </row>
    <row r="2642" spans="1:42" x14ac:dyDescent="0.2">
      <c r="A2642" t="str">
        <f t="shared" si="41"/>
        <v>2021-05-12enterosinsalsa0camanchacaamerica</v>
      </c>
      <c r="B2642" s="2" t="s">
        <v>436</v>
      </c>
      <c r="C2642" t="s">
        <v>59</v>
      </c>
      <c r="D2642" t="s">
        <v>155</v>
      </c>
      <c r="E2642" t="s">
        <v>56</v>
      </c>
      <c r="F2642" t="s">
        <v>437</v>
      </c>
      <c r="G2642">
        <v>0</v>
      </c>
      <c r="H2642" t="s">
        <v>58</v>
      </c>
      <c r="I2642" t="s">
        <v>521</v>
      </c>
      <c r="J2642" t="s">
        <v>33</v>
      </c>
      <c r="K2642">
        <v>5000</v>
      </c>
      <c r="L2642">
        <v>2</v>
      </c>
      <c r="M2642" t="str">
        <f>SUBSTITUTE(LOWER(_xlfn.CONCAT(B2642,C2642,F2642,G2642,J2642,I2642))," ","")</f>
        <v>2021-05-12enterosinsalsa0camanchacaamerica</v>
      </c>
      <c r="N2642" t="e">
        <f>+VLOOKUP(M2642,JUP!$B:$I,7,0)</f>
        <v>#N/A</v>
      </c>
      <c r="O2642" t="e">
        <f>+VLOOKUP(M2642,JUP!$B:$I,8,0)</f>
        <v>#N/A</v>
      </c>
      <c r="R2642" t="str">
        <f>+SUBSTITUTE(LOWER(_xlfn.CONCAT(B2642,C2642,F2642,H2642,J2642,I2642))," ","")</f>
        <v>2021-05-12enterosinsalsa20-35u/lbcamanchacaamerica</v>
      </c>
      <c r="S2642" t="e">
        <f>+VLOOKUP(R2642,JUP!D:L,7,0)</f>
        <v>#N/A</v>
      </c>
      <c r="T2642" t="e">
        <f>+VLOOKUP(R2642,JUP!D:L,7,0)</f>
        <v>#N/A</v>
      </c>
      <c r="W2642" t="s">
        <v>365</v>
      </c>
      <c r="X2642">
        <v>19</v>
      </c>
      <c r="Y2642" t="s">
        <v>310</v>
      </c>
      <c r="Z2642" t="s">
        <v>310</v>
      </c>
      <c r="AA2642" t="s">
        <v>310</v>
      </c>
      <c r="AB2642" t="s">
        <v>160</v>
      </c>
      <c r="AC2642" t="s">
        <v>159</v>
      </c>
      <c r="AD2642">
        <v>2</v>
      </c>
      <c r="AE2642">
        <v>0</v>
      </c>
      <c r="AF2642">
        <v>1</v>
      </c>
      <c r="AG2642">
        <v>2</v>
      </c>
      <c r="AH2642">
        <v>2021</v>
      </c>
      <c r="AI2642">
        <v>5</v>
      </c>
      <c r="AJ2642">
        <v>10000</v>
      </c>
      <c r="AK2642" t="e">
        <v>#N/A</v>
      </c>
      <c r="AL2642">
        <v>2</v>
      </c>
      <c r="AO2642">
        <v>0</v>
      </c>
      <c r="AP2642">
        <v>5</v>
      </c>
    </row>
    <row r="2643" spans="1:42" x14ac:dyDescent="0.2">
      <c r="A2643" t="str">
        <f t="shared" si="41"/>
        <v>2021-05-12enterosinsalsac40-60camanchacarusia</v>
      </c>
      <c r="B2643" s="2" t="s">
        <v>436</v>
      </c>
      <c r="C2643" t="s">
        <v>59</v>
      </c>
      <c r="D2643" t="s">
        <v>155</v>
      </c>
      <c r="E2643" t="s">
        <v>56</v>
      </c>
      <c r="F2643" t="s">
        <v>437</v>
      </c>
      <c r="G2643" t="s">
        <v>180</v>
      </c>
      <c r="H2643" t="s">
        <v>110</v>
      </c>
      <c r="I2643" t="s">
        <v>306</v>
      </c>
      <c r="J2643" t="s">
        <v>33</v>
      </c>
      <c r="K2643">
        <v>19200</v>
      </c>
      <c r="L2643">
        <v>2.0499999999999998</v>
      </c>
      <c r="M2643" t="str">
        <f>SUBSTITUTE(LOWER(_xlfn.CONCAT(B2643,C2643,F2643,G2643,J2643,I2643))," ","")</f>
        <v>2021-05-12enterosinsalsac40-60camanchacarusia</v>
      </c>
      <c r="N2643" t="e">
        <f>+VLOOKUP(M2643,JUP!$B:$I,7,0)</f>
        <v>#N/A</v>
      </c>
      <c r="O2643" t="e">
        <f>+VLOOKUP(M2643,JUP!$B:$I,8,0)</f>
        <v>#N/A</v>
      </c>
      <c r="R2643" t="str">
        <f>+SUBSTITUTE(LOWER(_xlfn.CONCAT(B2643,C2643,F2643,H2643,J2643,I2643))," ","")</f>
        <v>2021-05-12enterosinsalsa40-60u/kgcamanchacarusia</v>
      </c>
      <c r="S2643" t="e">
        <f>+VLOOKUP(R2643,JUP!D:L,7,0)</f>
        <v>#N/A</v>
      </c>
      <c r="T2643" t="e">
        <f>+VLOOKUP(R2643,JUP!D:L,7,0)</f>
        <v>#N/A</v>
      </c>
      <c r="W2643" t="s">
        <v>313</v>
      </c>
      <c r="X2643">
        <v>19</v>
      </c>
      <c r="Y2643" t="s">
        <v>305</v>
      </c>
      <c r="Z2643" t="s">
        <v>305</v>
      </c>
      <c r="AA2643" t="s">
        <v>306</v>
      </c>
      <c r="AB2643" t="s">
        <v>160</v>
      </c>
      <c r="AC2643" t="s">
        <v>159</v>
      </c>
      <c r="AD2643">
        <v>2.0499999999999998</v>
      </c>
      <c r="AE2643">
        <v>0</v>
      </c>
      <c r="AF2643">
        <v>1</v>
      </c>
      <c r="AG2643">
        <v>2.0499999999999998</v>
      </c>
      <c r="AH2643">
        <v>2021</v>
      </c>
      <c r="AI2643">
        <v>5</v>
      </c>
      <c r="AJ2643">
        <v>39360</v>
      </c>
      <c r="AK2643" t="e">
        <v>#N/A</v>
      </c>
      <c r="AL2643">
        <v>2.0499999999999998</v>
      </c>
      <c r="AO2643">
        <v>0</v>
      </c>
      <c r="AP2643">
        <v>5</v>
      </c>
    </row>
    <row r="2644" spans="1:42" x14ac:dyDescent="0.2">
      <c r="A2644" t="str">
        <f t="shared" si="41"/>
        <v>2021-05-12enterosinsalsac60-80camanchacarusia</v>
      </c>
      <c r="B2644" s="2" t="s">
        <v>436</v>
      </c>
      <c r="C2644" t="s">
        <v>59</v>
      </c>
      <c r="D2644" t="s">
        <v>155</v>
      </c>
      <c r="E2644" t="s">
        <v>56</v>
      </c>
      <c r="F2644" t="s">
        <v>437</v>
      </c>
      <c r="G2644" t="s">
        <v>168</v>
      </c>
      <c r="H2644" t="s">
        <v>123</v>
      </c>
      <c r="I2644" t="s">
        <v>306</v>
      </c>
      <c r="J2644" t="s">
        <v>33</v>
      </c>
      <c r="K2644">
        <v>19800</v>
      </c>
      <c r="L2644">
        <v>1.9</v>
      </c>
      <c r="M2644" t="str">
        <f>SUBSTITUTE(LOWER(_xlfn.CONCAT(B2644,C2644,F2644,G2644,J2644,I2644))," ","")</f>
        <v>2021-05-12enterosinsalsac60-80camanchacarusia</v>
      </c>
      <c r="N2644" t="e">
        <f>+VLOOKUP(M2644,JUP!$B:$I,7,0)</f>
        <v>#N/A</v>
      </c>
      <c r="O2644" t="e">
        <f>+VLOOKUP(M2644,JUP!$B:$I,8,0)</f>
        <v>#N/A</v>
      </c>
      <c r="R2644" t="str">
        <f>+SUBSTITUTE(LOWER(_xlfn.CONCAT(B2644,C2644,F2644,H2644,J2644,I2644))," ","")</f>
        <v>2021-05-12enterosinsalsa60-80u/kgcamanchacarusia</v>
      </c>
      <c r="S2644" t="e">
        <f>+VLOOKUP(R2644,JUP!D:L,7,0)</f>
        <v>#N/A</v>
      </c>
      <c r="T2644" t="e">
        <f>+VLOOKUP(R2644,JUP!D:L,7,0)</f>
        <v>#N/A</v>
      </c>
      <c r="W2644" t="s">
        <v>313</v>
      </c>
      <c r="X2644">
        <v>19</v>
      </c>
      <c r="Y2644" t="s">
        <v>305</v>
      </c>
      <c r="Z2644" t="s">
        <v>305</v>
      </c>
      <c r="AA2644" t="s">
        <v>306</v>
      </c>
      <c r="AB2644" t="s">
        <v>160</v>
      </c>
      <c r="AC2644" t="s">
        <v>159</v>
      </c>
      <c r="AD2644">
        <v>1.9</v>
      </c>
      <c r="AE2644">
        <v>0</v>
      </c>
      <c r="AF2644">
        <v>1</v>
      </c>
      <c r="AG2644">
        <v>1.9</v>
      </c>
      <c r="AH2644">
        <v>2021</v>
      </c>
      <c r="AI2644">
        <v>5</v>
      </c>
      <c r="AJ2644">
        <v>37620</v>
      </c>
      <c r="AK2644" t="e">
        <v>#N/A</v>
      </c>
      <c r="AL2644">
        <v>1.9</v>
      </c>
      <c r="AO2644">
        <v>0</v>
      </c>
      <c r="AP2644">
        <v>5</v>
      </c>
    </row>
    <row r="2645" spans="1:42" x14ac:dyDescent="0.2">
      <c r="A2645" t="str">
        <f t="shared" si="41"/>
        <v>2021-05-12enterosinsalsa0camanchacaamerica</v>
      </c>
      <c r="B2645" s="2" t="s">
        <v>436</v>
      </c>
      <c r="C2645" t="s">
        <v>59</v>
      </c>
      <c r="D2645" t="s">
        <v>155</v>
      </c>
      <c r="E2645" t="s">
        <v>56</v>
      </c>
      <c r="F2645" t="s">
        <v>437</v>
      </c>
      <c r="G2645">
        <v>0</v>
      </c>
      <c r="H2645" t="s">
        <v>58</v>
      </c>
      <c r="I2645" t="s">
        <v>521</v>
      </c>
      <c r="J2645" t="s">
        <v>33</v>
      </c>
      <c r="K2645">
        <v>18669</v>
      </c>
      <c r="L2645">
        <v>2.0065499999999998</v>
      </c>
      <c r="M2645" t="str">
        <f>SUBSTITUTE(LOWER(_xlfn.CONCAT(B2645,C2645,F2645,G2645,J2645,I2645))," ","")</f>
        <v>2021-05-12enterosinsalsa0camanchacaamerica</v>
      </c>
      <c r="N2645" t="e">
        <f>+VLOOKUP(M2645,JUP!$B:$I,7,0)</f>
        <v>#N/A</v>
      </c>
      <c r="O2645" t="e">
        <f>+VLOOKUP(M2645,JUP!$B:$I,8,0)</f>
        <v>#N/A</v>
      </c>
      <c r="R2645" t="str">
        <f>+SUBSTITUTE(LOWER(_xlfn.CONCAT(B2645,C2645,F2645,H2645,J2645,I2645))," ","")</f>
        <v>2021-05-12enterosinsalsa20-35u/lbcamanchacaamerica</v>
      </c>
      <c r="S2645" t="e">
        <f>+VLOOKUP(R2645,JUP!D:L,7,0)</f>
        <v>#N/A</v>
      </c>
      <c r="T2645" t="e">
        <f>+VLOOKUP(R2645,JUP!D:L,7,0)</f>
        <v>#N/A</v>
      </c>
      <c r="W2645" t="s">
        <v>420</v>
      </c>
      <c r="X2645">
        <v>19</v>
      </c>
      <c r="Y2645" t="s">
        <v>310</v>
      </c>
      <c r="Z2645" t="s">
        <v>310</v>
      </c>
      <c r="AA2645" t="s">
        <v>310</v>
      </c>
      <c r="AB2645" t="s">
        <v>160</v>
      </c>
      <c r="AC2645" t="s">
        <v>159</v>
      </c>
      <c r="AD2645">
        <v>2.0065499999999998</v>
      </c>
      <c r="AE2645">
        <v>0</v>
      </c>
      <c r="AF2645">
        <v>1</v>
      </c>
      <c r="AG2645">
        <v>2.0065499999999998</v>
      </c>
      <c r="AH2645">
        <v>2021</v>
      </c>
      <c r="AI2645">
        <v>5</v>
      </c>
      <c r="AJ2645">
        <v>37460.281949999997</v>
      </c>
      <c r="AK2645" t="e">
        <v>#N/A</v>
      </c>
      <c r="AL2645">
        <v>2.0065499999999998</v>
      </c>
      <c r="AO2645">
        <v>0</v>
      </c>
      <c r="AP2645">
        <v>5</v>
      </c>
    </row>
    <row r="2646" spans="1:42" x14ac:dyDescent="0.2">
      <c r="A2646" t="str">
        <f t="shared" si="41"/>
        <v>2021-05-13carnegranelc200-300camanchacarusia</v>
      </c>
      <c r="B2646" s="2" t="s">
        <v>435</v>
      </c>
      <c r="C2646" t="s">
        <v>35</v>
      </c>
      <c r="D2646" t="s">
        <v>30</v>
      </c>
      <c r="E2646" t="s">
        <v>29</v>
      </c>
      <c r="F2646" t="s">
        <v>30</v>
      </c>
      <c r="G2646" t="s">
        <v>39</v>
      </c>
      <c r="H2646" t="s">
        <v>38</v>
      </c>
      <c r="I2646" t="s">
        <v>306</v>
      </c>
      <c r="J2646" t="s">
        <v>33</v>
      </c>
      <c r="K2646">
        <v>24000</v>
      </c>
      <c r="L2646">
        <v>2.9500000000000015</v>
      </c>
      <c r="M2646" t="str">
        <f>SUBSTITUTE(LOWER(_xlfn.CONCAT(B2646,C2646,F2646,G2646,J2646,I2646))," ","")</f>
        <v>2021-05-13carnegranelc200-300camanchacarusia</v>
      </c>
      <c r="N2646" t="e">
        <f>+VLOOKUP(M2646,JUP!$B:$I,7,0)</f>
        <v>#N/A</v>
      </c>
      <c r="O2646" t="e">
        <f>+VLOOKUP(M2646,JUP!$B:$I,8,0)</f>
        <v>#N/A</v>
      </c>
      <c r="P2646" t="e">
        <f>+K2646-N2646</f>
        <v>#N/A</v>
      </c>
      <c r="Q2646" s="3" t="e">
        <f>+L2646-O2646</f>
        <v>#N/A</v>
      </c>
      <c r="R2646" t="str">
        <f>+SUBSTITUTE(LOWER(_xlfn.CONCAT(B2646,C2646,F2646,H2646,J2646,I2646))," ","")</f>
        <v>2021-05-13carnegranel200-300u/kgcamanchacarusia</v>
      </c>
      <c r="S2646" t="e">
        <f>+VLOOKUP(R2646,JUP!D:L,7,0)</f>
        <v>#N/A</v>
      </c>
      <c r="T2646" t="e">
        <f>+VLOOKUP(R2646,JUP!D:L,7,0)</f>
        <v>#N/A</v>
      </c>
      <c r="W2646" t="s">
        <v>313</v>
      </c>
      <c r="X2646">
        <v>19</v>
      </c>
      <c r="Y2646" t="s">
        <v>305</v>
      </c>
      <c r="Z2646" t="s">
        <v>305</v>
      </c>
      <c r="AA2646" t="s">
        <v>306</v>
      </c>
      <c r="AB2646" t="s">
        <v>36</v>
      </c>
      <c r="AC2646" t="s">
        <v>37</v>
      </c>
      <c r="AD2646">
        <v>2.9500000000000015</v>
      </c>
      <c r="AE2646">
        <v>0</v>
      </c>
      <c r="AF2646">
        <v>1</v>
      </c>
      <c r="AG2646">
        <v>2.9500000000000015</v>
      </c>
      <c r="AH2646">
        <v>2021</v>
      </c>
      <c r="AI2646">
        <v>5</v>
      </c>
      <c r="AJ2646">
        <v>70800.000000000029</v>
      </c>
      <c r="AK2646" t="e">
        <v>#N/A</v>
      </c>
      <c r="AL2646">
        <v>2.9500000000000015</v>
      </c>
      <c r="AO2646">
        <v>0</v>
      </c>
      <c r="AP2646">
        <v>5</v>
      </c>
    </row>
    <row r="2647" spans="1:42" x14ac:dyDescent="0.2">
      <c r="A2647" t="str">
        <f t="shared" si="41"/>
        <v>2021-05-13carnegranelc300-500camanchacarusia</v>
      </c>
      <c r="B2647" s="2" t="s">
        <v>435</v>
      </c>
      <c r="C2647" t="s">
        <v>35</v>
      </c>
      <c r="D2647" t="s">
        <v>30</v>
      </c>
      <c r="E2647" t="s">
        <v>29</v>
      </c>
      <c r="F2647" t="s">
        <v>30</v>
      </c>
      <c r="G2647" t="s">
        <v>49</v>
      </c>
      <c r="H2647" t="s">
        <v>48</v>
      </c>
      <c r="I2647" t="s">
        <v>306</v>
      </c>
      <c r="J2647" t="s">
        <v>33</v>
      </c>
      <c r="K2647">
        <v>24000</v>
      </c>
      <c r="L2647">
        <v>2.9499999999999984</v>
      </c>
      <c r="M2647" t="str">
        <f>SUBSTITUTE(LOWER(_xlfn.CONCAT(B2647,C2647,F2647,G2647,J2647,I2647))," ","")</f>
        <v>2021-05-13carnegranelc300-500camanchacarusia</v>
      </c>
      <c r="N2647" t="e">
        <f>+VLOOKUP(M2647,JUP!$B:$I,7,0)</f>
        <v>#N/A</v>
      </c>
      <c r="O2647" t="e">
        <f>+VLOOKUP(M2647,JUP!$B:$I,8,0)</f>
        <v>#N/A</v>
      </c>
      <c r="P2647" t="e">
        <f>+K2647-N2647</f>
        <v>#N/A</v>
      </c>
      <c r="Q2647" s="3" t="e">
        <f>+L2647-O2647</f>
        <v>#N/A</v>
      </c>
      <c r="R2647" t="str">
        <f>+SUBSTITUTE(LOWER(_xlfn.CONCAT(B2647,C2647,F2647,H2647,J2647,I2647))," ","")</f>
        <v>2021-05-13carnegranel300-500u/kgcamanchacarusia</v>
      </c>
      <c r="S2647" t="e">
        <f>+VLOOKUP(R2647,JUP!D:L,7,0)</f>
        <v>#N/A</v>
      </c>
      <c r="T2647" t="e">
        <f>+VLOOKUP(R2647,JUP!D:L,7,0)</f>
        <v>#N/A</v>
      </c>
      <c r="W2647" t="s">
        <v>313</v>
      </c>
      <c r="X2647">
        <v>19</v>
      </c>
      <c r="Y2647" t="s">
        <v>305</v>
      </c>
      <c r="Z2647" t="s">
        <v>305</v>
      </c>
      <c r="AA2647" t="s">
        <v>306</v>
      </c>
      <c r="AB2647" t="s">
        <v>36</v>
      </c>
      <c r="AC2647" t="s">
        <v>37</v>
      </c>
      <c r="AD2647">
        <v>2.9499999999999984</v>
      </c>
      <c r="AE2647">
        <v>0</v>
      </c>
      <c r="AF2647">
        <v>1</v>
      </c>
      <c r="AG2647">
        <v>2.9499999999999984</v>
      </c>
      <c r="AH2647">
        <v>2021</v>
      </c>
      <c r="AI2647">
        <v>5</v>
      </c>
      <c r="AJ2647">
        <v>70799.999999999956</v>
      </c>
      <c r="AK2647" t="e">
        <v>#N/A</v>
      </c>
      <c r="AL2647">
        <v>2.9499999999999984</v>
      </c>
      <c r="AO2647">
        <v>0</v>
      </c>
      <c r="AP2647">
        <v>5</v>
      </c>
    </row>
    <row r="2648" spans="1:42" x14ac:dyDescent="0.2">
      <c r="A2648" t="str">
        <f t="shared" si="41"/>
        <v>2021-05-13carneretailcompensadoc200-300camanchacaotroseuropa</v>
      </c>
      <c r="B2648" s="2" t="s">
        <v>435</v>
      </c>
      <c r="C2648" t="s">
        <v>35</v>
      </c>
      <c r="D2648" t="s">
        <v>206</v>
      </c>
      <c r="E2648" t="s">
        <v>29</v>
      </c>
      <c r="F2648" t="s">
        <v>206</v>
      </c>
      <c r="G2648" t="s">
        <v>39</v>
      </c>
      <c r="H2648" t="s">
        <v>38</v>
      </c>
      <c r="I2648" t="s">
        <v>298</v>
      </c>
      <c r="J2648" t="s">
        <v>33</v>
      </c>
      <c r="K2648">
        <v>21120</v>
      </c>
      <c r="L2648">
        <v>3.08</v>
      </c>
      <c r="M2648" t="str">
        <f>SUBSTITUTE(LOWER(_xlfn.CONCAT(B2648,C2648,F2648,G2648,J2648,I2648))," ","")</f>
        <v>2021-05-13carneretailcompensadoc200-300camanchacaotroseuropa</v>
      </c>
      <c r="N2648" t="e">
        <f>+VLOOKUP(M2648,JUP!$B:$I,7,0)</f>
        <v>#N/A</v>
      </c>
      <c r="O2648" t="e">
        <f>+VLOOKUP(M2648,JUP!$B:$I,8,0)</f>
        <v>#N/A</v>
      </c>
      <c r="P2648" t="e">
        <f>+K2648-N2648</f>
        <v>#N/A</v>
      </c>
      <c r="Q2648" s="3" t="e">
        <f>+L2648-O2648</f>
        <v>#N/A</v>
      </c>
      <c r="R2648" t="str">
        <f>+SUBSTITUTE(LOWER(_xlfn.CONCAT(B2648,C2648,F2648,H2648,J2648,I2648))," ","")</f>
        <v>2021-05-13carneretailcompensado200-300u/kgcamanchacaotroseuropa</v>
      </c>
      <c r="S2648" t="e">
        <f>+VLOOKUP(R2648,JUP!D:L,7,0)</f>
        <v>#N/A</v>
      </c>
      <c r="T2648" t="e">
        <f>+VLOOKUP(R2648,JUP!D:L,7,0)</f>
        <v>#N/A</v>
      </c>
      <c r="W2648" t="s">
        <v>187</v>
      </c>
      <c r="X2648">
        <v>19</v>
      </c>
      <c r="Y2648" t="s">
        <v>297</v>
      </c>
      <c r="Z2648" t="s">
        <v>298</v>
      </c>
      <c r="AA2648" t="s">
        <v>298</v>
      </c>
      <c r="AB2648" t="s">
        <v>208</v>
      </c>
      <c r="AC2648" t="s">
        <v>173</v>
      </c>
      <c r="AD2648">
        <v>2.7720000000000002</v>
      </c>
      <c r="AE2648">
        <v>0</v>
      </c>
      <c r="AF2648">
        <v>0.9</v>
      </c>
      <c r="AG2648">
        <v>2.7720000000000002</v>
      </c>
      <c r="AH2648">
        <v>2021</v>
      </c>
      <c r="AI2648">
        <v>5</v>
      </c>
      <c r="AJ2648">
        <v>58544.640000000007</v>
      </c>
      <c r="AK2648" t="e">
        <v>#N/A</v>
      </c>
      <c r="AL2648">
        <v>3.4222222222222221</v>
      </c>
      <c r="AO2648">
        <v>-0.65022222222222181</v>
      </c>
      <c r="AP2648">
        <v>5</v>
      </c>
    </row>
    <row r="2649" spans="1:42" x14ac:dyDescent="0.2">
      <c r="A2649" t="str">
        <f t="shared" si="41"/>
        <v>2021-05-13enteroconsalsaconestuche0camanchacaamerica</v>
      </c>
      <c r="B2649" s="2" t="s">
        <v>435</v>
      </c>
      <c r="C2649" t="s">
        <v>59</v>
      </c>
      <c r="D2649" t="s">
        <v>57</v>
      </c>
      <c r="E2649" t="s">
        <v>56</v>
      </c>
      <c r="F2649" t="s">
        <v>57</v>
      </c>
      <c r="G2649">
        <v>0</v>
      </c>
      <c r="H2649" t="s">
        <v>58</v>
      </c>
      <c r="I2649" t="s">
        <v>521</v>
      </c>
      <c r="J2649" t="s">
        <v>33</v>
      </c>
      <c r="K2649">
        <v>15980.8</v>
      </c>
      <c r="L2649">
        <v>3.3075000000000001</v>
      </c>
      <c r="M2649" t="str">
        <f>SUBSTITUTE(LOWER(_xlfn.CONCAT(B2649,C2649,F2649,G2649,J2649,I2649))," ","")</f>
        <v>2021-05-13enteroconsalsaconestuche0camanchacaamerica</v>
      </c>
      <c r="N2649" t="e">
        <f>+VLOOKUP(M2649,JUP!$B:$I,7,0)</f>
        <v>#N/A</v>
      </c>
      <c r="O2649" t="e">
        <f>+VLOOKUP(M2649,JUP!$B:$I,8,0)</f>
        <v>#N/A</v>
      </c>
      <c r="R2649" t="str">
        <f>+SUBSTITUTE(LOWER(_xlfn.CONCAT(B2649,C2649,F2649,H2649,J2649,I2649))," ","")</f>
        <v>2021-05-13enteroconsalsaconestuche20-35u/lbcamanchacaamerica</v>
      </c>
      <c r="S2649" t="e">
        <f>+VLOOKUP(R2649,JUP!D:L,7,0)</f>
        <v>#N/A</v>
      </c>
      <c r="T2649" t="e">
        <f>+VLOOKUP(R2649,JUP!D:L,7,0)</f>
        <v>#N/A</v>
      </c>
      <c r="W2649" t="s">
        <v>420</v>
      </c>
      <c r="X2649">
        <v>19</v>
      </c>
      <c r="Y2649" t="s">
        <v>310</v>
      </c>
      <c r="Z2649" t="s">
        <v>310</v>
      </c>
      <c r="AA2649" t="s">
        <v>310</v>
      </c>
      <c r="AB2649" t="s">
        <v>60</v>
      </c>
      <c r="AC2649" t="s">
        <v>61</v>
      </c>
      <c r="AD2649">
        <v>3.0075000000000003</v>
      </c>
      <c r="AE2649">
        <v>0.3</v>
      </c>
      <c r="AF2649">
        <v>1</v>
      </c>
      <c r="AG2649">
        <v>3.0075000000000003</v>
      </c>
      <c r="AH2649">
        <v>2021</v>
      </c>
      <c r="AI2649">
        <v>5</v>
      </c>
      <c r="AJ2649">
        <v>48062.256000000001</v>
      </c>
      <c r="AK2649" t="e">
        <v>#N/A</v>
      </c>
      <c r="AL2649">
        <v>3.0075000000000003</v>
      </c>
      <c r="AO2649">
        <v>0</v>
      </c>
      <c r="AP2649">
        <v>5</v>
      </c>
    </row>
    <row r="2650" spans="1:42" x14ac:dyDescent="0.2">
      <c r="A2650" t="e">
        <f t="shared" si="41"/>
        <v>#N/A</v>
      </c>
      <c r="B2650" s="2" t="s">
        <v>41</v>
      </c>
      <c r="C2650" t="s">
        <v>35</v>
      </c>
      <c r="D2650" t="s">
        <v>30</v>
      </c>
      <c r="E2650" t="s">
        <v>29</v>
      </c>
      <c r="F2650" t="s">
        <v>30</v>
      </c>
      <c r="G2650" t="e">
        <v>#N/A</v>
      </c>
      <c r="H2650" t="s">
        <v>31</v>
      </c>
      <c r="I2650" t="s">
        <v>34</v>
      </c>
      <c r="J2650" t="s">
        <v>33</v>
      </c>
      <c r="K2650">
        <v>20000</v>
      </c>
      <c r="L2650">
        <v>1100</v>
      </c>
      <c r="M2650" t="e">
        <f>SUBSTITUTE(LOWER(_xlfn.CONCAT(B2650,C2650,F2650,G2650,J2650,I2650))," ","")</f>
        <v>#N/A</v>
      </c>
      <c r="N2650" t="e">
        <f>+VLOOKUP(M2650,JUP!$B:$I,7,0)</f>
        <v>#N/A</v>
      </c>
      <c r="O2650" t="e">
        <f>+VLOOKUP(M2650,JUP!$B:$I,8,0)</f>
        <v>#N/A</v>
      </c>
      <c r="R2650" t="str">
        <f>+SUBSTITUTE(LOWER(_xlfn.CONCAT(B2650,C2650,F2650,H2650,J2650,I2650))," ","")</f>
        <v>2021-05-14carnegranel0camanchacachile</v>
      </c>
      <c r="S2650" t="e">
        <f>+VLOOKUP(R2650,JUP!D:L,7,0)</f>
        <v>#N/A</v>
      </c>
      <c r="T2650" t="e">
        <f>+VLOOKUP(R2650,JUP!D:L,7,0)</f>
        <v>#N/A</v>
      </c>
      <c r="W2650" t="s">
        <v>32</v>
      </c>
      <c r="X2650">
        <v>19</v>
      </c>
      <c r="Y2650" t="s">
        <v>34</v>
      </c>
      <c r="Z2650" t="s">
        <v>34</v>
      </c>
      <c r="AA2650" t="s">
        <v>34</v>
      </c>
      <c r="AB2650" t="s">
        <v>36</v>
      </c>
      <c r="AC2650" t="s">
        <v>37</v>
      </c>
      <c r="AD2650">
        <v>1100</v>
      </c>
      <c r="AE2650">
        <v>0</v>
      </c>
      <c r="AF2650">
        <v>1</v>
      </c>
      <c r="AG2650">
        <v>1100</v>
      </c>
      <c r="AH2650">
        <v>2021</v>
      </c>
      <c r="AI2650">
        <v>5</v>
      </c>
      <c r="AJ2650">
        <v>22000000</v>
      </c>
      <c r="AK2650" t="e">
        <v>#N/A</v>
      </c>
      <c r="AL2650">
        <v>1100</v>
      </c>
      <c r="AO2650">
        <v>0</v>
      </c>
      <c r="AP2650">
        <v>5</v>
      </c>
    </row>
    <row r="2651" spans="1:42" x14ac:dyDescent="0.2">
      <c r="A2651" t="str">
        <f t="shared" si="41"/>
        <v>2021-05-14carnegranelc100-200camanchacarusia</v>
      </c>
      <c r="B2651" s="2" t="s">
        <v>41</v>
      </c>
      <c r="C2651" t="s">
        <v>35</v>
      </c>
      <c r="D2651" t="s">
        <v>30</v>
      </c>
      <c r="E2651" t="s">
        <v>29</v>
      </c>
      <c r="F2651" t="s">
        <v>30</v>
      </c>
      <c r="G2651" t="s">
        <v>72</v>
      </c>
      <c r="H2651" t="s">
        <v>71</v>
      </c>
      <c r="I2651" t="s">
        <v>306</v>
      </c>
      <c r="J2651" t="s">
        <v>33</v>
      </c>
      <c r="K2651">
        <v>24000</v>
      </c>
      <c r="L2651">
        <v>3.1999999999999953</v>
      </c>
      <c r="M2651" t="str">
        <f>SUBSTITUTE(LOWER(_xlfn.CONCAT(B2651,C2651,F2651,G2651,J2651,I2651))," ","")</f>
        <v>2021-05-14carnegranelc100-200camanchacarusia</v>
      </c>
      <c r="N2651" t="e">
        <f>+VLOOKUP(M2651,JUP!$B:$I,7,0)</f>
        <v>#N/A</v>
      </c>
      <c r="O2651" t="e">
        <f>+VLOOKUP(M2651,JUP!$B:$I,8,0)</f>
        <v>#N/A</v>
      </c>
      <c r="P2651" t="e">
        <f>+K2651-N2651</f>
        <v>#N/A</v>
      </c>
      <c r="Q2651" s="3" t="e">
        <f>+L2651-O2651</f>
        <v>#N/A</v>
      </c>
      <c r="R2651" t="str">
        <f>+SUBSTITUTE(LOWER(_xlfn.CONCAT(B2651,C2651,F2651,H2651,J2651,I2651))," ","")</f>
        <v>2021-05-14carnegranel100-200u/kgcamanchacarusia</v>
      </c>
      <c r="S2651" t="e">
        <f>+VLOOKUP(R2651,JUP!D:L,7,0)</f>
        <v>#N/A</v>
      </c>
      <c r="T2651" t="e">
        <f>+VLOOKUP(R2651,JUP!D:L,7,0)</f>
        <v>#N/A</v>
      </c>
      <c r="W2651" t="s">
        <v>313</v>
      </c>
      <c r="X2651">
        <v>19</v>
      </c>
      <c r="Y2651" t="s">
        <v>305</v>
      </c>
      <c r="Z2651" t="s">
        <v>305</v>
      </c>
      <c r="AA2651" t="s">
        <v>306</v>
      </c>
      <c r="AB2651" t="s">
        <v>36</v>
      </c>
      <c r="AC2651" t="s">
        <v>37</v>
      </c>
      <c r="AD2651">
        <v>3.1999999999999953</v>
      </c>
      <c r="AE2651">
        <v>0</v>
      </c>
      <c r="AF2651">
        <v>1</v>
      </c>
      <c r="AG2651">
        <v>3.1999999999999953</v>
      </c>
      <c r="AH2651">
        <v>2021</v>
      </c>
      <c r="AI2651">
        <v>5</v>
      </c>
      <c r="AJ2651">
        <v>76799.999999999884</v>
      </c>
      <c r="AK2651" t="e">
        <v>#N/A</v>
      </c>
      <c r="AL2651">
        <v>3.1999999999999953</v>
      </c>
      <c r="AO2651">
        <v>0</v>
      </c>
      <c r="AP2651">
        <v>5</v>
      </c>
    </row>
    <row r="2652" spans="1:42" x14ac:dyDescent="0.2">
      <c r="A2652" t="e">
        <f t="shared" si="41"/>
        <v>#N/A</v>
      </c>
      <c r="B2652" s="2" t="s">
        <v>54</v>
      </c>
      <c r="C2652" t="s">
        <v>35</v>
      </c>
      <c r="D2652" t="s">
        <v>30</v>
      </c>
      <c r="E2652" t="s">
        <v>29</v>
      </c>
      <c r="F2652" t="s">
        <v>30</v>
      </c>
      <c r="G2652" t="e">
        <v>#N/A</v>
      </c>
      <c r="H2652" t="s">
        <v>31</v>
      </c>
      <c r="I2652" t="s">
        <v>34</v>
      </c>
      <c r="J2652" t="s">
        <v>33</v>
      </c>
      <c r="K2652">
        <v>2000</v>
      </c>
      <c r="L2652">
        <v>1100</v>
      </c>
      <c r="M2652" t="e">
        <f>SUBSTITUTE(LOWER(_xlfn.CONCAT(B2652,C2652,F2652,G2652,J2652,I2652))," ","")</f>
        <v>#N/A</v>
      </c>
      <c r="N2652" t="e">
        <f>+VLOOKUP(M2652,JUP!$B:$I,7,0)</f>
        <v>#N/A</v>
      </c>
      <c r="O2652" t="e">
        <f>+VLOOKUP(M2652,JUP!$B:$I,8,0)</f>
        <v>#N/A</v>
      </c>
      <c r="R2652" t="str">
        <f>+SUBSTITUTE(LOWER(_xlfn.CONCAT(B2652,C2652,F2652,H2652,J2652,I2652))," ","")</f>
        <v>2021-05-17carnegranel0camanchacachile</v>
      </c>
      <c r="S2652" t="e">
        <f>+VLOOKUP(R2652,JUP!D:L,7,0)</f>
        <v>#N/A</v>
      </c>
      <c r="T2652" t="e">
        <f>+VLOOKUP(R2652,JUP!D:L,7,0)</f>
        <v>#N/A</v>
      </c>
      <c r="W2652" t="s">
        <v>32</v>
      </c>
      <c r="X2652">
        <v>20</v>
      </c>
      <c r="Y2652" t="s">
        <v>34</v>
      </c>
      <c r="Z2652" t="s">
        <v>34</v>
      </c>
      <c r="AA2652" t="s">
        <v>34</v>
      </c>
      <c r="AB2652" t="s">
        <v>36</v>
      </c>
      <c r="AC2652" t="s">
        <v>37</v>
      </c>
      <c r="AD2652">
        <v>1100</v>
      </c>
      <c r="AE2652">
        <v>0</v>
      </c>
      <c r="AF2652">
        <v>1</v>
      </c>
      <c r="AG2652">
        <v>1100</v>
      </c>
      <c r="AH2652">
        <v>2021</v>
      </c>
      <c r="AI2652">
        <v>5</v>
      </c>
      <c r="AJ2652">
        <v>2200000</v>
      </c>
      <c r="AK2652" t="e">
        <v>#N/A</v>
      </c>
      <c r="AL2652">
        <v>1100</v>
      </c>
      <c r="AO2652">
        <v>0</v>
      </c>
      <c r="AP2652">
        <v>5</v>
      </c>
    </row>
    <row r="2653" spans="1:42" x14ac:dyDescent="0.2">
      <c r="A2653" t="str">
        <f t="shared" si="41"/>
        <v>2021-05-17carnegranelc200-300camanchacaotrosuee</v>
      </c>
      <c r="B2653" s="2" t="s">
        <v>54</v>
      </c>
      <c r="C2653" t="s">
        <v>35</v>
      </c>
      <c r="D2653" t="s">
        <v>30</v>
      </c>
      <c r="E2653" t="s">
        <v>29</v>
      </c>
      <c r="F2653" t="s">
        <v>30</v>
      </c>
      <c r="G2653" t="s">
        <v>39</v>
      </c>
      <c r="H2653" t="s">
        <v>38</v>
      </c>
      <c r="I2653" t="s">
        <v>316</v>
      </c>
      <c r="J2653" t="s">
        <v>33</v>
      </c>
      <c r="K2653">
        <v>9000</v>
      </c>
      <c r="L2653">
        <v>3.149999999999999</v>
      </c>
      <c r="M2653" t="str">
        <f>SUBSTITUTE(LOWER(_xlfn.CONCAT(B2653,C2653,F2653,G2653,J2653,I2653))," ","")</f>
        <v>2021-05-17carnegranelc200-300camanchacaotrosuee</v>
      </c>
      <c r="N2653" t="e">
        <f>+VLOOKUP(M2653,JUP!$B:$I,7,0)</f>
        <v>#N/A</v>
      </c>
      <c r="O2653" t="e">
        <f>+VLOOKUP(M2653,JUP!$B:$I,8,0)</f>
        <v>#N/A</v>
      </c>
      <c r="P2653" t="e">
        <f>+K2653-N2653</f>
        <v>#N/A</v>
      </c>
      <c r="Q2653" s="3" t="e">
        <f>+L2653-O2653</f>
        <v>#N/A</v>
      </c>
      <c r="R2653" t="str">
        <f>+SUBSTITUTE(LOWER(_xlfn.CONCAT(B2653,C2653,F2653,H2653,J2653,I2653))," ","")</f>
        <v>2021-05-17carnegranel200-300u/kgcamanchacaotrosuee</v>
      </c>
      <c r="S2653" t="e">
        <f>+VLOOKUP(R2653,JUP!D:L,7,0)</f>
        <v>#N/A</v>
      </c>
      <c r="T2653" t="e">
        <f>+VLOOKUP(R2653,JUP!D:L,7,0)</f>
        <v>#N/A</v>
      </c>
      <c r="W2653" t="s">
        <v>196</v>
      </c>
      <c r="X2653">
        <v>20</v>
      </c>
      <c r="Y2653" t="s">
        <v>305</v>
      </c>
      <c r="Z2653" t="s">
        <v>305</v>
      </c>
      <c r="AA2653" t="s">
        <v>316</v>
      </c>
      <c r="AB2653" t="s">
        <v>36</v>
      </c>
      <c r="AC2653" t="s">
        <v>37</v>
      </c>
      <c r="AD2653">
        <v>3.149999999999999</v>
      </c>
      <c r="AE2653">
        <v>0</v>
      </c>
      <c r="AF2653">
        <v>1</v>
      </c>
      <c r="AG2653">
        <v>3.149999999999999</v>
      </c>
      <c r="AH2653">
        <v>2021</v>
      </c>
      <c r="AI2653">
        <v>5</v>
      </c>
      <c r="AJ2653">
        <v>28349.999999999993</v>
      </c>
      <c r="AK2653" t="e">
        <v>#N/A</v>
      </c>
      <c r="AL2653">
        <v>3.149999999999999</v>
      </c>
      <c r="AO2653">
        <v>0</v>
      </c>
      <c r="AP2653">
        <v>5</v>
      </c>
    </row>
    <row r="2654" spans="1:42" x14ac:dyDescent="0.2">
      <c r="A2654" t="str">
        <f t="shared" si="41"/>
        <v>2021-05-17carnegranelc100-200camanchacaotrosuee</v>
      </c>
      <c r="B2654" s="2" t="s">
        <v>54</v>
      </c>
      <c r="C2654" t="s">
        <v>35</v>
      </c>
      <c r="D2654" t="s">
        <v>30</v>
      </c>
      <c r="E2654" t="s">
        <v>29</v>
      </c>
      <c r="F2654" t="s">
        <v>30</v>
      </c>
      <c r="G2654" t="s">
        <v>72</v>
      </c>
      <c r="H2654" t="s">
        <v>71</v>
      </c>
      <c r="I2654" t="s">
        <v>316</v>
      </c>
      <c r="J2654" t="s">
        <v>33</v>
      </c>
      <c r="K2654">
        <v>1000</v>
      </c>
      <c r="L2654">
        <v>3.350000000000001</v>
      </c>
      <c r="M2654" t="str">
        <f>SUBSTITUTE(LOWER(_xlfn.CONCAT(B2654,C2654,F2654,G2654,J2654,I2654))," ","")</f>
        <v>2021-05-17carnegranelc100-200camanchacaotrosuee</v>
      </c>
      <c r="N2654" t="e">
        <f>+VLOOKUP(M2654,JUP!$B:$I,7,0)</f>
        <v>#N/A</v>
      </c>
      <c r="O2654" t="e">
        <f>+VLOOKUP(M2654,JUP!$B:$I,8,0)</f>
        <v>#N/A</v>
      </c>
      <c r="P2654" t="e">
        <f>+K2654-N2654</f>
        <v>#N/A</v>
      </c>
      <c r="Q2654" s="3" t="e">
        <f>+L2654-O2654</f>
        <v>#N/A</v>
      </c>
      <c r="R2654" t="str">
        <f>+SUBSTITUTE(LOWER(_xlfn.CONCAT(B2654,C2654,F2654,H2654,J2654,I2654))," ","")</f>
        <v>2021-05-17carnegranel100-200u/kgcamanchacaotrosuee</v>
      </c>
      <c r="S2654" t="e">
        <f>+VLOOKUP(R2654,JUP!D:L,7,0)</f>
        <v>#N/A</v>
      </c>
      <c r="T2654" t="e">
        <f>+VLOOKUP(R2654,JUP!D:L,7,0)</f>
        <v>#N/A</v>
      </c>
      <c r="W2654" t="s">
        <v>196</v>
      </c>
      <c r="X2654">
        <v>20</v>
      </c>
      <c r="Y2654" t="s">
        <v>305</v>
      </c>
      <c r="Z2654" t="s">
        <v>305</v>
      </c>
      <c r="AA2654" t="s">
        <v>316</v>
      </c>
      <c r="AB2654" t="s">
        <v>36</v>
      </c>
      <c r="AC2654" t="s">
        <v>37</v>
      </c>
      <c r="AD2654">
        <v>3.350000000000001</v>
      </c>
      <c r="AE2654">
        <v>0</v>
      </c>
      <c r="AF2654">
        <v>1</v>
      </c>
      <c r="AG2654">
        <v>3.350000000000001</v>
      </c>
      <c r="AH2654">
        <v>2021</v>
      </c>
      <c r="AI2654">
        <v>5</v>
      </c>
      <c r="AJ2654">
        <v>3350.0000000000009</v>
      </c>
      <c r="AK2654" t="e">
        <v>#N/A</v>
      </c>
      <c r="AL2654">
        <v>3.350000000000001</v>
      </c>
      <c r="AO2654">
        <v>0</v>
      </c>
      <c r="AP2654">
        <v>5</v>
      </c>
    </row>
    <row r="2655" spans="1:42" x14ac:dyDescent="0.2">
      <c r="A2655" t="str">
        <f t="shared" si="41"/>
        <v>2021-05-17carneretailc300-500camanchacafrancia</v>
      </c>
      <c r="B2655" s="2" t="s">
        <v>54</v>
      </c>
      <c r="C2655" t="s">
        <v>35</v>
      </c>
      <c r="D2655" t="s">
        <v>251</v>
      </c>
      <c r="E2655" t="s">
        <v>29</v>
      </c>
      <c r="F2655" t="s">
        <v>161</v>
      </c>
      <c r="G2655" t="s">
        <v>49</v>
      </c>
      <c r="H2655" t="s">
        <v>48</v>
      </c>
      <c r="I2655" t="s">
        <v>326</v>
      </c>
      <c r="J2655" t="s">
        <v>33</v>
      </c>
      <c r="K2655">
        <v>21600</v>
      </c>
      <c r="L2655">
        <v>3.25</v>
      </c>
      <c r="M2655" t="str">
        <f>SUBSTITUTE(LOWER(_xlfn.CONCAT(B2655,C2655,F2655,G2655,J2655,I2655))," ","")</f>
        <v>2021-05-17carneretailc300-500camanchacafrancia</v>
      </c>
      <c r="N2655" t="e">
        <f>+VLOOKUP(M2655,JUP!$B:$I,7,0)</f>
        <v>#N/A</v>
      </c>
      <c r="O2655" t="e">
        <f>+VLOOKUP(M2655,JUP!$B:$I,8,0)</f>
        <v>#N/A</v>
      </c>
      <c r="P2655" t="e">
        <f>+K2655-N2655</f>
        <v>#N/A</v>
      </c>
      <c r="Q2655" s="3" t="e">
        <f>+L2655-O2655</f>
        <v>#N/A</v>
      </c>
      <c r="R2655" t="str">
        <f>+SUBSTITUTE(LOWER(_xlfn.CONCAT(B2655,C2655,F2655,H2655,J2655,I2655))," ","")</f>
        <v>2021-05-17carneretail300-500u/kgcamanchacafrancia</v>
      </c>
      <c r="S2655" t="e">
        <f>+VLOOKUP(R2655,JUP!D:L,7,0)</f>
        <v>#N/A</v>
      </c>
      <c r="T2655" t="e">
        <f>+VLOOKUP(R2655,JUP!D:L,7,0)</f>
        <v>#N/A</v>
      </c>
      <c r="W2655" t="s">
        <v>172</v>
      </c>
      <c r="X2655">
        <v>20</v>
      </c>
      <c r="Y2655" t="s">
        <v>297</v>
      </c>
      <c r="Z2655" t="s">
        <v>326</v>
      </c>
      <c r="AA2655" t="s">
        <v>326</v>
      </c>
      <c r="AB2655" t="s">
        <v>252</v>
      </c>
      <c r="AC2655" t="s">
        <v>173</v>
      </c>
      <c r="AD2655">
        <v>3.25</v>
      </c>
      <c r="AE2655">
        <v>0</v>
      </c>
      <c r="AF2655">
        <v>1</v>
      </c>
      <c r="AG2655">
        <v>3.25</v>
      </c>
      <c r="AH2655">
        <v>2021</v>
      </c>
      <c r="AI2655">
        <v>5</v>
      </c>
      <c r="AJ2655">
        <v>70200</v>
      </c>
      <c r="AK2655" t="e">
        <v>#N/A</v>
      </c>
      <c r="AL2655">
        <v>3.25</v>
      </c>
      <c r="AO2655">
        <v>0</v>
      </c>
      <c r="AP2655">
        <v>5</v>
      </c>
    </row>
    <row r="2656" spans="1:42" x14ac:dyDescent="0.2">
      <c r="A2656" t="e">
        <f t="shared" si="41"/>
        <v>#N/A</v>
      </c>
      <c r="B2656" s="2" t="s">
        <v>54</v>
      </c>
      <c r="C2656" t="s">
        <v>59</v>
      </c>
      <c r="D2656" t="s">
        <v>155</v>
      </c>
      <c r="E2656" t="s">
        <v>56</v>
      </c>
      <c r="F2656" t="s">
        <v>451</v>
      </c>
      <c r="G2656" t="e">
        <v>#N/A</v>
      </c>
      <c r="H2656" t="s">
        <v>113</v>
      </c>
      <c r="I2656" t="s">
        <v>316</v>
      </c>
      <c r="J2656" t="s">
        <v>33</v>
      </c>
      <c r="K2656">
        <v>10000</v>
      </c>
      <c r="L2656">
        <v>2.1</v>
      </c>
      <c r="M2656" t="e">
        <f>SUBSTITUTE(LOWER(_xlfn.CONCAT(B2656,C2656,F2656,G2656,J2656,I2656))," ","")</f>
        <v>#N/A</v>
      </c>
      <c r="N2656" t="e">
        <f>+VLOOKUP(M2656,JUP!$B:$I,7,0)</f>
        <v>#N/A</v>
      </c>
      <c r="O2656" t="e">
        <f>+VLOOKUP(M2656,JUP!$B:$I,8,0)</f>
        <v>#N/A</v>
      </c>
      <c r="R2656" t="str">
        <f>+SUBSTITUTE(LOWER(_xlfn.CONCAT(B2656,C2656,F2656,H2656,J2656,I2656))," ","")</f>
        <v>2021-05-17enterofoodserv44-77u/kgcamanchacaotrosuee</v>
      </c>
      <c r="S2656" t="e">
        <f>+VLOOKUP(R2656,JUP!D:L,7,0)</f>
        <v>#N/A</v>
      </c>
      <c r="T2656" t="e">
        <f>+VLOOKUP(R2656,JUP!D:L,7,0)</f>
        <v>#N/A</v>
      </c>
      <c r="W2656" t="s">
        <v>196</v>
      </c>
      <c r="X2656">
        <v>20</v>
      </c>
      <c r="Y2656" t="s">
        <v>305</v>
      </c>
      <c r="Z2656" t="s">
        <v>305</v>
      </c>
      <c r="AA2656" t="s">
        <v>316</v>
      </c>
      <c r="AB2656" t="s">
        <v>160</v>
      </c>
      <c r="AC2656" t="s">
        <v>159</v>
      </c>
      <c r="AD2656">
        <v>2.1</v>
      </c>
      <c r="AE2656">
        <v>0</v>
      </c>
      <c r="AF2656">
        <v>1</v>
      </c>
      <c r="AG2656">
        <v>2.1</v>
      </c>
      <c r="AH2656">
        <v>2021</v>
      </c>
      <c r="AI2656">
        <v>5</v>
      </c>
      <c r="AJ2656">
        <v>21000</v>
      </c>
      <c r="AK2656" t="e">
        <v>#N/A</v>
      </c>
      <c r="AL2656">
        <v>2.1</v>
      </c>
      <c r="AO2656">
        <v>0</v>
      </c>
      <c r="AP2656">
        <v>5</v>
      </c>
    </row>
    <row r="2657" spans="1:42" x14ac:dyDescent="0.2">
      <c r="A2657" t="str">
        <f t="shared" si="41"/>
        <v>2021-05-18carnegranelc200-300camanchacaotrosuee</v>
      </c>
      <c r="B2657" s="2" t="s">
        <v>455</v>
      </c>
      <c r="C2657" t="s">
        <v>35</v>
      </c>
      <c r="D2657" t="s">
        <v>30</v>
      </c>
      <c r="E2657" t="s">
        <v>29</v>
      </c>
      <c r="F2657" t="s">
        <v>30</v>
      </c>
      <c r="G2657" t="s">
        <v>39</v>
      </c>
      <c r="H2657" t="s">
        <v>38</v>
      </c>
      <c r="I2657" t="s">
        <v>316</v>
      </c>
      <c r="J2657" t="s">
        <v>33</v>
      </c>
      <c r="K2657">
        <v>24000</v>
      </c>
      <c r="L2657">
        <v>2.9500000000000011</v>
      </c>
      <c r="M2657" t="str">
        <f>SUBSTITUTE(LOWER(_xlfn.CONCAT(B2657,C2657,F2657,G2657,J2657,I2657))," ","")</f>
        <v>2021-05-18carnegranelc200-300camanchacaotrosuee</v>
      </c>
      <c r="N2657" t="e">
        <f>+VLOOKUP(M2657,JUP!$B:$I,7,0)</f>
        <v>#N/A</v>
      </c>
      <c r="O2657" t="e">
        <f>+VLOOKUP(M2657,JUP!$B:$I,8,0)</f>
        <v>#N/A</v>
      </c>
      <c r="P2657" t="e">
        <f>+K2657-N2657</f>
        <v>#N/A</v>
      </c>
      <c r="Q2657" s="3" t="e">
        <f>+L2657-O2657</f>
        <v>#N/A</v>
      </c>
      <c r="R2657" t="str">
        <f>+SUBSTITUTE(LOWER(_xlfn.CONCAT(B2657,C2657,F2657,H2657,J2657,I2657))," ","")</f>
        <v>2021-05-18carnegranel200-300u/kgcamanchacaotrosuee</v>
      </c>
      <c r="S2657" t="e">
        <f>+VLOOKUP(R2657,JUP!D:L,7,0)</f>
        <v>#N/A</v>
      </c>
      <c r="T2657" t="e">
        <f>+VLOOKUP(R2657,JUP!D:L,7,0)</f>
        <v>#N/A</v>
      </c>
      <c r="W2657" t="s">
        <v>184</v>
      </c>
      <c r="X2657">
        <v>20</v>
      </c>
      <c r="Y2657" t="s">
        <v>305</v>
      </c>
      <c r="Z2657" t="s">
        <v>305</v>
      </c>
      <c r="AA2657" t="s">
        <v>316</v>
      </c>
      <c r="AB2657" t="s">
        <v>36</v>
      </c>
      <c r="AC2657" t="s">
        <v>37</v>
      </c>
      <c r="AD2657">
        <v>2.9500000000000011</v>
      </c>
      <c r="AE2657">
        <v>0</v>
      </c>
      <c r="AF2657">
        <v>1</v>
      </c>
      <c r="AG2657">
        <v>2.9500000000000011</v>
      </c>
      <c r="AH2657">
        <v>2021</v>
      </c>
      <c r="AI2657">
        <v>5</v>
      </c>
      <c r="AJ2657">
        <v>70800.000000000029</v>
      </c>
      <c r="AK2657" t="e">
        <v>#N/A</v>
      </c>
      <c r="AL2657">
        <v>2.9500000000000011</v>
      </c>
      <c r="AO2657">
        <v>0</v>
      </c>
      <c r="AP2657">
        <v>5</v>
      </c>
    </row>
    <row r="2658" spans="1:42" x14ac:dyDescent="0.2">
      <c r="A2658" t="str">
        <f t="shared" si="41"/>
        <v>2021-05-18carneretailc300-500camanchacafrancia</v>
      </c>
      <c r="B2658" s="2" t="s">
        <v>455</v>
      </c>
      <c r="C2658" t="s">
        <v>35</v>
      </c>
      <c r="D2658" t="s">
        <v>251</v>
      </c>
      <c r="E2658" t="s">
        <v>29</v>
      </c>
      <c r="F2658" t="s">
        <v>161</v>
      </c>
      <c r="G2658" t="s">
        <v>49</v>
      </c>
      <c r="H2658" t="s">
        <v>48</v>
      </c>
      <c r="I2658" t="s">
        <v>326</v>
      </c>
      <c r="J2658" t="s">
        <v>33</v>
      </c>
      <c r="K2658">
        <v>21595</v>
      </c>
      <c r="L2658">
        <v>3.39</v>
      </c>
      <c r="M2658" t="str">
        <f>SUBSTITUTE(LOWER(_xlfn.CONCAT(B2658,C2658,F2658,G2658,J2658,I2658))," ","")</f>
        <v>2021-05-18carneretailc300-500camanchacafrancia</v>
      </c>
      <c r="N2658" t="e">
        <f>+VLOOKUP(M2658,JUP!$B:$I,7,0)</f>
        <v>#N/A</v>
      </c>
      <c r="O2658" t="e">
        <f>+VLOOKUP(M2658,JUP!$B:$I,8,0)</f>
        <v>#N/A</v>
      </c>
      <c r="P2658" t="e">
        <f>+K2658-N2658</f>
        <v>#N/A</v>
      </c>
      <c r="Q2658" s="3" t="e">
        <f>+L2658-O2658</f>
        <v>#N/A</v>
      </c>
      <c r="R2658" t="str">
        <f>+SUBSTITUTE(LOWER(_xlfn.CONCAT(B2658,C2658,F2658,H2658,J2658,I2658))," ","")</f>
        <v>2021-05-18carneretail300-500u/kgcamanchacafrancia</v>
      </c>
      <c r="S2658" t="e">
        <f>+VLOOKUP(R2658,JUP!D:L,7,0)</f>
        <v>#N/A</v>
      </c>
      <c r="T2658" t="e">
        <f>+VLOOKUP(R2658,JUP!D:L,7,0)</f>
        <v>#N/A</v>
      </c>
      <c r="W2658" t="s">
        <v>172</v>
      </c>
      <c r="X2658">
        <v>20</v>
      </c>
      <c r="Y2658" t="s">
        <v>297</v>
      </c>
      <c r="Z2658" t="s">
        <v>326</v>
      </c>
      <c r="AA2658" t="s">
        <v>326</v>
      </c>
      <c r="AB2658" t="s">
        <v>252</v>
      </c>
      <c r="AC2658" t="s">
        <v>173</v>
      </c>
      <c r="AD2658">
        <v>3.39</v>
      </c>
      <c r="AE2658">
        <v>0</v>
      </c>
      <c r="AF2658">
        <v>1</v>
      </c>
      <c r="AG2658">
        <v>3.39</v>
      </c>
      <c r="AH2658">
        <v>2021</v>
      </c>
      <c r="AI2658">
        <v>5</v>
      </c>
      <c r="AJ2658">
        <v>73207.05</v>
      </c>
      <c r="AK2658" t="e">
        <v>#N/A</v>
      </c>
      <c r="AL2658">
        <v>3.39</v>
      </c>
      <c r="AO2658">
        <v>0</v>
      </c>
      <c r="AP2658">
        <v>5</v>
      </c>
    </row>
    <row r="2659" spans="1:42" x14ac:dyDescent="0.2">
      <c r="A2659" t="str">
        <f t="shared" si="41"/>
        <v>2021-05-18enterofoodservc40-60camanchacarusia</v>
      </c>
      <c r="B2659" s="2" t="s">
        <v>455</v>
      </c>
      <c r="C2659" t="s">
        <v>59</v>
      </c>
      <c r="D2659" t="s">
        <v>155</v>
      </c>
      <c r="E2659" t="s">
        <v>56</v>
      </c>
      <c r="F2659" t="s">
        <v>451</v>
      </c>
      <c r="G2659" t="s">
        <v>180</v>
      </c>
      <c r="H2659" t="s">
        <v>110</v>
      </c>
      <c r="I2659" t="s">
        <v>306</v>
      </c>
      <c r="J2659" t="s">
        <v>33</v>
      </c>
      <c r="K2659">
        <v>8050</v>
      </c>
      <c r="L2659">
        <v>2.1</v>
      </c>
      <c r="M2659" t="str">
        <f>SUBSTITUTE(LOWER(_xlfn.CONCAT(B2659,C2659,F2659,G2659,J2659,I2659))," ","")</f>
        <v>2021-05-18enterofoodservc40-60camanchacarusia</v>
      </c>
      <c r="N2659" t="e">
        <f>+VLOOKUP(M2659,JUP!$B:$I,7,0)</f>
        <v>#N/A</v>
      </c>
      <c r="O2659" t="e">
        <f>+VLOOKUP(M2659,JUP!$B:$I,8,0)</f>
        <v>#N/A</v>
      </c>
      <c r="R2659" t="str">
        <f>+SUBSTITUTE(LOWER(_xlfn.CONCAT(B2659,C2659,F2659,H2659,J2659,I2659))," ","")</f>
        <v>2021-05-18enterofoodserv40-60u/kgcamanchacarusia</v>
      </c>
      <c r="S2659" t="e">
        <f>+VLOOKUP(R2659,JUP!D:L,7,0)</f>
        <v>#N/A</v>
      </c>
      <c r="T2659" t="e">
        <f>+VLOOKUP(R2659,JUP!D:L,7,0)</f>
        <v>#N/A</v>
      </c>
      <c r="W2659" t="s">
        <v>313</v>
      </c>
      <c r="X2659">
        <v>20</v>
      </c>
      <c r="Y2659" t="s">
        <v>305</v>
      </c>
      <c r="Z2659" t="s">
        <v>305</v>
      </c>
      <c r="AA2659" t="s">
        <v>306</v>
      </c>
      <c r="AB2659" t="s">
        <v>160</v>
      </c>
      <c r="AC2659" t="s">
        <v>159</v>
      </c>
      <c r="AD2659">
        <v>2.1</v>
      </c>
      <c r="AE2659">
        <v>0</v>
      </c>
      <c r="AF2659">
        <v>1</v>
      </c>
      <c r="AG2659">
        <v>2.1</v>
      </c>
      <c r="AH2659">
        <v>2021</v>
      </c>
      <c r="AI2659">
        <v>5</v>
      </c>
      <c r="AJ2659">
        <v>16905</v>
      </c>
      <c r="AK2659" t="e">
        <v>#N/A</v>
      </c>
      <c r="AL2659">
        <v>2.1</v>
      </c>
      <c r="AO2659">
        <v>0</v>
      </c>
      <c r="AP2659">
        <v>5</v>
      </c>
    </row>
    <row r="2660" spans="1:42" x14ac:dyDescent="0.2">
      <c r="A2660" t="str">
        <f t="shared" si="41"/>
        <v>2021-05-18enterofoodservc60-80camanchacarusia</v>
      </c>
      <c r="B2660" s="2" t="s">
        <v>455</v>
      </c>
      <c r="C2660" t="s">
        <v>59</v>
      </c>
      <c r="D2660" t="s">
        <v>155</v>
      </c>
      <c r="E2660" t="s">
        <v>56</v>
      </c>
      <c r="F2660" t="s">
        <v>451</v>
      </c>
      <c r="G2660" t="s">
        <v>168</v>
      </c>
      <c r="H2660" t="s">
        <v>123</v>
      </c>
      <c r="I2660" t="s">
        <v>306</v>
      </c>
      <c r="J2660" t="s">
        <v>33</v>
      </c>
      <c r="K2660">
        <v>3835</v>
      </c>
      <c r="L2660">
        <v>2</v>
      </c>
      <c r="M2660" t="str">
        <f>SUBSTITUTE(LOWER(_xlfn.CONCAT(B2660,C2660,F2660,G2660,J2660,I2660))," ","")</f>
        <v>2021-05-18enterofoodservc60-80camanchacarusia</v>
      </c>
      <c r="N2660" t="e">
        <f>+VLOOKUP(M2660,JUP!$B:$I,7,0)</f>
        <v>#N/A</v>
      </c>
      <c r="O2660" t="e">
        <f>+VLOOKUP(M2660,JUP!$B:$I,8,0)</f>
        <v>#N/A</v>
      </c>
      <c r="R2660" t="str">
        <f>+SUBSTITUTE(LOWER(_xlfn.CONCAT(B2660,C2660,F2660,H2660,J2660,I2660))," ","")</f>
        <v>2021-05-18enterofoodserv60-80u/kgcamanchacarusia</v>
      </c>
      <c r="S2660" t="e">
        <f>+VLOOKUP(R2660,JUP!D:L,7,0)</f>
        <v>#N/A</v>
      </c>
      <c r="T2660" t="e">
        <f>+VLOOKUP(R2660,JUP!D:L,7,0)</f>
        <v>#N/A</v>
      </c>
      <c r="W2660" t="s">
        <v>313</v>
      </c>
      <c r="X2660">
        <v>20</v>
      </c>
      <c r="Y2660" t="s">
        <v>305</v>
      </c>
      <c r="Z2660" t="s">
        <v>305</v>
      </c>
      <c r="AA2660" t="s">
        <v>306</v>
      </c>
      <c r="AB2660" t="s">
        <v>160</v>
      </c>
      <c r="AC2660" t="s">
        <v>159</v>
      </c>
      <c r="AD2660">
        <v>2</v>
      </c>
      <c r="AE2660">
        <v>0</v>
      </c>
      <c r="AF2660">
        <v>1</v>
      </c>
      <c r="AG2660">
        <v>2</v>
      </c>
      <c r="AH2660">
        <v>2021</v>
      </c>
      <c r="AI2660">
        <v>5</v>
      </c>
      <c r="AJ2660">
        <v>7670</v>
      </c>
      <c r="AK2660" t="e">
        <v>#N/A</v>
      </c>
      <c r="AL2660">
        <v>2</v>
      </c>
      <c r="AO2660">
        <v>0</v>
      </c>
      <c r="AP2660">
        <v>5</v>
      </c>
    </row>
    <row r="2661" spans="1:42" x14ac:dyDescent="0.2">
      <c r="A2661" t="e">
        <f t="shared" si="41"/>
        <v>#N/A</v>
      </c>
      <c r="B2661" s="2" t="s">
        <v>455</v>
      </c>
      <c r="C2661" t="s">
        <v>59</v>
      </c>
      <c r="D2661" t="s">
        <v>155</v>
      </c>
      <c r="E2661" t="s">
        <v>56</v>
      </c>
      <c r="F2661" t="s">
        <v>451</v>
      </c>
      <c r="G2661" t="e">
        <v>#N/A</v>
      </c>
      <c r="H2661" t="s">
        <v>111</v>
      </c>
      <c r="I2661" t="s">
        <v>306</v>
      </c>
      <c r="J2661" t="s">
        <v>33</v>
      </c>
      <c r="K2661">
        <v>7465</v>
      </c>
      <c r="L2661">
        <v>2.1</v>
      </c>
      <c r="M2661" t="e">
        <f>SUBSTITUTE(LOWER(_xlfn.CONCAT(B2661,C2661,F2661,G2661,J2661,I2661))," ","")</f>
        <v>#N/A</v>
      </c>
      <c r="N2661" t="e">
        <f>+VLOOKUP(M2661,JUP!$B:$I,7,0)</f>
        <v>#N/A</v>
      </c>
      <c r="O2661" t="e">
        <f>+VLOOKUP(M2661,JUP!$B:$I,8,0)</f>
        <v>#N/A</v>
      </c>
      <c r="R2661" t="str">
        <f>+SUBSTITUTE(LOWER(_xlfn.CONCAT(B2661,C2661,F2661,H2661,J2661,I2661))," ","")</f>
        <v>2021-05-18enterofoodserv40-60u/kgcamanchacarusia</v>
      </c>
      <c r="S2661" t="e">
        <f>+VLOOKUP(R2661,JUP!D:L,7,0)</f>
        <v>#N/A</v>
      </c>
      <c r="T2661" t="e">
        <f>+VLOOKUP(R2661,JUP!D:L,7,0)</f>
        <v>#N/A</v>
      </c>
      <c r="W2661" t="s">
        <v>313</v>
      </c>
      <c r="X2661">
        <v>20</v>
      </c>
      <c r="Y2661" t="s">
        <v>305</v>
      </c>
      <c r="Z2661" t="s">
        <v>305</v>
      </c>
      <c r="AA2661" t="s">
        <v>306</v>
      </c>
      <c r="AB2661" t="s">
        <v>160</v>
      </c>
      <c r="AC2661" t="s">
        <v>159</v>
      </c>
      <c r="AD2661">
        <v>2.1</v>
      </c>
      <c r="AE2661">
        <v>0</v>
      </c>
      <c r="AF2661">
        <v>1</v>
      </c>
      <c r="AG2661">
        <v>2.1</v>
      </c>
      <c r="AH2661">
        <v>2021</v>
      </c>
      <c r="AI2661">
        <v>5</v>
      </c>
      <c r="AJ2661">
        <v>15676.5</v>
      </c>
      <c r="AK2661" t="e">
        <v>#N/A</v>
      </c>
      <c r="AL2661">
        <v>2.1</v>
      </c>
      <c r="AO2661">
        <v>0</v>
      </c>
      <c r="AP2661">
        <v>5</v>
      </c>
    </row>
    <row r="2662" spans="1:42" x14ac:dyDescent="0.2">
      <c r="A2662" t="str">
        <f t="shared" si="41"/>
        <v>2021-05-18enterofoodserv0camanchacaamerica</v>
      </c>
      <c r="B2662" s="2" t="s">
        <v>455</v>
      </c>
      <c r="C2662" t="s">
        <v>59</v>
      </c>
      <c r="D2662" t="s">
        <v>155</v>
      </c>
      <c r="E2662" t="s">
        <v>56</v>
      </c>
      <c r="F2662" t="s">
        <v>451</v>
      </c>
      <c r="G2662">
        <v>0</v>
      </c>
      <c r="H2662" t="s">
        <v>58</v>
      </c>
      <c r="I2662" t="s">
        <v>521</v>
      </c>
      <c r="J2662" t="s">
        <v>33</v>
      </c>
      <c r="K2662">
        <v>17978.400000000001</v>
      </c>
      <c r="L2662">
        <v>2.0947499999999999</v>
      </c>
      <c r="M2662" t="str">
        <f>SUBSTITUTE(LOWER(_xlfn.CONCAT(B2662,C2662,F2662,G2662,J2662,I2662))," ","")</f>
        <v>2021-05-18enterofoodserv0camanchacaamerica</v>
      </c>
      <c r="N2662" t="e">
        <f>+VLOOKUP(M2662,JUP!$B:$I,7,0)</f>
        <v>#N/A</v>
      </c>
      <c r="O2662" t="e">
        <f>+VLOOKUP(M2662,JUP!$B:$I,8,0)</f>
        <v>#N/A</v>
      </c>
      <c r="R2662" t="str">
        <f>+SUBSTITUTE(LOWER(_xlfn.CONCAT(B2662,C2662,F2662,H2662,J2662,I2662))," ","")</f>
        <v>2021-05-18enterofoodserv20-35u/lbcamanchacaamerica</v>
      </c>
      <c r="S2662" t="e">
        <f>+VLOOKUP(R2662,JUP!D:L,7,0)</f>
        <v>#N/A</v>
      </c>
      <c r="T2662" t="e">
        <f>+VLOOKUP(R2662,JUP!D:L,7,0)</f>
        <v>#N/A</v>
      </c>
      <c r="W2662" t="s">
        <v>420</v>
      </c>
      <c r="X2662">
        <v>20</v>
      </c>
      <c r="Y2662" t="s">
        <v>310</v>
      </c>
      <c r="Z2662" t="s">
        <v>310</v>
      </c>
      <c r="AA2662" t="s">
        <v>310</v>
      </c>
      <c r="AB2662" t="s">
        <v>160</v>
      </c>
      <c r="AC2662" t="s">
        <v>159</v>
      </c>
      <c r="AD2662">
        <v>2.0947499999999999</v>
      </c>
      <c r="AE2662">
        <v>0</v>
      </c>
      <c r="AF2662">
        <v>1</v>
      </c>
      <c r="AG2662">
        <v>2.0947499999999999</v>
      </c>
      <c r="AH2662">
        <v>2021</v>
      </c>
      <c r="AI2662">
        <v>5</v>
      </c>
      <c r="AJ2662">
        <v>37660.253400000001</v>
      </c>
      <c r="AK2662" t="e">
        <v>#N/A</v>
      </c>
      <c r="AL2662">
        <v>2.0947499999999999</v>
      </c>
      <c r="AO2662">
        <v>0</v>
      </c>
      <c r="AP2662">
        <v>5</v>
      </c>
    </row>
    <row r="2663" spans="1:42" x14ac:dyDescent="0.2">
      <c r="A2663" t="str">
        <f t="shared" si="41"/>
        <v>2021-05-18enteroretail0camanchacaamerica</v>
      </c>
      <c r="B2663" s="2" t="s">
        <v>455</v>
      </c>
      <c r="C2663" t="s">
        <v>59</v>
      </c>
      <c r="D2663" t="s">
        <v>251</v>
      </c>
      <c r="E2663" t="s">
        <v>56</v>
      </c>
      <c r="F2663" t="s">
        <v>161</v>
      </c>
      <c r="G2663">
        <v>0</v>
      </c>
      <c r="H2663" t="s">
        <v>58</v>
      </c>
      <c r="I2663" t="s">
        <v>521</v>
      </c>
      <c r="J2663" t="s">
        <v>33</v>
      </c>
      <c r="K2663">
        <v>17282.88</v>
      </c>
      <c r="L2663">
        <v>2.97675</v>
      </c>
      <c r="M2663" t="str">
        <f>SUBSTITUTE(LOWER(_xlfn.CONCAT(B2663,C2663,F2663,G2663,J2663,I2663))," ","")</f>
        <v>2021-05-18enteroretail0camanchacaamerica</v>
      </c>
      <c r="N2663" t="e">
        <f>+VLOOKUP(M2663,JUP!$B:$I,7,0)</f>
        <v>#N/A</v>
      </c>
      <c r="O2663" t="e">
        <f>+VLOOKUP(M2663,JUP!$B:$I,8,0)</f>
        <v>#N/A</v>
      </c>
      <c r="R2663" t="str">
        <f>+SUBSTITUTE(LOWER(_xlfn.CONCAT(B2663,C2663,F2663,H2663,J2663,I2663))," ","")</f>
        <v>2021-05-18enteroretail20-35u/lbcamanchacaamerica</v>
      </c>
      <c r="S2663" t="e">
        <f>+VLOOKUP(R2663,JUP!D:L,7,0)</f>
        <v>#N/A</v>
      </c>
      <c r="T2663" t="e">
        <f>+VLOOKUP(R2663,JUP!D:L,7,0)</f>
        <v>#N/A</v>
      </c>
      <c r="W2663" t="s">
        <v>420</v>
      </c>
      <c r="X2663">
        <v>20</v>
      </c>
      <c r="Y2663" t="s">
        <v>310</v>
      </c>
      <c r="Z2663" t="s">
        <v>310</v>
      </c>
      <c r="AA2663" t="s">
        <v>310</v>
      </c>
      <c r="AB2663" t="s">
        <v>452</v>
      </c>
      <c r="AC2663" t="e">
        <v>#N/A</v>
      </c>
      <c r="AD2663" t="e">
        <v>#N/A</v>
      </c>
      <c r="AE2663" t="e">
        <v>#N/A</v>
      </c>
      <c r="AF2663" t="e">
        <v>#N/A</v>
      </c>
      <c r="AG2663" t="e">
        <v>#N/A</v>
      </c>
      <c r="AH2663">
        <v>2021</v>
      </c>
      <c r="AI2663">
        <v>5</v>
      </c>
      <c r="AJ2663" t="e">
        <v>#N/A</v>
      </c>
      <c r="AK2663" t="e">
        <v>#N/A</v>
      </c>
      <c r="AL2663" t="e">
        <v>#N/A</v>
      </c>
      <c r="AO2663" t="e">
        <v>#N/A</v>
      </c>
      <c r="AP2663">
        <v>5</v>
      </c>
    </row>
    <row r="2664" spans="1:42" x14ac:dyDescent="0.2">
      <c r="A2664" t="str">
        <f t="shared" si="41"/>
        <v>2021-05-19carnegranelc100-200camanchacaasia</v>
      </c>
      <c r="B2664" s="2" t="s">
        <v>454</v>
      </c>
      <c r="C2664" t="s">
        <v>35</v>
      </c>
      <c r="D2664" t="s">
        <v>30</v>
      </c>
      <c r="E2664" t="s">
        <v>29</v>
      </c>
      <c r="F2664" t="s">
        <v>30</v>
      </c>
      <c r="G2664" t="s">
        <v>72</v>
      </c>
      <c r="H2664" t="s">
        <v>71</v>
      </c>
      <c r="I2664" t="s">
        <v>309</v>
      </c>
      <c r="J2664" t="s">
        <v>33</v>
      </c>
      <c r="K2664">
        <v>23000</v>
      </c>
      <c r="L2664">
        <v>3.25</v>
      </c>
      <c r="M2664" t="str">
        <f>SUBSTITUTE(LOWER(_xlfn.CONCAT(B2664,C2664,F2664,G2664,J2664,I2664))," ","")</f>
        <v>2021-05-19carnegranelc100-200camanchacaasia</v>
      </c>
      <c r="N2664" t="e">
        <f>+VLOOKUP(M2664,JUP!$B:$I,7,0)</f>
        <v>#N/A</v>
      </c>
      <c r="O2664" t="e">
        <f>+VLOOKUP(M2664,JUP!$B:$I,8,0)</f>
        <v>#N/A</v>
      </c>
      <c r="P2664" t="e">
        <f>+K2664-N2664</f>
        <v>#N/A</v>
      </c>
      <c r="Q2664" s="3" t="e">
        <f>+L2664-O2664</f>
        <v>#N/A</v>
      </c>
      <c r="R2664" t="str">
        <f>+SUBSTITUTE(LOWER(_xlfn.CONCAT(B2664,C2664,F2664,H2664,J2664,I2664))," ","")</f>
        <v>2021-05-19carnegranel100-200u/kgcamanchacaasia</v>
      </c>
      <c r="S2664" t="e">
        <f>+VLOOKUP(R2664,JUP!D:L,7,0)</f>
        <v>#N/A</v>
      </c>
      <c r="T2664" t="e">
        <f>+VLOOKUP(R2664,JUP!D:L,7,0)</f>
        <v>#N/A</v>
      </c>
      <c r="W2664" t="s">
        <v>194</v>
      </c>
      <c r="X2664">
        <v>20</v>
      </c>
      <c r="Y2664" t="s">
        <v>309</v>
      </c>
      <c r="Z2664" t="s">
        <v>309</v>
      </c>
      <c r="AA2664" t="s">
        <v>309</v>
      </c>
      <c r="AB2664" t="s">
        <v>36</v>
      </c>
      <c r="AC2664" t="s">
        <v>37</v>
      </c>
      <c r="AD2664">
        <v>3.25</v>
      </c>
      <c r="AE2664">
        <v>0</v>
      </c>
      <c r="AF2664">
        <v>1</v>
      </c>
      <c r="AG2664">
        <v>3.25</v>
      </c>
      <c r="AH2664">
        <v>2021</v>
      </c>
      <c r="AI2664">
        <v>5</v>
      </c>
      <c r="AJ2664">
        <v>74750</v>
      </c>
      <c r="AK2664" t="e">
        <v>#N/A</v>
      </c>
      <c r="AL2664">
        <v>3.25</v>
      </c>
      <c r="AO2664">
        <v>0</v>
      </c>
      <c r="AP2664">
        <v>5</v>
      </c>
    </row>
    <row r="2665" spans="1:42" x14ac:dyDescent="0.2">
      <c r="A2665" t="str">
        <f t="shared" si="41"/>
        <v>2021-05-19carnegranelc300-500camanchacaotroseuropa</v>
      </c>
      <c r="B2665" s="2" t="s">
        <v>454</v>
      </c>
      <c r="C2665" t="s">
        <v>35</v>
      </c>
      <c r="D2665" t="s">
        <v>30</v>
      </c>
      <c r="E2665" t="s">
        <v>29</v>
      </c>
      <c r="F2665" t="s">
        <v>30</v>
      </c>
      <c r="G2665" t="s">
        <v>49</v>
      </c>
      <c r="H2665" t="s">
        <v>48</v>
      </c>
      <c r="I2665" t="s">
        <v>298</v>
      </c>
      <c r="J2665" t="s">
        <v>33</v>
      </c>
      <c r="K2665">
        <v>23500</v>
      </c>
      <c r="L2665">
        <v>3.0200000000000018</v>
      </c>
      <c r="M2665" t="str">
        <f>SUBSTITUTE(LOWER(_xlfn.CONCAT(B2665,C2665,F2665,G2665,J2665,I2665))," ","")</f>
        <v>2021-05-19carnegranelc300-500camanchacaotroseuropa</v>
      </c>
      <c r="N2665" t="e">
        <f>+VLOOKUP(M2665,JUP!$B:$I,7,0)</f>
        <v>#N/A</v>
      </c>
      <c r="O2665" t="e">
        <f>+VLOOKUP(M2665,JUP!$B:$I,8,0)</f>
        <v>#N/A</v>
      </c>
      <c r="P2665" t="e">
        <f>+K2665-N2665</f>
        <v>#N/A</v>
      </c>
      <c r="Q2665" s="3" t="e">
        <f>+L2665-O2665</f>
        <v>#N/A</v>
      </c>
      <c r="R2665" t="str">
        <f>+SUBSTITUTE(LOWER(_xlfn.CONCAT(B2665,C2665,F2665,H2665,J2665,I2665))," ","")</f>
        <v>2021-05-19carnegranel300-500u/kgcamanchacaotroseuropa</v>
      </c>
      <c r="S2665" t="e">
        <f>+VLOOKUP(R2665,JUP!D:L,7,0)</f>
        <v>#N/A</v>
      </c>
      <c r="T2665" t="e">
        <f>+VLOOKUP(R2665,JUP!D:L,7,0)</f>
        <v>#N/A</v>
      </c>
      <c r="W2665" t="s">
        <v>207</v>
      </c>
      <c r="X2665">
        <v>20</v>
      </c>
      <c r="Y2665" t="s">
        <v>297</v>
      </c>
      <c r="Z2665" t="s">
        <v>298</v>
      </c>
      <c r="AA2665" t="s">
        <v>298</v>
      </c>
      <c r="AB2665" t="s">
        <v>36</v>
      </c>
      <c r="AC2665" t="s">
        <v>37</v>
      </c>
      <c r="AD2665">
        <v>3.0200000000000018</v>
      </c>
      <c r="AE2665">
        <v>0</v>
      </c>
      <c r="AF2665">
        <v>1</v>
      </c>
      <c r="AG2665">
        <v>3.0200000000000018</v>
      </c>
      <c r="AH2665">
        <v>2021</v>
      </c>
      <c r="AI2665">
        <v>5</v>
      </c>
      <c r="AJ2665">
        <v>70970.000000000044</v>
      </c>
      <c r="AK2665" t="e">
        <v>#N/A</v>
      </c>
      <c r="AL2665">
        <v>3.0200000000000018</v>
      </c>
      <c r="AO2665">
        <v>0</v>
      </c>
      <c r="AP2665">
        <v>5</v>
      </c>
    </row>
    <row r="2666" spans="1:42" x14ac:dyDescent="0.2">
      <c r="A2666" t="str">
        <f t="shared" si="41"/>
        <v>2021-05-19carnegranelc500-upcamanchacaotroseuropa</v>
      </c>
      <c r="B2666" s="2" t="s">
        <v>454</v>
      </c>
      <c r="C2666" t="s">
        <v>35</v>
      </c>
      <c r="D2666" t="s">
        <v>30</v>
      </c>
      <c r="E2666" t="s">
        <v>29</v>
      </c>
      <c r="F2666" t="s">
        <v>30</v>
      </c>
      <c r="G2666" t="s">
        <v>183</v>
      </c>
      <c r="H2666" t="s">
        <v>121</v>
      </c>
      <c r="I2666" t="s">
        <v>298</v>
      </c>
      <c r="J2666" t="s">
        <v>33</v>
      </c>
      <c r="K2666">
        <v>500</v>
      </c>
      <c r="L2666">
        <v>2.8000000000000003</v>
      </c>
      <c r="M2666" t="str">
        <f>SUBSTITUTE(LOWER(_xlfn.CONCAT(B2666,C2666,F2666,G2666,J2666,I2666))," ","")</f>
        <v>2021-05-19carnegranelc500-upcamanchacaotroseuropa</v>
      </c>
      <c r="N2666" t="e">
        <f>+VLOOKUP(M2666,JUP!$B:$I,7,0)</f>
        <v>#N/A</v>
      </c>
      <c r="O2666" t="e">
        <f>+VLOOKUP(M2666,JUP!$B:$I,8,0)</f>
        <v>#N/A</v>
      </c>
      <c r="P2666" t="e">
        <f>+K2666-N2666</f>
        <v>#N/A</v>
      </c>
      <c r="Q2666" s="3" t="e">
        <f>+L2666-O2666</f>
        <v>#N/A</v>
      </c>
      <c r="R2666" t="str">
        <f>+SUBSTITUTE(LOWER(_xlfn.CONCAT(B2666,C2666,F2666,H2666,J2666,I2666))," ","")</f>
        <v>2021-05-19carnegranel500-upu/kgcamanchacaotroseuropa</v>
      </c>
      <c r="S2666" t="e">
        <f>+VLOOKUP(R2666,JUP!D:L,7,0)</f>
        <v>#N/A</v>
      </c>
      <c r="T2666" t="e">
        <f>+VLOOKUP(R2666,JUP!D:L,7,0)</f>
        <v>#N/A</v>
      </c>
      <c r="W2666" t="s">
        <v>207</v>
      </c>
      <c r="X2666">
        <v>20</v>
      </c>
      <c r="Y2666" t="s">
        <v>297</v>
      </c>
      <c r="Z2666" t="s">
        <v>298</v>
      </c>
      <c r="AA2666" t="s">
        <v>298</v>
      </c>
      <c r="AB2666" t="s">
        <v>36</v>
      </c>
      <c r="AC2666" t="s">
        <v>37</v>
      </c>
      <c r="AD2666">
        <v>2.8000000000000003</v>
      </c>
      <c r="AE2666">
        <v>0</v>
      </c>
      <c r="AF2666">
        <v>1</v>
      </c>
      <c r="AG2666">
        <v>2.8000000000000003</v>
      </c>
      <c r="AH2666">
        <v>2021</v>
      </c>
      <c r="AI2666">
        <v>5</v>
      </c>
      <c r="AJ2666">
        <v>1400.0000000000002</v>
      </c>
      <c r="AK2666" t="e">
        <v>#N/A</v>
      </c>
      <c r="AL2666">
        <v>2.8000000000000003</v>
      </c>
      <c r="AO2666">
        <v>0</v>
      </c>
      <c r="AP2666">
        <v>5</v>
      </c>
    </row>
    <row r="2667" spans="1:42" x14ac:dyDescent="0.2">
      <c r="A2667" t="str">
        <f t="shared" si="41"/>
        <v>2021-05-19carneretailc300-500camanchacafrancia</v>
      </c>
      <c r="B2667" s="2" t="s">
        <v>454</v>
      </c>
      <c r="C2667" t="s">
        <v>35</v>
      </c>
      <c r="D2667" t="s">
        <v>251</v>
      </c>
      <c r="E2667" t="s">
        <v>29</v>
      </c>
      <c r="F2667" t="s">
        <v>161</v>
      </c>
      <c r="G2667" t="s">
        <v>49</v>
      </c>
      <c r="H2667" t="s">
        <v>48</v>
      </c>
      <c r="I2667" t="s">
        <v>326</v>
      </c>
      <c r="J2667" t="s">
        <v>33</v>
      </c>
      <c r="K2667">
        <v>20580</v>
      </c>
      <c r="L2667">
        <v>3.25</v>
      </c>
      <c r="M2667" t="str">
        <f>SUBSTITUTE(LOWER(_xlfn.CONCAT(B2667,C2667,F2667,G2667,J2667,I2667))," ","")</f>
        <v>2021-05-19carneretailc300-500camanchacafrancia</v>
      </c>
      <c r="N2667" t="e">
        <f>+VLOOKUP(M2667,JUP!$B:$I,7,0)</f>
        <v>#N/A</v>
      </c>
      <c r="O2667" t="e">
        <f>+VLOOKUP(M2667,JUP!$B:$I,8,0)</f>
        <v>#N/A</v>
      </c>
      <c r="P2667" t="e">
        <f>+K2667-N2667</f>
        <v>#N/A</v>
      </c>
      <c r="Q2667" s="3" t="e">
        <f>+L2667-O2667</f>
        <v>#N/A</v>
      </c>
      <c r="R2667" t="str">
        <f>+SUBSTITUTE(LOWER(_xlfn.CONCAT(B2667,C2667,F2667,H2667,J2667,I2667))," ","")</f>
        <v>2021-05-19carneretail300-500u/kgcamanchacafrancia</v>
      </c>
      <c r="S2667" t="e">
        <f>+VLOOKUP(R2667,JUP!D:L,7,0)</f>
        <v>#N/A</v>
      </c>
      <c r="T2667" t="e">
        <f>+VLOOKUP(R2667,JUP!D:L,7,0)</f>
        <v>#N/A</v>
      </c>
      <c r="W2667" t="s">
        <v>172</v>
      </c>
      <c r="X2667">
        <v>20</v>
      </c>
      <c r="Y2667" t="s">
        <v>297</v>
      </c>
      <c r="Z2667" t="s">
        <v>326</v>
      </c>
      <c r="AA2667" t="s">
        <v>326</v>
      </c>
      <c r="AB2667" t="s">
        <v>252</v>
      </c>
      <c r="AC2667" t="s">
        <v>173</v>
      </c>
      <c r="AD2667">
        <v>3.25</v>
      </c>
      <c r="AE2667">
        <v>0</v>
      </c>
      <c r="AF2667">
        <v>1</v>
      </c>
      <c r="AG2667">
        <v>3.25</v>
      </c>
      <c r="AH2667">
        <v>2021</v>
      </c>
      <c r="AI2667">
        <v>5</v>
      </c>
      <c r="AJ2667">
        <v>66885</v>
      </c>
      <c r="AK2667" t="e">
        <v>#N/A</v>
      </c>
      <c r="AL2667">
        <v>3.25</v>
      </c>
      <c r="AO2667">
        <v>0</v>
      </c>
      <c r="AP2667">
        <v>5</v>
      </c>
    </row>
    <row r="2668" spans="1:42" x14ac:dyDescent="0.2">
      <c r="A2668" t="str">
        <f t="shared" si="41"/>
        <v>2021-05-19enterofoodserv0camanchacaasia</v>
      </c>
      <c r="B2668" s="2" t="s">
        <v>454</v>
      </c>
      <c r="C2668" t="s">
        <v>59</v>
      </c>
      <c r="D2668" t="s">
        <v>155</v>
      </c>
      <c r="E2668" t="s">
        <v>56</v>
      </c>
      <c r="F2668" t="s">
        <v>451</v>
      </c>
      <c r="G2668">
        <v>0</v>
      </c>
      <c r="H2668" t="s">
        <v>119</v>
      </c>
      <c r="I2668" t="s">
        <v>309</v>
      </c>
      <c r="J2668" t="s">
        <v>33</v>
      </c>
      <c r="K2668">
        <v>15585</v>
      </c>
      <c r="L2668">
        <v>2.4</v>
      </c>
      <c r="M2668" t="str">
        <f>SUBSTITUTE(LOWER(_xlfn.CONCAT(B2668,C2668,F2668,G2668,J2668,I2668))," ","")</f>
        <v>2021-05-19enterofoodserv0camanchacaasia</v>
      </c>
      <c r="N2668" t="e">
        <f>+VLOOKUP(M2668,JUP!$B:$I,7,0)</f>
        <v>#N/A</v>
      </c>
      <c r="O2668" t="e">
        <f>+VLOOKUP(M2668,JUP!$B:$I,8,0)</f>
        <v>#N/A</v>
      </c>
      <c r="R2668" t="str">
        <f>+SUBSTITUTE(LOWER(_xlfn.CONCAT(B2668,C2668,F2668,H2668,J2668,I2668))," ","")</f>
        <v>2021-05-19enterofoodserv50-70u/kgcamanchacaasia</v>
      </c>
      <c r="S2668" t="e">
        <f>+VLOOKUP(R2668,JUP!D:L,7,0)</f>
        <v>#N/A</v>
      </c>
      <c r="T2668" t="e">
        <f>+VLOOKUP(R2668,JUP!D:L,7,0)</f>
        <v>#N/A</v>
      </c>
      <c r="W2668" t="s">
        <v>156</v>
      </c>
      <c r="X2668">
        <v>20</v>
      </c>
      <c r="Y2668" t="s">
        <v>309</v>
      </c>
      <c r="Z2668" t="s">
        <v>309</v>
      </c>
      <c r="AA2668" t="s">
        <v>309</v>
      </c>
      <c r="AB2668" t="s">
        <v>160</v>
      </c>
      <c r="AC2668" t="s">
        <v>159</v>
      </c>
      <c r="AD2668">
        <v>2.4</v>
      </c>
      <c r="AE2668">
        <v>0</v>
      </c>
      <c r="AF2668">
        <v>1</v>
      </c>
      <c r="AG2668">
        <v>2.4</v>
      </c>
      <c r="AH2668">
        <v>2021</v>
      </c>
      <c r="AI2668">
        <v>5</v>
      </c>
      <c r="AJ2668">
        <v>37404</v>
      </c>
      <c r="AK2668" t="e">
        <v>#N/A</v>
      </c>
      <c r="AL2668">
        <v>2.4</v>
      </c>
      <c r="AO2668">
        <v>0</v>
      </c>
      <c r="AP2668">
        <v>5</v>
      </c>
    </row>
    <row r="2669" spans="1:42" x14ac:dyDescent="0.2">
      <c r="A2669" t="str">
        <f t="shared" si="41"/>
        <v>2021-05-20carnegranelc500-upcamanchacaotroseuropa</v>
      </c>
      <c r="B2669" s="2" t="s">
        <v>453</v>
      </c>
      <c r="C2669" t="s">
        <v>35</v>
      </c>
      <c r="D2669" t="s">
        <v>30</v>
      </c>
      <c r="E2669" t="s">
        <v>29</v>
      </c>
      <c r="F2669" t="s">
        <v>30</v>
      </c>
      <c r="G2669" t="s">
        <v>183</v>
      </c>
      <c r="H2669" t="s">
        <v>121</v>
      </c>
      <c r="I2669" t="s">
        <v>298</v>
      </c>
      <c r="J2669" t="s">
        <v>33</v>
      </c>
      <c r="K2669">
        <v>24000</v>
      </c>
      <c r="L2669">
        <v>2.5999999999999974</v>
      </c>
      <c r="M2669" t="str">
        <f>SUBSTITUTE(LOWER(_xlfn.CONCAT(B2669,C2669,F2669,G2669,J2669,I2669))," ","")</f>
        <v>2021-05-20carnegranelc500-upcamanchacaotroseuropa</v>
      </c>
      <c r="N2669" t="e">
        <f>+VLOOKUP(M2669,JUP!$B:$I,7,0)</f>
        <v>#N/A</v>
      </c>
      <c r="O2669" t="e">
        <f>+VLOOKUP(M2669,JUP!$B:$I,8,0)</f>
        <v>#N/A</v>
      </c>
      <c r="P2669" t="e">
        <f>+K2669-N2669</f>
        <v>#N/A</v>
      </c>
      <c r="Q2669" s="3" t="e">
        <f>+L2669-O2669</f>
        <v>#N/A</v>
      </c>
      <c r="R2669" t="str">
        <f>+SUBSTITUTE(LOWER(_xlfn.CONCAT(B2669,C2669,F2669,H2669,J2669,I2669))," ","")</f>
        <v>2021-05-20carnegranel500-upu/kgcamanchacaotroseuropa</v>
      </c>
      <c r="S2669" t="e">
        <f>+VLOOKUP(R2669,JUP!D:L,7,0)</f>
        <v>#N/A</v>
      </c>
      <c r="T2669" t="e">
        <f>+VLOOKUP(R2669,JUP!D:L,7,0)</f>
        <v>#N/A</v>
      </c>
      <c r="W2669" t="s">
        <v>187</v>
      </c>
      <c r="X2669">
        <v>20</v>
      </c>
      <c r="Y2669" t="s">
        <v>297</v>
      </c>
      <c r="Z2669" t="s">
        <v>298</v>
      </c>
      <c r="AA2669" t="s">
        <v>298</v>
      </c>
      <c r="AB2669" t="s">
        <v>36</v>
      </c>
      <c r="AC2669" t="s">
        <v>37</v>
      </c>
      <c r="AD2669">
        <v>2.5999999999999974</v>
      </c>
      <c r="AE2669">
        <v>0</v>
      </c>
      <c r="AF2669">
        <v>1</v>
      </c>
      <c r="AG2669">
        <v>2.5999999999999974</v>
      </c>
      <c r="AH2669">
        <v>2021</v>
      </c>
      <c r="AI2669">
        <v>5</v>
      </c>
      <c r="AJ2669">
        <v>62399.999999999942</v>
      </c>
      <c r="AK2669" t="e">
        <v>#N/A</v>
      </c>
      <c r="AL2669">
        <v>2.5999999999999974</v>
      </c>
      <c r="AO2669">
        <v>0</v>
      </c>
      <c r="AP2669">
        <v>5</v>
      </c>
    </row>
    <row r="2670" spans="1:42" x14ac:dyDescent="0.2">
      <c r="A2670" t="str">
        <f t="shared" si="41"/>
        <v>2021-05-20carnegranelc200-300camanchacarusia</v>
      </c>
      <c r="B2670" s="2" t="s">
        <v>453</v>
      </c>
      <c r="C2670" t="s">
        <v>35</v>
      </c>
      <c r="D2670" t="s">
        <v>30</v>
      </c>
      <c r="E2670" t="s">
        <v>29</v>
      </c>
      <c r="F2670" t="s">
        <v>30</v>
      </c>
      <c r="G2670" t="s">
        <v>39</v>
      </c>
      <c r="H2670" t="s">
        <v>38</v>
      </c>
      <c r="I2670" t="s">
        <v>306</v>
      </c>
      <c r="J2670" t="s">
        <v>33</v>
      </c>
      <c r="K2670">
        <v>36000</v>
      </c>
      <c r="L2670">
        <v>3.1450617283950661</v>
      </c>
      <c r="M2670" t="str">
        <f>SUBSTITUTE(LOWER(_xlfn.CONCAT(B2670,C2670,F2670,G2670,J2670,I2670))," ","")</f>
        <v>2021-05-20carnegranelc200-300camanchacarusia</v>
      </c>
      <c r="N2670" t="e">
        <f>+VLOOKUP(M2670,JUP!$B:$I,7,0)</f>
        <v>#N/A</v>
      </c>
      <c r="O2670" t="e">
        <f>+VLOOKUP(M2670,JUP!$B:$I,8,0)</f>
        <v>#N/A</v>
      </c>
      <c r="P2670" t="e">
        <f>+K2670-N2670</f>
        <v>#N/A</v>
      </c>
      <c r="Q2670" s="3" t="e">
        <f>+L2670-O2670</f>
        <v>#N/A</v>
      </c>
      <c r="R2670" t="str">
        <f>+SUBSTITUTE(LOWER(_xlfn.CONCAT(B2670,C2670,F2670,H2670,J2670,I2670))," ","")</f>
        <v>2021-05-20carnegranel200-300u/kgcamanchacarusia</v>
      </c>
      <c r="S2670" t="e">
        <f>+VLOOKUP(R2670,JUP!D:L,7,0)</f>
        <v>#N/A</v>
      </c>
      <c r="T2670" t="e">
        <f>+VLOOKUP(R2670,JUP!D:L,7,0)</f>
        <v>#N/A</v>
      </c>
      <c r="W2670" t="s">
        <v>313</v>
      </c>
      <c r="X2670">
        <v>20</v>
      </c>
      <c r="Y2670" t="s">
        <v>305</v>
      </c>
      <c r="Z2670" t="s">
        <v>305</v>
      </c>
      <c r="AA2670" t="s">
        <v>306</v>
      </c>
      <c r="AB2670" t="s">
        <v>36</v>
      </c>
      <c r="AC2670" t="s">
        <v>37</v>
      </c>
      <c r="AD2670">
        <v>3.1450617283950661</v>
      </c>
      <c r="AE2670">
        <v>0</v>
      </c>
      <c r="AF2670">
        <v>1</v>
      </c>
      <c r="AG2670">
        <v>3.1450617283950661</v>
      </c>
      <c r="AH2670">
        <v>2021</v>
      </c>
      <c r="AI2670">
        <v>5</v>
      </c>
      <c r="AJ2670">
        <v>113222.22222222238</v>
      </c>
      <c r="AK2670" t="e">
        <v>#N/A</v>
      </c>
      <c r="AL2670">
        <v>3.1450617283950661</v>
      </c>
      <c r="AO2670">
        <v>0</v>
      </c>
      <c r="AP2670">
        <v>5</v>
      </c>
    </row>
    <row r="2671" spans="1:42" x14ac:dyDescent="0.2">
      <c r="A2671" t="str">
        <f t="shared" si="41"/>
        <v>2021-05-20carnegranelc300-500camanchacarusia</v>
      </c>
      <c r="B2671" s="2" t="s">
        <v>453</v>
      </c>
      <c r="C2671" t="s">
        <v>35</v>
      </c>
      <c r="D2671" t="s">
        <v>30</v>
      </c>
      <c r="E2671" t="s">
        <v>29</v>
      </c>
      <c r="F2671" t="s">
        <v>30</v>
      </c>
      <c r="G2671" t="s">
        <v>49</v>
      </c>
      <c r="H2671" t="s">
        <v>48</v>
      </c>
      <c r="I2671" t="s">
        <v>306</v>
      </c>
      <c r="J2671" t="s">
        <v>33</v>
      </c>
      <c r="K2671">
        <v>7000</v>
      </c>
      <c r="L2671">
        <v>3</v>
      </c>
      <c r="M2671" t="str">
        <f>SUBSTITUTE(LOWER(_xlfn.CONCAT(B2671,C2671,F2671,G2671,J2671,I2671))," ","")</f>
        <v>2021-05-20carnegranelc300-500camanchacarusia</v>
      </c>
      <c r="N2671" t="e">
        <f>+VLOOKUP(M2671,JUP!$B:$I,7,0)</f>
        <v>#N/A</v>
      </c>
      <c r="O2671" t="e">
        <f>+VLOOKUP(M2671,JUP!$B:$I,8,0)</f>
        <v>#N/A</v>
      </c>
      <c r="P2671" t="e">
        <f>+K2671-N2671</f>
        <v>#N/A</v>
      </c>
      <c r="Q2671" s="3" t="e">
        <f>+L2671-O2671</f>
        <v>#N/A</v>
      </c>
      <c r="R2671" t="str">
        <f>+SUBSTITUTE(LOWER(_xlfn.CONCAT(B2671,C2671,F2671,H2671,J2671,I2671))," ","")</f>
        <v>2021-05-20carnegranel300-500u/kgcamanchacarusia</v>
      </c>
      <c r="S2671" t="e">
        <f>+VLOOKUP(R2671,JUP!D:L,7,0)</f>
        <v>#N/A</v>
      </c>
      <c r="T2671" t="e">
        <f>+VLOOKUP(R2671,JUP!D:L,7,0)</f>
        <v>#N/A</v>
      </c>
      <c r="W2671" t="s">
        <v>313</v>
      </c>
      <c r="X2671">
        <v>20</v>
      </c>
      <c r="Y2671" t="s">
        <v>305</v>
      </c>
      <c r="Z2671" t="s">
        <v>305</v>
      </c>
      <c r="AA2671" t="s">
        <v>306</v>
      </c>
      <c r="AB2671" t="s">
        <v>36</v>
      </c>
      <c r="AC2671" t="s">
        <v>37</v>
      </c>
      <c r="AD2671">
        <v>3</v>
      </c>
      <c r="AE2671">
        <v>0</v>
      </c>
      <c r="AF2671">
        <v>1</v>
      </c>
      <c r="AG2671">
        <v>3</v>
      </c>
      <c r="AH2671">
        <v>2021</v>
      </c>
      <c r="AI2671">
        <v>5</v>
      </c>
      <c r="AJ2671">
        <v>21000</v>
      </c>
      <c r="AK2671" t="e">
        <v>#N/A</v>
      </c>
      <c r="AL2671">
        <v>3</v>
      </c>
      <c r="AO2671">
        <v>0</v>
      </c>
      <c r="AP2671">
        <v>5</v>
      </c>
    </row>
    <row r="2672" spans="1:42" x14ac:dyDescent="0.2">
      <c r="A2672" t="str">
        <f t="shared" si="41"/>
        <v>2021-05-20carnegranelc100-200camanchacarusia</v>
      </c>
      <c r="B2672" s="2" t="s">
        <v>453</v>
      </c>
      <c r="C2672" t="s">
        <v>35</v>
      </c>
      <c r="D2672" t="s">
        <v>30</v>
      </c>
      <c r="E2672" t="s">
        <v>29</v>
      </c>
      <c r="F2672" t="s">
        <v>30</v>
      </c>
      <c r="G2672" t="s">
        <v>72</v>
      </c>
      <c r="H2672" t="s">
        <v>71</v>
      </c>
      <c r="I2672" t="s">
        <v>306</v>
      </c>
      <c r="J2672" t="s">
        <v>33</v>
      </c>
      <c r="K2672">
        <v>5000</v>
      </c>
      <c r="L2672">
        <v>3.2999999999999989</v>
      </c>
      <c r="M2672" t="str">
        <f>SUBSTITUTE(LOWER(_xlfn.CONCAT(B2672,C2672,F2672,G2672,J2672,I2672))," ","")</f>
        <v>2021-05-20carnegranelc100-200camanchacarusia</v>
      </c>
      <c r="N2672" t="e">
        <f>+VLOOKUP(M2672,JUP!$B:$I,7,0)</f>
        <v>#N/A</v>
      </c>
      <c r="O2672" t="e">
        <f>+VLOOKUP(M2672,JUP!$B:$I,8,0)</f>
        <v>#N/A</v>
      </c>
      <c r="P2672" t="e">
        <f>+K2672-N2672</f>
        <v>#N/A</v>
      </c>
      <c r="Q2672" s="3" t="e">
        <f>+L2672-O2672</f>
        <v>#N/A</v>
      </c>
      <c r="R2672" t="str">
        <f>+SUBSTITUTE(LOWER(_xlfn.CONCAT(B2672,C2672,F2672,H2672,J2672,I2672))," ","")</f>
        <v>2021-05-20carnegranel100-200u/kgcamanchacarusia</v>
      </c>
      <c r="S2672" t="e">
        <f>+VLOOKUP(R2672,JUP!D:L,7,0)</f>
        <v>#N/A</v>
      </c>
      <c r="T2672" t="e">
        <f>+VLOOKUP(R2672,JUP!D:L,7,0)</f>
        <v>#N/A</v>
      </c>
      <c r="W2672" t="s">
        <v>313</v>
      </c>
      <c r="X2672">
        <v>20</v>
      </c>
      <c r="Y2672" t="s">
        <v>305</v>
      </c>
      <c r="Z2672" t="s">
        <v>305</v>
      </c>
      <c r="AA2672" t="s">
        <v>306</v>
      </c>
      <c r="AB2672" t="s">
        <v>36</v>
      </c>
      <c r="AC2672" t="s">
        <v>37</v>
      </c>
      <c r="AD2672">
        <v>3.2999999999999989</v>
      </c>
      <c r="AE2672">
        <v>0</v>
      </c>
      <c r="AF2672">
        <v>1</v>
      </c>
      <c r="AG2672">
        <v>3.2999999999999989</v>
      </c>
      <c r="AH2672">
        <v>2021</v>
      </c>
      <c r="AI2672">
        <v>5</v>
      </c>
      <c r="AJ2672">
        <v>16499.999999999996</v>
      </c>
      <c r="AK2672" t="e">
        <v>#N/A</v>
      </c>
      <c r="AL2672">
        <v>3.2999999999999989</v>
      </c>
      <c r="AO2672">
        <v>0</v>
      </c>
      <c r="AP2672">
        <v>5</v>
      </c>
    </row>
    <row r="2673" spans="1:42" x14ac:dyDescent="0.2">
      <c r="A2673" t="str">
        <f t="shared" si="41"/>
        <v>2021-05-20enterofoodserv0camanchacaamerica</v>
      </c>
      <c r="B2673" s="2" t="s">
        <v>453</v>
      </c>
      <c r="C2673" t="s">
        <v>59</v>
      </c>
      <c r="D2673" t="s">
        <v>155</v>
      </c>
      <c r="E2673" t="s">
        <v>56</v>
      </c>
      <c r="F2673" t="s">
        <v>451</v>
      </c>
      <c r="G2673">
        <v>0</v>
      </c>
      <c r="H2673" t="s">
        <v>58</v>
      </c>
      <c r="I2673" t="s">
        <v>521</v>
      </c>
      <c r="J2673" t="s">
        <v>33</v>
      </c>
      <c r="K2673">
        <v>17978.400000000001</v>
      </c>
      <c r="L2673">
        <v>2.1608999999999998</v>
      </c>
      <c r="M2673" t="str">
        <f>SUBSTITUTE(LOWER(_xlfn.CONCAT(B2673,C2673,F2673,G2673,J2673,I2673))," ","")</f>
        <v>2021-05-20enterofoodserv0camanchacaamerica</v>
      </c>
      <c r="N2673" t="e">
        <f>+VLOOKUP(M2673,JUP!$B:$I,7,0)</f>
        <v>#N/A</v>
      </c>
      <c r="O2673" t="e">
        <f>+VLOOKUP(M2673,JUP!$B:$I,8,0)</f>
        <v>#N/A</v>
      </c>
      <c r="R2673" t="str">
        <f>+SUBSTITUTE(LOWER(_xlfn.CONCAT(B2673,C2673,F2673,H2673,J2673,I2673))," ","")</f>
        <v>2021-05-20enterofoodserv20-35u/lbcamanchacaamerica</v>
      </c>
      <c r="S2673" t="e">
        <f>+VLOOKUP(R2673,JUP!D:L,7,0)</f>
        <v>#N/A</v>
      </c>
      <c r="T2673" t="e">
        <f>+VLOOKUP(R2673,JUP!D:L,7,0)</f>
        <v>#N/A</v>
      </c>
      <c r="W2673" t="s">
        <v>420</v>
      </c>
      <c r="X2673">
        <v>20</v>
      </c>
      <c r="Y2673" t="s">
        <v>310</v>
      </c>
      <c r="Z2673" t="s">
        <v>310</v>
      </c>
      <c r="AA2673" t="s">
        <v>310</v>
      </c>
      <c r="AB2673" t="s">
        <v>160</v>
      </c>
      <c r="AC2673" t="s">
        <v>159</v>
      </c>
      <c r="AD2673">
        <v>2.1608999999999998</v>
      </c>
      <c r="AE2673">
        <v>0</v>
      </c>
      <c r="AF2673">
        <v>1</v>
      </c>
      <c r="AG2673">
        <v>2.1608999999999998</v>
      </c>
      <c r="AH2673">
        <v>2021</v>
      </c>
      <c r="AI2673">
        <v>5</v>
      </c>
      <c r="AJ2673">
        <v>38849.524559999998</v>
      </c>
      <c r="AK2673" t="e">
        <v>#N/A</v>
      </c>
      <c r="AL2673">
        <v>2.1608999999999998</v>
      </c>
      <c r="AO2673">
        <v>0</v>
      </c>
      <c r="AP2673">
        <v>5</v>
      </c>
    </row>
    <row r="2674" spans="1:42" x14ac:dyDescent="0.2">
      <c r="A2674" t="str">
        <f t="shared" si="41"/>
        <v>2021-05-20enteroretail0camanchacaamerica</v>
      </c>
      <c r="B2674" s="2" t="s">
        <v>453</v>
      </c>
      <c r="C2674" t="s">
        <v>59</v>
      </c>
      <c r="D2674" t="s">
        <v>251</v>
      </c>
      <c r="E2674" t="s">
        <v>56</v>
      </c>
      <c r="F2674" t="s">
        <v>161</v>
      </c>
      <c r="G2674">
        <v>0</v>
      </c>
      <c r="H2674" t="s">
        <v>58</v>
      </c>
      <c r="I2674" t="s">
        <v>521</v>
      </c>
      <c r="J2674" t="s">
        <v>33</v>
      </c>
      <c r="K2674">
        <v>31961.599999999999</v>
      </c>
      <c r="L2674">
        <v>3.3075000000000001</v>
      </c>
      <c r="M2674" t="str">
        <f>SUBSTITUTE(LOWER(_xlfn.CONCAT(B2674,C2674,F2674,G2674,J2674,I2674))," ","")</f>
        <v>2021-05-20enteroretail0camanchacaamerica</v>
      </c>
      <c r="N2674" t="e">
        <f>+VLOOKUP(M2674,JUP!$B:$I,7,0)</f>
        <v>#N/A</v>
      </c>
      <c r="O2674" t="e">
        <f>+VLOOKUP(M2674,JUP!$B:$I,8,0)</f>
        <v>#N/A</v>
      </c>
      <c r="R2674" t="str">
        <f>+SUBSTITUTE(LOWER(_xlfn.CONCAT(B2674,C2674,F2674,H2674,J2674,I2674))," ","")</f>
        <v>2021-05-20enteroretail20-35u/lbcamanchacaamerica</v>
      </c>
      <c r="S2674" t="e">
        <f>+VLOOKUP(R2674,JUP!D:L,7,0)</f>
        <v>#N/A</v>
      </c>
      <c r="T2674" t="e">
        <f>+VLOOKUP(R2674,JUP!D:L,7,0)</f>
        <v>#N/A</v>
      </c>
      <c r="W2674" t="s">
        <v>420</v>
      </c>
      <c r="X2674">
        <v>20</v>
      </c>
      <c r="Y2674" t="s">
        <v>310</v>
      </c>
      <c r="Z2674" t="s">
        <v>310</v>
      </c>
      <c r="AA2674" t="s">
        <v>310</v>
      </c>
      <c r="AB2674" t="s">
        <v>452</v>
      </c>
      <c r="AC2674" t="e">
        <v>#N/A</v>
      </c>
      <c r="AD2674" t="e">
        <v>#N/A</v>
      </c>
      <c r="AE2674" t="e">
        <v>#N/A</v>
      </c>
      <c r="AF2674" t="e">
        <v>#N/A</v>
      </c>
      <c r="AG2674" t="e">
        <v>#N/A</v>
      </c>
      <c r="AH2674">
        <v>2021</v>
      </c>
      <c r="AI2674">
        <v>5</v>
      </c>
      <c r="AJ2674" t="e">
        <v>#N/A</v>
      </c>
      <c r="AK2674" t="e">
        <v>#N/A</v>
      </c>
      <c r="AL2674" t="e">
        <v>#N/A</v>
      </c>
      <c r="AO2674" t="e">
        <v>#N/A</v>
      </c>
      <c r="AP2674">
        <v>5</v>
      </c>
    </row>
    <row r="2675" spans="1:42" x14ac:dyDescent="0.2">
      <c r="A2675" t="str">
        <f t="shared" si="41"/>
        <v>2021-05-24carnegranelc200-300camanchacachile</v>
      </c>
      <c r="B2675" s="2" t="s">
        <v>53</v>
      </c>
      <c r="C2675" t="s">
        <v>35</v>
      </c>
      <c r="D2675" t="s">
        <v>30</v>
      </c>
      <c r="E2675" t="s">
        <v>29</v>
      </c>
      <c r="F2675" t="s">
        <v>30</v>
      </c>
      <c r="G2675" t="s">
        <v>39</v>
      </c>
      <c r="H2675" t="s">
        <v>38</v>
      </c>
      <c r="I2675" t="s">
        <v>34</v>
      </c>
      <c r="J2675" t="s">
        <v>33</v>
      </c>
      <c r="K2675">
        <v>23020</v>
      </c>
      <c r="L2675">
        <v>1550</v>
      </c>
      <c r="M2675" t="str">
        <f>SUBSTITUTE(LOWER(_xlfn.CONCAT(B2675,C2675,F2675,G2675,J2675,I2675))," ","")</f>
        <v>2021-05-24carnegranelc200-300camanchacachile</v>
      </c>
      <c r="N2675" t="e">
        <f>+VLOOKUP(M2675,JUP!$B:$I,7,0)</f>
        <v>#N/A</v>
      </c>
      <c r="O2675" t="e">
        <f>+VLOOKUP(M2675,JUP!$B:$I,8,0)</f>
        <v>#N/A</v>
      </c>
      <c r="P2675" t="e">
        <f>+K2675-N2675</f>
        <v>#N/A</v>
      </c>
      <c r="Q2675" s="3" t="e">
        <f>+L2675-O2675</f>
        <v>#N/A</v>
      </c>
      <c r="R2675" t="str">
        <f>+SUBSTITUTE(LOWER(_xlfn.CONCAT(B2675,C2675,F2675,H2675,J2675,I2675))," ","")</f>
        <v>2021-05-24carnegranel200-300u/kgcamanchacachile</v>
      </c>
      <c r="S2675" t="e">
        <f>+VLOOKUP(R2675,JUP!D:L,7,0)</f>
        <v>#N/A</v>
      </c>
      <c r="T2675" t="e">
        <f>+VLOOKUP(R2675,JUP!D:L,7,0)</f>
        <v>#N/A</v>
      </c>
      <c r="W2675" t="s">
        <v>32</v>
      </c>
      <c r="X2675">
        <v>21</v>
      </c>
      <c r="Y2675" t="s">
        <v>34</v>
      </c>
      <c r="Z2675" t="s">
        <v>34</v>
      </c>
      <c r="AA2675" t="s">
        <v>34</v>
      </c>
      <c r="AB2675" t="s">
        <v>36</v>
      </c>
      <c r="AC2675" t="s">
        <v>37</v>
      </c>
      <c r="AD2675">
        <v>1550</v>
      </c>
      <c r="AE2675">
        <v>0</v>
      </c>
      <c r="AF2675">
        <v>1</v>
      </c>
      <c r="AG2675">
        <v>1550</v>
      </c>
      <c r="AH2675">
        <v>2021</v>
      </c>
      <c r="AI2675">
        <v>5</v>
      </c>
      <c r="AJ2675">
        <v>35681000</v>
      </c>
      <c r="AK2675" t="e">
        <v>#N/A</v>
      </c>
      <c r="AL2675">
        <v>1550</v>
      </c>
      <c r="AO2675">
        <v>0</v>
      </c>
      <c r="AP2675">
        <v>5</v>
      </c>
    </row>
    <row r="2676" spans="1:42" x14ac:dyDescent="0.2">
      <c r="A2676" t="str">
        <f t="shared" si="41"/>
        <v>2021-05-24carnegranelc300-500camanchacachile</v>
      </c>
      <c r="B2676" s="2" t="s">
        <v>53</v>
      </c>
      <c r="C2676" t="s">
        <v>35</v>
      </c>
      <c r="D2676" t="s">
        <v>30</v>
      </c>
      <c r="E2676" t="s">
        <v>29</v>
      </c>
      <c r="F2676" t="s">
        <v>30</v>
      </c>
      <c r="G2676" t="s">
        <v>49</v>
      </c>
      <c r="H2676" t="s">
        <v>48</v>
      </c>
      <c r="I2676" t="s">
        <v>34</v>
      </c>
      <c r="J2676" t="s">
        <v>33</v>
      </c>
      <c r="K2676">
        <v>980</v>
      </c>
      <c r="L2676">
        <v>1500</v>
      </c>
      <c r="M2676" t="str">
        <f>SUBSTITUTE(LOWER(_xlfn.CONCAT(B2676,C2676,F2676,G2676,J2676,I2676))," ","")</f>
        <v>2021-05-24carnegranelc300-500camanchacachile</v>
      </c>
      <c r="N2676" t="e">
        <f>+VLOOKUP(M2676,JUP!$B:$I,7,0)</f>
        <v>#N/A</v>
      </c>
      <c r="O2676" t="e">
        <f>+VLOOKUP(M2676,JUP!$B:$I,8,0)</f>
        <v>#N/A</v>
      </c>
      <c r="P2676" t="e">
        <f>+K2676-N2676</f>
        <v>#N/A</v>
      </c>
      <c r="Q2676" s="3" t="e">
        <f>+L2676-O2676</f>
        <v>#N/A</v>
      </c>
      <c r="R2676" t="str">
        <f>+SUBSTITUTE(LOWER(_xlfn.CONCAT(B2676,C2676,F2676,H2676,J2676,I2676))," ","")</f>
        <v>2021-05-24carnegranel300-500u/kgcamanchacachile</v>
      </c>
      <c r="S2676" t="e">
        <f>+VLOOKUP(R2676,JUP!D:L,7,0)</f>
        <v>#N/A</v>
      </c>
      <c r="T2676" t="e">
        <f>+VLOOKUP(R2676,JUP!D:L,7,0)</f>
        <v>#N/A</v>
      </c>
      <c r="W2676" t="s">
        <v>32</v>
      </c>
      <c r="X2676">
        <v>21</v>
      </c>
      <c r="Y2676" t="s">
        <v>34</v>
      </c>
      <c r="Z2676" t="s">
        <v>34</v>
      </c>
      <c r="AA2676" t="s">
        <v>34</v>
      </c>
      <c r="AB2676" t="s">
        <v>36</v>
      </c>
      <c r="AC2676" t="s">
        <v>37</v>
      </c>
      <c r="AD2676">
        <v>1500</v>
      </c>
      <c r="AE2676">
        <v>0</v>
      </c>
      <c r="AF2676">
        <v>1</v>
      </c>
      <c r="AG2676">
        <v>1500</v>
      </c>
      <c r="AH2676">
        <v>2021</v>
      </c>
      <c r="AI2676">
        <v>5</v>
      </c>
      <c r="AJ2676">
        <v>1470000</v>
      </c>
      <c r="AK2676" t="e">
        <v>#N/A</v>
      </c>
      <c r="AL2676">
        <v>1500</v>
      </c>
      <c r="AO2676">
        <v>0</v>
      </c>
      <c r="AP2676">
        <v>5</v>
      </c>
    </row>
    <row r="2677" spans="1:42" x14ac:dyDescent="0.2">
      <c r="A2677" t="str">
        <f t="shared" si="41"/>
        <v>2021-05-24carnegranelc200-300camanchacarusia</v>
      </c>
      <c r="B2677" s="2" t="s">
        <v>53</v>
      </c>
      <c r="C2677" t="s">
        <v>35</v>
      </c>
      <c r="D2677" t="s">
        <v>30</v>
      </c>
      <c r="E2677" t="s">
        <v>29</v>
      </c>
      <c r="F2677" t="s">
        <v>30</v>
      </c>
      <c r="G2677" t="s">
        <v>39</v>
      </c>
      <c r="H2677" t="s">
        <v>38</v>
      </c>
      <c r="I2677" t="s">
        <v>306</v>
      </c>
      <c r="J2677" t="s">
        <v>33</v>
      </c>
      <c r="K2677">
        <v>5000</v>
      </c>
      <c r="L2677">
        <v>3.100000000000001</v>
      </c>
      <c r="M2677" t="str">
        <f>SUBSTITUTE(LOWER(_xlfn.CONCAT(B2677,C2677,F2677,G2677,J2677,I2677))," ","")</f>
        <v>2021-05-24carnegranelc200-300camanchacarusia</v>
      </c>
      <c r="N2677" t="e">
        <f>+VLOOKUP(M2677,JUP!$B:$I,7,0)</f>
        <v>#N/A</v>
      </c>
      <c r="O2677" t="e">
        <f>+VLOOKUP(M2677,JUP!$B:$I,8,0)</f>
        <v>#N/A</v>
      </c>
      <c r="P2677" t="e">
        <f>+K2677-N2677</f>
        <v>#N/A</v>
      </c>
      <c r="Q2677" s="3" t="e">
        <f>+L2677-O2677</f>
        <v>#N/A</v>
      </c>
      <c r="R2677" t="str">
        <f>+SUBSTITUTE(LOWER(_xlfn.CONCAT(B2677,C2677,F2677,H2677,J2677,I2677))," ","")</f>
        <v>2021-05-24carnegranel200-300u/kgcamanchacarusia</v>
      </c>
      <c r="S2677" t="e">
        <f>+VLOOKUP(R2677,JUP!D:L,7,0)</f>
        <v>#N/A</v>
      </c>
      <c r="T2677" t="e">
        <f>+VLOOKUP(R2677,JUP!D:L,7,0)</f>
        <v>#N/A</v>
      </c>
      <c r="W2677" t="s">
        <v>313</v>
      </c>
      <c r="X2677">
        <v>21</v>
      </c>
      <c r="Y2677" t="s">
        <v>305</v>
      </c>
      <c r="Z2677" t="s">
        <v>305</v>
      </c>
      <c r="AA2677" t="s">
        <v>306</v>
      </c>
      <c r="AB2677" t="s">
        <v>36</v>
      </c>
      <c r="AC2677" t="s">
        <v>37</v>
      </c>
      <c r="AD2677">
        <v>3.100000000000001</v>
      </c>
      <c r="AE2677">
        <v>0</v>
      </c>
      <c r="AF2677">
        <v>1</v>
      </c>
      <c r="AG2677">
        <v>3.100000000000001</v>
      </c>
      <c r="AH2677">
        <v>2021</v>
      </c>
      <c r="AI2677">
        <v>5</v>
      </c>
      <c r="AJ2677">
        <v>15500.000000000005</v>
      </c>
      <c r="AK2677" t="e">
        <v>#N/A</v>
      </c>
      <c r="AL2677">
        <v>3.100000000000001</v>
      </c>
      <c r="AO2677">
        <v>0</v>
      </c>
      <c r="AP2677">
        <v>5</v>
      </c>
    </row>
    <row r="2678" spans="1:42" x14ac:dyDescent="0.2">
      <c r="A2678" t="str">
        <f t="shared" si="41"/>
        <v>2021-05-24carnegranelc200-300camanchacachile</v>
      </c>
      <c r="B2678" s="2" t="s">
        <v>53</v>
      </c>
      <c r="C2678" t="s">
        <v>35</v>
      </c>
      <c r="D2678" t="s">
        <v>30</v>
      </c>
      <c r="E2678" t="s">
        <v>29</v>
      </c>
      <c r="F2678" t="s">
        <v>30</v>
      </c>
      <c r="G2678" t="s">
        <v>39</v>
      </c>
      <c r="H2678" t="s">
        <v>38</v>
      </c>
      <c r="I2678" t="s">
        <v>34</v>
      </c>
      <c r="J2678" t="s">
        <v>33</v>
      </c>
      <c r="K2678">
        <v>23020</v>
      </c>
      <c r="L2678">
        <v>1550</v>
      </c>
      <c r="M2678" t="str">
        <f>SUBSTITUTE(LOWER(_xlfn.CONCAT(B2678,C2678,F2678,G2678,J2678,I2678))," ","")</f>
        <v>2021-05-24carnegranelc200-300camanchacachile</v>
      </c>
      <c r="N2678" t="e">
        <f>+VLOOKUP(M2678,JUP!$B:$I,7,0)</f>
        <v>#N/A</v>
      </c>
      <c r="O2678" t="e">
        <f>+VLOOKUP(M2678,JUP!$B:$I,8,0)</f>
        <v>#N/A</v>
      </c>
      <c r="P2678" t="e">
        <f>+K2678-N2678</f>
        <v>#N/A</v>
      </c>
      <c r="Q2678" s="3" t="e">
        <f>+L2678-O2678</f>
        <v>#N/A</v>
      </c>
      <c r="R2678" t="str">
        <f>+SUBSTITUTE(LOWER(_xlfn.CONCAT(B2678,C2678,F2678,H2678,J2678,I2678))," ","")</f>
        <v>2021-05-24carnegranel200-300u/kgcamanchacachile</v>
      </c>
      <c r="S2678" t="e">
        <f>+VLOOKUP(R2678,JUP!D:L,7,0)</f>
        <v>#N/A</v>
      </c>
      <c r="T2678" t="e">
        <f>+VLOOKUP(R2678,JUP!D:L,7,0)</f>
        <v>#N/A</v>
      </c>
      <c r="W2678" t="s">
        <v>32</v>
      </c>
      <c r="X2678">
        <v>21</v>
      </c>
      <c r="Y2678" t="s">
        <v>34</v>
      </c>
      <c r="Z2678" t="s">
        <v>34</v>
      </c>
      <c r="AA2678" t="s">
        <v>34</v>
      </c>
      <c r="AB2678" t="s">
        <v>36</v>
      </c>
      <c r="AC2678" t="s">
        <v>37</v>
      </c>
      <c r="AD2678">
        <v>1550</v>
      </c>
      <c r="AE2678">
        <v>0</v>
      </c>
      <c r="AF2678">
        <v>1</v>
      </c>
      <c r="AG2678">
        <v>1550</v>
      </c>
      <c r="AH2678">
        <v>2021</v>
      </c>
      <c r="AI2678">
        <v>5</v>
      </c>
      <c r="AJ2678">
        <v>35681000</v>
      </c>
      <c r="AK2678" t="e">
        <v>#N/A</v>
      </c>
      <c r="AL2678">
        <v>1550</v>
      </c>
      <c r="AO2678">
        <v>0</v>
      </c>
      <c r="AP2678">
        <v>5</v>
      </c>
    </row>
    <row r="2679" spans="1:42" x14ac:dyDescent="0.2">
      <c r="A2679" t="str">
        <f t="shared" si="41"/>
        <v>2021-05-24carnegranelc300-500camanchacachile</v>
      </c>
      <c r="B2679" s="2" t="s">
        <v>53</v>
      </c>
      <c r="C2679" t="s">
        <v>35</v>
      </c>
      <c r="D2679" t="s">
        <v>30</v>
      </c>
      <c r="E2679" t="s">
        <v>29</v>
      </c>
      <c r="F2679" t="s">
        <v>30</v>
      </c>
      <c r="G2679" t="s">
        <v>49</v>
      </c>
      <c r="H2679" t="s">
        <v>48</v>
      </c>
      <c r="I2679" t="s">
        <v>34</v>
      </c>
      <c r="J2679" t="s">
        <v>33</v>
      </c>
      <c r="K2679">
        <v>980</v>
      </c>
      <c r="L2679">
        <v>1500</v>
      </c>
      <c r="M2679" t="str">
        <f>SUBSTITUTE(LOWER(_xlfn.CONCAT(B2679,C2679,F2679,G2679,J2679,I2679))," ","")</f>
        <v>2021-05-24carnegranelc300-500camanchacachile</v>
      </c>
      <c r="N2679" t="e">
        <f>+VLOOKUP(M2679,JUP!$B:$I,7,0)</f>
        <v>#N/A</v>
      </c>
      <c r="O2679" t="e">
        <f>+VLOOKUP(M2679,JUP!$B:$I,8,0)</f>
        <v>#N/A</v>
      </c>
      <c r="P2679" t="e">
        <f>+K2679-N2679</f>
        <v>#N/A</v>
      </c>
      <c r="Q2679" s="3" t="e">
        <f>+L2679-O2679</f>
        <v>#N/A</v>
      </c>
      <c r="R2679" t="str">
        <f>+SUBSTITUTE(LOWER(_xlfn.CONCAT(B2679,C2679,F2679,H2679,J2679,I2679))," ","")</f>
        <v>2021-05-24carnegranel300-500u/kgcamanchacachile</v>
      </c>
      <c r="S2679" t="e">
        <f>+VLOOKUP(R2679,JUP!D:L,7,0)</f>
        <v>#N/A</v>
      </c>
      <c r="T2679" t="e">
        <f>+VLOOKUP(R2679,JUP!D:L,7,0)</f>
        <v>#N/A</v>
      </c>
      <c r="W2679" t="s">
        <v>32</v>
      </c>
      <c r="X2679">
        <v>21</v>
      </c>
      <c r="Y2679" t="s">
        <v>34</v>
      </c>
      <c r="Z2679" t="s">
        <v>34</v>
      </c>
      <c r="AA2679" t="s">
        <v>34</v>
      </c>
      <c r="AB2679" t="s">
        <v>36</v>
      </c>
      <c r="AC2679" t="s">
        <v>37</v>
      </c>
      <c r="AD2679">
        <v>1500</v>
      </c>
      <c r="AE2679">
        <v>0</v>
      </c>
      <c r="AF2679">
        <v>1</v>
      </c>
      <c r="AG2679">
        <v>1500</v>
      </c>
      <c r="AH2679">
        <v>2021</v>
      </c>
      <c r="AI2679">
        <v>5</v>
      </c>
      <c r="AJ2679">
        <v>1470000</v>
      </c>
      <c r="AK2679" t="e">
        <v>#N/A</v>
      </c>
      <c r="AL2679">
        <v>1500</v>
      </c>
      <c r="AO2679">
        <v>0</v>
      </c>
      <c r="AP2679">
        <v>5</v>
      </c>
    </row>
    <row r="2680" spans="1:42" x14ac:dyDescent="0.2">
      <c r="A2680" t="e">
        <f t="shared" si="41"/>
        <v>#N/A</v>
      </c>
      <c r="B2680" s="2" t="s">
        <v>53</v>
      </c>
      <c r="C2680" t="s">
        <v>59</v>
      </c>
      <c r="D2680" t="s">
        <v>155</v>
      </c>
      <c r="E2680" t="s">
        <v>56</v>
      </c>
      <c r="F2680" t="s">
        <v>451</v>
      </c>
      <c r="G2680" t="e">
        <v>#N/A</v>
      </c>
      <c r="H2680" t="s">
        <v>111</v>
      </c>
      <c r="I2680" t="s">
        <v>306</v>
      </c>
      <c r="J2680" t="s">
        <v>33</v>
      </c>
      <c r="K2680">
        <v>17280</v>
      </c>
      <c r="L2680">
        <v>2.1</v>
      </c>
      <c r="M2680" t="e">
        <f>SUBSTITUTE(LOWER(_xlfn.CONCAT(B2680,C2680,F2680,G2680,J2680,I2680))," ","")</f>
        <v>#N/A</v>
      </c>
      <c r="N2680" t="e">
        <f>+VLOOKUP(M2680,JUP!$B:$I,7,0)</f>
        <v>#N/A</v>
      </c>
      <c r="O2680" t="e">
        <f>+VLOOKUP(M2680,JUP!$B:$I,8,0)</f>
        <v>#N/A</v>
      </c>
      <c r="R2680" t="str">
        <f>+SUBSTITUTE(LOWER(_xlfn.CONCAT(B2680,C2680,F2680,H2680,J2680,I2680))," ","")</f>
        <v>2021-05-24enterofoodserv40-60u/kgcamanchacarusia</v>
      </c>
      <c r="S2680" t="e">
        <f>+VLOOKUP(R2680,JUP!D:L,7,0)</f>
        <v>#N/A</v>
      </c>
      <c r="T2680" t="e">
        <f>+VLOOKUP(R2680,JUP!D:L,7,0)</f>
        <v>#N/A</v>
      </c>
      <c r="W2680" t="s">
        <v>313</v>
      </c>
      <c r="X2680">
        <v>21</v>
      </c>
      <c r="Y2680" t="s">
        <v>305</v>
      </c>
      <c r="Z2680" t="s">
        <v>305</v>
      </c>
      <c r="AA2680" t="s">
        <v>306</v>
      </c>
      <c r="AB2680" t="s">
        <v>160</v>
      </c>
      <c r="AC2680" t="s">
        <v>159</v>
      </c>
      <c r="AD2680">
        <v>2.1</v>
      </c>
      <c r="AE2680">
        <v>0</v>
      </c>
      <c r="AF2680">
        <v>1</v>
      </c>
      <c r="AG2680">
        <v>2.1</v>
      </c>
      <c r="AH2680">
        <v>2021</v>
      </c>
      <c r="AI2680">
        <v>5</v>
      </c>
      <c r="AJ2680">
        <v>36288</v>
      </c>
      <c r="AK2680" t="e">
        <v>#N/A</v>
      </c>
      <c r="AL2680">
        <v>2.1</v>
      </c>
      <c r="AO2680">
        <v>0</v>
      </c>
      <c r="AP2680">
        <v>5</v>
      </c>
    </row>
    <row r="2681" spans="1:42" x14ac:dyDescent="0.2">
      <c r="A2681" t="str">
        <f t="shared" si="41"/>
        <v>2021-05-24enterofoodserv0camanchacaasia</v>
      </c>
      <c r="B2681" s="2" t="s">
        <v>53</v>
      </c>
      <c r="C2681" t="s">
        <v>59</v>
      </c>
      <c r="D2681" t="s">
        <v>155</v>
      </c>
      <c r="E2681" t="s">
        <v>56</v>
      </c>
      <c r="F2681" t="s">
        <v>451</v>
      </c>
      <c r="G2681">
        <v>0</v>
      </c>
      <c r="H2681" t="s">
        <v>58</v>
      </c>
      <c r="I2681" t="s">
        <v>309</v>
      </c>
      <c r="J2681" t="s">
        <v>33</v>
      </c>
      <c r="K2681">
        <v>9007.36</v>
      </c>
      <c r="L2681">
        <v>2.2000000000000002</v>
      </c>
      <c r="M2681" t="str">
        <f>SUBSTITUTE(LOWER(_xlfn.CONCAT(B2681,C2681,F2681,G2681,J2681,I2681))," ","")</f>
        <v>2021-05-24enterofoodserv0camanchacaasia</v>
      </c>
      <c r="N2681" t="e">
        <f>+VLOOKUP(M2681,JUP!$B:$I,7,0)</f>
        <v>#N/A</v>
      </c>
      <c r="O2681" t="e">
        <f>+VLOOKUP(M2681,JUP!$B:$I,8,0)</f>
        <v>#N/A</v>
      </c>
      <c r="R2681" t="str">
        <f>+SUBSTITUTE(LOWER(_xlfn.CONCAT(B2681,C2681,F2681,H2681,J2681,I2681))," ","")</f>
        <v>2021-05-24enterofoodserv20-35u/lbcamanchacaasia</v>
      </c>
      <c r="S2681" t="e">
        <f>+VLOOKUP(R2681,JUP!D:L,7,0)</f>
        <v>#N/A</v>
      </c>
      <c r="T2681" t="e">
        <f>+VLOOKUP(R2681,JUP!D:L,7,0)</f>
        <v>#N/A</v>
      </c>
      <c r="W2681" t="s">
        <v>333</v>
      </c>
      <c r="X2681">
        <v>21</v>
      </c>
      <c r="Y2681" t="s">
        <v>309</v>
      </c>
      <c r="Z2681" t="s">
        <v>309</v>
      </c>
      <c r="AA2681" t="s">
        <v>309</v>
      </c>
      <c r="AB2681" t="s">
        <v>160</v>
      </c>
      <c r="AC2681" t="s">
        <v>159</v>
      </c>
      <c r="AD2681">
        <v>2.2000000000000002</v>
      </c>
      <c r="AE2681">
        <v>0</v>
      </c>
      <c r="AF2681">
        <v>1</v>
      </c>
      <c r="AG2681">
        <v>2.2000000000000002</v>
      </c>
      <c r="AH2681">
        <v>2021</v>
      </c>
      <c r="AI2681">
        <v>5</v>
      </c>
      <c r="AJ2681">
        <v>19816.192000000003</v>
      </c>
      <c r="AK2681" t="e">
        <v>#N/A</v>
      </c>
      <c r="AL2681">
        <v>2.2000000000000002</v>
      </c>
      <c r="AO2681">
        <v>0</v>
      </c>
      <c r="AP2681">
        <v>5</v>
      </c>
    </row>
    <row r="2682" spans="1:42" x14ac:dyDescent="0.2">
      <c r="A2682" t="str">
        <f t="shared" si="41"/>
        <v>2021-05-24enteroretail0camanchacaasia</v>
      </c>
      <c r="B2682" s="2" t="s">
        <v>53</v>
      </c>
      <c r="C2682" t="s">
        <v>59</v>
      </c>
      <c r="D2682" t="s">
        <v>251</v>
      </c>
      <c r="E2682" t="s">
        <v>56</v>
      </c>
      <c r="F2682" t="s">
        <v>161</v>
      </c>
      <c r="G2682">
        <v>0</v>
      </c>
      <c r="H2682" t="s">
        <v>58</v>
      </c>
      <c r="I2682" t="s">
        <v>309</v>
      </c>
      <c r="J2682" t="s">
        <v>33</v>
      </c>
      <c r="K2682">
        <v>5920.16</v>
      </c>
      <c r="L2682">
        <v>3.22</v>
      </c>
      <c r="M2682" t="str">
        <f>SUBSTITUTE(LOWER(_xlfn.CONCAT(B2682,C2682,F2682,G2682,J2682,I2682))," ","")</f>
        <v>2021-05-24enteroretail0camanchacaasia</v>
      </c>
      <c r="N2682" t="e">
        <f>+VLOOKUP(M2682,JUP!$B:$I,7,0)</f>
        <v>#N/A</v>
      </c>
      <c r="O2682" t="e">
        <f>+VLOOKUP(M2682,JUP!$B:$I,8,0)</f>
        <v>#N/A</v>
      </c>
      <c r="R2682" t="str">
        <f>+SUBSTITUTE(LOWER(_xlfn.CONCAT(B2682,C2682,F2682,H2682,J2682,I2682))," ","")</f>
        <v>2021-05-24enteroretail20-35u/lbcamanchacaasia</v>
      </c>
      <c r="S2682" t="e">
        <f>+VLOOKUP(R2682,JUP!D:L,7,0)</f>
        <v>#N/A</v>
      </c>
      <c r="T2682" t="e">
        <f>+VLOOKUP(R2682,JUP!D:L,7,0)</f>
        <v>#N/A</v>
      </c>
      <c r="W2682" t="s">
        <v>333</v>
      </c>
      <c r="X2682">
        <v>21</v>
      </c>
      <c r="Y2682" t="s">
        <v>309</v>
      </c>
      <c r="Z2682" t="s">
        <v>309</v>
      </c>
      <c r="AA2682" t="s">
        <v>309</v>
      </c>
      <c r="AB2682" t="s">
        <v>452</v>
      </c>
      <c r="AC2682" t="e">
        <v>#N/A</v>
      </c>
      <c r="AD2682" t="e">
        <v>#N/A</v>
      </c>
      <c r="AE2682" t="e">
        <v>#N/A</v>
      </c>
      <c r="AF2682" t="e">
        <v>#N/A</v>
      </c>
      <c r="AG2682" t="e">
        <v>#N/A</v>
      </c>
      <c r="AH2682">
        <v>2021</v>
      </c>
      <c r="AI2682">
        <v>5</v>
      </c>
      <c r="AJ2682" t="e">
        <v>#N/A</v>
      </c>
      <c r="AK2682" t="e">
        <v>#N/A</v>
      </c>
      <c r="AL2682" t="e">
        <v>#N/A</v>
      </c>
      <c r="AO2682" t="e">
        <v>#N/A</v>
      </c>
      <c r="AP2682">
        <v>5</v>
      </c>
    </row>
    <row r="2683" spans="1:42" x14ac:dyDescent="0.2">
      <c r="A2683" t="str">
        <f t="shared" si="41"/>
        <v>2021-05-24enteroretail0camanchacaamerica</v>
      </c>
      <c r="B2683" s="2" t="s">
        <v>53</v>
      </c>
      <c r="C2683" t="s">
        <v>59</v>
      </c>
      <c r="D2683" t="s">
        <v>251</v>
      </c>
      <c r="E2683" t="s">
        <v>56</v>
      </c>
      <c r="F2683" t="s">
        <v>161</v>
      </c>
      <c r="G2683">
        <v>0</v>
      </c>
      <c r="H2683" t="s">
        <v>58</v>
      </c>
      <c r="I2683" t="s">
        <v>521</v>
      </c>
      <c r="J2683" t="s">
        <v>33</v>
      </c>
      <c r="K2683">
        <v>15980.8</v>
      </c>
      <c r="L2683">
        <v>3.3075000000000001</v>
      </c>
      <c r="M2683" t="str">
        <f>SUBSTITUTE(LOWER(_xlfn.CONCAT(B2683,C2683,F2683,G2683,J2683,I2683))," ","")</f>
        <v>2021-05-24enteroretail0camanchacaamerica</v>
      </c>
      <c r="N2683" t="e">
        <f>+VLOOKUP(M2683,JUP!$B:$I,7,0)</f>
        <v>#N/A</v>
      </c>
      <c r="O2683" t="e">
        <f>+VLOOKUP(M2683,JUP!$B:$I,8,0)</f>
        <v>#N/A</v>
      </c>
      <c r="R2683" t="str">
        <f>+SUBSTITUTE(LOWER(_xlfn.CONCAT(B2683,C2683,F2683,H2683,J2683,I2683))," ","")</f>
        <v>2021-05-24enteroretail20-35u/lbcamanchacaamerica</v>
      </c>
      <c r="S2683" t="e">
        <f>+VLOOKUP(R2683,JUP!D:L,7,0)</f>
        <v>#N/A</v>
      </c>
      <c r="T2683" t="e">
        <f>+VLOOKUP(R2683,JUP!D:L,7,0)</f>
        <v>#N/A</v>
      </c>
      <c r="W2683" t="s">
        <v>420</v>
      </c>
      <c r="X2683">
        <v>21</v>
      </c>
      <c r="Y2683" t="s">
        <v>310</v>
      </c>
      <c r="Z2683" t="s">
        <v>310</v>
      </c>
      <c r="AA2683" t="s">
        <v>310</v>
      </c>
      <c r="AB2683" t="s">
        <v>452</v>
      </c>
      <c r="AC2683" t="e">
        <v>#N/A</v>
      </c>
      <c r="AD2683" t="e">
        <v>#N/A</v>
      </c>
      <c r="AE2683" t="e">
        <v>#N/A</v>
      </c>
      <c r="AF2683" t="e">
        <v>#N/A</v>
      </c>
      <c r="AG2683" t="e">
        <v>#N/A</v>
      </c>
      <c r="AH2683">
        <v>2021</v>
      </c>
      <c r="AI2683">
        <v>5</v>
      </c>
      <c r="AJ2683" t="e">
        <v>#N/A</v>
      </c>
      <c r="AK2683" t="e">
        <v>#N/A</v>
      </c>
      <c r="AL2683" t="e">
        <v>#N/A</v>
      </c>
      <c r="AO2683" t="e">
        <v>#N/A</v>
      </c>
      <c r="AP2683">
        <v>5</v>
      </c>
    </row>
    <row r="2684" spans="1:42" x14ac:dyDescent="0.2">
      <c r="A2684" t="str">
        <f t="shared" si="41"/>
        <v>2021-05-24enterosinsalsa0camanchacaasia</v>
      </c>
      <c r="B2684" s="2" t="s">
        <v>53</v>
      </c>
      <c r="C2684" t="s">
        <v>59</v>
      </c>
      <c r="D2684" t="s">
        <v>155</v>
      </c>
      <c r="E2684" t="s">
        <v>56</v>
      </c>
      <c r="F2684" t="s">
        <v>155</v>
      </c>
      <c r="G2684">
        <v>0</v>
      </c>
      <c r="H2684" t="s">
        <v>58</v>
      </c>
      <c r="I2684" t="s">
        <v>309</v>
      </c>
      <c r="J2684" t="s">
        <v>33</v>
      </c>
      <c r="K2684">
        <v>9007.36</v>
      </c>
      <c r="L2684">
        <v>2.2000000000000002</v>
      </c>
      <c r="M2684" t="str">
        <f>SUBSTITUTE(LOWER(_xlfn.CONCAT(B2684,C2684,F2684,G2684,J2684,I2684))," ","")</f>
        <v>2021-05-24enterosinsalsa0camanchacaasia</v>
      </c>
      <c r="N2684" t="e">
        <f>+VLOOKUP(M2684,JUP!$B:$I,7,0)</f>
        <v>#N/A</v>
      </c>
      <c r="O2684" t="e">
        <f>+VLOOKUP(M2684,JUP!$B:$I,8,0)</f>
        <v>#N/A</v>
      </c>
      <c r="R2684" t="str">
        <f>+SUBSTITUTE(LOWER(_xlfn.CONCAT(B2684,C2684,F2684,H2684,J2684,I2684))," ","")</f>
        <v>2021-05-24enterosinsalsa20-35u/lbcamanchacaasia</v>
      </c>
      <c r="S2684" t="e">
        <f>+VLOOKUP(R2684,JUP!D:L,7,0)</f>
        <v>#N/A</v>
      </c>
      <c r="T2684" t="e">
        <f>+VLOOKUP(R2684,JUP!D:L,7,0)</f>
        <v>#N/A</v>
      </c>
      <c r="W2684" t="s">
        <v>333</v>
      </c>
      <c r="X2684">
        <v>21</v>
      </c>
      <c r="Y2684" t="s">
        <v>309</v>
      </c>
      <c r="Z2684" t="s">
        <v>309</v>
      </c>
      <c r="AA2684" t="s">
        <v>309</v>
      </c>
      <c r="AB2684" t="s">
        <v>160</v>
      </c>
      <c r="AC2684" t="s">
        <v>159</v>
      </c>
      <c r="AD2684">
        <v>2.2000000000000002</v>
      </c>
      <c r="AE2684">
        <v>0</v>
      </c>
      <c r="AF2684">
        <v>1</v>
      </c>
      <c r="AG2684">
        <v>2.2000000000000002</v>
      </c>
      <c r="AH2684">
        <v>2021</v>
      </c>
      <c r="AI2684">
        <v>5</v>
      </c>
      <c r="AJ2684">
        <v>19816.192000000003</v>
      </c>
      <c r="AK2684" t="e">
        <v>#N/A</v>
      </c>
      <c r="AL2684">
        <v>2.2000000000000002</v>
      </c>
      <c r="AO2684">
        <v>0</v>
      </c>
      <c r="AP2684">
        <v>5</v>
      </c>
    </row>
    <row r="2685" spans="1:42" x14ac:dyDescent="0.2">
      <c r="A2685" t="str">
        <f t="shared" si="41"/>
        <v>2021-05-24enteroconsalsaconestuche0camanchacaasia</v>
      </c>
      <c r="B2685" s="2" t="s">
        <v>53</v>
      </c>
      <c r="C2685" t="s">
        <v>59</v>
      </c>
      <c r="D2685" t="s">
        <v>57</v>
      </c>
      <c r="E2685" t="s">
        <v>56</v>
      </c>
      <c r="F2685" t="s">
        <v>57</v>
      </c>
      <c r="G2685">
        <v>0</v>
      </c>
      <c r="H2685" t="s">
        <v>58</v>
      </c>
      <c r="I2685" t="s">
        <v>309</v>
      </c>
      <c r="J2685" t="s">
        <v>33</v>
      </c>
      <c r="K2685">
        <v>5920.16</v>
      </c>
      <c r="L2685">
        <v>3.22</v>
      </c>
      <c r="M2685" t="str">
        <f>SUBSTITUTE(LOWER(_xlfn.CONCAT(B2685,C2685,F2685,G2685,J2685,I2685))," ","")</f>
        <v>2021-05-24enteroconsalsaconestuche0camanchacaasia</v>
      </c>
      <c r="N2685" t="e">
        <f>+VLOOKUP(M2685,JUP!$B:$I,7,0)</f>
        <v>#N/A</v>
      </c>
      <c r="O2685" t="e">
        <f>+VLOOKUP(M2685,JUP!$B:$I,8,0)</f>
        <v>#N/A</v>
      </c>
      <c r="R2685" t="str">
        <f>+SUBSTITUTE(LOWER(_xlfn.CONCAT(B2685,C2685,F2685,H2685,J2685,I2685))," ","")</f>
        <v>2021-05-24enteroconsalsaconestuche20-35u/lbcamanchacaasia</v>
      </c>
      <c r="S2685" t="e">
        <f>+VLOOKUP(R2685,JUP!D:L,7,0)</f>
        <v>#N/A</v>
      </c>
      <c r="T2685" t="e">
        <f>+VLOOKUP(R2685,JUP!D:L,7,0)</f>
        <v>#N/A</v>
      </c>
      <c r="W2685" t="s">
        <v>333</v>
      </c>
      <c r="X2685">
        <v>21</v>
      </c>
      <c r="Y2685" t="s">
        <v>309</v>
      </c>
      <c r="Z2685" t="s">
        <v>309</v>
      </c>
      <c r="AA2685" t="s">
        <v>309</v>
      </c>
      <c r="AB2685" t="s">
        <v>60</v>
      </c>
      <c r="AC2685" t="s">
        <v>61</v>
      </c>
      <c r="AD2685">
        <v>2.9200000000000004</v>
      </c>
      <c r="AE2685">
        <v>0.3</v>
      </c>
      <c r="AF2685">
        <v>1</v>
      </c>
      <c r="AG2685">
        <v>2.9200000000000004</v>
      </c>
      <c r="AH2685">
        <v>2021</v>
      </c>
      <c r="AI2685">
        <v>5</v>
      </c>
      <c r="AJ2685">
        <v>17286.867200000001</v>
      </c>
      <c r="AK2685" t="e">
        <v>#N/A</v>
      </c>
      <c r="AL2685">
        <v>2.9200000000000004</v>
      </c>
      <c r="AO2685">
        <v>0</v>
      </c>
      <c r="AP2685">
        <v>5</v>
      </c>
    </row>
    <row r="2686" spans="1:42" x14ac:dyDescent="0.2">
      <c r="A2686" t="str">
        <f t="shared" si="41"/>
        <v>2021-05-24enteroconsalsaconestuche0camanchacaamerica</v>
      </c>
      <c r="B2686" s="2" t="s">
        <v>53</v>
      </c>
      <c r="C2686" t="s">
        <v>59</v>
      </c>
      <c r="D2686" t="s">
        <v>57</v>
      </c>
      <c r="E2686" t="s">
        <v>56</v>
      </c>
      <c r="F2686" t="s">
        <v>57</v>
      </c>
      <c r="G2686">
        <v>0</v>
      </c>
      <c r="H2686" t="s">
        <v>58</v>
      </c>
      <c r="I2686" t="s">
        <v>521</v>
      </c>
      <c r="J2686" t="s">
        <v>33</v>
      </c>
      <c r="K2686">
        <v>15980.8</v>
      </c>
      <c r="L2686">
        <v>3.31</v>
      </c>
      <c r="M2686" t="str">
        <f>SUBSTITUTE(LOWER(_xlfn.CONCAT(B2686,C2686,F2686,G2686,J2686,I2686))," ","")</f>
        <v>2021-05-24enteroconsalsaconestuche0camanchacaamerica</v>
      </c>
      <c r="N2686" t="e">
        <f>+VLOOKUP(M2686,JUP!$B:$I,7,0)</f>
        <v>#N/A</v>
      </c>
      <c r="O2686" t="e">
        <f>+VLOOKUP(M2686,JUP!$B:$I,8,0)</f>
        <v>#N/A</v>
      </c>
      <c r="R2686" t="str">
        <f>+SUBSTITUTE(LOWER(_xlfn.CONCAT(B2686,C2686,F2686,H2686,J2686,I2686))," ","")</f>
        <v>2021-05-24enteroconsalsaconestuche20-35u/lbcamanchacaamerica</v>
      </c>
      <c r="S2686" t="e">
        <f>+VLOOKUP(R2686,JUP!D:L,7,0)</f>
        <v>#N/A</v>
      </c>
      <c r="T2686" t="e">
        <f>+VLOOKUP(R2686,JUP!D:L,7,0)</f>
        <v>#N/A</v>
      </c>
      <c r="W2686" t="s">
        <v>420</v>
      </c>
      <c r="X2686">
        <v>21</v>
      </c>
      <c r="Y2686" t="s">
        <v>310</v>
      </c>
      <c r="Z2686" t="s">
        <v>310</v>
      </c>
      <c r="AA2686" t="s">
        <v>310</v>
      </c>
      <c r="AB2686" t="s">
        <v>60</v>
      </c>
      <c r="AC2686" t="s">
        <v>61</v>
      </c>
      <c r="AD2686">
        <v>3.0100000000000002</v>
      </c>
      <c r="AE2686">
        <v>0.3</v>
      </c>
      <c r="AF2686">
        <v>1</v>
      </c>
      <c r="AG2686">
        <v>3.0100000000000002</v>
      </c>
      <c r="AH2686">
        <v>2021</v>
      </c>
      <c r="AI2686">
        <v>5</v>
      </c>
      <c r="AJ2686">
        <v>48102.207999999999</v>
      </c>
      <c r="AK2686" t="e">
        <v>#N/A</v>
      </c>
      <c r="AL2686">
        <v>3.0100000000000002</v>
      </c>
      <c r="AO2686">
        <v>0</v>
      </c>
      <c r="AP2686">
        <v>5</v>
      </c>
    </row>
    <row r="2687" spans="1:42" x14ac:dyDescent="0.2">
      <c r="A2687" t="e">
        <f t="shared" si="41"/>
        <v>#N/A</v>
      </c>
      <c r="B2687" s="2" t="s">
        <v>63</v>
      </c>
      <c r="C2687" t="s">
        <v>35</v>
      </c>
      <c r="D2687" t="s">
        <v>30</v>
      </c>
      <c r="E2687" t="s">
        <v>29</v>
      </c>
      <c r="F2687" t="s">
        <v>30</v>
      </c>
      <c r="G2687" t="e">
        <v>#N/A</v>
      </c>
      <c r="H2687" t="s">
        <v>31</v>
      </c>
      <c r="I2687" t="s">
        <v>34</v>
      </c>
      <c r="J2687" t="s">
        <v>33</v>
      </c>
      <c r="K2687">
        <v>20000</v>
      </c>
      <c r="L2687">
        <v>1100</v>
      </c>
      <c r="M2687" t="e">
        <f>SUBSTITUTE(LOWER(_xlfn.CONCAT(B2687,C2687,F2687,G2687,J2687,I2687))," ","")</f>
        <v>#N/A</v>
      </c>
      <c r="N2687" t="e">
        <f>+VLOOKUP(M2687,JUP!$B:$I,7,0)</f>
        <v>#N/A</v>
      </c>
      <c r="O2687" t="e">
        <f>+VLOOKUP(M2687,JUP!$B:$I,8,0)</f>
        <v>#N/A</v>
      </c>
      <c r="R2687" t="str">
        <f>+SUBSTITUTE(LOWER(_xlfn.CONCAT(B2687,C2687,F2687,H2687,J2687,I2687))," ","")</f>
        <v>2021-05-25carnegranel0camanchacachile</v>
      </c>
      <c r="S2687" t="e">
        <f>+VLOOKUP(R2687,JUP!D:L,7,0)</f>
        <v>#N/A</v>
      </c>
      <c r="T2687" t="e">
        <f>+VLOOKUP(R2687,JUP!D:L,7,0)</f>
        <v>#N/A</v>
      </c>
      <c r="W2687" t="s">
        <v>32</v>
      </c>
      <c r="X2687">
        <v>21</v>
      </c>
      <c r="Y2687" t="s">
        <v>34</v>
      </c>
      <c r="Z2687" t="s">
        <v>34</v>
      </c>
      <c r="AA2687" t="s">
        <v>34</v>
      </c>
      <c r="AB2687" t="s">
        <v>36</v>
      </c>
      <c r="AC2687" t="s">
        <v>37</v>
      </c>
      <c r="AD2687">
        <v>1100</v>
      </c>
      <c r="AE2687">
        <v>0</v>
      </c>
      <c r="AF2687">
        <v>1</v>
      </c>
      <c r="AG2687">
        <v>1100</v>
      </c>
      <c r="AH2687">
        <v>2021</v>
      </c>
      <c r="AI2687">
        <v>5</v>
      </c>
      <c r="AJ2687">
        <v>22000000</v>
      </c>
      <c r="AK2687" t="e">
        <v>#N/A</v>
      </c>
      <c r="AL2687">
        <v>1100</v>
      </c>
      <c r="AO2687">
        <v>0</v>
      </c>
      <c r="AP2687">
        <v>5</v>
      </c>
    </row>
    <row r="2688" spans="1:42" x14ac:dyDescent="0.2">
      <c r="A2688" t="str">
        <f t="shared" si="41"/>
        <v>2021-05-25carnegranelc100-200camanchacaasia</v>
      </c>
      <c r="B2688" s="2" t="s">
        <v>63</v>
      </c>
      <c r="C2688" t="s">
        <v>35</v>
      </c>
      <c r="D2688" t="s">
        <v>30</v>
      </c>
      <c r="E2688" t="s">
        <v>29</v>
      </c>
      <c r="F2688" t="s">
        <v>30</v>
      </c>
      <c r="G2688" t="s">
        <v>72</v>
      </c>
      <c r="H2688" t="s">
        <v>71</v>
      </c>
      <c r="I2688" t="s">
        <v>309</v>
      </c>
      <c r="J2688" t="s">
        <v>33</v>
      </c>
      <c r="K2688">
        <v>16000</v>
      </c>
      <c r="L2688">
        <v>3.25</v>
      </c>
      <c r="M2688" t="str">
        <f>SUBSTITUTE(LOWER(_xlfn.CONCAT(B2688,C2688,F2688,G2688,J2688,I2688))," ","")</f>
        <v>2021-05-25carnegranelc100-200camanchacaasia</v>
      </c>
      <c r="N2688" t="e">
        <f>+VLOOKUP(M2688,JUP!$B:$I,7,0)</f>
        <v>#N/A</v>
      </c>
      <c r="O2688" t="e">
        <f>+VLOOKUP(M2688,JUP!$B:$I,8,0)</f>
        <v>#N/A</v>
      </c>
      <c r="P2688" t="e">
        <f>+K2688-N2688</f>
        <v>#N/A</v>
      </c>
      <c r="Q2688" s="3" t="e">
        <f>+L2688-O2688</f>
        <v>#N/A</v>
      </c>
      <c r="R2688" t="str">
        <f>+SUBSTITUTE(LOWER(_xlfn.CONCAT(B2688,C2688,F2688,H2688,J2688,I2688))," ","")</f>
        <v>2021-05-25carnegranel100-200u/kgcamanchacaasia</v>
      </c>
      <c r="S2688" t="e">
        <f>+VLOOKUP(R2688,JUP!D:L,7,0)</f>
        <v>#N/A</v>
      </c>
      <c r="T2688" t="e">
        <f>+VLOOKUP(R2688,JUP!D:L,7,0)</f>
        <v>#N/A</v>
      </c>
      <c r="W2688" t="s">
        <v>156</v>
      </c>
      <c r="X2688">
        <v>21</v>
      </c>
      <c r="Y2688" t="s">
        <v>309</v>
      </c>
      <c r="Z2688" t="s">
        <v>309</v>
      </c>
      <c r="AA2688" t="s">
        <v>309</v>
      </c>
      <c r="AB2688" t="s">
        <v>36</v>
      </c>
      <c r="AC2688" t="s">
        <v>37</v>
      </c>
      <c r="AD2688">
        <v>3.25</v>
      </c>
      <c r="AE2688">
        <v>0</v>
      </c>
      <c r="AF2688">
        <v>1</v>
      </c>
      <c r="AG2688">
        <v>3.25</v>
      </c>
      <c r="AH2688">
        <v>2021</v>
      </c>
      <c r="AI2688">
        <v>5</v>
      </c>
      <c r="AJ2688">
        <v>52000</v>
      </c>
      <c r="AK2688" t="e">
        <v>#N/A</v>
      </c>
      <c r="AL2688">
        <v>3.25</v>
      </c>
      <c r="AO2688">
        <v>0</v>
      </c>
      <c r="AP2688">
        <v>5</v>
      </c>
    </row>
    <row r="2689" spans="1:42" x14ac:dyDescent="0.2">
      <c r="A2689" t="e">
        <f t="shared" si="41"/>
        <v>#N/A</v>
      </c>
      <c r="B2689" s="2" t="s">
        <v>63</v>
      </c>
      <c r="C2689" t="s">
        <v>35</v>
      </c>
      <c r="D2689" t="s">
        <v>206</v>
      </c>
      <c r="E2689" t="s">
        <v>29</v>
      </c>
      <c r="F2689" t="s">
        <v>206</v>
      </c>
      <c r="G2689" t="s">
        <v>39</v>
      </c>
      <c r="H2689" t="s">
        <v>38</v>
      </c>
      <c r="I2689" t="e">
        <v>#N/A</v>
      </c>
      <c r="J2689" t="s">
        <v>33</v>
      </c>
      <c r="K2689">
        <v>9032</v>
      </c>
      <c r="L2689">
        <v>3.5499999999999994</v>
      </c>
      <c r="M2689" t="e">
        <f>SUBSTITUTE(LOWER(_xlfn.CONCAT(B2689,C2689,F2689,G2689,J2689,I2689))," ","")</f>
        <v>#N/A</v>
      </c>
      <c r="N2689" t="e">
        <f>+VLOOKUP(M2689,JUP!$B:$I,7,0)</f>
        <v>#N/A</v>
      </c>
      <c r="O2689" t="e">
        <f>+VLOOKUP(M2689,JUP!$B:$I,8,0)</f>
        <v>#N/A</v>
      </c>
      <c r="P2689" t="e">
        <f>+K2689-N2689</f>
        <v>#N/A</v>
      </c>
      <c r="Q2689" s="3" t="e">
        <f>+L2689-O2689</f>
        <v>#N/A</v>
      </c>
      <c r="R2689" t="e">
        <f>+SUBSTITUTE(LOWER(_xlfn.CONCAT(B2689,C2689,F2689,H2689,J2689,I2689))," ","")</f>
        <v>#N/A</v>
      </c>
      <c r="S2689" t="e">
        <f>+VLOOKUP(R2689,JUP!D:L,7,0)</f>
        <v>#N/A</v>
      </c>
      <c r="T2689" t="e">
        <f>+VLOOKUP(R2689,JUP!D:L,7,0)</f>
        <v>#N/A</v>
      </c>
      <c r="W2689" t="s">
        <v>459</v>
      </c>
      <c r="X2689">
        <v>21</v>
      </c>
      <c r="Y2689" t="e">
        <v>#N/A</v>
      </c>
      <c r="Z2689" t="e">
        <v>#N/A</v>
      </c>
      <c r="AA2689" t="e">
        <v>#N/A</v>
      </c>
      <c r="AB2689" t="s">
        <v>208</v>
      </c>
      <c r="AC2689" t="s">
        <v>173</v>
      </c>
      <c r="AD2689">
        <v>3.1949999999999994</v>
      </c>
      <c r="AE2689">
        <v>0</v>
      </c>
      <c r="AF2689">
        <v>0.9</v>
      </c>
      <c r="AG2689">
        <v>3.1949999999999994</v>
      </c>
      <c r="AH2689">
        <v>2021</v>
      </c>
      <c r="AI2689">
        <v>5</v>
      </c>
      <c r="AJ2689">
        <v>28857.239999999994</v>
      </c>
      <c r="AK2689" t="e">
        <v>#N/A</v>
      </c>
      <c r="AL2689">
        <v>3.9444444444444438</v>
      </c>
      <c r="AO2689">
        <v>-0.74944444444444436</v>
      </c>
      <c r="AP2689">
        <v>5</v>
      </c>
    </row>
    <row r="2690" spans="1:42" x14ac:dyDescent="0.2">
      <c r="A2690" t="e">
        <f t="shared" si="41"/>
        <v>#N/A</v>
      </c>
      <c r="B2690" s="2" t="s">
        <v>63</v>
      </c>
      <c r="C2690" t="s">
        <v>35</v>
      </c>
      <c r="D2690" t="s">
        <v>206</v>
      </c>
      <c r="E2690" t="s">
        <v>29</v>
      </c>
      <c r="F2690" t="s">
        <v>206</v>
      </c>
      <c r="G2690" t="s">
        <v>49</v>
      </c>
      <c r="H2690" t="s">
        <v>48</v>
      </c>
      <c r="I2690" t="e">
        <v>#N/A</v>
      </c>
      <c r="J2690" t="s">
        <v>33</v>
      </c>
      <c r="K2690">
        <v>4040</v>
      </c>
      <c r="L2690">
        <v>3.4</v>
      </c>
      <c r="M2690" t="e">
        <f>SUBSTITUTE(LOWER(_xlfn.CONCAT(B2690,C2690,F2690,G2690,J2690,I2690))," ","")</f>
        <v>#N/A</v>
      </c>
      <c r="N2690" t="e">
        <f>+VLOOKUP(M2690,JUP!$B:$I,7,0)</f>
        <v>#N/A</v>
      </c>
      <c r="O2690" t="e">
        <f>+VLOOKUP(M2690,JUP!$B:$I,8,0)</f>
        <v>#N/A</v>
      </c>
      <c r="P2690" t="e">
        <f>+K2690-N2690</f>
        <v>#N/A</v>
      </c>
      <c r="Q2690" s="3" t="e">
        <f>+L2690-O2690</f>
        <v>#N/A</v>
      </c>
      <c r="R2690" t="e">
        <f>+SUBSTITUTE(LOWER(_xlfn.CONCAT(B2690,C2690,F2690,H2690,J2690,I2690))," ","")</f>
        <v>#N/A</v>
      </c>
      <c r="S2690" t="e">
        <f>+VLOOKUP(R2690,JUP!D:L,7,0)</f>
        <v>#N/A</v>
      </c>
      <c r="T2690" t="e">
        <f>+VLOOKUP(R2690,JUP!D:L,7,0)</f>
        <v>#N/A</v>
      </c>
      <c r="W2690" t="s">
        <v>459</v>
      </c>
      <c r="X2690">
        <v>21</v>
      </c>
      <c r="Y2690" t="e">
        <v>#N/A</v>
      </c>
      <c r="Z2690" t="e">
        <v>#N/A</v>
      </c>
      <c r="AA2690" t="e">
        <v>#N/A</v>
      </c>
      <c r="AB2690" t="s">
        <v>208</v>
      </c>
      <c r="AC2690" t="s">
        <v>173</v>
      </c>
      <c r="AD2690">
        <v>3.06</v>
      </c>
      <c r="AE2690">
        <v>0</v>
      </c>
      <c r="AF2690">
        <v>0.9</v>
      </c>
      <c r="AG2690">
        <v>3.06</v>
      </c>
      <c r="AH2690">
        <v>2021</v>
      </c>
      <c r="AI2690">
        <v>5</v>
      </c>
      <c r="AJ2690">
        <v>12362.4</v>
      </c>
      <c r="AK2690" t="e">
        <v>#N/A</v>
      </c>
      <c r="AL2690">
        <v>3.7777777777777777</v>
      </c>
      <c r="AO2690">
        <v>-0.71777777777777763</v>
      </c>
      <c r="AP2690">
        <v>5</v>
      </c>
    </row>
    <row r="2691" spans="1:42" x14ac:dyDescent="0.2">
      <c r="A2691" t="e">
        <f t="shared" ref="A2691:A2754" si="42">+M2691</f>
        <v>#N/A</v>
      </c>
      <c r="B2691" s="2" t="s">
        <v>63</v>
      </c>
      <c r="C2691" t="s">
        <v>35</v>
      </c>
      <c r="D2691" t="s">
        <v>206</v>
      </c>
      <c r="E2691" t="s">
        <v>29</v>
      </c>
      <c r="F2691" t="s">
        <v>206</v>
      </c>
      <c r="G2691" t="s">
        <v>72</v>
      </c>
      <c r="H2691" t="s">
        <v>71</v>
      </c>
      <c r="I2691" t="e">
        <v>#N/A</v>
      </c>
      <c r="J2691" t="s">
        <v>33</v>
      </c>
      <c r="K2691">
        <v>6136</v>
      </c>
      <c r="L2691">
        <v>3.7999999999999994</v>
      </c>
      <c r="M2691" t="e">
        <f>SUBSTITUTE(LOWER(_xlfn.CONCAT(B2691,C2691,F2691,G2691,J2691,I2691))," ","")</f>
        <v>#N/A</v>
      </c>
      <c r="N2691" t="e">
        <f>+VLOOKUP(M2691,JUP!$B:$I,7,0)</f>
        <v>#N/A</v>
      </c>
      <c r="O2691" t="e">
        <f>+VLOOKUP(M2691,JUP!$B:$I,8,0)</f>
        <v>#N/A</v>
      </c>
      <c r="P2691" t="e">
        <f>+K2691-N2691</f>
        <v>#N/A</v>
      </c>
      <c r="Q2691" s="3" t="e">
        <f>+L2691-O2691</f>
        <v>#N/A</v>
      </c>
      <c r="R2691" t="e">
        <f>+SUBSTITUTE(LOWER(_xlfn.CONCAT(B2691,C2691,F2691,H2691,J2691,I2691))," ","")</f>
        <v>#N/A</v>
      </c>
      <c r="S2691" t="e">
        <f>+VLOOKUP(R2691,JUP!D:L,7,0)</f>
        <v>#N/A</v>
      </c>
      <c r="T2691" t="e">
        <f>+VLOOKUP(R2691,JUP!D:L,7,0)</f>
        <v>#N/A</v>
      </c>
      <c r="W2691" t="s">
        <v>459</v>
      </c>
      <c r="X2691">
        <v>21</v>
      </c>
      <c r="Y2691" t="e">
        <v>#N/A</v>
      </c>
      <c r="Z2691" t="e">
        <v>#N/A</v>
      </c>
      <c r="AA2691" t="e">
        <v>#N/A</v>
      </c>
      <c r="AB2691" t="s">
        <v>208</v>
      </c>
      <c r="AC2691" t="s">
        <v>173</v>
      </c>
      <c r="AD2691">
        <v>3.4199999999999995</v>
      </c>
      <c r="AE2691">
        <v>0</v>
      </c>
      <c r="AF2691">
        <v>0.9</v>
      </c>
      <c r="AG2691">
        <v>3.4199999999999995</v>
      </c>
      <c r="AH2691">
        <v>2021</v>
      </c>
      <c r="AI2691">
        <v>5</v>
      </c>
      <c r="AJ2691">
        <v>20985.119999999995</v>
      </c>
      <c r="AK2691" t="e">
        <v>#N/A</v>
      </c>
      <c r="AL2691">
        <v>4.2222222222222214</v>
      </c>
      <c r="AO2691">
        <v>-0.80222222222222195</v>
      </c>
      <c r="AP2691">
        <v>5</v>
      </c>
    </row>
    <row r="2692" spans="1:42" x14ac:dyDescent="0.2">
      <c r="A2692" t="str">
        <f t="shared" si="42"/>
        <v>2021-05-25carneretailcompensadoc100-200camanchacaasia</v>
      </c>
      <c r="B2692" s="2" t="s">
        <v>63</v>
      </c>
      <c r="C2692" t="s">
        <v>35</v>
      </c>
      <c r="D2692" t="s">
        <v>206</v>
      </c>
      <c r="E2692" t="s">
        <v>29</v>
      </c>
      <c r="F2692" t="s">
        <v>206</v>
      </c>
      <c r="G2692" t="s">
        <v>72</v>
      </c>
      <c r="H2692" t="s">
        <v>71</v>
      </c>
      <c r="I2692" t="s">
        <v>309</v>
      </c>
      <c r="J2692" t="s">
        <v>33</v>
      </c>
      <c r="K2692">
        <v>5970</v>
      </c>
      <c r="L2692">
        <v>3.25</v>
      </c>
      <c r="M2692" t="str">
        <f>SUBSTITUTE(LOWER(_xlfn.CONCAT(B2692,C2692,F2692,G2692,J2692,I2692))," ","")</f>
        <v>2021-05-25carneretailcompensadoc100-200camanchacaasia</v>
      </c>
      <c r="N2692" t="e">
        <f>+VLOOKUP(M2692,JUP!$B:$I,7,0)</f>
        <v>#N/A</v>
      </c>
      <c r="O2692" t="e">
        <f>+VLOOKUP(M2692,JUP!$B:$I,8,0)</f>
        <v>#N/A</v>
      </c>
      <c r="P2692" t="e">
        <f>+K2692-N2692</f>
        <v>#N/A</v>
      </c>
      <c r="Q2692" s="3" t="e">
        <f>+L2692-O2692</f>
        <v>#N/A</v>
      </c>
      <c r="R2692" t="str">
        <f>+SUBSTITUTE(LOWER(_xlfn.CONCAT(B2692,C2692,F2692,H2692,J2692,I2692))," ","")</f>
        <v>2021-05-25carneretailcompensado100-200u/kgcamanchacaasia</v>
      </c>
      <c r="S2692" t="e">
        <f>+VLOOKUP(R2692,JUP!D:L,7,0)</f>
        <v>#N/A</v>
      </c>
      <c r="T2692" t="e">
        <f>+VLOOKUP(R2692,JUP!D:L,7,0)</f>
        <v>#N/A</v>
      </c>
      <c r="W2692" t="s">
        <v>156</v>
      </c>
      <c r="X2692">
        <v>21</v>
      </c>
      <c r="Y2692" t="s">
        <v>309</v>
      </c>
      <c r="Z2692" t="s">
        <v>309</v>
      </c>
      <c r="AA2692" t="s">
        <v>309</v>
      </c>
      <c r="AB2692" t="s">
        <v>208</v>
      </c>
      <c r="AC2692" t="s">
        <v>173</v>
      </c>
      <c r="AD2692">
        <v>2.9250000000000003</v>
      </c>
      <c r="AE2692">
        <v>0</v>
      </c>
      <c r="AF2692">
        <v>0.9</v>
      </c>
      <c r="AG2692">
        <v>2.9250000000000003</v>
      </c>
      <c r="AH2692">
        <v>2021</v>
      </c>
      <c r="AI2692">
        <v>5</v>
      </c>
      <c r="AJ2692">
        <v>17462.25</v>
      </c>
      <c r="AK2692" t="e">
        <v>#N/A</v>
      </c>
      <c r="AL2692">
        <v>3.6111111111111112</v>
      </c>
      <c r="AO2692">
        <v>-0.68611111111111089</v>
      </c>
      <c r="AP2692">
        <v>5</v>
      </c>
    </row>
    <row r="2693" spans="1:42" x14ac:dyDescent="0.2">
      <c r="A2693" t="str">
        <f t="shared" si="42"/>
        <v>2021-05-25enterosinsalsa0camanchacaasia</v>
      </c>
      <c r="B2693" s="2" t="s">
        <v>63</v>
      </c>
      <c r="C2693" t="s">
        <v>59</v>
      </c>
      <c r="D2693" t="s">
        <v>155</v>
      </c>
      <c r="E2693" t="s">
        <v>56</v>
      </c>
      <c r="F2693" t="s">
        <v>155</v>
      </c>
      <c r="G2693">
        <v>0</v>
      </c>
      <c r="H2693" t="s">
        <v>58</v>
      </c>
      <c r="I2693" t="s">
        <v>309</v>
      </c>
      <c r="J2693" t="s">
        <v>33</v>
      </c>
      <c r="K2693">
        <v>17978.400000000001</v>
      </c>
      <c r="L2693">
        <v>2.15</v>
      </c>
      <c r="M2693" t="str">
        <f>SUBSTITUTE(LOWER(_xlfn.CONCAT(B2693,C2693,F2693,G2693,J2693,I2693))," ","")</f>
        <v>2021-05-25enterosinsalsa0camanchacaasia</v>
      </c>
      <c r="N2693" t="e">
        <f>+VLOOKUP(M2693,JUP!$B:$I,7,0)</f>
        <v>#N/A</v>
      </c>
      <c r="O2693" t="e">
        <f>+VLOOKUP(M2693,JUP!$B:$I,8,0)</f>
        <v>#N/A</v>
      </c>
      <c r="R2693" t="str">
        <f>+SUBSTITUTE(LOWER(_xlfn.CONCAT(B2693,C2693,F2693,H2693,J2693,I2693))," ","")</f>
        <v>2021-05-25enterosinsalsa20-35u/lbcamanchacaasia</v>
      </c>
      <c r="S2693" t="e">
        <f>+VLOOKUP(R2693,JUP!D:L,7,0)</f>
        <v>#N/A</v>
      </c>
      <c r="T2693" t="e">
        <f>+VLOOKUP(R2693,JUP!D:L,7,0)</f>
        <v>#N/A</v>
      </c>
      <c r="W2693" t="s">
        <v>181</v>
      </c>
      <c r="X2693">
        <v>21</v>
      </c>
      <c r="Y2693" t="s">
        <v>309</v>
      </c>
      <c r="Z2693" t="s">
        <v>309</v>
      </c>
      <c r="AA2693" t="s">
        <v>309</v>
      </c>
      <c r="AB2693" t="s">
        <v>160</v>
      </c>
      <c r="AC2693" t="s">
        <v>159</v>
      </c>
      <c r="AD2693">
        <v>2.15</v>
      </c>
      <c r="AE2693">
        <v>0</v>
      </c>
      <c r="AF2693">
        <v>1</v>
      </c>
      <c r="AG2693">
        <v>2.15</v>
      </c>
      <c r="AH2693">
        <v>2021</v>
      </c>
      <c r="AI2693">
        <v>5</v>
      </c>
      <c r="AJ2693">
        <v>38653.560000000005</v>
      </c>
      <c r="AK2693" t="e">
        <v>#N/A</v>
      </c>
      <c r="AL2693">
        <v>2.15</v>
      </c>
      <c r="AO2693">
        <v>0</v>
      </c>
      <c r="AP2693">
        <v>5</v>
      </c>
    </row>
    <row r="2694" spans="1:42" x14ac:dyDescent="0.2">
      <c r="A2694" t="str">
        <f t="shared" si="42"/>
        <v>2021-05-25enterosinsalsa0camanchacaamerica</v>
      </c>
      <c r="B2694" s="2" t="s">
        <v>63</v>
      </c>
      <c r="C2694" t="s">
        <v>59</v>
      </c>
      <c r="D2694" t="s">
        <v>155</v>
      </c>
      <c r="E2694" t="s">
        <v>56</v>
      </c>
      <c r="F2694" t="s">
        <v>155</v>
      </c>
      <c r="G2694">
        <v>0</v>
      </c>
      <c r="H2694" t="s">
        <v>58</v>
      </c>
      <c r="I2694" t="s">
        <v>521</v>
      </c>
      <c r="J2694" t="s">
        <v>33</v>
      </c>
      <c r="K2694">
        <v>17814.96</v>
      </c>
      <c r="L2694">
        <v>2.21</v>
      </c>
      <c r="M2694" t="str">
        <f>SUBSTITUTE(LOWER(_xlfn.CONCAT(B2694,C2694,F2694,G2694,J2694,I2694))," ","")</f>
        <v>2021-05-25enterosinsalsa0camanchacaamerica</v>
      </c>
      <c r="N2694" t="e">
        <f>+VLOOKUP(M2694,JUP!$B:$I,7,0)</f>
        <v>#N/A</v>
      </c>
      <c r="O2694" t="e">
        <f>+VLOOKUP(M2694,JUP!$B:$I,8,0)</f>
        <v>#N/A</v>
      </c>
      <c r="R2694" t="str">
        <f>+SUBSTITUTE(LOWER(_xlfn.CONCAT(B2694,C2694,F2694,H2694,J2694,I2694))," ","")</f>
        <v>2021-05-25enterosinsalsa20-35u/lbcamanchacaamerica</v>
      </c>
      <c r="S2694" t="e">
        <f>+VLOOKUP(R2694,JUP!D:L,7,0)</f>
        <v>#N/A</v>
      </c>
      <c r="T2694" t="e">
        <f>+VLOOKUP(R2694,JUP!D:L,7,0)</f>
        <v>#N/A</v>
      </c>
      <c r="W2694" t="s">
        <v>420</v>
      </c>
      <c r="X2694">
        <v>21</v>
      </c>
      <c r="Y2694" t="s">
        <v>310</v>
      </c>
      <c r="Z2694" t="s">
        <v>310</v>
      </c>
      <c r="AA2694" t="s">
        <v>310</v>
      </c>
      <c r="AB2694" t="s">
        <v>160</v>
      </c>
      <c r="AC2694" t="s">
        <v>159</v>
      </c>
      <c r="AD2694">
        <v>2.21</v>
      </c>
      <c r="AE2694">
        <v>0</v>
      </c>
      <c r="AF2694">
        <v>1</v>
      </c>
      <c r="AG2694">
        <v>2.21</v>
      </c>
      <c r="AH2694">
        <v>2021</v>
      </c>
      <c r="AI2694">
        <v>5</v>
      </c>
      <c r="AJ2694">
        <v>39371.061600000001</v>
      </c>
      <c r="AK2694" t="e">
        <v>#N/A</v>
      </c>
      <c r="AL2694">
        <v>2.21</v>
      </c>
      <c r="AO2694">
        <v>0</v>
      </c>
      <c r="AP2694">
        <v>5</v>
      </c>
    </row>
    <row r="2695" spans="1:42" x14ac:dyDescent="0.2">
      <c r="A2695" t="e">
        <f t="shared" si="42"/>
        <v>#N/A</v>
      </c>
      <c r="B2695" s="2" t="s">
        <v>62</v>
      </c>
      <c r="C2695" t="s">
        <v>35</v>
      </c>
      <c r="D2695" t="s">
        <v>30</v>
      </c>
      <c r="E2695" t="s">
        <v>29</v>
      </c>
      <c r="F2695" t="s">
        <v>30</v>
      </c>
      <c r="G2695" t="e">
        <v>#N/A</v>
      </c>
      <c r="H2695" t="s">
        <v>31</v>
      </c>
      <c r="I2695" t="s">
        <v>34</v>
      </c>
      <c r="J2695" t="s">
        <v>33</v>
      </c>
      <c r="K2695">
        <v>5000</v>
      </c>
      <c r="L2695">
        <v>1100</v>
      </c>
      <c r="M2695" t="e">
        <f>SUBSTITUTE(LOWER(_xlfn.CONCAT(B2695,C2695,F2695,G2695,J2695,I2695))," ","")</f>
        <v>#N/A</v>
      </c>
      <c r="N2695" t="e">
        <f>+VLOOKUP(M2695,JUP!$B:$I,7,0)</f>
        <v>#N/A</v>
      </c>
      <c r="O2695" t="e">
        <f>+VLOOKUP(M2695,JUP!$B:$I,8,0)</f>
        <v>#N/A</v>
      </c>
      <c r="R2695" t="str">
        <f>+SUBSTITUTE(LOWER(_xlfn.CONCAT(B2695,C2695,F2695,H2695,J2695,I2695))," ","")</f>
        <v>2021-05-26carnegranel0camanchacachile</v>
      </c>
      <c r="S2695" t="e">
        <f>+VLOOKUP(R2695,JUP!D:L,7,0)</f>
        <v>#N/A</v>
      </c>
      <c r="T2695" t="e">
        <f>+VLOOKUP(R2695,JUP!D:L,7,0)</f>
        <v>#N/A</v>
      </c>
      <c r="W2695" t="s">
        <v>32</v>
      </c>
      <c r="X2695">
        <v>21</v>
      </c>
      <c r="Y2695" t="s">
        <v>34</v>
      </c>
      <c r="Z2695" t="s">
        <v>34</v>
      </c>
      <c r="AA2695" t="s">
        <v>34</v>
      </c>
      <c r="AB2695" t="s">
        <v>36</v>
      </c>
      <c r="AC2695" t="s">
        <v>37</v>
      </c>
      <c r="AD2695">
        <v>1100</v>
      </c>
      <c r="AE2695">
        <v>0</v>
      </c>
      <c r="AF2695">
        <v>1</v>
      </c>
      <c r="AG2695">
        <v>1100</v>
      </c>
      <c r="AH2695">
        <v>2021</v>
      </c>
      <c r="AI2695">
        <v>5</v>
      </c>
      <c r="AJ2695">
        <v>5500000</v>
      </c>
      <c r="AK2695" t="e">
        <v>#N/A</v>
      </c>
      <c r="AL2695">
        <v>1100</v>
      </c>
      <c r="AO2695">
        <v>0</v>
      </c>
      <c r="AP2695">
        <v>5</v>
      </c>
    </row>
    <row r="2696" spans="1:42" x14ac:dyDescent="0.2">
      <c r="A2696" t="str">
        <f t="shared" si="42"/>
        <v>2021-05-26carnegranelc200-300camanchacarusia</v>
      </c>
      <c r="B2696" s="2" t="s">
        <v>62</v>
      </c>
      <c r="C2696" t="s">
        <v>35</v>
      </c>
      <c r="D2696" t="s">
        <v>30</v>
      </c>
      <c r="E2696" t="s">
        <v>29</v>
      </c>
      <c r="F2696" t="s">
        <v>30</v>
      </c>
      <c r="G2696" t="s">
        <v>39</v>
      </c>
      <c r="H2696" t="s">
        <v>38</v>
      </c>
      <c r="I2696" t="s">
        <v>306</v>
      </c>
      <c r="J2696" t="s">
        <v>33</v>
      </c>
      <c r="K2696">
        <v>3850</v>
      </c>
      <c r="L2696">
        <v>3.100000000000001</v>
      </c>
      <c r="M2696" t="str">
        <f>SUBSTITUTE(LOWER(_xlfn.CONCAT(B2696,C2696,F2696,G2696,J2696,I2696))," ","")</f>
        <v>2021-05-26carnegranelc200-300camanchacarusia</v>
      </c>
      <c r="N2696" t="e">
        <f>+VLOOKUP(M2696,JUP!$B:$I,7,0)</f>
        <v>#N/A</v>
      </c>
      <c r="O2696" t="e">
        <f>+VLOOKUP(M2696,JUP!$B:$I,8,0)</f>
        <v>#N/A</v>
      </c>
      <c r="P2696" t="e">
        <f>+K2696-N2696</f>
        <v>#N/A</v>
      </c>
      <c r="Q2696" s="3" t="e">
        <f>+L2696-O2696</f>
        <v>#N/A</v>
      </c>
      <c r="R2696" t="str">
        <f>+SUBSTITUTE(LOWER(_xlfn.CONCAT(B2696,C2696,F2696,H2696,J2696,I2696))," ","")</f>
        <v>2021-05-26carnegranel200-300u/kgcamanchacarusia</v>
      </c>
      <c r="S2696" t="e">
        <f>+VLOOKUP(R2696,JUP!D:L,7,0)</f>
        <v>#N/A</v>
      </c>
      <c r="T2696" t="e">
        <f>+VLOOKUP(R2696,JUP!D:L,7,0)</f>
        <v>#N/A</v>
      </c>
      <c r="W2696" t="s">
        <v>313</v>
      </c>
      <c r="X2696">
        <v>21</v>
      </c>
      <c r="Y2696" t="s">
        <v>305</v>
      </c>
      <c r="Z2696" t="s">
        <v>305</v>
      </c>
      <c r="AA2696" t="s">
        <v>306</v>
      </c>
      <c r="AB2696" t="s">
        <v>36</v>
      </c>
      <c r="AC2696" t="s">
        <v>37</v>
      </c>
      <c r="AD2696">
        <v>3.100000000000001</v>
      </c>
      <c r="AE2696">
        <v>0</v>
      </c>
      <c r="AF2696">
        <v>1</v>
      </c>
      <c r="AG2696">
        <v>3.100000000000001</v>
      </c>
      <c r="AH2696">
        <v>2021</v>
      </c>
      <c r="AI2696">
        <v>5</v>
      </c>
      <c r="AJ2696">
        <v>11935.000000000004</v>
      </c>
      <c r="AK2696" t="e">
        <v>#N/A</v>
      </c>
      <c r="AL2696">
        <v>3.100000000000001</v>
      </c>
      <c r="AO2696">
        <v>0</v>
      </c>
      <c r="AP2696">
        <v>5</v>
      </c>
    </row>
    <row r="2697" spans="1:42" x14ac:dyDescent="0.2">
      <c r="A2697" t="e">
        <f t="shared" si="42"/>
        <v>#N/A</v>
      </c>
      <c r="B2697" s="2" t="s">
        <v>62</v>
      </c>
      <c r="C2697" t="s">
        <v>59</v>
      </c>
      <c r="D2697" t="s">
        <v>155</v>
      </c>
      <c r="E2697" t="s">
        <v>56</v>
      </c>
      <c r="F2697" t="s">
        <v>155</v>
      </c>
      <c r="G2697" t="e">
        <v>#N/A</v>
      </c>
      <c r="H2697" t="s">
        <v>117</v>
      </c>
      <c r="I2697" t="s">
        <v>309</v>
      </c>
      <c r="J2697" t="s">
        <v>33</v>
      </c>
      <c r="K2697">
        <v>18735</v>
      </c>
      <c r="L2697">
        <v>2.1</v>
      </c>
      <c r="M2697" t="e">
        <f>SUBSTITUTE(LOWER(_xlfn.CONCAT(B2697,C2697,F2697,G2697,J2697,I2697))," ","")</f>
        <v>#N/A</v>
      </c>
      <c r="N2697" t="e">
        <f>+VLOOKUP(M2697,JUP!$B:$I,7,0)</f>
        <v>#N/A</v>
      </c>
      <c r="O2697" t="e">
        <f>+VLOOKUP(M2697,JUP!$B:$I,8,0)</f>
        <v>#N/A</v>
      </c>
      <c r="R2697" t="str">
        <f>+SUBSTITUTE(LOWER(_xlfn.CONCAT(B2697,C2697,F2697,H2697,J2697,I2697))," ","")</f>
        <v>2021-05-26enterosinsalsa50-70u/kgcamanchacaasia</v>
      </c>
      <c r="S2697" t="e">
        <f>+VLOOKUP(R2697,JUP!D:L,7,0)</f>
        <v>#N/A</v>
      </c>
      <c r="T2697" t="e">
        <f>+VLOOKUP(R2697,JUP!D:L,7,0)</f>
        <v>#N/A</v>
      </c>
      <c r="W2697" t="s">
        <v>375</v>
      </c>
      <c r="X2697">
        <v>21</v>
      </c>
      <c r="Y2697" t="s">
        <v>309</v>
      </c>
      <c r="Z2697" t="s">
        <v>309</v>
      </c>
      <c r="AA2697" t="s">
        <v>309</v>
      </c>
      <c r="AB2697" t="s">
        <v>160</v>
      </c>
      <c r="AC2697" t="s">
        <v>159</v>
      </c>
      <c r="AD2697">
        <v>2.1</v>
      </c>
      <c r="AE2697">
        <v>0</v>
      </c>
      <c r="AF2697">
        <v>1</v>
      </c>
      <c r="AG2697">
        <v>2.1</v>
      </c>
      <c r="AH2697">
        <v>2021</v>
      </c>
      <c r="AI2697">
        <v>5</v>
      </c>
      <c r="AJ2697">
        <v>39343.5</v>
      </c>
      <c r="AK2697" t="e">
        <v>#N/A</v>
      </c>
      <c r="AL2697">
        <v>2.1</v>
      </c>
      <c r="AO2697">
        <v>0</v>
      </c>
      <c r="AP2697">
        <v>5</v>
      </c>
    </row>
    <row r="2698" spans="1:42" x14ac:dyDescent="0.2">
      <c r="A2698" t="e">
        <f t="shared" si="42"/>
        <v>#N/A</v>
      </c>
      <c r="B2698" s="2" t="s">
        <v>62</v>
      </c>
      <c r="C2698" t="s">
        <v>59</v>
      </c>
      <c r="D2698" t="s">
        <v>155</v>
      </c>
      <c r="E2698" t="s">
        <v>56</v>
      </c>
      <c r="F2698" t="s">
        <v>155</v>
      </c>
      <c r="G2698" t="e">
        <v>#N/A</v>
      </c>
      <c r="H2698" t="s">
        <v>111</v>
      </c>
      <c r="I2698" t="s">
        <v>306</v>
      </c>
      <c r="J2698" t="s">
        <v>33</v>
      </c>
      <c r="K2698">
        <v>17280</v>
      </c>
      <c r="L2698">
        <v>2.1</v>
      </c>
      <c r="M2698" t="e">
        <f>SUBSTITUTE(LOWER(_xlfn.CONCAT(B2698,C2698,F2698,G2698,J2698,I2698))," ","")</f>
        <v>#N/A</v>
      </c>
      <c r="N2698" t="e">
        <f>+VLOOKUP(M2698,JUP!$B:$I,7,0)</f>
        <v>#N/A</v>
      </c>
      <c r="O2698" t="e">
        <f>+VLOOKUP(M2698,JUP!$B:$I,8,0)</f>
        <v>#N/A</v>
      </c>
      <c r="R2698" t="str">
        <f>+SUBSTITUTE(LOWER(_xlfn.CONCAT(B2698,C2698,F2698,H2698,J2698,I2698))," ","")</f>
        <v>2021-05-26enterosinsalsa40-60u/kgcamanchacarusia</v>
      </c>
      <c r="S2698" t="e">
        <f>+VLOOKUP(R2698,JUP!D:L,7,0)</f>
        <v>#N/A</v>
      </c>
      <c r="T2698" t="e">
        <f>+VLOOKUP(R2698,JUP!D:L,7,0)</f>
        <v>#N/A</v>
      </c>
      <c r="W2698" t="s">
        <v>313</v>
      </c>
      <c r="X2698">
        <v>21</v>
      </c>
      <c r="Y2698" t="s">
        <v>305</v>
      </c>
      <c r="Z2698" t="s">
        <v>305</v>
      </c>
      <c r="AA2698" t="s">
        <v>306</v>
      </c>
      <c r="AB2698" t="s">
        <v>160</v>
      </c>
      <c r="AC2698" t="s">
        <v>159</v>
      </c>
      <c r="AD2698">
        <v>2.1</v>
      </c>
      <c r="AE2698">
        <v>0</v>
      </c>
      <c r="AF2698">
        <v>1</v>
      </c>
      <c r="AG2698">
        <v>2.1</v>
      </c>
      <c r="AH2698">
        <v>2021</v>
      </c>
      <c r="AI2698">
        <v>5</v>
      </c>
      <c r="AJ2698">
        <v>36288</v>
      </c>
      <c r="AK2698" t="e">
        <v>#N/A</v>
      </c>
      <c r="AL2698">
        <v>2.1</v>
      </c>
      <c r="AO2698">
        <v>0</v>
      </c>
      <c r="AP2698">
        <v>5</v>
      </c>
    </row>
    <row r="2699" spans="1:42" x14ac:dyDescent="0.2">
      <c r="A2699" t="str">
        <f t="shared" si="42"/>
        <v>2021-05-26enterosinsalsa0camanchacaamerica</v>
      </c>
      <c r="B2699" s="2" t="s">
        <v>62</v>
      </c>
      <c r="C2699" t="s">
        <v>59</v>
      </c>
      <c r="D2699" t="s">
        <v>155</v>
      </c>
      <c r="E2699" t="s">
        <v>56</v>
      </c>
      <c r="F2699" t="s">
        <v>155</v>
      </c>
      <c r="G2699">
        <v>0</v>
      </c>
      <c r="H2699" t="s">
        <v>58</v>
      </c>
      <c r="I2699" t="s">
        <v>521</v>
      </c>
      <c r="J2699" t="s">
        <v>33</v>
      </c>
      <c r="K2699">
        <v>6000</v>
      </c>
      <c r="L2699">
        <v>2</v>
      </c>
      <c r="M2699" t="str">
        <f>SUBSTITUTE(LOWER(_xlfn.CONCAT(B2699,C2699,F2699,G2699,J2699,I2699))," ","")</f>
        <v>2021-05-26enterosinsalsa0camanchacaamerica</v>
      </c>
      <c r="N2699" t="e">
        <f>+VLOOKUP(M2699,JUP!$B:$I,7,0)</f>
        <v>#N/A</v>
      </c>
      <c r="O2699" t="e">
        <f>+VLOOKUP(M2699,JUP!$B:$I,8,0)</f>
        <v>#N/A</v>
      </c>
      <c r="R2699" t="str">
        <f>+SUBSTITUTE(LOWER(_xlfn.CONCAT(B2699,C2699,F2699,H2699,J2699,I2699))," ","")</f>
        <v>2021-05-26enterosinsalsa20-35u/lbcamanchacaamerica</v>
      </c>
      <c r="S2699" t="e">
        <f>+VLOOKUP(R2699,JUP!D:L,7,0)</f>
        <v>#N/A</v>
      </c>
      <c r="T2699" t="e">
        <f>+VLOOKUP(R2699,JUP!D:L,7,0)</f>
        <v>#N/A</v>
      </c>
      <c r="W2699" t="s">
        <v>312</v>
      </c>
      <c r="X2699">
        <v>21</v>
      </c>
      <c r="Y2699" t="s">
        <v>310</v>
      </c>
      <c r="Z2699" t="s">
        <v>310</v>
      </c>
      <c r="AA2699" t="s">
        <v>310</v>
      </c>
      <c r="AB2699" t="s">
        <v>160</v>
      </c>
      <c r="AC2699" t="s">
        <v>159</v>
      </c>
      <c r="AD2699">
        <v>2</v>
      </c>
      <c r="AE2699">
        <v>0</v>
      </c>
      <c r="AF2699">
        <v>1</v>
      </c>
      <c r="AG2699">
        <v>2</v>
      </c>
      <c r="AH2699">
        <v>2021</v>
      </c>
      <c r="AI2699">
        <v>5</v>
      </c>
      <c r="AJ2699">
        <v>12000</v>
      </c>
      <c r="AK2699" t="e">
        <v>#N/A</v>
      </c>
      <c r="AL2699">
        <v>2</v>
      </c>
      <c r="AO2699">
        <v>0</v>
      </c>
      <c r="AP2699">
        <v>5</v>
      </c>
    </row>
    <row r="2700" spans="1:42" x14ac:dyDescent="0.2">
      <c r="A2700" t="str">
        <f t="shared" si="42"/>
        <v>2021-05-27carnegranelc200-300camanchacachile</v>
      </c>
      <c r="B2700" s="2" t="s">
        <v>55</v>
      </c>
      <c r="C2700" t="s">
        <v>35</v>
      </c>
      <c r="D2700" t="s">
        <v>30</v>
      </c>
      <c r="E2700" t="s">
        <v>29</v>
      </c>
      <c r="F2700" t="s">
        <v>30</v>
      </c>
      <c r="G2700" t="s">
        <v>39</v>
      </c>
      <c r="H2700" t="s">
        <v>38</v>
      </c>
      <c r="I2700" t="s">
        <v>34</v>
      </c>
      <c r="J2700" t="s">
        <v>33</v>
      </c>
      <c r="K2700">
        <v>20</v>
      </c>
      <c r="L2700">
        <v>1933</v>
      </c>
      <c r="M2700" t="str">
        <f>SUBSTITUTE(LOWER(_xlfn.CONCAT(B2700,C2700,F2700,G2700,J2700,I2700))," ","")</f>
        <v>2021-05-27carnegranelc200-300camanchacachile</v>
      </c>
      <c r="N2700" t="e">
        <f>+VLOOKUP(M2700,JUP!$B:$I,7,0)</f>
        <v>#N/A</v>
      </c>
      <c r="O2700" t="e">
        <f>+VLOOKUP(M2700,JUP!$B:$I,8,0)</f>
        <v>#N/A</v>
      </c>
      <c r="P2700" t="e">
        <f>+K2700-N2700</f>
        <v>#N/A</v>
      </c>
      <c r="Q2700" s="3" t="e">
        <f>+L2700-O2700</f>
        <v>#N/A</v>
      </c>
      <c r="R2700" t="str">
        <f>+SUBSTITUTE(LOWER(_xlfn.CONCAT(B2700,C2700,F2700,H2700,J2700,I2700))," ","")</f>
        <v>2021-05-27carnegranel200-300u/kgcamanchacachile</v>
      </c>
      <c r="S2700" t="e">
        <f>+VLOOKUP(R2700,JUP!D:L,7,0)</f>
        <v>#N/A</v>
      </c>
      <c r="T2700" t="e">
        <f>+VLOOKUP(R2700,JUP!D:L,7,0)</f>
        <v>#N/A</v>
      </c>
      <c r="W2700" t="s">
        <v>32</v>
      </c>
      <c r="X2700">
        <v>21</v>
      </c>
      <c r="Y2700" t="s">
        <v>34</v>
      </c>
      <c r="Z2700" t="s">
        <v>34</v>
      </c>
      <c r="AA2700" t="s">
        <v>34</v>
      </c>
      <c r="AB2700" t="s">
        <v>36</v>
      </c>
      <c r="AC2700" t="s">
        <v>37</v>
      </c>
      <c r="AD2700">
        <v>1933</v>
      </c>
      <c r="AE2700">
        <v>0</v>
      </c>
      <c r="AF2700">
        <v>1</v>
      </c>
      <c r="AG2700">
        <v>1933</v>
      </c>
      <c r="AH2700">
        <v>2021</v>
      </c>
      <c r="AI2700">
        <v>5</v>
      </c>
      <c r="AJ2700">
        <v>38660</v>
      </c>
      <c r="AK2700" t="e">
        <v>#N/A</v>
      </c>
      <c r="AL2700">
        <v>1933</v>
      </c>
      <c r="AO2700">
        <v>0</v>
      </c>
      <c r="AP2700">
        <v>5</v>
      </c>
    </row>
    <row r="2701" spans="1:42" x14ac:dyDescent="0.2">
      <c r="A2701" t="str">
        <f t="shared" si="42"/>
        <v>2021-05-27carnegranelc100-200camanchacarusia</v>
      </c>
      <c r="B2701" s="2" t="s">
        <v>55</v>
      </c>
      <c r="C2701" t="s">
        <v>35</v>
      </c>
      <c r="D2701" t="s">
        <v>30</v>
      </c>
      <c r="E2701" t="s">
        <v>29</v>
      </c>
      <c r="F2701" t="s">
        <v>30</v>
      </c>
      <c r="G2701" t="s">
        <v>72</v>
      </c>
      <c r="H2701" t="s">
        <v>71</v>
      </c>
      <c r="I2701" t="s">
        <v>306</v>
      </c>
      <c r="J2701" t="s">
        <v>33</v>
      </c>
      <c r="K2701">
        <v>24000</v>
      </c>
      <c r="L2701">
        <v>3.2199999999999993</v>
      </c>
      <c r="M2701" t="str">
        <f>SUBSTITUTE(LOWER(_xlfn.CONCAT(B2701,C2701,F2701,G2701,J2701,I2701))," ","")</f>
        <v>2021-05-27carnegranelc100-200camanchacarusia</v>
      </c>
      <c r="N2701" t="e">
        <f>+VLOOKUP(M2701,JUP!$B:$I,7,0)</f>
        <v>#N/A</v>
      </c>
      <c r="O2701" t="e">
        <f>+VLOOKUP(M2701,JUP!$B:$I,8,0)</f>
        <v>#N/A</v>
      </c>
      <c r="P2701" t="e">
        <f>+K2701-N2701</f>
        <v>#N/A</v>
      </c>
      <c r="Q2701" s="3" t="e">
        <f>+L2701-O2701</f>
        <v>#N/A</v>
      </c>
      <c r="R2701" t="str">
        <f>+SUBSTITUTE(LOWER(_xlfn.CONCAT(B2701,C2701,F2701,H2701,J2701,I2701))," ","")</f>
        <v>2021-05-27carnegranel100-200u/kgcamanchacarusia</v>
      </c>
      <c r="S2701" t="e">
        <f>+VLOOKUP(R2701,JUP!D:L,7,0)</f>
        <v>#N/A</v>
      </c>
      <c r="T2701" t="e">
        <f>+VLOOKUP(R2701,JUP!D:L,7,0)</f>
        <v>#N/A</v>
      </c>
      <c r="W2701" t="s">
        <v>313</v>
      </c>
      <c r="X2701">
        <v>21</v>
      </c>
      <c r="Y2701" t="s">
        <v>305</v>
      </c>
      <c r="Z2701" t="s">
        <v>305</v>
      </c>
      <c r="AA2701" t="s">
        <v>306</v>
      </c>
      <c r="AB2701" t="s">
        <v>36</v>
      </c>
      <c r="AC2701" t="s">
        <v>37</v>
      </c>
      <c r="AD2701">
        <v>3.2199999999999993</v>
      </c>
      <c r="AE2701">
        <v>0</v>
      </c>
      <c r="AF2701">
        <v>1</v>
      </c>
      <c r="AG2701">
        <v>3.2199999999999993</v>
      </c>
      <c r="AH2701">
        <v>2021</v>
      </c>
      <c r="AI2701">
        <v>5</v>
      </c>
      <c r="AJ2701">
        <v>77279.999999999985</v>
      </c>
      <c r="AK2701" t="e">
        <v>#N/A</v>
      </c>
      <c r="AL2701">
        <v>3.2199999999999993</v>
      </c>
      <c r="AO2701">
        <v>0</v>
      </c>
      <c r="AP2701">
        <v>5</v>
      </c>
    </row>
    <row r="2702" spans="1:42" x14ac:dyDescent="0.2">
      <c r="A2702" t="str">
        <f t="shared" si="42"/>
        <v>2021-05-27carnegranelc200-300camanchacafrancia</v>
      </c>
      <c r="B2702" s="2" t="s">
        <v>55</v>
      </c>
      <c r="C2702" t="s">
        <v>35</v>
      </c>
      <c r="D2702" t="s">
        <v>30</v>
      </c>
      <c r="E2702" t="s">
        <v>29</v>
      </c>
      <c r="F2702" t="s">
        <v>30</v>
      </c>
      <c r="G2702" t="s">
        <v>39</v>
      </c>
      <c r="H2702" t="s">
        <v>38</v>
      </c>
      <c r="I2702" t="s">
        <v>326</v>
      </c>
      <c r="J2702" t="s">
        <v>33</v>
      </c>
      <c r="K2702">
        <v>6000</v>
      </c>
      <c r="L2702">
        <v>2.600000000000001</v>
      </c>
      <c r="M2702" t="str">
        <f>SUBSTITUTE(LOWER(_xlfn.CONCAT(B2702,C2702,F2702,G2702,J2702,I2702))," ","")</f>
        <v>2021-05-27carnegranelc200-300camanchacafrancia</v>
      </c>
      <c r="N2702" t="e">
        <f>+VLOOKUP(M2702,JUP!$B:$I,7,0)</f>
        <v>#N/A</v>
      </c>
      <c r="O2702" t="e">
        <f>+VLOOKUP(M2702,JUP!$B:$I,8,0)</f>
        <v>#N/A</v>
      </c>
      <c r="P2702" t="e">
        <f>+K2702-N2702</f>
        <v>#N/A</v>
      </c>
      <c r="Q2702" s="3" t="e">
        <f>+L2702-O2702</f>
        <v>#N/A</v>
      </c>
      <c r="R2702" t="str">
        <f>+SUBSTITUTE(LOWER(_xlfn.CONCAT(B2702,C2702,F2702,H2702,J2702,I2702))," ","")</f>
        <v>2021-05-27carnegranel200-300u/kgcamanchacafrancia</v>
      </c>
      <c r="S2702" t="e">
        <f>+VLOOKUP(R2702,JUP!D:L,7,0)</f>
        <v>#N/A</v>
      </c>
      <c r="T2702" t="e">
        <f>+VLOOKUP(R2702,JUP!D:L,7,0)</f>
        <v>#N/A</v>
      </c>
      <c r="W2702" t="s">
        <v>172</v>
      </c>
      <c r="X2702">
        <v>21</v>
      </c>
      <c r="Y2702" t="s">
        <v>297</v>
      </c>
      <c r="Z2702" t="s">
        <v>326</v>
      </c>
      <c r="AA2702" t="s">
        <v>326</v>
      </c>
      <c r="AB2702" t="s">
        <v>36</v>
      </c>
      <c r="AC2702" t="s">
        <v>37</v>
      </c>
      <c r="AD2702">
        <v>2.600000000000001</v>
      </c>
      <c r="AE2702">
        <v>0</v>
      </c>
      <c r="AF2702">
        <v>1</v>
      </c>
      <c r="AG2702">
        <v>2.600000000000001</v>
      </c>
      <c r="AH2702">
        <v>2021</v>
      </c>
      <c r="AI2702">
        <v>5</v>
      </c>
      <c r="AJ2702">
        <v>15600.000000000005</v>
      </c>
      <c r="AK2702" t="e">
        <v>#N/A</v>
      </c>
      <c r="AL2702">
        <v>2.600000000000001</v>
      </c>
      <c r="AO2702">
        <v>0</v>
      </c>
      <c r="AP2702">
        <v>5</v>
      </c>
    </row>
    <row r="2703" spans="1:42" x14ac:dyDescent="0.2">
      <c r="A2703" t="str">
        <f t="shared" si="42"/>
        <v>2021-05-27carnegranelc300-500camanchacafrancia</v>
      </c>
      <c r="B2703" s="2" t="s">
        <v>55</v>
      </c>
      <c r="C2703" t="s">
        <v>35</v>
      </c>
      <c r="D2703" t="s">
        <v>30</v>
      </c>
      <c r="E2703" t="s">
        <v>29</v>
      </c>
      <c r="F2703" t="s">
        <v>30</v>
      </c>
      <c r="G2703" t="s">
        <v>49</v>
      </c>
      <c r="H2703" t="s">
        <v>48</v>
      </c>
      <c r="I2703" t="s">
        <v>326</v>
      </c>
      <c r="J2703" t="s">
        <v>33</v>
      </c>
      <c r="K2703">
        <v>11500</v>
      </c>
      <c r="L2703">
        <v>2.5948717948717936</v>
      </c>
      <c r="M2703" t="str">
        <f>SUBSTITUTE(LOWER(_xlfn.CONCAT(B2703,C2703,F2703,G2703,J2703,I2703))," ","")</f>
        <v>2021-05-27carnegranelc300-500camanchacafrancia</v>
      </c>
      <c r="N2703" t="e">
        <f>+VLOOKUP(M2703,JUP!$B:$I,7,0)</f>
        <v>#N/A</v>
      </c>
      <c r="O2703" t="e">
        <f>+VLOOKUP(M2703,JUP!$B:$I,8,0)</f>
        <v>#N/A</v>
      </c>
      <c r="P2703" t="e">
        <f>+K2703-N2703</f>
        <v>#N/A</v>
      </c>
      <c r="Q2703" s="3" t="e">
        <f>+L2703-O2703</f>
        <v>#N/A</v>
      </c>
      <c r="R2703" t="str">
        <f>+SUBSTITUTE(LOWER(_xlfn.CONCAT(B2703,C2703,F2703,H2703,J2703,I2703))," ","")</f>
        <v>2021-05-27carnegranel300-500u/kgcamanchacafrancia</v>
      </c>
      <c r="S2703" t="e">
        <f>+VLOOKUP(R2703,JUP!D:L,7,0)</f>
        <v>#N/A</v>
      </c>
      <c r="T2703" t="e">
        <f>+VLOOKUP(R2703,JUP!D:L,7,0)</f>
        <v>#N/A</v>
      </c>
      <c r="W2703" t="s">
        <v>172</v>
      </c>
      <c r="X2703">
        <v>21</v>
      </c>
      <c r="Y2703" t="s">
        <v>297</v>
      </c>
      <c r="Z2703" t="s">
        <v>326</v>
      </c>
      <c r="AA2703" t="s">
        <v>326</v>
      </c>
      <c r="AB2703" t="s">
        <v>36</v>
      </c>
      <c r="AC2703" t="s">
        <v>37</v>
      </c>
      <c r="AD2703">
        <v>2.5948717948717936</v>
      </c>
      <c r="AE2703">
        <v>0</v>
      </c>
      <c r="AF2703">
        <v>1</v>
      </c>
      <c r="AG2703">
        <v>2.5948717948717936</v>
      </c>
      <c r="AH2703">
        <v>2021</v>
      </c>
      <c r="AI2703">
        <v>5</v>
      </c>
      <c r="AJ2703">
        <v>29841.025641025626</v>
      </c>
      <c r="AK2703" t="e">
        <v>#N/A</v>
      </c>
      <c r="AL2703">
        <v>2.5948717948717936</v>
      </c>
      <c r="AO2703">
        <v>0</v>
      </c>
      <c r="AP2703">
        <v>5</v>
      </c>
    </row>
    <row r="2704" spans="1:42" x14ac:dyDescent="0.2">
      <c r="A2704" t="str">
        <f t="shared" si="42"/>
        <v>2021-05-27carnegranelc500-upcamanchacafrancia</v>
      </c>
      <c r="B2704" s="2" t="s">
        <v>55</v>
      </c>
      <c r="C2704" t="s">
        <v>35</v>
      </c>
      <c r="D2704" t="s">
        <v>30</v>
      </c>
      <c r="E2704" t="s">
        <v>29</v>
      </c>
      <c r="F2704" t="s">
        <v>30</v>
      </c>
      <c r="G2704" t="s">
        <v>183</v>
      </c>
      <c r="H2704" t="s">
        <v>121</v>
      </c>
      <c r="I2704" t="s">
        <v>326</v>
      </c>
      <c r="J2704" t="s">
        <v>33</v>
      </c>
      <c r="K2704">
        <v>4400</v>
      </c>
      <c r="L2704">
        <v>2.647058823529413</v>
      </c>
      <c r="M2704" t="str">
        <f>SUBSTITUTE(LOWER(_xlfn.CONCAT(B2704,C2704,F2704,G2704,J2704,I2704))," ","")</f>
        <v>2021-05-27carnegranelc500-upcamanchacafrancia</v>
      </c>
      <c r="N2704" t="e">
        <f>+VLOOKUP(M2704,JUP!$B:$I,7,0)</f>
        <v>#N/A</v>
      </c>
      <c r="O2704" t="e">
        <f>+VLOOKUP(M2704,JUP!$B:$I,8,0)</f>
        <v>#N/A</v>
      </c>
      <c r="P2704" t="e">
        <f>+K2704-N2704</f>
        <v>#N/A</v>
      </c>
      <c r="Q2704" s="3" t="e">
        <f>+L2704-O2704</f>
        <v>#N/A</v>
      </c>
      <c r="R2704" t="str">
        <f>+SUBSTITUTE(LOWER(_xlfn.CONCAT(B2704,C2704,F2704,H2704,J2704,I2704))," ","")</f>
        <v>2021-05-27carnegranel500-upu/kgcamanchacafrancia</v>
      </c>
      <c r="S2704" t="e">
        <f>+VLOOKUP(R2704,JUP!D:L,7,0)</f>
        <v>#N/A</v>
      </c>
      <c r="T2704" t="e">
        <f>+VLOOKUP(R2704,JUP!D:L,7,0)</f>
        <v>#N/A</v>
      </c>
      <c r="W2704" t="s">
        <v>172</v>
      </c>
      <c r="X2704">
        <v>21</v>
      </c>
      <c r="Y2704" t="s">
        <v>297</v>
      </c>
      <c r="Z2704" t="s">
        <v>326</v>
      </c>
      <c r="AA2704" t="s">
        <v>326</v>
      </c>
      <c r="AB2704" t="s">
        <v>36</v>
      </c>
      <c r="AC2704" t="s">
        <v>37</v>
      </c>
      <c r="AD2704">
        <v>2.647058823529413</v>
      </c>
      <c r="AE2704">
        <v>0</v>
      </c>
      <c r="AF2704">
        <v>1</v>
      </c>
      <c r="AG2704">
        <v>2.647058823529413</v>
      </c>
      <c r="AH2704">
        <v>2021</v>
      </c>
      <c r="AI2704">
        <v>5</v>
      </c>
      <c r="AJ2704">
        <v>11647.058823529418</v>
      </c>
      <c r="AK2704" t="e">
        <v>#N/A</v>
      </c>
      <c r="AL2704">
        <v>2.647058823529413</v>
      </c>
      <c r="AO2704">
        <v>0</v>
      </c>
      <c r="AP2704">
        <v>5</v>
      </c>
    </row>
    <row r="2705" spans="1:42" x14ac:dyDescent="0.2">
      <c r="A2705" t="str">
        <f t="shared" si="42"/>
        <v>2021-05-27carnegranelc100-200camanchacafrancia</v>
      </c>
      <c r="B2705" s="2" t="s">
        <v>55</v>
      </c>
      <c r="C2705" t="s">
        <v>35</v>
      </c>
      <c r="D2705" t="s">
        <v>30</v>
      </c>
      <c r="E2705" t="s">
        <v>29</v>
      </c>
      <c r="F2705" t="s">
        <v>30</v>
      </c>
      <c r="G2705" t="s">
        <v>72</v>
      </c>
      <c r="H2705" t="s">
        <v>71</v>
      </c>
      <c r="I2705" t="s">
        <v>326</v>
      </c>
      <c r="J2705" t="s">
        <v>33</v>
      </c>
      <c r="K2705">
        <v>2000</v>
      </c>
      <c r="L2705">
        <v>2.6999999999999997</v>
      </c>
      <c r="M2705" t="str">
        <f>SUBSTITUTE(LOWER(_xlfn.CONCAT(B2705,C2705,F2705,G2705,J2705,I2705))," ","")</f>
        <v>2021-05-27carnegranelc100-200camanchacafrancia</v>
      </c>
      <c r="N2705" t="e">
        <f>+VLOOKUP(M2705,JUP!$B:$I,7,0)</f>
        <v>#N/A</v>
      </c>
      <c r="O2705" t="e">
        <f>+VLOOKUP(M2705,JUP!$B:$I,8,0)</f>
        <v>#N/A</v>
      </c>
      <c r="P2705" t="e">
        <f>+K2705-N2705</f>
        <v>#N/A</v>
      </c>
      <c r="Q2705" s="3" t="e">
        <f>+L2705-O2705</f>
        <v>#N/A</v>
      </c>
      <c r="R2705" t="str">
        <f>+SUBSTITUTE(LOWER(_xlfn.CONCAT(B2705,C2705,F2705,H2705,J2705,I2705))," ","")</f>
        <v>2021-05-27carnegranel100-200u/kgcamanchacafrancia</v>
      </c>
      <c r="S2705" t="e">
        <f>+VLOOKUP(R2705,JUP!D:L,7,0)</f>
        <v>#N/A</v>
      </c>
      <c r="T2705" t="e">
        <f>+VLOOKUP(R2705,JUP!D:L,7,0)</f>
        <v>#N/A</v>
      </c>
      <c r="W2705" t="s">
        <v>172</v>
      </c>
      <c r="X2705">
        <v>21</v>
      </c>
      <c r="Y2705" t="s">
        <v>297</v>
      </c>
      <c r="Z2705" t="s">
        <v>326</v>
      </c>
      <c r="AA2705" t="s">
        <v>326</v>
      </c>
      <c r="AB2705" t="s">
        <v>36</v>
      </c>
      <c r="AC2705" t="s">
        <v>37</v>
      </c>
      <c r="AD2705">
        <v>2.6999999999999997</v>
      </c>
      <c r="AE2705">
        <v>0</v>
      </c>
      <c r="AF2705">
        <v>1</v>
      </c>
      <c r="AG2705">
        <v>2.6999999999999997</v>
      </c>
      <c r="AH2705">
        <v>2021</v>
      </c>
      <c r="AI2705">
        <v>5</v>
      </c>
      <c r="AJ2705">
        <v>5399.9999999999991</v>
      </c>
      <c r="AK2705" t="e">
        <v>#N/A</v>
      </c>
      <c r="AL2705">
        <v>2.6999999999999997</v>
      </c>
      <c r="AO2705">
        <v>0</v>
      </c>
      <c r="AP2705">
        <v>5</v>
      </c>
    </row>
    <row r="2706" spans="1:42" x14ac:dyDescent="0.2">
      <c r="A2706" t="str">
        <f t="shared" si="42"/>
        <v>2021-05-27enterosinsalsa0camanchacaamerica</v>
      </c>
      <c r="B2706" s="2" t="s">
        <v>55</v>
      </c>
      <c r="C2706" t="s">
        <v>59</v>
      </c>
      <c r="D2706" t="s">
        <v>155</v>
      </c>
      <c r="E2706" t="s">
        <v>56</v>
      </c>
      <c r="F2706" t="s">
        <v>155</v>
      </c>
      <c r="G2706">
        <v>0</v>
      </c>
      <c r="H2706" t="s">
        <v>58</v>
      </c>
      <c r="I2706" t="s">
        <v>521</v>
      </c>
      <c r="J2706" t="s">
        <v>33</v>
      </c>
      <c r="K2706">
        <v>19200</v>
      </c>
      <c r="L2706">
        <v>2</v>
      </c>
      <c r="M2706" t="str">
        <f>SUBSTITUTE(LOWER(_xlfn.CONCAT(B2706,C2706,F2706,G2706,J2706,I2706))," ","")</f>
        <v>2021-05-27enterosinsalsa0camanchacaamerica</v>
      </c>
      <c r="N2706" t="e">
        <f>+VLOOKUP(M2706,JUP!$B:$I,7,0)</f>
        <v>#N/A</v>
      </c>
      <c r="O2706" t="e">
        <f>+VLOOKUP(M2706,JUP!$B:$I,8,0)</f>
        <v>#N/A</v>
      </c>
      <c r="R2706" t="str">
        <f>+SUBSTITUTE(LOWER(_xlfn.CONCAT(B2706,C2706,F2706,H2706,J2706,I2706))," ","")</f>
        <v>2021-05-27enterosinsalsa20-35u/lbcamanchacaamerica</v>
      </c>
      <c r="S2706" t="e">
        <f>+VLOOKUP(R2706,JUP!D:L,7,0)</f>
        <v>#N/A</v>
      </c>
      <c r="T2706" t="e">
        <f>+VLOOKUP(R2706,JUP!D:L,7,0)</f>
        <v>#N/A</v>
      </c>
      <c r="W2706" t="s">
        <v>312</v>
      </c>
      <c r="X2706">
        <v>21</v>
      </c>
      <c r="Y2706" t="s">
        <v>310</v>
      </c>
      <c r="Z2706" t="s">
        <v>310</v>
      </c>
      <c r="AA2706" t="s">
        <v>310</v>
      </c>
      <c r="AB2706" t="s">
        <v>160</v>
      </c>
      <c r="AC2706" t="s">
        <v>159</v>
      </c>
      <c r="AD2706">
        <v>2</v>
      </c>
      <c r="AE2706">
        <v>0</v>
      </c>
      <c r="AF2706">
        <v>1</v>
      </c>
      <c r="AG2706">
        <v>2</v>
      </c>
      <c r="AH2706">
        <v>2021</v>
      </c>
      <c r="AI2706">
        <v>5</v>
      </c>
      <c r="AJ2706">
        <v>38400</v>
      </c>
      <c r="AK2706" t="e">
        <v>#N/A</v>
      </c>
      <c r="AL2706">
        <v>2</v>
      </c>
      <c r="AO2706">
        <v>0</v>
      </c>
      <c r="AP2706">
        <v>5</v>
      </c>
    </row>
    <row r="2707" spans="1:42" x14ac:dyDescent="0.2">
      <c r="A2707" t="str">
        <f t="shared" si="42"/>
        <v>2021-05-27enteroconsalsaconestuche0camanchacachile</v>
      </c>
      <c r="B2707" s="2" t="s">
        <v>55</v>
      </c>
      <c r="C2707" t="s">
        <v>59</v>
      </c>
      <c r="D2707" t="s">
        <v>57</v>
      </c>
      <c r="E2707" t="s">
        <v>56</v>
      </c>
      <c r="F2707" t="s">
        <v>57</v>
      </c>
      <c r="G2707">
        <v>0</v>
      </c>
      <c r="H2707" t="s">
        <v>58</v>
      </c>
      <c r="I2707" t="s">
        <v>34</v>
      </c>
      <c r="J2707" t="s">
        <v>33</v>
      </c>
      <c r="K2707">
        <v>20</v>
      </c>
      <c r="L2707">
        <v>1849</v>
      </c>
      <c r="M2707" t="str">
        <f>SUBSTITUTE(LOWER(_xlfn.CONCAT(B2707,C2707,F2707,G2707,J2707,I2707))," ","")</f>
        <v>2021-05-27enteroconsalsaconestuche0camanchacachile</v>
      </c>
      <c r="N2707" t="e">
        <f>+VLOOKUP(M2707,JUP!$B:$I,7,0)</f>
        <v>#N/A</v>
      </c>
      <c r="O2707" t="e">
        <f>+VLOOKUP(M2707,JUP!$B:$I,8,0)</f>
        <v>#N/A</v>
      </c>
      <c r="R2707" t="str">
        <f>+SUBSTITUTE(LOWER(_xlfn.CONCAT(B2707,C2707,F2707,H2707,J2707,I2707))," ","")</f>
        <v>2021-05-27enteroconsalsaconestuche20-35u/lbcamanchacachile</v>
      </c>
      <c r="S2707" t="e">
        <f>+VLOOKUP(R2707,JUP!D:L,7,0)</f>
        <v>#N/A</v>
      </c>
      <c r="T2707" t="e">
        <f>+VLOOKUP(R2707,JUP!D:L,7,0)</f>
        <v>#N/A</v>
      </c>
      <c r="W2707" t="s">
        <v>32</v>
      </c>
      <c r="X2707">
        <v>21</v>
      </c>
      <c r="Y2707" t="s">
        <v>34</v>
      </c>
      <c r="Z2707" t="s">
        <v>34</v>
      </c>
      <c r="AA2707" t="s">
        <v>34</v>
      </c>
      <c r="AB2707" t="s">
        <v>60</v>
      </c>
      <c r="AC2707" t="s">
        <v>61</v>
      </c>
      <c r="AD2707">
        <v>1848.7</v>
      </c>
      <c r="AE2707">
        <v>0.3</v>
      </c>
      <c r="AF2707">
        <v>1</v>
      </c>
      <c r="AG2707">
        <v>1848.7</v>
      </c>
      <c r="AH2707">
        <v>2021</v>
      </c>
      <c r="AI2707">
        <v>5</v>
      </c>
      <c r="AJ2707">
        <v>36974</v>
      </c>
      <c r="AK2707" t="e">
        <v>#N/A</v>
      </c>
      <c r="AL2707">
        <v>1848.7</v>
      </c>
      <c r="AO2707">
        <v>0</v>
      </c>
      <c r="AP2707">
        <v>5</v>
      </c>
    </row>
    <row r="2708" spans="1:42" x14ac:dyDescent="0.2">
      <c r="A2708" t="str">
        <f t="shared" si="42"/>
        <v>2021-05-27enteroconsalsaconestuche0camanchacaamerica</v>
      </c>
      <c r="B2708" s="2" t="s">
        <v>55</v>
      </c>
      <c r="C2708" t="s">
        <v>59</v>
      </c>
      <c r="D2708" t="s">
        <v>57</v>
      </c>
      <c r="E2708" t="s">
        <v>56</v>
      </c>
      <c r="F2708" t="s">
        <v>57</v>
      </c>
      <c r="G2708">
        <v>0</v>
      </c>
      <c r="H2708" t="s">
        <v>58</v>
      </c>
      <c r="I2708" t="s">
        <v>521</v>
      </c>
      <c r="J2708" t="s">
        <v>33</v>
      </c>
      <c r="K2708">
        <v>17353.599999999999</v>
      </c>
      <c r="L2708">
        <v>3.24</v>
      </c>
      <c r="M2708" t="str">
        <f>SUBSTITUTE(LOWER(_xlfn.CONCAT(B2708,C2708,F2708,G2708,J2708,I2708))," ","")</f>
        <v>2021-05-27enteroconsalsaconestuche0camanchacaamerica</v>
      </c>
      <c r="N2708" t="e">
        <f>+VLOOKUP(M2708,JUP!$B:$I,7,0)</f>
        <v>#N/A</v>
      </c>
      <c r="O2708" t="e">
        <f>+VLOOKUP(M2708,JUP!$B:$I,8,0)</f>
        <v>#N/A</v>
      </c>
      <c r="R2708" t="str">
        <f>+SUBSTITUTE(LOWER(_xlfn.CONCAT(B2708,C2708,F2708,H2708,J2708,I2708))," ","")</f>
        <v>2021-05-27enteroconsalsaconestuche20-35u/lbcamanchacaamerica</v>
      </c>
      <c r="S2708" t="e">
        <f>+VLOOKUP(R2708,JUP!D:L,7,0)</f>
        <v>#N/A</v>
      </c>
      <c r="T2708" t="e">
        <f>+VLOOKUP(R2708,JUP!D:L,7,0)</f>
        <v>#N/A</v>
      </c>
      <c r="W2708" t="s">
        <v>420</v>
      </c>
      <c r="X2708">
        <v>21</v>
      </c>
      <c r="Y2708" t="s">
        <v>310</v>
      </c>
      <c r="Z2708" t="s">
        <v>310</v>
      </c>
      <c r="AA2708" t="s">
        <v>310</v>
      </c>
      <c r="AB2708" t="s">
        <v>60</v>
      </c>
      <c r="AC2708" t="s">
        <v>61</v>
      </c>
      <c r="AD2708">
        <v>2.9400000000000004</v>
      </c>
      <c r="AE2708">
        <v>0.3</v>
      </c>
      <c r="AF2708">
        <v>1</v>
      </c>
      <c r="AG2708">
        <v>2.9400000000000004</v>
      </c>
      <c r="AH2708">
        <v>2021</v>
      </c>
      <c r="AI2708">
        <v>5</v>
      </c>
      <c r="AJ2708">
        <v>51019.584000000003</v>
      </c>
      <c r="AK2708" t="e">
        <v>#N/A</v>
      </c>
      <c r="AL2708">
        <v>2.9400000000000004</v>
      </c>
      <c r="AO2708">
        <v>0</v>
      </c>
      <c r="AP2708">
        <v>5</v>
      </c>
    </row>
    <row r="2709" spans="1:42" x14ac:dyDescent="0.2">
      <c r="A2709" t="str">
        <f t="shared" si="42"/>
        <v>2021-05-28carnegranelc200-300camanchacaotrosuee</v>
      </c>
      <c r="B2709" s="2" t="s">
        <v>458</v>
      </c>
      <c r="C2709" t="s">
        <v>35</v>
      </c>
      <c r="D2709" t="s">
        <v>30</v>
      </c>
      <c r="E2709" t="s">
        <v>29</v>
      </c>
      <c r="F2709" t="s">
        <v>30</v>
      </c>
      <c r="G2709" t="s">
        <v>39</v>
      </c>
      <c r="H2709" t="s">
        <v>38</v>
      </c>
      <c r="I2709" t="s">
        <v>316</v>
      </c>
      <c r="J2709" t="s">
        <v>33</v>
      </c>
      <c r="K2709">
        <v>24000</v>
      </c>
      <c r="L2709">
        <v>2.9000000000000035</v>
      </c>
      <c r="M2709" t="str">
        <f>SUBSTITUTE(LOWER(_xlfn.CONCAT(B2709,C2709,F2709,G2709,J2709,I2709))," ","")</f>
        <v>2021-05-28carnegranelc200-300camanchacaotrosuee</v>
      </c>
      <c r="N2709" t="e">
        <f>+VLOOKUP(M2709,JUP!$B:$I,7,0)</f>
        <v>#N/A</v>
      </c>
      <c r="O2709" t="e">
        <f>+VLOOKUP(M2709,JUP!$B:$I,8,0)</f>
        <v>#N/A</v>
      </c>
      <c r="P2709" t="e">
        <f>+K2709-N2709</f>
        <v>#N/A</v>
      </c>
      <c r="Q2709" s="3" t="e">
        <f>+L2709-O2709</f>
        <v>#N/A</v>
      </c>
      <c r="R2709" t="str">
        <f>+SUBSTITUTE(LOWER(_xlfn.CONCAT(B2709,C2709,F2709,H2709,J2709,I2709))," ","")</f>
        <v>2021-05-28carnegranel200-300u/kgcamanchacaotrosuee</v>
      </c>
      <c r="S2709" t="e">
        <f>+VLOOKUP(R2709,JUP!D:L,7,0)</f>
        <v>#N/A</v>
      </c>
      <c r="T2709" t="e">
        <f>+VLOOKUP(R2709,JUP!D:L,7,0)</f>
        <v>#N/A</v>
      </c>
      <c r="W2709" t="s">
        <v>184</v>
      </c>
      <c r="X2709">
        <v>21</v>
      </c>
      <c r="Y2709" t="s">
        <v>305</v>
      </c>
      <c r="Z2709" t="s">
        <v>305</v>
      </c>
      <c r="AA2709" t="s">
        <v>316</v>
      </c>
      <c r="AB2709" t="s">
        <v>36</v>
      </c>
      <c r="AC2709" t="s">
        <v>37</v>
      </c>
      <c r="AD2709">
        <v>2.9000000000000035</v>
      </c>
      <c r="AE2709">
        <v>0</v>
      </c>
      <c r="AF2709">
        <v>1</v>
      </c>
      <c r="AG2709">
        <v>2.9000000000000035</v>
      </c>
      <c r="AH2709">
        <v>2021</v>
      </c>
      <c r="AI2709">
        <v>5</v>
      </c>
      <c r="AJ2709">
        <v>69600.000000000087</v>
      </c>
      <c r="AK2709" t="e">
        <v>#N/A</v>
      </c>
      <c r="AL2709">
        <v>2.9000000000000035</v>
      </c>
      <c r="AO2709">
        <v>0</v>
      </c>
      <c r="AP2709">
        <v>5</v>
      </c>
    </row>
    <row r="2710" spans="1:42" x14ac:dyDescent="0.2">
      <c r="A2710" t="str">
        <f t="shared" si="42"/>
        <v>2021-05-28enterosinsalsac40-60camanchacarusia</v>
      </c>
      <c r="B2710" s="2" t="s">
        <v>458</v>
      </c>
      <c r="C2710" t="s">
        <v>59</v>
      </c>
      <c r="D2710" t="s">
        <v>155</v>
      </c>
      <c r="E2710" t="s">
        <v>56</v>
      </c>
      <c r="F2710" t="s">
        <v>155</v>
      </c>
      <c r="G2710" t="s">
        <v>180</v>
      </c>
      <c r="H2710" t="s">
        <v>110</v>
      </c>
      <c r="I2710" t="s">
        <v>306</v>
      </c>
      <c r="J2710" t="s">
        <v>33</v>
      </c>
      <c r="K2710">
        <v>13395</v>
      </c>
      <c r="L2710">
        <v>2.15</v>
      </c>
      <c r="M2710" t="str">
        <f>SUBSTITUTE(LOWER(_xlfn.CONCAT(B2710,C2710,F2710,G2710,J2710,I2710))," ","")</f>
        <v>2021-05-28enterosinsalsac40-60camanchacarusia</v>
      </c>
      <c r="N2710" t="e">
        <f>+VLOOKUP(M2710,JUP!$B:$I,7,0)</f>
        <v>#N/A</v>
      </c>
      <c r="O2710" t="e">
        <f>+VLOOKUP(M2710,JUP!$B:$I,8,0)</f>
        <v>#N/A</v>
      </c>
      <c r="R2710" t="str">
        <f>+SUBSTITUTE(LOWER(_xlfn.CONCAT(B2710,C2710,F2710,H2710,J2710,I2710))," ","")</f>
        <v>2021-05-28enterosinsalsa40-60u/kgcamanchacarusia</v>
      </c>
      <c r="S2710" t="e">
        <f>+VLOOKUP(R2710,JUP!D:L,7,0)</f>
        <v>#N/A</v>
      </c>
      <c r="T2710" t="e">
        <f>+VLOOKUP(R2710,JUP!D:L,7,0)</f>
        <v>#N/A</v>
      </c>
      <c r="W2710" t="s">
        <v>313</v>
      </c>
      <c r="X2710">
        <v>21</v>
      </c>
      <c r="Y2710" t="s">
        <v>305</v>
      </c>
      <c r="Z2710" t="s">
        <v>305</v>
      </c>
      <c r="AA2710" t="s">
        <v>306</v>
      </c>
      <c r="AB2710" t="s">
        <v>160</v>
      </c>
      <c r="AC2710" t="s">
        <v>159</v>
      </c>
      <c r="AD2710">
        <v>2.15</v>
      </c>
      <c r="AE2710">
        <v>0</v>
      </c>
      <c r="AF2710">
        <v>1</v>
      </c>
      <c r="AG2710">
        <v>2.15</v>
      </c>
      <c r="AH2710">
        <v>2021</v>
      </c>
      <c r="AI2710">
        <v>5</v>
      </c>
      <c r="AJ2710">
        <v>28799.25</v>
      </c>
      <c r="AK2710" t="e">
        <v>#N/A</v>
      </c>
      <c r="AL2710">
        <v>2.15</v>
      </c>
      <c r="AO2710">
        <v>0</v>
      </c>
      <c r="AP2710">
        <v>5</v>
      </c>
    </row>
    <row r="2711" spans="1:42" x14ac:dyDescent="0.2">
      <c r="A2711" t="str">
        <f t="shared" si="42"/>
        <v>2021-05-28enterosinsalsac60-80camanchacarusia</v>
      </c>
      <c r="B2711" s="2" t="s">
        <v>458</v>
      </c>
      <c r="C2711" t="s">
        <v>59</v>
      </c>
      <c r="D2711" t="s">
        <v>155</v>
      </c>
      <c r="E2711" t="s">
        <v>56</v>
      </c>
      <c r="F2711" t="s">
        <v>155</v>
      </c>
      <c r="G2711" t="s">
        <v>168</v>
      </c>
      <c r="H2711" t="s">
        <v>123</v>
      </c>
      <c r="I2711" t="s">
        <v>306</v>
      </c>
      <c r="J2711" t="s">
        <v>33</v>
      </c>
      <c r="K2711">
        <v>5805</v>
      </c>
      <c r="L2711">
        <v>2.0499999999999998</v>
      </c>
      <c r="M2711" t="str">
        <f>SUBSTITUTE(LOWER(_xlfn.CONCAT(B2711,C2711,F2711,G2711,J2711,I2711))," ","")</f>
        <v>2021-05-28enterosinsalsac60-80camanchacarusia</v>
      </c>
      <c r="N2711" t="e">
        <f>+VLOOKUP(M2711,JUP!$B:$I,7,0)</f>
        <v>#N/A</v>
      </c>
      <c r="O2711" t="e">
        <f>+VLOOKUP(M2711,JUP!$B:$I,8,0)</f>
        <v>#N/A</v>
      </c>
      <c r="R2711" t="str">
        <f>+SUBSTITUTE(LOWER(_xlfn.CONCAT(B2711,C2711,F2711,H2711,J2711,I2711))," ","")</f>
        <v>2021-05-28enterosinsalsa60-80u/kgcamanchacarusia</v>
      </c>
      <c r="S2711" t="e">
        <f>+VLOOKUP(R2711,JUP!D:L,7,0)</f>
        <v>#N/A</v>
      </c>
      <c r="T2711" t="e">
        <f>+VLOOKUP(R2711,JUP!D:L,7,0)</f>
        <v>#N/A</v>
      </c>
      <c r="W2711" t="s">
        <v>313</v>
      </c>
      <c r="X2711">
        <v>21</v>
      </c>
      <c r="Y2711" t="s">
        <v>305</v>
      </c>
      <c r="Z2711" t="s">
        <v>305</v>
      </c>
      <c r="AA2711" t="s">
        <v>306</v>
      </c>
      <c r="AB2711" t="s">
        <v>160</v>
      </c>
      <c r="AC2711" t="s">
        <v>159</v>
      </c>
      <c r="AD2711">
        <v>2.0499999999999998</v>
      </c>
      <c r="AE2711">
        <v>0</v>
      </c>
      <c r="AF2711">
        <v>1</v>
      </c>
      <c r="AG2711">
        <v>2.0499999999999998</v>
      </c>
      <c r="AH2711">
        <v>2021</v>
      </c>
      <c r="AI2711">
        <v>5</v>
      </c>
      <c r="AJ2711">
        <v>11900.249999999998</v>
      </c>
      <c r="AK2711" t="e">
        <v>#N/A</v>
      </c>
      <c r="AL2711">
        <v>2.0499999999999998</v>
      </c>
      <c r="AO2711">
        <v>0</v>
      </c>
      <c r="AP2711">
        <v>5</v>
      </c>
    </row>
    <row r="2712" spans="1:42" x14ac:dyDescent="0.2">
      <c r="A2712" t="str">
        <f t="shared" si="42"/>
        <v>2021-05-28enteroconsalsaconestuche0camanchacaamerica</v>
      </c>
      <c r="B2712" s="2" t="s">
        <v>458</v>
      </c>
      <c r="C2712" t="s">
        <v>59</v>
      </c>
      <c r="D2712" t="s">
        <v>57</v>
      </c>
      <c r="E2712" t="s">
        <v>56</v>
      </c>
      <c r="F2712" t="s">
        <v>57</v>
      </c>
      <c r="G2712">
        <v>0</v>
      </c>
      <c r="H2712" t="s">
        <v>58</v>
      </c>
      <c r="I2712" t="s">
        <v>521</v>
      </c>
      <c r="J2712" t="s">
        <v>33</v>
      </c>
      <c r="K2712">
        <v>15971.72</v>
      </c>
      <c r="L2712">
        <v>3.31</v>
      </c>
      <c r="M2712" t="str">
        <f>SUBSTITUTE(LOWER(_xlfn.CONCAT(B2712,C2712,F2712,G2712,J2712,I2712))," ","")</f>
        <v>2021-05-28enteroconsalsaconestuche0camanchacaamerica</v>
      </c>
      <c r="N2712" t="e">
        <f>+VLOOKUP(M2712,JUP!$B:$I,7,0)</f>
        <v>#N/A</v>
      </c>
      <c r="O2712" t="e">
        <f>+VLOOKUP(M2712,JUP!$B:$I,8,0)</f>
        <v>#N/A</v>
      </c>
      <c r="R2712" t="str">
        <f>+SUBSTITUTE(LOWER(_xlfn.CONCAT(B2712,C2712,F2712,H2712,J2712,I2712))," ","")</f>
        <v>2021-05-28enteroconsalsaconestuche20-35u/lbcamanchacaamerica</v>
      </c>
      <c r="S2712" t="e">
        <f>+VLOOKUP(R2712,JUP!D:L,7,0)</f>
        <v>#N/A</v>
      </c>
      <c r="T2712" t="e">
        <f>+VLOOKUP(R2712,JUP!D:L,7,0)</f>
        <v>#N/A</v>
      </c>
      <c r="W2712" t="s">
        <v>420</v>
      </c>
      <c r="X2712">
        <v>21</v>
      </c>
      <c r="Y2712" t="s">
        <v>310</v>
      </c>
      <c r="Z2712" t="s">
        <v>310</v>
      </c>
      <c r="AA2712" t="s">
        <v>310</v>
      </c>
      <c r="AB2712" t="s">
        <v>60</v>
      </c>
      <c r="AC2712" t="s">
        <v>61</v>
      </c>
      <c r="AD2712">
        <v>3.0100000000000002</v>
      </c>
      <c r="AE2712">
        <v>0.3</v>
      </c>
      <c r="AF2712">
        <v>1</v>
      </c>
      <c r="AG2712">
        <v>3.0100000000000002</v>
      </c>
      <c r="AH2712">
        <v>2021</v>
      </c>
      <c r="AI2712">
        <v>5</v>
      </c>
      <c r="AJ2712">
        <v>48074.877200000003</v>
      </c>
      <c r="AK2712" t="e">
        <v>#N/A</v>
      </c>
      <c r="AL2712">
        <v>3.0100000000000002</v>
      </c>
      <c r="AO2712">
        <v>0</v>
      </c>
      <c r="AP2712">
        <v>5</v>
      </c>
    </row>
    <row r="2713" spans="1:42" x14ac:dyDescent="0.2">
      <c r="A2713" t="str">
        <f t="shared" si="42"/>
        <v>2021-05-31carnegranelc200-300camanchacaotroseuropa</v>
      </c>
      <c r="B2713" s="2" t="s">
        <v>463</v>
      </c>
      <c r="C2713" t="s">
        <v>35</v>
      </c>
      <c r="D2713" t="s">
        <v>30</v>
      </c>
      <c r="E2713" t="s">
        <v>29</v>
      </c>
      <c r="F2713" t="s">
        <v>30</v>
      </c>
      <c r="G2713" t="s">
        <v>39</v>
      </c>
      <c r="H2713" t="s">
        <v>38</v>
      </c>
      <c r="I2713" t="s">
        <v>298</v>
      </c>
      <c r="J2713" t="s">
        <v>33</v>
      </c>
      <c r="K2713">
        <v>2330</v>
      </c>
      <c r="L2713">
        <v>3.0399999999999996</v>
      </c>
      <c r="M2713" t="str">
        <f>SUBSTITUTE(LOWER(_xlfn.CONCAT(B2713,C2713,F2713,G2713,J2713,I2713))," ","")</f>
        <v>2021-05-31carnegranelc200-300camanchacaotroseuropa</v>
      </c>
      <c r="N2713" t="e">
        <f>+VLOOKUP(M2713,JUP!$B:$I,7,0)</f>
        <v>#N/A</v>
      </c>
      <c r="O2713" t="e">
        <f>+VLOOKUP(M2713,JUP!$B:$I,8,0)</f>
        <v>#N/A</v>
      </c>
      <c r="P2713" t="e">
        <f>+K2713-N2713</f>
        <v>#N/A</v>
      </c>
      <c r="Q2713" s="3" t="e">
        <f>+L2713-O2713</f>
        <v>#N/A</v>
      </c>
      <c r="R2713" t="str">
        <f>+SUBSTITUTE(LOWER(_xlfn.CONCAT(B2713,C2713,F2713,H2713,J2713,I2713))," ","")</f>
        <v>2021-05-31carnegranel200-300u/kgcamanchacaotroseuropa</v>
      </c>
      <c r="S2713" t="e">
        <f>+VLOOKUP(R2713,JUP!D:L,7,0)</f>
        <v>#N/A</v>
      </c>
      <c r="T2713" t="e">
        <f>+VLOOKUP(R2713,JUP!D:L,7,0)</f>
        <v>#N/A</v>
      </c>
      <c r="W2713" t="s">
        <v>335</v>
      </c>
      <c r="X2713">
        <v>22</v>
      </c>
      <c r="Y2713" t="s">
        <v>297</v>
      </c>
      <c r="Z2713" t="s">
        <v>298</v>
      </c>
      <c r="AA2713" t="s">
        <v>298</v>
      </c>
      <c r="AB2713" t="s">
        <v>36</v>
      </c>
      <c r="AC2713" t="s">
        <v>37</v>
      </c>
      <c r="AD2713">
        <v>3.0399999999999996</v>
      </c>
      <c r="AE2713">
        <v>0</v>
      </c>
      <c r="AF2713">
        <v>1</v>
      </c>
      <c r="AG2713">
        <v>3.0399999999999996</v>
      </c>
      <c r="AH2713">
        <v>2021</v>
      </c>
      <c r="AI2713">
        <v>5</v>
      </c>
      <c r="AJ2713">
        <v>7083.1999999999989</v>
      </c>
      <c r="AK2713" t="e">
        <v>#N/A</v>
      </c>
      <c r="AL2713">
        <v>3.0399999999999996</v>
      </c>
      <c r="AO2713">
        <v>0</v>
      </c>
      <c r="AP2713">
        <v>5</v>
      </c>
    </row>
    <row r="2714" spans="1:42" x14ac:dyDescent="0.2">
      <c r="A2714" t="e">
        <f t="shared" si="42"/>
        <v>#N/A</v>
      </c>
      <c r="B2714" s="2" t="s">
        <v>463</v>
      </c>
      <c r="C2714" t="s">
        <v>59</v>
      </c>
      <c r="D2714" t="s">
        <v>155</v>
      </c>
      <c r="E2714" t="s">
        <v>56</v>
      </c>
      <c r="F2714" t="s">
        <v>155</v>
      </c>
      <c r="G2714" t="e">
        <v>#N/A</v>
      </c>
      <c r="H2714" t="s">
        <v>111</v>
      </c>
      <c r="I2714" t="s">
        <v>306</v>
      </c>
      <c r="J2714" t="s">
        <v>33</v>
      </c>
      <c r="K2714">
        <v>19800</v>
      </c>
      <c r="L2714">
        <v>2.1</v>
      </c>
      <c r="M2714" t="e">
        <f>SUBSTITUTE(LOWER(_xlfn.CONCAT(B2714,C2714,F2714,G2714,J2714,I2714))," ","")</f>
        <v>#N/A</v>
      </c>
      <c r="N2714" t="e">
        <f>+VLOOKUP(M2714,JUP!$B:$I,7,0)</f>
        <v>#N/A</v>
      </c>
      <c r="O2714" t="e">
        <f>+VLOOKUP(M2714,JUP!$B:$I,8,0)</f>
        <v>#N/A</v>
      </c>
      <c r="R2714" t="str">
        <f>+SUBSTITUTE(LOWER(_xlfn.CONCAT(B2714,C2714,F2714,H2714,J2714,I2714))," ","")</f>
        <v>2021-05-31enterosinsalsa40-60u/kgcamanchacarusia</v>
      </c>
      <c r="S2714" t="e">
        <f>+VLOOKUP(R2714,JUP!D:L,7,0)</f>
        <v>#N/A</v>
      </c>
      <c r="T2714" t="e">
        <f>+VLOOKUP(R2714,JUP!D:L,7,0)</f>
        <v>#N/A</v>
      </c>
      <c r="W2714" t="s">
        <v>313</v>
      </c>
      <c r="X2714">
        <v>22</v>
      </c>
      <c r="Y2714" t="s">
        <v>305</v>
      </c>
      <c r="Z2714" t="s">
        <v>305</v>
      </c>
      <c r="AA2714" t="s">
        <v>306</v>
      </c>
      <c r="AB2714" t="s">
        <v>160</v>
      </c>
      <c r="AC2714" t="s">
        <v>159</v>
      </c>
      <c r="AD2714">
        <v>2.1</v>
      </c>
      <c r="AE2714">
        <v>0</v>
      </c>
      <c r="AF2714">
        <v>1</v>
      </c>
      <c r="AG2714">
        <v>2.1</v>
      </c>
      <c r="AH2714">
        <v>2021</v>
      </c>
      <c r="AI2714">
        <v>5</v>
      </c>
      <c r="AJ2714">
        <v>41580</v>
      </c>
      <c r="AK2714" t="e">
        <v>#N/A</v>
      </c>
      <c r="AL2714">
        <v>2.1</v>
      </c>
      <c r="AO2714">
        <v>0</v>
      </c>
      <c r="AP2714">
        <v>5</v>
      </c>
    </row>
    <row r="2715" spans="1:42" x14ac:dyDescent="0.2">
      <c r="A2715" t="e">
        <f t="shared" si="42"/>
        <v>#N/A</v>
      </c>
      <c r="B2715" s="2" t="s">
        <v>64</v>
      </c>
      <c r="C2715" t="s">
        <v>35</v>
      </c>
      <c r="D2715" t="s">
        <v>30</v>
      </c>
      <c r="E2715" t="s">
        <v>29</v>
      </c>
      <c r="F2715" t="s">
        <v>30</v>
      </c>
      <c r="G2715" t="e">
        <v>#N/A</v>
      </c>
      <c r="H2715" t="s">
        <v>31</v>
      </c>
      <c r="I2715" t="s">
        <v>34</v>
      </c>
      <c r="J2715" t="s">
        <v>33</v>
      </c>
      <c r="K2715">
        <v>20000</v>
      </c>
      <c r="L2715">
        <v>1100</v>
      </c>
      <c r="M2715" t="e">
        <f>SUBSTITUTE(LOWER(_xlfn.CONCAT(B2715,C2715,F2715,G2715,J2715,I2715))," ","")</f>
        <v>#N/A</v>
      </c>
      <c r="N2715" t="e">
        <f>+VLOOKUP(M2715,JUP!$B:$I,7,0)</f>
        <v>#N/A</v>
      </c>
      <c r="O2715" t="e">
        <f>+VLOOKUP(M2715,JUP!$B:$I,8,0)</f>
        <v>#N/A</v>
      </c>
      <c r="R2715" t="str">
        <f>+SUBSTITUTE(LOWER(_xlfn.CONCAT(B2715,C2715,F2715,H2715,J2715,I2715))," ","")</f>
        <v>2021-06-01carnegranel0camanchacachile</v>
      </c>
      <c r="S2715" t="e">
        <f>+VLOOKUP(R2715,JUP!D:L,7,0)</f>
        <v>#N/A</v>
      </c>
      <c r="T2715" t="e">
        <f>+VLOOKUP(R2715,JUP!D:L,7,0)</f>
        <v>#N/A</v>
      </c>
      <c r="W2715" t="s">
        <v>32</v>
      </c>
      <c r="X2715">
        <v>22</v>
      </c>
      <c r="Y2715" t="s">
        <v>34</v>
      </c>
      <c r="Z2715" t="s">
        <v>34</v>
      </c>
      <c r="AA2715" t="s">
        <v>34</v>
      </c>
      <c r="AB2715" t="s">
        <v>36</v>
      </c>
      <c r="AC2715" t="s">
        <v>37</v>
      </c>
      <c r="AD2715">
        <v>1100</v>
      </c>
      <c r="AE2715">
        <v>0</v>
      </c>
      <c r="AF2715">
        <v>1</v>
      </c>
      <c r="AG2715">
        <v>1100</v>
      </c>
      <c r="AH2715">
        <v>2021</v>
      </c>
      <c r="AI2715">
        <v>6</v>
      </c>
      <c r="AJ2715">
        <v>22000000</v>
      </c>
      <c r="AK2715" t="e">
        <v>#N/A</v>
      </c>
      <c r="AL2715">
        <v>1100</v>
      </c>
      <c r="AO2715">
        <v>0</v>
      </c>
      <c r="AP2715">
        <v>6</v>
      </c>
    </row>
    <row r="2716" spans="1:42" x14ac:dyDescent="0.2">
      <c r="A2716" t="str">
        <f t="shared" si="42"/>
        <v>2021-06-01carnegranelc200-300camanchacarusia</v>
      </c>
      <c r="B2716" s="2" t="s">
        <v>64</v>
      </c>
      <c r="C2716" t="s">
        <v>35</v>
      </c>
      <c r="D2716" t="s">
        <v>30</v>
      </c>
      <c r="E2716" t="s">
        <v>29</v>
      </c>
      <c r="F2716" t="s">
        <v>30</v>
      </c>
      <c r="G2716" t="s">
        <v>39</v>
      </c>
      <c r="H2716" t="s">
        <v>38</v>
      </c>
      <c r="I2716" t="s">
        <v>306</v>
      </c>
      <c r="J2716" t="s">
        <v>33</v>
      </c>
      <c r="K2716">
        <v>20000</v>
      </c>
      <c r="L2716">
        <v>3.01</v>
      </c>
      <c r="M2716" t="str">
        <f>SUBSTITUTE(LOWER(_xlfn.CONCAT(B2716,C2716,F2716,G2716,J2716,I2716))," ","")</f>
        <v>2021-06-01carnegranelc200-300camanchacarusia</v>
      </c>
      <c r="N2716" t="e">
        <f>+VLOOKUP(M2716,JUP!$B:$I,7,0)</f>
        <v>#N/A</v>
      </c>
      <c r="O2716" t="e">
        <f>+VLOOKUP(M2716,JUP!$B:$I,8,0)</f>
        <v>#N/A</v>
      </c>
      <c r="P2716" t="e">
        <f>+K2716-N2716</f>
        <v>#N/A</v>
      </c>
      <c r="Q2716" s="3" t="e">
        <f>+L2716-O2716</f>
        <v>#N/A</v>
      </c>
      <c r="R2716" t="str">
        <f>+SUBSTITUTE(LOWER(_xlfn.CONCAT(B2716,C2716,F2716,H2716,J2716,I2716))," ","")</f>
        <v>2021-06-01carnegranel200-300u/kgcamanchacarusia</v>
      </c>
      <c r="S2716" t="e">
        <f>+VLOOKUP(R2716,JUP!D:L,7,0)</f>
        <v>#N/A</v>
      </c>
      <c r="T2716" t="e">
        <f>+VLOOKUP(R2716,JUP!D:L,7,0)</f>
        <v>#N/A</v>
      </c>
      <c r="W2716" t="s">
        <v>313</v>
      </c>
      <c r="X2716">
        <v>22</v>
      </c>
      <c r="Y2716" t="s">
        <v>305</v>
      </c>
      <c r="Z2716" t="s">
        <v>305</v>
      </c>
      <c r="AA2716" t="s">
        <v>306</v>
      </c>
      <c r="AB2716" t="s">
        <v>36</v>
      </c>
      <c r="AC2716" t="s">
        <v>37</v>
      </c>
      <c r="AD2716">
        <v>3.01</v>
      </c>
      <c r="AE2716">
        <v>0</v>
      </c>
      <c r="AF2716">
        <v>1</v>
      </c>
      <c r="AG2716">
        <v>3.01</v>
      </c>
      <c r="AH2716">
        <v>2021</v>
      </c>
      <c r="AI2716">
        <v>6</v>
      </c>
      <c r="AJ2716">
        <v>60199.999999999993</v>
      </c>
      <c r="AK2716" t="e">
        <v>#N/A</v>
      </c>
      <c r="AL2716">
        <v>3.01</v>
      </c>
      <c r="AO2716">
        <v>0</v>
      </c>
      <c r="AP2716">
        <v>6</v>
      </c>
    </row>
    <row r="2717" spans="1:42" x14ac:dyDescent="0.2">
      <c r="A2717" t="str">
        <f t="shared" si="42"/>
        <v>2021-06-01carnegranelc300-500camanchacarusia</v>
      </c>
      <c r="B2717" s="2" t="s">
        <v>64</v>
      </c>
      <c r="C2717" t="s">
        <v>35</v>
      </c>
      <c r="D2717" t="s">
        <v>30</v>
      </c>
      <c r="E2717" t="s">
        <v>29</v>
      </c>
      <c r="F2717" t="s">
        <v>30</v>
      </c>
      <c r="G2717" t="s">
        <v>49</v>
      </c>
      <c r="H2717" t="s">
        <v>48</v>
      </c>
      <c r="I2717" t="s">
        <v>306</v>
      </c>
      <c r="J2717" t="s">
        <v>33</v>
      </c>
      <c r="K2717">
        <v>28000</v>
      </c>
      <c r="L2717">
        <v>2.9499999999999984</v>
      </c>
      <c r="M2717" t="str">
        <f>SUBSTITUTE(LOWER(_xlfn.CONCAT(B2717,C2717,F2717,G2717,J2717,I2717))," ","")</f>
        <v>2021-06-01carnegranelc300-500camanchacarusia</v>
      </c>
      <c r="N2717" t="e">
        <f>+VLOOKUP(M2717,JUP!$B:$I,7,0)</f>
        <v>#N/A</v>
      </c>
      <c r="O2717" t="e">
        <f>+VLOOKUP(M2717,JUP!$B:$I,8,0)</f>
        <v>#N/A</v>
      </c>
      <c r="P2717" t="e">
        <f>+K2717-N2717</f>
        <v>#N/A</v>
      </c>
      <c r="Q2717" s="3" t="e">
        <f>+L2717-O2717</f>
        <v>#N/A</v>
      </c>
      <c r="R2717" t="str">
        <f>+SUBSTITUTE(LOWER(_xlfn.CONCAT(B2717,C2717,F2717,H2717,J2717,I2717))," ","")</f>
        <v>2021-06-01carnegranel300-500u/kgcamanchacarusia</v>
      </c>
      <c r="S2717" t="e">
        <f>+VLOOKUP(R2717,JUP!D:L,7,0)</f>
        <v>#N/A</v>
      </c>
      <c r="T2717" t="e">
        <f>+VLOOKUP(R2717,JUP!D:L,7,0)</f>
        <v>#N/A</v>
      </c>
      <c r="W2717" t="s">
        <v>313</v>
      </c>
      <c r="X2717">
        <v>22</v>
      </c>
      <c r="Y2717" t="s">
        <v>305</v>
      </c>
      <c r="Z2717" t="s">
        <v>305</v>
      </c>
      <c r="AA2717" t="s">
        <v>306</v>
      </c>
      <c r="AB2717" t="s">
        <v>36</v>
      </c>
      <c r="AC2717" t="s">
        <v>37</v>
      </c>
      <c r="AD2717">
        <v>2.9499999999999984</v>
      </c>
      <c r="AE2717">
        <v>0</v>
      </c>
      <c r="AF2717">
        <v>1</v>
      </c>
      <c r="AG2717">
        <v>2.9499999999999984</v>
      </c>
      <c r="AH2717">
        <v>2021</v>
      </c>
      <c r="AI2717">
        <v>6</v>
      </c>
      <c r="AJ2717">
        <v>82599.999999999956</v>
      </c>
      <c r="AK2717" t="e">
        <v>#N/A</v>
      </c>
      <c r="AL2717">
        <v>2.9499999999999984</v>
      </c>
      <c r="AO2717">
        <v>0</v>
      </c>
      <c r="AP2717">
        <v>6</v>
      </c>
    </row>
    <row r="2718" spans="1:42" x14ac:dyDescent="0.2">
      <c r="A2718" t="str">
        <f t="shared" si="42"/>
        <v>2021-06-01enterosinsalsa0camanchacaamerica</v>
      </c>
      <c r="B2718" s="2" t="s">
        <v>64</v>
      </c>
      <c r="C2718" t="s">
        <v>59</v>
      </c>
      <c r="D2718" t="s">
        <v>155</v>
      </c>
      <c r="E2718" t="s">
        <v>56</v>
      </c>
      <c r="F2718" t="s">
        <v>155</v>
      </c>
      <c r="G2718">
        <v>0</v>
      </c>
      <c r="H2718" t="s">
        <v>58</v>
      </c>
      <c r="I2718" t="s">
        <v>521</v>
      </c>
      <c r="J2718" t="s">
        <v>33</v>
      </c>
      <c r="K2718">
        <v>19200</v>
      </c>
      <c r="L2718">
        <v>2</v>
      </c>
      <c r="M2718" t="str">
        <f>SUBSTITUTE(LOWER(_xlfn.CONCAT(B2718,C2718,F2718,G2718,J2718,I2718))," ","")</f>
        <v>2021-06-01enterosinsalsa0camanchacaamerica</v>
      </c>
      <c r="N2718" t="e">
        <f>+VLOOKUP(M2718,JUP!$B:$I,7,0)</f>
        <v>#N/A</v>
      </c>
      <c r="O2718" t="e">
        <f>+VLOOKUP(M2718,JUP!$B:$I,8,0)</f>
        <v>#N/A</v>
      </c>
      <c r="R2718" t="str">
        <f>+SUBSTITUTE(LOWER(_xlfn.CONCAT(B2718,C2718,F2718,H2718,J2718,I2718))," ","")</f>
        <v>2021-06-01enterosinsalsa20-35u/lbcamanchacaamerica</v>
      </c>
      <c r="S2718" t="e">
        <f>+VLOOKUP(R2718,JUP!D:L,7,0)</f>
        <v>#N/A</v>
      </c>
      <c r="T2718" t="e">
        <f>+VLOOKUP(R2718,JUP!D:L,7,0)</f>
        <v>#N/A</v>
      </c>
      <c r="W2718" t="s">
        <v>312</v>
      </c>
      <c r="X2718">
        <v>22</v>
      </c>
      <c r="Y2718" t="s">
        <v>310</v>
      </c>
      <c r="Z2718" t="s">
        <v>310</v>
      </c>
      <c r="AA2718" t="s">
        <v>310</v>
      </c>
      <c r="AB2718" t="s">
        <v>160</v>
      </c>
      <c r="AC2718" t="s">
        <v>159</v>
      </c>
      <c r="AD2718">
        <v>2</v>
      </c>
      <c r="AE2718">
        <v>0</v>
      </c>
      <c r="AF2718">
        <v>1</v>
      </c>
      <c r="AG2718">
        <v>2</v>
      </c>
      <c r="AH2718">
        <v>2021</v>
      </c>
      <c r="AI2718">
        <v>6</v>
      </c>
      <c r="AJ2718">
        <v>38400</v>
      </c>
      <c r="AK2718" t="e">
        <v>#N/A</v>
      </c>
      <c r="AL2718">
        <v>2</v>
      </c>
      <c r="AO2718">
        <v>0</v>
      </c>
      <c r="AP2718">
        <v>6</v>
      </c>
    </row>
    <row r="2719" spans="1:42" x14ac:dyDescent="0.2">
      <c r="A2719" t="str">
        <f t="shared" si="42"/>
        <v>2021-06-02carnegranelc300-500camanchacarusia</v>
      </c>
      <c r="B2719" s="2" t="s">
        <v>462</v>
      </c>
      <c r="C2719" t="s">
        <v>35</v>
      </c>
      <c r="D2719" t="s">
        <v>30</v>
      </c>
      <c r="E2719" t="s">
        <v>29</v>
      </c>
      <c r="F2719" t="s">
        <v>30</v>
      </c>
      <c r="G2719" t="s">
        <v>49</v>
      </c>
      <c r="H2719" t="s">
        <v>48</v>
      </c>
      <c r="I2719" t="s">
        <v>306</v>
      </c>
      <c r="J2719" t="s">
        <v>33</v>
      </c>
      <c r="K2719">
        <v>36000</v>
      </c>
      <c r="L2719">
        <v>2.949999999999994</v>
      </c>
      <c r="M2719" t="str">
        <f>SUBSTITUTE(LOWER(_xlfn.CONCAT(B2719,C2719,F2719,G2719,J2719,I2719))," ","")</f>
        <v>2021-06-02carnegranelc300-500camanchacarusia</v>
      </c>
      <c r="N2719" t="e">
        <f>+VLOOKUP(M2719,JUP!$B:$I,7,0)</f>
        <v>#N/A</v>
      </c>
      <c r="O2719" t="e">
        <f>+VLOOKUP(M2719,JUP!$B:$I,8,0)</f>
        <v>#N/A</v>
      </c>
      <c r="P2719" t="e">
        <f>+K2719-N2719</f>
        <v>#N/A</v>
      </c>
      <c r="Q2719" s="3" t="e">
        <f>+L2719-O2719</f>
        <v>#N/A</v>
      </c>
      <c r="R2719" t="str">
        <f>+SUBSTITUTE(LOWER(_xlfn.CONCAT(B2719,C2719,F2719,H2719,J2719,I2719))," ","")</f>
        <v>2021-06-02carnegranel300-500u/kgcamanchacarusia</v>
      </c>
      <c r="S2719" t="e">
        <f>+VLOOKUP(R2719,JUP!D:L,7,0)</f>
        <v>#N/A</v>
      </c>
      <c r="T2719" t="e">
        <f>+VLOOKUP(R2719,JUP!D:L,7,0)</f>
        <v>#N/A</v>
      </c>
      <c r="W2719" t="s">
        <v>313</v>
      </c>
      <c r="X2719">
        <v>22</v>
      </c>
      <c r="Y2719" t="s">
        <v>305</v>
      </c>
      <c r="Z2719" t="s">
        <v>305</v>
      </c>
      <c r="AA2719" t="s">
        <v>306</v>
      </c>
      <c r="AB2719" t="s">
        <v>36</v>
      </c>
      <c r="AC2719" t="s">
        <v>37</v>
      </c>
      <c r="AD2719">
        <v>2.949999999999994</v>
      </c>
      <c r="AE2719">
        <v>0</v>
      </c>
      <c r="AF2719">
        <v>1</v>
      </c>
      <c r="AG2719">
        <v>2.949999999999994</v>
      </c>
      <c r="AH2719">
        <v>2021</v>
      </c>
      <c r="AI2719">
        <v>6</v>
      </c>
      <c r="AJ2719">
        <v>106199.99999999978</v>
      </c>
      <c r="AK2719" t="e">
        <v>#N/A</v>
      </c>
      <c r="AL2719">
        <v>2.949999999999994</v>
      </c>
      <c r="AO2719">
        <v>0</v>
      </c>
      <c r="AP2719">
        <v>6</v>
      </c>
    </row>
    <row r="2720" spans="1:42" x14ac:dyDescent="0.2">
      <c r="A2720" t="str">
        <f t="shared" si="42"/>
        <v>2021-06-02carnegranelc100-200camanchacarusia</v>
      </c>
      <c r="B2720" s="2" t="s">
        <v>462</v>
      </c>
      <c r="C2720" t="s">
        <v>35</v>
      </c>
      <c r="D2720" t="s">
        <v>30</v>
      </c>
      <c r="E2720" t="s">
        <v>29</v>
      </c>
      <c r="F2720" t="s">
        <v>30</v>
      </c>
      <c r="G2720" t="s">
        <v>72</v>
      </c>
      <c r="H2720" t="s">
        <v>71</v>
      </c>
      <c r="I2720" t="s">
        <v>306</v>
      </c>
      <c r="J2720" t="s">
        <v>33</v>
      </c>
      <c r="K2720">
        <v>36000</v>
      </c>
      <c r="L2720">
        <v>3.1958715596330247</v>
      </c>
      <c r="M2720" t="str">
        <f>SUBSTITUTE(LOWER(_xlfn.CONCAT(B2720,C2720,F2720,G2720,J2720,I2720))," ","")</f>
        <v>2021-06-02carnegranelc100-200camanchacarusia</v>
      </c>
      <c r="N2720" t="e">
        <f>+VLOOKUP(M2720,JUP!$B:$I,7,0)</f>
        <v>#N/A</v>
      </c>
      <c r="O2720" t="e">
        <f>+VLOOKUP(M2720,JUP!$B:$I,8,0)</f>
        <v>#N/A</v>
      </c>
      <c r="P2720" t="e">
        <f>+K2720-N2720</f>
        <v>#N/A</v>
      </c>
      <c r="Q2720" s="3" t="e">
        <f>+L2720-O2720</f>
        <v>#N/A</v>
      </c>
      <c r="R2720" t="str">
        <f>+SUBSTITUTE(LOWER(_xlfn.CONCAT(B2720,C2720,F2720,H2720,J2720,I2720))," ","")</f>
        <v>2021-06-02carnegranel100-200u/kgcamanchacarusia</v>
      </c>
      <c r="S2720" t="e">
        <f>+VLOOKUP(R2720,JUP!D:L,7,0)</f>
        <v>#N/A</v>
      </c>
      <c r="T2720" t="e">
        <f>+VLOOKUP(R2720,JUP!D:L,7,0)</f>
        <v>#N/A</v>
      </c>
      <c r="W2720" t="s">
        <v>313</v>
      </c>
      <c r="X2720">
        <v>22</v>
      </c>
      <c r="Y2720" t="s">
        <v>305</v>
      </c>
      <c r="Z2720" t="s">
        <v>305</v>
      </c>
      <c r="AA2720" t="s">
        <v>306</v>
      </c>
      <c r="AB2720" t="s">
        <v>36</v>
      </c>
      <c r="AC2720" t="s">
        <v>37</v>
      </c>
      <c r="AD2720">
        <v>3.1958715596330247</v>
      </c>
      <c r="AE2720">
        <v>0</v>
      </c>
      <c r="AF2720">
        <v>1</v>
      </c>
      <c r="AG2720">
        <v>3.1958715596330247</v>
      </c>
      <c r="AH2720">
        <v>2021</v>
      </c>
      <c r="AI2720">
        <v>6</v>
      </c>
      <c r="AJ2720">
        <v>115051.37614678888</v>
      </c>
      <c r="AK2720" t="e">
        <v>#N/A</v>
      </c>
      <c r="AL2720">
        <v>3.1958715596330247</v>
      </c>
      <c r="AO2720">
        <v>0</v>
      </c>
      <c r="AP2720">
        <v>6</v>
      </c>
    </row>
    <row r="2721" spans="1:42" x14ac:dyDescent="0.2">
      <c r="A2721" t="str">
        <f t="shared" si="42"/>
        <v>2021-06-02enterosinsalsac60-80camanchacarusia</v>
      </c>
      <c r="B2721" s="2" t="s">
        <v>462</v>
      </c>
      <c r="C2721" t="s">
        <v>59</v>
      </c>
      <c r="D2721" t="s">
        <v>155</v>
      </c>
      <c r="E2721" t="s">
        <v>56</v>
      </c>
      <c r="F2721" t="s">
        <v>155</v>
      </c>
      <c r="G2721" t="s">
        <v>168</v>
      </c>
      <c r="H2721" t="s">
        <v>123</v>
      </c>
      <c r="I2721" t="s">
        <v>306</v>
      </c>
      <c r="J2721" t="s">
        <v>33</v>
      </c>
      <c r="K2721">
        <v>19800</v>
      </c>
      <c r="L2721">
        <v>1.8999999999999997</v>
      </c>
      <c r="M2721" t="str">
        <f>SUBSTITUTE(LOWER(_xlfn.CONCAT(B2721,C2721,F2721,G2721,J2721,I2721))," ","")</f>
        <v>2021-06-02enterosinsalsac60-80camanchacarusia</v>
      </c>
      <c r="N2721" t="e">
        <f>+VLOOKUP(M2721,JUP!$B:$I,7,0)</f>
        <v>#N/A</v>
      </c>
      <c r="O2721" t="e">
        <f>+VLOOKUP(M2721,JUP!$B:$I,8,0)</f>
        <v>#N/A</v>
      </c>
      <c r="R2721" t="str">
        <f>+SUBSTITUTE(LOWER(_xlfn.CONCAT(B2721,C2721,F2721,H2721,J2721,I2721))," ","")</f>
        <v>2021-06-02enterosinsalsa60-80u/kgcamanchacarusia</v>
      </c>
      <c r="S2721" t="e">
        <f>+VLOOKUP(R2721,JUP!D:L,7,0)</f>
        <v>#N/A</v>
      </c>
      <c r="T2721" t="e">
        <f>+VLOOKUP(R2721,JUP!D:L,7,0)</f>
        <v>#N/A</v>
      </c>
      <c r="W2721" t="s">
        <v>313</v>
      </c>
      <c r="X2721">
        <v>22</v>
      </c>
      <c r="Y2721" t="s">
        <v>305</v>
      </c>
      <c r="Z2721" t="s">
        <v>305</v>
      </c>
      <c r="AA2721" t="s">
        <v>306</v>
      </c>
      <c r="AB2721" t="s">
        <v>160</v>
      </c>
      <c r="AC2721" t="s">
        <v>159</v>
      </c>
      <c r="AD2721">
        <v>1.8999999999999997</v>
      </c>
      <c r="AE2721">
        <v>0</v>
      </c>
      <c r="AF2721">
        <v>1</v>
      </c>
      <c r="AG2721">
        <v>1.8999999999999997</v>
      </c>
      <c r="AH2721">
        <v>2021</v>
      </c>
      <c r="AI2721">
        <v>6</v>
      </c>
      <c r="AJ2721">
        <v>37619.999999999993</v>
      </c>
      <c r="AK2721" t="e">
        <v>#N/A</v>
      </c>
      <c r="AL2721">
        <v>1.8999999999999997</v>
      </c>
      <c r="AO2721">
        <v>0</v>
      </c>
      <c r="AP2721">
        <v>6</v>
      </c>
    </row>
    <row r="2722" spans="1:42" x14ac:dyDescent="0.2">
      <c r="A2722" t="e">
        <f t="shared" si="42"/>
        <v>#N/A</v>
      </c>
      <c r="B2722" s="2" t="s">
        <v>462</v>
      </c>
      <c r="C2722" t="s">
        <v>59</v>
      </c>
      <c r="D2722" t="s">
        <v>155</v>
      </c>
      <c r="E2722" t="s">
        <v>56</v>
      </c>
      <c r="F2722" t="s">
        <v>155</v>
      </c>
      <c r="G2722" t="e">
        <v>#N/A</v>
      </c>
      <c r="H2722" t="s">
        <v>111</v>
      </c>
      <c r="I2722" t="s">
        <v>306</v>
      </c>
      <c r="J2722" t="s">
        <v>33</v>
      </c>
      <c r="K2722">
        <v>19630</v>
      </c>
      <c r="L2722">
        <v>2</v>
      </c>
      <c r="M2722" t="e">
        <f>SUBSTITUTE(LOWER(_xlfn.CONCAT(B2722,C2722,F2722,G2722,J2722,I2722))," ","")</f>
        <v>#N/A</v>
      </c>
      <c r="N2722" t="e">
        <f>+VLOOKUP(M2722,JUP!$B:$I,7,0)</f>
        <v>#N/A</v>
      </c>
      <c r="O2722" t="e">
        <f>+VLOOKUP(M2722,JUP!$B:$I,8,0)</f>
        <v>#N/A</v>
      </c>
      <c r="R2722" t="str">
        <f>+SUBSTITUTE(LOWER(_xlfn.CONCAT(B2722,C2722,F2722,H2722,J2722,I2722))," ","")</f>
        <v>2021-06-02enterosinsalsa40-60u/kgcamanchacarusia</v>
      </c>
      <c r="S2722" t="e">
        <f>+VLOOKUP(R2722,JUP!D:L,7,0)</f>
        <v>#N/A</v>
      </c>
      <c r="T2722" t="e">
        <f>+VLOOKUP(R2722,JUP!D:L,7,0)</f>
        <v>#N/A</v>
      </c>
      <c r="W2722" t="s">
        <v>313</v>
      </c>
      <c r="X2722">
        <v>22</v>
      </c>
      <c r="Y2722" t="s">
        <v>305</v>
      </c>
      <c r="Z2722" t="s">
        <v>305</v>
      </c>
      <c r="AA2722" t="s">
        <v>306</v>
      </c>
      <c r="AB2722" t="s">
        <v>160</v>
      </c>
      <c r="AC2722" t="s">
        <v>159</v>
      </c>
      <c r="AD2722">
        <v>2</v>
      </c>
      <c r="AE2722">
        <v>0</v>
      </c>
      <c r="AF2722">
        <v>1</v>
      </c>
      <c r="AG2722">
        <v>2</v>
      </c>
      <c r="AH2722">
        <v>2021</v>
      </c>
      <c r="AI2722">
        <v>6</v>
      </c>
      <c r="AJ2722">
        <v>39260</v>
      </c>
      <c r="AK2722" t="e">
        <v>#N/A</v>
      </c>
      <c r="AL2722">
        <v>2</v>
      </c>
      <c r="AO2722">
        <v>0</v>
      </c>
      <c r="AP2722">
        <v>6</v>
      </c>
    </row>
    <row r="2723" spans="1:42" x14ac:dyDescent="0.2">
      <c r="A2723" t="str">
        <f t="shared" si="42"/>
        <v>2021-06-02enterosinsalsac60-80camanchacafrancia</v>
      </c>
      <c r="B2723" s="2" t="s">
        <v>462</v>
      </c>
      <c r="C2723" t="s">
        <v>59</v>
      </c>
      <c r="D2723" t="s">
        <v>155</v>
      </c>
      <c r="E2723" t="s">
        <v>56</v>
      </c>
      <c r="F2723" t="s">
        <v>155</v>
      </c>
      <c r="G2723" t="s">
        <v>168</v>
      </c>
      <c r="H2723" t="s">
        <v>123</v>
      </c>
      <c r="I2723" t="s">
        <v>326</v>
      </c>
      <c r="J2723" t="s">
        <v>33</v>
      </c>
      <c r="K2723">
        <v>19800</v>
      </c>
      <c r="L2723">
        <v>1.95</v>
      </c>
      <c r="M2723" t="str">
        <f>SUBSTITUTE(LOWER(_xlfn.CONCAT(B2723,C2723,F2723,G2723,J2723,I2723))," ","")</f>
        <v>2021-06-02enterosinsalsac60-80camanchacafrancia</v>
      </c>
      <c r="N2723" t="e">
        <f>+VLOOKUP(M2723,JUP!$B:$I,7,0)</f>
        <v>#N/A</v>
      </c>
      <c r="O2723" t="e">
        <f>+VLOOKUP(M2723,JUP!$B:$I,8,0)</f>
        <v>#N/A</v>
      </c>
      <c r="R2723" t="str">
        <f>+SUBSTITUTE(LOWER(_xlfn.CONCAT(B2723,C2723,F2723,H2723,J2723,I2723))," ","")</f>
        <v>2021-06-02enterosinsalsa60-80u/kgcamanchacafrancia</v>
      </c>
      <c r="S2723" t="e">
        <f>+VLOOKUP(R2723,JUP!D:L,7,0)</f>
        <v>#N/A</v>
      </c>
      <c r="T2723" t="e">
        <f>+VLOOKUP(R2723,JUP!D:L,7,0)</f>
        <v>#N/A</v>
      </c>
      <c r="W2723" t="s">
        <v>172</v>
      </c>
      <c r="X2723">
        <v>22</v>
      </c>
      <c r="Y2723" t="s">
        <v>297</v>
      </c>
      <c r="Z2723" t="s">
        <v>326</v>
      </c>
      <c r="AA2723" t="s">
        <v>326</v>
      </c>
      <c r="AB2723" t="s">
        <v>160</v>
      </c>
      <c r="AC2723" t="s">
        <v>159</v>
      </c>
      <c r="AD2723">
        <v>1.95</v>
      </c>
      <c r="AE2723">
        <v>0</v>
      </c>
      <c r="AF2723">
        <v>1</v>
      </c>
      <c r="AG2723">
        <v>1.95</v>
      </c>
      <c r="AH2723">
        <v>2021</v>
      </c>
      <c r="AI2723">
        <v>6</v>
      </c>
      <c r="AJ2723">
        <v>38610</v>
      </c>
      <c r="AK2723" t="e">
        <v>#N/A</v>
      </c>
      <c r="AL2723">
        <v>1.95</v>
      </c>
      <c r="AO2723">
        <v>0</v>
      </c>
      <c r="AP2723">
        <v>6</v>
      </c>
    </row>
    <row r="2724" spans="1:42" x14ac:dyDescent="0.2">
      <c r="A2724" t="str">
        <f t="shared" si="42"/>
        <v>2021-06-03enteroconsalsaconestuche0camanchacaasia</v>
      </c>
      <c r="B2724" s="2" t="s">
        <v>461</v>
      </c>
      <c r="C2724" t="s">
        <v>59</v>
      </c>
      <c r="D2724" t="s">
        <v>57</v>
      </c>
      <c r="E2724" t="s">
        <v>56</v>
      </c>
      <c r="F2724" t="s">
        <v>57</v>
      </c>
      <c r="G2724">
        <v>0</v>
      </c>
      <c r="H2724" t="s">
        <v>58</v>
      </c>
      <c r="I2724" t="s">
        <v>309</v>
      </c>
      <c r="J2724" t="s">
        <v>33</v>
      </c>
      <c r="K2724">
        <v>15409.35</v>
      </c>
      <c r="L2724">
        <v>3.22</v>
      </c>
      <c r="M2724" t="str">
        <f>SUBSTITUTE(LOWER(_xlfn.CONCAT(B2724,C2724,F2724,G2724,J2724,I2724))," ","")</f>
        <v>2021-06-03enteroconsalsaconestuche0camanchacaasia</v>
      </c>
      <c r="N2724" t="e">
        <f>+VLOOKUP(M2724,JUP!$B:$I,7,0)</f>
        <v>#N/A</v>
      </c>
      <c r="O2724" t="e">
        <f>+VLOOKUP(M2724,JUP!$B:$I,8,0)</f>
        <v>#N/A</v>
      </c>
      <c r="R2724" t="str">
        <f>+SUBSTITUTE(LOWER(_xlfn.CONCAT(B2724,C2724,F2724,H2724,J2724,I2724))," ","")</f>
        <v>2021-06-03enteroconsalsaconestuche20-35u/lbcamanchacaasia</v>
      </c>
      <c r="S2724" t="e">
        <f>+VLOOKUP(R2724,JUP!D:L,7,0)</f>
        <v>#N/A</v>
      </c>
      <c r="T2724" t="e">
        <f>+VLOOKUP(R2724,JUP!D:L,7,0)</f>
        <v>#N/A</v>
      </c>
      <c r="W2724" t="s">
        <v>156</v>
      </c>
      <c r="X2724">
        <v>22</v>
      </c>
      <c r="Y2724" t="s">
        <v>309</v>
      </c>
      <c r="Z2724" t="s">
        <v>309</v>
      </c>
      <c r="AA2724" t="s">
        <v>309</v>
      </c>
      <c r="AB2724" t="s">
        <v>60</v>
      </c>
      <c r="AC2724" t="s">
        <v>61</v>
      </c>
      <c r="AD2724">
        <v>2.9200000000000004</v>
      </c>
      <c r="AE2724">
        <v>0.3</v>
      </c>
      <c r="AF2724">
        <v>1</v>
      </c>
      <c r="AG2724">
        <v>2.9200000000000004</v>
      </c>
      <c r="AH2724">
        <v>2021</v>
      </c>
      <c r="AI2724">
        <v>6</v>
      </c>
      <c r="AJ2724">
        <v>44995.302000000003</v>
      </c>
      <c r="AK2724" t="e">
        <v>#N/A</v>
      </c>
      <c r="AL2724">
        <v>2.9200000000000004</v>
      </c>
      <c r="AO2724">
        <v>0</v>
      </c>
      <c r="AP2724">
        <v>6</v>
      </c>
    </row>
    <row r="2725" spans="1:42" x14ac:dyDescent="0.2">
      <c r="A2725" t="str">
        <f t="shared" si="42"/>
        <v>2021-06-03enteroconsalsaconestuche0camanchacaamerica</v>
      </c>
      <c r="B2725" s="2" t="s">
        <v>461</v>
      </c>
      <c r="C2725" t="s">
        <v>59</v>
      </c>
      <c r="D2725" t="s">
        <v>57</v>
      </c>
      <c r="E2725" t="s">
        <v>56</v>
      </c>
      <c r="F2725" t="s">
        <v>57</v>
      </c>
      <c r="G2725">
        <v>0</v>
      </c>
      <c r="H2725" t="s">
        <v>58</v>
      </c>
      <c r="I2725" t="s">
        <v>521</v>
      </c>
      <c r="J2725" t="s">
        <v>33</v>
      </c>
      <c r="K2725">
        <v>31654.6</v>
      </c>
      <c r="L2725">
        <v>3.2413500000000002</v>
      </c>
      <c r="M2725" t="str">
        <f>SUBSTITUTE(LOWER(_xlfn.CONCAT(B2725,C2725,F2725,G2725,J2725,I2725))," ","")</f>
        <v>2021-06-03enteroconsalsaconestuche0camanchacaamerica</v>
      </c>
      <c r="N2725" t="e">
        <f>+VLOOKUP(M2725,JUP!$B:$I,7,0)</f>
        <v>#N/A</v>
      </c>
      <c r="O2725" t="e">
        <f>+VLOOKUP(M2725,JUP!$B:$I,8,0)</f>
        <v>#N/A</v>
      </c>
      <c r="R2725" t="str">
        <f>+SUBSTITUTE(LOWER(_xlfn.CONCAT(B2725,C2725,F2725,H2725,J2725,I2725))," ","")</f>
        <v>2021-06-03enteroconsalsaconestuche20-35u/lbcamanchacaamerica</v>
      </c>
      <c r="S2725" t="e">
        <f>+VLOOKUP(R2725,JUP!D:L,7,0)</f>
        <v>#N/A</v>
      </c>
      <c r="T2725" t="e">
        <f>+VLOOKUP(R2725,JUP!D:L,7,0)</f>
        <v>#N/A</v>
      </c>
      <c r="W2725" t="s">
        <v>420</v>
      </c>
      <c r="X2725">
        <v>22</v>
      </c>
      <c r="Y2725" t="s">
        <v>310</v>
      </c>
      <c r="Z2725" t="s">
        <v>310</v>
      </c>
      <c r="AA2725" t="s">
        <v>310</v>
      </c>
      <c r="AB2725" t="s">
        <v>60</v>
      </c>
      <c r="AC2725" t="s">
        <v>61</v>
      </c>
      <c r="AD2725">
        <v>2.9413500000000004</v>
      </c>
      <c r="AE2725">
        <v>0.3</v>
      </c>
      <c r="AF2725">
        <v>1</v>
      </c>
      <c r="AG2725">
        <v>2.9413500000000004</v>
      </c>
      <c r="AH2725">
        <v>2021</v>
      </c>
      <c r="AI2725">
        <v>6</v>
      </c>
      <c r="AJ2725">
        <v>93107.257710000005</v>
      </c>
      <c r="AK2725" t="e">
        <v>#N/A</v>
      </c>
      <c r="AL2725">
        <v>2.9413500000000004</v>
      </c>
      <c r="AO2725">
        <v>0</v>
      </c>
      <c r="AP2725">
        <v>6</v>
      </c>
    </row>
    <row r="2726" spans="1:42" x14ac:dyDescent="0.2">
      <c r="A2726" t="str">
        <f t="shared" si="42"/>
        <v>2021-06-04carnegranelc200-300camanchacarusia</v>
      </c>
      <c r="B2726" s="2" t="s">
        <v>460</v>
      </c>
      <c r="C2726" t="s">
        <v>35</v>
      </c>
      <c r="D2726" t="s">
        <v>30</v>
      </c>
      <c r="E2726" t="s">
        <v>29</v>
      </c>
      <c r="F2726" t="s">
        <v>30</v>
      </c>
      <c r="G2726" t="s">
        <v>39</v>
      </c>
      <c r="H2726" t="s">
        <v>38</v>
      </c>
      <c r="I2726" t="s">
        <v>306</v>
      </c>
      <c r="J2726" t="s">
        <v>33</v>
      </c>
      <c r="K2726">
        <v>24000</v>
      </c>
      <c r="L2726">
        <v>3.1299999999999963</v>
      </c>
      <c r="M2726" t="str">
        <f>SUBSTITUTE(LOWER(_xlfn.CONCAT(B2726,C2726,F2726,G2726,J2726,I2726))," ","")</f>
        <v>2021-06-04carnegranelc200-300camanchacarusia</v>
      </c>
      <c r="N2726" t="e">
        <f>+VLOOKUP(M2726,JUP!$B:$I,7,0)</f>
        <v>#N/A</v>
      </c>
      <c r="O2726" t="e">
        <f>+VLOOKUP(M2726,JUP!$B:$I,8,0)</f>
        <v>#N/A</v>
      </c>
      <c r="P2726" t="e">
        <f>+K2726-N2726</f>
        <v>#N/A</v>
      </c>
      <c r="Q2726" s="3" t="e">
        <f>+L2726-O2726</f>
        <v>#N/A</v>
      </c>
      <c r="R2726" t="str">
        <f>+SUBSTITUTE(LOWER(_xlfn.CONCAT(B2726,C2726,F2726,H2726,J2726,I2726))," ","")</f>
        <v>2021-06-04carnegranel200-300u/kgcamanchacarusia</v>
      </c>
      <c r="S2726" t="e">
        <f>+VLOOKUP(R2726,JUP!D:L,7,0)</f>
        <v>#N/A</v>
      </c>
      <c r="T2726" t="e">
        <f>+VLOOKUP(R2726,JUP!D:L,7,0)</f>
        <v>#N/A</v>
      </c>
      <c r="W2726" t="s">
        <v>313</v>
      </c>
      <c r="X2726">
        <v>22</v>
      </c>
      <c r="Y2726" t="s">
        <v>305</v>
      </c>
      <c r="Z2726" t="s">
        <v>305</v>
      </c>
      <c r="AA2726" t="s">
        <v>306</v>
      </c>
      <c r="AB2726" t="s">
        <v>36</v>
      </c>
      <c r="AC2726" t="s">
        <v>37</v>
      </c>
      <c r="AD2726">
        <v>3.1299999999999963</v>
      </c>
      <c r="AE2726">
        <v>0</v>
      </c>
      <c r="AF2726">
        <v>1</v>
      </c>
      <c r="AG2726">
        <v>3.1299999999999963</v>
      </c>
      <c r="AH2726">
        <v>2021</v>
      </c>
      <c r="AI2726">
        <v>6</v>
      </c>
      <c r="AJ2726">
        <v>75119.999999999913</v>
      </c>
      <c r="AK2726" t="e">
        <v>#N/A</v>
      </c>
      <c r="AL2726">
        <v>3.1299999999999963</v>
      </c>
      <c r="AO2726">
        <v>0</v>
      </c>
      <c r="AP2726">
        <v>6</v>
      </c>
    </row>
    <row r="2727" spans="1:42" x14ac:dyDescent="0.2">
      <c r="A2727" t="str">
        <f t="shared" si="42"/>
        <v>2021-06-04carnegranelc200-300camanchacaotrosuee</v>
      </c>
      <c r="B2727" s="2" t="s">
        <v>460</v>
      </c>
      <c r="C2727" t="s">
        <v>35</v>
      </c>
      <c r="D2727" t="s">
        <v>30</v>
      </c>
      <c r="E2727" t="s">
        <v>29</v>
      </c>
      <c r="F2727" t="s">
        <v>30</v>
      </c>
      <c r="G2727" t="s">
        <v>39</v>
      </c>
      <c r="H2727" t="s">
        <v>38</v>
      </c>
      <c r="I2727" t="s">
        <v>316</v>
      </c>
      <c r="J2727" t="s">
        <v>33</v>
      </c>
      <c r="K2727">
        <v>48000</v>
      </c>
      <c r="L2727">
        <v>2.8999999999999968</v>
      </c>
      <c r="M2727" t="str">
        <f>SUBSTITUTE(LOWER(_xlfn.CONCAT(B2727,C2727,F2727,G2727,J2727,I2727))," ","")</f>
        <v>2021-06-04carnegranelc200-300camanchacaotrosuee</v>
      </c>
      <c r="N2727" t="e">
        <f>+VLOOKUP(M2727,JUP!$B:$I,7,0)</f>
        <v>#N/A</v>
      </c>
      <c r="O2727" t="e">
        <f>+VLOOKUP(M2727,JUP!$B:$I,8,0)</f>
        <v>#N/A</v>
      </c>
      <c r="P2727" t="e">
        <f>+K2727-N2727</f>
        <v>#N/A</v>
      </c>
      <c r="Q2727" s="3" t="e">
        <f>+L2727-O2727</f>
        <v>#N/A</v>
      </c>
      <c r="R2727" t="str">
        <f>+SUBSTITUTE(LOWER(_xlfn.CONCAT(B2727,C2727,F2727,H2727,J2727,I2727))," ","")</f>
        <v>2021-06-04carnegranel200-300u/kgcamanchacaotrosuee</v>
      </c>
      <c r="S2727" t="e">
        <f>+VLOOKUP(R2727,JUP!D:L,7,0)</f>
        <v>#N/A</v>
      </c>
      <c r="T2727" t="e">
        <f>+VLOOKUP(R2727,JUP!D:L,7,0)</f>
        <v>#N/A</v>
      </c>
      <c r="W2727" t="s">
        <v>184</v>
      </c>
      <c r="X2727">
        <v>22</v>
      </c>
      <c r="Y2727" t="s">
        <v>305</v>
      </c>
      <c r="Z2727" t="s">
        <v>305</v>
      </c>
      <c r="AA2727" t="s">
        <v>316</v>
      </c>
      <c r="AB2727" t="s">
        <v>36</v>
      </c>
      <c r="AC2727" t="s">
        <v>37</v>
      </c>
      <c r="AD2727">
        <v>2.8999999999999968</v>
      </c>
      <c r="AE2727">
        <v>0</v>
      </c>
      <c r="AF2727">
        <v>1</v>
      </c>
      <c r="AG2727">
        <v>2.8999999999999968</v>
      </c>
      <c r="AH2727">
        <v>2021</v>
      </c>
      <c r="AI2727">
        <v>6</v>
      </c>
      <c r="AJ2727">
        <v>139199.99999999985</v>
      </c>
      <c r="AK2727" t="e">
        <v>#N/A</v>
      </c>
      <c r="AL2727">
        <v>2.8999999999999968</v>
      </c>
      <c r="AO2727">
        <v>0</v>
      </c>
      <c r="AP2727">
        <v>6</v>
      </c>
    </row>
    <row r="2728" spans="1:42" x14ac:dyDescent="0.2">
      <c r="A2728" t="str">
        <f t="shared" si="42"/>
        <v>2021-06-04carnegranelc100-200camanchacaotrosuee</v>
      </c>
      <c r="B2728" s="2" t="s">
        <v>460</v>
      </c>
      <c r="C2728" t="s">
        <v>35</v>
      </c>
      <c r="D2728" t="s">
        <v>30</v>
      </c>
      <c r="E2728" t="s">
        <v>29</v>
      </c>
      <c r="F2728" t="s">
        <v>30</v>
      </c>
      <c r="G2728" t="s">
        <v>72</v>
      </c>
      <c r="H2728" t="s">
        <v>71</v>
      </c>
      <c r="I2728" t="s">
        <v>316</v>
      </c>
      <c r="J2728" t="s">
        <v>33</v>
      </c>
      <c r="K2728">
        <v>48000</v>
      </c>
      <c r="L2728">
        <v>3</v>
      </c>
      <c r="M2728" t="str">
        <f>SUBSTITUTE(LOWER(_xlfn.CONCAT(B2728,C2728,F2728,G2728,J2728,I2728))," ","")</f>
        <v>2021-06-04carnegranelc100-200camanchacaotrosuee</v>
      </c>
      <c r="N2728" t="e">
        <f>+VLOOKUP(M2728,JUP!$B:$I,7,0)</f>
        <v>#N/A</v>
      </c>
      <c r="O2728" t="e">
        <f>+VLOOKUP(M2728,JUP!$B:$I,8,0)</f>
        <v>#N/A</v>
      </c>
      <c r="P2728" t="e">
        <f>+K2728-N2728</f>
        <v>#N/A</v>
      </c>
      <c r="Q2728" s="3" t="e">
        <f>+L2728-O2728</f>
        <v>#N/A</v>
      </c>
      <c r="R2728" t="str">
        <f>+SUBSTITUTE(LOWER(_xlfn.CONCAT(B2728,C2728,F2728,H2728,J2728,I2728))," ","")</f>
        <v>2021-06-04carnegranel100-200u/kgcamanchacaotrosuee</v>
      </c>
      <c r="S2728" t="e">
        <f>+VLOOKUP(R2728,JUP!D:L,7,0)</f>
        <v>#N/A</v>
      </c>
      <c r="T2728" t="e">
        <f>+VLOOKUP(R2728,JUP!D:L,7,0)</f>
        <v>#N/A</v>
      </c>
      <c r="W2728" t="s">
        <v>184</v>
      </c>
      <c r="X2728">
        <v>22</v>
      </c>
      <c r="Y2728" t="s">
        <v>305</v>
      </c>
      <c r="Z2728" t="s">
        <v>305</v>
      </c>
      <c r="AA2728" t="s">
        <v>316</v>
      </c>
      <c r="AB2728" t="s">
        <v>36</v>
      </c>
      <c r="AC2728" t="s">
        <v>37</v>
      </c>
      <c r="AD2728">
        <v>3</v>
      </c>
      <c r="AE2728">
        <v>0</v>
      </c>
      <c r="AF2728">
        <v>1</v>
      </c>
      <c r="AG2728">
        <v>3</v>
      </c>
      <c r="AH2728">
        <v>2021</v>
      </c>
      <c r="AI2728">
        <v>6</v>
      </c>
      <c r="AJ2728">
        <v>144000</v>
      </c>
      <c r="AK2728" t="e">
        <v>#N/A</v>
      </c>
      <c r="AL2728">
        <v>3</v>
      </c>
      <c r="AO2728">
        <v>0</v>
      </c>
      <c r="AP2728">
        <v>6</v>
      </c>
    </row>
    <row r="2729" spans="1:42" x14ac:dyDescent="0.2">
      <c r="A2729" t="str">
        <f t="shared" si="42"/>
        <v>2021-06-04carnegranelc200-300camanchacaotrosuee</v>
      </c>
      <c r="B2729" s="2" t="s">
        <v>460</v>
      </c>
      <c r="C2729" t="s">
        <v>35</v>
      </c>
      <c r="D2729" t="s">
        <v>30</v>
      </c>
      <c r="E2729" t="s">
        <v>29</v>
      </c>
      <c r="F2729" t="s">
        <v>30</v>
      </c>
      <c r="G2729" t="s">
        <v>39</v>
      </c>
      <c r="H2729" t="s">
        <v>38</v>
      </c>
      <c r="I2729" t="s">
        <v>316</v>
      </c>
      <c r="J2729" t="s">
        <v>33</v>
      </c>
      <c r="K2729">
        <v>4000</v>
      </c>
      <c r="L2729">
        <v>3.1999999999999997</v>
      </c>
      <c r="M2729" t="str">
        <f>SUBSTITUTE(LOWER(_xlfn.CONCAT(B2729,C2729,F2729,G2729,J2729,I2729))," ","")</f>
        <v>2021-06-04carnegranelc200-300camanchacaotrosuee</v>
      </c>
      <c r="N2729" t="e">
        <f>+VLOOKUP(M2729,JUP!$B:$I,7,0)</f>
        <v>#N/A</v>
      </c>
      <c r="O2729" t="e">
        <f>+VLOOKUP(M2729,JUP!$B:$I,8,0)</f>
        <v>#N/A</v>
      </c>
      <c r="P2729" t="e">
        <f>+K2729-N2729</f>
        <v>#N/A</v>
      </c>
      <c r="Q2729" s="3" t="e">
        <f>+L2729-O2729</f>
        <v>#N/A</v>
      </c>
      <c r="R2729" t="str">
        <f>+SUBSTITUTE(LOWER(_xlfn.CONCAT(B2729,C2729,F2729,H2729,J2729,I2729))," ","")</f>
        <v>2021-06-04carnegranel200-300u/kgcamanchacaotrosuee</v>
      </c>
      <c r="S2729" t="e">
        <f>+VLOOKUP(R2729,JUP!D:L,7,0)</f>
        <v>#N/A</v>
      </c>
      <c r="T2729" t="e">
        <f>+VLOOKUP(R2729,JUP!D:L,7,0)</f>
        <v>#N/A</v>
      </c>
      <c r="W2729" t="s">
        <v>191</v>
      </c>
      <c r="X2729">
        <v>22</v>
      </c>
      <c r="Y2729" t="s">
        <v>305</v>
      </c>
      <c r="Z2729" t="s">
        <v>305</v>
      </c>
      <c r="AA2729" t="s">
        <v>316</v>
      </c>
      <c r="AB2729" t="s">
        <v>36</v>
      </c>
      <c r="AC2729" t="s">
        <v>37</v>
      </c>
      <c r="AD2729">
        <v>3.1999999999999997</v>
      </c>
      <c r="AE2729">
        <v>0</v>
      </c>
      <c r="AF2729">
        <v>1</v>
      </c>
      <c r="AG2729">
        <v>3.1999999999999997</v>
      </c>
      <c r="AH2729">
        <v>2021</v>
      </c>
      <c r="AI2729">
        <v>6</v>
      </c>
      <c r="AJ2729">
        <v>12799.999999999998</v>
      </c>
      <c r="AK2729" t="e">
        <v>#N/A</v>
      </c>
      <c r="AL2729">
        <v>3.1999999999999997</v>
      </c>
      <c r="AO2729">
        <v>0</v>
      </c>
      <c r="AP2729">
        <v>6</v>
      </c>
    </row>
    <row r="2730" spans="1:42" x14ac:dyDescent="0.2">
      <c r="A2730" t="str">
        <f t="shared" si="42"/>
        <v>2021-06-04carnegranelc100-200camanchacaotrosuee</v>
      </c>
      <c r="B2730" s="2" t="s">
        <v>460</v>
      </c>
      <c r="C2730" t="s">
        <v>35</v>
      </c>
      <c r="D2730" t="s">
        <v>30</v>
      </c>
      <c r="E2730" t="s">
        <v>29</v>
      </c>
      <c r="F2730" t="s">
        <v>30</v>
      </c>
      <c r="G2730" t="s">
        <v>72</v>
      </c>
      <c r="H2730" t="s">
        <v>71</v>
      </c>
      <c r="I2730" t="s">
        <v>316</v>
      </c>
      <c r="J2730" t="s">
        <v>33</v>
      </c>
      <c r="K2730">
        <v>5000</v>
      </c>
      <c r="L2730">
        <v>3.25</v>
      </c>
      <c r="M2730" t="str">
        <f>SUBSTITUTE(LOWER(_xlfn.CONCAT(B2730,C2730,F2730,G2730,J2730,I2730))," ","")</f>
        <v>2021-06-04carnegranelc100-200camanchacaotrosuee</v>
      </c>
      <c r="N2730" t="e">
        <f>+VLOOKUP(M2730,JUP!$B:$I,7,0)</f>
        <v>#N/A</v>
      </c>
      <c r="O2730" t="e">
        <f>+VLOOKUP(M2730,JUP!$B:$I,8,0)</f>
        <v>#N/A</v>
      </c>
      <c r="P2730" t="e">
        <f>+K2730-N2730</f>
        <v>#N/A</v>
      </c>
      <c r="Q2730" s="3" t="e">
        <f>+L2730-O2730</f>
        <v>#N/A</v>
      </c>
      <c r="R2730" t="str">
        <f>+SUBSTITUTE(LOWER(_xlfn.CONCAT(B2730,C2730,F2730,H2730,J2730,I2730))," ","")</f>
        <v>2021-06-04carnegranel100-200u/kgcamanchacaotrosuee</v>
      </c>
      <c r="S2730" t="e">
        <f>+VLOOKUP(R2730,JUP!D:L,7,0)</f>
        <v>#N/A</v>
      </c>
      <c r="T2730" t="e">
        <f>+VLOOKUP(R2730,JUP!D:L,7,0)</f>
        <v>#N/A</v>
      </c>
      <c r="W2730" t="s">
        <v>191</v>
      </c>
      <c r="X2730">
        <v>22</v>
      </c>
      <c r="Y2730" t="s">
        <v>305</v>
      </c>
      <c r="Z2730" t="s">
        <v>305</v>
      </c>
      <c r="AA2730" t="s">
        <v>316</v>
      </c>
      <c r="AB2730" t="s">
        <v>36</v>
      </c>
      <c r="AC2730" t="s">
        <v>37</v>
      </c>
      <c r="AD2730">
        <v>3.25</v>
      </c>
      <c r="AE2730">
        <v>0</v>
      </c>
      <c r="AF2730">
        <v>1</v>
      </c>
      <c r="AG2730">
        <v>3.25</v>
      </c>
      <c r="AH2730">
        <v>2021</v>
      </c>
      <c r="AI2730">
        <v>6</v>
      </c>
      <c r="AJ2730">
        <v>16250</v>
      </c>
      <c r="AK2730" t="e">
        <v>#N/A</v>
      </c>
      <c r="AL2730">
        <v>3.25</v>
      </c>
      <c r="AO2730">
        <v>0</v>
      </c>
      <c r="AP2730">
        <v>6</v>
      </c>
    </row>
    <row r="2731" spans="1:42" x14ac:dyDescent="0.2">
      <c r="A2731" t="str">
        <f t="shared" si="42"/>
        <v>2021-06-04enterosinsalsa0camanchacaamerica</v>
      </c>
      <c r="B2731" s="2" t="s">
        <v>460</v>
      </c>
      <c r="C2731" t="s">
        <v>59</v>
      </c>
      <c r="D2731" t="s">
        <v>155</v>
      </c>
      <c r="E2731" t="s">
        <v>56</v>
      </c>
      <c r="F2731" t="s">
        <v>155</v>
      </c>
      <c r="G2731">
        <v>0</v>
      </c>
      <c r="H2731" t="s">
        <v>58</v>
      </c>
      <c r="I2731" t="s">
        <v>521</v>
      </c>
      <c r="J2731" t="s">
        <v>33</v>
      </c>
      <c r="K2731">
        <v>19200</v>
      </c>
      <c r="L2731">
        <v>2</v>
      </c>
      <c r="M2731" t="str">
        <f>SUBSTITUTE(LOWER(_xlfn.CONCAT(B2731,C2731,F2731,G2731,J2731,I2731))," ","")</f>
        <v>2021-06-04enterosinsalsa0camanchacaamerica</v>
      </c>
      <c r="N2731" t="e">
        <f>+VLOOKUP(M2731,JUP!$B:$I,7,0)</f>
        <v>#N/A</v>
      </c>
      <c r="O2731" t="e">
        <f>+VLOOKUP(M2731,JUP!$B:$I,8,0)</f>
        <v>#N/A</v>
      </c>
      <c r="R2731" t="str">
        <f>+SUBSTITUTE(LOWER(_xlfn.CONCAT(B2731,C2731,F2731,H2731,J2731,I2731))," ","")</f>
        <v>2021-06-04enterosinsalsa20-35u/lbcamanchacaamerica</v>
      </c>
      <c r="S2731" t="e">
        <f>+VLOOKUP(R2731,JUP!D:L,7,0)</f>
        <v>#N/A</v>
      </c>
      <c r="T2731" t="e">
        <f>+VLOOKUP(R2731,JUP!D:L,7,0)</f>
        <v>#N/A</v>
      </c>
      <c r="W2731" t="s">
        <v>312</v>
      </c>
      <c r="X2731">
        <v>22</v>
      </c>
      <c r="Y2731" t="s">
        <v>310</v>
      </c>
      <c r="Z2731" t="s">
        <v>310</v>
      </c>
      <c r="AA2731" t="s">
        <v>310</v>
      </c>
      <c r="AB2731" t="s">
        <v>160</v>
      </c>
      <c r="AC2731" t="s">
        <v>159</v>
      </c>
      <c r="AD2731">
        <v>2</v>
      </c>
      <c r="AE2731">
        <v>0</v>
      </c>
      <c r="AF2731">
        <v>1</v>
      </c>
      <c r="AG2731">
        <v>2</v>
      </c>
      <c r="AH2731">
        <v>2021</v>
      </c>
      <c r="AI2731">
        <v>6</v>
      </c>
      <c r="AJ2731">
        <v>38400</v>
      </c>
      <c r="AK2731" t="e">
        <v>#N/A</v>
      </c>
      <c r="AL2731">
        <v>2</v>
      </c>
      <c r="AO2731">
        <v>0</v>
      </c>
      <c r="AP2731">
        <v>6</v>
      </c>
    </row>
    <row r="2732" spans="1:42" x14ac:dyDescent="0.2">
      <c r="A2732" t="e">
        <f t="shared" si="42"/>
        <v>#N/A</v>
      </c>
      <c r="B2732" s="2" t="s">
        <v>460</v>
      </c>
      <c r="C2732" t="s">
        <v>59</v>
      </c>
      <c r="D2732" t="s">
        <v>155</v>
      </c>
      <c r="E2732" t="s">
        <v>56</v>
      </c>
      <c r="F2732" t="s">
        <v>155</v>
      </c>
      <c r="G2732" t="e">
        <v>#N/A</v>
      </c>
      <c r="H2732" t="s">
        <v>111</v>
      </c>
      <c r="I2732" t="s">
        <v>316</v>
      </c>
      <c r="J2732" t="s">
        <v>33</v>
      </c>
      <c r="K2732">
        <v>12665</v>
      </c>
      <c r="L2732">
        <v>2.1</v>
      </c>
      <c r="M2732" t="e">
        <f>SUBSTITUTE(LOWER(_xlfn.CONCAT(B2732,C2732,F2732,G2732,J2732,I2732))," ","")</f>
        <v>#N/A</v>
      </c>
      <c r="N2732" t="e">
        <f>+VLOOKUP(M2732,JUP!$B:$I,7,0)</f>
        <v>#N/A</v>
      </c>
      <c r="O2732" t="e">
        <f>+VLOOKUP(M2732,JUP!$B:$I,8,0)</f>
        <v>#N/A</v>
      </c>
      <c r="R2732" t="str">
        <f>+SUBSTITUTE(LOWER(_xlfn.CONCAT(B2732,C2732,F2732,H2732,J2732,I2732))," ","")</f>
        <v>2021-06-04enterosinsalsa40-60u/kgcamanchacaotrosuee</v>
      </c>
      <c r="S2732" t="e">
        <f>+VLOOKUP(R2732,JUP!D:L,7,0)</f>
        <v>#N/A</v>
      </c>
      <c r="T2732" t="e">
        <f>+VLOOKUP(R2732,JUP!D:L,7,0)</f>
        <v>#N/A</v>
      </c>
      <c r="W2732" t="s">
        <v>191</v>
      </c>
      <c r="X2732">
        <v>22</v>
      </c>
      <c r="Y2732" t="s">
        <v>305</v>
      </c>
      <c r="Z2732" t="s">
        <v>305</v>
      </c>
      <c r="AA2732" t="s">
        <v>316</v>
      </c>
      <c r="AB2732" t="s">
        <v>160</v>
      </c>
      <c r="AC2732" t="s">
        <v>159</v>
      </c>
      <c r="AD2732">
        <v>2.1</v>
      </c>
      <c r="AE2732">
        <v>0</v>
      </c>
      <c r="AF2732">
        <v>1</v>
      </c>
      <c r="AG2732">
        <v>2.1</v>
      </c>
      <c r="AH2732">
        <v>2021</v>
      </c>
      <c r="AI2732">
        <v>6</v>
      </c>
      <c r="AJ2732">
        <v>26596.5</v>
      </c>
      <c r="AK2732" t="e">
        <v>#N/A</v>
      </c>
      <c r="AL2732">
        <v>2.1</v>
      </c>
      <c r="AO2732">
        <v>0</v>
      </c>
      <c r="AP2732">
        <v>6</v>
      </c>
    </row>
    <row r="2733" spans="1:42" x14ac:dyDescent="0.2">
      <c r="A2733" t="e">
        <f t="shared" si="42"/>
        <v>#N/A</v>
      </c>
      <c r="B2733" s="2" t="s">
        <v>460</v>
      </c>
      <c r="C2733" t="s">
        <v>59</v>
      </c>
      <c r="D2733" t="s">
        <v>57</v>
      </c>
      <c r="E2733" t="s">
        <v>56</v>
      </c>
      <c r="F2733" t="s">
        <v>57</v>
      </c>
      <c r="G2733" t="e">
        <v>#N/A</v>
      </c>
      <c r="H2733" t="s">
        <v>115</v>
      </c>
      <c r="I2733" t="s">
        <v>306</v>
      </c>
      <c r="J2733" t="s">
        <v>33</v>
      </c>
      <c r="K2733">
        <v>15950</v>
      </c>
      <c r="L2733">
        <v>2.7807692307692311</v>
      </c>
      <c r="M2733" t="e">
        <f>SUBSTITUTE(LOWER(_xlfn.CONCAT(B2733,C2733,F2733,G2733,J2733,I2733))," ","")</f>
        <v>#N/A</v>
      </c>
      <c r="N2733" t="e">
        <f>+VLOOKUP(M2733,JUP!$B:$I,7,0)</f>
        <v>#N/A</v>
      </c>
      <c r="O2733" t="e">
        <f>+VLOOKUP(M2733,JUP!$B:$I,8,0)</f>
        <v>#N/A</v>
      </c>
      <c r="R2733" t="str">
        <f>+SUBSTITUTE(LOWER(_xlfn.CONCAT(B2733,C2733,F2733,H2733,J2733,I2733))," ","")</f>
        <v>2021-06-04enteroconsalsaconestuche44-77ukgcamanchacarusia</v>
      </c>
      <c r="S2733" t="e">
        <f>+VLOOKUP(R2733,JUP!D:L,7,0)</f>
        <v>#N/A</v>
      </c>
      <c r="T2733" t="e">
        <f>+VLOOKUP(R2733,JUP!D:L,7,0)</f>
        <v>#N/A</v>
      </c>
      <c r="W2733" t="s">
        <v>313</v>
      </c>
      <c r="X2733">
        <v>22</v>
      </c>
      <c r="Y2733" t="s">
        <v>305</v>
      </c>
      <c r="Z2733" t="s">
        <v>305</v>
      </c>
      <c r="AA2733" t="s">
        <v>306</v>
      </c>
      <c r="AB2733" t="s">
        <v>60</v>
      </c>
      <c r="AC2733" t="s">
        <v>61</v>
      </c>
      <c r="AD2733">
        <v>2.4807692307692313</v>
      </c>
      <c r="AE2733">
        <v>0.3</v>
      </c>
      <c r="AF2733">
        <v>1</v>
      </c>
      <c r="AG2733">
        <v>2.4807692307692313</v>
      </c>
      <c r="AH2733">
        <v>2021</v>
      </c>
      <c r="AI2733">
        <v>6</v>
      </c>
      <c r="AJ2733">
        <v>39568.269230769241</v>
      </c>
      <c r="AK2733" t="e">
        <v>#N/A</v>
      </c>
      <c r="AL2733">
        <v>2.4807692307692313</v>
      </c>
      <c r="AO2733">
        <v>0</v>
      </c>
      <c r="AP2733">
        <v>6</v>
      </c>
    </row>
    <row r="2734" spans="1:42" x14ac:dyDescent="0.2">
      <c r="A2734" t="e">
        <f t="shared" si="42"/>
        <v>#N/A</v>
      </c>
      <c r="B2734" s="2" t="s">
        <v>65</v>
      </c>
      <c r="C2734" t="s">
        <v>35</v>
      </c>
      <c r="D2734" t="s">
        <v>30</v>
      </c>
      <c r="E2734" t="s">
        <v>29</v>
      </c>
      <c r="F2734" t="s">
        <v>30</v>
      </c>
      <c r="G2734" t="e">
        <v>#N/A</v>
      </c>
      <c r="H2734" t="s">
        <v>31</v>
      </c>
      <c r="I2734" t="s">
        <v>34</v>
      </c>
      <c r="J2734" t="s">
        <v>33</v>
      </c>
      <c r="K2734">
        <v>7000</v>
      </c>
      <c r="L2734">
        <v>1100</v>
      </c>
      <c r="M2734" t="e">
        <f>SUBSTITUTE(LOWER(_xlfn.CONCAT(B2734,C2734,F2734,G2734,J2734,I2734))," ","")</f>
        <v>#N/A</v>
      </c>
      <c r="N2734" t="e">
        <f>+VLOOKUP(M2734,JUP!$B:$I,7,0)</f>
        <v>#N/A</v>
      </c>
      <c r="O2734" t="e">
        <f>+VLOOKUP(M2734,JUP!$B:$I,8,0)</f>
        <v>#N/A</v>
      </c>
      <c r="R2734" t="str">
        <f>+SUBSTITUTE(LOWER(_xlfn.CONCAT(B2734,C2734,F2734,H2734,J2734,I2734))," ","")</f>
        <v>2021-06-07carnegranel0camanchacachile</v>
      </c>
      <c r="S2734" t="e">
        <f>+VLOOKUP(R2734,JUP!D:L,7,0)</f>
        <v>#N/A</v>
      </c>
      <c r="T2734" t="e">
        <f>+VLOOKUP(R2734,JUP!D:L,7,0)</f>
        <v>#N/A</v>
      </c>
      <c r="W2734" t="s">
        <v>32</v>
      </c>
      <c r="X2734">
        <v>23</v>
      </c>
      <c r="Y2734" t="s">
        <v>34</v>
      </c>
      <c r="Z2734" t="s">
        <v>34</v>
      </c>
      <c r="AA2734" t="s">
        <v>34</v>
      </c>
      <c r="AB2734" t="s">
        <v>36</v>
      </c>
      <c r="AC2734" t="s">
        <v>37</v>
      </c>
      <c r="AD2734">
        <v>1100</v>
      </c>
      <c r="AE2734">
        <v>0</v>
      </c>
      <c r="AF2734">
        <v>1</v>
      </c>
      <c r="AG2734">
        <v>1100</v>
      </c>
      <c r="AH2734">
        <v>2021</v>
      </c>
      <c r="AI2734">
        <v>6</v>
      </c>
      <c r="AJ2734">
        <v>7700000</v>
      </c>
      <c r="AK2734" t="e">
        <v>#N/A</v>
      </c>
      <c r="AL2734">
        <v>1100</v>
      </c>
      <c r="AO2734">
        <v>0</v>
      </c>
      <c r="AP2734">
        <v>6</v>
      </c>
    </row>
    <row r="2735" spans="1:42" x14ac:dyDescent="0.2">
      <c r="A2735" t="e">
        <f t="shared" si="42"/>
        <v>#N/A</v>
      </c>
      <c r="B2735" s="2" t="s">
        <v>65</v>
      </c>
      <c r="C2735" t="s">
        <v>59</v>
      </c>
      <c r="D2735" t="s">
        <v>155</v>
      </c>
      <c r="E2735" t="s">
        <v>56</v>
      </c>
      <c r="F2735" t="s">
        <v>155</v>
      </c>
      <c r="G2735" t="e">
        <v>#N/A</v>
      </c>
      <c r="H2735" t="s">
        <v>111</v>
      </c>
      <c r="I2735" t="s">
        <v>306</v>
      </c>
      <c r="J2735" t="s">
        <v>33</v>
      </c>
      <c r="K2735">
        <v>19800</v>
      </c>
      <c r="L2735">
        <v>2.1</v>
      </c>
      <c r="M2735" t="e">
        <f>SUBSTITUTE(LOWER(_xlfn.CONCAT(B2735,C2735,F2735,G2735,J2735,I2735))," ","")</f>
        <v>#N/A</v>
      </c>
      <c r="N2735" t="e">
        <f>+VLOOKUP(M2735,JUP!$B:$I,7,0)</f>
        <v>#N/A</v>
      </c>
      <c r="O2735" t="e">
        <f>+VLOOKUP(M2735,JUP!$B:$I,8,0)</f>
        <v>#N/A</v>
      </c>
      <c r="R2735" t="str">
        <f>+SUBSTITUTE(LOWER(_xlfn.CONCAT(B2735,C2735,F2735,H2735,J2735,I2735))," ","")</f>
        <v>2021-06-07enterosinsalsa40-60u/kgcamanchacarusia</v>
      </c>
      <c r="S2735" t="e">
        <f>+VLOOKUP(R2735,JUP!D:L,7,0)</f>
        <v>#N/A</v>
      </c>
      <c r="T2735" t="e">
        <f>+VLOOKUP(R2735,JUP!D:L,7,0)</f>
        <v>#N/A</v>
      </c>
      <c r="W2735" t="s">
        <v>313</v>
      </c>
      <c r="X2735">
        <v>23</v>
      </c>
      <c r="Y2735" t="s">
        <v>305</v>
      </c>
      <c r="Z2735" t="s">
        <v>305</v>
      </c>
      <c r="AA2735" t="s">
        <v>306</v>
      </c>
      <c r="AB2735" t="s">
        <v>160</v>
      </c>
      <c r="AC2735" t="s">
        <v>159</v>
      </c>
      <c r="AD2735">
        <v>2.1</v>
      </c>
      <c r="AE2735">
        <v>0</v>
      </c>
      <c r="AF2735">
        <v>1</v>
      </c>
      <c r="AG2735">
        <v>2.1</v>
      </c>
      <c r="AH2735">
        <v>2021</v>
      </c>
      <c r="AI2735">
        <v>6</v>
      </c>
      <c r="AJ2735">
        <v>41580</v>
      </c>
      <c r="AK2735" t="e">
        <v>#N/A</v>
      </c>
      <c r="AL2735">
        <v>2.1</v>
      </c>
      <c r="AO2735">
        <v>0</v>
      </c>
      <c r="AP2735">
        <v>6</v>
      </c>
    </row>
    <row r="2736" spans="1:42" x14ac:dyDescent="0.2">
      <c r="A2736" t="str">
        <f t="shared" si="42"/>
        <v>2021-06-07enterosinsalsa0camanchacaamerica</v>
      </c>
      <c r="B2736" s="2" t="s">
        <v>65</v>
      </c>
      <c r="C2736" t="s">
        <v>59</v>
      </c>
      <c r="D2736" t="s">
        <v>155</v>
      </c>
      <c r="E2736" t="s">
        <v>56</v>
      </c>
      <c r="F2736" t="s">
        <v>155</v>
      </c>
      <c r="G2736">
        <v>0</v>
      </c>
      <c r="H2736" t="s">
        <v>58</v>
      </c>
      <c r="I2736" t="s">
        <v>521</v>
      </c>
      <c r="J2736" t="s">
        <v>33</v>
      </c>
      <c r="K2736">
        <v>17978.400000000001</v>
      </c>
      <c r="L2736">
        <v>2.2050000000000001</v>
      </c>
      <c r="M2736" t="str">
        <f>SUBSTITUTE(LOWER(_xlfn.CONCAT(B2736,C2736,F2736,G2736,J2736,I2736))," ","")</f>
        <v>2021-06-07enterosinsalsa0camanchacaamerica</v>
      </c>
      <c r="N2736" t="e">
        <f>+VLOOKUP(M2736,JUP!$B:$I,7,0)</f>
        <v>#N/A</v>
      </c>
      <c r="O2736" t="e">
        <f>+VLOOKUP(M2736,JUP!$B:$I,8,0)</f>
        <v>#N/A</v>
      </c>
      <c r="R2736" t="str">
        <f>+SUBSTITUTE(LOWER(_xlfn.CONCAT(B2736,C2736,F2736,H2736,J2736,I2736))," ","")</f>
        <v>2021-06-07enterosinsalsa20-35u/lbcamanchacaamerica</v>
      </c>
      <c r="S2736" t="e">
        <f>+VLOOKUP(R2736,JUP!D:L,7,0)</f>
        <v>#N/A</v>
      </c>
      <c r="T2736" t="e">
        <f>+VLOOKUP(R2736,JUP!D:L,7,0)</f>
        <v>#N/A</v>
      </c>
      <c r="W2736" t="s">
        <v>420</v>
      </c>
      <c r="X2736">
        <v>23</v>
      </c>
      <c r="Y2736" t="s">
        <v>310</v>
      </c>
      <c r="Z2736" t="s">
        <v>310</v>
      </c>
      <c r="AA2736" t="s">
        <v>310</v>
      </c>
      <c r="AB2736" t="s">
        <v>160</v>
      </c>
      <c r="AC2736" t="s">
        <v>159</v>
      </c>
      <c r="AD2736">
        <v>2.2050000000000001</v>
      </c>
      <c r="AE2736">
        <v>0</v>
      </c>
      <c r="AF2736">
        <v>1</v>
      </c>
      <c r="AG2736">
        <v>2.2050000000000001</v>
      </c>
      <c r="AH2736">
        <v>2021</v>
      </c>
      <c r="AI2736">
        <v>6</v>
      </c>
      <c r="AJ2736">
        <v>39642.372000000003</v>
      </c>
      <c r="AK2736" t="e">
        <v>#N/A</v>
      </c>
      <c r="AL2736">
        <v>2.2050000000000001</v>
      </c>
      <c r="AO2736">
        <v>0</v>
      </c>
      <c r="AP2736">
        <v>6</v>
      </c>
    </row>
    <row r="2737" spans="1:42" x14ac:dyDescent="0.2">
      <c r="A2737" t="str">
        <f t="shared" si="42"/>
        <v>2021-06-08carnegranelc100-200camanchacaotrosuee</v>
      </c>
      <c r="B2737" s="2" t="s">
        <v>471</v>
      </c>
      <c r="C2737" t="s">
        <v>35</v>
      </c>
      <c r="D2737" t="s">
        <v>30</v>
      </c>
      <c r="E2737" t="s">
        <v>29</v>
      </c>
      <c r="F2737" t="s">
        <v>30</v>
      </c>
      <c r="G2737" t="s">
        <v>72</v>
      </c>
      <c r="H2737" t="s">
        <v>71</v>
      </c>
      <c r="I2737" t="s">
        <v>316</v>
      </c>
      <c r="J2737" t="s">
        <v>33</v>
      </c>
      <c r="K2737">
        <v>24000</v>
      </c>
      <c r="L2737">
        <v>3.0299999999999985</v>
      </c>
      <c r="M2737" t="str">
        <f>SUBSTITUTE(LOWER(_xlfn.CONCAT(B2737,C2737,F2737,G2737,J2737,I2737))," ","")</f>
        <v>2021-06-08carnegranelc100-200camanchacaotrosuee</v>
      </c>
      <c r="N2737" t="e">
        <f>+VLOOKUP(M2737,JUP!$B:$I,7,0)</f>
        <v>#N/A</v>
      </c>
      <c r="O2737" t="e">
        <f>+VLOOKUP(M2737,JUP!$B:$I,8,0)</f>
        <v>#N/A</v>
      </c>
      <c r="P2737" t="e">
        <f>+K2737-N2737</f>
        <v>#N/A</v>
      </c>
      <c r="Q2737" s="3" t="e">
        <f>+L2737-O2737</f>
        <v>#N/A</v>
      </c>
      <c r="R2737" t="str">
        <f>+SUBSTITUTE(LOWER(_xlfn.CONCAT(B2737,C2737,F2737,H2737,J2737,I2737))," ","")</f>
        <v>2021-06-08carnegranel100-200u/kgcamanchacaotrosuee</v>
      </c>
      <c r="S2737" t="e">
        <f>+VLOOKUP(R2737,JUP!D:L,7,0)</f>
        <v>#N/A</v>
      </c>
      <c r="T2737" t="e">
        <f>+VLOOKUP(R2737,JUP!D:L,7,0)</f>
        <v>#N/A</v>
      </c>
      <c r="W2737" t="s">
        <v>184</v>
      </c>
      <c r="X2737">
        <v>23</v>
      </c>
      <c r="Y2737" t="s">
        <v>305</v>
      </c>
      <c r="Z2737" t="s">
        <v>305</v>
      </c>
      <c r="AA2737" t="s">
        <v>316</v>
      </c>
      <c r="AB2737" t="s">
        <v>36</v>
      </c>
      <c r="AC2737" t="s">
        <v>37</v>
      </c>
      <c r="AD2737">
        <v>3.0299999999999985</v>
      </c>
      <c r="AE2737">
        <v>0</v>
      </c>
      <c r="AF2737">
        <v>1</v>
      </c>
      <c r="AG2737">
        <v>3.0299999999999985</v>
      </c>
      <c r="AH2737">
        <v>2021</v>
      </c>
      <c r="AI2737">
        <v>6</v>
      </c>
      <c r="AJ2737">
        <v>72719.999999999956</v>
      </c>
      <c r="AK2737" t="e">
        <v>#N/A</v>
      </c>
      <c r="AL2737">
        <v>3.0299999999999985</v>
      </c>
      <c r="AO2737">
        <v>0</v>
      </c>
      <c r="AP2737">
        <v>6</v>
      </c>
    </row>
    <row r="2738" spans="1:42" x14ac:dyDescent="0.2">
      <c r="A2738" t="str">
        <f t="shared" si="42"/>
        <v>2021-06-08enterosinsalsa0camanchacaamerica</v>
      </c>
      <c r="B2738" s="2" t="s">
        <v>471</v>
      </c>
      <c r="C2738" t="s">
        <v>59</v>
      </c>
      <c r="D2738" t="s">
        <v>155</v>
      </c>
      <c r="E2738" t="s">
        <v>56</v>
      </c>
      <c r="F2738" t="s">
        <v>155</v>
      </c>
      <c r="G2738">
        <v>0</v>
      </c>
      <c r="H2738" t="s">
        <v>58</v>
      </c>
      <c r="I2738" t="s">
        <v>521</v>
      </c>
      <c r="J2738" t="s">
        <v>33</v>
      </c>
      <c r="K2738">
        <v>19200</v>
      </c>
      <c r="L2738">
        <v>2</v>
      </c>
      <c r="M2738" t="str">
        <f>SUBSTITUTE(LOWER(_xlfn.CONCAT(B2738,C2738,F2738,G2738,J2738,I2738))," ","")</f>
        <v>2021-06-08enterosinsalsa0camanchacaamerica</v>
      </c>
      <c r="N2738" t="e">
        <f>+VLOOKUP(M2738,JUP!$B:$I,7,0)</f>
        <v>#N/A</v>
      </c>
      <c r="O2738" t="e">
        <f>+VLOOKUP(M2738,JUP!$B:$I,8,0)</f>
        <v>#N/A</v>
      </c>
      <c r="R2738" t="str">
        <f>+SUBSTITUTE(LOWER(_xlfn.CONCAT(B2738,C2738,F2738,H2738,J2738,I2738))," ","")</f>
        <v>2021-06-08enterosinsalsa20-35u/lbcamanchacaamerica</v>
      </c>
      <c r="S2738" t="e">
        <f>+VLOOKUP(R2738,JUP!D:L,7,0)</f>
        <v>#N/A</v>
      </c>
      <c r="T2738" t="e">
        <f>+VLOOKUP(R2738,JUP!D:L,7,0)</f>
        <v>#N/A</v>
      </c>
      <c r="W2738" t="s">
        <v>312</v>
      </c>
      <c r="X2738">
        <v>23</v>
      </c>
      <c r="Y2738" t="s">
        <v>310</v>
      </c>
      <c r="Z2738" t="s">
        <v>310</v>
      </c>
      <c r="AA2738" t="s">
        <v>310</v>
      </c>
      <c r="AB2738" t="s">
        <v>160</v>
      </c>
      <c r="AC2738" t="s">
        <v>159</v>
      </c>
      <c r="AD2738">
        <v>2</v>
      </c>
      <c r="AE2738">
        <v>0</v>
      </c>
      <c r="AF2738">
        <v>1</v>
      </c>
      <c r="AG2738">
        <v>2</v>
      </c>
      <c r="AH2738">
        <v>2021</v>
      </c>
      <c r="AI2738">
        <v>6</v>
      </c>
      <c r="AJ2738">
        <v>38400</v>
      </c>
      <c r="AK2738" t="e">
        <v>#N/A</v>
      </c>
      <c r="AL2738">
        <v>2</v>
      </c>
      <c r="AO2738">
        <v>0</v>
      </c>
      <c r="AP2738">
        <v>6</v>
      </c>
    </row>
    <row r="2739" spans="1:42" x14ac:dyDescent="0.2">
      <c r="A2739" t="str">
        <f t="shared" si="42"/>
        <v>2021-06-08enterosinsalsa0camanchacaamerica</v>
      </c>
      <c r="B2739" s="2" t="s">
        <v>471</v>
      </c>
      <c r="C2739" t="s">
        <v>59</v>
      </c>
      <c r="D2739" t="s">
        <v>155</v>
      </c>
      <c r="E2739" t="s">
        <v>56</v>
      </c>
      <c r="F2739" t="s">
        <v>155</v>
      </c>
      <c r="G2739">
        <v>0</v>
      </c>
      <c r="H2739" t="s">
        <v>58</v>
      </c>
      <c r="I2739" t="s">
        <v>521</v>
      </c>
      <c r="J2739" t="s">
        <v>33</v>
      </c>
      <c r="K2739">
        <v>18630.900000000001</v>
      </c>
      <c r="L2739">
        <v>2.0065599999999999</v>
      </c>
      <c r="M2739" t="str">
        <f>SUBSTITUTE(LOWER(_xlfn.CONCAT(B2739,C2739,F2739,G2739,J2739,I2739))," ","")</f>
        <v>2021-06-08enterosinsalsa0camanchacaamerica</v>
      </c>
      <c r="N2739" t="e">
        <f>+VLOOKUP(M2739,JUP!$B:$I,7,0)</f>
        <v>#N/A</v>
      </c>
      <c r="O2739" t="e">
        <f>+VLOOKUP(M2739,JUP!$B:$I,8,0)</f>
        <v>#N/A</v>
      </c>
      <c r="R2739" t="str">
        <f>+SUBSTITUTE(LOWER(_xlfn.CONCAT(B2739,C2739,F2739,H2739,J2739,I2739))," ","")</f>
        <v>2021-06-08enterosinsalsa20-35u/lbcamanchacaamerica</v>
      </c>
      <c r="S2739" t="e">
        <f>+VLOOKUP(R2739,JUP!D:L,7,0)</f>
        <v>#N/A</v>
      </c>
      <c r="T2739" t="e">
        <f>+VLOOKUP(R2739,JUP!D:L,7,0)</f>
        <v>#N/A</v>
      </c>
      <c r="W2739" t="s">
        <v>420</v>
      </c>
      <c r="X2739">
        <v>23</v>
      </c>
      <c r="Y2739" t="s">
        <v>310</v>
      </c>
      <c r="Z2739" t="s">
        <v>310</v>
      </c>
      <c r="AA2739" t="s">
        <v>310</v>
      </c>
      <c r="AB2739" t="s">
        <v>160</v>
      </c>
      <c r="AC2739" t="s">
        <v>159</v>
      </c>
      <c r="AD2739">
        <v>2.0065599999999999</v>
      </c>
      <c r="AE2739">
        <v>0</v>
      </c>
      <c r="AF2739">
        <v>1</v>
      </c>
      <c r="AG2739">
        <v>2.0065599999999999</v>
      </c>
      <c r="AH2739">
        <v>2021</v>
      </c>
      <c r="AI2739">
        <v>6</v>
      </c>
      <c r="AJ2739">
        <v>37384.018704000002</v>
      </c>
      <c r="AK2739" t="e">
        <v>#N/A</v>
      </c>
      <c r="AL2739">
        <v>2.0065599999999999</v>
      </c>
      <c r="AO2739">
        <v>0</v>
      </c>
      <c r="AP2739">
        <v>6</v>
      </c>
    </row>
    <row r="2740" spans="1:42" x14ac:dyDescent="0.2">
      <c r="A2740" t="str">
        <f t="shared" si="42"/>
        <v>2021-06-08enteroconsalsaconestuche0camanchacaamerica</v>
      </c>
      <c r="B2740" s="2" t="s">
        <v>471</v>
      </c>
      <c r="C2740" t="s">
        <v>59</v>
      </c>
      <c r="D2740" t="s">
        <v>57</v>
      </c>
      <c r="E2740" t="s">
        <v>56</v>
      </c>
      <c r="F2740" t="s">
        <v>57</v>
      </c>
      <c r="G2740">
        <v>0</v>
      </c>
      <c r="H2740" t="s">
        <v>58</v>
      </c>
      <c r="I2740" t="s">
        <v>521</v>
      </c>
      <c r="J2740" t="s">
        <v>33</v>
      </c>
      <c r="K2740">
        <v>14151.18</v>
      </c>
      <c r="L2740">
        <v>3.2413500000000002</v>
      </c>
      <c r="M2740" t="str">
        <f>SUBSTITUTE(LOWER(_xlfn.CONCAT(B2740,C2740,F2740,G2740,J2740,I2740))," ","")</f>
        <v>2021-06-08enteroconsalsaconestuche0camanchacaamerica</v>
      </c>
      <c r="N2740" t="e">
        <f>+VLOOKUP(M2740,JUP!$B:$I,7,0)</f>
        <v>#N/A</v>
      </c>
      <c r="O2740" t="e">
        <f>+VLOOKUP(M2740,JUP!$B:$I,8,0)</f>
        <v>#N/A</v>
      </c>
      <c r="R2740" t="str">
        <f>+SUBSTITUTE(LOWER(_xlfn.CONCAT(B2740,C2740,F2740,H2740,J2740,I2740))," ","")</f>
        <v>2021-06-08enteroconsalsaconestuche20-35u/lbcamanchacaamerica</v>
      </c>
      <c r="S2740" t="e">
        <f>+VLOOKUP(R2740,JUP!D:L,7,0)</f>
        <v>#N/A</v>
      </c>
      <c r="T2740" t="e">
        <f>+VLOOKUP(R2740,JUP!D:L,7,0)</f>
        <v>#N/A</v>
      </c>
      <c r="W2740" t="s">
        <v>420</v>
      </c>
      <c r="X2740">
        <v>23</v>
      </c>
      <c r="Y2740" t="s">
        <v>310</v>
      </c>
      <c r="Z2740" t="s">
        <v>310</v>
      </c>
      <c r="AA2740" t="s">
        <v>310</v>
      </c>
      <c r="AB2740" t="s">
        <v>60</v>
      </c>
      <c r="AC2740" t="s">
        <v>61</v>
      </c>
      <c r="AD2740">
        <v>2.9413500000000004</v>
      </c>
      <c r="AE2740">
        <v>0.3</v>
      </c>
      <c r="AF2740">
        <v>1</v>
      </c>
      <c r="AG2740">
        <v>2.9413500000000004</v>
      </c>
      <c r="AH2740">
        <v>2021</v>
      </c>
      <c r="AI2740">
        <v>6</v>
      </c>
      <c r="AJ2740">
        <v>41623.573293000009</v>
      </c>
      <c r="AK2740" t="e">
        <v>#N/A</v>
      </c>
      <c r="AL2740">
        <v>2.9413500000000004</v>
      </c>
      <c r="AO2740">
        <v>0</v>
      </c>
      <c r="AP2740">
        <v>6</v>
      </c>
    </row>
    <row r="2741" spans="1:42" x14ac:dyDescent="0.2">
      <c r="A2741" t="str">
        <f t="shared" si="42"/>
        <v>2021-06-09carnegranelc300-500camanchacarusia</v>
      </c>
      <c r="B2741" s="2" t="s">
        <v>470</v>
      </c>
      <c r="C2741" t="s">
        <v>35</v>
      </c>
      <c r="D2741" t="s">
        <v>30</v>
      </c>
      <c r="E2741" t="s">
        <v>29</v>
      </c>
      <c r="F2741" t="s">
        <v>30</v>
      </c>
      <c r="G2741" t="s">
        <v>49</v>
      </c>
      <c r="H2741" t="s">
        <v>48</v>
      </c>
      <c r="I2741" t="s">
        <v>306</v>
      </c>
      <c r="J2741" t="s">
        <v>33</v>
      </c>
      <c r="K2741">
        <v>24000</v>
      </c>
      <c r="L2741">
        <v>2.9499999999999957</v>
      </c>
      <c r="M2741" t="str">
        <f>SUBSTITUTE(LOWER(_xlfn.CONCAT(B2741,C2741,F2741,G2741,J2741,I2741))," ","")</f>
        <v>2021-06-09carnegranelc300-500camanchacarusia</v>
      </c>
      <c r="N2741" t="e">
        <f>+VLOOKUP(M2741,JUP!$B:$I,7,0)</f>
        <v>#N/A</v>
      </c>
      <c r="O2741" t="e">
        <f>+VLOOKUP(M2741,JUP!$B:$I,8,0)</f>
        <v>#N/A</v>
      </c>
      <c r="P2741" t="e">
        <f>+K2741-N2741</f>
        <v>#N/A</v>
      </c>
      <c r="Q2741" s="3" t="e">
        <f>+L2741-O2741</f>
        <v>#N/A</v>
      </c>
      <c r="R2741" t="str">
        <f>+SUBSTITUTE(LOWER(_xlfn.CONCAT(B2741,C2741,F2741,H2741,J2741,I2741))," ","")</f>
        <v>2021-06-09carnegranel300-500u/kgcamanchacarusia</v>
      </c>
      <c r="S2741" t="e">
        <f>+VLOOKUP(R2741,JUP!D:L,7,0)</f>
        <v>#N/A</v>
      </c>
      <c r="T2741" t="e">
        <f>+VLOOKUP(R2741,JUP!D:L,7,0)</f>
        <v>#N/A</v>
      </c>
      <c r="W2741" t="s">
        <v>313</v>
      </c>
      <c r="X2741">
        <v>23</v>
      </c>
      <c r="Y2741" t="s">
        <v>305</v>
      </c>
      <c r="Z2741" t="s">
        <v>305</v>
      </c>
      <c r="AA2741" t="s">
        <v>306</v>
      </c>
      <c r="AB2741" t="s">
        <v>36</v>
      </c>
      <c r="AC2741" t="s">
        <v>37</v>
      </c>
      <c r="AD2741">
        <v>2.9499999999999957</v>
      </c>
      <c r="AE2741">
        <v>0</v>
      </c>
      <c r="AF2741">
        <v>1</v>
      </c>
      <c r="AG2741">
        <v>2.9499999999999957</v>
      </c>
      <c r="AH2741">
        <v>2021</v>
      </c>
      <c r="AI2741">
        <v>6</v>
      </c>
      <c r="AJ2741">
        <v>70799.999999999898</v>
      </c>
      <c r="AK2741" t="e">
        <v>#N/A</v>
      </c>
      <c r="AL2741">
        <v>2.9499999999999957</v>
      </c>
      <c r="AO2741">
        <v>0</v>
      </c>
      <c r="AP2741">
        <v>6</v>
      </c>
    </row>
    <row r="2742" spans="1:42" x14ac:dyDescent="0.2">
      <c r="A2742" t="str">
        <f t="shared" si="42"/>
        <v>2021-06-09carneretailcompensadoc200-300camanchacafrancia</v>
      </c>
      <c r="B2742" s="2" t="s">
        <v>470</v>
      </c>
      <c r="C2742" t="s">
        <v>35</v>
      </c>
      <c r="D2742" t="s">
        <v>206</v>
      </c>
      <c r="E2742" t="s">
        <v>29</v>
      </c>
      <c r="F2742" t="s">
        <v>206</v>
      </c>
      <c r="G2742" t="s">
        <v>39</v>
      </c>
      <c r="H2742" t="s">
        <v>38</v>
      </c>
      <c r="I2742" t="s">
        <v>326</v>
      </c>
      <c r="J2742" t="s">
        <v>33</v>
      </c>
      <c r="K2742">
        <v>21595</v>
      </c>
      <c r="L2742">
        <v>3.5</v>
      </c>
      <c r="M2742" t="str">
        <f>SUBSTITUTE(LOWER(_xlfn.CONCAT(B2742,C2742,F2742,G2742,J2742,I2742))," ","")</f>
        <v>2021-06-09carneretailcompensadoc200-300camanchacafrancia</v>
      </c>
      <c r="N2742" t="e">
        <f>+VLOOKUP(M2742,JUP!$B:$I,7,0)</f>
        <v>#N/A</v>
      </c>
      <c r="O2742" t="e">
        <f>+VLOOKUP(M2742,JUP!$B:$I,8,0)</f>
        <v>#N/A</v>
      </c>
      <c r="P2742" t="e">
        <f>+K2742-N2742</f>
        <v>#N/A</v>
      </c>
      <c r="Q2742" s="3" t="e">
        <f>+L2742-O2742</f>
        <v>#N/A</v>
      </c>
      <c r="R2742" t="str">
        <f>+SUBSTITUTE(LOWER(_xlfn.CONCAT(B2742,C2742,F2742,H2742,J2742,I2742))," ","")</f>
        <v>2021-06-09carneretailcompensado200-300u/kgcamanchacafrancia</v>
      </c>
      <c r="S2742" t="e">
        <f>+VLOOKUP(R2742,JUP!D:L,7,0)</f>
        <v>#N/A</v>
      </c>
      <c r="T2742" t="e">
        <f>+VLOOKUP(R2742,JUP!D:L,7,0)</f>
        <v>#N/A</v>
      </c>
      <c r="W2742" t="s">
        <v>172</v>
      </c>
      <c r="X2742">
        <v>23</v>
      </c>
      <c r="Y2742" t="s">
        <v>297</v>
      </c>
      <c r="Z2742" t="s">
        <v>326</v>
      </c>
      <c r="AA2742" t="s">
        <v>326</v>
      </c>
      <c r="AB2742" t="s">
        <v>208</v>
      </c>
      <c r="AC2742" t="s">
        <v>173</v>
      </c>
      <c r="AD2742">
        <v>3.15</v>
      </c>
      <c r="AE2742">
        <v>0</v>
      </c>
      <c r="AF2742">
        <v>0.9</v>
      </c>
      <c r="AG2742">
        <v>3.15</v>
      </c>
      <c r="AH2742">
        <v>2021</v>
      </c>
      <c r="AI2742">
        <v>6</v>
      </c>
      <c r="AJ2742">
        <v>68024.25</v>
      </c>
      <c r="AK2742" t="e">
        <v>#N/A</v>
      </c>
      <c r="AL2742">
        <v>3.8888888888888888</v>
      </c>
      <c r="AO2742">
        <v>-0.73888888888888893</v>
      </c>
      <c r="AP2742">
        <v>6</v>
      </c>
    </row>
    <row r="2743" spans="1:42" x14ac:dyDescent="0.2">
      <c r="A2743" t="e">
        <f t="shared" si="42"/>
        <v>#N/A</v>
      </c>
      <c r="B2743" s="2" t="s">
        <v>470</v>
      </c>
      <c r="C2743" t="s">
        <v>59</v>
      </c>
      <c r="D2743" t="s">
        <v>155</v>
      </c>
      <c r="E2743" t="s">
        <v>56</v>
      </c>
      <c r="F2743" t="s">
        <v>155</v>
      </c>
      <c r="G2743" t="e">
        <v>#N/A</v>
      </c>
      <c r="H2743" t="s">
        <v>105</v>
      </c>
      <c r="I2743" t="s">
        <v>521</v>
      </c>
      <c r="J2743" t="s">
        <v>33</v>
      </c>
      <c r="K2743">
        <v>18669</v>
      </c>
      <c r="L2743">
        <v>2.0727000000000002</v>
      </c>
      <c r="M2743" t="e">
        <f>SUBSTITUTE(LOWER(_xlfn.CONCAT(B2743,C2743,F2743,G2743,J2743,I2743))," ","")</f>
        <v>#N/A</v>
      </c>
      <c r="N2743" t="e">
        <f>+VLOOKUP(M2743,JUP!$B:$I,7,0)</f>
        <v>#N/A</v>
      </c>
      <c r="O2743" t="e">
        <f>+VLOOKUP(M2743,JUP!$B:$I,8,0)</f>
        <v>#N/A</v>
      </c>
      <c r="R2743" t="str">
        <f>+SUBSTITUTE(LOWER(_xlfn.CONCAT(B2743,C2743,F2743,H2743,J2743,I2743))," ","")</f>
        <v>2021-06-09enterosinsalsa24-32u/lbcamanchacaamerica</v>
      </c>
      <c r="S2743" t="e">
        <f>+VLOOKUP(R2743,JUP!D:L,7,0)</f>
        <v>#N/A</v>
      </c>
      <c r="T2743" t="e">
        <f>+VLOOKUP(R2743,JUP!D:L,7,0)</f>
        <v>#N/A</v>
      </c>
      <c r="W2743" t="s">
        <v>420</v>
      </c>
      <c r="X2743">
        <v>23</v>
      </c>
      <c r="Y2743" t="s">
        <v>310</v>
      </c>
      <c r="Z2743" t="s">
        <v>310</v>
      </c>
      <c r="AA2743" t="s">
        <v>310</v>
      </c>
      <c r="AB2743" t="s">
        <v>160</v>
      </c>
      <c r="AC2743" t="s">
        <v>159</v>
      </c>
      <c r="AD2743">
        <v>2.0727000000000002</v>
      </c>
      <c r="AE2743">
        <v>0</v>
      </c>
      <c r="AF2743">
        <v>1</v>
      </c>
      <c r="AG2743">
        <v>2.0727000000000002</v>
      </c>
      <c r="AH2743">
        <v>2021</v>
      </c>
      <c r="AI2743">
        <v>6</v>
      </c>
      <c r="AJ2743">
        <v>38695.236300000004</v>
      </c>
      <c r="AK2743" t="e">
        <v>#N/A</v>
      </c>
      <c r="AL2743">
        <v>2.0727000000000002</v>
      </c>
      <c r="AO2743">
        <v>0</v>
      </c>
      <c r="AP2743">
        <v>6</v>
      </c>
    </row>
    <row r="2744" spans="1:42" x14ac:dyDescent="0.2">
      <c r="A2744" t="str">
        <f t="shared" si="42"/>
        <v>2021-06-09enteroconsalsaconestuche0camanchacaasia</v>
      </c>
      <c r="B2744" s="2" t="s">
        <v>470</v>
      </c>
      <c r="C2744" t="s">
        <v>59</v>
      </c>
      <c r="D2744" t="s">
        <v>57</v>
      </c>
      <c r="E2744" t="s">
        <v>56</v>
      </c>
      <c r="F2744" t="s">
        <v>57</v>
      </c>
      <c r="G2744">
        <v>0</v>
      </c>
      <c r="H2744" t="s">
        <v>58</v>
      </c>
      <c r="I2744" t="s">
        <v>309</v>
      </c>
      <c r="J2744" t="s">
        <v>33</v>
      </c>
      <c r="K2744">
        <v>15790.5</v>
      </c>
      <c r="L2744">
        <v>3.2199999999999998</v>
      </c>
      <c r="M2744" t="str">
        <f>SUBSTITUTE(LOWER(_xlfn.CONCAT(B2744,C2744,F2744,G2744,J2744,I2744))," ","")</f>
        <v>2021-06-09enteroconsalsaconestuche0camanchacaasia</v>
      </c>
      <c r="N2744" t="e">
        <f>+VLOOKUP(M2744,JUP!$B:$I,7,0)</f>
        <v>#N/A</v>
      </c>
      <c r="O2744" t="e">
        <f>+VLOOKUP(M2744,JUP!$B:$I,8,0)</f>
        <v>#N/A</v>
      </c>
      <c r="R2744" t="str">
        <f>+SUBSTITUTE(LOWER(_xlfn.CONCAT(B2744,C2744,F2744,H2744,J2744,I2744))," ","")</f>
        <v>2021-06-09enteroconsalsaconestuche20-35u/lbcamanchacaasia</v>
      </c>
      <c r="S2744" t="e">
        <f>+VLOOKUP(R2744,JUP!D:L,7,0)</f>
        <v>#N/A</v>
      </c>
      <c r="T2744" t="e">
        <f>+VLOOKUP(R2744,JUP!D:L,7,0)</f>
        <v>#N/A</v>
      </c>
      <c r="W2744" t="s">
        <v>156</v>
      </c>
      <c r="X2744">
        <v>23</v>
      </c>
      <c r="Y2744" t="s">
        <v>309</v>
      </c>
      <c r="Z2744" t="s">
        <v>309</v>
      </c>
      <c r="AA2744" t="s">
        <v>309</v>
      </c>
      <c r="AB2744" t="s">
        <v>60</v>
      </c>
      <c r="AC2744" t="s">
        <v>61</v>
      </c>
      <c r="AD2744">
        <v>2.92</v>
      </c>
      <c r="AE2744">
        <v>0.3</v>
      </c>
      <c r="AF2744">
        <v>1</v>
      </c>
      <c r="AG2744">
        <v>2.92</v>
      </c>
      <c r="AH2744">
        <v>2021</v>
      </c>
      <c r="AI2744">
        <v>6</v>
      </c>
      <c r="AJ2744">
        <v>46108.26</v>
      </c>
      <c r="AK2744" t="e">
        <v>#N/A</v>
      </c>
      <c r="AL2744">
        <v>2.92</v>
      </c>
      <c r="AO2744">
        <v>0</v>
      </c>
      <c r="AP2744">
        <v>6</v>
      </c>
    </row>
    <row r="2745" spans="1:42" x14ac:dyDescent="0.2">
      <c r="A2745" t="str">
        <f t="shared" si="42"/>
        <v>2021-06-10carnegranelc200-300camanchacaotrosuee</v>
      </c>
      <c r="B2745" s="2" t="s">
        <v>469</v>
      </c>
      <c r="C2745" t="s">
        <v>35</v>
      </c>
      <c r="D2745" t="s">
        <v>30</v>
      </c>
      <c r="E2745" t="s">
        <v>29</v>
      </c>
      <c r="F2745" t="s">
        <v>30</v>
      </c>
      <c r="G2745" t="s">
        <v>39</v>
      </c>
      <c r="H2745" t="s">
        <v>38</v>
      </c>
      <c r="I2745" t="s">
        <v>316</v>
      </c>
      <c r="J2745" t="s">
        <v>33</v>
      </c>
      <c r="K2745">
        <v>10000</v>
      </c>
      <c r="L2745">
        <v>3.0500000000000012</v>
      </c>
      <c r="M2745" t="str">
        <f>SUBSTITUTE(LOWER(_xlfn.CONCAT(B2745,C2745,F2745,G2745,J2745,I2745))," ","")</f>
        <v>2021-06-10carnegranelc200-300camanchacaotrosuee</v>
      </c>
      <c r="N2745" t="e">
        <f>+VLOOKUP(M2745,JUP!$B:$I,7,0)</f>
        <v>#N/A</v>
      </c>
      <c r="O2745" t="e">
        <f>+VLOOKUP(M2745,JUP!$B:$I,8,0)</f>
        <v>#N/A</v>
      </c>
      <c r="P2745" t="e">
        <f>+K2745-N2745</f>
        <v>#N/A</v>
      </c>
      <c r="Q2745" s="3" t="e">
        <f>+L2745-O2745</f>
        <v>#N/A</v>
      </c>
      <c r="R2745" t="str">
        <f>+SUBSTITUTE(LOWER(_xlfn.CONCAT(B2745,C2745,F2745,H2745,J2745,I2745))," ","")</f>
        <v>2021-06-10carnegranel200-300u/kgcamanchacaotrosuee</v>
      </c>
      <c r="S2745" t="e">
        <f>+VLOOKUP(R2745,JUP!D:L,7,0)</f>
        <v>#N/A</v>
      </c>
      <c r="T2745" t="e">
        <f>+VLOOKUP(R2745,JUP!D:L,7,0)</f>
        <v>#N/A</v>
      </c>
      <c r="W2745" t="s">
        <v>199</v>
      </c>
      <c r="X2745">
        <v>23</v>
      </c>
      <c r="Y2745" t="s">
        <v>305</v>
      </c>
      <c r="Z2745" t="s">
        <v>305</v>
      </c>
      <c r="AA2745" t="s">
        <v>316</v>
      </c>
      <c r="AB2745" t="s">
        <v>36</v>
      </c>
      <c r="AC2745" t="s">
        <v>37</v>
      </c>
      <c r="AD2745">
        <v>3.0500000000000012</v>
      </c>
      <c r="AE2745">
        <v>0</v>
      </c>
      <c r="AF2745">
        <v>1</v>
      </c>
      <c r="AG2745">
        <v>3.0500000000000012</v>
      </c>
      <c r="AH2745">
        <v>2021</v>
      </c>
      <c r="AI2745">
        <v>6</v>
      </c>
      <c r="AJ2745">
        <v>30500.000000000011</v>
      </c>
      <c r="AK2745" t="e">
        <v>#N/A</v>
      </c>
      <c r="AL2745">
        <v>3.0500000000000012</v>
      </c>
      <c r="AO2745">
        <v>0</v>
      </c>
      <c r="AP2745">
        <v>6</v>
      </c>
    </row>
    <row r="2746" spans="1:42" x14ac:dyDescent="0.2">
      <c r="A2746" t="str">
        <f t="shared" si="42"/>
        <v>2021-06-10carnegranelc300-500camanchacaotrosuee</v>
      </c>
      <c r="B2746" s="2" t="s">
        <v>469</v>
      </c>
      <c r="C2746" t="s">
        <v>35</v>
      </c>
      <c r="D2746" t="s">
        <v>30</v>
      </c>
      <c r="E2746" t="s">
        <v>29</v>
      </c>
      <c r="F2746" t="s">
        <v>30</v>
      </c>
      <c r="G2746" t="s">
        <v>49</v>
      </c>
      <c r="H2746" t="s">
        <v>48</v>
      </c>
      <c r="I2746" t="s">
        <v>316</v>
      </c>
      <c r="J2746" t="s">
        <v>33</v>
      </c>
      <c r="K2746">
        <v>8000</v>
      </c>
      <c r="L2746">
        <v>2.9500000000000011</v>
      </c>
      <c r="M2746" t="str">
        <f>SUBSTITUTE(LOWER(_xlfn.CONCAT(B2746,C2746,F2746,G2746,J2746,I2746))," ","")</f>
        <v>2021-06-10carnegranelc300-500camanchacaotrosuee</v>
      </c>
      <c r="N2746" t="e">
        <f>+VLOOKUP(M2746,JUP!$B:$I,7,0)</f>
        <v>#N/A</v>
      </c>
      <c r="O2746" t="e">
        <f>+VLOOKUP(M2746,JUP!$B:$I,8,0)</f>
        <v>#N/A</v>
      </c>
      <c r="P2746" t="e">
        <f>+K2746-N2746</f>
        <v>#N/A</v>
      </c>
      <c r="Q2746" s="3" t="e">
        <f>+L2746-O2746</f>
        <v>#N/A</v>
      </c>
      <c r="R2746" t="str">
        <f>+SUBSTITUTE(LOWER(_xlfn.CONCAT(B2746,C2746,F2746,H2746,J2746,I2746))," ","")</f>
        <v>2021-06-10carnegranel300-500u/kgcamanchacaotrosuee</v>
      </c>
      <c r="S2746" t="e">
        <f>+VLOOKUP(R2746,JUP!D:L,7,0)</f>
        <v>#N/A</v>
      </c>
      <c r="T2746" t="e">
        <f>+VLOOKUP(R2746,JUP!D:L,7,0)</f>
        <v>#N/A</v>
      </c>
      <c r="W2746" t="s">
        <v>199</v>
      </c>
      <c r="X2746">
        <v>23</v>
      </c>
      <c r="Y2746" t="s">
        <v>305</v>
      </c>
      <c r="Z2746" t="s">
        <v>305</v>
      </c>
      <c r="AA2746" t="s">
        <v>316</v>
      </c>
      <c r="AB2746" t="s">
        <v>36</v>
      </c>
      <c r="AC2746" t="s">
        <v>37</v>
      </c>
      <c r="AD2746">
        <v>2.9500000000000011</v>
      </c>
      <c r="AE2746">
        <v>0</v>
      </c>
      <c r="AF2746">
        <v>1</v>
      </c>
      <c r="AG2746">
        <v>2.9500000000000011</v>
      </c>
      <c r="AH2746">
        <v>2021</v>
      </c>
      <c r="AI2746">
        <v>6</v>
      </c>
      <c r="AJ2746">
        <v>23600.000000000007</v>
      </c>
      <c r="AK2746" t="e">
        <v>#N/A</v>
      </c>
      <c r="AL2746">
        <v>2.9500000000000011</v>
      </c>
      <c r="AO2746">
        <v>0</v>
      </c>
      <c r="AP2746">
        <v>6</v>
      </c>
    </row>
    <row r="2747" spans="1:42" x14ac:dyDescent="0.2">
      <c r="A2747" t="str">
        <f t="shared" si="42"/>
        <v>2021-06-10carnegranelc500-upcamanchacaotrosuee</v>
      </c>
      <c r="B2747" s="2" t="s">
        <v>469</v>
      </c>
      <c r="C2747" t="s">
        <v>35</v>
      </c>
      <c r="D2747" t="s">
        <v>30</v>
      </c>
      <c r="E2747" t="s">
        <v>29</v>
      </c>
      <c r="F2747" t="s">
        <v>30</v>
      </c>
      <c r="G2747" t="s">
        <v>183</v>
      </c>
      <c r="H2747" t="s">
        <v>121</v>
      </c>
      <c r="I2747" t="s">
        <v>316</v>
      </c>
      <c r="J2747" t="s">
        <v>33</v>
      </c>
      <c r="K2747">
        <v>6000</v>
      </c>
      <c r="L2747">
        <v>2.75</v>
      </c>
      <c r="M2747" t="str">
        <f>SUBSTITUTE(LOWER(_xlfn.CONCAT(B2747,C2747,F2747,G2747,J2747,I2747))," ","")</f>
        <v>2021-06-10carnegranelc500-upcamanchacaotrosuee</v>
      </c>
      <c r="N2747" t="e">
        <f>+VLOOKUP(M2747,JUP!$B:$I,7,0)</f>
        <v>#N/A</v>
      </c>
      <c r="O2747" t="e">
        <f>+VLOOKUP(M2747,JUP!$B:$I,8,0)</f>
        <v>#N/A</v>
      </c>
      <c r="P2747" t="e">
        <f>+K2747-N2747</f>
        <v>#N/A</v>
      </c>
      <c r="Q2747" s="3" t="e">
        <f>+L2747-O2747</f>
        <v>#N/A</v>
      </c>
      <c r="R2747" t="str">
        <f>+SUBSTITUTE(LOWER(_xlfn.CONCAT(B2747,C2747,F2747,H2747,J2747,I2747))," ","")</f>
        <v>2021-06-10carnegranel500-upu/kgcamanchacaotrosuee</v>
      </c>
      <c r="S2747" t="e">
        <f>+VLOOKUP(R2747,JUP!D:L,7,0)</f>
        <v>#N/A</v>
      </c>
      <c r="T2747" t="e">
        <f>+VLOOKUP(R2747,JUP!D:L,7,0)</f>
        <v>#N/A</v>
      </c>
      <c r="W2747" t="s">
        <v>199</v>
      </c>
      <c r="X2747">
        <v>23</v>
      </c>
      <c r="Y2747" t="s">
        <v>305</v>
      </c>
      <c r="Z2747" t="s">
        <v>305</v>
      </c>
      <c r="AA2747" t="s">
        <v>316</v>
      </c>
      <c r="AB2747" t="s">
        <v>36</v>
      </c>
      <c r="AC2747" t="s">
        <v>37</v>
      </c>
      <c r="AD2747">
        <v>2.75</v>
      </c>
      <c r="AE2747">
        <v>0</v>
      </c>
      <c r="AF2747">
        <v>1</v>
      </c>
      <c r="AG2747">
        <v>2.75</v>
      </c>
      <c r="AH2747">
        <v>2021</v>
      </c>
      <c r="AI2747">
        <v>6</v>
      </c>
      <c r="AJ2747">
        <v>16500</v>
      </c>
      <c r="AK2747" t="e">
        <v>#N/A</v>
      </c>
      <c r="AL2747">
        <v>2.75</v>
      </c>
      <c r="AO2747">
        <v>0</v>
      </c>
      <c r="AP2747">
        <v>6</v>
      </c>
    </row>
    <row r="2748" spans="1:42" x14ac:dyDescent="0.2">
      <c r="A2748" t="str">
        <f t="shared" si="42"/>
        <v>2021-06-10carnegranelc200-300camanchacaotrosuee</v>
      </c>
      <c r="B2748" s="2" t="s">
        <v>469</v>
      </c>
      <c r="C2748" t="s">
        <v>35</v>
      </c>
      <c r="D2748" t="s">
        <v>30</v>
      </c>
      <c r="E2748" t="s">
        <v>29</v>
      </c>
      <c r="F2748" t="s">
        <v>30</v>
      </c>
      <c r="G2748" t="s">
        <v>39</v>
      </c>
      <c r="H2748" t="s">
        <v>38</v>
      </c>
      <c r="I2748" t="s">
        <v>316</v>
      </c>
      <c r="J2748" t="s">
        <v>33</v>
      </c>
      <c r="K2748">
        <v>24000</v>
      </c>
      <c r="L2748">
        <v>2.899999999999999</v>
      </c>
      <c r="M2748" t="str">
        <f>SUBSTITUTE(LOWER(_xlfn.CONCAT(B2748,C2748,F2748,G2748,J2748,I2748))," ","")</f>
        <v>2021-06-10carnegranelc200-300camanchacaotrosuee</v>
      </c>
      <c r="N2748" t="e">
        <f>+VLOOKUP(M2748,JUP!$B:$I,7,0)</f>
        <v>#N/A</v>
      </c>
      <c r="O2748" t="e">
        <f>+VLOOKUP(M2748,JUP!$B:$I,8,0)</f>
        <v>#N/A</v>
      </c>
      <c r="P2748" t="e">
        <f>+K2748-N2748</f>
        <v>#N/A</v>
      </c>
      <c r="Q2748" s="3" t="e">
        <f>+L2748-O2748</f>
        <v>#N/A</v>
      </c>
      <c r="R2748" t="str">
        <f>+SUBSTITUTE(LOWER(_xlfn.CONCAT(B2748,C2748,F2748,H2748,J2748,I2748))," ","")</f>
        <v>2021-06-10carnegranel200-300u/kgcamanchacaotrosuee</v>
      </c>
      <c r="S2748" t="e">
        <f>+VLOOKUP(R2748,JUP!D:L,7,0)</f>
        <v>#N/A</v>
      </c>
      <c r="T2748" t="e">
        <f>+VLOOKUP(R2748,JUP!D:L,7,0)</f>
        <v>#N/A</v>
      </c>
      <c r="W2748" t="s">
        <v>184</v>
      </c>
      <c r="X2748">
        <v>23</v>
      </c>
      <c r="Y2748" t="s">
        <v>305</v>
      </c>
      <c r="Z2748" t="s">
        <v>305</v>
      </c>
      <c r="AA2748" t="s">
        <v>316</v>
      </c>
      <c r="AB2748" t="s">
        <v>36</v>
      </c>
      <c r="AC2748" t="s">
        <v>37</v>
      </c>
      <c r="AD2748">
        <v>2.899999999999999</v>
      </c>
      <c r="AE2748">
        <v>0</v>
      </c>
      <c r="AF2748">
        <v>1</v>
      </c>
      <c r="AG2748">
        <v>2.899999999999999</v>
      </c>
      <c r="AH2748">
        <v>2021</v>
      </c>
      <c r="AI2748">
        <v>6</v>
      </c>
      <c r="AJ2748">
        <v>69599.999999999971</v>
      </c>
      <c r="AK2748" t="e">
        <v>#N/A</v>
      </c>
      <c r="AL2748">
        <v>2.899999999999999</v>
      </c>
      <c r="AO2748">
        <v>0</v>
      </c>
      <c r="AP2748">
        <v>6</v>
      </c>
    </row>
    <row r="2749" spans="1:42" x14ac:dyDescent="0.2">
      <c r="A2749" t="str">
        <f t="shared" si="42"/>
        <v>2021-06-10enteroconsalsaconestuche0camanchacaamerica</v>
      </c>
      <c r="B2749" s="2" t="s">
        <v>469</v>
      </c>
      <c r="C2749" t="s">
        <v>59</v>
      </c>
      <c r="D2749" t="s">
        <v>57</v>
      </c>
      <c r="E2749" t="s">
        <v>56</v>
      </c>
      <c r="F2749" t="s">
        <v>57</v>
      </c>
      <c r="G2749">
        <v>0</v>
      </c>
      <c r="H2749" t="s">
        <v>58</v>
      </c>
      <c r="I2749" t="s">
        <v>521</v>
      </c>
      <c r="J2749" t="s">
        <v>33</v>
      </c>
      <c r="K2749">
        <v>17353.599999999999</v>
      </c>
      <c r="L2749">
        <v>3.2413500000000002</v>
      </c>
      <c r="M2749" t="str">
        <f>SUBSTITUTE(LOWER(_xlfn.CONCAT(B2749,C2749,F2749,G2749,J2749,I2749))," ","")</f>
        <v>2021-06-10enteroconsalsaconestuche0camanchacaamerica</v>
      </c>
      <c r="N2749" t="e">
        <f>+VLOOKUP(M2749,JUP!$B:$I,7,0)</f>
        <v>#N/A</v>
      </c>
      <c r="O2749" t="e">
        <f>+VLOOKUP(M2749,JUP!$B:$I,8,0)</f>
        <v>#N/A</v>
      </c>
      <c r="R2749" t="str">
        <f>+SUBSTITUTE(LOWER(_xlfn.CONCAT(B2749,C2749,F2749,H2749,J2749,I2749))," ","")</f>
        <v>2021-06-10enteroconsalsaconestuche20-35u/lbcamanchacaamerica</v>
      </c>
      <c r="S2749" t="e">
        <f>+VLOOKUP(R2749,JUP!D:L,7,0)</f>
        <v>#N/A</v>
      </c>
      <c r="T2749" t="e">
        <f>+VLOOKUP(R2749,JUP!D:L,7,0)</f>
        <v>#N/A</v>
      </c>
      <c r="W2749" t="s">
        <v>420</v>
      </c>
      <c r="X2749">
        <v>23</v>
      </c>
      <c r="Y2749" t="s">
        <v>310</v>
      </c>
      <c r="Z2749" t="s">
        <v>310</v>
      </c>
      <c r="AA2749" t="s">
        <v>310</v>
      </c>
      <c r="AB2749" t="s">
        <v>60</v>
      </c>
      <c r="AC2749" t="s">
        <v>61</v>
      </c>
      <c r="AD2749">
        <v>2.9413500000000004</v>
      </c>
      <c r="AE2749">
        <v>0.3</v>
      </c>
      <c r="AF2749">
        <v>1</v>
      </c>
      <c r="AG2749">
        <v>2.9413500000000004</v>
      </c>
      <c r="AH2749">
        <v>2021</v>
      </c>
      <c r="AI2749">
        <v>6</v>
      </c>
      <c r="AJ2749">
        <v>51043.011360000004</v>
      </c>
      <c r="AK2749" t="e">
        <v>#N/A</v>
      </c>
      <c r="AL2749">
        <v>2.9413500000000004</v>
      </c>
      <c r="AO2749">
        <v>0</v>
      </c>
      <c r="AP2749">
        <v>6</v>
      </c>
    </row>
    <row r="2750" spans="1:42" x14ac:dyDescent="0.2">
      <c r="A2750" t="str">
        <f t="shared" si="42"/>
        <v>2021-06-11carnegranelc200-300camanchacarusia</v>
      </c>
      <c r="B2750" s="2" t="s">
        <v>467</v>
      </c>
      <c r="C2750" t="s">
        <v>35</v>
      </c>
      <c r="D2750" t="s">
        <v>30</v>
      </c>
      <c r="E2750" t="s">
        <v>29</v>
      </c>
      <c r="F2750" t="s">
        <v>30</v>
      </c>
      <c r="G2750" t="s">
        <v>39</v>
      </c>
      <c r="H2750" t="s">
        <v>38</v>
      </c>
      <c r="I2750" t="s">
        <v>306</v>
      </c>
      <c r="J2750" t="s">
        <v>33</v>
      </c>
      <c r="K2750">
        <v>24000</v>
      </c>
      <c r="L2750">
        <v>3.0500000000000043</v>
      </c>
      <c r="M2750" t="str">
        <f>SUBSTITUTE(LOWER(_xlfn.CONCAT(B2750,C2750,F2750,G2750,J2750,I2750))," ","")</f>
        <v>2021-06-11carnegranelc200-300camanchacarusia</v>
      </c>
      <c r="N2750" t="e">
        <f>+VLOOKUP(M2750,JUP!$B:$I,7,0)</f>
        <v>#N/A</v>
      </c>
      <c r="O2750" t="e">
        <f>+VLOOKUP(M2750,JUP!$B:$I,8,0)</f>
        <v>#N/A</v>
      </c>
      <c r="P2750" t="e">
        <f>+K2750-N2750</f>
        <v>#N/A</v>
      </c>
      <c r="Q2750" s="3" t="e">
        <f>+L2750-O2750</f>
        <v>#N/A</v>
      </c>
      <c r="R2750" t="str">
        <f>+SUBSTITUTE(LOWER(_xlfn.CONCAT(B2750,C2750,F2750,H2750,J2750,I2750))," ","")</f>
        <v>2021-06-11carnegranel200-300u/kgcamanchacarusia</v>
      </c>
      <c r="S2750" t="e">
        <f>+VLOOKUP(R2750,JUP!D:L,7,0)</f>
        <v>#N/A</v>
      </c>
      <c r="T2750" t="e">
        <f>+VLOOKUP(R2750,JUP!D:L,7,0)</f>
        <v>#N/A</v>
      </c>
      <c r="W2750" t="s">
        <v>313</v>
      </c>
      <c r="X2750">
        <v>23</v>
      </c>
      <c r="Y2750" t="s">
        <v>305</v>
      </c>
      <c r="Z2750" t="s">
        <v>305</v>
      </c>
      <c r="AA2750" t="s">
        <v>306</v>
      </c>
      <c r="AB2750" t="s">
        <v>36</v>
      </c>
      <c r="AC2750" t="s">
        <v>37</v>
      </c>
      <c r="AD2750">
        <v>3.0500000000000043</v>
      </c>
      <c r="AE2750">
        <v>0</v>
      </c>
      <c r="AF2750">
        <v>1</v>
      </c>
      <c r="AG2750">
        <v>3.0500000000000043</v>
      </c>
      <c r="AH2750">
        <v>2021</v>
      </c>
      <c r="AI2750">
        <v>6</v>
      </c>
      <c r="AJ2750">
        <v>73200.000000000102</v>
      </c>
      <c r="AK2750" t="e">
        <v>#N/A</v>
      </c>
      <c r="AL2750">
        <v>3.0500000000000043</v>
      </c>
      <c r="AO2750">
        <v>0</v>
      </c>
      <c r="AP2750">
        <v>6</v>
      </c>
    </row>
    <row r="2751" spans="1:42" x14ac:dyDescent="0.2">
      <c r="A2751" t="str">
        <f t="shared" si="42"/>
        <v>2021-06-11carnegranelc200-300camanchacaotroseuropa</v>
      </c>
      <c r="B2751" s="2" t="s">
        <v>467</v>
      </c>
      <c r="C2751" t="s">
        <v>35</v>
      </c>
      <c r="D2751" t="s">
        <v>30</v>
      </c>
      <c r="E2751" t="s">
        <v>29</v>
      </c>
      <c r="F2751" t="s">
        <v>30</v>
      </c>
      <c r="G2751" t="s">
        <v>39</v>
      </c>
      <c r="H2751" t="s">
        <v>38</v>
      </c>
      <c r="I2751" t="s">
        <v>298</v>
      </c>
      <c r="J2751" t="s">
        <v>33</v>
      </c>
      <c r="K2751">
        <v>21310</v>
      </c>
      <c r="L2751">
        <v>3.2021951219512199</v>
      </c>
      <c r="M2751" t="str">
        <f>SUBSTITUTE(LOWER(_xlfn.CONCAT(B2751,C2751,F2751,G2751,J2751,I2751))," ","")</f>
        <v>2021-06-11carnegranelc200-300camanchacaotroseuropa</v>
      </c>
      <c r="N2751" t="e">
        <f>+VLOOKUP(M2751,JUP!$B:$I,7,0)</f>
        <v>#N/A</v>
      </c>
      <c r="O2751" t="e">
        <f>+VLOOKUP(M2751,JUP!$B:$I,8,0)</f>
        <v>#N/A</v>
      </c>
      <c r="P2751" t="e">
        <f>+K2751-N2751</f>
        <v>#N/A</v>
      </c>
      <c r="Q2751" s="3" t="e">
        <f>+L2751-O2751</f>
        <v>#N/A</v>
      </c>
      <c r="R2751" t="str">
        <f>+SUBSTITUTE(LOWER(_xlfn.CONCAT(B2751,C2751,F2751,H2751,J2751,I2751))," ","")</f>
        <v>2021-06-11carnegranel200-300u/kgcamanchacaotroseuropa</v>
      </c>
      <c r="S2751" t="e">
        <f>+VLOOKUP(R2751,JUP!D:L,7,0)</f>
        <v>#N/A</v>
      </c>
      <c r="T2751" t="e">
        <f>+VLOOKUP(R2751,JUP!D:L,7,0)</f>
        <v>#N/A</v>
      </c>
      <c r="W2751" t="s">
        <v>335</v>
      </c>
      <c r="X2751">
        <v>23</v>
      </c>
      <c r="Y2751" t="s">
        <v>297</v>
      </c>
      <c r="Z2751" t="s">
        <v>298</v>
      </c>
      <c r="AA2751" t="s">
        <v>298</v>
      </c>
      <c r="AB2751" t="s">
        <v>36</v>
      </c>
      <c r="AC2751" t="s">
        <v>37</v>
      </c>
      <c r="AD2751">
        <v>3.2021951219512199</v>
      </c>
      <c r="AE2751">
        <v>0</v>
      </c>
      <c r="AF2751">
        <v>1</v>
      </c>
      <c r="AG2751">
        <v>3.2021951219512199</v>
      </c>
      <c r="AH2751">
        <v>2021</v>
      </c>
      <c r="AI2751">
        <v>6</v>
      </c>
      <c r="AJ2751">
        <v>68238.778048780499</v>
      </c>
      <c r="AK2751" t="e">
        <v>#N/A</v>
      </c>
      <c r="AL2751">
        <v>3.2021951219512199</v>
      </c>
      <c r="AO2751">
        <v>0</v>
      </c>
      <c r="AP2751">
        <v>6</v>
      </c>
    </row>
    <row r="2752" spans="1:42" x14ac:dyDescent="0.2">
      <c r="A2752" t="str">
        <f t="shared" si="42"/>
        <v>2021-06-11carnegranelc300-500camanchacaotroseuropa</v>
      </c>
      <c r="B2752" s="2" t="s">
        <v>467</v>
      </c>
      <c r="C2752" t="s">
        <v>35</v>
      </c>
      <c r="D2752" t="s">
        <v>30</v>
      </c>
      <c r="E2752" t="s">
        <v>29</v>
      </c>
      <c r="F2752" t="s">
        <v>30</v>
      </c>
      <c r="G2752" t="s">
        <v>49</v>
      </c>
      <c r="H2752" t="s">
        <v>48</v>
      </c>
      <c r="I2752" t="s">
        <v>298</v>
      </c>
      <c r="J2752" t="s">
        <v>33</v>
      </c>
      <c r="K2752">
        <v>2690</v>
      </c>
      <c r="L2752">
        <v>3.0300000000000007</v>
      </c>
      <c r="M2752" t="str">
        <f>SUBSTITUTE(LOWER(_xlfn.CONCAT(B2752,C2752,F2752,G2752,J2752,I2752))," ","")</f>
        <v>2021-06-11carnegranelc300-500camanchacaotroseuropa</v>
      </c>
      <c r="N2752" t="e">
        <f>+VLOOKUP(M2752,JUP!$B:$I,7,0)</f>
        <v>#N/A</v>
      </c>
      <c r="O2752" t="e">
        <f>+VLOOKUP(M2752,JUP!$B:$I,8,0)</f>
        <v>#N/A</v>
      </c>
      <c r="P2752" t="e">
        <f>+K2752-N2752</f>
        <v>#N/A</v>
      </c>
      <c r="Q2752" s="3" t="e">
        <f>+L2752-O2752</f>
        <v>#N/A</v>
      </c>
      <c r="R2752" t="str">
        <f>+SUBSTITUTE(LOWER(_xlfn.CONCAT(B2752,C2752,F2752,H2752,J2752,I2752))," ","")</f>
        <v>2021-06-11carnegranel300-500u/kgcamanchacaotroseuropa</v>
      </c>
      <c r="S2752" t="e">
        <f>+VLOOKUP(R2752,JUP!D:L,7,0)</f>
        <v>#N/A</v>
      </c>
      <c r="T2752" t="e">
        <f>+VLOOKUP(R2752,JUP!D:L,7,0)</f>
        <v>#N/A</v>
      </c>
      <c r="W2752" t="s">
        <v>335</v>
      </c>
      <c r="X2752">
        <v>23</v>
      </c>
      <c r="Y2752" t="s">
        <v>297</v>
      </c>
      <c r="Z2752" t="s">
        <v>298</v>
      </c>
      <c r="AA2752" t="s">
        <v>298</v>
      </c>
      <c r="AB2752" t="s">
        <v>36</v>
      </c>
      <c r="AC2752" t="s">
        <v>37</v>
      </c>
      <c r="AD2752">
        <v>3.0300000000000007</v>
      </c>
      <c r="AE2752">
        <v>0</v>
      </c>
      <c r="AF2752">
        <v>1</v>
      </c>
      <c r="AG2752">
        <v>3.0300000000000007</v>
      </c>
      <c r="AH2752">
        <v>2021</v>
      </c>
      <c r="AI2752">
        <v>6</v>
      </c>
      <c r="AJ2752">
        <v>8150.7000000000016</v>
      </c>
      <c r="AK2752" t="e">
        <v>#N/A</v>
      </c>
      <c r="AL2752">
        <v>3.0300000000000007</v>
      </c>
      <c r="AO2752">
        <v>0</v>
      </c>
      <c r="AP2752">
        <v>6</v>
      </c>
    </row>
    <row r="2753" spans="1:42" x14ac:dyDescent="0.2">
      <c r="A2753" t="str">
        <f t="shared" si="42"/>
        <v>2021-06-11carnegranelc300-500camanchacaotroseuropa</v>
      </c>
      <c r="B2753" s="2" t="s">
        <v>467</v>
      </c>
      <c r="C2753" t="s">
        <v>35</v>
      </c>
      <c r="D2753" t="s">
        <v>30</v>
      </c>
      <c r="E2753" t="s">
        <v>29</v>
      </c>
      <c r="F2753" t="s">
        <v>30</v>
      </c>
      <c r="G2753" t="s">
        <v>49</v>
      </c>
      <c r="H2753" t="s">
        <v>48</v>
      </c>
      <c r="I2753" t="s">
        <v>298</v>
      </c>
      <c r="J2753" t="s">
        <v>33</v>
      </c>
      <c r="K2753">
        <v>24000</v>
      </c>
      <c r="L2753">
        <v>3.0199999999999991</v>
      </c>
      <c r="M2753" t="str">
        <f>SUBSTITUTE(LOWER(_xlfn.CONCAT(B2753,C2753,F2753,G2753,J2753,I2753))," ","")</f>
        <v>2021-06-11carnegranelc300-500camanchacaotroseuropa</v>
      </c>
      <c r="N2753" t="e">
        <f>+VLOOKUP(M2753,JUP!$B:$I,7,0)</f>
        <v>#N/A</v>
      </c>
      <c r="O2753" t="e">
        <f>+VLOOKUP(M2753,JUP!$B:$I,8,0)</f>
        <v>#N/A</v>
      </c>
      <c r="P2753" t="e">
        <f>+K2753-N2753</f>
        <v>#N/A</v>
      </c>
      <c r="Q2753" s="3" t="e">
        <f>+L2753-O2753</f>
        <v>#N/A</v>
      </c>
      <c r="R2753" t="str">
        <f>+SUBSTITUTE(LOWER(_xlfn.CONCAT(B2753,C2753,F2753,H2753,J2753,I2753))," ","")</f>
        <v>2021-06-11carnegranel300-500u/kgcamanchacaotroseuropa</v>
      </c>
      <c r="S2753" t="e">
        <f>+VLOOKUP(R2753,JUP!D:L,7,0)</f>
        <v>#N/A</v>
      </c>
      <c r="T2753" t="e">
        <f>+VLOOKUP(R2753,JUP!D:L,7,0)</f>
        <v>#N/A</v>
      </c>
      <c r="W2753" t="s">
        <v>468</v>
      </c>
      <c r="X2753">
        <v>23</v>
      </c>
      <c r="Y2753" t="s">
        <v>297</v>
      </c>
      <c r="Z2753" t="s">
        <v>298</v>
      </c>
      <c r="AA2753" t="s">
        <v>298</v>
      </c>
      <c r="AB2753" t="s">
        <v>36</v>
      </c>
      <c r="AC2753" t="s">
        <v>37</v>
      </c>
      <c r="AD2753">
        <v>3.0199999999999991</v>
      </c>
      <c r="AE2753">
        <v>0</v>
      </c>
      <c r="AF2753">
        <v>1</v>
      </c>
      <c r="AG2753">
        <v>3.0199999999999991</v>
      </c>
      <c r="AH2753">
        <v>2021</v>
      </c>
      <c r="AI2753">
        <v>6</v>
      </c>
      <c r="AJ2753">
        <v>72479.999999999985</v>
      </c>
      <c r="AK2753" t="e">
        <v>#N/A</v>
      </c>
      <c r="AL2753">
        <v>3.0199999999999991</v>
      </c>
      <c r="AO2753">
        <v>0</v>
      </c>
      <c r="AP2753">
        <v>6</v>
      </c>
    </row>
    <row r="2754" spans="1:42" x14ac:dyDescent="0.2">
      <c r="A2754" t="e">
        <f t="shared" si="42"/>
        <v>#N/A</v>
      </c>
      <c r="B2754" s="2" t="s">
        <v>467</v>
      </c>
      <c r="C2754" t="s">
        <v>59</v>
      </c>
      <c r="D2754" t="s">
        <v>155</v>
      </c>
      <c r="E2754" t="s">
        <v>56</v>
      </c>
      <c r="F2754" t="s">
        <v>155</v>
      </c>
      <c r="G2754" t="e">
        <v>#N/A</v>
      </c>
      <c r="H2754" t="s">
        <v>111</v>
      </c>
      <c r="I2754" t="s">
        <v>309</v>
      </c>
      <c r="J2754" t="s">
        <v>33</v>
      </c>
      <c r="K2754">
        <v>8000</v>
      </c>
      <c r="L2754">
        <v>2.1</v>
      </c>
      <c r="M2754" t="e">
        <f>SUBSTITUTE(LOWER(_xlfn.CONCAT(B2754,C2754,F2754,G2754,J2754,I2754))," ","")</f>
        <v>#N/A</v>
      </c>
      <c r="N2754" t="e">
        <f>+VLOOKUP(M2754,JUP!$B:$I,7,0)</f>
        <v>#N/A</v>
      </c>
      <c r="O2754" t="e">
        <f>+VLOOKUP(M2754,JUP!$B:$I,8,0)</f>
        <v>#N/A</v>
      </c>
      <c r="R2754" t="str">
        <f>+SUBSTITUTE(LOWER(_xlfn.CONCAT(B2754,C2754,F2754,H2754,J2754,I2754))," ","")</f>
        <v>2021-06-11enterosinsalsa40-60u/kgcamanchacaasia</v>
      </c>
      <c r="S2754" t="e">
        <f>+VLOOKUP(R2754,JUP!D:L,7,0)</f>
        <v>#N/A</v>
      </c>
      <c r="T2754" t="e">
        <f>+VLOOKUP(R2754,JUP!D:L,7,0)</f>
        <v>#N/A</v>
      </c>
      <c r="W2754" t="s">
        <v>333</v>
      </c>
      <c r="X2754">
        <v>23</v>
      </c>
      <c r="Y2754" t="s">
        <v>309</v>
      </c>
      <c r="Z2754" t="s">
        <v>309</v>
      </c>
      <c r="AA2754" t="s">
        <v>309</v>
      </c>
      <c r="AB2754" t="s">
        <v>160</v>
      </c>
      <c r="AC2754" t="s">
        <v>159</v>
      </c>
      <c r="AD2754">
        <v>2.1</v>
      </c>
      <c r="AE2754">
        <v>0</v>
      </c>
      <c r="AF2754">
        <v>1</v>
      </c>
      <c r="AG2754">
        <v>2.1</v>
      </c>
      <c r="AH2754">
        <v>2021</v>
      </c>
      <c r="AI2754">
        <v>6</v>
      </c>
      <c r="AJ2754">
        <v>16800</v>
      </c>
      <c r="AK2754" t="e">
        <v>#N/A</v>
      </c>
      <c r="AL2754">
        <v>2.1</v>
      </c>
      <c r="AO2754">
        <v>0</v>
      </c>
      <c r="AP2754">
        <v>6</v>
      </c>
    </row>
    <row r="2755" spans="1:42" x14ac:dyDescent="0.2">
      <c r="A2755" t="str">
        <f t="shared" ref="A2755:A2818" si="43">+M2755</f>
        <v>2021-06-11enteroconsalsaconestuche0camanchacaasia</v>
      </c>
      <c r="B2755" s="2" t="s">
        <v>467</v>
      </c>
      <c r="C2755" t="s">
        <v>59</v>
      </c>
      <c r="D2755" t="s">
        <v>57</v>
      </c>
      <c r="E2755" t="s">
        <v>56</v>
      </c>
      <c r="F2755" t="s">
        <v>57</v>
      </c>
      <c r="G2755">
        <v>0</v>
      </c>
      <c r="H2755" t="s">
        <v>58</v>
      </c>
      <c r="I2755" t="s">
        <v>309</v>
      </c>
      <c r="J2755" t="s">
        <v>33</v>
      </c>
      <c r="K2755">
        <v>8586</v>
      </c>
      <c r="L2755">
        <v>3.1999999999999997</v>
      </c>
      <c r="M2755" t="str">
        <f>SUBSTITUTE(LOWER(_xlfn.CONCAT(B2755,C2755,F2755,G2755,J2755,I2755))," ","")</f>
        <v>2021-06-11enteroconsalsaconestuche0camanchacaasia</v>
      </c>
      <c r="N2755" t="e">
        <f>+VLOOKUP(M2755,JUP!$B:$I,7,0)</f>
        <v>#N/A</v>
      </c>
      <c r="O2755" t="e">
        <f>+VLOOKUP(M2755,JUP!$B:$I,8,0)</f>
        <v>#N/A</v>
      </c>
      <c r="R2755" t="str">
        <f>+SUBSTITUTE(LOWER(_xlfn.CONCAT(B2755,C2755,F2755,H2755,J2755,I2755))," ","")</f>
        <v>2021-06-11enteroconsalsaconestuche20-35u/lbcamanchacaasia</v>
      </c>
      <c r="S2755" t="e">
        <f>+VLOOKUP(R2755,JUP!D:L,7,0)</f>
        <v>#N/A</v>
      </c>
      <c r="T2755" t="e">
        <f>+VLOOKUP(R2755,JUP!D:L,7,0)</f>
        <v>#N/A</v>
      </c>
      <c r="W2755" t="s">
        <v>333</v>
      </c>
      <c r="X2755">
        <v>23</v>
      </c>
      <c r="Y2755" t="s">
        <v>309</v>
      </c>
      <c r="Z2755" t="s">
        <v>309</v>
      </c>
      <c r="AA2755" t="s">
        <v>309</v>
      </c>
      <c r="AB2755" t="s">
        <v>60</v>
      </c>
      <c r="AC2755" t="s">
        <v>61</v>
      </c>
      <c r="AD2755">
        <v>2.9</v>
      </c>
      <c r="AE2755">
        <v>0.3</v>
      </c>
      <c r="AF2755">
        <v>1</v>
      </c>
      <c r="AG2755">
        <v>2.9</v>
      </c>
      <c r="AH2755">
        <v>2021</v>
      </c>
      <c r="AI2755">
        <v>6</v>
      </c>
      <c r="AJ2755">
        <v>24899.399999999998</v>
      </c>
      <c r="AK2755" t="e">
        <v>#N/A</v>
      </c>
      <c r="AL2755">
        <v>2.9</v>
      </c>
      <c r="AO2755">
        <v>0</v>
      </c>
      <c r="AP2755">
        <v>6</v>
      </c>
    </row>
    <row r="2756" spans="1:42" x14ac:dyDescent="0.2">
      <c r="A2756" t="str">
        <f t="shared" si="43"/>
        <v>2021-06-11enteroconsalsaconestuche0camanchacaamerica</v>
      </c>
      <c r="B2756" s="2" t="s">
        <v>467</v>
      </c>
      <c r="C2756" t="s">
        <v>59</v>
      </c>
      <c r="D2756" t="s">
        <v>57</v>
      </c>
      <c r="E2756" t="s">
        <v>56</v>
      </c>
      <c r="F2756" t="s">
        <v>57</v>
      </c>
      <c r="G2756">
        <v>0</v>
      </c>
      <c r="H2756" t="s">
        <v>58</v>
      </c>
      <c r="I2756" t="s">
        <v>521</v>
      </c>
      <c r="J2756" t="s">
        <v>33</v>
      </c>
      <c r="K2756">
        <v>15980.8</v>
      </c>
      <c r="L2756">
        <v>3.3075000000000001</v>
      </c>
      <c r="M2756" t="str">
        <f>SUBSTITUTE(LOWER(_xlfn.CONCAT(B2756,C2756,F2756,G2756,J2756,I2756))," ","")</f>
        <v>2021-06-11enteroconsalsaconestuche0camanchacaamerica</v>
      </c>
      <c r="N2756" t="e">
        <f>+VLOOKUP(M2756,JUP!$B:$I,7,0)</f>
        <v>#N/A</v>
      </c>
      <c r="O2756" t="e">
        <f>+VLOOKUP(M2756,JUP!$B:$I,8,0)</f>
        <v>#N/A</v>
      </c>
      <c r="R2756" t="str">
        <f>+SUBSTITUTE(LOWER(_xlfn.CONCAT(B2756,C2756,F2756,H2756,J2756,I2756))," ","")</f>
        <v>2021-06-11enteroconsalsaconestuche20-35u/lbcamanchacaamerica</v>
      </c>
      <c r="S2756" t="e">
        <f>+VLOOKUP(R2756,JUP!D:L,7,0)</f>
        <v>#N/A</v>
      </c>
      <c r="T2756" t="e">
        <f>+VLOOKUP(R2756,JUP!D:L,7,0)</f>
        <v>#N/A</v>
      </c>
      <c r="W2756" t="s">
        <v>420</v>
      </c>
      <c r="X2756">
        <v>23</v>
      </c>
      <c r="Y2756" t="s">
        <v>310</v>
      </c>
      <c r="Z2756" t="s">
        <v>310</v>
      </c>
      <c r="AA2756" t="s">
        <v>310</v>
      </c>
      <c r="AB2756" t="s">
        <v>60</v>
      </c>
      <c r="AC2756" t="s">
        <v>61</v>
      </c>
      <c r="AD2756">
        <v>3.0075000000000003</v>
      </c>
      <c r="AE2756">
        <v>0.3</v>
      </c>
      <c r="AF2756">
        <v>1</v>
      </c>
      <c r="AG2756">
        <v>3.0075000000000003</v>
      </c>
      <c r="AH2756">
        <v>2021</v>
      </c>
      <c r="AI2756">
        <v>6</v>
      </c>
      <c r="AJ2756">
        <v>48062.256000000001</v>
      </c>
      <c r="AK2756" t="e">
        <v>#N/A</v>
      </c>
      <c r="AL2756">
        <v>3.0075000000000003</v>
      </c>
      <c r="AO2756">
        <v>0</v>
      </c>
      <c r="AP2756">
        <v>6</v>
      </c>
    </row>
    <row r="2757" spans="1:42" x14ac:dyDescent="0.2">
      <c r="A2757" t="str">
        <f t="shared" si="43"/>
        <v>2021-06-12carnegranelc200-300camanchacaasia</v>
      </c>
      <c r="B2757" s="2" t="s">
        <v>466</v>
      </c>
      <c r="C2757" t="s">
        <v>35</v>
      </c>
      <c r="D2757" t="s">
        <v>30</v>
      </c>
      <c r="E2757" t="s">
        <v>29</v>
      </c>
      <c r="F2757" t="s">
        <v>30</v>
      </c>
      <c r="G2757" t="s">
        <v>39</v>
      </c>
      <c r="H2757" t="s">
        <v>38</v>
      </c>
      <c r="I2757" t="s">
        <v>309</v>
      </c>
      <c r="J2757" t="s">
        <v>33</v>
      </c>
      <c r="K2757">
        <v>9020</v>
      </c>
      <c r="L2757">
        <v>3.0500000000000003</v>
      </c>
      <c r="M2757" t="str">
        <f>SUBSTITUTE(LOWER(_xlfn.CONCAT(B2757,C2757,F2757,G2757,J2757,I2757))," ","")</f>
        <v>2021-06-12carnegranelc200-300camanchacaasia</v>
      </c>
      <c r="N2757" t="e">
        <f>+VLOOKUP(M2757,JUP!$B:$I,7,0)</f>
        <v>#N/A</v>
      </c>
      <c r="O2757" t="e">
        <f>+VLOOKUP(M2757,JUP!$B:$I,8,0)</f>
        <v>#N/A</v>
      </c>
      <c r="P2757" t="e">
        <f>+K2757-N2757</f>
        <v>#N/A</v>
      </c>
      <c r="Q2757" s="3" t="e">
        <f>+L2757-O2757</f>
        <v>#N/A</v>
      </c>
      <c r="R2757" t="str">
        <f>+SUBSTITUTE(LOWER(_xlfn.CONCAT(B2757,C2757,F2757,H2757,J2757,I2757))," ","")</f>
        <v>2021-06-12carnegranel200-300u/kgcamanchacaasia</v>
      </c>
      <c r="S2757" t="e">
        <f>+VLOOKUP(R2757,JUP!D:L,7,0)</f>
        <v>#N/A</v>
      </c>
      <c r="T2757" t="e">
        <f>+VLOOKUP(R2757,JUP!D:L,7,0)</f>
        <v>#N/A</v>
      </c>
      <c r="W2757" t="s">
        <v>375</v>
      </c>
      <c r="X2757">
        <v>23</v>
      </c>
      <c r="Y2757" t="s">
        <v>309</v>
      </c>
      <c r="Z2757" t="s">
        <v>309</v>
      </c>
      <c r="AA2757" t="s">
        <v>309</v>
      </c>
      <c r="AB2757" t="s">
        <v>36</v>
      </c>
      <c r="AC2757" t="s">
        <v>37</v>
      </c>
      <c r="AD2757">
        <v>3.0500000000000003</v>
      </c>
      <c r="AE2757">
        <v>0</v>
      </c>
      <c r="AF2757">
        <v>1</v>
      </c>
      <c r="AG2757">
        <v>3.0500000000000003</v>
      </c>
      <c r="AH2757">
        <v>2021</v>
      </c>
      <c r="AI2757">
        <v>6</v>
      </c>
      <c r="AJ2757">
        <v>27511.000000000004</v>
      </c>
      <c r="AK2757" t="e">
        <v>#N/A</v>
      </c>
      <c r="AL2757">
        <v>3.0500000000000003</v>
      </c>
      <c r="AO2757">
        <v>0</v>
      </c>
      <c r="AP2757">
        <v>6</v>
      </c>
    </row>
    <row r="2758" spans="1:42" x14ac:dyDescent="0.2">
      <c r="A2758" t="str">
        <f t="shared" si="43"/>
        <v>2021-06-12carnegranelc100-200camanchacaasia</v>
      </c>
      <c r="B2758" s="2" t="s">
        <v>466</v>
      </c>
      <c r="C2758" t="s">
        <v>35</v>
      </c>
      <c r="D2758" t="s">
        <v>30</v>
      </c>
      <c r="E2758" t="s">
        <v>29</v>
      </c>
      <c r="F2758" t="s">
        <v>30</v>
      </c>
      <c r="G2758" t="s">
        <v>72</v>
      </c>
      <c r="H2758" t="s">
        <v>71</v>
      </c>
      <c r="I2758" t="s">
        <v>309</v>
      </c>
      <c r="J2758" t="s">
        <v>33</v>
      </c>
      <c r="K2758">
        <v>12840</v>
      </c>
      <c r="L2758">
        <v>3.1999999999999984</v>
      </c>
      <c r="M2758" t="str">
        <f>SUBSTITUTE(LOWER(_xlfn.CONCAT(B2758,C2758,F2758,G2758,J2758,I2758))," ","")</f>
        <v>2021-06-12carnegranelc100-200camanchacaasia</v>
      </c>
      <c r="N2758" t="e">
        <f>+VLOOKUP(M2758,JUP!$B:$I,7,0)</f>
        <v>#N/A</v>
      </c>
      <c r="O2758" t="e">
        <f>+VLOOKUP(M2758,JUP!$B:$I,8,0)</f>
        <v>#N/A</v>
      </c>
      <c r="P2758" t="e">
        <f>+K2758-N2758</f>
        <v>#N/A</v>
      </c>
      <c r="Q2758" s="3" t="e">
        <f>+L2758-O2758</f>
        <v>#N/A</v>
      </c>
      <c r="R2758" t="str">
        <f>+SUBSTITUTE(LOWER(_xlfn.CONCAT(B2758,C2758,F2758,H2758,J2758,I2758))," ","")</f>
        <v>2021-06-12carnegranel100-200u/kgcamanchacaasia</v>
      </c>
      <c r="S2758" t="e">
        <f>+VLOOKUP(R2758,JUP!D:L,7,0)</f>
        <v>#N/A</v>
      </c>
      <c r="T2758" t="e">
        <f>+VLOOKUP(R2758,JUP!D:L,7,0)</f>
        <v>#N/A</v>
      </c>
      <c r="W2758" t="s">
        <v>375</v>
      </c>
      <c r="X2758">
        <v>23</v>
      </c>
      <c r="Y2758" t="s">
        <v>309</v>
      </c>
      <c r="Z2758" t="s">
        <v>309</v>
      </c>
      <c r="AA2758" t="s">
        <v>309</v>
      </c>
      <c r="AB2758" t="s">
        <v>36</v>
      </c>
      <c r="AC2758" t="s">
        <v>37</v>
      </c>
      <c r="AD2758">
        <v>3.1999999999999984</v>
      </c>
      <c r="AE2758">
        <v>0</v>
      </c>
      <c r="AF2758">
        <v>1</v>
      </c>
      <c r="AG2758">
        <v>3.1999999999999984</v>
      </c>
      <c r="AH2758">
        <v>2021</v>
      </c>
      <c r="AI2758">
        <v>6</v>
      </c>
      <c r="AJ2758">
        <v>41087.999999999978</v>
      </c>
      <c r="AK2758" t="e">
        <v>#N/A</v>
      </c>
      <c r="AL2758">
        <v>3.1999999999999984</v>
      </c>
      <c r="AO2758">
        <v>0</v>
      </c>
      <c r="AP2758">
        <v>6</v>
      </c>
    </row>
    <row r="2759" spans="1:42" x14ac:dyDescent="0.2">
      <c r="A2759" t="str">
        <f t="shared" si="43"/>
        <v>2021-06-12enteroconsalsaconestuche0camanchacaamerica</v>
      </c>
      <c r="B2759" s="2" t="s">
        <v>466</v>
      </c>
      <c r="C2759" t="s">
        <v>59</v>
      </c>
      <c r="D2759" t="s">
        <v>57</v>
      </c>
      <c r="E2759" t="s">
        <v>56</v>
      </c>
      <c r="F2759" t="s">
        <v>57</v>
      </c>
      <c r="G2759">
        <v>0</v>
      </c>
      <c r="H2759" t="s">
        <v>58</v>
      </c>
      <c r="I2759" t="s">
        <v>521</v>
      </c>
      <c r="J2759" t="s">
        <v>33</v>
      </c>
      <c r="K2759">
        <v>15980.8</v>
      </c>
      <c r="L2759">
        <v>3.3075000000000001</v>
      </c>
      <c r="M2759" t="str">
        <f>SUBSTITUTE(LOWER(_xlfn.CONCAT(B2759,C2759,F2759,G2759,J2759,I2759))," ","")</f>
        <v>2021-06-12enteroconsalsaconestuche0camanchacaamerica</v>
      </c>
      <c r="N2759" t="e">
        <f>+VLOOKUP(M2759,JUP!$B:$I,7,0)</f>
        <v>#N/A</v>
      </c>
      <c r="O2759" t="e">
        <f>+VLOOKUP(M2759,JUP!$B:$I,8,0)</f>
        <v>#N/A</v>
      </c>
      <c r="R2759" t="str">
        <f>+SUBSTITUTE(LOWER(_xlfn.CONCAT(B2759,C2759,F2759,H2759,J2759,I2759))," ","")</f>
        <v>2021-06-12enteroconsalsaconestuche20-35u/lbcamanchacaamerica</v>
      </c>
      <c r="S2759" t="e">
        <f>+VLOOKUP(R2759,JUP!D:L,7,0)</f>
        <v>#N/A</v>
      </c>
      <c r="T2759" t="e">
        <f>+VLOOKUP(R2759,JUP!D:L,7,0)</f>
        <v>#N/A</v>
      </c>
      <c r="W2759" t="s">
        <v>420</v>
      </c>
      <c r="X2759">
        <v>23</v>
      </c>
      <c r="Y2759" t="s">
        <v>310</v>
      </c>
      <c r="Z2759" t="s">
        <v>310</v>
      </c>
      <c r="AA2759" t="s">
        <v>310</v>
      </c>
      <c r="AB2759" t="s">
        <v>60</v>
      </c>
      <c r="AC2759" t="s">
        <v>61</v>
      </c>
      <c r="AD2759">
        <v>3.0075000000000003</v>
      </c>
      <c r="AE2759">
        <v>0.3</v>
      </c>
      <c r="AF2759">
        <v>1</v>
      </c>
      <c r="AG2759">
        <v>3.0075000000000003</v>
      </c>
      <c r="AH2759">
        <v>2021</v>
      </c>
      <c r="AI2759">
        <v>6</v>
      </c>
      <c r="AJ2759">
        <v>48062.256000000001</v>
      </c>
      <c r="AK2759" t="e">
        <v>#N/A</v>
      </c>
      <c r="AL2759">
        <v>3.0075000000000003</v>
      </c>
      <c r="AO2759">
        <v>0</v>
      </c>
      <c r="AP2759">
        <v>6</v>
      </c>
    </row>
    <row r="2760" spans="1:42" x14ac:dyDescent="0.2">
      <c r="A2760" t="str">
        <f t="shared" si="43"/>
        <v>2021-06-14enterosinsalsa0camanchacaasia</v>
      </c>
      <c r="B2760" s="2" t="s">
        <v>475</v>
      </c>
      <c r="C2760" t="s">
        <v>59</v>
      </c>
      <c r="D2760" t="s">
        <v>155</v>
      </c>
      <c r="E2760" t="s">
        <v>56</v>
      </c>
      <c r="F2760" t="s">
        <v>155</v>
      </c>
      <c r="G2760">
        <v>0</v>
      </c>
      <c r="H2760" t="s">
        <v>119</v>
      </c>
      <c r="I2760" t="s">
        <v>309</v>
      </c>
      <c r="J2760" t="s">
        <v>33</v>
      </c>
      <c r="K2760">
        <v>15950</v>
      </c>
      <c r="L2760">
        <v>2.33</v>
      </c>
      <c r="M2760" t="str">
        <f>SUBSTITUTE(LOWER(_xlfn.CONCAT(B2760,C2760,F2760,G2760,J2760,I2760))," ","")</f>
        <v>2021-06-14enterosinsalsa0camanchacaasia</v>
      </c>
      <c r="N2760" t="e">
        <f>+VLOOKUP(M2760,JUP!$B:$I,7,0)</f>
        <v>#N/A</v>
      </c>
      <c r="O2760" t="e">
        <f>+VLOOKUP(M2760,JUP!$B:$I,8,0)</f>
        <v>#N/A</v>
      </c>
      <c r="R2760" t="str">
        <f>+SUBSTITUTE(LOWER(_xlfn.CONCAT(B2760,C2760,F2760,H2760,J2760,I2760))," ","")</f>
        <v>2021-06-14enterosinsalsa50-70u/kgcamanchacaasia</v>
      </c>
      <c r="S2760" t="e">
        <f>+VLOOKUP(R2760,JUP!D:L,7,0)</f>
        <v>#N/A</v>
      </c>
      <c r="T2760" t="e">
        <f>+VLOOKUP(R2760,JUP!D:L,7,0)</f>
        <v>#N/A</v>
      </c>
      <c r="W2760" t="s">
        <v>156</v>
      </c>
      <c r="X2760">
        <v>24</v>
      </c>
      <c r="Y2760" t="s">
        <v>309</v>
      </c>
      <c r="Z2760" t="s">
        <v>309</v>
      </c>
      <c r="AA2760" t="s">
        <v>309</v>
      </c>
      <c r="AB2760" t="s">
        <v>160</v>
      </c>
      <c r="AC2760" t="s">
        <v>159</v>
      </c>
      <c r="AD2760">
        <v>2.33</v>
      </c>
      <c r="AE2760">
        <v>0</v>
      </c>
      <c r="AF2760">
        <v>1</v>
      </c>
      <c r="AG2760">
        <v>2.33</v>
      </c>
      <c r="AH2760">
        <v>2021</v>
      </c>
      <c r="AI2760">
        <v>6</v>
      </c>
      <c r="AJ2760">
        <v>37163.5</v>
      </c>
      <c r="AK2760" t="e">
        <v>#N/A</v>
      </c>
      <c r="AL2760">
        <v>2.33</v>
      </c>
      <c r="AO2760">
        <v>0</v>
      </c>
      <c r="AP2760">
        <v>6</v>
      </c>
    </row>
    <row r="2761" spans="1:42" x14ac:dyDescent="0.2">
      <c r="A2761" t="e">
        <f t="shared" si="43"/>
        <v>#N/A</v>
      </c>
      <c r="B2761" s="2" t="s">
        <v>70</v>
      </c>
      <c r="C2761" t="s">
        <v>35</v>
      </c>
      <c r="D2761" t="s">
        <v>30</v>
      </c>
      <c r="E2761" t="s">
        <v>29</v>
      </c>
      <c r="F2761" t="s">
        <v>30</v>
      </c>
      <c r="G2761" t="e">
        <v>#N/A</v>
      </c>
      <c r="H2761" t="s">
        <v>31</v>
      </c>
      <c r="I2761" t="s">
        <v>34</v>
      </c>
      <c r="J2761" t="s">
        <v>33</v>
      </c>
      <c r="K2761">
        <v>1000</v>
      </c>
      <c r="L2761">
        <v>1200</v>
      </c>
      <c r="M2761" t="e">
        <f>SUBSTITUTE(LOWER(_xlfn.CONCAT(B2761,C2761,F2761,G2761,J2761,I2761))," ","")</f>
        <v>#N/A</v>
      </c>
      <c r="N2761" t="e">
        <f>+VLOOKUP(M2761,JUP!$B:$I,7,0)</f>
        <v>#N/A</v>
      </c>
      <c r="O2761" t="e">
        <f>+VLOOKUP(M2761,JUP!$B:$I,8,0)</f>
        <v>#N/A</v>
      </c>
      <c r="R2761" t="str">
        <f>+SUBSTITUTE(LOWER(_xlfn.CONCAT(B2761,C2761,F2761,H2761,J2761,I2761))," ","")</f>
        <v>2021-06-15carnegranel0camanchacachile</v>
      </c>
      <c r="S2761" t="e">
        <f>+VLOOKUP(R2761,JUP!D:L,7,0)</f>
        <v>#N/A</v>
      </c>
      <c r="T2761" t="e">
        <f>+VLOOKUP(R2761,JUP!D:L,7,0)</f>
        <v>#N/A</v>
      </c>
      <c r="W2761" t="s">
        <v>32</v>
      </c>
      <c r="X2761">
        <v>24</v>
      </c>
      <c r="Y2761" t="s">
        <v>34</v>
      </c>
      <c r="Z2761" t="s">
        <v>34</v>
      </c>
      <c r="AA2761" t="s">
        <v>34</v>
      </c>
      <c r="AB2761" t="s">
        <v>36</v>
      </c>
      <c r="AC2761" t="s">
        <v>37</v>
      </c>
      <c r="AD2761">
        <v>1200</v>
      </c>
      <c r="AE2761">
        <v>0</v>
      </c>
      <c r="AF2761">
        <v>1</v>
      </c>
      <c r="AG2761">
        <v>1200</v>
      </c>
      <c r="AH2761">
        <v>2021</v>
      </c>
      <c r="AI2761">
        <v>6</v>
      </c>
      <c r="AJ2761">
        <v>1200000</v>
      </c>
      <c r="AK2761" t="e">
        <v>#N/A</v>
      </c>
      <c r="AL2761">
        <v>1200</v>
      </c>
      <c r="AO2761">
        <v>0</v>
      </c>
      <c r="AP2761">
        <v>6</v>
      </c>
    </row>
    <row r="2762" spans="1:42" x14ac:dyDescent="0.2">
      <c r="A2762" t="str">
        <f t="shared" si="43"/>
        <v>2021-06-15carnegranelc100-200camanchacachile</v>
      </c>
      <c r="B2762" s="2" t="s">
        <v>70</v>
      </c>
      <c r="C2762" t="s">
        <v>35</v>
      </c>
      <c r="D2762" t="s">
        <v>30</v>
      </c>
      <c r="E2762" t="s">
        <v>29</v>
      </c>
      <c r="F2762" t="s">
        <v>30</v>
      </c>
      <c r="G2762" t="s">
        <v>72</v>
      </c>
      <c r="H2762" t="s">
        <v>71</v>
      </c>
      <c r="I2762" t="s">
        <v>34</v>
      </c>
      <c r="J2762" t="s">
        <v>33</v>
      </c>
      <c r="K2762">
        <v>1000</v>
      </c>
      <c r="L2762">
        <v>2100</v>
      </c>
      <c r="M2762" t="str">
        <f>SUBSTITUTE(LOWER(_xlfn.CONCAT(B2762,C2762,F2762,G2762,J2762,I2762))," ","")</f>
        <v>2021-06-15carnegranelc100-200camanchacachile</v>
      </c>
      <c r="N2762" t="e">
        <f>+VLOOKUP(M2762,JUP!$B:$I,7,0)</f>
        <v>#N/A</v>
      </c>
      <c r="O2762" t="e">
        <f>+VLOOKUP(M2762,JUP!$B:$I,8,0)</f>
        <v>#N/A</v>
      </c>
      <c r="P2762" t="e">
        <f>+K2762-N2762</f>
        <v>#N/A</v>
      </c>
      <c r="Q2762" s="3" t="e">
        <f>+L2762-O2762</f>
        <v>#N/A</v>
      </c>
      <c r="R2762" t="str">
        <f>+SUBSTITUTE(LOWER(_xlfn.CONCAT(B2762,C2762,F2762,H2762,J2762,I2762))," ","")</f>
        <v>2021-06-15carnegranel100-200u/kgcamanchacachile</v>
      </c>
      <c r="S2762" t="e">
        <f>+VLOOKUP(R2762,JUP!D:L,7,0)</f>
        <v>#N/A</v>
      </c>
      <c r="T2762" t="e">
        <f>+VLOOKUP(R2762,JUP!D:L,7,0)</f>
        <v>#N/A</v>
      </c>
      <c r="W2762" t="s">
        <v>32</v>
      </c>
      <c r="X2762">
        <v>24</v>
      </c>
      <c r="Y2762" t="s">
        <v>34</v>
      </c>
      <c r="Z2762" t="s">
        <v>34</v>
      </c>
      <c r="AA2762" t="s">
        <v>34</v>
      </c>
      <c r="AB2762" t="s">
        <v>36</v>
      </c>
      <c r="AC2762" t="s">
        <v>37</v>
      </c>
      <c r="AD2762">
        <v>2100</v>
      </c>
      <c r="AE2762">
        <v>0</v>
      </c>
      <c r="AF2762">
        <v>1</v>
      </c>
      <c r="AG2762">
        <v>2100</v>
      </c>
      <c r="AH2762">
        <v>2021</v>
      </c>
      <c r="AI2762">
        <v>6</v>
      </c>
      <c r="AJ2762">
        <v>2100000</v>
      </c>
      <c r="AK2762" t="e">
        <v>#N/A</v>
      </c>
      <c r="AL2762">
        <v>2100</v>
      </c>
      <c r="AO2762">
        <v>0</v>
      </c>
      <c r="AP2762">
        <v>6</v>
      </c>
    </row>
    <row r="2763" spans="1:42" x14ac:dyDescent="0.2">
      <c r="A2763" t="str">
        <f t="shared" si="43"/>
        <v>2021-06-15enterosinsalsa0camanchacaamerica</v>
      </c>
      <c r="B2763" s="2" t="s">
        <v>70</v>
      </c>
      <c r="C2763" t="s">
        <v>59</v>
      </c>
      <c r="D2763" t="s">
        <v>155</v>
      </c>
      <c r="E2763" t="s">
        <v>56</v>
      </c>
      <c r="F2763" t="s">
        <v>155</v>
      </c>
      <c r="G2763">
        <v>0</v>
      </c>
      <c r="H2763" t="s">
        <v>58</v>
      </c>
      <c r="I2763" t="s">
        <v>521</v>
      </c>
      <c r="J2763" t="s">
        <v>33</v>
      </c>
      <c r="K2763">
        <v>18669</v>
      </c>
      <c r="L2763">
        <v>2.0065499999999998</v>
      </c>
      <c r="M2763" t="str">
        <f>SUBSTITUTE(LOWER(_xlfn.CONCAT(B2763,C2763,F2763,G2763,J2763,I2763))," ","")</f>
        <v>2021-06-15enterosinsalsa0camanchacaamerica</v>
      </c>
      <c r="N2763" t="e">
        <f>+VLOOKUP(M2763,JUP!$B:$I,7,0)</f>
        <v>#N/A</v>
      </c>
      <c r="O2763" t="e">
        <f>+VLOOKUP(M2763,JUP!$B:$I,8,0)</f>
        <v>#N/A</v>
      </c>
      <c r="R2763" t="str">
        <f>+SUBSTITUTE(LOWER(_xlfn.CONCAT(B2763,C2763,F2763,H2763,J2763,I2763))," ","")</f>
        <v>2021-06-15enterosinsalsa20-35u/lbcamanchacaamerica</v>
      </c>
      <c r="S2763" t="e">
        <f>+VLOOKUP(R2763,JUP!D:L,7,0)</f>
        <v>#N/A</v>
      </c>
      <c r="T2763" t="e">
        <f>+VLOOKUP(R2763,JUP!D:L,7,0)</f>
        <v>#N/A</v>
      </c>
      <c r="W2763" t="s">
        <v>420</v>
      </c>
      <c r="X2763">
        <v>24</v>
      </c>
      <c r="Y2763" t="s">
        <v>310</v>
      </c>
      <c r="Z2763" t="s">
        <v>310</v>
      </c>
      <c r="AA2763" t="s">
        <v>310</v>
      </c>
      <c r="AB2763" t="s">
        <v>160</v>
      </c>
      <c r="AC2763" t="s">
        <v>159</v>
      </c>
      <c r="AD2763">
        <v>2.0065499999999998</v>
      </c>
      <c r="AE2763">
        <v>0</v>
      </c>
      <c r="AF2763">
        <v>1</v>
      </c>
      <c r="AG2763">
        <v>2.0065499999999998</v>
      </c>
      <c r="AH2763">
        <v>2021</v>
      </c>
      <c r="AI2763">
        <v>6</v>
      </c>
      <c r="AJ2763">
        <v>37460.281949999997</v>
      </c>
      <c r="AK2763" t="e">
        <v>#N/A</v>
      </c>
      <c r="AL2763">
        <v>2.0065499999999998</v>
      </c>
      <c r="AO2763">
        <v>0</v>
      </c>
      <c r="AP2763">
        <v>6</v>
      </c>
    </row>
    <row r="2764" spans="1:42" x14ac:dyDescent="0.2">
      <c r="A2764" t="str">
        <f t="shared" si="43"/>
        <v>2021-06-15enteroconsalsaconestuche0camanchacaamerica</v>
      </c>
      <c r="B2764" s="2" t="s">
        <v>70</v>
      </c>
      <c r="C2764" t="s">
        <v>59</v>
      </c>
      <c r="D2764" t="s">
        <v>57</v>
      </c>
      <c r="E2764" t="s">
        <v>56</v>
      </c>
      <c r="F2764" t="s">
        <v>57</v>
      </c>
      <c r="G2764">
        <v>0</v>
      </c>
      <c r="H2764" t="s">
        <v>58</v>
      </c>
      <c r="I2764" t="s">
        <v>521</v>
      </c>
      <c r="J2764" t="s">
        <v>33</v>
      </c>
      <c r="K2764">
        <v>15980.8</v>
      </c>
      <c r="L2764">
        <v>3.3075000000000001</v>
      </c>
      <c r="M2764" t="str">
        <f>SUBSTITUTE(LOWER(_xlfn.CONCAT(B2764,C2764,F2764,G2764,J2764,I2764))," ","")</f>
        <v>2021-06-15enteroconsalsaconestuche0camanchacaamerica</v>
      </c>
      <c r="N2764" t="e">
        <f>+VLOOKUP(M2764,JUP!$B:$I,7,0)</f>
        <v>#N/A</v>
      </c>
      <c r="O2764" t="e">
        <f>+VLOOKUP(M2764,JUP!$B:$I,8,0)</f>
        <v>#N/A</v>
      </c>
      <c r="R2764" t="str">
        <f>+SUBSTITUTE(LOWER(_xlfn.CONCAT(B2764,C2764,F2764,H2764,J2764,I2764))," ","")</f>
        <v>2021-06-15enteroconsalsaconestuche20-35u/lbcamanchacaamerica</v>
      </c>
      <c r="S2764" t="e">
        <f>+VLOOKUP(R2764,JUP!D:L,7,0)</f>
        <v>#N/A</v>
      </c>
      <c r="T2764" t="e">
        <f>+VLOOKUP(R2764,JUP!D:L,7,0)</f>
        <v>#N/A</v>
      </c>
      <c r="W2764" t="s">
        <v>420</v>
      </c>
      <c r="X2764">
        <v>24</v>
      </c>
      <c r="Y2764" t="s">
        <v>310</v>
      </c>
      <c r="Z2764" t="s">
        <v>310</v>
      </c>
      <c r="AA2764" t="s">
        <v>310</v>
      </c>
      <c r="AB2764" t="s">
        <v>60</v>
      </c>
      <c r="AC2764" t="s">
        <v>61</v>
      </c>
      <c r="AD2764">
        <v>3.0075000000000003</v>
      </c>
      <c r="AE2764">
        <v>0.3</v>
      </c>
      <c r="AF2764">
        <v>1</v>
      </c>
      <c r="AG2764">
        <v>3.0075000000000003</v>
      </c>
      <c r="AH2764">
        <v>2021</v>
      </c>
      <c r="AI2764">
        <v>6</v>
      </c>
      <c r="AJ2764">
        <v>48062.256000000001</v>
      </c>
      <c r="AK2764" t="e">
        <v>#N/A</v>
      </c>
      <c r="AL2764">
        <v>3.0075000000000003</v>
      </c>
      <c r="AO2764">
        <v>0</v>
      </c>
      <c r="AP2764">
        <v>6</v>
      </c>
    </row>
    <row r="2765" spans="1:42" x14ac:dyDescent="0.2">
      <c r="A2765" t="e">
        <f t="shared" si="43"/>
        <v>#N/A</v>
      </c>
      <c r="B2765" s="2" t="s">
        <v>69</v>
      </c>
      <c r="C2765" t="s">
        <v>35</v>
      </c>
      <c r="D2765" t="s">
        <v>30</v>
      </c>
      <c r="E2765" t="s">
        <v>29</v>
      </c>
      <c r="F2765" t="s">
        <v>30</v>
      </c>
      <c r="G2765" t="e">
        <v>#N/A</v>
      </c>
      <c r="H2765" t="s">
        <v>31</v>
      </c>
      <c r="I2765" t="s">
        <v>34</v>
      </c>
      <c r="J2765" t="s">
        <v>33</v>
      </c>
      <c r="K2765">
        <v>2000</v>
      </c>
      <c r="L2765">
        <v>1100</v>
      </c>
      <c r="M2765" t="e">
        <f>SUBSTITUTE(LOWER(_xlfn.CONCAT(B2765,C2765,F2765,G2765,J2765,I2765))," ","")</f>
        <v>#N/A</v>
      </c>
      <c r="N2765" t="e">
        <f>+VLOOKUP(M2765,JUP!$B:$I,7,0)</f>
        <v>#N/A</v>
      </c>
      <c r="O2765" t="e">
        <f>+VLOOKUP(M2765,JUP!$B:$I,8,0)</f>
        <v>#N/A</v>
      </c>
      <c r="R2765" t="str">
        <f>+SUBSTITUTE(LOWER(_xlfn.CONCAT(B2765,C2765,F2765,H2765,J2765,I2765))," ","")</f>
        <v>2021-06-16carnegranel0camanchacachile</v>
      </c>
      <c r="S2765" t="e">
        <f>+VLOOKUP(R2765,JUP!D:L,7,0)</f>
        <v>#N/A</v>
      </c>
      <c r="T2765" t="e">
        <f>+VLOOKUP(R2765,JUP!D:L,7,0)</f>
        <v>#N/A</v>
      </c>
      <c r="W2765" t="s">
        <v>32</v>
      </c>
      <c r="X2765">
        <v>24</v>
      </c>
      <c r="Y2765" t="s">
        <v>34</v>
      </c>
      <c r="Z2765" t="s">
        <v>34</v>
      </c>
      <c r="AA2765" t="s">
        <v>34</v>
      </c>
      <c r="AB2765" t="s">
        <v>36</v>
      </c>
      <c r="AC2765" t="s">
        <v>37</v>
      </c>
      <c r="AD2765">
        <v>1100</v>
      </c>
      <c r="AE2765">
        <v>0</v>
      </c>
      <c r="AF2765">
        <v>1</v>
      </c>
      <c r="AG2765">
        <v>1100</v>
      </c>
      <c r="AH2765">
        <v>2021</v>
      </c>
      <c r="AI2765">
        <v>6</v>
      </c>
      <c r="AJ2765">
        <v>2200000</v>
      </c>
      <c r="AK2765" t="e">
        <v>#N/A</v>
      </c>
      <c r="AL2765">
        <v>1100</v>
      </c>
      <c r="AO2765">
        <v>0</v>
      </c>
      <c r="AP2765">
        <v>6</v>
      </c>
    </row>
    <row r="2766" spans="1:42" x14ac:dyDescent="0.2">
      <c r="A2766" t="str">
        <f t="shared" si="43"/>
        <v>2021-06-16carnegranelc300-500camanchacarusia</v>
      </c>
      <c r="B2766" s="2" t="s">
        <v>69</v>
      </c>
      <c r="C2766" t="s">
        <v>35</v>
      </c>
      <c r="D2766" t="s">
        <v>30</v>
      </c>
      <c r="E2766" t="s">
        <v>29</v>
      </c>
      <c r="F2766" t="s">
        <v>30</v>
      </c>
      <c r="G2766" t="s">
        <v>49</v>
      </c>
      <c r="H2766" t="s">
        <v>48</v>
      </c>
      <c r="I2766" t="s">
        <v>306</v>
      </c>
      <c r="J2766" t="s">
        <v>33</v>
      </c>
      <c r="K2766">
        <v>24000</v>
      </c>
      <c r="L2766">
        <v>2.9499999999999988</v>
      </c>
      <c r="M2766" t="str">
        <f>SUBSTITUTE(LOWER(_xlfn.CONCAT(B2766,C2766,F2766,G2766,J2766,I2766))," ","")</f>
        <v>2021-06-16carnegranelc300-500camanchacarusia</v>
      </c>
      <c r="N2766" t="e">
        <f>+VLOOKUP(M2766,JUP!$B:$I,7,0)</f>
        <v>#N/A</v>
      </c>
      <c r="O2766" t="e">
        <f>+VLOOKUP(M2766,JUP!$B:$I,8,0)</f>
        <v>#N/A</v>
      </c>
      <c r="P2766" t="e">
        <f>+K2766-N2766</f>
        <v>#N/A</v>
      </c>
      <c r="Q2766" s="3" t="e">
        <f>+L2766-O2766</f>
        <v>#N/A</v>
      </c>
      <c r="R2766" t="str">
        <f>+SUBSTITUTE(LOWER(_xlfn.CONCAT(B2766,C2766,F2766,H2766,J2766,I2766))," ","")</f>
        <v>2021-06-16carnegranel300-500u/kgcamanchacarusia</v>
      </c>
      <c r="S2766" t="e">
        <f>+VLOOKUP(R2766,JUP!D:L,7,0)</f>
        <v>#N/A</v>
      </c>
      <c r="T2766" t="e">
        <f>+VLOOKUP(R2766,JUP!D:L,7,0)</f>
        <v>#N/A</v>
      </c>
      <c r="W2766" t="s">
        <v>313</v>
      </c>
      <c r="X2766">
        <v>24</v>
      </c>
      <c r="Y2766" t="s">
        <v>305</v>
      </c>
      <c r="Z2766" t="s">
        <v>305</v>
      </c>
      <c r="AA2766" t="s">
        <v>306</v>
      </c>
      <c r="AB2766" t="s">
        <v>36</v>
      </c>
      <c r="AC2766" t="s">
        <v>37</v>
      </c>
      <c r="AD2766">
        <v>2.9499999999999988</v>
      </c>
      <c r="AE2766">
        <v>0</v>
      </c>
      <c r="AF2766">
        <v>1</v>
      </c>
      <c r="AG2766">
        <v>2.9499999999999988</v>
      </c>
      <c r="AH2766">
        <v>2021</v>
      </c>
      <c r="AI2766">
        <v>6</v>
      </c>
      <c r="AJ2766">
        <v>70799.999999999971</v>
      </c>
      <c r="AK2766" t="e">
        <v>#N/A</v>
      </c>
      <c r="AL2766">
        <v>2.9499999999999988</v>
      </c>
      <c r="AO2766">
        <v>0</v>
      </c>
      <c r="AP2766">
        <v>6</v>
      </c>
    </row>
    <row r="2767" spans="1:42" x14ac:dyDescent="0.2">
      <c r="A2767" t="str">
        <f t="shared" si="43"/>
        <v>2021-06-16carnegranelc100-200camanchacarusia</v>
      </c>
      <c r="B2767" s="2" t="s">
        <v>69</v>
      </c>
      <c r="C2767" t="s">
        <v>35</v>
      </c>
      <c r="D2767" t="s">
        <v>30</v>
      </c>
      <c r="E2767" t="s">
        <v>29</v>
      </c>
      <c r="F2767" t="s">
        <v>30</v>
      </c>
      <c r="G2767" t="s">
        <v>72</v>
      </c>
      <c r="H2767" t="s">
        <v>71</v>
      </c>
      <c r="I2767" t="s">
        <v>306</v>
      </c>
      <c r="J2767" t="s">
        <v>33</v>
      </c>
      <c r="K2767">
        <v>24000</v>
      </c>
      <c r="L2767">
        <v>3.15</v>
      </c>
      <c r="M2767" t="str">
        <f>SUBSTITUTE(LOWER(_xlfn.CONCAT(B2767,C2767,F2767,G2767,J2767,I2767))," ","")</f>
        <v>2021-06-16carnegranelc100-200camanchacarusia</v>
      </c>
      <c r="N2767" t="e">
        <f>+VLOOKUP(M2767,JUP!$B:$I,7,0)</f>
        <v>#N/A</v>
      </c>
      <c r="O2767" t="e">
        <f>+VLOOKUP(M2767,JUP!$B:$I,8,0)</f>
        <v>#N/A</v>
      </c>
      <c r="P2767" t="e">
        <f>+K2767-N2767</f>
        <v>#N/A</v>
      </c>
      <c r="Q2767" s="3" t="e">
        <f>+L2767-O2767</f>
        <v>#N/A</v>
      </c>
      <c r="R2767" t="str">
        <f>+SUBSTITUTE(LOWER(_xlfn.CONCAT(B2767,C2767,F2767,H2767,J2767,I2767))," ","")</f>
        <v>2021-06-16carnegranel100-200u/kgcamanchacarusia</v>
      </c>
      <c r="S2767" t="e">
        <f>+VLOOKUP(R2767,JUP!D:L,7,0)</f>
        <v>#N/A</v>
      </c>
      <c r="T2767" t="e">
        <f>+VLOOKUP(R2767,JUP!D:L,7,0)</f>
        <v>#N/A</v>
      </c>
      <c r="W2767" t="s">
        <v>313</v>
      </c>
      <c r="X2767">
        <v>24</v>
      </c>
      <c r="Y2767" t="s">
        <v>305</v>
      </c>
      <c r="Z2767" t="s">
        <v>305</v>
      </c>
      <c r="AA2767" t="s">
        <v>306</v>
      </c>
      <c r="AB2767" t="s">
        <v>36</v>
      </c>
      <c r="AC2767" t="s">
        <v>37</v>
      </c>
      <c r="AD2767">
        <v>3.15</v>
      </c>
      <c r="AE2767">
        <v>0</v>
      </c>
      <c r="AF2767">
        <v>1</v>
      </c>
      <c r="AG2767">
        <v>3.15</v>
      </c>
      <c r="AH2767">
        <v>2021</v>
      </c>
      <c r="AI2767">
        <v>6</v>
      </c>
      <c r="AJ2767">
        <v>75600</v>
      </c>
      <c r="AK2767" t="e">
        <v>#N/A</v>
      </c>
      <c r="AL2767">
        <v>3.15</v>
      </c>
      <c r="AO2767">
        <v>0</v>
      </c>
      <c r="AP2767">
        <v>6</v>
      </c>
    </row>
    <row r="2768" spans="1:42" x14ac:dyDescent="0.2">
      <c r="A2768" t="str">
        <f t="shared" si="43"/>
        <v>2021-06-16enteroconsalsaconestuche0camanchacaamerica</v>
      </c>
      <c r="B2768" s="2" t="s">
        <v>69</v>
      </c>
      <c r="C2768" t="s">
        <v>59</v>
      </c>
      <c r="D2768" t="s">
        <v>57</v>
      </c>
      <c r="E2768" t="s">
        <v>56</v>
      </c>
      <c r="F2768" t="s">
        <v>57</v>
      </c>
      <c r="G2768">
        <v>0</v>
      </c>
      <c r="H2768" t="s">
        <v>58</v>
      </c>
      <c r="I2768" t="s">
        <v>521</v>
      </c>
      <c r="J2768" t="s">
        <v>33</v>
      </c>
      <c r="K2768">
        <v>14301</v>
      </c>
      <c r="L2768">
        <v>3.2413500000000002</v>
      </c>
      <c r="M2768" t="str">
        <f>SUBSTITUTE(LOWER(_xlfn.CONCAT(B2768,C2768,F2768,G2768,J2768,I2768))," ","")</f>
        <v>2021-06-16enteroconsalsaconestuche0camanchacaamerica</v>
      </c>
      <c r="N2768" t="e">
        <f>+VLOOKUP(M2768,JUP!$B:$I,7,0)</f>
        <v>#N/A</v>
      </c>
      <c r="O2768" t="e">
        <f>+VLOOKUP(M2768,JUP!$B:$I,8,0)</f>
        <v>#N/A</v>
      </c>
      <c r="R2768" t="str">
        <f>+SUBSTITUTE(LOWER(_xlfn.CONCAT(B2768,C2768,F2768,H2768,J2768,I2768))," ","")</f>
        <v>2021-06-16enteroconsalsaconestuche20-35u/lbcamanchacaamerica</v>
      </c>
      <c r="S2768" t="e">
        <f>+VLOOKUP(R2768,JUP!D:L,7,0)</f>
        <v>#N/A</v>
      </c>
      <c r="T2768" t="e">
        <f>+VLOOKUP(R2768,JUP!D:L,7,0)</f>
        <v>#N/A</v>
      </c>
      <c r="W2768" t="s">
        <v>420</v>
      </c>
      <c r="X2768">
        <v>24</v>
      </c>
      <c r="Y2768" t="s">
        <v>310</v>
      </c>
      <c r="Z2768" t="s">
        <v>310</v>
      </c>
      <c r="AA2768" t="s">
        <v>310</v>
      </c>
      <c r="AB2768" t="s">
        <v>60</v>
      </c>
      <c r="AC2768" t="s">
        <v>61</v>
      </c>
      <c r="AD2768">
        <v>2.9413500000000004</v>
      </c>
      <c r="AE2768">
        <v>0.3</v>
      </c>
      <c r="AF2768">
        <v>1</v>
      </c>
      <c r="AG2768">
        <v>2.9413500000000004</v>
      </c>
      <c r="AH2768">
        <v>2021</v>
      </c>
      <c r="AI2768">
        <v>6</v>
      </c>
      <c r="AJ2768">
        <v>42064.246350000009</v>
      </c>
      <c r="AK2768" t="e">
        <v>#N/A</v>
      </c>
      <c r="AL2768">
        <v>2.9413500000000004</v>
      </c>
      <c r="AO2768">
        <v>0</v>
      </c>
      <c r="AP2768">
        <v>6</v>
      </c>
    </row>
    <row r="2769" spans="1:42" x14ac:dyDescent="0.2">
      <c r="A2769" t="str">
        <f t="shared" si="43"/>
        <v>2021-06-17carnegranelc200-300camanchacachile</v>
      </c>
      <c r="B2769" s="2" t="s">
        <v>68</v>
      </c>
      <c r="C2769" t="s">
        <v>35</v>
      </c>
      <c r="D2769" t="s">
        <v>30</v>
      </c>
      <c r="E2769" t="s">
        <v>29</v>
      </c>
      <c r="F2769" t="s">
        <v>30</v>
      </c>
      <c r="G2769" t="s">
        <v>39</v>
      </c>
      <c r="H2769" t="s">
        <v>38</v>
      </c>
      <c r="I2769" t="s">
        <v>34</v>
      </c>
      <c r="J2769" t="s">
        <v>33</v>
      </c>
      <c r="K2769">
        <v>8990</v>
      </c>
      <c r="L2769">
        <v>1550</v>
      </c>
      <c r="M2769" t="str">
        <f>SUBSTITUTE(LOWER(_xlfn.CONCAT(B2769,C2769,F2769,G2769,J2769,I2769))," ","")</f>
        <v>2021-06-17carnegranelc200-300camanchacachile</v>
      </c>
      <c r="N2769" t="e">
        <f>+VLOOKUP(M2769,JUP!$B:$I,7,0)</f>
        <v>#N/A</v>
      </c>
      <c r="O2769" t="e">
        <f>+VLOOKUP(M2769,JUP!$B:$I,8,0)</f>
        <v>#N/A</v>
      </c>
      <c r="P2769" t="e">
        <f>+K2769-N2769</f>
        <v>#N/A</v>
      </c>
      <c r="Q2769" s="3" t="e">
        <f>+L2769-O2769</f>
        <v>#N/A</v>
      </c>
      <c r="R2769" t="str">
        <f>+SUBSTITUTE(LOWER(_xlfn.CONCAT(B2769,C2769,F2769,H2769,J2769,I2769))," ","")</f>
        <v>2021-06-17carnegranel200-300u/kgcamanchacachile</v>
      </c>
      <c r="S2769" t="e">
        <f>+VLOOKUP(R2769,JUP!D:L,7,0)</f>
        <v>#N/A</v>
      </c>
      <c r="T2769" t="e">
        <f>+VLOOKUP(R2769,JUP!D:L,7,0)</f>
        <v>#N/A</v>
      </c>
      <c r="W2769" t="s">
        <v>32</v>
      </c>
      <c r="X2769">
        <v>24</v>
      </c>
      <c r="Y2769" t="s">
        <v>34</v>
      </c>
      <c r="Z2769" t="s">
        <v>34</v>
      </c>
      <c r="AA2769" t="s">
        <v>34</v>
      </c>
      <c r="AB2769" t="s">
        <v>36</v>
      </c>
      <c r="AC2769" t="s">
        <v>37</v>
      </c>
      <c r="AD2769">
        <v>1550</v>
      </c>
      <c r="AE2769">
        <v>0</v>
      </c>
      <c r="AF2769">
        <v>1</v>
      </c>
      <c r="AG2769">
        <v>1550</v>
      </c>
      <c r="AH2769">
        <v>2021</v>
      </c>
      <c r="AI2769">
        <v>6</v>
      </c>
      <c r="AJ2769">
        <v>13934500</v>
      </c>
      <c r="AK2769" t="e">
        <v>#N/A</v>
      </c>
      <c r="AL2769">
        <v>1550</v>
      </c>
      <c r="AO2769">
        <v>0</v>
      </c>
      <c r="AP2769">
        <v>6</v>
      </c>
    </row>
    <row r="2770" spans="1:42" x14ac:dyDescent="0.2">
      <c r="A2770" t="str">
        <f t="shared" si="43"/>
        <v>2021-06-17carnegranelc300-500camanchacachile</v>
      </c>
      <c r="B2770" s="2" t="s">
        <v>68</v>
      </c>
      <c r="C2770" t="s">
        <v>35</v>
      </c>
      <c r="D2770" t="s">
        <v>30</v>
      </c>
      <c r="E2770" t="s">
        <v>29</v>
      </c>
      <c r="F2770" t="s">
        <v>30</v>
      </c>
      <c r="G2770" t="s">
        <v>49</v>
      </c>
      <c r="H2770" t="s">
        <v>48</v>
      </c>
      <c r="I2770" t="s">
        <v>34</v>
      </c>
      <c r="J2770" t="s">
        <v>33</v>
      </c>
      <c r="K2770">
        <v>14440</v>
      </c>
      <c r="L2770">
        <v>1500</v>
      </c>
      <c r="M2770" t="str">
        <f>SUBSTITUTE(LOWER(_xlfn.CONCAT(B2770,C2770,F2770,G2770,J2770,I2770))," ","")</f>
        <v>2021-06-17carnegranelc300-500camanchacachile</v>
      </c>
      <c r="N2770" t="e">
        <f>+VLOOKUP(M2770,JUP!$B:$I,7,0)</f>
        <v>#N/A</v>
      </c>
      <c r="O2770" t="e">
        <f>+VLOOKUP(M2770,JUP!$B:$I,8,0)</f>
        <v>#N/A</v>
      </c>
      <c r="P2770" t="e">
        <f>+K2770-N2770</f>
        <v>#N/A</v>
      </c>
      <c r="Q2770" s="3" t="e">
        <f>+L2770-O2770</f>
        <v>#N/A</v>
      </c>
      <c r="R2770" t="str">
        <f>+SUBSTITUTE(LOWER(_xlfn.CONCAT(B2770,C2770,F2770,H2770,J2770,I2770))," ","")</f>
        <v>2021-06-17carnegranel300-500u/kgcamanchacachile</v>
      </c>
      <c r="S2770" t="e">
        <f>+VLOOKUP(R2770,JUP!D:L,7,0)</f>
        <v>#N/A</v>
      </c>
      <c r="T2770" t="e">
        <f>+VLOOKUP(R2770,JUP!D:L,7,0)</f>
        <v>#N/A</v>
      </c>
      <c r="W2770" t="s">
        <v>32</v>
      </c>
      <c r="X2770">
        <v>24</v>
      </c>
      <c r="Y2770" t="s">
        <v>34</v>
      </c>
      <c r="Z2770" t="s">
        <v>34</v>
      </c>
      <c r="AA2770" t="s">
        <v>34</v>
      </c>
      <c r="AB2770" t="s">
        <v>36</v>
      </c>
      <c r="AC2770" t="s">
        <v>37</v>
      </c>
      <c r="AD2770">
        <v>1500</v>
      </c>
      <c r="AE2770">
        <v>0</v>
      </c>
      <c r="AF2770">
        <v>1</v>
      </c>
      <c r="AG2770">
        <v>1500</v>
      </c>
      <c r="AH2770">
        <v>2021</v>
      </c>
      <c r="AI2770">
        <v>6</v>
      </c>
      <c r="AJ2770">
        <v>21660000</v>
      </c>
      <c r="AK2770" t="e">
        <v>#N/A</v>
      </c>
      <c r="AL2770">
        <v>1500</v>
      </c>
      <c r="AO2770">
        <v>0</v>
      </c>
      <c r="AP2770">
        <v>6</v>
      </c>
    </row>
    <row r="2771" spans="1:42" x14ac:dyDescent="0.2">
      <c r="A2771" t="str">
        <f t="shared" si="43"/>
        <v>2021-06-17carnegranelc200-300camanchacaotrosuee</v>
      </c>
      <c r="B2771" s="2" t="s">
        <v>68</v>
      </c>
      <c r="C2771" t="s">
        <v>35</v>
      </c>
      <c r="D2771" t="s">
        <v>30</v>
      </c>
      <c r="E2771" t="s">
        <v>29</v>
      </c>
      <c r="F2771" t="s">
        <v>30</v>
      </c>
      <c r="G2771" t="s">
        <v>39</v>
      </c>
      <c r="H2771" t="s">
        <v>38</v>
      </c>
      <c r="I2771" t="s">
        <v>316</v>
      </c>
      <c r="J2771" t="s">
        <v>33</v>
      </c>
      <c r="K2771">
        <v>24000</v>
      </c>
      <c r="L2771">
        <v>2.9000000000000008</v>
      </c>
      <c r="M2771" t="str">
        <f>SUBSTITUTE(LOWER(_xlfn.CONCAT(B2771,C2771,F2771,G2771,J2771,I2771))," ","")</f>
        <v>2021-06-17carnegranelc200-300camanchacaotrosuee</v>
      </c>
      <c r="N2771" t="e">
        <f>+VLOOKUP(M2771,JUP!$B:$I,7,0)</f>
        <v>#N/A</v>
      </c>
      <c r="O2771" t="e">
        <f>+VLOOKUP(M2771,JUP!$B:$I,8,0)</f>
        <v>#N/A</v>
      </c>
      <c r="P2771" t="e">
        <f>+K2771-N2771</f>
        <v>#N/A</v>
      </c>
      <c r="Q2771" s="3" t="e">
        <f>+L2771-O2771</f>
        <v>#N/A</v>
      </c>
      <c r="R2771" t="str">
        <f>+SUBSTITUTE(LOWER(_xlfn.CONCAT(B2771,C2771,F2771,H2771,J2771,I2771))," ","")</f>
        <v>2021-06-17carnegranel200-300u/kgcamanchacaotrosuee</v>
      </c>
      <c r="S2771" t="e">
        <f>+VLOOKUP(R2771,JUP!D:L,7,0)</f>
        <v>#N/A</v>
      </c>
      <c r="T2771" t="e">
        <f>+VLOOKUP(R2771,JUP!D:L,7,0)</f>
        <v>#N/A</v>
      </c>
      <c r="W2771" t="s">
        <v>184</v>
      </c>
      <c r="X2771">
        <v>24</v>
      </c>
      <c r="Y2771" t="s">
        <v>305</v>
      </c>
      <c r="Z2771" t="s">
        <v>305</v>
      </c>
      <c r="AA2771" t="s">
        <v>316</v>
      </c>
      <c r="AB2771" t="s">
        <v>36</v>
      </c>
      <c r="AC2771" t="s">
        <v>37</v>
      </c>
      <c r="AD2771">
        <v>2.9000000000000008</v>
      </c>
      <c r="AE2771">
        <v>0</v>
      </c>
      <c r="AF2771">
        <v>1</v>
      </c>
      <c r="AG2771">
        <v>2.9000000000000008</v>
      </c>
      <c r="AH2771">
        <v>2021</v>
      </c>
      <c r="AI2771">
        <v>6</v>
      </c>
      <c r="AJ2771">
        <v>69600.000000000015</v>
      </c>
      <c r="AK2771" t="e">
        <v>#N/A</v>
      </c>
      <c r="AL2771">
        <v>2.9000000000000008</v>
      </c>
      <c r="AO2771">
        <v>0</v>
      </c>
      <c r="AP2771">
        <v>6</v>
      </c>
    </row>
    <row r="2772" spans="1:42" x14ac:dyDescent="0.2">
      <c r="A2772" t="str">
        <f t="shared" si="43"/>
        <v>2021-06-17carnegranelc200-300camanchacaasia</v>
      </c>
      <c r="B2772" s="2" t="s">
        <v>68</v>
      </c>
      <c r="C2772" t="s">
        <v>35</v>
      </c>
      <c r="D2772" t="s">
        <v>30</v>
      </c>
      <c r="E2772" t="s">
        <v>29</v>
      </c>
      <c r="F2772" t="s">
        <v>30</v>
      </c>
      <c r="G2772" t="s">
        <v>39</v>
      </c>
      <c r="H2772" t="s">
        <v>38</v>
      </c>
      <c r="I2772" t="s">
        <v>309</v>
      </c>
      <c r="J2772" t="s">
        <v>33</v>
      </c>
      <c r="K2772">
        <v>24000</v>
      </c>
      <c r="L2772">
        <v>3.0500000000000012</v>
      </c>
      <c r="M2772" t="str">
        <f>SUBSTITUTE(LOWER(_xlfn.CONCAT(B2772,C2772,F2772,G2772,J2772,I2772))," ","")</f>
        <v>2021-06-17carnegranelc200-300camanchacaasia</v>
      </c>
      <c r="N2772" t="e">
        <f>+VLOOKUP(M2772,JUP!$B:$I,7,0)</f>
        <v>#N/A</v>
      </c>
      <c r="O2772" t="e">
        <f>+VLOOKUP(M2772,JUP!$B:$I,8,0)</f>
        <v>#N/A</v>
      </c>
      <c r="P2772" t="e">
        <f>+K2772-N2772</f>
        <v>#N/A</v>
      </c>
      <c r="Q2772" s="3" t="e">
        <f>+L2772-O2772</f>
        <v>#N/A</v>
      </c>
      <c r="R2772" t="str">
        <f>+SUBSTITUTE(LOWER(_xlfn.CONCAT(B2772,C2772,F2772,H2772,J2772,I2772))," ","")</f>
        <v>2021-06-17carnegranel200-300u/kgcamanchacaasia</v>
      </c>
      <c r="S2772" t="e">
        <f>+VLOOKUP(R2772,JUP!D:L,7,0)</f>
        <v>#N/A</v>
      </c>
      <c r="T2772" t="e">
        <f>+VLOOKUP(R2772,JUP!D:L,7,0)</f>
        <v>#N/A</v>
      </c>
      <c r="W2772" t="s">
        <v>197</v>
      </c>
      <c r="X2772">
        <v>24</v>
      </c>
      <c r="Y2772" t="s">
        <v>309</v>
      </c>
      <c r="Z2772" t="s">
        <v>309</v>
      </c>
      <c r="AA2772" t="s">
        <v>309</v>
      </c>
      <c r="AB2772" t="s">
        <v>36</v>
      </c>
      <c r="AC2772" t="s">
        <v>37</v>
      </c>
      <c r="AD2772">
        <v>3.0500000000000012</v>
      </c>
      <c r="AE2772">
        <v>0</v>
      </c>
      <c r="AF2772">
        <v>1</v>
      </c>
      <c r="AG2772">
        <v>3.0500000000000012</v>
      </c>
      <c r="AH2772">
        <v>2021</v>
      </c>
      <c r="AI2772">
        <v>6</v>
      </c>
      <c r="AJ2772">
        <v>73200.000000000029</v>
      </c>
      <c r="AK2772" t="e">
        <v>#N/A</v>
      </c>
      <c r="AL2772">
        <v>3.0500000000000012</v>
      </c>
      <c r="AO2772">
        <v>0</v>
      </c>
      <c r="AP2772">
        <v>6</v>
      </c>
    </row>
    <row r="2773" spans="1:42" x14ac:dyDescent="0.2">
      <c r="A2773" t="e">
        <f t="shared" si="43"/>
        <v>#N/A</v>
      </c>
      <c r="B2773" s="2" t="s">
        <v>68</v>
      </c>
      <c r="C2773" t="s">
        <v>59</v>
      </c>
      <c r="D2773" t="s">
        <v>155</v>
      </c>
      <c r="E2773" t="s">
        <v>56</v>
      </c>
      <c r="F2773" t="s">
        <v>155</v>
      </c>
      <c r="G2773" t="e">
        <v>#N/A</v>
      </c>
      <c r="H2773" t="s">
        <v>105</v>
      </c>
      <c r="I2773" t="s">
        <v>521</v>
      </c>
      <c r="J2773" t="s">
        <v>33</v>
      </c>
      <c r="K2773">
        <v>18669</v>
      </c>
      <c r="L2773">
        <v>2.0727000000000002</v>
      </c>
      <c r="M2773" t="e">
        <f>SUBSTITUTE(LOWER(_xlfn.CONCAT(B2773,C2773,F2773,G2773,J2773,I2773))," ","")</f>
        <v>#N/A</v>
      </c>
      <c r="N2773" t="e">
        <f>+VLOOKUP(M2773,JUP!$B:$I,7,0)</f>
        <v>#N/A</v>
      </c>
      <c r="O2773" t="e">
        <f>+VLOOKUP(M2773,JUP!$B:$I,8,0)</f>
        <v>#N/A</v>
      </c>
      <c r="R2773" t="str">
        <f>+SUBSTITUTE(LOWER(_xlfn.CONCAT(B2773,C2773,F2773,H2773,J2773,I2773))," ","")</f>
        <v>2021-06-17enterosinsalsa24-32u/lbcamanchacaamerica</v>
      </c>
      <c r="S2773" t="e">
        <f>+VLOOKUP(R2773,JUP!D:L,7,0)</f>
        <v>#N/A</v>
      </c>
      <c r="T2773" t="e">
        <f>+VLOOKUP(R2773,JUP!D:L,7,0)</f>
        <v>#N/A</v>
      </c>
      <c r="W2773" t="s">
        <v>420</v>
      </c>
      <c r="X2773">
        <v>24</v>
      </c>
      <c r="Y2773" t="s">
        <v>310</v>
      </c>
      <c r="Z2773" t="s">
        <v>310</v>
      </c>
      <c r="AA2773" t="s">
        <v>310</v>
      </c>
      <c r="AB2773" t="s">
        <v>160</v>
      </c>
      <c r="AC2773" t="s">
        <v>159</v>
      </c>
      <c r="AD2773">
        <v>2.0727000000000002</v>
      </c>
      <c r="AE2773">
        <v>0</v>
      </c>
      <c r="AF2773">
        <v>1</v>
      </c>
      <c r="AG2773">
        <v>2.0727000000000002</v>
      </c>
      <c r="AH2773">
        <v>2021</v>
      </c>
      <c r="AI2773">
        <v>6</v>
      </c>
      <c r="AJ2773">
        <v>38695.236300000004</v>
      </c>
      <c r="AK2773" t="e">
        <v>#N/A</v>
      </c>
      <c r="AL2773">
        <v>2.0727000000000002</v>
      </c>
      <c r="AO2773">
        <v>0</v>
      </c>
      <c r="AP2773">
        <v>6</v>
      </c>
    </row>
    <row r="2774" spans="1:42" x14ac:dyDescent="0.2">
      <c r="A2774" t="str">
        <f t="shared" si="43"/>
        <v>2021-06-18carnegranelc200-300camanchacarusia</v>
      </c>
      <c r="B2774" s="2" t="s">
        <v>474</v>
      </c>
      <c r="C2774" t="s">
        <v>35</v>
      </c>
      <c r="D2774" t="s">
        <v>30</v>
      </c>
      <c r="E2774" t="s">
        <v>29</v>
      </c>
      <c r="F2774" t="s">
        <v>30</v>
      </c>
      <c r="G2774" t="s">
        <v>39</v>
      </c>
      <c r="H2774" t="s">
        <v>38</v>
      </c>
      <c r="I2774" t="s">
        <v>306</v>
      </c>
      <c r="J2774" t="s">
        <v>33</v>
      </c>
      <c r="K2774">
        <v>13660</v>
      </c>
      <c r="L2774">
        <v>3.100000000000001</v>
      </c>
      <c r="M2774" t="str">
        <f>SUBSTITUTE(LOWER(_xlfn.CONCAT(B2774,C2774,F2774,G2774,J2774,I2774))," ","")</f>
        <v>2021-06-18carnegranelc200-300camanchacarusia</v>
      </c>
      <c r="N2774" t="e">
        <f>+VLOOKUP(M2774,JUP!$B:$I,7,0)</f>
        <v>#N/A</v>
      </c>
      <c r="O2774" t="e">
        <f>+VLOOKUP(M2774,JUP!$B:$I,8,0)</f>
        <v>#N/A</v>
      </c>
      <c r="P2774" t="e">
        <f>+K2774-N2774</f>
        <v>#N/A</v>
      </c>
      <c r="Q2774" s="3" t="e">
        <f>+L2774-O2774</f>
        <v>#N/A</v>
      </c>
      <c r="R2774" t="str">
        <f>+SUBSTITUTE(LOWER(_xlfn.CONCAT(B2774,C2774,F2774,H2774,J2774,I2774))," ","")</f>
        <v>2021-06-18carnegranel200-300u/kgcamanchacarusia</v>
      </c>
      <c r="S2774" t="e">
        <f>+VLOOKUP(R2774,JUP!D:L,7,0)</f>
        <v>#N/A</v>
      </c>
      <c r="T2774" t="e">
        <f>+VLOOKUP(R2774,JUP!D:L,7,0)</f>
        <v>#N/A</v>
      </c>
      <c r="W2774" t="s">
        <v>313</v>
      </c>
      <c r="X2774">
        <v>24</v>
      </c>
      <c r="Y2774" t="s">
        <v>305</v>
      </c>
      <c r="Z2774" t="s">
        <v>305</v>
      </c>
      <c r="AA2774" t="s">
        <v>306</v>
      </c>
      <c r="AB2774" t="s">
        <v>36</v>
      </c>
      <c r="AC2774" t="s">
        <v>37</v>
      </c>
      <c r="AD2774">
        <v>3.100000000000001</v>
      </c>
      <c r="AE2774">
        <v>0</v>
      </c>
      <c r="AF2774">
        <v>1</v>
      </c>
      <c r="AG2774">
        <v>3.100000000000001</v>
      </c>
      <c r="AH2774">
        <v>2021</v>
      </c>
      <c r="AI2774">
        <v>6</v>
      </c>
      <c r="AJ2774">
        <v>42346.000000000015</v>
      </c>
      <c r="AK2774" t="e">
        <v>#N/A</v>
      </c>
      <c r="AL2774">
        <v>3.100000000000001</v>
      </c>
      <c r="AO2774">
        <v>0</v>
      </c>
      <c r="AP2774">
        <v>6</v>
      </c>
    </row>
    <row r="2775" spans="1:42" x14ac:dyDescent="0.2">
      <c r="A2775" t="str">
        <f t="shared" si="43"/>
        <v>2021-06-18enterosinsalsac40-60camanchacarusia</v>
      </c>
      <c r="B2775" s="2" t="s">
        <v>474</v>
      </c>
      <c r="C2775" t="s">
        <v>59</v>
      </c>
      <c r="D2775" t="s">
        <v>155</v>
      </c>
      <c r="E2775" t="s">
        <v>56</v>
      </c>
      <c r="F2775" t="s">
        <v>155</v>
      </c>
      <c r="G2775" t="s">
        <v>180</v>
      </c>
      <c r="H2775" t="s">
        <v>110</v>
      </c>
      <c r="I2775" t="s">
        <v>306</v>
      </c>
      <c r="J2775" t="s">
        <v>33</v>
      </c>
      <c r="K2775">
        <v>8170</v>
      </c>
      <c r="L2775">
        <v>2.0500000000000003</v>
      </c>
      <c r="M2775" t="str">
        <f>SUBSTITUTE(LOWER(_xlfn.CONCAT(B2775,C2775,F2775,G2775,J2775,I2775))," ","")</f>
        <v>2021-06-18enterosinsalsac40-60camanchacarusia</v>
      </c>
      <c r="N2775" t="e">
        <f>+VLOOKUP(M2775,JUP!$B:$I,7,0)</f>
        <v>#N/A</v>
      </c>
      <c r="O2775" t="e">
        <f>+VLOOKUP(M2775,JUP!$B:$I,8,0)</f>
        <v>#N/A</v>
      </c>
      <c r="R2775" t="str">
        <f>+SUBSTITUTE(LOWER(_xlfn.CONCAT(B2775,C2775,F2775,H2775,J2775,I2775))," ","")</f>
        <v>2021-06-18enterosinsalsa40-60u/kgcamanchacarusia</v>
      </c>
      <c r="S2775" t="e">
        <f>+VLOOKUP(R2775,JUP!D:L,7,0)</f>
        <v>#N/A</v>
      </c>
      <c r="T2775" t="e">
        <f>+VLOOKUP(R2775,JUP!D:L,7,0)</f>
        <v>#N/A</v>
      </c>
      <c r="W2775" t="s">
        <v>313</v>
      </c>
      <c r="X2775">
        <v>24</v>
      </c>
      <c r="Y2775" t="s">
        <v>305</v>
      </c>
      <c r="Z2775" t="s">
        <v>305</v>
      </c>
      <c r="AA2775" t="s">
        <v>306</v>
      </c>
      <c r="AB2775" t="s">
        <v>160</v>
      </c>
      <c r="AC2775" t="s">
        <v>159</v>
      </c>
      <c r="AD2775">
        <v>2.0500000000000003</v>
      </c>
      <c r="AE2775">
        <v>0</v>
      </c>
      <c r="AF2775">
        <v>1</v>
      </c>
      <c r="AG2775">
        <v>2.0500000000000003</v>
      </c>
      <c r="AH2775">
        <v>2021</v>
      </c>
      <c r="AI2775">
        <v>6</v>
      </c>
      <c r="AJ2775">
        <v>16748.500000000004</v>
      </c>
      <c r="AK2775" t="e">
        <v>#N/A</v>
      </c>
      <c r="AL2775">
        <v>2.0500000000000003</v>
      </c>
      <c r="AO2775">
        <v>0</v>
      </c>
      <c r="AP2775">
        <v>6</v>
      </c>
    </row>
    <row r="2776" spans="1:42" x14ac:dyDescent="0.2">
      <c r="A2776" t="e">
        <f t="shared" si="43"/>
        <v>#N/A</v>
      </c>
      <c r="B2776" s="2" t="s">
        <v>67</v>
      </c>
      <c r="C2776" t="s">
        <v>35</v>
      </c>
      <c r="D2776" t="s">
        <v>30</v>
      </c>
      <c r="E2776" t="s">
        <v>29</v>
      </c>
      <c r="F2776" t="s">
        <v>30</v>
      </c>
      <c r="G2776" t="e">
        <v>#N/A</v>
      </c>
      <c r="H2776" t="s">
        <v>31</v>
      </c>
      <c r="I2776" t="s">
        <v>34</v>
      </c>
      <c r="J2776" t="s">
        <v>33</v>
      </c>
      <c r="K2776">
        <v>20000</v>
      </c>
      <c r="L2776">
        <v>1100</v>
      </c>
      <c r="M2776" t="e">
        <f>SUBSTITUTE(LOWER(_xlfn.CONCAT(B2776,C2776,F2776,G2776,J2776,I2776))," ","")</f>
        <v>#N/A</v>
      </c>
      <c r="N2776" t="e">
        <f>+VLOOKUP(M2776,JUP!$B:$I,7,0)</f>
        <v>#N/A</v>
      </c>
      <c r="O2776" t="e">
        <f>+VLOOKUP(M2776,JUP!$B:$I,8,0)</f>
        <v>#N/A</v>
      </c>
      <c r="R2776" t="str">
        <f>+SUBSTITUTE(LOWER(_xlfn.CONCAT(B2776,C2776,F2776,H2776,J2776,I2776))," ","")</f>
        <v>2021-06-22carnegranel0camanchacachile</v>
      </c>
      <c r="S2776" t="e">
        <f>+VLOOKUP(R2776,JUP!D:L,7,0)</f>
        <v>#N/A</v>
      </c>
      <c r="T2776" t="e">
        <f>+VLOOKUP(R2776,JUP!D:L,7,0)</f>
        <v>#N/A</v>
      </c>
      <c r="W2776" t="s">
        <v>32</v>
      </c>
      <c r="X2776">
        <v>25</v>
      </c>
      <c r="Y2776" t="s">
        <v>34</v>
      </c>
      <c r="Z2776" t="s">
        <v>34</v>
      </c>
      <c r="AA2776" t="s">
        <v>34</v>
      </c>
      <c r="AB2776" t="s">
        <v>36</v>
      </c>
      <c r="AC2776" t="s">
        <v>37</v>
      </c>
      <c r="AD2776">
        <v>1100</v>
      </c>
      <c r="AE2776">
        <v>0</v>
      </c>
      <c r="AF2776">
        <v>1</v>
      </c>
      <c r="AG2776">
        <v>1100</v>
      </c>
      <c r="AH2776">
        <v>2021</v>
      </c>
      <c r="AI2776">
        <v>6</v>
      </c>
      <c r="AJ2776">
        <v>22000000</v>
      </c>
      <c r="AK2776" t="e">
        <v>#N/A</v>
      </c>
      <c r="AL2776">
        <v>1100</v>
      </c>
      <c r="AO2776">
        <v>0</v>
      </c>
      <c r="AP2776">
        <v>6</v>
      </c>
    </row>
    <row r="2777" spans="1:42" x14ac:dyDescent="0.2">
      <c r="A2777" t="str">
        <f t="shared" si="43"/>
        <v>2021-06-22carnegranelc100-200camanchacaotrosuee</v>
      </c>
      <c r="B2777" s="2" t="s">
        <v>67</v>
      </c>
      <c r="C2777" t="s">
        <v>35</v>
      </c>
      <c r="D2777" t="s">
        <v>30</v>
      </c>
      <c r="E2777" t="s">
        <v>29</v>
      </c>
      <c r="F2777" t="s">
        <v>30</v>
      </c>
      <c r="G2777" t="s">
        <v>72</v>
      </c>
      <c r="H2777" t="s">
        <v>71</v>
      </c>
      <c r="I2777" t="s">
        <v>316</v>
      </c>
      <c r="J2777" t="s">
        <v>33</v>
      </c>
      <c r="K2777">
        <v>24000</v>
      </c>
      <c r="L2777">
        <v>3.0299999999999931</v>
      </c>
      <c r="M2777" t="str">
        <f>SUBSTITUTE(LOWER(_xlfn.CONCAT(B2777,C2777,F2777,G2777,J2777,I2777))," ","")</f>
        <v>2021-06-22carnegranelc100-200camanchacaotrosuee</v>
      </c>
      <c r="N2777" t="e">
        <f>+VLOOKUP(M2777,JUP!$B:$I,7,0)</f>
        <v>#N/A</v>
      </c>
      <c r="O2777" t="e">
        <f>+VLOOKUP(M2777,JUP!$B:$I,8,0)</f>
        <v>#N/A</v>
      </c>
      <c r="P2777" t="e">
        <f>+K2777-N2777</f>
        <v>#N/A</v>
      </c>
      <c r="Q2777" s="3" t="e">
        <f>+L2777-O2777</f>
        <v>#N/A</v>
      </c>
      <c r="R2777" t="str">
        <f>+SUBSTITUTE(LOWER(_xlfn.CONCAT(B2777,C2777,F2777,H2777,J2777,I2777))," ","")</f>
        <v>2021-06-22carnegranel100-200u/kgcamanchacaotrosuee</v>
      </c>
      <c r="S2777" t="e">
        <f>+VLOOKUP(R2777,JUP!D:L,7,0)</f>
        <v>#N/A</v>
      </c>
      <c r="T2777" t="e">
        <f>+VLOOKUP(R2777,JUP!D:L,7,0)</f>
        <v>#N/A</v>
      </c>
      <c r="W2777" t="s">
        <v>184</v>
      </c>
      <c r="X2777">
        <v>25</v>
      </c>
      <c r="Y2777" t="s">
        <v>305</v>
      </c>
      <c r="Z2777" t="s">
        <v>305</v>
      </c>
      <c r="AA2777" t="s">
        <v>316</v>
      </c>
      <c r="AB2777" t="s">
        <v>36</v>
      </c>
      <c r="AC2777" t="s">
        <v>37</v>
      </c>
      <c r="AD2777">
        <v>3.0299999999999931</v>
      </c>
      <c r="AE2777">
        <v>0</v>
      </c>
      <c r="AF2777">
        <v>1</v>
      </c>
      <c r="AG2777">
        <v>3.0299999999999931</v>
      </c>
      <c r="AH2777">
        <v>2021</v>
      </c>
      <c r="AI2777">
        <v>6</v>
      </c>
      <c r="AJ2777">
        <v>72719.99999999984</v>
      </c>
      <c r="AK2777" t="e">
        <v>#N/A</v>
      </c>
      <c r="AL2777">
        <v>3.0299999999999931</v>
      </c>
      <c r="AO2777">
        <v>0</v>
      </c>
      <c r="AP2777">
        <v>6</v>
      </c>
    </row>
    <row r="2778" spans="1:42" x14ac:dyDescent="0.2">
      <c r="A2778" t="str">
        <f t="shared" si="43"/>
        <v>2021-06-22carneretailcompensadoc200-300camanchacafrancia</v>
      </c>
      <c r="B2778" s="2" t="s">
        <v>67</v>
      </c>
      <c r="C2778" t="s">
        <v>35</v>
      </c>
      <c r="D2778" t="s">
        <v>206</v>
      </c>
      <c r="E2778" t="s">
        <v>29</v>
      </c>
      <c r="F2778" t="s">
        <v>206</v>
      </c>
      <c r="G2778" t="s">
        <v>39</v>
      </c>
      <c r="H2778" t="s">
        <v>38</v>
      </c>
      <c r="I2778" t="s">
        <v>326</v>
      </c>
      <c r="J2778" t="s">
        <v>33</v>
      </c>
      <c r="K2778">
        <v>21340</v>
      </c>
      <c r="L2778">
        <v>3.5</v>
      </c>
      <c r="M2778" t="str">
        <f>SUBSTITUTE(LOWER(_xlfn.CONCAT(B2778,C2778,F2778,G2778,J2778,I2778))," ","")</f>
        <v>2021-06-22carneretailcompensadoc200-300camanchacafrancia</v>
      </c>
      <c r="N2778" t="e">
        <f>+VLOOKUP(M2778,JUP!$B:$I,7,0)</f>
        <v>#N/A</v>
      </c>
      <c r="O2778" t="e">
        <f>+VLOOKUP(M2778,JUP!$B:$I,8,0)</f>
        <v>#N/A</v>
      </c>
      <c r="P2778" t="e">
        <f>+K2778-N2778</f>
        <v>#N/A</v>
      </c>
      <c r="Q2778" s="3" t="e">
        <f>+L2778-O2778</f>
        <v>#N/A</v>
      </c>
      <c r="R2778" t="str">
        <f>+SUBSTITUTE(LOWER(_xlfn.CONCAT(B2778,C2778,F2778,H2778,J2778,I2778))," ","")</f>
        <v>2021-06-22carneretailcompensado200-300u/kgcamanchacafrancia</v>
      </c>
      <c r="S2778" t="e">
        <f>+VLOOKUP(R2778,JUP!D:L,7,0)</f>
        <v>#N/A</v>
      </c>
      <c r="T2778" t="e">
        <f>+VLOOKUP(R2778,JUP!D:L,7,0)</f>
        <v>#N/A</v>
      </c>
      <c r="W2778" t="s">
        <v>172</v>
      </c>
      <c r="X2778">
        <v>25</v>
      </c>
      <c r="Y2778" t="s">
        <v>297</v>
      </c>
      <c r="Z2778" t="s">
        <v>326</v>
      </c>
      <c r="AA2778" t="s">
        <v>326</v>
      </c>
      <c r="AB2778" t="s">
        <v>208</v>
      </c>
      <c r="AC2778" t="s">
        <v>173</v>
      </c>
      <c r="AD2778">
        <v>3.15</v>
      </c>
      <c r="AE2778">
        <v>0</v>
      </c>
      <c r="AF2778">
        <v>0.9</v>
      </c>
      <c r="AG2778">
        <v>3.15</v>
      </c>
      <c r="AH2778">
        <v>2021</v>
      </c>
      <c r="AI2778">
        <v>6</v>
      </c>
      <c r="AJ2778">
        <v>67221</v>
      </c>
      <c r="AK2778" t="e">
        <v>#N/A</v>
      </c>
      <c r="AL2778">
        <v>3.8888888888888888</v>
      </c>
      <c r="AO2778">
        <v>-0.73888888888888893</v>
      </c>
      <c r="AP2778">
        <v>6</v>
      </c>
    </row>
    <row r="2779" spans="1:42" x14ac:dyDescent="0.2">
      <c r="A2779" t="str">
        <f t="shared" si="43"/>
        <v>2021-06-22carneretailcompensadoc200-300camanchacaamerica</v>
      </c>
      <c r="B2779" s="2" t="s">
        <v>67</v>
      </c>
      <c r="C2779" t="s">
        <v>35</v>
      </c>
      <c r="D2779" t="s">
        <v>206</v>
      </c>
      <c r="E2779" t="s">
        <v>29</v>
      </c>
      <c r="F2779" t="s">
        <v>206</v>
      </c>
      <c r="G2779" t="s">
        <v>39</v>
      </c>
      <c r="H2779" t="s">
        <v>38</v>
      </c>
      <c r="I2779" t="s">
        <v>521</v>
      </c>
      <c r="J2779" t="s">
        <v>33</v>
      </c>
      <c r="K2779">
        <v>8723.0400000000009</v>
      </c>
      <c r="L2779">
        <v>6.9898499999999997</v>
      </c>
      <c r="M2779" t="str">
        <f>SUBSTITUTE(LOWER(_xlfn.CONCAT(B2779,C2779,F2779,G2779,J2779,I2779))," ","")</f>
        <v>2021-06-22carneretailcompensadoc200-300camanchacaamerica</v>
      </c>
      <c r="N2779" t="e">
        <f>+VLOOKUP(M2779,JUP!$B:$I,7,0)</f>
        <v>#N/A</v>
      </c>
      <c r="O2779" t="e">
        <f>+VLOOKUP(M2779,JUP!$B:$I,8,0)</f>
        <v>#N/A</v>
      </c>
      <c r="P2779" t="e">
        <f>+K2779-N2779</f>
        <v>#N/A</v>
      </c>
      <c r="Q2779" s="3" t="e">
        <f>+L2779-O2779</f>
        <v>#N/A</v>
      </c>
      <c r="R2779" t="str">
        <f>+SUBSTITUTE(LOWER(_xlfn.CONCAT(B2779,C2779,F2779,H2779,J2779,I2779))," ","")</f>
        <v>2021-06-22carneretailcompensado200-300u/kgcamanchacaamerica</v>
      </c>
      <c r="S2779" t="e">
        <f>+VLOOKUP(R2779,JUP!D:L,7,0)</f>
        <v>#N/A</v>
      </c>
      <c r="T2779" t="e">
        <f>+VLOOKUP(R2779,JUP!D:L,7,0)</f>
        <v>#N/A</v>
      </c>
      <c r="W2779" t="s">
        <v>420</v>
      </c>
      <c r="X2779">
        <v>25</v>
      </c>
      <c r="Y2779" t="s">
        <v>310</v>
      </c>
      <c r="Z2779" t="s">
        <v>310</v>
      </c>
      <c r="AA2779" t="s">
        <v>310</v>
      </c>
      <c r="AB2779" t="s">
        <v>208</v>
      </c>
      <c r="AC2779" t="s">
        <v>173</v>
      </c>
      <c r="AD2779">
        <v>6.2908650000000002</v>
      </c>
      <c r="AE2779">
        <v>0</v>
      </c>
      <c r="AF2779">
        <v>0.9</v>
      </c>
      <c r="AG2779">
        <v>6.2908650000000002</v>
      </c>
      <c r="AH2779">
        <v>2021</v>
      </c>
      <c r="AI2779">
        <v>6</v>
      </c>
      <c r="AJ2779">
        <v>54875.467029600004</v>
      </c>
      <c r="AK2779" t="e">
        <v>#N/A</v>
      </c>
      <c r="AL2779">
        <v>7.7664999999999997</v>
      </c>
      <c r="AO2779">
        <v>-1.4756349999999996</v>
      </c>
      <c r="AP2779">
        <v>6</v>
      </c>
    </row>
    <row r="2780" spans="1:42" x14ac:dyDescent="0.2">
      <c r="A2780" t="str">
        <f t="shared" si="43"/>
        <v>2021-06-22enterosinsalsa0camanchacaasia</v>
      </c>
      <c r="B2780" s="2" t="s">
        <v>67</v>
      </c>
      <c r="C2780" t="s">
        <v>59</v>
      </c>
      <c r="D2780" t="s">
        <v>155</v>
      </c>
      <c r="E2780" t="s">
        <v>56</v>
      </c>
      <c r="F2780" t="s">
        <v>155</v>
      </c>
      <c r="G2780">
        <v>0</v>
      </c>
      <c r="H2780" t="s">
        <v>119</v>
      </c>
      <c r="I2780" t="s">
        <v>309</v>
      </c>
      <c r="J2780" t="s">
        <v>33</v>
      </c>
      <c r="K2780">
        <v>15950</v>
      </c>
      <c r="L2780">
        <v>2.33</v>
      </c>
      <c r="M2780" t="str">
        <f>SUBSTITUTE(LOWER(_xlfn.CONCAT(B2780,C2780,F2780,G2780,J2780,I2780))," ","")</f>
        <v>2021-06-22enterosinsalsa0camanchacaasia</v>
      </c>
      <c r="N2780" t="e">
        <f>+VLOOKUP(M2780,JUP!$B:$I,7,0)</f>
        <v>#N/A</v>
      </c>
      <c r="O2780" t="e">
        <f>+VLOOKUP(M2780,JUP!$B:$I,8,0)</f>
        <v>#N/A</v>
      </c>
      <c r="R2780" t="str">
        <f>+SUBSTITUTE(LOWER(_xlfn.CONCAT(B2780,C2780,F2780,H2780,J2780,I2780))," ","")</f>
        <v>2021-06-22enterosinsalsa50-70u/kgcamanchacaasia</v>
      </c>
      <c r="S2780" t="e">
        <f>+VLOOKUP(R2780,JUP!D:L,7,0)</f>
        <v>#N/A</v>
      </c>
      <c r="T2780" t="e">
        <f>+VLOOKUP(R2780,JUP!D:L,7,0)</f>
        <v>#N/A</v>
      </c>
      <c r="W2780" t="s">
        <v>156</v>
      </c>
      <c r="X2780">
        <v>25</v>
      </c>
      <c r="Y2780" t="s">
        <v>309</v>
      </c>
      <c r="Z2780" t="s">
        <v>309</v>
      </c>
      <c r="AA2780" t="s">
        <v>309</v>
      </c>
      <c r="AB2780" t="s">
        <v>160</v>
      </c>
      <c r="AC2780" t="s">
        <v>159</v>
      </c>
      <c r="AD2780">
        <v>2.33</v>
      </c>
      <c r="AE2780">
        <v>0</v>
      </c>
      <c r="AF2780">
        <v>1</v>
      </c>
      <c r="AG2780">
        <v>2.33</v>
      </c>
      <c r="AH2780">
        <v>2021</v>
      </c>
      <c r="AI2780">
        <v>6</v>
      </c>
      <c r="AJ2780">
        <v>37163.5</v>
      </c>
      <c r="AK2780" t="e">
        <v>#N/A</v>
      </c>
      <c r="AL2780">
        <v>2.33</v>
      </c>
      <c r="AO2780">
        <v>0</v>
      </c>
      <c r="AP2780">
        <v>6</v>
      </c>
    </row>
    <row r="2781" spans="1:42" x14ac:dyDescent="0.2">
      <c r="A2781" t="str">
        <f t="shared" si="43"/>
        <v>2021-06-22enterosinsalsa0camanchacaamerica</v>
      </c>
      <c r="B2781" s="2" t="s">
        <v>67</v>
      </c>
      <c r="C2781" t="s">
        <v>59</v>
      </c>
      <c r="D2781" t="s">
        <v>155</v>
      </c>
      <c r="E2781" t="s">
        <v>56</v>
      </c>
      <c r="F2781" t="s">
        <v>155</v>
      </c>
      <c r="G2781">
        <v>0</v>
      </c>
      <c r="H2781" t="s">
        <v>58</v>
      </c>
      <c r="I2781" t="s">
        <v>521</v>
      </c>
      <c r="J2781" t="s">
        <v>33</v>
      </c>
      <c r="K2781">
        <v>17978.400000000001</v>
      </c>
      <c r="L2781">
        <v>2.1608999999999998</v>
      </c>
      <c r="M2781" t="str">
        <f>SUBSTITUTE(LOWER(_xlfn.CONCAT(B2781,C2781,F2781,G2781,J2781,I2781))," ","")</f>
        <v>2021-06-22enterosinsalsa0camanchacaamerica</v>
      </c>
      <c r="N2781" t="e">
        <f>+VLOOKUP(M2781,JUP!$B:$I,7,0)</f>
        <v>#N/A</v>
      </c>
      <c r="O2781" t="e">
        <f>+VLOOKUP(M2781,JUP!$B:$I,8,0)</f>
        <v>#N/A</v>
      </c>
      <c r="R2781" t="str">
        <f>+SUBSTITUTE(LOWER(_xlfn.CONCAT(B2781,C2781,F2781,H2781,J2781,I2781))," ","")</f>
        <v>2021-06-22enterosinsalsa20-35u/lbcamanchacaamerica</v>
      </c>
      <c r="S2781" t="e">
        <f>+VLOOKUP(R2781,JUP!D:L,7,0)</f>
        <v>#N/A</v>
      </c>
      <c r="T2781" t="e">
        <f>+VLOOKUP(R2781,JUP!D:L,7,0)</f>
        <v>#N/A</v>
      </c>
      <c r="W2781" t="s">
        <v>420</v>
      </c>
      <c r="X2781">
        <v>25</v>
      </c>
      <c r="Y2781" t="s">
        <v>310</v>
      </c>
      <c r="Z2781" t="s">
        <v>310</v>
      </c>
      <c r="AA2781" t="s">
        <v>310</v>
      </c>
      <c r="AB2781" t="s">
        <v>160</v>
      </c>
      <c r="AC2781" t="s">
        <v>159</v>
      </c>
      <c r="AD2781">
        <v>2.1608999999999998</v>
      </c>
      <c r="AE2781">
        <v>0</v>
      </c>
      <c r="AF2781">
        <v>1</v>
      </c>
      <c r="AG2781">
        <v>2.1608999999999998</v>
      </c>
      <c r="AH2781">
        <v>2021</v>
      </c>
      <c r="AI2781">
        <v>6</v>
      </c>
      <c r="AJ2781">
        <v>38849.524559999998</v>
      </c>
      <c r="AK2781" t="e">
        <v>#N/A</v>
      </c>
      <c r="AL2781">
        <v>2.1608999999999998</v>
      </c>
      <c r="AO2781">
        <v>0</v>
      </c>
      <c r="AP2781">
        <v>6</v>
      </c>
    </row>
    <row r="2782" spans="1:42" x14ac:dyDescent="0.2">
      <c r="A2782" t="str">
        <f t="shared" si="43"/>
        <v>2021-06-22enteroconsalsaconestuche0camanchacaamerica</v>
      </c>
      <c r="B2782" s="2" t="s">
        <v>67</v>
      </c>
      <c r="C2782" t="s">
        <v>59</v>
      </c>
      <c r="D2782" t="s">
        <v>57</v>
      </c>
      <c r="E2782" t="s">
        <v>56</v>
      </c>
      <c r="F2782" t="s">
        <v>57</v>
      </c>
      <c r="G2782">
        <v>0</v>
      </c>
      <c r="H2782" t="s">
        <v>58</v>
      </c>
      <c r="I2782" t="s">
        <v>521</v>
      </c>
      <c r="J2782" t="s">
        <v>33</v>
      </c>
      <c r="K2782">
        <v>4412.88</v>
      </c>
      <c r="L2782">
        <v>3.3134999999999999</v>
      </c>
      <c r="M2782" t="str">
        <f>SUBSTITUTE(LOWER(_xlfn.CONCAT(B2782,C2782,F2782,G2782,J2782,I2782))," ","")</f>
        <v>2021-06-22enteroconsalsaconestuche0camanchacaamerica</v>
      </c>
      <c r="N2782" t="e">
        <f>+VLOOKUP(M2782,JUP!$B:$I,7,0)</f>
        <v>#N/A</v>
      </c>
      <c r="O2782" t="e">
        <f>+VLOOKUP(M2782,JUP!$B:$I,8,0)</f>
        <v>#N/A</v>
      </c>
      <c r="R2782" t="str">
        <f>+SUBSTITUTE(LOWER(_xlfn.CONCAT(B2782,C2782,F2782,H2782,J2782,I2782))," ","")</f>
        <v>2021-06-22enteroconsalsaconestuche20-35u/lbcamanchacaamerica</v>
      </c>
      <c r="S2782" t="e">
        <f>+VLOOKUP(R2782,JUP!D:L,7,0)</f>
        <v>#N/A</v>
      </c>
      <c r="T2782" t="e">
        <f>+VLOOKUP(R2782,JUP!D:L,7,0)</f>
        <v>#N/A</v>
      </c>
      <c r="W2782" t="s">
        <v>420</v>
      </c>
      <c r="X2782">
        <v>25</v>
      </c>
      <c r="Y2782" t="s">
        <v>310</v>
      </c>
      <c r="Z2782" t="s">
        <v>310</v>
      </c>
      <c r="AA2782" t="s">
        <v>310</v>
      </c>
      <c r="AB2782" t="s">
        <v>60</v>
      </c>
      <c r="AC2782" t="s">
        <v>61</v>
      </c>
      <c r="AD2782">
        <v>3.0135000000000001</v>
      </c>
      <c r="AE2782">
        <v>0.3</v>
      </c>
      <c r="AF2782">
        <v>1</v>
      </c>
      <c r="AG2782">
        <v>3.0135000000000001</v>
      </c>
      <c r="AH2782">
        <v>2021</v>
      </c>
      <c r="AI2782">
        <v>6</v>
      </c>
      <c r="AJ2782">
        <v>13298.213880000001</v>
      </c>
      <c r="AK2782" t="e">
        <v>#N/A</v>
      </c>
      <c r="AL2782">
        <v>3.0135000000000001</v>
      </c>
      <c r="AO2782">
        <v>0</v>
      </c>
      <c r="AP2782">
        <v>6</v>
      </c>
    </row>
    <row r="2783" spans="1:42" x14ac:dyDescent="0.2">
      <c r="A2783" t="e">
        <f t="shared" si="43"/>
        <v>#N/A</v>
      </c>
      <c r="B2783" s="2" t="s">
        <v>66</v>
      </c>
      <c r="C2783" t="s">
        <v>35</v>
      </c>
      <c r="D2783" t="s">
        <v>30</v>
      </c>
      <c r="E2783" t="s">
        <v>29</v>
      </c>
      <c r="F2783" t="s">
        <v>30</v>
      </c>
      <c r="G2783" t="e">
        <v>#N/A</v>
      </c>
      <c r="H2783" t="s">
        <v>31</v>
      </c>
      <c r="I2783" t="s">
        <v>34</v>
      </c>
      <c r="J2783" t="s">
        <v>33</v>
      </c>
      <c r="K2783">
        <v>1000</v>
      </c>
      <c r="L2783">
        <v>1200</v>
      </c>
      <c r="M2783" t="e">
        <f>SUBSTITUTE(LOWER(_xlfn.CONCAT(B2783,C2783,F2783,G2783,J2783,I2783))," ","")</f>
        <v>#N/A</v>
      </c>
      <c r="N2783" t="e">
        <f>+VLOOKUP(M2783,JUP!$B:$I,7,0)</f>
        <v>#N/A</v>
      </c>
      <c r="O2783" t="e">
        <f>+VLOOKUP(M2783,JUP!$B:$I,8,0)</f>
        <v>#N/A</v>
      </c>
      <c r="R2783" t="str">
        <f>+SUBSTITUTE(LOWER(_xlfn.CONCAT(B2783,C2783,F2783,H2783,J2783,I2783))," ","")</f>
        <v>2021-06-23carnegranel0camanchacachile</v>
      </c>
      <c r="S2783" t="e">
        <f>+VLOOKUP(R2783,JUP!D:L,7,0)</f>
        <v>#N/A</v>
      </c>
      <c r="T2783" t="e">
        <f>+VLOOKUP(R2783,JUP!D:L,7,0)</f>
        <v>#N/A</v>
      </c>
      <c r="W2783" t="s">
        <v>32</v>
      </c>
      <c r="X2783">
        <v>25</v>
      </c>
      <c r="Y2783" t="s">
        <v>34</v>
      </c>
      <c r="Z2783" t="s">
        <v>34</v>
      </c>
      <c r="AA2783" t="s">
        <v>34</v>
      </c>
      <c r="AB2783" t="s">
        <v>36</v>
      </c>
      <c r="AC2783" t="s">
        <v>37</v>
      </c>
      <c r="AD2783">
        <v>1200</v>
      </c>
      <c r="AE2783">
        <v>0</v>
      </c>
      <c r="AF2783">
        <v>1</v>
      </c>
      <c r="AG2783">
        <v>1200</v>
      </c>
      <c r="AH2783">
        <v>2021</v>
      </c>
      <c r="AI2783">
        <v>6</v>
      </c>
      <c r="AJ2783">
        <v>1200000</v>
      </c>
      <c r="AK2783" t="e">
        <v>#N/A</v>
      </c>
      <c r="AL2783">
        <v>1200</v>
      </c>
      <c r="AO2783">
        <v>0</v>
      </c>
      <c r="AP2783">
        <v>6</v>
      </c>
    </row>
    <row r="2784" spans="1:42" x14ac:dyDescent="0.2">
      <c r="A2784" t="str">
        <f t="shared" si="43"/>
        <v>2021-06-23carnegranelc300-500camanchacarusia</v>
      </c>
      <c r="B2784" s="2" t="s">
        <v>66</v>
      </c>
      <c r="C2784" t="s">
        <v>35</v>
      </c>
      <c r="D2784" t="s">
        <v>30</v>
      </c>
      <c r="E2784" t="s">
        <v>29</v>
      </c>
      <c r="F2784" t="s">
        <v>30</v>
      </c>
      <c r="G2784" t="s">
        <v>49</v>
      </c>
      <c r="H2784" t="s">
        <v>48</v>
      </c>
      <c r="I2784" t="s">
        <v>306</v>
      </c>
      <c r="J2784" t="s">
        <v>33</v>
      </c>
      <c r="K2784">
        <v>24000</v>
      </c>
      <c r="L2784">
        <v>2.9500000000000006</v>
      </c>
      <c r="M2784" t="str">
        <f>SUBSTITUTE(LOWER(_xlfn.CONCAT(B2784,C2784,F2784,G2784,J2784,I2784))," ","")</f>
        <v>2021-06-23carnegranelc300-500camanchacarusia</v>
      </c>
      <c r="N2784" t="e">
        <f>+VLOOKUP(M2784,JUP!$B:$I,7,0)</f>
        <v>#N/A</v>
      </c>
      <c r="O2784" t="e">
        <f>+VLOOKUP(M2784,JUP!$B:$I,8,0)</f>
        <v>#N/A</v>
      </c>
      <c r="P2784" t="e">
        <f>+K2784-N2784</f>
        <v>#N/A</v>
      </c>
      <c r="Q2784" s="3" t="e">
        <f>+L2784-O2784</f>
        <v>#N/A</v>
      </c>
      <c r="R2784" t="str">
        <f>+SUBSTITUTE(LOWER(_xlfn.CONCAT(B2784,C2784,F2784,H2784,J2784,I2784))," ","")</f>
        <v>2021-06-23carnegranel300-500u/kgcamanchacarusia</v>
      </c>
      <c r="S2784" t="e">
        <f>+VLOOKUP(R2784,JUP!D:L,7,0)</f>
        <v>#N/A</v>
      </c>
      <c r="T2784" t="e">
        <f>+VLOOKUP(R2784,JUP!D:L,7,0)</f>
        <v>#N/A</v>
      </c>
      <c r="W2784" t="s">
        <v>313</v>
      </c>
      <c r="X2784">
        <v>25</v>
      </c>
      <c r="Y2784" t="s">
        <v>305</v>
      </c>
      <c r="Z2784" t="s">
        <v>305</v>
      </c>
      <c r="AA2784" t="s">
        <v>306</v>
      </c>
      <c r="AB2784" t="s">
        <v>36</v>
      </c>
      <c r="AC2784" t="s">
        <v>37</v>
      </c>
      <c r="AD2784">
        <v>2.9500000000000006</v>
      </c>
      <c r="AE2784">
        <v>0</v>
      </c>
      <c r="AF2784">
        <v>1</v>
      </c>
      <c r="AG2784">
        <v>2.9500000000000006</v>
      </c>
      <c r="AH2784">
        <v>2021</v>
      </c>
      <c r="AI2784">
        <v>6</v>
      </c>
      <c r="AJ2784">
        <v>70800.000000000015</v>
      </c>
      <c r="AK2784" t="e">
        <v>#N/A</v>
      </c>
      <c r="AL2784">
        <v>2.9500000000000006</v>
      </c>
      <c r="AO2784">
        <v>0</v>
      </c>
      <c r="AP2784">
        <v>6</v>
      </c>
    </row>
    <row r="2785" spans="1:42" x14ac:dyDescent="0.2">
      <c r="A2785" t="str">
        <f t="shared" si="43"/>
        <v>2021-06-23carneretailcompensadoc200-300camanchacaotroseuropa</v>
      </c>
      <c r="B2785" s="2" t="s">
        <v>66</v>
      </c>
      <c r="C2785" t="s">
        <v>35</v>
      </c>
      <c r="D2785" t="s">
        <v>206</v>
      </c>
      <c r="E2785" t="s">
        <v>29</v>
      </c>
      <c r="F2785" t="s">
        <v>206</v>
      </c>
      <c r="G2785" t="s">
        <v>39</v>
      </c>
      <c r="H2785" t="s">
        <v>38</v>
      </c>
      <c r="I2785" t="s">
        <v>298</v>
      </c>
      <c r="J2785" t="s">
        <v>33</v>
      </c>
      <c r="K2785">
        <v>21120</v>
      </c>
      <c r="L2785">
        <v>3.08</v>
      </c>
      <c r="M2785" t="str">
        <f>SUBSTITUTE(LOWER(_xlfn.CONCAT(B2785,C2785,F2785,G2785,J2785,I2785))," ","")</f>
        <v>2021-06-23carneretailcompensadoc200-300camanchacaotroseuropa</v>
      </c>
      <c r="N2785" t="e">
        <f>+VLOOKUP(M2785,JUP!$B:$I,7,0)</f>
        <v>#N/A</v>
      </c>
      <c r="O2785" t="e">
        <f>+VLOOKUP(M2785,JUP!$B:$I,8,0)</f>
        <v>#N/A</v>
      </c>
      <c r="P2785" t="e">
        <f>+K2785-N2785</f>
        <v>#N/A</v>
      </c>
      <c r="Q2785" s="3" t="e">
        <f>+L2785-O2785</f>
        <v>#N/A</v>
      </c>
      <c r="R2785" t="str">
        <f>+SUBSTITUTE(LOWER(_xlfn.CONCAT(B2785,C2785,F2785,H2785,J2785,I2785))," ","")</f>
        <v>2021-06-23carneretailcompensado200-300u/kgcamanchacaotroseuropa</v>
      </c>
      <c r="S2785" t="e">
        <f>+VLOOKUP(R2785,JUP!D:L,7,0)</f>
        <v>#N/A</v>
      </c>
      <c r="T2785" t="e">
        <f>+VLOOKUP(R2785,JUP!D:L,7,0)</f>
        <v>#N/A</v>
      </c>
      <c r="W2785" t="s">
        <v>187</v>
      </c>
      <c r="X2785">
        <v>25</v>
      </c>
      <c r="Y2785" t="s">
        <v>297</v>
      </c>
      <c r="Z2785" t="s">
        <v>298</v>
      </c>
      <c r="AA2785" t="s">
        <v>298</v>
      </c>
      <c r="AB2785" t="s">
        <v>208</v>
      </c>
      <c r="AC2785" t="s">
        <v>173</v>
      </c>
      <c r="AD2785">
        <v>2.7720000000000002</v>
      </c>
      <c r="AE2785">
        <v>0</v>
      </c>
      <c r="AF2785">
        <v>0.9</v>
      </c>
      <c r="AG2785">
        <v>2.7720000000000002</v>
      </c>
      <c r="AH2785">
        <v>2021</v>
      </c>
      <c r="AI2785">
        <v>6</v>
      </c>
      <c r="AJ2785">
        <v>58544.640000000007</v>
      </c>
      <c r="AK2785" t="e">
        <v>#N/A</v>
      </c>
      <c r="AL2785">
        <v>3.4222222222222221</v>
      </c>
      <c r="AO2785">
        <v>-0.65022222222222181</v>
      </c>
      <c r="AP2785">
        <v>6</v>
      </c>
    </row>
    <row r="2786" spans="1:42" x14ac:dyDescent="0.2">
      <c r="A2786" t="str">
        <f t="shared" si="43"/>
        <v>2021-06-23carneretailcompensadoc300-500camanchacafrancia</v>
      </c>
      <c r="B2786" s="2" t="s">
        <v>66</v>
      </c>
      <c r="C2786" t="s">
        <v>35</v>
      </c>
      <c r="D2786" t="s">
        <v>206</v>
      </c>
      <c r="E2786" t="s">
        <v>29</v>
      </c>
      <c r="F2786" t="s">
        <v>206</v>
      </c>
      <c r="G2786" t="s">
        <v>49</v>
      </c>
      <c r="H2786" t="s">
        <v>48</v>
      </c>
      <c r="I2786" t="s">
        <v>326</v>
      </c>
      <c r="J2786" t="s">
        <v>33</v>
      </c>
      <c r="K2786">
        <v>21600</v>
      </c>
      <c r="L2786">
        <v>3.5</v>
      </c>
      <c r="M2786" t="str">
        <f>SUBSTITUTE(LOWER(_xlfn.CONCAT(B2786,C2786,F2786,G2786,J2786,I2786))," ","")</f>
        <v>2021-06-23carneretailcompensadoc300-500camanchacafrancia</v>
      </c>
      <c r="N2786" t="e">
        <f>+VLOOKUP(M2786,JUP!$B:$I,7,0)</f>
        <v>#N/A</v>
      </c>
      <c r="O2786" t="e">
        <f>+VLOOKUP(M2786,JUP!$B:$I,8,0)</f>
        <v>#N/A</v>
      </c>
      <c r="P2786" t="e">
        <f>+K2786-N2786</f>
        <v>#N/A</v>
      </c>
      <c r="Q2786" s="3" t="e">
        <f>+L2786-O2786</f>
        <v>#N/A</v>
      </c>
      <c r="R2786" t="str">
        <f>+SUBSTITUTE(LOWER(_xlfn.CONCAT(B2786,C2786,F2786,H2786,J2786,I2786))," ","")</f>
        <v>2021-06-23carneretailcompensado300-500u/kgcamanchacafrancia</v>
      </c>
      <c r="S2786" t="e">
        <f>+VLOOKUP(R2786,JUP!D:L,7,0)</f>
        <v>#N/A</v>
      </c>
      <c r="T2786" t="e">
        <f>+VLOOKUP(R2786,JUP!D:L,7,0)</f>
        <v>#N/A</v>
      </c>
      <c r="W2786" t="s">
        <v>172</v>
      </c>
      <c r="X2786">
        <v>25</v>
      </c>
      <c r="Y2786" t="s">
        <v>297</v>
      </c>
      <c r="Z2786" t="s">
        <v>326</v>
      </c>
      <c r="AA2786" t="s">
        <v>326</v>
      </c>
      <c r="AB2786" t="s">
        <v>208</v>
      </c>
      <c r="AC2786" t="s">
        <v>173</v>
      </c>
      <c r="AD2786">
        <v>3.15</v>
      </c>
      <c r="AE2786">
        <v>0</v>
      </c>
      <c r="AF2786">
        <v>0.9</v>
      </c>
      <c r="AG2786">
        <v>3.15</v>
      </c>
      <c r="AH2786">
        <v>2021</v>
      </c>
      <c r="AI2786">
        <v>6</v>
      </c>
      <c r="AJ2786">
        <v>68040</v>
      </c>
      <c r="AK2786" t="e">
        <v>#N/A</v>
      </c>
      <c r="AL2786">
        <v>3.8888888888888888</v>
      </c>
      <c r="AO2786">
        <v>-0.73888888888888893</v>
      </c>
      <c r="AP2786">
        <v>6</v>
      </c>
    </row>
    <row r="2787" spans="1:42" x14ac:dyDescent="0.2">
      <c r="A2787" t="str">
        <f t="shared" si="43"/>
        <v>2021-06-23enterofoodservc60-80camanchacarusia</v>
      </c>
      <c r="B2787" s="2" t="s">
        <v>66</v>
      </c>
      <c r="C2787" t="s">
        <v>59</v>
      </c>
      <c r="D2787" t="s">
        <v>155</v>
      </c>
      <c r="E2787" t="s">
        <v>56</v>
      </c>
      <c r="F2787" t="s">
        <v>451</v>
      </c>
      <c r="G2787" t="s">
        <v>168</v>
      </c>
      <c r="H2787" t="s">
        <v>123</v>
      </c>
      <c r="I2787" t="s">
        <v>306</v>
      </c>
      <c r="J2787" t="s">
        <v>33</v>
      </c>
      <c r="K2787">
        <v>19800</v>
      </c>
      <c r="L2787">
        <v>1.8999999999999997</v>
      </c>
      <c r="M2787" t="str">
        <f>SUBSTITUTE(LOWER(_xlfn.CONCAT(B2787,C2787,F2787,G2787,J2787,I2787))," ","")</f>
        <v>2021-06-23enterofoodservc60-80camanchacarusia</v>
      </c>
      <c r="N2787" t="e">
        <f>+VLOOKUP(M2787,JUP!$B:$I,7,0)</f>
        <v>#N/A</v>
      </c>
      <c r="O2787" t="e">
        <f>+VLOOKUP(M2787,JUP!$B:$I,8,0)</f>
        <v>#N/A</v>
      </c>
      <c r="R2787" t="str">
        <f>+SUBSTITUTE(LOWER(_xlfn.CONCAT(B2787,C2787,F2787,H2787,J2787,I2787))," ","")</f>
        <v>2021-06-23enterofoodserv60-80u/kgcamanchacarusia</v>
      </c>
      <c r="S2787" t="e">
        <f>+VLOOKUP(R2787,JUP!D:L,7,0)</f>
        <v>#N/A</v>
      </c>
      <c r="T2787" t="e">
        <f>+VLOOKUP(R2787,JUP!D:L,7,0)</f>
        <v>#N/A</v>
      </c>
      <c r="W2787" t="s">
        <v>313</v>
      </c>
      <c r="X2787">
        <v>25</v>
      </c>
      <c r="Y2787" t="s">
        <v>305</v>
      </c>
      <c r="Z2787" t="s">
        <v>305</v>
      </c>
      <c r="AA2787" t="s">
        <v>306</v>
      </c>
      <c r="AB2787" t="s">
        <v>160</v>
      </c>
      <c r="AC2787" t="s">
        <v>159</v>
      </c>
      <c r="AD2787">
        <v>1.8999999999999997</v>
      </c>
      <c r="AE2787">
        <v>0</v>
      </c>
      <c r="AF2787">
        <v>1</v>
      </c>
      <c r="AG2787">
        <v>1.8999999999999997</v>
      </c>
      <c r="AH2787">
        <v>2021</v>
      </c>
      <c r="AI2787">
        <v>6</v>
      </c>
      <c r="AJ2787">
        <v>37619.999999999993</v>
      </c>
      <c r="AK2787" t="e">
        <v>#N/A</v>
      </c>
      <c r="AL2787">
        <v>1.8999999999999997</v>
      </c>
      <c r="AO2787">
        <v>0</v>
      </c>
      <c r="AP2787">
        <v>6</v>
      </c>
    </row>
    <row r="2788" spans="1:42" x14ac:dyDescent="0.2">
      <c r="A2788" t="str">
        <f t="shared" si="43"/>
        <v>2021-06-24carnegranelc300-500camanchacarusia</v>
      </c>
      <c r="B2788" s="2" t="s">
        <v>473</v>
      </c>
      <c r="C2788" t="s">
        <v>35</v>
      </c>
      <c r="D2788" t="s">
        <v>30</v>
      </c>
      <c r="E2788" t="s">
        <v>29</v>
      </c>
      <c r="F2788" t="s">
        <v>30</v>
      </c>
      <c r="G2788" t="s">
        <v>49</v>
      </c>
      <c r="H2788" t="s">
        <v>48</v>
      </c>
      <c r="I2788" t="s">
        <v>306</v>
      </c>
      <c r="J2788" t="s">
        <v>33</v>
      </c>
      <c r="K2788">
        <v>24000</v>
      </c>
      <c r="L2788">
        <v>2.9500000000000011</v>
      </c>
      <c r="M2788" t="str">
        <f>SUBSTITUTE(LOWER(_xlfn.CONCAT(B2788,C2788,F2788,G2788,J2788,I2788))," ","")</f>
        <v>2021-06-24carnegranelc300-500camanchacarusia</v>
      </c>
      <c r="N2788" t="e">
        <f>+VLOOKUP(M2788,JUP!$B:$I,7,0)</f>
        <v>#N/A</v>
      </c>
      <c r="O2788" t="e">
        <f>+VLOOKUP(M2788,JUP!$B:$I,8,0)</f>
        <v>#N/A</v>
      </c>
      <c r="P2788" t="e">
        <f>+K2788-N2788</f>
        <v>#N/A</v>
      </c>
      <c r="Q2788" s="3" t="e">
        <f>+L2788-O2788</f>
        <v>#N/A</v>
      </c>
      <c r="R2788" t="str">
        <f>+SUBSTITUTE(LOWER(_xlfn.CONCAT(B2788,C2788,F2788,H2788,J2788,I2788))," ","")</f>
        <v>2021-06-24carnegranel300-500u/kgcamanchacarusia</v>
      </c>
      <c r="S2788" t="e">
        <f>+VLOOKUP(R2788,JUP!D:L,7,0)</f>
        <v>#N/A</v>
      </c>
      <c r="T2788" t="e">
        <f>+VLOOKUP(R2788,JUP!D:L,7,0)</f>
        <v>#N/A</v>
      </c>
      <c r="W2788" t="s">
        <v>313</v>
      </c>
      <c r="X2788">
        <v>25</v>
      </c>
      <c r="Y2788" t="s">
        <v>305</v>
      </c>
      <c r="Z2788" t="s">
        <v>305</v>
      </c>
      <c r="AA2788" t="s">
        <v>306</v>
      </c>
      <c r="AB2788" t="s">
        <v>36</v>
      </c>
      <c r="AC2788" t="s">
        <v>37</v>
      </c>
      <c r="AD2788">
        <v>2.9500000000000011</v>
      </c>
      <c r="AE2788">
        <v>0</v>
      </c>
      <c r="AF2788">
        <v>1</v>
      </c>
      <c r="AG2788">
        <v>2.9500000000000011</v>
      </c>
      <c r="AH2788">
        <v>2021</v>
      </c>
      <c r="AI2788">
        <v>6</v>
      </c>
      <c r="AJ2788">
        <v>70800.000000000029</v>
      </c>
      <c r="AK2788" t="e">
        <v>#N/A</v>
      </c>
      <c r="AL2788">
        <v>2.9500000000000011</v>
      </c>
      <c r="AO2788">
        <v>0</v>
      </c>
      <c r="AP2788">
        <v>6</v>
      </c>
    </row>
    <row r="2789" spans="1:42" x14ac:dyDescent="0.2">
      <c r="A2789" t="str">
        <f t="shared" si="43"/>
        <v>2021-06-24carnegranelc200-300camanchacaotroseuropa</v>
      </c>
      <c r="B2789" s="2" t="s">
        <v>473</v>
      </c>
      <c r="C2789" t="s">
        <v>35</v>
      </c>
      <c r="D2789" t="s">
        <v>30</v>
      </c>
      <c r="E2789" t="s">
        <v>29</v>
      </c>
      <c r="F2789" t="s">
        <v>30</v>
      </c>
      <c r="G2789" t="s">
        <v>39</v>
      </c>
      <c r="H2789" t="s">
        <v>38</v>
      </c>
      <c r="I2789" t="s">
        <v>298</v>
      </c>
      <c r="J2789" t="s">
        <v>33</v>
      </c>
      <c r="K2789">
        <v>19000</v>
      </c>
      <c r="L2789">
        <v>3.1700000000000013</v>
      </c>
      <c r="M2789" t="str">
        <f>SUBSTITUTE(LOWER(_xlfn.CONCAT(B2789,C2789,F2789,G2789,J2789,I2789))," ","")</f>
        <v>2021-06-24carnegranelc200-300camanchacaotroseuropa</v>
      </c>
      <c r="N2789" t="e">
        <f>+VLOOKUP(M2789,JUP!$B:$I,7,0)</f>
        <v>#N/A</v>
      </c>
      <c r="O2789" t="e">
        <f>+VLOOKUP(M2789,JUP!$B:$I,8,0)</f>
        <v>#N/A</v>
      </c>
      <c r="P2789" t="e">
        <f>+K2789-N2789</f>
        <v>#N/A</v>
      </c>
      <c r="Q2789" s="3" t="e">
        <f>+L2789-O2789</f>
        <v>#N/A</v>
      </c>
      <c r="R2789" t="str">
        <f>+SUBSTITUTE(LOWER(_xlfn.CONCAT(B2789,C2789,F2789,H2789,J2789,I2789))," ","")</f>
        <v>2021-06-24carnegranel200-300u/kgcamanchacaotroseuropa</v>
      </c>
      <c r="S2789" t="e">
        <f>+VLOOKUP(R2789,JUP!D:L,7,0)</f>
        <v>#N/A</v>
      </c>
      <c r="T2789" t="e">
        <f>+VLOOKUP(R2789,JUP!D:L,7,0)</f>
        <v>#N/A</v>
      </c>
      <c r="W2789" t="s">
        <v>335</v>
      </c>
      <c r="X2789">
        <v>25</v>
      </c>
      <c r="Y2789" t="s">
        <v>297</v>
      </c>
      <c r="Z2789" t="s">
        <v>298</v>
      </c>
      <c r="AA2789" t="s">
        <v>298</v>
      </c>
      <c r="AB2789" t="s">
        <v>36</v>
      </c>
      <c r="AC2789" t="s">
        <v>37</v>
      </c>
      <c r="AD2789">
        <v>3.1700000000000013</v>
      </c>
      <c r="AE2789">
        <v>0</v>
      </c>
      <c r="AF2789">
        <v>1</v>
      </c>
      <c r="AG2789">
        <v>3.1700000000000013</v>
      </c>
      <c r="AH2789">
        <v>2021</v>
      </c>
      <c r="AI2789">
        <v>6</v>
      </c>
      <c r="AJ2789">
        <v>60230.000000000022</v>
      </c>
      <c r="AK2789" t="e">
        <v>#N/A</v>
      </c>
      <c r="AL2789">
        <v>3.1700000000000013</v>
      </c>
      <c r="AO2789">
        <v>0</v>
      </c>
      <c r="AP2789">
        <v>6</v>
      </c>
    </row>
    <row r="2790" spans="1:42" x14ac:dyDescent="0.2">
      <c r="A2790" t="str">
        <f t="shared" si="43"/>
        <v>2021-06-24carnegranelc300-500camanchacaotroseuropa</v>
      </c>
      <c r="B2790" s="2" t="s">
        <v>473</v>
      </c>
      <c r="C2790" t="s">
        <v>35</v>
      </c>
      <c r="D2790" t="s">
        <v>30</v>
      </c>
      <c r="E2790" t="s">
        <v>29</v>
      </c>
      <c r="F2790" t="s">
        <v>30</v>
      </c>
      <c r="G2790" t="s">
        <v>49</v>
      </c>
      <c r="H2790" t="s">
        <v>48</v>
      </c>
      <c r="I2790" t="s">
        <v>298</v>
      </c>
      <c r="J2790" t="s">
        <v>33</v>
      </c>
      <c r="K2790">
        <v>5000</v>
      </c>
      <c r="L2790">
        <v>3.03</v>
      </c>
      <c r="M2790" t="str">
        <f>SUBSTITUTE(LOWER(_xlfn.CONCAT(B2790,C2790,F2790,G2790,J2790,I2790))," ","")</f>
        <v>2021-06-24carnegranelc300-500camanchacaotroseuropa</v>
      </c>
      <c r="N2790" t="e">
        <f>+VLOOKUP(M2790,JUP!$B:$I,7,0)</f>
        <v>#N/A</v>
      </c>
      <c r="O2790" t="e">
        <f>+VLOOKUP(M2790,JUP!$B:$I,8,0)</f>
        <v>#N/A</v>
      </c>
      <c r="P2790" t="e">
        <f>+K2790-N2790</f>
        <v>#N/A</v>
      </c>
      <c r="Q2790" s="3" t="e">
        <f>+L2790-O2790</f>
        <v>#N/A</v>
      </c>
      <c r="R2790" t="str">
        <f>+SUBSTITUTE(LOWER(_xlfn.CONCAT(B2790,C2790,F2790,H2790,J2790,I2790))," ","")</f>
        <v>2021-06-24carnegranel300-500u/kgcamanchacaotroseuropa</v>
      </c>
      <c r="S2790" t="e">
        <f>+VLOOKUP(R2790,JUP!D:L,7,0)</f>
        <v>#N/A</v>
      </c>
      <c r="T2790" t="e">
        <f>+VLOOKUP(R2790,JUP!D:L,7,0)</f>
        <v>#N/A</v>
      </c>
      <c r="W2790" t="s">
        <v>335</v>
      </c>
      <c r="X2790">
        <v>25</v>
      </c>
      <c r="Y2790" t="s">
        <v>297</v>
      </c>
      <c r="Z2790" t="s">
        <v>298</v>
      </c>
      <c r="AA2790" t="s">
        <v>298</v>
      </c>
      <c r="AB2790" t="s">
        <v>36</v>
      </c>
      <c r="AC2790" t="s">
        <v>37</v>
      </c>
      <c r="AD2790">
        <v>3.03</v>
      </c>
      <c r="AE2790">
        <v>0</v>
      </c>
      <c r="AF2790">
        <v>1</v>
      </c>
      <c r="AG2790">
        <v>3.03</v>
      </c>
      <c r="AH2790">
        <v>2021</v>
      </c>
      <c r="AI2790">
        <v>6</v>
      </c>
      <c r="AJ2790">
        <v>15149.999999999998</v>
      </c>
      <c r="AK2790" t="e">
        <v>#N/A</v>
      </c>
      <c r="AL2790">
        <v>3.03</v>
      </c>
      <c r="AO2790">
        <v>0</v>
      </c>
      <c r="AP2790">
        <v>6</v>
      </c>
    </row>
    <row r="2791" spans="1:42" x14ac:dyDescent="0.2">
      <c r="A2791" t="str">
        <f t="shared" si="43"/>
        <v>2021-06-24carnegranelc200-300camanchacaotrosuee</v>
      </c>
      <c r="B2791" s="2" t="s">
        <v>473</v>
      </c>
      <c r="C2791" t="s">
        <v>35</v>
      </c>
      <c r="D2791" t="s">
        <v>30</v>
      </c>
      <c r="E2791" t="s">
        <v>29</v>
      </c>
      <c r="F2791" t="s">
        <v>30</v>
      </c>
      <c r="G2791" t="s">
        <v>39</v>
      </c>
      <c r="H2791" t="s">
        <v>38</v>
      </c>
      <c r="I2791" t="s">
        <v>316</v>
      </c>
      <c r="J2791" t="s">
        <v>33</v>
      </c>
      <c r="K2791">
        <v>24000</v>
      </c>
      <c r="L2791">
        <v>2.950000000000002</v>
      </c>
      <c r="M2791" t="str">
        <f>SUBSTITUTE(LOWER(_xlfn.CONCAT(B2791,C2791,F2791,G2791,J2791,I2791))," ","")</f>
        <v>2021-06-24carnegranelc200-300camanchacaotrosuee</v>
      </c>
      <c r="N2791" t="e">
        <f>+VLOOKUP(M2791,JUP!$B:$I,7,0)</f>
        <v>#N/A</v>
      </c>
      <c r="O2791" t="e">
        <f>+VLOOKUP(M2791,JUP!$B:$I,8,0)</f>
        <v>#N/A</v>
      </c>
      <c r="P2791" t="e">
        <f>+K2791-N2791</f>
        <v>#N/A</v>
      </c>
      <c r="Q2791" s="3" t="e">
        <f>+L2791-O2791</f>
        <v>#N/A</v>
      </c>
      <c r="R2791" t="str">
        <f>+SUBSTITUTE(LOWER(_xlfn.CONCAT(B2791,C2791,F2791,H2791,J2791,I2791))," ","")</f>
        <v>2021-06-24carnegranel200-300u/kgcamanchacaotrosuee</v>
      </c>
      <c r="S2791" t="e">
        <f>+VLOOKUP(R2791,JUP!D:L,7,0)</f>
        <v>#N/A</v>
      </c>
      <c r="T2791" t="e">
        <f>+VLOOKUP(R2791,JUP!D:L,7,0)</f>
        <v>#N/A</v>
      </c>
      <c r="W2791" t="s">
        <v>184</v>
      </c>
      <c r="X2791">
        <v>25</v>
      </c>
      <c r="Y2791" t="s">
        <v>305</v>
      </c>
      <c r="Z2791" t="s">
        <v>305</v>
      </c>
      <c r="AA2791" t="s">
        <v>316</v>
      </c>
      <c r="AB2791" t="s">
        <v>36</v>
      </c>
      <c r="AC2791" t="s">
        <v>37</v>
      </c>
      <c r="AD2791">
        <v>2.950000000000002</v>
      </c>
      <c r="AE2791">
        <v>0</v>
      </c>
      <c r="AF2791">
        <v>1</v>
      </c>
      <c r="AG2791">
        <v>2.950000000000002</v>
      </c>
      <c r="AH2791">
        <v>2021</v>
      </c>
      <c r="AI2791">
        <v>6</v>
      </c>
      <c r="AJ2791">
        <v>70800.000000000044</v>
      </c>
      <c r="AK2791" t="e">
        <v>#N/A</v>
      </c>
      <c r="AL2791">
        <v>2.950000000000002</v>
      </c>
      <c r="AO2791">
        <v>0</v>
      </c>
      <c r="AP2791">
        <v>6</v>
      </c>
    </row>
    <row r="2792" spans="1:42" x14ac:dyDescent="0.2">
      <c r="A2792" t="str">
        <f t="shared" si="43"/>
        <v>2021-06-24enteroconsalsaconestuche0camanchacaamerica</v>
      </c>
      <c r="B2792" s="2" t="s">
        <v>473</v>
      </c>
      <c r="C2792" t="s">
        <v>59</v>
      </c>
      <c r="D2792" t="s">
        <v>57</v>
      </c>
      <c r="E2792" t="s">
        <v>56</v>
      </c>
      <c r="F2792" t="s">
        <v>57</v>
      </c>
      <c r="G2792">
        <v>0</v>
      </c>
      <c r="H2792" t="s">
        <v>58</v>
      </c>
      <c r="I2792" t="s">
        <v>521</v>
      </c>
      <c r="J2792" t="s">
        <v>33</v>
      </c>
      <c r="K2792">
        <v>14301</v>
      </c>
      <c r="L2792">
        <v>3.2413500000000002</v>
      </c>
      <c r="M2792" t="str">
        <f>SUBSTITUTE(LOWER(_xlfn.CONCAT(B2792,C2792,F2792,G2792,J2792,I2792))," ","")</f>
        <v>2021-06-24enteroconsalsaconestuche0camanchacaamerica</v>
      </c>
      <c r="N2792" t="e">
        <f>+VLOOKUP(M2792,JUP!$B:$I,7,0)</f>
        <v>#N/A</v>
      </c>
      <c r="O2792" t="e">
        <f>+VLOOKUP(M2792,JUP!$B:$I,8,0)</f>
        <v>#N/A</v>
      </c>
      <c r="R2792" t="str">
        <f>+SUBSTITUTE(LOWER(_xlfn.CONCAT(B2792,C2792,F2792,H2792,J2792,I2792))," ","")</f>
        <v>2021-06-24enteroconsalsaconestuche20-35u/lbcamanchacaamerica</v>
      </c>
      <c r="S2792" t="e">
        <f>+VLOOKUP(R2792,JUP!D:L,7,0)</f>
        <v>#N/A</v>
      </c>
      <c r="T2792" t="e">
        <f>+VLOOKUP(R2792,JUP!D:L,7,0)</f>
        <v>#N/A</v>
      </c>
      <c r="W2792" t="s">
        <v>420</v>
      </c>
      <c r="X2792">
        <v>25</v>
      </c>
      <c r="Y2792" t="s">
        <v>310</v>
      </c>
      <c r="Z2792" t="s">
        <v>310</v>
      </c>
      <c r="AA2792" t="s">
        <v>310</v>
      </c>
      <c r="AB2792" t="s">
        <v>60</v>
      </c>
      <c r="AC2792" t="s">
        <v>61</v>
      </c>
      <c r="AD2792">
        <v>2.9413500000000004</v>
      </c>
      <c r="AE2792">
        <v>0.3</v>
      </c>
      <c r="AF2792">
        <v>1</v>
      </c>
      <c r="AG2792">
        <v>2.9413500000000004</v>
      </c>
      <c r="AH2792">
        <v>2021</v>
      </c>
      <c r="AI2792">
        <v>6</v>
      </c>
      <c r="AJ2792">
        <v>42064.246350000009</v>
      </c>
      <c r="AK2792" t="e">
        <v>#N/A</v>
      </c>
      <c r="AL2792">
        <v>2.9413500000000004</v>
      </c>
      <c r="AO2792">
        <v>0</v>
      </c>
      <c r="AP2792">
        <v>6</v>
      </c>
    </row>
    <row r="2793" spans="1:42" x14ac:dyDescent="0.2">
      <c r="A2793" t="str">
        <f t="shared" si="43"/>
        <v>2021-06-25carnegranelc300-500camanchacarusia</v>
      </c>
      <c r="B2793" s="2" t="s">
        <v>472</v>
      </c>
      <c r="C2793" t="s">
        <v>35</v>
      </c>
      <c r="D2793" t="s">
        <v>30</v>
      </c>
      <c r="E2793" t="s">
        <v>29</v>
      </c>
      <c r="F2793" t="s">
        <v>30</v>
      </c>
      <c r="G2793" t="s">
        <v>49</v>
      </c>
      <c r="H2793" t="s">
        <v>48</v>
      </c>
      <c r="I2793" t="s">
        <v>306</v>
      </c>
      <c r="J2793" t="s">
        <v>33</v>
      </c>
      <c r="K2793">
        <v>24000</v>
      </c>
      <c r="L2793">
        <v>2.9499999999999984</v>
      </c>
      <c r="M2793" t="str">
        <f>SUBSTITUTE(LOWER(_xlfn.CONCAT(B2793,C2793,F2793,G2793,J2793,I2793))," ","")</f>
        <v>2021-06-25carnegranelc300-500camanchacarusia</v>
      </c>
      <c r="N2793" t="e">
        <f>+VLOOKUP(M2793,JUP!$B:$I,7,0)</f>
        <v>#N/A</v>
      </c>
      <c r="O2793" t="e">
        <f>+VLOOKUP(M2793,JUP!$B:$I,8,0)</f>
        <v>#N/A</v>
      </c>
      <c r="P2793" t="e">
        <f>+K2793-N2793</f>
        <v>#N/A</v>
      </c>
      <c r="Q2793" s="3" t="e">
        <f>+L2793-O2793</f>
        <v>#N/A</v>
      </c>
      <c r="R2793" t="str">
        <f>+SUBSTITUTE(LOWER(_xlfn.CONCAT(B2793,C2793,F2793,H2793,J2793,I2793))," ","")</f>
        <v>2021-06-25carnegranel300-500u/kgcamanchacarusia</v>
      </c>
      <c r="S2793" t="e">
        <f>+VLOOKUP(R2793,JUP!D:L,7,0)</f>
        <v>#N/A</v>
      </c>
      <c r="T2793" t="e">
        <f>+VLOOKUP(R2793,JUP!D:L,7,0)</f>
        <v>#N/A</v>
      </c>
      <c r="W2793" t="s">
        <v>313</v>
      </c>
      <c r="X2793">
        <v>25</v>
      </c>
      <c r="Y2793" t="s">
        <v>305</v>
      </c>
      <c r="Z2793" t="s">
        <v>305</v>
      </c>
      <c r="AA2793" t="s">
        <v>306</v>
      </c>
      <c r="AB2793" t="s">
        <v>36</v>
      </c>
      <c r="AC2793" t="s">
        <v>37</v>
      </c>
      <c r="AD2793">
        <v>2.9499999999999984</v>
      </c>
      <c r="AE2793">
        <v>0</v>
      </c>
      <c r="AF2793">
        <v>1</v>
      </c>
      <c r="AG2793">
        <v>2.9499999999999984</v>
      </c>
      <c r="AH2793">
        <v>2021</v>
      </c>
      <c r="AI2793">
        <v>6</v>
      </c>
      <c r="AJ2793">
        <v>70799.999999999956</v>
      </c>
      <c r="AK2793" t="e">
        <v>#N/A</v>
      </c>
      <c r="AL2793">
        <v>2.9499999999999984</v>
      </c>
      <c r="AO2793">
        <v>0</v>
      </c>
      <c r="AP2793">
        <v>6</v>
      </c>
    </row>
    <row r="2794" spans="1:42" x14ac:dyDescent="0.2">
      <c r="A2794" t="str">
        <f t="shared" si="43"/>
        <v>2021-06-25carnegranelc300-500camanchacaotroseuropa</v>
      </c>
      <c r="B2794" s="2" t="s">
        <v>472</v>
      </c>
      <c r="C2794" t="s">
        <v>35</v>
      </c>
      <c r="D2794" t="s">
        <v>30</v>
      </c>
      <c r="E2794" t="s">
        <v>29</v>
      </c>
      <c r="F2794" t="s">
        <v>30</v>
      </c>
      <c r="G2794" t="s">
        <v>49</v>
      </c>
      <c r="H2794" t="s">
        <v>48</v>
      </c>
      <c r="I2794" t="s">
        <v>298</v>
      </c>
      <c r="J2794" t="s">
        <v>33</v>
      </c>
      <c r="K2794">
        <v>23570</v>
      </c>
      <c r="L2794">
        <v>3.0200000000000027</v>
      </c>
      <c r="M2794" t="str">
        <f>SUBSTITUTE(LOWER(_xlfn.CONCAT(B2794,C2794,F2794,G2794,J2794,I2794))," ","")</f>
        <v>2021-06-25carnegranelc300-500camanchacaotroseuropa</v>
      </c>
      <c r="N2794" t="e">
        <f>+VLOOKUP(M2794,JUP!$B:$I,7,0)</f>
        <v>#N/A</v>
      </c>
      <c r="O2794" t="e">
        <f>+VLOOKUP(M2794,JUP!$B:$I,8,0)</f>
        <v>#N/A</v>
      </c>
      <c r="P2794" t="e">
        <f>+K2794-N2794</f>
        <v>#N/A</v>
      </c>
      <c r="Q2794" s="3" t="e">
        <f>+L2794-O2794</f>
        <v>#N/A</v>
      </c>
      <c r="R2794" t="str">
        <f>+SUBSTITUTE(LOWER(_xlfn.CONCAT(B2794,C2794,F2794,H2794,J2794,I2794))," ","")</f>
        <v>2021-06-25carnegranel300-500u/kgcamanchacaotroseuropa</v>
      </c>
      <c r="S2794" t="e">
        <f>+VLOOKUP(R2794,JUP!D:L,7,0)</f>
        <v>#N/A</v>
      </c>
      <c r="T2794" t="e">
        <f>+VLOOKUP(R2794,JUP!D:L,7,0)</f>
        <v>#N/A</v>
      </c>
      <c r="W2794" t="s">
        <v>468</v>
      </c>
      <c r="X2794">
        <v>25</v>
      </c>
      <c r="Y2794" t="s">
        <v>297</v>
      </c>
      <c r="Z2794" t="s">
        <v>298</v>
      </c>
      <c r="AA2794" t="s">
        <v>298</v>
      </c>
      <c r="AB2794" t="s">
        <v>36</v>
      </c>
      <c r="AC2794" t="s">
        <v>37</v>
      </c>
      <c r="AD2794">
        <v>3.0200000000000027</v>
      </c>
      <c r="AE2794">
        <v>0</v>
      </c>
      <c r="AF2794">
        <v>1</v>
      </c>
      <c r="AG2794">
        <v>3.0200000000000027</v>
      </c>
      <c r="AH2794">
        <v>2021</v>
      </c>
      <c r="AI2794">
        <v>6</v>
      </c>
      <c r="AJ2794">
        <v>71181.400000000067</v>
      </c>
      <c r="AK2794" t="e">
        <v>#N/A</v>
      </c>
      <c r="AL2794">
        <v>3.0200000000000027</v>
      </c>
      <c r="AO2794">
        <v>0</v>
      </c>
      <c r="AP2794">
        <v>6</v>
      </c>
    </row>
    <row r="2795" spans="1:42" x14ac:dyDescent="0.2">
      <c r="A2795" t="str">
        <f t="shared" si="43"/>
        <v>2021-06-25enteroconsalsaconestuche0camanchacaamerica</v>
      </c>
      <c r="B2795" s="2" t="s">
        <v>472</v>
      </c>
      <c r="C2795" t="s">
        <v>59</v>
      </c>
      <c r="D2795" t="s">
        <v>57</v>
      </c>
      <c r="E2795" t="s">
        <v>56</v>
      </c>
      <c r="F2795" t="s">
        <v>57</v>
      </c>
      <c r="G2795">
        <v>0</v>
      </c>
      <c r="H2795" t="s">
        <v>58</v>
      </c>
      <c r="I2795" t="s">
        <v>521</v>
      </c>
      <c r="J2795" t="s">
        <v>33</v>
      </c>
      <c r="K2795">
        <v>17353.599999999999</v>
      </c>
      <c r="L2795">
        <v>3.2413500000000002</v>
      </c>
      <c r="M2795" t="str">
        <f>SUBSTITUTE(LOWER(_xlfn.CONCAT(B2795,C2795,F2795,G2795,J2795,I2795))," ","")</f>
        <v>2021-06-25enteroconsalsaconestuche0camanchacaamerica</v>
      </c>
      <c r="N2795" t="e">
        <f>+VLOOKUP(M2795,JUP!$B:$I,7,0)</f>
        <v>#N/A</v>
      </c>
      <c r="O2795" t="e">
        <f>+VLOOKUP(M2795,JUP!$B:$I,8,0)</f>
        <v>#N/A</v>
      </c>
      <c r="R2795" t="str">
        <f>+SUBSTITUTE(LOWER(_xlfn.CONCAT(B2795,C2795,F2795,H2795,J2795,I2795))," ","")</f>
        <v>2021-06-25enteroconsalsaconestuche20-35u/lbcamanchacaamerica</v>
      </c>
      <c r="S2795" t="e">
        <f>+VLOOKUP(R2795,JUP!D:L,7,0)</f>
        <v>#N/A</v>
      </c>
      <c r="T2795" t="e">
        <f>+VLOOKUP(R2795,JUP!D:L,7,0)</f>
        <v>#N/A</v>
      </c>
      <c r="W2795" t="s">
        <v>420</v>
      </c>
      <c r="X2795">
        <v>25</v>
      </c>
      <c r="Y2795" t="s">
        <v>310</v>
      </c>
      <c r="Z2795" t="s">
        <v>310</v>
      </c>
      <c r="AA2795" t="s">
        <v>310</v>
      </c>
      <c r="AB2795" t="s">
        <v>60</v>
      </c>
      <c r="AC2795" t="s">
        <v>61</v>
      </c>
      <c r="AD2795">
        <v>2.9413500000000004</v>
      </c>
      <c r="AE2795">
        <v>0.3</v>
      </c>
      <c r="AF2795">
        <v>1</v>
      </c>
      <c r="AG2795">
        <v>2.9413500000000004</v>
      </c>
      <c r="AH2795">
        <v>2021</v>
      </c>
      <c r="AI2795">
        <v>6</v>
      </c>
      <c r="AJ2795">
        <v>51043.011360000004</v>
      </c>
      <c r="AK2795" t="e">
        <v>#N/A</v>
      </c>
      <c r="AL2795">
        <v>2.9413500000000004</v>
      </c>
      <c r="AO2795">
        <v>0</v>
      </c>
      <c r="AP2795">
        <v>6</v>
      </c>
    </row>
    <row r="2796" spans="1:42" x14ac:dyDescent="0.2">
      <c r="A2796" t="str">
        <f t="shared" si="43"/>
        <v>2021-06-30enterosinsalsa0camanchacaamerica</v>
      </c>
      <c r="B2796" s="2" t="s">
        <v>481</v>
      </c>
      <c r="C2796" t="s">
        <v>59</v>
      </c>
      <c r="D2796" t="s">
        <v>155</v>
      </c>
      <c r="E2796" t="s">
        <v>56</v>
      </c>
      <c r="F2796" t="s">
        <v>155</v>
      </c>
      <c r="G2796">
        <v>0</v>
      </c>
      <c r="H2796" t="s">
        <v>58</v>
      </c>
      <c r="I2796" t="s">
        <v>521</v>
      </c>
      <c r="J2796" t="s">
        <v>33</v>
      </c>
      <c r="K2796">
        <v>17978.400000000001</v>
      </c>
      <c r="L2796">
        <v>2.0947499999999999</v>
      </c>
      <c r="M2796" t="str">
        <f>SUBSTITUTE(LOWER(_xlfn.CONCAT(B2796,C2796,F2796,G2796,J2796,I2796))," ","")</f>
        <v>2021-06-30enterosinsalsa0camanchacaamerica</v>
      </c>
      <c r="N2796" t="e">
        <f>+VLOOKUP(M2796,JUP!$B:$I,7,0)</f>
        <v>#N/A</v>
      </c>
      <c r="O2796" t="e">
        <f>+VLOOKUP(M2796,JUP!$B:$I,8,0)</f>
        <v>#N/A</v>
      </c>
      <c r="R2796" t="str">
        <f>+SUBSTITUTE(LOWER(_xlfn.CONCAT(B2796,C2796,F2796,H2796,J2796,I2796))," ","")</f>
        <v>2021-06-30enterosinsalsa20-35u/lbcamanchacaamerica</v>
      </c>
      <c r="S2796" t="e">
        <f>+VLOOKUP(R2796,JUP!D:L,7,0)</f>
        <v>#N/A</v>
      </c>
      <c r="T2796" t="e">
        <f>+VLOOKUP(R2796,JUP!D:L,7,0)</f>
        <v>#N/A</v>
      </c>
      <c r="W2796" t="s">
        <v>420</v>
      </c>
      <c r="X2796">
        <v>26</v>
      </c>
      <c r="Y2796" t="s">
        <v>310</v>
      </c>
      <c r="Z2796" t="s">
        <v>310</v>
      </c>
      <c r="AA2796" t="s">
        <v>310</v>
      </c>
      <c r="AB2796" t="s">
        <v>160</v>
      </c>
      <c r="AC2796" t="s">
        <v>159</v>
      </c>
      <c r="AD2796">
        <v>2.0947499999999999</v>
      </c>
      <c r="AE2796">
        <v>0</v>
      </c>
      <c r="AF2796">
        <v>1</v>
      </c>
      <c r="AG2796">
        <v>2.0947499999999999</v>
      </c>
      <c r="AH2796">
        <v>2021</v>
      </c>
      <c r="AI2796">
        <v>6</v>
      </c>
      <c r="AJ2796">
        <v>37660.253400000001</v>
      </c>
      <c r="AK2796" t="e">
        <v>#N/A</v>
      </c>
      <c r="AL2796">
        <v>2.0947499999999999</v>
      </c>
      <c r="AO2796">
        <v>0</v>
      </c>
      <c r="AP2796">
        <v>6</v>
      </c>
    </row>
    <row r="2797" spans="1:42" x14ac:dyDescent="0.2">
      <c r="A2797" t="str">
        <f t="shared" si="43"/>
        <v>2021-06-30enteroconsalsaconestuche0camanchacaamerica</v>
      </c>
      <c r="B2797" s="2" t="s">
        <v>481</v>
      </c>
      <c r="C2797" t="s">
        <v>59</v>
      </c>
      <c r="D2797" t="s">
        <v>57</v>
      </c>
      <c r="E2797" t="s">
        <v>56</v>
      </c>
      <c r="F2797" t="s">
        <v>57</v>
      </c>
      <c r="G2797">
        <v>0</v>
      </c>
      <c r="H2797" t="s">
        <v>58</v>
      </c>
      <c r="I2797" t="s">
        <v>521</v>
      </c>
      <c r="J2797" t="s">
        <v>33</v>
      </c>
      <c r="K2797">
        <v>15980.8</v>
      </c>
      <c r="L2797">
        <v>3.3075000000000001</v>
      </c>
      <c r="M2797" t="str">
        <f>SUBSTITUTE(LOWER(_xlfn.CONCAT(B2797,C2797,F2797,G2797,J2797,I2797))," ","")</f>
        <v>2021-06-30enteroconsalsaconestuche0camanchacaamerica</v>
      </c>
      <c r="N2797" t="e">
        <f>+VLOOKUP(M2797,JUP!$B:$I,7,0)</f>
        <v>#N/A</v>
      </c>
      <c r="O2797" t="e">
        <f>+VLOOKUP(M2797,JUP!$B:$I,8,0)</f>
        <v>#N/A</v>
      </c>
      <c r="R2797" t="str">
        <f>+SUBSTITUTE(LOWER(_xlfn.CONCAT(B2797,C2797,F2797,H2797,J2797,I2797))," ","")</f>
        <v>2021-06-30enteroconsalsaconestuche20-35u/lbcamanchacaamerica</v>
      </c>
      <c r="S2797" t="e">
        <f>+VLOOKUP(R2797,JUP!D:L,7,0)</f>
        <v>#N/A</v>
      </c>
      <c r="T2797" t="e">
        <f>+VLOOKUP(R2797,JUP!D:L,7,0)</f>
        <v>#N/A</v>
      </c>
      <c r="W2797" t="s">
        <v>420</v>
      </c>
      <c r="X2797">
        <v>26</v>
      </c>
      <c r="Y2797" t="s">
        <v>310</v>
      </c>
      <c r="Z2797" t="s">
        <v>310</v>
      </c>
      <c r="AA2797" t="s">
        <v>310</v>
      </c>
      <c r="AB2797" t="s">
        <v>60</v>
      </c>
      <c r="AC2797" t="s">
        <v>61</v>
      </c>
      <c r="AD2797">
        <v>3.0075000000000003</v>
      </c>
      <c r="AE2797">
        <v>0.3</v>
      </c>
      <c r="AF2797">
        <v>1</v>
      </c>
      <c r="AG2797">
        <v>3.0075000000000003</v>
      </c>
      <c r="AH2797">
        <v>2021</v>
      </c>
      <c r="AI2797">
        <v>6</v>
      </c>
      <c r="AJ2797">
        <v>48062.256000000001</v>
      </c>
      <c r="AK2797" t="e">
        <v>#N/A</v>
      </c>
      <c r="AL2797">
        <v>3.0075000000000003</v>
      </c>
      <c r="AO2797">
        <v>0</v>
      </c>
      <c r="AP2797">
        <v>6</v>
      </c>
    </row>
    <row r="2798" spans="1:42" x14ac:dyDescent="0.2">
      <c r="A2798" t="e">
        <f t="shared" si="43"/>
        <v>#N/A</v>
      </c>
      <c r="B2798" s="2" t="s">
        <v>481</v>
      </c>
      <c r="C2798" t="s">
        <v>59</v>
      </c>
      <c r="D2798" t="s">
        <v>57</v>
      </c>
      <c r="E2798" t="s">
        <v>56</v>
      </c>
      <c r="F2798" t="s">
        <v>57</v>
      </c>
      <c r="G2798" t="e">
        <v>#N/A</v>
      </c>
      <c r="H2798" t="s">
        <v>101</v>
      </c>
      <c r="I2798" t="s">
        <v>521</v>
      </c>
      <c r="J2798" t="s">
        <v>33</v>
      </c>
      <c r="K2798">
        <v>15790.5</v>
      </c>
      <c r="L2798">
        <v>2.4255</v>
      </c>
      <c r="M2798" t="e">
        <f>SUBSTITUTE(LOWER(_xlfn.CONCAT(B2798,C2798,F2798,G2798,J2798,I2798))," ","")</f>
        <v>#N/A</v>
      </c>
      <c r="N2798" t="e">
        <f>+VLOOKUP(M2798,JUP!$B:$I,7,0)</f>
        <v>#N/A</v>
      </c>
      <c r="O2798" t="e">
        <f>+VLOOKUP(M2798,JUP!$B:$I,8,0)</f>
        <v>#N/A</v>
      </c>
      <c r="R2798" t="str">
        <f>+SUBSTITUTE(LOWER(_xlfn.CONCAT(B2798,C2798,F2798,H2798,J2798,I2798))," ","")</f>
        <v>2021-06-30enteroconsalsaconestuche20-35u/lbcamanchacaamerica</v>
      </c>
      <c r="S2798" t="e">
        <f>+VLOOKUP(R2798,JUP!D:L,7,0)</f>
        <v>#N/A</v>
      </c>
      <c r="T2798" t="e">
        <f>+VLOOKUP(R2798,JUP!D:L,7,0)</f>
        <v>#N/A</v>
      </c>
      <c r="W2798" t="s">
        <v>420</v>
      </c>
      <c r="X2798">
        <v>26</v>
      </c>
      <c r="Y2798" t="s">
        <v>310</v>
      </c>
      <c r="Z2798" t="s">
        <v>310</v>
      </c>
      <c r="AA2798" t="s">
        <v>310</v>
      </c>
      <c r="AB2798" t="s">
        <v>60</v>
      </c>
      <c r="AC2798" t="s">
        <v>61</v>
      </c>
      <c r="AD2798">
        <v>2.1255000000000002</v>
      </c>
      <c r="AE2798">
        <v>0.3</v>
      </c>
      <c r="AF2798">
        <v>1</v>
      </c>
      <c r="AG2798">
        <v>2.1255000000000002</v>
      </c>
      <c r="AH2798">
        <v>2021</v>
      </c>
      <c r="AI2798">
        <v>6</v>
      </c>
      <c r="AJ2798">
        <v>33562.707750000001</v>
      </c>
      <c r="AK2798" t="e">
        <v>#N/A</v>
      </c>
      <c r="AL2798">
        <v>2.1255000000000002</v>
      </c>
      <c r="AO2798">
        <v>0</v>
      </c>
      <c r="AP2798">
        <v>6</v>
      </c>
    </row>
    <row r="2799" spans="1:42" x14ac:dyDescent="0.2">
      <c r="A2799" t="str">
        <f t="shared" si="43"/>
        <v>2021-07-01carnegranelc200-300camanchacaotroseuropa</v>
      </c>
      <c r="B2799" s="2" t="s">
        <v>480</v>
      </c>
      <c r="C2799" t="s">
        <v>35</v>
      </c>
      <c r="D2799" t="s">
        <v>30</v>
      </c>
      <c r="E2799" t="s">
        <v>29</v>
      </c>
      <c r="F2799" t="s">
        <v>30</v>
      </c>
      <c r="G2799" t="s">
        <v>39</v>
      </c>
      <c r="H2799" t="s">
        <v>38</v>
      </c>
      <c r="I2799" t="s">
        <v>298</v>
      </c>
      <c r="J2799" t="s">
        <v>33</v>
      </c>
      <c r="K2799">
        <v>3000</v>
      </c>
      <c r="L2799">
        <v>2.5399999999999996</v>
      </c>
      <c r="M2799" t="str">
        <f>SUBSTITUTE(LOWER(_xlfn.CONCAT(B2799,C2799,F2799,G2799,J2799,I2799))," ","")</f>
        <v>2021-07-01carnegranelc200-300camanchacaotroseuropa</v>
      </c>
      <c r="N2799" t="e">
        <f>+VLOOKUP(M2799,JUP!$B:$I,7,0)</f>
        <v>#N/A</v>
      </c>
      <c r="O2799" t="e">
        <f>+VLOOKUP(M2799,JUP!$B:$I,8,0)</f>
        <v>#N/A</v>
      </c>
      <c r="P2799" t="e">
        <f>+K2799-N2799</f>
        <v>#N/A</v>
      </c>
      <c r="Q2799" s="3" t="e">
        <f>+L2799-O2799</f>
        <v>#N/A</v>
      </c>
      <c r="R2799" t="str">
        <f>+SUBSTITUTE(LOWER(_xlfn.CONCAT(B2799,C2799,F2799,H2799,J2799,I2799))," ","")</f>
        <v>2021-07-01carnegranel200-300u/kgcamanchacaotroseuropa</v>
      </c>
      <c r="S2799" t="e">
        <f>+VLOOKUP(R2799,JUP!D:L,7,0)</f>
        <v>#N/A</v>
      </c>
      <c r="T2799" t="e">
        <f>+VLOOKUP(R2799,JUP!D:L,7,0)</f>
        <v>#N/A</v>
      </c>
      <c r="W2799" t="s">
        <v>187</v>
      </c>
      <c r="X2799">
        <v>26</v>
      </c>
      <c r="Y2799" t="s">
        <v>297</v>
      </c>
      <c r="Z2799" t="s">
        <v>298</v>
      </c>
      <c r="AA2799" t="s">
        <v>298</v>
      </c>
      <c r="AB2799" t="s">
        <v>36</v>
      </c>
      <c r="AC2799" t="s">
        <v>37</v>
      </c>
      <c r="AD2799">
        <v>2.5399999999999996</v>
      </c>
      <c r="AE2799">
        <v>0</v>
      </c>
      <c r="AF2799">
        <v>1</v>
      </c>
      <c r="AG2799">
        <v>2.5399999999999996</v>
      </c>
      <c r="AH2799">
        <v>2021</v>
      </c>
      <c r="AI2799">
        <v>7</v>
      </c>
      <c r="AJ2799">
        <v>7619.9999999999991</v>
      </c>
      <c r="AK2799" t="e">
        <v>#N/A</v>
      </c>
      <c r="AL2799">
        <v>2.5399999999999996</v>
      </c>
      <c r="AO2799">
        <v>0</v>
      </c>
      <c r="AP2799">
        <v>7</v>
      </c>
    </row>
    <row r="2800" spans="1:42" x14ac:dyDescent="0.2">
      <c r="A2800" t="str">
        <f t="shared" si="43"/>
        <v>2021-07-01carnegranelc300-500camanchacaotroseuropa</v>
      </c>
      <c r="B2800" s="2" t="s">
        <v>480</v>
      </c>
      <c r="C2800" t="s">
        <v>35</v>
      </c>
      <c r="D2800" t="s">
        <v>30</v>
      </c>
      <c r="E2800" t="s">
        <v>29</v>
      </c>
      <c r="F2800" t="s">
        <v>30</v>
      </c>
      <c r="G2800" t="s">
        <v>49</v>
      </c>
      <c r="H2800" t="s">
        <v>48</v>
      </c>
      <c r="I2800" t="s">
        <v>298</v>
      </c>
      <c r="J2800" t="s">
        <v>33</v>
      </c>
      <c r="K2800">
        <v>2000</v>
      </c>
      <c r="L2800">
        <v>2.41</v>
      </c>
      <c r="M2800" t="str">
        <f>SUBSTITUTE(LOWER(_xlfn.CONCAT(B2800,C2800,F2800,G2800,J2800,I2800))," ","")</f>
        <v>2021-07-01carnegranelc300-500camanchacaotroseuropa</v>
      </c>
      <c r="N2800" t="e">
        <f>+VLOOKUP(M2800,JUP!$B:$I,7,0)</f>
        <v>#N/A</v>
      </c>
      <c r="O2800" t="e">
        <f>+VLOOKUP(M2800,JUP!$B:$I,8,0)</f>
        <v>#N/A</v>
      </c>
      <c r="P2800" t="e">
        <f>+K2800-N2800</f>
        <v>#N/A</v>
      </c>
      <c r="Q2800" s="3" t="e">
        <f>+L2800-O2800</f>
        <v>#N/A</v>
      </c>
      <c r="R2800" t="str">
        <f>+SUBSTITUTE(LOWER(_xlfn.CONCAT(B2800,C2800,F2800,H2800,J2800,I2800))," ","")</f>
        <v>2021-07-01carnegranel300-500u/kgcamanchacaotroseuropa</v>
      </c>
      <c r="S2800" t="e">
        <f>+VLOOKUP(R2800,JUP!D:L,7,0)</f>
        <v>#N/A</v>
      </c>
      <c r="T2800" t="e">
        <f>+VLOOKUP(R2800,JUP!D:L,7,0)</f>
        <v>#N/A</v>
      </c>
      <c r="W2800" t="s">
        <v>187</v>
      </c>
      <c r="X2800">
        <v>26</v>
      </c>
      <c r="Y2800" t="s">
        <v>297</v>
      </c>
      <c r="Z2800" t="s">
        <v>298</v>
      </c>
      <c r="AA2800" t="s">
        <v>298</v>
      </c>
      <c r="AB2800" t="s">
        <v>36</v>
      </c>
      <c r="AC2800" t="s">
        <v>37</v>
      </c>
      <c r="AD2800">
        <v>2.41</v>
      </c>
      <c r="AE2800">
        <v>0</v>
      </c>
      <c r="AF2800">
        <v>1</v>
      </c>
      <c r="AG2800">
        <v>2.41</v>
      </c>
      <c r="AH2800">
        <v>2021</v>
      </c>
      <c r="AI2800">
        <v>7</v>
      </c>
      <c r="AJ2800">
        <v>4820</v>
      </c>
      <c r="AK2800" t="e">
        <v>#N/A</v>
      </c>
      <c r="AL2800">
        <v>2.41</v>
      </c>
      <c r="AO2800">
        <v>0</v>
      </c>
      <c r="AP2800">
        <v>7</v>
      </c>
    </row>
    <row r="2801" spans="1:42" x14ac:dyDescent="0.2">
      <c r="A2801" t="str">
        <f t="shared" si="43"/>
        <v>2021-07-01carneretailcompensadoc100-200camanchacaotroseuropa</v>
      </c>
      <c r="B2801" s="2" t="s">
        <v>480</v>
      </c>
      <c r="C2801" t="s">
        <v>35</v>
      </c>
      <c r="D2801" t="s">
        <v>206</v>
      </c>
      <c r="E2801" t="s">
        <v>29</v>
      </c>
      <c r="F2801" t="s">
        <v>206</v>
      </c>
      <c r="G2801" t="s">
        <v>72</v>
      </c>
      <c r="H2801" t="s">
        <v>71</v>
      </c>
      <c r="I2801" t="s">
        <v>298</v>
      </c>
      <c r="J2801" t="s">
        <v>33</v>
      </c>
      <c r="K2801">
        <v>13140</v>
      </c>
      <c r="L2801">
        <v>2.78</v>
      </c>
      <c r="M2801" t="str">
        <f>SUBSTITUTE(LOWER(_xlfn.CONCAT(B2801,C2801,F2801,G2801,J2801,I2801))," ","")</f>
        <v>2021-07-01carneretailcompensadoc100-200camanchacaotroseuropa</v>
      </c>
      <c r="N2801" t="e">
        <f>+VLOOKUP(M2801,JUP!$B:$I,7,0)</f>
        <v>#N/A</v>
      </c>
      <c r="O2801" t="e">
        <f>+VLOOKUP(M2801,JUP!$B:$I,8,0)</f>
        <v>#N/A</v>
      </c>
      <c r="P2801" t="e">
        <f>+K2801-N2801</f>
        <v>#N/A</v>
      </c>
      <c r="Q2801" s="3" t="e">
        <f>+L2801-O2801</f>
        <v>#N/A</v>
      </c>
      <c r="R2801" t="str">
        <f>+SUBSTITUTE(LOWER(_xlfn.CONCAT(B2801,C2801,F2801,H2801,J2801,I2801))," ","")</f>
        <v>2021-07-01carneretailcompensado100-200u/kgcamanchacaotroseuropa</v>
      </c>
      <c r="S2801" t="e">
        <f>+VLOOKUP(R2801,JUP!D:L,7,0)</f>
        <v>#N/A</v>
      </c>
      <c r="T2801" t="e">
        <f>+VLOOKUP(R2801,JUP!D:L,7,0)</f>
        <v>#N/A</v>
      </c>
      <c r="W2801" t="s">
        <v>187</v>
      </c>
      <c r="X2801">
        <v>26</v>
      </c>
      <c r="Y2801" t="s">
        <v>297</v>
      </c>
      <c r="Z2801" t="s">
        <v>298</v>
      </c>
      <c r="AA2801" t="s">
        <v>298</v>
      </c>
      <c r="AB2801" t="s">
        <v>208</v>
      </c>
      <c r="AC2801" t="s">
        <v>173</v>
      </c>
      <c r="AD2801">
        <v>2.5019999999999998</v>
      </c>
      <c r="AE2801">
        <v>0</v>
      </c>
      <c r="AF2801">
        <v>0.9</v>
      </c>
      <c r="AG2801">
        <v>2.5019999999999998</v>
      </c>
      <c r="AH2801">
        <v>2021</v>
      </c>
      <c r="AI2801">
        <v>7</v>
      </c>
      <c r="AJ2801">
        <v>32876.28</v>
      </c>
      <c r="AK2801" t="e">
        <v>#N/A</v>
      </c>
      <c r="AL2801">
        <v>3.0888888888888886</v>
      </c>
      <c r="AO2801">
        <v>-0.58688888888888879</v>
      </c>
      <c r="AP2801">
        <v>7</v>
      </c>
    </row>
    <row r="2802" spans="1:42" x14ac:dyDescent="0.2">
      <c r="A2802" t="str">
        <f t="shared" si="43"/>
        <v>2021-07-01enterosinsalsa0camanchacaasia</v>
      </c>
      <c r="B2802" s="2" t="s">
        <v>480</v>
      </c>
      <c r="C2802" t="s">
        <v>59</v>
      </c>
      <c r="D2802" t="s">
        <v>155</v>
      </c>
      <c r="E2802" t="s">
        <v>56</v>
      </c>
      <c r="F2802" t="s">
        <v>155</v>
      </c>
      <c r="G2802">
        <v>0</v>
      </c>
      <c r="H2802" t="s">
        <v>119</v>
      </c>
      <c r="I2802" t="s">
        <v>309</v>
      </c>
      <c r="J2802" t="s">
        <v>33</v>
      </c>
      <c r="K2802">
        <v>15950</v>
      </c>
      <c r="L2802">
        <v>2.4</v>
      </c>
      <c r="M2802" t="str">
        <f>SUBSTITUTE(LOWER(_xlfn.CONCAT(B2802,C2802,F2802,G2802,J2802,I2802))," ","")</f>
        <v>2021-07-01enterosinsalsa0camanchacaasia</v>
      </c>
      <c r="N2802" t="e">
        <f>+VLOOKUP(M2802,JUP!$B:$I,7,0)</f>
        <v>#N/A</v>
      </c>
      <c r="O2802" t="e">
        <f>+VLOOKUP(M2802,JUP!$B:$I,8,0)</f>
        <v>#N/A</v>
      </c>
      <c r="R2802" t="str">
        <f>+SUBSTITUTE(LOWER(_xlfn.CONCAT(B2802,C2802,F2802,H2802,J2802,I2802))," ","")</f>
        <v>2021-07-01enterosinsalsa50-70u/kgcamanchacaasia</v>
      </c>
      <c r="S2802" t="e">
        <f>+VLOOKUP(R2802,JUP!D:L,7,0)</f>
        <v>#N/A</v>
      </c>
      <c r="T2802" t="e">
        <f>+VLOOKUP(R2802,JUP!D:L,7,0)</f>
        <v>#N/A</v>
      </c>
      <c r="W2802" t="s">
        <v>156</v>
      </c>
      <c r="X2802">
        <v>26</v>
      </c>
      <c r="Y2802" t="s">
        <v>309</v>
      </c>
      <c r="Z2802" t="s">
        <v>309</v>
      </c>
      <c r="AA2802" t="s">
        <v>309</v>
      </c>
      <c r="AB2802" t="s">
        <v>160</v>
      </c>
      <c r="AC2802" t="s">
        <v>159</v>
      </c>
      <c r="AD2802">
        <v>2.4</v>
      </c>
      <c r="AE2802">
        <v>0</v>
      </c>
      <c r="AF2802">
        <v>1</v>
      </c>
      <c r="AG2802">
        <v>2.4</v>
      </c>
      <c r="AH2802">
        <v>2021</v>
      </c>
      <c r="AI2802">
        <v>7</v>
      </c>
      <c r="AJ2802">
        <v>38280</v>
      </c>
      <c r="AK2802" t="e">
        <v>#N/A</v>
      </c>
      <c r="AL2802">
        <v>2.4</v>
      </c>
      <c r="AO2802">
        <v>0</v>
      </c>
      <c r="AP2802">
        <v>7</v>
      </c>
    </row>
    <row r="2803" spans="1:42" x14ac:dyDescent="0.2">
      <c r="A2803" t="str">
        <f t="shared" si="43"/>
        <v>2021-07-01enteroconsalsaconestuche0camanchacaasia</v>
      </c>
      <c r="B2803" s="2" t="s">
        <v>480</v>
      </c>
      <c r="C2803" t="s">
        <v>59</v>
      </c>
      <c r="D2803" t="s">
        <v>57</v>
      </c>
      <c r="E2803" t="s">
        <v>56</v>
      </c>
      <c r="F2803" t="s">
        <v>57</v>
      </c>
      <c r="G2803">
        <v>0</v>
      </c>
      <c r="H2803" t="s">
        <v>58</v>
      </c>
      <c r="I2803" t="s">
        <v>309</v>
      </c>
      <c r="J2803" t="s">
        <v>33</v>
      </c>
      <c r="K2803">
        <v>15518.25</v>
      </c>
      <c r="L2803">
        <v>3.2199999999999998</v>
      </c>
      <c r="M2803" t="str">
        <f>SUBSTITUTE(LOWER(_xlfn.CONCAT(B2803,C2803,F2803,G2803,J2803,I2803))," ","")</f>
        <v>2021-07-01enteroconsalsaconestuche0camanchacaasia</v>
      </c>
      <c r="N2803" t="e">
        <f>+VLOOKUP(M2803,JUP!$B:$I,7,0)</f>
        <v>#N/A</v>
      </c>
      <c r="O2803" t="e">
        <f>+VLOOKUP(M2803,JUP!$B:$I,8,0)</f>
        <v>#N/A</v>
      </c>
      <c r="R2803" t="str">
        <f>+SUBSTITUTE(LOWER(_xlfn.CONCAT(B2803,C2803,F2803,H2803,J2803,I2803))," ","")</f>
        <v>2021-07-01enteroconsalsaconestuche20-35u/lbcamanchacaasia</v>
      </c>
      <c r="S2803" t="e">
        <f>+VLOOKUP(R2803,JUP!D:L,7,0)</f>
        <v>#N/A</v>
      </c>
      <c r="T2803" t="e">
        <f>+VLOOKUP(R2803,JUP!D:L,7,0)</f>
        <v>#N/A</v>
      </c>
      <c r="W2803" t="s">
        <v>156</v>
      </c>
      <c r="X2803">
        <v>26</v>
      </c>
      <c r="Y2803" t="s">
        <v>309</v>
      </c>
      <c r="Z2803" t="s">
        <v>309</v>
      </c>
      <c r="AA2803" t="s">
        <v>309</v>
      </c>
      <c r="AB2803" t="s">
        <v>60</v>
      </c>
      <c r="AC2803" t="s">
        <v>61</v>
      </c>
      <c r="AD2803">
        <v>2.92</v>
      </c>
      <c r="AE2803">
        <v>0.3</v>
      </c>
      <c r="AF2803">
        <v>1</v>
      </c>
      <c r="AG2803">
        <v>2.92</v>
      </c>
      <c r="AH2803">
        <v>2021</v>
      </c>
      <c r="AI2803">
        <v>7</v>
      </c>
      <c r="AJ2803">
        <v>45313.29</v>
      </c>
      <c r="AK2803" t="e">
        <v>#N/A</v>
      </c>
      <c r="AL2803">
        <v>2.92</v>
      </c>
      <c r="AO2803">
        <v>0</v>
      </c>
      <c r="AP2803">
        <v>7</v>
      </c>
    </row>
    <row r="2804" spans="1:42" x14ac:dyDescent="0.2">
      <c r="A2804" t="str">
        <f t="shared" si="43"/>
        <v>2021-07-01enteroconsalsaconestuche0camanchacaamerica</v>
      </c>
      <c r="B2804" s="2" t="s">
        <v>480</v>
      </c>
      <c r="C2804" t="s">
        <v>59</v>
      </c>
      <c r="D2804" t="s">
        <v>57</v>
      </c>
      <c r="E2804" t="s">
        <v>56</v>
      </c>
      <c r="F2804" t="s">
        <v>57</v>
      </c>
      <c r="G2804">
        <v>0</v>
      </c>
      <c r="H2804" t="s">
        <v>58</v>
      </c>
      <c r="I2804" t="s">
        <v>521</v>
      </c>
      <c r="J2804" t="s">
        <v>33</v>
      </c>
      <c r="K2804">
        <v>15844.599999999999</v>
      </c>
      <c r="L2804">
        <v>3.3075000000000001</v>
      </c>
      <c r="M2804" t="str">
        <f>SUBSTITUTE(LOWER(_xlfn.CONCAT(B2804,C2804,F2804,G2804,J2804,I2804))," ","")</f>
        <v>2021-07-01enteroconsalsaconestuche0camanchacaamerica</v>
      </c>
      <c r="N2804" t="e">
        <f>+VLOOKUP(M2804,JUP!$B:$I,7,0)</f>
        <v>#N/A</v>
      </c>
      <c r="O2804" t="e">
        <f>+VLOOKUP(M2804,JUP!$B:$I,8,0)</f>
        <v>#N/A</v>
      </c>
      <c r="R2804" t="str">
        <f>+SUBSTITUTE(LOWER(_xlfn.CONCAT(B2804,C2804,F2804,H2804,J2804,I2804))," ","")</f>
        <v>2021-07-01enteroconsalsaconestuche20-35u/lbcamanchacaamerica</v>
      </c>
      <c r="S2804" t="e">
        <f>+VLOOKUP(R2804,JUP!D:L,7,0)</f>
        <v>#N/A</v>
      </c>
      <c r="T2804" t="e">
        <f>+VLOOKUP(R2804,JUP!D:L,7,0)</f>
        <v>#N/A</v>
      </c>
      <c r="W2804" t="s">
        <v>420</v>
      </c>
      <c r="X2804">
        <v>26</v>
      </c>
      <c r="Y2804" t="s">
        <v>310</v>
      </c>
      <c r="Z2804" t="s">
        <v>310</v>
      </c>
      <c r="AA2804" t="s">
        <v>310</v>
      </c>
      <c r="AB2804" t="s">
        <v>60</v>
      </c>
      <c r="AC2804" t="s">
        <v>61</v>
      </c>
      <c r="AD2804">
        <v>3.0075000000000003</v>
      </c>
      <c r="AE2804">
        <v>0.3</v>
      </c>
      <c r="AF2804">
        <v>1</v>
      </c>
      <c r="AG2804">
        <v>3.0075000000000003</v>
      </c>
      <c r="AH2804">
        <v>2021</v>
      </c>
      <c r="AI2804">
        <v>7</v>
      </c>
      <c r="AJ2804">
        <v>47652.6345</v>
      </c>
      <c r="AK2804" t="e">
        <v>#N/A</v>
      </c>
      <c r="AL2804">
        <v>3.0075000000000003</v>
      </c>
      <c r="AO2804">
        <v>0</v>
      </c>
      <c r="AP2804">
        <v>7</v>
      </c>
    </row>
    <row r="2805" spans="1:42" x14ac:dyDescent="0.2">
      <c r="A2805" t="e">
        <f t="shared" si="43"/>
        <v>#N/A</v>
      </c>
      <c r="B2805" s="2" t="s">
        <v>480</v>
      </c>
      <c r="C2805" t="s">
        <v>59</v>
      </c>
      <c r="D2805" t="s">
        <v>57</v>
      </c>
      <c r="E2805" t="s">
        <v>56</v>
      </c>
      <c r="F2805" t="s">
        <v>57</v>
      </c>
      <c r="G2805" t="e">
        <v>#N/A</v>
      </c>
      <c r="H2805" t="s">
        <v>101</v>
      </c>
      <c r="I2805" t="s">
        <v>521</v>
      </c>
      <c r="J2805" t="s">
        <v>33</v>
      </c>
      <c r="K2805">
        <v>15790.5</v>
      </c>
      <c r="L2805">
        <v>2.4255</v>
      </c>
      <c r="M2805" t="e">
        <f>SUBSTITUTE(LOWER(_xlfn.CONCAT(B2805,C2805,F2805,G2805,J2805,I2805))," ","")</f>
        <v>#N/A</v>
      </c>
      <c r="N2805" t="e">
        <f>+VLOOKUP(M2805,JUP!$B:$I,7,0)</f>
        <v>#N/A</v>
      </c>
      <c r="O2805" t="e">
        <f>+VLOOKUP(M2805,JUP!$B:$I,8,0)</f>
        <v>#N/A</v>
      </c>
      <c r="R2805" t="str">
        <f>+SUBSTITUTE(LOWER(_xlfn.CONCAT(B2805,C2805,F2805,H2805,J2805,I2805))," ","")</f>
        <v>2021-07-01enteroconsalsaconestuche20-35u/lbcamanchacaamerica</v>
      </c>
      <c r="S2805" t="e">
        <f>+VLOOKUP(R2805,JUP!D:L,7,0)</f>
        <v>#N/A</v>
      </c>
      <c r="T2805" t="e">
        <f>+VLOOKUP(R2805,JUP!D:L,7,0)</f>
        <v>#N/A</v>
      </c>
      <c r="W2805" t="s">
        <v>420</v>
      </c>
      <c r="X2805">
        <v>26</v>
      </c>
      <c r="Y2805" t="s">
        <v>310</v>
      </c>
      <c r="Z2805" t="s">
        <v>310</v>
      </c>
      <c r="AA2805" t="s">
        <v>310</v>
      </c>
      <c r="AB2805" t="s">
        <v>60</v>
      </c>
      <c r="AC2805" t="s">
        <v>61</v>
      </c>
      <c r="AD2805">
        <v>2.1255000000000002</v>
      </c>
      <c r="AE2805">
        <v>0.3</v>
      </c>
      <c r="AF2805">
        <v>1</v>
      </c>
      <c r="AG2805">
        <v>2.1255000000000002</v>
      </c>
      <c r="AH2805">
        <v>2021</v>
      </c>
      <c r="AI2805">
        <v>7</v>
      </c>
      <c r="AJ2805">
        <v>33562.707750000001</v>
      </c>
      <c r="AK2805" t="e">
        <v>#N/A</v>
      </c>
      <c r="AL2805">
        <v>2.1255000000000002</v>
      </c>
      <c r="AO2805">
        <v>0</v>
      </c>
      <c r="AP2805">
        <v>7</v>
      </c>
    </row>
    <row r="2806" spans="1:42" x14ac:dyDescent="0.2">
      <c r="A2806" t="str">
        <f t="shared" si="43"/>
        <v>2021-07-02carnegranelc200-300camanchacaasia</v>
      </c>
      <c r="B2806" s="2" t="s">
        <v>479</v>
      </c>
      <c r="C2806" t="s">
        <v>35</v>
      </c>
      <c r="D2806" t="s">
        <v>30</v>
      </c>
      <c r="E2806" t="s">
        <v>29</v>
      </c>
      <c r="F2806" t="s">
        <v>30</v>
      </c>
      <c r="G2806" t="s">
        <v>39</v>
      </c>
      <c r="H2806" t="s">
        <v>38</v>
      </c>
      <c r="I2806" t="s">
        <v>309</v>
      </c>
      <c r="J2806" t="s">
        <v>33</v>
      </c>
      <c r="K2806">
        <v>3000</v>
      </c>
      <c r="L2806">
        <v>3.05</v>
      </c>
      <c r="M2806" t="str">
        <f>SUBSTITUTE(LOWER(_xlfn.CONCAT(B2806,C2806,F2806,G2806,J2806,I2806))," ","")</f>
        <v>2021-07-02carnegranelc200-300camanchacaasia</v>
      </c>
      <c r="N2806" t="e">
        <f>+VLOOKUP(M2806,JUP!$B:$I,7,0)</f>
        <v>#N/A</v>
      </c>
      <c r="O2806" t="e">
        <f>+VLOOKUP(M2806,JUP!$B:$I,8,0)</f>
        <v>#N/A</v>
      </c>
      <c r="P2806" t="e">
        <f>+K2806-N2806</f>
        <v>#N/A</v>
      </c>
      <c r="Q2806" s="3" t="e">
        <f>+L2806-O2806</f>
        <v>#N/A</v>
      </c>
      <c r="R2806" t="str">
        <f>+SUBSTITUTE(LOWER(_xlfn.CONCAT(B2806,C2806,F2806,H2806,J2806,I2806))," ","")</f>
        <v>2021-07-02carnegranel200-300u/kgcamanchacaasia</v>
      </c>
      <c r="S2806" t="e">
        <f>+VLOOKUP(R2806,JUP!D:L,7,0)</f>
        <v>#N/A</v>
      </c>
      <c r="T2806" t="e">
        <f>+VLOOKUP(R2806,JUP!D:L,7,0)</f>
        <v>#N/A</v>
      </c>
      <c r="W2806" t="s">
        <v>156</v>
      </c>
      <c r="X2806">
        <v>26</v>
      </c>
      <c r="Y2806" t="s">
        <v>309</v>
      </c>
      <c r="Z2806" t="s">
        <v>309</v>
      </c>
      <c r="AA2806" t="s">
        <v>309</v>
      </c>
      <c r="AB2806" t="s">
        <v>36</v>
      </c>
      <c r="AC2806" t="s">
        <v>37</v>
      </c>
      <c r="AD2806">
        <v>3.05</v>
      </c>
      <c r="AE2806">
        <v>0</v>
      </c>
      <c r="AF2806">
        <v>1</v>
      </c>
      <c r="AG2806">
        <v>3.05</v>
      </c>
      <c r="AH2806">
        <v>2021</v>
      </c>
      <c r="AI2806">
        <v>7</v>
      </c>
      <c r="AJ2806">
        <v>9150</v>
      </c>
      <c r="AK2806" t="e">
        <v>#N/A</v>
      </c>
      <c r="AL2806">
        <v>3.05</v>
      </c>
      <c r="AO2806">
        <v>0</v>
      </c>
      <c r="AP2806">
        <v>7</v>
      </c>
    </row>
    <row r="2807" spans="1:42" x14ac:dyDescent="0.2">
      <c r="A2807" t="str">
        <f t="shared" si="43"/>
        <v>2021-07-02carnegranelc100-200camanchacaasia</v>
      </c>
      <c r="B2807" s="2" t="s">
        <v>479</v>
      </c>
      <c r="C2807" t="s">
        <v>35</v>
      </c>
      <c r="D2807" t="s">
        <v>30</v>
      </c>
      <c r="E2807" t="s">
        <v>29</v>
      </c>
      <c r="F2807" t="s">
        <v>30</v>
      </c>
      <c r="G2807" t="s">
        <v>72</v>
      </c>
      <c r="H2807" t="s">
        <v>71</v>
      </c>
      <c r="I2807" t="s">
        <v>309</v>
      </c>
      <c r="J2807" t="s">
        <v>33</v>
      </c>
      <c r="K2807">
        <v>9000</v>
      </c>
      <c r="L2807">
        <v>3.1500000000000035</v>
      </c>
      <c r="M2807" t="str">
        <f>SUBSTITUTE(LOWER(_xlfn.CONCAT(B2807,C2807,F2807,G2807,J2807,I2807))," ","")</f>
        <v>2021-07-02carnegranelc100-200camanchacaasia</v>
      </c>
      <c r="N2807" t="e">
        <f>+VLOOKUP(M2807,JUP!$B:$I,7,0)</f>
        <v>#N/A</v>
      </c>
      <c r="O2807" t="e">
        <f>+VLOOKUP(M2807,JUP!$B:$I,8,0)</f>
        <v>#N/A</v>
      </c>
      <c r="P2807" t="e">
        <f>+K2807-N2807</f>
        <v>#N/A</v>
      </c>
      <c r="Q2807" s="3" t="e">
        <f>+L2807-O2807</f>
        <v>#N/A</v>
      </c>
      <c r="R2807" t="str">
        <f>+SUBSTITUTE(LOWER(_xlfn.CONCAT(B2807,C2807,F2807,H2807,J2807,I2807))," ","")</f>
        <v>2021-07-02carnegranel100-200u/kgcamanchacaasia</v>
      </c>
      <c r="S2807" t="e">
        <f>+VLOOKUP(R2807,JUP!D:L,7,0)</f>
        <v>#N/A</v>
      </c>
      <c r="T2807" t="e">
        <f>+VLOOKUP(R2807,JUP!D:L,7,0)</f>
        <v>#N/A</v>
      </c>
      <c r="W2807" t="s">
        <v>156</v>
      </c>
      <c r="X2807">
        <v>26</v>
      </c>
      <c r="Y2807" t="s">
        <v>309</v>
      </c>
      <c r="Z2807" t="s">
        <v>309</v>
      </c>
      <c r="AA2807" t="s">
        <v>309</v>
      </c>
      <c r="AB2807" t="s">
        <v>36</v>
      </c>
      <c r="AC2807" t="s">
        <v>37</v>
      </c>
      <c r="AD2807">
        <v>3.1500000000000035</v>
      </c>
      <c r="AE2807">
        <v>0</v>
      </c>
      <c r="AF2807">
        <v>1</v>
      </c>
      <c r="AG2807">
        <v>3.1500000000000035</v>
      </c>
      <c r="AH2807">
        <v>2021</v>
      </c>
      <c r="AI2807">
        <v>7</v>
      </c>
      <c r="AJ2807">
        <v>28350.000000000033</v>
      </c>
      <c r="AK2807" t="e">
        <v>#N/A</v>
      </c>
      <c r="AL2807">
        <v>3.1500000000000035</v>
      </c>
      <c r="AO2807">
        <v>0</v>
      </c>
      <c r="AP2807">
        <v>7</v>
      </c>
    </row>
    <row r="2808" spans="1:42" x14ac:dyDescent="0.2">
      <c r="A2808" t="str">
        <f t="shared" si="43"/>
        <v>2021-07-02carneretailcompensadoc100-200camanchacaasia</v>
      </c>
      <c r="B2808" s="2" t="s">
        <v>479</v>
      </c>
      <c r="C2808" t="s">
        <v>35</v>
      </c>
      <c r="D2808" t="s">
        <v>206</v>
      </c>
      <c r="E2808" t="s">
        <v>29</v>
      </c>
      <c r="F2808" t="s">
        <v>206</v>
      </c>
      <c r="G2808" t="s">
        <v>72</v>
      </c>
      <c r="H2808" t="s">
        <v>71</v>
      </c>
      <c r="I2808" t="s">
        <v>309</v>
      </c>
      <c r="J2808" t="s">
        <v>33</v>
      </c>
      <c r="K2808">
        <v>10000</v>
      </c>
      <c r="L2808">
        <v>3.84</v>
      </c>
      <c r="M2808" t="str">
        <f>SUBSTITUTE(LOWER(_xlfn.CONCAT(B2808,C2808,F2808,G2808,J2808,I2808))," ","")</f>
        <v>2021-07-02carneretailcompensadoc100-200camanchacaasia</v>
      </c>
      <c r="N2808" t="e">
        <f>+VLOOKUP(M2808,JUP!$B:$I,7,0)</f>
        <v>#N/A</v>
      </c>
      <c r="O2808" t="e">
        <f>+VLOOKUP(M2808,JUP!$B:$I,8,0)</f>
        <v>#N/A</v>
      </c>
      <c r="P2808" t="e">
        <f>+K2808-N2808</f>
        <v>#N/A</v>
      </c>
      <c r="Q2808" s="3" t="e">
        <f>+L2808-O2808</f>
        <v>#N/A</v>
      </c>
      <c r="R2808" t="str">
        <f>+SUBSTITUTE(LOWER(_xlfn.CONCAT(B2808,C2808,F2808,H2808,J2808,I2808))," ","")</f>
        <v>2021-07-02carneretailcompensado100-200u/kgcamanchacaasia</v>
      </c>
      <c r="S2808" t="e">
        <f>+VLOOKUP(R2808,JUP!D:L,7,0)</f>
        <v>#N/A</v>
      </c>
      <c r="T2808" t="e">
        <f>+VLOOKUP(R2808,JUP!D:L,7,0)</f>
        <v>#N/A</v>
      </c>
      <c r="W2808" t="s">
        <v>156</v>
      </c>
      <c r="X2808">
        <v>26</v>
      </c>
      <c r="Y2808" t="s">
        <v>309</v>
      </c>
      <c r="Z2808" t="s">
        <v>309</v>
      </c>
      <c r="AA2808" t="s">
        <v>309</v>
      </c>
      <c r="AB2808" t="s">
        <v>208</v>
      </c>
      <c r="AC2808" t="s">
        <v>173</v>
      </c>
      <c r="AD2808">
        <v>3.456</v>
      </c>
      <c r="AE2808">
        <v>0</v>
      </c>
      <c r="AF2808">
        <v>0.9</v>
      </c>
      <c r="AG2808">
        <v>3.456</v>
      </c>
      <c r="AH2808">
        <v>2021</v>
      </c>
      <c r="AI2808">
        <v>7</v>
      </c>
      <c r="AJ2808">
        <v>34560</v>
      </c>
      <c r="AK2808" t="e">
        <v>#N/A</v>
      </c>
      <c r="AL2808">
        <v>4.2666666666666666</v>
      </c>
      <c r="AO2808">
        <v>-0.81066666666666665</v>
      </c>
      <c r="AP2808">
        <v>7</v>
      </c>
    </row>
    <row r="2809" spans="1:42" x14ac:dyDescent="0.2">
      <c r="A2809" t="str">
        <f t="shared" si="43"/>
        <v>2021-07-02enterosinsalsa0camanchacaamerica</v>
      </c>
      <c r="B2809" s="2" t="s">
        <v>479</v>
      </c>
      <c r="C2809" t="s">
        <v>59</v>
      </c>
      <c r="D2809" t="s">
        <v>155</v>
      </c>
      <c r="E2809" t="s">
        <v>56</v>
      </c>
      <c r="F2809" t="s">
        <v>155</v>
      </c>
      <c r="G2809">
        <v>0</v>
      </c>
      <c r="H2809" t="s">
        <v>58</v>
      </c>
      <c r="I2809" t="s">
        <v>521</v>
      </c>
      <c r="J2809" t="s">
        <v>33</v>
      </c>
      <c r="K2809">
        <v>18669</v>
      </c>
      <c r="L2809">
        <v>2.0065499999999998</v>
      </c>
      <c r="M2809" t="str">
        <f>SUBSTITUTE(LOWER(_xlfn.CONCAT(B2809,C2809,F2809,G2809,J2809,I2809))," ","")</f>
        <v>2021-07-02enterosinsalsa0camanchacaamerica</v>
      </c>
      <c r="N2809" t="e">
        <f>+VLOOKUP(M2809,JUP!$B:$I,7,0)</f>
        <v>#N/A</v>
      </c>
      <c r="O2809" t="e">
        <f>+VLOOKUP(M2809,JUP!$B:$I,8,0)</f>
        <v>#N/A</v>
      </c>
      <c r="R2809" t="str">
        <f>+SUBSTITUTE(LOWER(_xlfn.CONCAT(B2809,C2809,F2809,H2809,J2809,I2809))," ","")</f>
        <v>2021-07-02enterosinsalsa20-35u/lbcamanchacaamerica</v>
      </c>
      <c r="S2809" t="e">
        <f>+VLOOKUP(R2809,JUP!D:L,7,0)</f>
        <v>#N/A</v>
      </c>
      <c r="T2809" t="e">
        <f>+VLOOKUP(R2809,JUP!D:L,7,0)</f>
        <v>#N/A</v>
      </c>
      <c r="W2809" t="s">
        <v>420</v>
      </c>
      <c r="X2809">
        <v>26</v>
      </c>
      <c r="Y2809" t="s">
        <v>310</v>
      </c>
      <c r="Z2809" t="s">
        <v>310</v>
      </c>
      <c r="AA2809" t="s">
        <v>310</v>
      </c>
      <c r="AB2809" t="s">
        <v>160</v>
      </c>
      <c r="AC2809" t="s">
        <v>159</v>
      </c>
      <c r="AD2809">
        <v>2.0065499999999998</v>
      </c>
      <c r="AE2809">
        <v>0</v>
      </c>
      <c r="AF2809">
        <v>1</v>
      </c>
      <c r="AG2809">
        <v>2.0065499999999998</v>
      </c>
      <c r="AH2809">
        <v>2021</v>
      </c>
      <c r="AI2809">
        <v>7</v>
      </c>
      <c r="AJ2809">
        <v>37460.281949999997</v>
      </c>
      <c r="AK2809" t="e">
        <v>#N/A</v>
      </c>
      <c r="AL2809">
        <v>2.0065499999999998</v>
      </c>
      <c r="AO2809">
        <v>0</v>
      </c>
      <c r="AP2809">
        <v>7</v>
      </c>
    </row>
    <row r="2810" spans="1:42" x14ac:dyDescent="0.2">
      <c r="A2810" t="str">
        <f t="shared" si="43"/>
        <v>2021-07-05carneretailcompensadoc200-300camanchacafrancia</v>
      </c>
      <c r="B2810" s="2" t="s">
        <v>489</v>
      </c>
      <c r="C2810" t="s">
        <v>35</v>
      </c>
      <c r="D2810" t="s">
        <v>206</v>
      </c>
      <c r="E2810" t="s">
        <v>29</v>
      </c>
      <c r="F2810" t="s">
        <v>206</v>
      </c>
      <c r="G2810" t="s">
        <v>39</v>
      </c>
      <c r="H2810" t="s">
        <v>38</v>
      </c>
      <c r="I2810" t="s">
        <v>326</v>
      </c>
      <c r="J2810" t="s">
        <v>33</v>
      </c>
      <c r="K2810">
        <v>21675</v>
      </c>
      <c r="L2810">
        <v>3.5</v>
      </c>
      <c r="M2810" t="str">
        <f>SUBSTITUTE(LOWER(_xlfn.CONCAT(B2810,C2810,F2810,G2810,J2810,I2810))," ","")</f>
        <v>2021-07-05carneretailcompensadoc200-300camanchacafrancia</v>
      </c>
      <c r="N2810" t="e">
        <f>+VLOOKUP(M2810,JUP!$B:$I,7,0)</f>
        <v>#N/A</v>
      </c>
      <c r="O2810" t="e">
        <f>+VLOOKUP(M2810,JUP!$B:$I,8,0)</f>
        <v>#N/A</v>
      </c>
      <c r="P2810" t="e">
        <f>+K2810-N2810</f>
        <v>#N/A</v>
      </c>
      <c r="Q2810" s="3" t="e">
        <f>+L2810-O2810</f>
        <v>#N/A</v>
      </c>
      <c r="R2810" t="str">
        <f>+SUBSTITUTE(LOWER(_xlfn.CONCAT(B2810,C2810,F2810,H2810,J2810,I2810))," ","")</f>
        <v>2021-07-05carneretailcompensado200-300u/kgcamanchacafrancia</v>
      </c>
      <c r="S2810" t="e">
        <f>+VLOOKUP(R2810,JUP!D:L,7,0)</f>
        <v>#N/A</v>
      </c>
      <c r="T2810" t="e">
        <f>+VLOOKUP(R2810,JUP!D:L,7,0)</f>
        <v>#N/A</v>
      </c>
      <c r="W2810" t="s">
        <v>172</v>
      </c>
      <c r="X2810">
        <v>27</v>
      </c>
      <c r="Y2810" t="s">
        <v>297</v>
      </c>
      <c r="Z2810" t="s">
        <v>326</v>
      </c>
      <c r="AA2810" t="s">
        <v>326</v>
      </c>
      <c r="AB2810" t="s">
        <v>208</v>
      </c>
      <c r="AC2810" t="s">
        <v>173</v>
      </c>
      <c r="AD2810">
        <v>3.15</v>
      </c>
      <c r="AE2810">
        <v>0</v>
      </c>
      <c r="AF2810">
        <v>0.9</v>
      </c>
      <c r="AG2810">
        <v>3.15</v>
      </c>
      <c r="AH2810">
        <v>2021</v>
      </c>
      <c r="AI2810">
        <v>7</v>
      </c>
      <c r="AJ2810">
        <v>68276.25</v>
      </c>
      <c r="AK2810" t="e">
        <v>#N/A</v>
      </c>
      <c r="AL2810">
        <v>3.8888888888888888</v>
      </c>
      <c r="AO2810">
        <v>-0.73888888888888893</v>
      </c>
      <c r="AP2810">
        <v>7</v>
      </c>
    </row>
    <row r="2811" spans="1:42" x14ac:dyDescent="0.2">
      <c r="A2811" t="str">
        <f t="shared" si="43"/>
        <v>2021-07-05enterosinsalsa0camanchacaotroseuropa</v>
      </c>
      <c r="B2811" s="2" t="s">
        <v>489</v>
      </c>
      <c r="C2811" t="s">
        <v>59</v>
      </c>
      <c r="D2811" t="s">
        <v>155</v>
      </c>
      <c r="E2811" t="s">
        <v>56</v>
      </c>
      <c r="F2811" t="s">
        <v>155</v>
      </c>
      <c r="G2811">
        <v>0</v>
      </c>
      <c r="H2811" t="s">
        <v>58</v>
      </c>
      <c r="I2811" t="s">
        <v>298</v>
      </c>
      <c r="J2811" t="s">
        <v>33</v>
      </c>
      <c r="K2811">
        <v>19800</v>
      </c>
      <c r="L2811">
        <v>2.1</v>
      </c>
      <c r="M2811" t="str">
        <f>SUBSTITUTE(LOWER(_xlfn.CONCAT(B2811,C2811,F2811,G2811,J2811,I2811))," ","")</f>
        <v>2021-07-05enterosinsalsa0camanchacaotroseuropa</v>
      </c>
      <c r="N2811" t="e">
        <f>+VLOOKUP(M2811,JUP!$B:$I,7,0)</f>
        <v>#N/A</v>
      </c>
      <c r="O2811" t="e">
        <f>+VLOOKUP(M2811,JUP!$B:$I,8,0)</f>
        <v>#N/A</v>
      </c>
      <c r="R2811" t="str">
        <f>+SUBSTITUTE(LOWER(_xlfn.CONCAT(B2811,C2811,F2811,H2811,J2811,I2811))," ","")</f>
        <v>2021-07-05enterosinsalsa20-35u/lbcamanchacaotroseuropa</v>
      </c>
      <c r="S2811" t="e">
        <f>+VLOOKUP(R2811,JUP!D:L,7,0)</f>
        <v>#N/A</v>
      </c>
      <c r="T2811" t="e">
        <f>+VLOOKUP(R2811,JUP!D:L,7,0)</f>
        <v>#N/A</v>
      </c>
      <c r="W2811" t="s">
        <v>335</v>
      </c>
      <c r="X2811">
        <v>27</v>
      </c>
      <c r="Y2811" t="s">
        <v>297</v>
      </c>
      <c r="Z2811" t="s">
        <v>298</v>
      </c>
      <c r="AA2811" t="s">
        <v>298</v>
      </c>
      <c r="AB2811" t="s">
        <v>160</v>
      </c>
      <c r="AC2811" t="s">
        <v>159</v>
      </c>
      <c r="AD2811">
        <v>2.1</v>
      </c>
      <c r="AE2811">
        <v>0</v>
      </c>
      <c r="AF2811">
        <v>1</v>
      </c>
      <c r="AG2811">
        <v>2.1</v>
      </c>
      <c r="AH2811">
        <v>2021</v>
      </c>
      <c r="AI2811">
        <v>7</v>
      </c>
      <c r="AJ2811">
        <v>41580</v>
      </c>
      <c r="AK2811" t="e">
        <v>#N/A</v>
      </c>
      <c r="AL2811">
        <v>2.1</v>
      </c>
      <c r="AO2811">
        <v>0</v>
      </c>
      <c r="AP2811">
        <v>7</v>
      </c>
    </row>
    <row r="2812" spans="1:42" x14ac:dyDescent="0.2">
      <c r="A2812" t="str">
        <f t="shared" si="43"/>
        <v>2021-07-06carnegranelc100-200camanchacarusia</v>
      </c>
      <c r="B2812" s="2" t="s">
        <v>488</v>
      </c>
      <c r="C2812" t="s">
        <v>35</v>
      </c>
      <c r="D2812" t="s">
        <v>30</v>
      </c>
      <c r="E2812" t="s">
        <v>29</v>
      </c>
      <c r="F2812" t="s">
        <v>30</v>
      </c>
      <c r="G2812" t="s">
        <v>72</v>
      </c>
      <c r="H2812" t="s">
        <v>71</v>
      </c>
      <c r="I2812" t="s">
        <v>306</v>
      </c>
      <c r="J2812" t="s">
        <v>33</v>
      </c>
      <c r="K2812">
        <v>24000</v>
      </c>
      <c r="L2812">
        <v>3.150000000000003</v>
      </c>
      <c r="M2812" t="str">
        <f>SUBSTITUTE(LOWER(_xlfn.CONCAT(B2812,C2812,F2812,G2812,J2812,I2812))," ","")</f>
        <v>2021-07-06carnegranelc100-200camanchacarusia</v>
      </c>
      <c r="N2812" t="e">
        <f>+VLOOKUP(M2812,JUP!$B:$I,7,0)</f>
        <v>#N/A</v>
      </c>
      <c r="O2812" t="e">
        <f>+VLOOKUP(M2812,JUP!$B:$I,8,0)</f>
        <v>#N/A</v>
      </c>
      <c r="P2812" t="e">
        <f>+K2812-N2812</f>
        <v>#N/A</v>
      </c>
      <c r="Q2812" s="3" t="e">
        <f>+L2812-O2812</f>
        <v>#N/A</v>
      </c>
      <c r="R2812" t="str">
        <f>+SUBSTITUTE(LOWER(_xlfn.CONCAT(B2812,C2812,F2812,H2812,J2812,I2812))," ","")</f>
        <v>2021-07-06carnegranel100-200u/kgcamanchacarusia</v>
      </c>
      <c r="S2812" t="e">
        <f>+VLOOKUP(R2812,JUP!D:L,7,0)</f>
        <v>#N/A</v>
      </c>
      <c r="T2812" t="e">
        <f>+VLOOKUP(R2812,JUP!D:L,7,0)</f>
        <v>#N/A</v>
      </c>
      <c r="W2812" t="s">
        <v>313</v>
      </c>
      <c r="X2812">
        <v>27</v>
      </c>
      <c r="Y2812" t="s">
        <v>305</v>
      </c>
      <c r="Z2812" t="s">
        <v>305</v>
      </c>
      <c r="AA2812" t="s">
        <v>306</v>
      </c>
      <c r="AB2812" t="s">
        <v>36</v>
      </c>
      <c r="AC2812" t="s">
        <v>37</v>
      </c>
      <c r="AD2812">
        <v>3.150000000000003</v>
      </c>
      <c r="AE2812">
        <v>0</v>
      </c>
      <c r="AF2812">
        <v>1</v>
      </c>
      <c r="AG2812">
        <v>3.150000000000003</v>
      </c>
      <c r="AH2812">
        <v>2021</v>
      </c>
      <c r="AI2812">
        <v>7</v>
      </c>
      <c r="AJ2812">
        <v>75600.000000000073</v>
      </c>
      <c r="AK2812" t="e">
        <v>#N/A</v>
      </c>
      <c r="AL2812">
        <v>3.150000000000003</v>
      </c>
      <c r="AO2812">
        <v>0</v>
      </c>
      <c r="AP2812">
        <v>7</v>
      </c>
    </row>
    <row r="2813" spans="1:42" x14ac:dyDescent="0.2">
      <c r="A2813" t="str">
        <f t="shared" si="43"/>
        <v>2021-07-07carnegranelc200-300camanchacarusia</v>
      </c>
      <c r="B2813" s="2" t="s">
        <v>487</v>
      </c>
      <c r="C2813" t="s">
        <v>35</v>
      </c>
      <c r="D2813" t="s">
        <v>30</v>
      </c>
      <c r="E2813" t="s">
        <v>29</v>
      </c>
      <c r="F2813" t="s">
        <v>30</v>
      </c>
      <c r="G2813" t="s">
        <v>39</v>
      </c>
      <c r="H2813" t="s">
        <v>38</v>
      </c>
      <c r="I2813" t="s">
        <v>306</v>
      </c>
      <c r="J2813" t="s">
        <v>33</v>
      </c>
      <c r="K2813">
        <v>48000</v>
      </c>
      <c r="L2813">
        <v>3.0500000000000038</v>
      </c>
      <c r="M2813" t="str">
        <f>SUBSTITUTE(LOWER(_xlfn.CONCAT(B2813,C2813,F2813,G2813,J2813,I2813))," ","")</f>
        <v>2021-07-07carnegranelc200-300camanchacarusia</v>
      </c>
      <c r="N2813" t="e">
        <f>+VLOOKUP(M2813,JUP!$B:$I,7,0)</f>
        <v>#N/A</v>
      </c>
      <c r="O2813" t="e">
        <f>+VLOOKUP(M2813,JUP!$B:$I,8,0)</f>
        <v>#N/A</v>
      </c>
      <c r="P2813" t="e">
        <f>+K2813-N2813</f>
        <v>#N/A</v>
      </c>
      <c r="Q2813" s="3" t="e">
        <f>+L2813-O2813</f>
        <v>#N/A</v>
      </c>
      <c r="R2813" t="str">
        <f>+SUBSTITUTE(LOWER(_xlfn.CONCAT(B2813,C2813,F2813,H2813,J2813,I2813))," ","")</f>
        <v>2021-07-07carnegranel200-300u/kgcamanchacarusia</v>
      </c>
      <c r="S2813" t="e">
        <f>+VLOOKUP(R2813,JUP!D:L,7,0)</f>
        <v>#N/A</v>
      </c>
      <c r="T2813" t="e">
        <f>+VLOOKUP(R2813,JUP!D:L,7,0)</f>
        <v>#N/A</v>
      </c>
      <c r="W2813" t="s">
        <v>313</v>
      </c>
      <c r="X2813">
        <v>27</v>
      </c>
      <c r="Y2813" t="s">
        <v>305</v>
      </c>
      <c r="Z2813" t="s">
        <v>305</v>
      </c>
      <c r="AA2813" t="s">
        <v>306</v>
      </c>
      <c r="AB2813" t="s">
        <v>36</v>
      </c>
      <c r="AC2813" t="s">
        <v>37</v>
      </c>
      <c r="AD2813">
        <v>3.0500000000000038</v>
      </c>
      <c r="AE2813">
        <v>0</v>
      </c>
      <c r="AF2813">
        <v>1</v>
      </c>
      <c r="AG2813">
        <v>3.0500000000000038</v>
      </c>
      <c r="AH2813">
        <v>2021</v>
      </c>
      <c r="AI2813">
        <v>7</v>
      </c>
      <c r="AJ2813">
        <v>146400.00000000017</v>
      </c>
      <c r="AK2813" t="e">
        <v>#N/A</v>
      </c>
      <c r="AL2813">
        <v>3.0500000000000038</v>
      </c>
      <c r="AO2813">
        <v>0</v>
      </c>
      <c r="AP2813">
        <v>7</v>
      </c>
    </row>
    <row r="2814" spans="1:42" x14ac:dyDescent="0.2">
      <c r="A2814" t="str">
        <f t="shared" si="43"/>
        <v>2021-07-07carnegranelc300-500camanchacarusia</v>
      </c>
      <c r="B2814" s="2" t="s">
        <v>487</v>
      </c>
      <c r="C2814" t="s">
        <v>35</v>
      </c>
      <c r="D2814" t="s">
        <v>30</v>
      </c>
      <c r="E2814" t="s">
        <v>29</v>
      </c>
      <c r="F2814" t="s">
        <v>30</v>
      </c>
      <c r="G2814" t="s">
        <v>49</v>
      </c>
      <c r="H2814" t="s">
        <v>48</v>
      </c>
      <c r="I2814" t="s">
        <v>306</v>
      </c>
      <c r="J2814" t="s">
        <v>33</v>
      </c>
      <c r="K2814">
        <v>24000</v>
      </c>
      <c r="L2814">
        <v>2.949999999999998</v>
      </c>
      <c r="M2814" t="str">
        <f>SUBSTITUTE(LOWER(_xlfn.CONCAT(B2814,C2814,F2814,G2814,J2814,I2814))," ","")</f>
        <v>2021-07-07carnegranelc300-500camanchacarusia</v>
      </c>
      <c r="N2814" t="e">
        <f>+VLOOKUP(M2814,JUP!$B:$I,7,0)</f>
        <v>#N/A</v>
      </c>
      <c r="O2814" t="e">
        <f>+VLOOKUP(M2814,JUP!$B:$I,8,0)</f>
        <v>#N/A</v>
      </c>
      <c r="P2814" t="e">
        <f>+K2814-N2814</f>
        <v>#N/A</v>
      </c>
      <c r="Q2814" s="3" t="e">
        <f>+L2814-O2814</f>
        <v>#N/A</v>
      </c>
      <c r="R2814" t="str">
        <f>+SUBSTITUTE(LOWER(_xlfn.CONCAT(B2814,C2814,F2814,H2814,J2814,I2814))," ","")</f>
        <v>2021-07-07carnegranel300-500u/kgcamanchacarusia</v>
      </c>
      <c r="S2814" t="e">
        <f>+VLOOKUP(R2814,JUP!D:L,7,0)</f>
        <v>#N/A</v>
      </c>
      <c r="T2814" t="e">
        <f>+VLOOKUP(R2814,JUP!D:L,7,0)</f>
        <v>#N/A</v>
      </c>
      <c r="W2814" t="s">
        <v>313</v>
      </c>
      <c r="X2814">
        <v>27</v>
      </c>
      <c r="Y2814" t="s">
        <v>305</v>
      </c>
      <c r="Z2814" t="s">
        <v>305</v>
      </c>
      <c r="AA2814" t="s">
        <v>306</v>
      </c>
      <c r="AB2814" t="s">
        <v>36</v>
      </c>
      <c r="AC2814" t="s">
        <v>37</v>
      </c>
      <c r="AD2814">
        <v>2.949999999999998</v>
      </c>
      <c r="AE2814">
        <v>0</v>
      </c>
      <c r="AF2814">
        <v>1</v>
      </c>
      <c r="AG2814">
        <v>2.949999999999998</v>
      </c>
      <c r="AH2814">
        <v>2021</v>
      </c>
      <c r="AI2814">
        <v>7</v>
      </c>
      <c r="AJ2814">
        <v>70799.999999999956</v>
      </c>
      <c r="AK2814" t="e">
        <v>#N/A</v>
      </c>
      <c r="AL2814">
        <v>2.949999999999998</v>
      </c>
      <c r="AO2814">
        <v>0</v>
      </c>
      <c r="AP2814">
        <v>7</v>
      </c>
    </row>
    <row r="2815" spans="1:42" x14ac:dyDescent="0.2">
      <c r="A2815" t="str">
        <f t="shared" si="43"/>
        <v>2021-07-07enterosinsalsac60-80camanchacarusia</v>
      </c>
      <c r="B2815" s="2" t="s">
        <v>487</v>
      </c>
      <c r="C2815" t="s">
        <v>59</v>
      </c>
      <c r="D2815" t="s">
        <v>155</v>
      </c>
      <c r="E2815" t="s">
        <v>56</v>
      </c>
      <c r="F2815" t="s">
        <v>155</v>
      </c>
      <c r="G2815" t="s">
        <v>168</v>
      </c>
      <c r="H2815" t="s">
        <v>123</v>
      </c>
      <c r="I2815" t="s">
        <v>306</v>
      </c>
      <c r="J2815" t="s">
        <v>33</v>
      </c>
      <c r="K2815">
        <v>19800</v>
      </c>
      <c r="L2815">
        <v>1.9000000000000001</v>
      </c>
      <c r="M2815" t="str">
        <f>SUBSTITUTE(LOWER(_xlfn.CONCAT(B2815,C2815,F2815,G2815,J2815,I2815))," ","")</f>
        <v>2021-07-07enterosinsalsac60-80camanchacarusia</v>
      </c>
      <c r="N2815" t="e">
        <f>+VLOOKUP(M2815,JUP!$B:$I,7,0)</f>
        <v>#N/A</v>
      </c>
      <c r="O2815" t="e">
        <f>+VLOOKUP(M2815,JUP!$B:$I,8,0)</f>
        <v>#N/A</v>
      </c>
      <c r="R2815" t="str">
        <f>+SUBSTITUTE(LOWER(_xlfn.CONCAT(B2815,C2815,F2815,H2815,J2815,I2815))," ","")</f>
        <v>2021-07-07enterosinsalsa60-80u/kgcamanchacarusia</v>
      </c>
      <c r="S2815" t="e">
        <f>+VLOOKUP(R2815,JUP!D:L,7,0)</f>
        <v>#N/A</v>
      </c>
      <c r="T2815" t="e">
        <f>+VLOOKUP(R2815,JUP!D:L,7,0)</f>
        <v>#N/A</v>
      </c>
      <c r="W2815" t="s">
        <v>313</v>
      </c>
      <c r="X2815">
        <v>27</v>
      </c>
      <c r="Y2815" t="s">
        <v>305</v>
      </c>
      <c r="Z2815" t="s">
        <v>305</v>
      </c>
      <c r="AA2815" t="s">
        <v>306</v>
      </c>
      <c r="AB2815" t="s">
        <v>160</v>
      </c>
      <c r="AC2815" t="s">
        <v>159</v>
      </c>
      <c r="AD2815">
        <v>1.9000000000000001</v>
      </c>
      <c r="AE2815">
        <v>0</v>
      </c>
      <c r="AF2815">
        <v>1</v>
      </c>
      <c r="AG2815">
        <v>1.9000000000000001</v>
      </c>
      <c r="AH2815">
        <v>2021</v>
      </c>
      <c r="AI2815">
        <v>7</v>
      </c>
      <c r="AJ2815">
        <v>37620</v>
      </c>
      <c r="AK2815" t="e">
        <v>#N/A</v>
      </c>
      <c r="AL2815">
        <v>1.9000000000000001</v>
      </c>
      <c r="AO2815">
        <v>0</v>
      </c>
      <c r="AP2815">
        <v>7</v>
      </c>
    </row>
    <row r="2816" spans="1:42" x14ac:dyDescent="0.2">
      <c r="A2816" t="str">
        <f t="shared" si="43"/>
        <v>2021-07-07enteroconsalsaconestuche0camanchacaamerica</v>
      </c>
      <c r="B2816" s="2" t="s">
        <v>487</v>
      </c>
      <c r="C2816" t="s">
        <v>59</v>
      </c>
      <c r="D2816" t="s">
        <v>57</v>
      </c>
      <c r="E2816" t="s">
        <v>56</v>
      </c>
      <c r="F2816" t="s">
        <v>57</v>
      </c>
      <c r="G2816">
        <v>0</v>
      </c>
      <c r="H2816" t="s">
        <v>58</v>
      </c>
      <c r="I2816" t="s">
        <v>521</v>
      </c>
      <c r="J2816" t="s">
        <v>33</v>
      </c>
      <c r="K2816">
        <v>28602</v>
      </c>
      <c r="L2816">
        <v>3.2413500000000002</v>
      </c>
      <c r="M2816" t="str">
        <f>SUBSTITUTE(LOWER(_xlfn.CONCAT(B2816,C2816,F2816,G2816,J2816,I2816))," ","")</f>
        <v>2021-07-07enteroconsalsaconestuche0camanchacaamerica</v>
      </c>
      <c r="N2816" t="e">
        <f>+VLOOKUP(M2816,JUP!$B:$I,7,0)</f>
        <v>#N/A</v>
      </c>
      <c r="O2816" t="e">
        <f>+VLOOKUP(M2816,JUP!$B:$I,8,0)</f>
        <v>#N/A</v>
      </c>
      <c r="R2816" t="str">
        <f>+SUBSTITUTE(LOWER(_xlfn.CONCAT(B2816,C2816,F2816,H2816,J2816,I2816))," ","")</f>
        <v>2021-07-07enteroconsalsaconestuche20-35u/lbcamanchacaamerica</v>
      </c>
      <c r="S2816" t="e">
        <f>+VLOOKUP(R2816,JUP!D:L,7,0)</f>
        <v>#N/A</v>
      </c>
      <c r="T2816" t="e">
        <f>+VLOOKUP(R2816,JUP!D:L,7,0)</f>
        <v>#N/A</v>
      </c>
      <c r="W2816" t="s">
        <v>420</v>
      </c>
      <c r="X2816">
        <v>27</v>
      </c>
      <c r="Y2816" t="s">
        <v>310</v>
      </c>
      <c r="Z2816" t="s">
        <v>310</v>
      </c>
      <c r="AA2816" t="s">
        <v>310</v>
      </c>
      <c r="AB2816" t="s">
        <v>60</v>
      </c>
      <c r="AC2816" t="s">
        <v>61</v>
      </c>
      <c r="AD2816">
        <v>2.9413500000000004</v>
      </c>
      <c r="AE2816">
        <v>0.3</v>
      </c>
      <c r="AF2816">
        <v>1</v>
      </c>
      <c r="AG2816">
        <v>2.9413500000000004</v>
      </c>
      <c r="AH2816">
        <v>2021</v>
      </c>
      <c r="AI2816">
        <v>7</v>
      </c>
      <c r="AJ2816">
        <v>84128.492700000017</v>
      </c>
      <c r="AK2816" t="e">
        <v>#N/A</v>
      </c>
      <c r="AL2816">
        <v>2.9413500000000004</v>
      </c>
      <c r="AO2816">
        <v>0</v>
      </c>
      <c r="AP2816">
        <v>7</v>
      </c>
    </row>
    <row r="2817" spans="1:42" x14ac:dyDescent="0.2">
      <c r="A2817" t="str">
        <f t="shared" si="43"/>
        <v>2021-07-08carnegranelc300-500camanchacarusia</v>
      </c>
      <c r="B2817" s="2" t="s">
        <v>486</v>
      </c>
      <c r="C2817" t="s">
        <v>35</v>
      </c>
      <c r="D2817" t="s">
        <v>30</v>
      </c>
      <c r="E2817" t="s">
        <v>29</v>
      </c>
      <c r="F2817" t="s">
        <v>30</v>
      </c>
      <c r="G2817" t="s">
        <v>49</v>
      </c>
      <c r="H2817" t="s">
        <v>48</v>
      </c>
      <c r="I2817" t="s">
        <v>306</v>
      </c>
      <c r="J2817" t="s">
        <v>33</v>
      </c>
      <c r="K2817">
        <v>4500</v>
      </c>
      <c r="L2817">
        <v>2.9500000000000006</v>
      </c>
      <c r="M2817" t="str">
        <f>SUBSTITUTE(LOWER(_xlfn.CONCAT(B2817,C2817,F2817,G2817,J2817,I2817))," ","")</f>
        <v>2021-07-08carnegranelc300-500camanchacarusia</v>
      </c>
      <c r="N2817" t="e">
        <f>+VLOOKUP(M2817,JUP!$B:$I,7,0)</f>
        <v>#N/A</v>
      </c>
      <c r="O2817" t="e">
        <f>+VLOOKUP(M2817,JUP!$B:$I,8,0)</f>
        <v>#N/A</v>
      </c>
      <c r="P2817" t="e">
        <f>+K2817-N2817</f>
        <v>#N/A</v>
      </c>
      <c r="Q2817" s="3" t="e">
        <f>+L2817-O2817</f>
        <v>#N/A</v>
      </c>
      <c r="R2817" t="str">
        <f>+SUBSTITUTE(LOWER(_xlfn.CONCAT(B2817,C2817,F2817,H2817,J2817,I2817))," ","")</f>
        <v>2021-07-08carnegranel300-500u/kgcamanchacarusia</v>
      </c>
      <c r="S2817" t="e">
        <f>+VLOOKUP(R2817,JUP!D:L,7,0)</f>
        <v>#N/A</v>
      </c>
      <c r="T2817" t="e">
        <f>+VLOOKUP(R2817,JUP!D:L,7,0)</f>
        <v>#N/A</v>
      </c>
      <c r="W2817" t="s">
        <v>313</v>
      </c>
      <c r="X2817">
        <v>27</v>
      </c>
      <c r="Y2817" t="s">
        <v>305</v>
      </c>
      <c r="Z2817" t="s">
        <v>305</v>
      </c>
      <c r="AA2817" t="s">
        <v>306</v>
      </c>
      <c r="AB2817" t="s">
        <v>36</v>
      </c>
      <c r="AC2817" t="s">
        <v>37</v>
      </c>
      <c r="AD2817">
        <v>2.9500000000000006</v>
      </c>
      <c r="AE2817">
        <v>0</v>
      </c>
      <c r="AF2817">
        <v>1</v>
      </c>
      <c r="AG2817">
        <v>2.9500000000000006</v>
      </c>
      <c r="AH2817">
        <v>2021</v>
      </c>
      <c r="AI2817">
        <v>7</v>
      </c>
      <c r="AJ2817">
        <v>13275.000000000004</v>
      </c>
      <c r="AK2817" t="e">
        <v>#N/A</v>
      </c>
      <c r="AL2817">
        <v>2.9500000000000006</v>
      </c>
      <c r="AO2817">
        <v>0</v>
      </c>
      <c r="AP2817">
        <v>7</v>
      </c>
    </row>
    <row r="2818" spans="1:42" x14ac:dyDescent="0.2">
      <c r="A2818" t="str">
        <f t="shared" si="43"/>
        <v>2021-07-08carnegranelc200-300camanchacafrancia</v>
      </c>
      <c r="B2818" s="2" t="s">
        <v>486</v>
      </c>
      <c r="C2818" t="s">
        <v>35</v>
      </c>
      <c r="D2818" t="s">
        <v>30</v>
      </c>
      <c r="E2818" t="s">
        <v>29</v>
      </c>
      <c r="F2818" t="s">
        <v>30</v>
      </c>
      <c r="G2818" t="s">
        <v>39</v>
      </c>
      <c r="H2818" t="s">
        <v>38</v>
      </c>
      <c r="I2818" t="s">
        <v>326</v>
      </c>
      <c r="J2818" t="s">
        <v>33</v>
      </c>
      <c r="K2818">
        <v>5660</v>
      </c>
      <c r="L2818">
        <v>2.600000000000001</v>
      </c>
      <c r="M2818" t="str">
        <f>SUBSTITUTE(LOWER(_xlfn.CONCAT(B2818,C2818,F2818,G2818,J2818,I2818))," ","")</f>
        <v>2021-07-08carnegranelc200-300camanchacafrancia</v>
      </c>
      <c r="N2818" t="e">
        <f>+VLOOKUP(M2818,JUP!$B:$I,7,0)</f>
        <v>#N/A</v>
      </c>
      <c r="O2818" t="e">
        <f>+VLOOKUP(M2818,JUP!$B:$I,8,0)</f>
        <v>#N/A</v>
      </c>
      <c r="P2818" t="e">
        <f>+K2818-N2818</f>
        <v>#N/A</v>
      </c>
      <c r="Q2818" s="3" t="e">
        <f>+L2818-O2818</f>
        <v>#N/A</v>
      </c>
      <c r="R2818" t="str">
        <f>+SUBSTITUTE(LOWER(_xlfn.CONCAT(B2818,C2818,F2818,H2818,J2818,I2818))," ","")</f>
        <v>2021-07-08carnegranel200-300u/kgcamanchacafrancia</v>
      </c>
      <c r="S2818" t="e">
        <f>+VLOOKUP(R2818,JUP!D:L,7,0)</f>
        <v>#N/A</v>
      </c>
      <c r="T2818" t="e">
        <f>+VLOOKUP(R2818,JUP!D:L,7,0)</f>
        <v>#N/A</v>
      </c>
      <c r="W2818" t="s">
        <v>172</v>
      </c>
      <c r="X2818">
        <v>27</v>
      </c>
      <c r="Y2818" t="s">
        <v>297</v>
      </c>
      <c r="Z2818" t="s">
        <v>326</v>
      </c>
      <c r="AA2818" t="s">
        <v>326</v>
      </c>
      <c r="AB2818" t="s">
        <v>36</v>
      </c>
      <c r="AC2818" t="s">
        <v>37</v>
      </c>
      <c r="AD2818">
        <v>2.600000000000001</v>
      </c>
      <c r="AE2818">
        <v>0</v>
      </c>
      <c r="AF2818">
        <v>1</v>
      </c>
      <c r="AG2818">
        <v>2.600000000000001</v>
      </c>
      <c r="AH2818">
        <v>2021</v>
      </c>
      <c r="AI2818">
        <v>7</v>
      </c>
      <c r="AJ2818">
        <v>14716.000000000005</v>
      </c>
      <c r="AK2818" t="e">
        <v>#N/A</v>
      </c>
      <c r="AL2818">
        <v>2.600000000000001</v>
      </c>
      <c r="AO2818">
        <v>0</v>
      </c>
      <c r="AP2818">
        <v>7</v>
      </c>
    </row>
    <row r="2819" spans="1:42" x14ac:dyDescent="0.2">
      <c r="A2819" t="str">
        <f t="shared" ref="A2819:A2882" si="44">+M2819</f>
        <v>2021-07-08carnegranelc300-500camanchacafrancia</v>
      </c>
      <c r="B2819" s="2" t="s">
        <v>486</v>
      </c>
      <c r="C2819" t="s">
        <v>35</v>
      </c>
      <c r="D2819" t="s">
        <v>30</v>
      </c>
      <c r="E2819" t="s">
        <v>29</v>
      </c>
      <c r="F2819" t="s">
        <v>30</v>
      </c>
      <c r="G2819" t="s">
        <v>49</v>
      </c>
      <c r="H2819" t="s">
        <v>48</v>
      </c>
      <c r="I2819" t="s">
        <v>326</v>
      </c>
      <c r="J2819" t="s">
        <v>33</v>
      </c>
      <c r="K2819">
        <v>4330</v>
      </c>
      <c r="L2819">
        <v>2.5499999999999989</v>
      </c>
      <c r="M2819" t="str">
        <f>SUBSTITUTE(LOWER(_xlfn.CONCAT(B2819,C2819,F2819,G2819,J2819,I2819))," ","")</f>
        <v>2021-07-08carnegranelc300-500camanchacafrancia</v>
      </c>
      <c r="N2819" t="e">
        <f>+VLOOKUP(M2819,JUP!$B:$I,7,0)</f>
        <v>#N/A</v>
      </c>
      <c r="O2819" t="e">
        <f>+VLOOKUP(M2819,JUP!$B:$I,8,0)</f>
        <v>#N/A</v>
      </c>
      <c r="P2819" t="e">
        <f>+K2819-N2819</f>
        <v>#N/A</v>
      </c>
      <c r="Q2819" s="3" t="e">
        <f>+L2819-O2819</f>
        <v>#N/A</v>
      </c>
      <c r="R2819" t="str">
        <f>+SUBSTITUTE(LOWER(_xlfn.CONCAT(B2819,C2819,F2819,H2819,J2819,I2819))," ","")</f>
        <v>2021-07-08carnegranel300-500u/kgcamanchacafrancia</v>
      </c>
      <c r="S2819" t="e">
        <f>+VLOOKUP(R2819,JUP!D:L,7,0)</f>
        <v>#N/A</v>
      </c>
      <c r="T2819" t="e">
        <f>+VLOOKUP(R2819,JUP!D:L,7,0)</f>
        <v>#N/A</v>
      </c>
      <c r="W2819" t="s">
        <v>172</v>
      </c>
      <c r="X2819">
        <v>27</v>
      </c>
      <c r="Y2819" t="s">
        <v>297</v>
      </c>
      <c r="Z2819" t="s">
        <v>326</v>
      </c>
      <c r="AA2819" t="s">
        <v>326</v>
      </c>
      <c r="AB2819" t="s">
        <v>36</v>
      </c>
      <c r="AC2819" t="s">
        <v>37</v>
      </c>
      <c r="AD2819">
        <v>2.5499999999999989</v>
      </c>
      <c r="AE2819">
        <v>0</v>
      </c>
      <c r="AF2819">
        <v>1</v>
      </c>
      <c r="AG2819">
        <v>2.5499999999999989</v>
      </c>
      <c r="AH2819">
        <v>2021</v>
      </c>
      <c r="AI2819">
        <v>7</v>
      </c>
      <c r="AJ2819">
        <v>11041.499999999995</v>
      </c>
      <c r="AK2819" t="e">
        <v>#N/A</v>
      </c>
      <c r="AL2819">
        <v>2.5499999999999989</v>
      </c>
      <c r="AO2819">
        <v>0</v>
      </c>
      <c r="AP2819">
        <v>7</v>
      </c>
    </row>
    <row r="2820" spans="1:42" x14ac:dyDescent="0.2">
      <c r="A2820" t="str">
        <f t="shared" si="44"/>
        <v>2021-07-08carnegranelc500-upcamanchacafrancia</v>
      </c>
      <c r="B2820" s="2" t="s">
        <v>486</v>
      </c>
      <c r="C2820" t="s">
        <v>35</v>
      </c>
      <c r="D2820" t="s">
        <v>30</v>
      </c>
      <c r="E2820" t="s">
        <v>29</v>
      </c>
      <c r="F2820" t="s">
        <v>30</v>
      </c>
      <c r="G2820" t="s">
        <v>183</v>
      </c>
      <c r="H2820" t="s">
        <v>121</v>
      </c>
      <c r="I2820" t="s">
        <v>326</v>
      </c>
      <c r="J2820" t="s">
        <v>33</v>
      </c>
      <c r="K2820">
        <v>8850</v>
      </c>
      <c r="L2820">
        <v>2.7322580645161305</v>
      </c>
      <c r="M2820" t="str">
        <f>SUBSTITUTE(LOWER(_xlfn.CONCAT(B2820,C2820,F2820,G2820,J2820,I2820))," ","")</f>
        <v>2021-07-08carnegranelc500-upcamanchacafrancia</v>
      </c>
      <c r="N2820" t="e">
        <f>+VLOOKUP(M2820,JUP!$B:$I,7,0)</f>
        <v>#N/A</v>
      </c>
      <c r="O2820" t="e">
        <f>+VLOOKUP(M2820,JUP!$B:$I,8,0)</f>
        <v>#N/A</v>
      </c>
      <c r="P2820" t="e">
        <f>+K2820-N2820</f>
        <v>#N/A</v>
      </c>
      <c r="Q2820" s="3" t="e">
        <f>+L2820-O2820</f>
        <v>#N/A</v>
      </c>
      <c r="R2820" t="str">
        <f>+SUBSTITUTE(LOWER(_xlfn.CONCAT(B2820,C2820,F2820,H2820,J2820,I2820))," ","")</f>
        <v>2021-07-08carnegranel500-upu/kgcamanchacafrancia</v>
      </c>
      <c r="S2820" t="e">
        <f>+VLOOKUP(R2820,JUP!D:L,7,0)</f>
        <v>#N/A</v>
      </c>
      <c r="T2820" t="e">
        <f>+VLOOKUP(R2820,JUP!D:L,7,0)</f>
        <v>#N/A</v>
      </c>
      <c r="W2820" t="s">
        <v>172</v>
      </c>
      <c r="X2820">
        <v>27</v>
      </c>
      <c r="Y2820" t="s">
        <v>297</v>
      </c>
      <c r="Z2820" t="s">
        <v>326</v>
      </c>
      <c r="AA2820" t="s">
        <v>326</v>
      </c>
      <c r="AB2820" t="s">
        <v>36</v>
      </c>
      <c r="AC2820" t="s">
        <v>37</v>
      </c>
      <c r="AD2820">
        <v>2.7322580645161305</v>
      </c>
      <c r="AE2820">
        <v>0</v>
      </c>
      <c r="AF2820">
        <v>1</v>
      </c>
      <c r="AG2820">
        <v>2.7322580645161305</v>
      </c>
      <c r="AH2820">
        <v>2021</v>
      </c>
      <c r="AI2820">
        <v>7</v>
      </c>
      <c r="AJ2820">
        <v>24180.483870967753</v>
      </c>
      <c r="AK2820" t="e">
        <v>#N/A</v>
      </c>
      <c r="AL2820">
        <v>2.7322580645161305</v>
      </c>
      <c r="AO2820">
        <v>0</v>
      </c>
      <c r="AP2820">
        <v>7</v>
      </c>
    </row>
    <row r="2821" spans="1:42" x14ac:dyDescent="0.2">
      <c r="A2821" t="str">
        <f t="shared" si="44"/>
        <v>2021-07-08carnegranelc100-200camanchacafrancia</v>
      </c>
      <c r="B2821" s="2" t="s">
        <v>486</v>
      </c>
      <c r="C2821" t="s">
        <v>35</v>
      </c>
      <c r="D2821" t="s">
        <v>30</v>
      </c>
      <c r="E2821" t="s">
        <v>29</v>
      </c>
      <c r="F2821" t="s">
        <v>30</v>
      </c>
      <c r="G2821" t="s">
        <v>72</v>
      </c>
      <c r="H2821" t="s">
        <v>71</v>
      </c>
      <c r="I2821" t="s">
        <v>326</v>
      </c>
      <c r="J2821" t="s">
        <v>33</v>
      </c>
      <c r="K2821">
        <v>5160</v>
      </c>
      <c r="L2821">
        <v>2.700000000000002</v>
      </c>
      <c r="M2821" t="str">
        <f>SUBSTITUTE(LOWER(_xlfn.CONCAT(B2821,C2821,F2821,G2821,J2821,I2821))," ","")</f>
        <v>2021-07-08carnegranelc100-200camanchacafrancia</v>
      </c>
      <c r="N2821" t="e">
        <f>+VLOOKUP(M2821,JUP!$B:$I,7,0)</f>
        <v>#N/A</v>
      </c>
      <c r="O2821" t="e">
        <f>+VLOOKUP(M2821,JUP!$B:$I,8,0)</f>
        <v>#N/A</v>
      </c>
      <c r="P2821" t="e">
        <f>+K2821-N2821</f>
        <v>#N/A</v>
      </c>
      <c r="Q2821" s="3" t="e">
        <f>+L2821-O2821</f>
        <v>#N/A</v>
      </c>
      <c r="R2821" t="str">
        <f>+SUBSTITUTE(LOWER(_xlfn.CONCAT(B2821,C2821,F2821,H2821,J2821,I2821))," ","")</f>
        <v>2021-07-08carnegranel100-200u/kgcamanchacafrancia</v>
      </c>
      <c r="S2821" t="e">
        <f>+VLOOKUP(R2821,JUP!D:L,7,0)</f>
        <v>#N/A</v>
      </c>
      <c r="T2821" t="e">
        <f>+VLOOKUP(R2821,JUP!D:L,7,0)</f>
        <v>#N/A</v>
      </c>
      <c r="W2821" t="s">
        <v>172</v>
      </c>
      <c r="X2821">
        <v>27</v>
      </c>
      <c r="Y2821" t="s">
        <v>297</v>
      </c>
      <c r="Z2821" t="s">
        <v>326</v>
      </c>
      <c r="AA2821" t="s">
        <v>326</v>
      </c>
      <c r="AB2821" t="s">
        <v>36</v>
      </c>
      <c r="AC2821" t="s">
        <v>37</v>
      </c>
      <c r="AD2821">
        <v>2.700000000000002</v>
      </c>
      <c r="AE2821">
        <v>0</v>
      </c>
      <c r="AF2821">
        <v>1</v>
      </c>
      <c r="AG2821">
        <v>2.700000000000002</v>
      </c>
      <c r="AH2821">
        <v>2021</v>
      </c>
      <c r="AI2821">
        <v>7</v>
      </c>
      <c r="AJ2821">
        <v>13932.000000000011</v>
      </c>
      <c r="AK2821" t="e">
        <v>#N/A</v>
      </c>
      <c r="AL2821">
        <v>2.700000000000002</v>
      </c>
      <c r="AO2821">
        <v>0</v>
      </c>
      <c r="AP2821">
        <v>7</v>
      </c>
    </row>
    <row r="2822" spans="1:42" x14ac:dyDescent="0.2">
      <c r="A2822" t="str">
        <f t="shared" si="44"/>
        <v>2021-07-08carneretailcompensadoc200-300camanchacaamerica</v>
      </c>
      <c r="B2822" s="2" t="s">
        <v>486</v>
      </c>
      <c r="C2822" t="s">
        <v>35</v>
      </c>
      <c r="D2822" t="s">
        <v>206</v>
      </c>
      <c r="E2822" t="s">
        <v>29</v>
      </c>
      <c r="F2822" t="s">
        <v>206</v>
      </c>
      <c r="G2822" t="s">
        <v>39</v>
      </c>
      <c r="H2822" t="s">
        <v>38</v>
      </c>
      <c r="I2822" t="s">
        <v>521</v>
      </c>
      <c r="J2822" t="s">
        <v>33</v>
      </c>
      <c r="K2822">
        <v>3628</v>
      </c>
      <c r="L2822">
        <v>3.9689999999999999</v>
      </c>
      <c r="M2822" t="str">
        <f>SUBSTITUTE(LOWER(_xlfn.CONCAT(B2822,C2822,F2822,G2822,J2822,I2822))," ","")</f>
        <v>2021-07-08carneretailcompensadoc200-300camanchacaamerica</v>
      </c>
      <c r="N2822" t="e">
        <f>+VLOOKUP(M2822,JUP!$B:$I,7,0)</f>
        <v>#N/A</v>
      </c>
      <c r="O2822" t="e">
        <f>+VLOOKUP(M2822,JUP!$B:$I,8,0)</f>
        <v>#N/A</v>
      </c>
      <c r="P2822" t="e">
        <f>+K2822-N2822</f>
        <v>#N/A</v>
      </c>
      <c r="Q2822" s="3" t="e">
        <f>+L2822-O2822</f>
        <v>#N/A</v>
      </c>
      <c r="R2822" t="str">
        <f>+SUBSTITUTE(LOWER(_xlfn.CONCAT(B2822,C2822,F2822,H2822,J2822,I2822))," ","")</f>
        <v>2021-07-08carneretailcompensado200-300u/kgcamanchacaamerica</v>
      </c>
      <c r="S2822" t="e">
        <f>+VLOOKUP(R2822,JUP!D:L,7,0)</f>
        <v>#N/A</v>
      </c>
      <c r="T2822" t="e">
        <f>+VLOOKUP(R2822,JUP!D:L,7,0)</f>
        <v>#N/A</v>
      </c>
      <c r="W2822" t="s">
        <v>420</v>
      </c>
      <c r="X2822">
        <v>27</v>
      </c>
      <c r="Y2822" t="s">
        <v>310</v>
      </c>
      <c r="Z2822" t="s">
        <v>310</v>
      </c>
      <c r="AA2822" t="s">
        <v>310</v>
      </c>
      <c r="AB2822" t="s">
        <v>208</v>
      </c>
      <c r="AC2822" t="s">
        <v>173</v>
      </c>
      <c r="AD2822">
        <v>3.5720999999999998</v>
      </c>
      <c r="AE2822">
        <v>0</v>
      </c>
      <c r="AF2822">
        <v>0.9</v>
      </c>
      <c r="AG2822">
        <v>3.5720999999999998</v>
      </c>
      <c r="AH2822">
        <v>2021</v>
      </c>
      <c r="AI2822">
        <v>7</v>
      </c>
      <c r="AJ2822">
        <v>12959.578799999999</v>
      </c>
      <c r="AK2822" t="e">
        <v>#N/A</v>
      </c>
      <c r="AL2822">
        <v>4.41</v>
      </c>
      <c r="AO2822">
        <v>-0.83790000000000031</v>
      </c>
      <c r="AP2822">
        <v>7</v>
      </c>
    </row>
    <row r="2823" spans="1:42" x14ac:dyDescent="0.2">
      <c r="A2823" t="str">
        <f t="shared" si="44"/>
        <v>2021-07-08enterosinsalsa0camanchacaasia</v>
      </c>
      <c r="B2823" s="2" t="s">
        <v>486</v>
      </c>
      <c r="C2823" t="s">
        <v>59</v>
      </c>
      <c r="D2823" t="s">
        <v>155</v>
      </c>
      <c r="E2823" t="s">
        <v>56</v>
      </c>
      <c r="F2823" t="s">
        <v>155</v>
      </c>
      <c r="G2823">
        <v>0</v>
      </c>
      <c r="H2823" t="s">
        <v>119</v>
      </c>
      <c r="I2823" t="s">
        <v>309</v>
      </c>
      <c r="J2823" t="s">
        <v>33</v>
      </c>
      <c r="K2823">
        <v>15950</v>
      </c>
      <c r="L2823">
        <v>2.4</v>
      </c>
      <c r="M2823" t="str">
        <f>SUBSTITUTE(LOWER(_xlfn.CONCAT(B2823,C2823,F2823,G2823,J2823,I2823))," ","")</f>
        <v>2021-07-08enterosinsalsa0camanchacaasia</v>
      </c>
      <c r="N2823" t="e">
        <f>+VLOOKUP(M2823,JUP!$B:$I,7,0)</f>
        <v>#N/A</v>
      </c>
      <c r="O2823" t="e">
        <f>+VLOOKUP(M2823,JUP!$B:$I,8,0)</f>
        <v>#N/A</v>
      </c>
      <c r="R2823" t="str">
        <f>+SUBSTITUTE(LOWER(_xlfn.CONCAT(B2823,C2823,F2823,H2823,J2823,I2823))," ","")</f>
        <v>2021-07-08enterosinsalsa50-70u/kgcamanchacaasia</v>
      </c>
      <c r="S2823" t="e">
        <f>+VLOOKUP(R2823,JUP!D:L,7,0)</f>
        <v>#N/A</v>
      </c>
      <c r="T2823" t="e">
        <f>+VLOOKUP(R2823,JUP!D:L,7,0)</f>
        <v>#N/A</v>
      </c>
      <c r="W2823" t="s">
        <v>156</v>
      </c>
      <c r="X2823">
        <v>27</v>
      </c>
      <c r="Y2823" t="s">
        <v>309</v>
      </c>
      <c r="Z2823" t="s">
        <v>309</v>
      </c>
      <c r="AA2823" t="s">
        <v>309</v>
      </c>
      <c r="AB2823" t="s">
        <v>160</v>
      </c>
      <c r="AC2823" t="s">
        <v>159</v>
      </c>
      <c r="AD2823">
        <v>2.4</v>
      </c>
      <c r="AE2823">
        <v>0</v>
      </c>
      <c r="AF2823">
        <v>1</v>
      </c>
      <c r="AG2823">
        <v>2.4</v>
      </c>
      <c r="AH2823">
        <v>2021</v>
      </c>
      <c r="AI2823">
        <v>7</v>
      </c>
      <c r="AJ2823">
        <v>38280</v>
      </c>
      <c r="AK2823" t="e">
        <v>#N/A</v>
      </c>
      <c r="AL2823">
        <v>2.4</v>
      </c>
      <c r="AO2823">
        <v>0</v>
      </c>
      <c r="AP2823">
        <v>7</v>
      </c>
    </row>
    <row r="2824" spans="1:42" x14ac:dyDescent="0.2">
      <c r="A2824" t="str">
        <f t="shared" si="44"/>
        <v>2021-07-08enterosinsalsa0camanchacaamerica</v>
      </c>
      <c r="B2824" s="2" t="s">
        <v>486</v>
      </c>
      <c r="C2824" t="s">
        <v>59</v>
      </c>
      <c r="D2824" t="s">
        <v>155</v>
      </c>
      <c r="E2824" t="s">
        <v>56</v>
      </c>
      <c r="F2824" t="s">
        <v>155</v>
      </c>
      <c r="G2824">
        <v>0</v>
      </c>
      <c r="H2824" t="s">
        <v>58</v>
      </c>
      <c r="I2824" t="s">
        <v>521</v>
      </c>
      <c r="J2824" t="s">
        <v>33</v>
      </c>
      <c r="K2824">
        <v>13093.36</v>
      </c>
      <c r="L2824">
        <v>2.2490999999999999</v>
      </c>
      <c r="M2824" t="str">
        <f>SUBSTITUTE(LOWER(_xlfn.CONCAT(B2824,C2824,F2824,G2824,J2824,I2824))," ","")</f>
        <v>2021-07-08enterosinsalsa0camanchacaamerica</v>
      </c>
      <c r="N2824" t="e">
        <f>+VLOOKUP(M2824,JUP!$B:$I,7,0)</f>
        <v>#N/A</v>
      </c>
      <c r="O2824" t="e">
        <f>+VLOOKUP(M2824,JUP!$B:$I,8,0)</f>
        <v>#N/A</v>
      </c>
      <c r="R2824" t="str">
        <f>+SUBSTITUTE(LOWER(_xlfn.CONCAT(B2824,C2824,F2824,H2824,J2824,I2824))," ","")</f>
        <v>2021-07-08enterosinsalsa20-35u/lbcamanchacaamerica</v>
      </c>
      <c r="S2824" t="e">
        <f>+VLOOKUP(R2824,JUP!D:L,7,0)</f>
        <v>#N/A</v>
      </c>
      <c r="T2824" t="e">
        <f>+VLOOKUP(R2824,JUP!D:L,7,0)</f>
        <v>#N/A</v>
      </c>
      <c r="W2824" t="s">
        <v>420</v>
      </c>
      <c r="X2824">
        <v>27</v>
      </c>
      <c r="Y2824" t="s">
        <v>310</v>
      </c>
      <c r="Z2824" t="s">
        <v>310</v>
      </c>
      <c r="AA2824" t="s">
        <v>310</v>
      </c>
      <c r="AB2824" t="s">
        <v>160</v>
      </c>
      <c r="AC2824" t="s">
        <v>159</v>
      </c>
      <c r="AD2824">
        <v>2.2490999999999999</v>
      </c>
      <c r="AE2824">
        <v>0</v>
      </c>
      <c r="AF2824">
        <v>1</v>
      </c>
      <c r="AG2824">
        <v>2.2490999999999999</v>
      </c>
      <c r="AH2824">
        <v>2021</v>
      </c>
      <c r="AI2824">
        <v>7</v>
      </c>
      <c r="AJ2824">
        <v>29448.275976000001</v>
      </c>
      <c r="AK2824" t="e">
        <v>#N/A</v>
      </c>
      <c r="AL2824">
        <v>2.2490999999999999</v>
      </c>
      <c r="AO2824">
        <v>0</v>
      </c>
      <c r="AP2824">
        <v>7</v>
      </c>
    </row>
    <row r="2825" spans="1:42" x14ac:dyDescent="0.2">
      <c r="A2825" t="e">
        <f t="shared" si="44"/>
        <v>#N/A</v>
      </c>
      <c r="B2825" s="2" t="s">
        <v>486</v>
      </c>
      <c r="C2825" t="s">
        <v>59</v>
      </c>
      <c r="D2825" t="s">
        <v>57</v>
      </c>
      <c r="E2825" t="s">
        <v>56</v>
      </c>
      <c r="F2825" t="s">
        <v>57</v>
      </c>
      <c r="G2825" t="e">
        <v>#N/A</v>
      </c>
      <c r="H2825" t="s">
        <v>115</v>
      </c>
      <c r="I2825" t="s">
        <v>306</v>
      </c>
      <c r="J2825" t="s">
        <v>33</v>
      </c>
      <c r="K2825">
        <v>11085</v>
      </c>
      <c r="L2825">
        <v>2.7214285714285715</v>
      </c>
      <c r="M2825" t="e">
        <f>SUBSTITUTE(LOWER(_xlfn.CONCAT(B2825,C2825,F2825,G2825,J2825,I2825))," ","")</f>
        <v>#N/A</v>
      </c>
      <c r="N2825" t="e">
        <f>+VLOOKUP(M2825,JUP!$B:$I,7,0)</f>
        <v>#N/A</v>
      </c>
      <c r="O2825" t="e">
        <f>+VLOOKUP(M2825,JUP!$B:$I,8,0)</f>
        <v>#N/A</v>
      </c>
      <c r="R2825" t="str">
        <f>+SUBSTITUTE(LOWER(_xlfn.CONCAT(B2825,C2825,F2825,H2825,J2825,I2825))," ","")</f>
        <v>2021-07-08enteroconsalsaconestuche44-77ukgcamanchacarusia</v>
      </c>
      <c r="S2825" t="e">
        <f>+VLOOKUP(R2825,JUP!D:L,7,0)</f>
        <v>#N/A</v>
      </c>
      <c r="T2825" t="e">
        <f>+VLOOKUP(R2825,JUP!D:L,7,0)</f>
        <v>#N/A</v>
      </c>
      <c r="W2825" t="s">
        <v>313</v>
      </c>
      <c r="X2825">
        <v>27</v>
      </c>
      <c r="Y2825" t="s">
        <v>305</v>
      </c>
      <c r="Z2825" t="s">
        <v>305</v>
      </c>
      <c r="AA2825" t="s">
        <v>306</v>
      </c>
      <c r="AB2825" t="s">
        <v>60</v>
      </c>
      <c r="AC2825" t="s">
        <v>61</v>
      </c>
      <c r="AD2825">
        <v>2.4214285714285717</v>
      </c>
      <c r="AE2825">
        <v>0.3</v>
      </c>
      <c r="AF2825">
        <v>1</v>
      </c>
      <c r="AG2825">
        <v>2.4214285714285717</v>
      </c>
      <c r="AH2825">
        <v>2021</v>
      </c>
      <c r="AI2825">
        <v>7</v>
      </c>
      <c r="AJ2825">
        <v>26841.535714285717</v>
      </c>
      <c r="AK2825" t="e">
        <v>#N/A</v>
      </c>
      <c r="AL2825">
        <v>2.4214285714285717</v>
      </c>
      <c r="AO2825">
        <v>0</v>
      </c>
      <c r="AP2825">
        <v>7</v>
      </c>
    </row>
    <row r="2826" spans="1:42" x14ac:dyDescent="0.2">
      <c r="A2826" t="str">
        <f t="shared" si="44"/>
        <v>2021-07-09carnegranelc200-300camanchacarusia</v>
      </c>
      <c r="B2826" s="2" t="s">
        <v>485</v>
      </c>
      <c r="C2826" t="s">
        <v>35</v>
      </c>
      <c r="D2826" t="s">
        <v>30</v>
      </c>
      <c r="E2826" t="s">
        <v>29</v>
      </c>
      <c r="F2826" t="s">
        <v>30</v>
      </c>
      <c r="G2826" t="s">
        <v>39</v>
      </c>
      <c r="H2826" t="s">
        <v>38</v>
      </c>
      <c r="I2826" t="s">
        <v>306</v>
      </c>
      <c r="J2826" t="s">
        <v>33</v>
      </c>
      <c r="K2826">
        <v>9000</v>
      </c>
      <c r="L2826">
        <v>3.1299999999999994</v>
      </c>
      <c r="M2826" t="str">
        <f>SUBSTITUTE(LOWER(_xlfn.CONCAT(B2826,C2826,F2826,G2826,J2826,I2826))," ","")</f>
        <v>2021-07-09carnegranelc200-300camanchacarusia</v>
      </c>
      <c r="N2826" t="e">
        <f>+VLOOKUP(M2826,JUP!$B:$I,7,0)</f>
        <v>#N/A</v>
      </c>
      <c r="O2826" t="e">
        <f>+VLOOKUP(M2826,JUP!$B:$I,8,0)</f>
        <v>#N/A</v>
      </c>
      <c r="P2826" t="e">
        <f>+K2826-N2826</f>
        <v>#N/A</v>
      </c>
      <c r="Q2826" s="3" t="e">
        <f>+L2826-O2826</f>
        <v>#N/A</v>
      </c>
      <c r="R2826" t="str">
        <f>+SUBSTITUTE(LOWER(_xlfn.CONCAT(B2826,C2826,F2826,H2826,J2826,I2826))," ","")</f>
        <v>2021-07-09carnegranel200-300u/kgcamanchacarusia</v>
      </c>
      <c r="S2826" t="e">
        <f>+VLOOKUP(R2826,JUP!D:L,7,0)</f>
        <v>#N/A</v>
      </c>
      <c r="T2826" t="e">
        <f>+VLOOKUP(R2826,JUP!D:L,7,0)</f>
        <v>#N/A</v>
      </c>
      <c r="W2826" t="s">
        <v>313</v>
      </c>
      <c r="X2826">
        <v>27</v>
      </c>
      <c r="Y2826" t="s">
        <v>305</v>
      </c>
      <c r="Z2826" t="s">
        <v>305</v>
      </c>
      <c r="AA2826" t="s">
        <v>306</v>
      </c>
      <c r="AB2826" t="s">
        <v>36</v>
      </c>
      <c r="AC2826" t="s">
        <v>37</v>
      </c>
      <c r="AD2826">
        <v>3.1299999999999994</v>
      </c>
      <c r="AE2826">
        <v>0</v>
      </c>
      <c r="AF2826">
        <v>1</v>
      </c>
      <c r="AG2826">
        <v>3.1299999999999994</v>
      </c>
      <c r="AH2826">
        <v>2021</v>
      </c>
      <c r="AI2826">
        <v>7</v>
      </c>
      <c r="AJ2826">
        <v>28169.999999999996</v>
      </c>
      <c r="AK2826" t="e">
        <v>#N/A</v>
      </c>
      <c r="AL2826">
        <v>3.1299999999999994</v>
      </c>
      <c r="AO2826">
        <v>0</v>
      </c>
      <c r="AP2826">
        <v>7</v>
      </c>
    </row>
    <row r="2827" spans="1:42" x14ac:dyDescent="0.2">
      <c r="A2827" t="str">
        <f t="shared" si="44"/>
        <v>2021-07-09carnegranelc300-500camanchacarusia</v>
      </c>
      <c r="B2827" s="2" t="s">
        <v>485</v>
      </c>
      <c r="C2827" t="s">
        <v>35</v>
      </c>
      <c r="D2827" t="s">
        <v>30</v>
      </c>
      <c r="E2827" t="s">
        <v>29</v>
      </c>
      <c r="F2827" t="s">
        <v>30</v>
      </c>
      <c r="G2827" t="s">
        <v>49</v>
      </c>
      <c r="H2827" t="s">
        <v>48</v>
      </c>
      <c r="I2827" t="s">
        <v>306</v>
      </c>
      <c r="J2827" t="s">
        <v>33</v>
      </c>
      <c r="K2827">
        <v>7700</v>
      </c>
      <c r="L2827">
        <v>3</v>
      </c>
      <c r="M2827" t="str">
        <f>SUBSTITUTE(LOWER(_xlfn.CONCAT(B2827,C2827,F2827,G2827,J2827,I2827))," ","")</f>
        <v>2021-07-09carnegranelc300-500camanchacarusia</v>
      </c>
      <c r="N2827" t="e">
        <f>+VLOOKUP(M2827,JUP!$B:$I,7,0)</f>
        <v>#N/A</v>
      </c>
      <c r="O2827" t="e">
        <f>+VLOOKUP(M2827,JUP!$B:$I,8,0)</f>
        <v>#N/A</v>
      </c>
      <c r="P2827" t="e">
        <f>+K2827-N2827</f>
        <v>#N/A</v>
      </c>
      <c r="Q2827" s="3" t="e">
        <f>+L2827-O2827</f>
        <v>#N/A</v>
      </c>
      <c r="R2827" t="str">
        <f>+SUBSTITUTE(LOWER(_xlfn.CONCAT(B2827,C2827,F2827,H2827,J2827,I2827))," ","")</f>
        <v>2021-07-09carnegranel300-500u/kgcamanchacarusia</v>
      </c>
      <c r="S2827" t="e">
        <f>+VLOOKUP(R2827,JUP!D:L,7,0)</f>
        <v>#N/A</v>
      </c>
      <c r="T2827" t="e">
        <f>+VLOOKUP(R2827,JUP!D:L,7,0)</f>
        <v>#N/A</v>
      </c>
      <c r="W2827" t="s">
        <v>313</v>
      </c>
      <c r="X2827">
        <v>27</v>
      </c>
      <c r="Y2827" t="s">
        <v>305</v>
      </c>
      <c r="Z2827" t="s">
        <v>305</v>
      </c>
      <c r="AA2827" t="s">
        <v>306</v>
      </c>
      <c r="AB2827" t="s">
        <v>36</v>
      </c>
      <c r="AC2827" t="s">
        <v>37</v>
      </c>
      <c r="AD2827">
        <v>3</v>
      </c>
      <c r="AE2827">
        <v>0</v>
      </c>
      <c r="AF2827">
        <v>1</v>
      </c>
      <c r="AG2827">
        <v>3</v>
      </c>
      <c r="AH2827">
        <v>2021</v>
      </c>
      <c r="AI2827">
        <v>7</v>
      </c>
      <c r="AJ2827">
        <v>23100</v>
      </c>
      <c r="AK2827" t="e">
        <v>#N/A</v>
      </c>
      <c r="AL2827">
        <v>3</v>
      </c>
      <c r="AO2827">
        <v>0</v>
      </c>
      <c r="AP2827">
        <v>7</v>
      </c>
    </row>
    <row r="2828" spans="1:42" x14ac:dyDescent="0.2">
      <c r="A2828" t="str">
        <f t="shared" si="44"/>
        <v>2021-07-09carneretailcompensadoc100-200camanchacaasia</v>
      </c>
      <c r="B2828" s="2" t="s">
        <v>485</v>
      </c>
      <c r="C2828" t="s">
        <v>35</v>
      </c>
      <c r="D2828" t="s">
        <v>206</v>
      </c>
      <c r="E2828" t="s">
        <v>29</v>
      </c>
      <c r="F2828" t="s">
        <v>206</v>
      </c>
      <c r="G2828" t="s">
        <v>72</v>
      </c>
      <c r="H2828" t="s">
        <v>71</v>
      </c>
      <c r="I2828" t="s">
        <v>309</v>
      </c>
      <c r="J2828" t="s">
        <v>33</v>
      </c>
      <c r="K2828">
        <v>8990</v>
      </c>
      <c r="L2828">
        <v>3.65</v>
      </c>
      <c r="M2828" t="str">
        <f>SUBSTITUTE(LOWER(_xlfn.CONCAT(B2828,C2828,F2828,G2828,J2828,I2828))," ","")</f>
        <v>2021-07-09carneretailcompensadoc100-200camanchacaasia</v>
      </c>
      <c r="N2828" t="e">
        <f>+VLOOKUP(M2828,JUP!$B:$I,7,0)</f>
        <v>#N/A</v>
      </c>
      <c r="O2828" t="e">
        <f>+VLOOKUP(M2828,JUP!$B:$I,8,0)</f>
        <v>#N/A</v>
      </c>
      <c r="P2828" t="e">
        <f>+K2828-N2828</f>
        <v>#N/A</v>
      </c>
      <c r="Q2828" s="3" t="e">
        <f>+L2828-O2828</f>
        <v>#N/A</v>
      </c>
      <c r="R2828" t="str">
        <f>+SUBSTITUTE(LOWER(_xlfn.CONCAT(B2828,C2828,F2828,H2828,J2828,I2828))," ","")</f>
        <v>2021-07-09carneretailcompensado100-200u/kgcamanchacaasia</v>
      </c>
      <c r="S2828" t="e">
        <f>+VLOOKUP(R2828,JUP!D:L,7,0)</f>
        <v>#N/A</v>
      </c>
      <c r="T2828" t="e">
        <f>+VLOOKUP(R2828,JUP!D:L,7,0)</f>
        <v>#N/A</v>
      </c>
      <c r="W2828" t="s">
        <v>194</v>
      </c>
      <c r="X2828">
        <v>27</v>
      </c>
      <c r="Y2828" t="s">
        <v>309</v>
      </c>
      <c r="Z2828" t="s">
        <v>309</v>
      </c>
      <c r="AA2828" t="s">
        <v>309</v>
      </c>
      <c r="AB2828" t="s">
        <v>208</v>
      </c>
      <c r="AC2828" t="s">
        <v>173</v>
      </c>
      <c r="AD2828">
        <v>3.2850000000000001</v>
      </c>
      <c r="AE2828">
        <v>0</v>
      </c>
      <c r="AF2828">
        <v>0.9</v>
      </c>
      <c r="AG2828">
        <v>3.2850000000000001</v>
      </c>
      <c r="AH2828">
        <v>2021</v>
      </c>
      <c r="AI2828">
        <v>7</v>
      </c>
      <c r="AJ2828">
        <v>29532.15</v>
      </c>
      <c r="AK2828" t="e">
        <v>#N/A</v>
      </c>
      <c r="AL2828">
        <v>4.0555555555555554</v>
      </c>
      <c r="AO2828">
        <v>-0.77055555555555522</v>
      </c>
      <c r="AP2828">
        <v>7</v>
      </c>
    </row>
    <row r="2829" spans="1:42" x14ac:dyDescent="0.2">
      <c r="A2829" t="str">
        <f t="shared" si="44"/>
        <v>2021-07-09enterosinsalsac40-60camanchacaasia</v>
      </c>
      <c r="B2829" s="2" t="s">
        <v>485</v>
      </c>
      <c r="C2829" t="s">
        <v>59</v>
      </c>
      <c r="D2829" t="s">
        <v>155</v>
      </c>
      <c r="E2829" t="s">
        <v>56</v>
      </c>
      <c r="F2829" t="s">
        <v>155</v>
      </c>
      <c r="G2829" t="s">
        <v>180</v>
      </c>
      <c r="H2829" t="s">
        <v>110</v>
      </c>
      <c r="I2829" t="s">
        <v>309</v>
      </c>
      <c r="J2829" t="s">
        <v>33</v>
      </c>
      <c r="K2829">
        <v>10000</v>
      </c>
      <c r="L2829">
        <v>2.1</v>
      </c>
      <c r="M2829" t="str">
        <f>SUBSTITUTE(LOWER(_xlfn.CONCAT(B2829,C2829,F2829,G2829,J2829,I2829))," ","")</f>
        <v>2021-07-09enterosinsalsac40-60camanchacaasia</v>
      </c>
      <c r="N2829" t="e">
        <f>+VLOOKUP(M2829,JUP!$B:$I,7,0)</f>
        <v>#N/A</v>
      </c>
      <c r="O2829" t="e">
        <f>+VLOOKUP(M2829,JUP!$B:$I,8,0)</f>
        <v>#N/A</v>
      </c>
      <c r="R2829" t="str">
        <f>+SUBSTITUTE(LOWER(_xlfn.CONCAT(B2829,C2829,F2829,H2829,J2829,I2829))," ","")</f>
        <v>2021-07-09enterosinsalsa40-60u/kgcamanchacaasia</v>
      </c>
      <c r="S2829" t="e">
        <f>+VLOOKUP(R2829,JUP!D:L,7,0)</f>
        <v>#N/A</v>
      </c>
      <c r="T2829" t="e">
        <f>+VLOOKUP(R2829,JUP!D:L,7,0)</f>
        <v>#N/A</v>
      </c>
      <c r="W2829" t="s">
        <v>194</v>
      </c>
      <c r="X2829">
        <v>27</v>
      </c>
      <c r="Y2829" t="s">
        <v>309</v>
      </c>
      <c r="Z2829" t="s">
        <v>309</v>
      </c>
      <c r="AA2829" t="s">
        <v>309</v>
      </c>
      <c r="AB2829" t="s">
        <v>160</v>
      </c>
      <c r="AC2829" t="s">
        <v>159</v>
      </c>
      <c r="AD2829">
        <v>2.1</v>
      </c>
      <c r="AE2829">
        <v>0</v>
      </c>
      <c r="AF2829">
        <v>1</v>
      </c>
      <c r="AG2829">
        <v>2.1</v>
      </c>
      <c r="AH2829">
        <v>2021</v>
      </c>
      <c r="AI2829">
        <v>7</v>
      </c>
      <c r="AJ2829">
        <v>21000</v>
      </c>
      <c r="AK2829" t="e">
        <v>#N/A</v>
      </c>
      <c r="AL2829">
        <v>2.1</v>
      </c>
      <c r="AO2829">
        <v>0</v>
      </c>
      <c r="AP2829">
        <v>7</v>
      </c>
    </row>
    <row r="2830" spans="1:42" x14ac:dyDescent="0.2">
      <c r="A2830" t="str">
        <f t="shared" si="44"/>
        <v>2021-07-09enterosinsalsa0camanchacarusia</v>
      </c>
      <c r="B2830" s="2" t="s">
        <v>485</v>
      </c>
      <c r="C2830" t="s">
        <v>59</v>
      </c>
      <c r="D2830" t="s">
        <v>155</v>
      </c>
      <c r="E2830" t="s">
        <v>56</v>
      </c>
      <c r="F2830" t="s">
        <v>155</v>
      </c>
      <c r="G2830">
        <v>0</v>
      </c>
      <c r="H2830" t="s">
        <v>58</v>
      </c>
      <c r="I2830" t="s">
        <v>306</v>
      </c>
      <c r="J2830" t="s">
        <v>33</v>
      </c>
      <c r="K2830">
        <v>5184.68</v>
      </c>
      <c r="L2830">
        <v>2.6</v>
      </c>
      <c r="M2830" t="str">
        <f>SUBSTITUTE(LOWER(_xlfn.CONCAT(B2830,C2830,F2830,G2830,J2830,I2830))," ","")</f>
        <v>2021-07-09enterosinsalsa0camanchacarusia</v>
      </c>
      <c r="N2830" t="e">
        <f>+VLOOKUP(M2830,JUP!$B:$I,7,0)</f>
        <v>#N/A</v>
      </c>
      <c r="O2830" t="e">
        <f>+VLOOKUP(M2830,JUP!$B:$I,8,0)</f>
        <v>#N/A</v>
      </c>
      <c r="R2830" t="str">
        <f>+SUBSTITUTE(LOWER(_xlfn.CONCAT(B2830,C2830,F2830,H2830,J2830,I2830))," ","")</f>
        <v>2021-07-09enterosinsalsa20-35u/lbcamanchacarusia</v>
      </c>
      <c r="S2830" t="e">
        <f>+VLOOKUP(R2830,JUP!D:L,7,0)</f>
        <v>#N/A</v>
      </c>
      <c r="T2830" t="e">
        <f>+VLOOKUP(R2830,JUP!D:L,7,0)</f>
        <v>#N/A</v>
      </c>
      <c r="W2830" t="s">
        <v>313</v>
      </c>
      <c r="X2830">
        <v>27</v>
      </c>
      <c r="Y2830" t="s">
        <v>305</v>
      </c>
      <c r="Z2830" t="s">
        <v>305</v>
      </c>
      <c r="AA2830" t="s">
        <v>306</v>
      </c>
      <c r="AB2830" t="s">
        <v>160</v>
      </c>
      <c r="AC2830" t="s">
        <v>159</v>
      </c>
      <c r="AD2830">
        <v>2.6</v>
      </c>
      <c r="AE2830">
        <v>0</v>
      </c>
      <c r="AF2830">
        <v>1</v>
      </c>
      <c r="AG2830">
        <v>2.6</v>
      </c>
      <c r="AH2830">
        <v>2021</v>
      </c>
      <c r="AI2830">
        <v>7</v>
      </c>
      <c r="AJ2830">
        <v>13480.168000000001</v>
      </c>
      <c r="AK2830" t="e">
        <v>#N/A</v>
      </c>
      <c r="AL2830">
        <v>2.6</v>
      </c>
      <c r="AO2830">
        <v>0</v>
      </c>
      <c r="AP2830">
        <v>7</v>
      </c>
    </row>
    <row r="2831" spans="1:42" x14ac:dyDescent="0.2">
      <c r="A2831" t="str">
        <f t="shared" si="44"/>
        <v>2021-07-09enterosinsalsac40-60camanchacarusia</v>
      </c>
      <c r="B2831" s="2" t="s">
        <v>485</v>
      </c>
      <c r="C2831" t="s">
        <v>59</v>
      </c>
      <c r="D2831" t="s">
        <v>155</v>
      </c>
      <c r="E2831" t="s">
        <v>56</v>
      </c>
      <c r="F2831" t="s">
        <v>155</v>
      </c>
      <c r="G2831" t="s">
        <v>180</v>
      </c>
      <c r="H2831" t="s">
        <v>110</v>
      </c>
      <c r="I2831" t="s">
        <v>306</v>
      </c>
      <c r="J2831" t="s">
        <v>33</v>
      </c>
      <c r="K2831">
        <v>18335</v>
      </c>
      <c r="L2831">
        <v>2.0499999999999998</v>
      </c>
      <c r="M2831" t="str">
        <f>SUBSTITUTE(LOWER(_xlfn.CONCAT(B2831,C2831,F2831,G2831,J2831,I2831))," ","")</f>
        <v>2021-07-09enterosinsalsac40-60camanchacarusia</v>
      </c>
      <c r="N2831" t="e">
        <f>+VLOOKUP(M2831,JUP!$B:$I,7,0)</f>
        <v>#N/A</v>
      </c>
      <c r="O2831" t="e">
        <f>+VLOOKUP(M2831,JUP!$B:$I,8,0)</f>
        <v>#N/A</v>
      </c>
      <c r="R2831" t="str">
        <f>+SUBSTITUTE(LOWER(_xlfn.CONCAT(B2831,C2831,F2831,H2831,J2831,I2831))," ","")</f>
        <v>2021-07-09enterosinsalsa40-60u/kgcamanchacarusia</v>
      </c>
      <c r="S2831" t="e">
        <f>+VLOOKUP(R2831,JUP!D:L,7,0)</f>
        <v>#N/A</v>
      </c>
      <c r="T2831" t="e">
        <f>+VLOOKUP(R2831,JUP!D:L,7,0)</f>
        <v>#N/A</v>
      </c>
      <c r="W2831" t="s">
        <v>313</v>
      </c>
      <c r="X2831">
        <v>27</v>
      </c>
      <c r="Y2831" t="s">
        <v>305</v>
      </c>
      <c r="Z2831" t="s">
        <v>305</v>
      </c>
      <c r="AA2831" t="s">
        <v>306</v>
      </c>
      <c r="AB2831" t="s">
        <v>160</v>
      </c>
      <c r="AC2831" t="s">
        <v>159</v>
      </c>
      <c r="AD2831">
        <v>2.0499999999999998</v>
      </c>
      <c r="AE2831">
        <v>0</v>
      </c>
      <c r="AF2831">
        <v>1</v>
      </c>
      <c r="AG2831">
        <v>2.0499999999999998</v>
      </c>
      <c r="AH2831">
        <v>2021</v>
      </c>
      <c r="AI2831">
        <v>7</v>
      </c>
      <c r="AJ2831">
        <v>37586.75</v>
      </c>
      <c r="AK2831" t="e">
        <v>#N/A</v>
      </c>
      <c r="AL2831">
        <v>2.0499999999999998</v>
      </c>
      <c r="AO2831">
        <v>0</v>
      </c>
      <c r="AP2831">
        <v>7</v>
      </c>
    </row>
    <row r="2832" spans="1:42" x14ac:dyDescent="0.2">
      <c r="A2832" t="str">
        <f t="shared" si="44"/>
        <v>2021-07-09enteroconsalsaconestuche0camanchacaamerica</v>
      </c>
      <c r="B2832" s="2" t="s">
        <v>485</v>
      </c>
      <c r="C2832" t="s">
        <v>59</v>
      </c>
      <c r="D2832" t="s">
        <v>57</v>
      </c>
      <c r="E2832" t="s">
        <v>56</v>
      </c>
      <c r="F2832" t="s">
        <v>57</v>
      </c>
      <c r="G2832">
        <v>0</v>
      </c>
      <c r="H2832" t="s">
        <v>58</v>
      </c>
      <c r="I2832" t="s">
        <v>521</v>
      </c>
      <c r="J2832" t="s">
        <v>33</v>
      </c>
      <c r="K2832">
        <v>17353.599999999999</v>
      </c>
      <c r="L2832">
        <v>3.2413500000000002</v>
      </c>
      <c r="M2832" t="str">
        <f>SUBSTITUTE(LOWER(_xlfn.CONCAT(B2832,C2832,F2832,G2832,J2832,I2832))," ","")</f>
        <v>2021-07-09enteroconsalsaconestuche0camanchacaamerica</v>
      </c>
      <c r="N2832" t="e">
        <f>+VLOOKUP(M2832,JUP!$B:$I,7,0)</f>
        <v>#N/A</v>
      </c>
      <c r="O2832" t="e">
        <f>+VLOOKUP(M2832,JUP!$B:$I,8,0)</f>
        <v>#N/A</v>
      </c>
      <c r="R2832" t="str">
        <f>+SUBSTITUTE(LOWER(_xlfn.CONCAT(B2832,C2832,F2832,H2832,J2832,I2832))," ","")</f>
        <v>2021-07-09enteroconsalsaconestuche20-35u/lbcamanchacaamerica</v>
      </c>
      <c r="S2832" t="e">
        <f>+VLOOKUP(R2832,JUP!D:L,7,0)</f>
        <v>#N/A</v>
      </c>
      <c r="T2832" t="e">
        <f>+VLOOKUP(R2832,JUP!D:L,7,0)</f>
        <v>#N/A</v>
      </c>
      <c r="W2832" t="s">
        <v>420</v>
      </c>
      <c r="X2832">
        <v>27</v>
      </c>
      <c r="Y2832" t="s">
        <v>310</v>
      </c>
      <c r="Z2832" t="s">
        <v>310</v>
      </c>
      <c r="AA2832" t="s">
        <v>310</v>
      </c>
      <c r="AB2832" t="s">
        <v>60</v>
      </c>
      <c r="AC2832" t="s">
        <v>61</v>
      </c>
      <c r="AD2832">
        <v>2.9413500000000004</v>
      </c>
      <c r="AE2832">
        <v>0.3</v>
      </c>
      <c r="AF2832">
        <v>1</v>
      </c>
      <c r="AG2832">
        <v>2.9413500000000004</v>
      </c>
      <c r="AH2832">
        <v>2021</v>
      </c>
      <c r="AI2832">
        <v>7</v>
      </c>
      <c r="AJ2832">
        <v>51043.011360000004</v>
      </c>
      <c r="AK2832" t="e">
        <v>#N/A</v>
      </c>
      <c r="AL2832">
        <v>2.9413500000000004</v>
      </c>
      <c r="AO2832">
        <v>0</v>
      </c>
      <c r="AP2832">
        <v>7</v>
      </c>
    </row>
    <row r="2833" spans="1:42" x14ac:dyDescent="0.2">
      <c r="A2833" t="e">
        <f t="shared" si="44"/>
        <v>#N/A</v>
      </c>
      <c r="B2833" s="2" t="s">
        <v>74</v>
      </c>
      <c r="C2833" t="s">
        <v>35</v>
      </c>
      <c r="D2833" t="s">
        <v>30</v>
      </c>
      <c r="E2833" t="s">
        <v>29</v>
      </c>
      <c r="F2833" t="s">
        <v>30</v>
      </c>
      <c r="G2833" t="e">
        <v>#N/A</v>
      </c>
      <c r="H2833" t="s">
        <v>31</v>
      </c>
      <c r="I2833" t="s">
        <v>34</v>
      </c>
      <c r="J2833" t="s">
        <v>33</v>
      </c>
      <c r="K2833">
        <v>24000</v>
      </c>
      <c r="L2833">
        <v>1200</v>
      </c>
      <c r="M2833" t="e">
        <f>SUBSTITUTE(LOWER(_xlfn.CONCAT(B2833,C2833,F2833,G2833,J2833,I2833))," ","")</f>
        <v>#N/A</v>
      </c>
      <c r="N2833" t="e">
        <f>+VLOOKUP(M2833,JUP!$B:$I,7,0)</f>
        <v>#N/A</v>
      </c>
      <c r="O2833" t="e">
        <f>+VLOOKUP(M2833,JUP!$B:$I,8,0)</f>
        <v>#N/A</v>
      </c>
      <c r="R2833" t="str">
        <f>+SUBSTITUTE(LOWER(_xlfn.CONCAT(B2833,C2833,F2833,H2833,J2833,I2833))," ","")</f>
        <v>2021-07-12carnegranel0camanchacachile</v>
      </c>
      <c r="S2833" t="e">
        <f>+VLOOKUP(R2833,JUP!D:L,7,0)</f>
        <v>#N/A</v>
      </c>
      <c r="T2833" t="e">
        <f>+VLOOKUP(R2833,JUP!D:L,7,0)</f>
        <v>#N/A</v>
      </c>
      <c r="W2833" t="s">
        <v>32</v>
      </c>
      <c r="X2833">
        <v>28</v>
      </c>
      <c r="Y2833" t="s">
        <v>34</v>
      </c>
      <c r="Z2833" t="s">
        <v>34</v>
      </c>
      <c r="AA2833" t="s">
        <v>34</v>
      </c>
      <c r="AB2833" t="s">
        <v>36</v>
      </c>
      <c r="AC2833" t="s">
        <v>37</v>
      </c>
      <c r="AD2833">
        <v>1200</v>
      </c>
      <c r="AE2833">
        <v>0</v>
      </c>
      <c r="AF2833">
        <v>1</v>
      </c>
      <c r="AG2833">
        <v>1200</v>
      </c>
      <c r="AH2833">
        <v>2021</v>
      </c>
      <c r="AI2833">
        <v>7</v>
      </c>
      <c r="AJ2833">
        <v>28800000</v>
      </c>
      <c r="AK2833" t="e">
        <v>#N/A</v>
      </c>
      <c r="AL2833">
        <v>1200</v>
      </c>
      <c r="AO2833">
        <v>0</v>
      </c>
      <c r="AP2833">
        <v>7</v>
      </c>
    </row>
    <row r="2834" spans="1:42" x14ac:dyDescent="0.2">
      <c r="A2834" t="str">
        <f t="shared" si="44"/>
        <v>2021-07-12carnegranelc200-300camanchacaotrosuee</v>
      </c>
      <c r="B2834" s="2" t="s">
        <v>74</v>
      </c>
      <c r="C2834" t="s">
        <v>35</v>
      </c>
      <c r="D2834" t="s">
        <v>30</v>
      </c>
      <c r="E2834" t="s">
        <v>29</v>
      </c>
      <c r="F2834" t="s">
        <v>30</v>
      </c>
      <c r="G2834" t="s">
        <v>39</v>
      </c>
      <c r="H2834" t="s">
        <v>38</v>
      </c>
      <c r="I2834" t="s">
        <v>316</v>
      </c>
      <c r="J2834" t="s">
        <v>33</v>
      </c>
      <c r="K2834">
        <v>24000</v>
      </c>
      <c r="L2834">
        <v>2.950000000000002</v>
      </c>
      <c r="M2834" t="str">
        <f>SUBSTITUTE(LOWER(_xlfn.CONCAT(B2834,C2834,F2834,G2834,J2834,I2834))," ","")</f>
        <v>2021-07-12carnegranelc200-300camanchacaotrosuee</v>
      </c>
      <c r="N2834" t="e">
        <f>+VLOOKUP(M2834,JUP!$B:$I,7,0)</f>
        <v>#N/A</v>
      </c>
      <c r="O2834" t="e">
        <f>+VLOOKUP(M2834,JUP!$B:$I,8,0)</f>
        <v>#N/A</v>
      </c>
      <c r="P2834" t="e">
        <f>+K2834-N2834</f>
        <v>#N/A</v>
      </c>
      <c r="Q2834" s="3" t="e">
        <f>+L2834-O2834</f>
        <v>#N/A</v>
      </c>
      <c r="R2834" t="str">
        <f>+SUBSTITUTE(LOWER(_xlfn.CONCAT(B2834,C2834,F2834,H2834,J2834,I2834))," ","")</f>
        <v>2021-07-12carnegranel200-300u/kgcamanchacaotrosuee</v>
      </c>
      <c r="S2834" t="e">
        <f>+VLOOKUP(R2834,JUP!D:L,7,0)</f>
        <v>#N/A</v>
      </c>
      <c r="T2834" t="e">
        <f>+VLOOKUP(R2834,JUP!D:L,7,0)</f>
        <v>#N/A</v>
      </c>
      <c r="W2834" t="s">
        <v>184</v>
      </c>
      <c r="X2834">
        <v>28</v>
      </c>
      <c r="Y2834" t="s">
        <v>305</v>
      </c>
      <c r="Z2834" t="s">
        <v>305</v>
      </c>
      <c r="AA2834" t="s">
        <v>316</v>
      </c>
      <c r="AB2834" t="s">
        <v>36</v>
      </c>
      <c r="AC2834" t="s">
        <v>37</v>
      </c>
      <c r="AD2834">
        <v>2.950000000000002</v>
      </c>
      <c r="AE2834">
        <v>0</v>
      </c>
      <c r="AF2834">
        <v>1</v>
      </c>
      <c r="AG2834">
        <v>2.950000000000002</v>
      </c>
      <c r="AH2834">
        <v>2021</v>
      </c>
      <c r="AI2834">
        <v>7</v>
      </c>
      <c r="AJ2834">
        <v>70800.000000000044</v>
      </c>
      <c r="AK2834" t="e">
        <v>#N/A</v>
      </c>
      <c r="AL2834">
        <v>2.950000000000002</v>
      </c>
      <c r="AO2834">
        <v>0</v>
      </c>
      <c r="AP2834">
        <v>7</v>
      </c>
    </row>
    <row r="2835" spans="1:42" x14ac:dyDescent="0.2">
      <c r="A2835" t="str">
        <f t="shared" si="44"/>
        <v>2021-07-12carnegranelc300-500camanchacaasia</v>
      </c>
      <c r="B2835" s="2" t="s">
        <v>74</v>
      </c>
      <c r="C2835" t="s">
        <v>35</v>
      </c>
      <c r="D2835" t="s">
        <v>30</v>
      </c>
      <c r="E2835" t="s">
        <v>29</v>
      </c>
      <c r="F2835" t="s">
        <v>30</v>
      </c>
      <c r="G2835" t="s">
        <v>49</v>
      </c>
      <c r="H2835" t="s">
        <v>48</v>
      </c>
      <c r="I2835" t="s">
        <v>309</v>
      </c>
      <c r="J2835" t="s">
        <v>33</v>
      </c>
      <c r="K2835">
        <v>24000</v>
      </c>
      <c r="L2835">
        <v>2.950000000000002</v>
      </c>
      <c r="M2835" t="str">
        <f>SUBSTITUTE(LOWER(_xlfn.CONCAT(B2835,C2835,F2835,G2835,J2835,I2835))," ","")</f>
        <v>2021-07-12carnegranelc300-500camanchacaasia</v>
      </c>
      <c r="N2835" t="e">
        <f>+VLOOKUP(M2835,JUP!$B:$I,7,0)</f>
        <v>#N/A</v>
      </c>
      <c r="O2835" t="e">
        <f>+VLOOKUP(M2835,JUP!$B:$I,8,0)</f>
        <v>#N/A</v>
      </c>
      <c r="P2835" t="e">
        <f>+K2835-N2835</f>
        <v>#N/A</v>
      </c>
      <c r="Q2835" s="3" t="e">
        <f>+L2835-O2835</f>
        <v>#N/A</v>
      </c>
      <c r="R2835" t="str">
        <f>+SUBSTITUTE(LOWER(_xlfn.CONCAT(B2835,C2835,F2835,H2835,J2835,I2835))," ","")</f>
        <v>2021-07-12carnegranel300-500u/kgcamanchacaasia</v>
      </c>
      <c r="S2835" t="e">
        <f>+VLOOKUP(R2835,JUP!D:L,7,0)</f>
        <v>#N/A</v>
      </c>
      <c r="T2835" t="e">
        <f>+VLOOKUP(R2835,JUP!D:L,7,0)</f>
        <v>#N/A</v>
      </c>
      <c r="W2835" t="s">
        <v>197</v>
      </c>
      <c r="X2835">
        <v>28</v>
      </c>
      <c r="Y2835" t="s">
        <v>309</v>
      </c>
      <c r="Z2835" t="s">
        <v>309</v>
      </c>
      <c r="AA2835" t="s">
        <v>309</v>
      </c>
      <c r="AB2835" t="s">
        <v>36</v>
      </c>
      <c r="AC2835" t="s">
        <v>37</v>
      </c>
      <c r="AD2835">
        <v>2.950000000000002</v>
      </c>
      <c r="AE2835">
        <v>0</v>
      </c>
      <c r="AF2835">
        <v>1</v>
      </c>
      <c r="AG2835">
        <v>2.950000000000002</v>
      </c>
      <c r="AH2835">
        <v>2021</v>
      </c>
      <c r="AI2835">
        <v>7</v>
      </c>
      <c r="AJ2835">
        <v>70800.000000000044</v>
      </c>
      <c r="AK2835" t="e">
        <v>#N/A</v>
      </c>
      <c r="AL2835">
        <v>2.950000000000002</v>
      </c>
      <c r="AO2835">
        <v>0</v>
      </c>
      <c r="AP2835">
        <v>7</v>
      </c>
    </row>
    <row r="2836" spans="1:42" x14ac:dyDescent="0.2">
      <c r="A2836" t="str">
        <f t="shared" si="44"/>
        <v>2021-07-12enterosinsalsa0camanchacaamerica</v>
      </c>
      <c r="B2836" s="2" t="s">
        <v>74</v>
      </c>
      <c r="C2836" t="s">
        <v>59</v>
      </c>
      <c r="D2836" t="s">
        <v>155</v>
      </c>
      <c r="E2836" t="s">
        <v>56</v>
      </c>
      <c r="F2836" t="s">
        <v>373</v>
      </c>
      <c r="G2836">
        <v>0</v>
      </c>
      <c r="H2836" t="s">
        <v>58</v>
      </c>
      <c r="I2836" t="s">
        <v>521</v>
      </c>
      <c r="J2836" t="s">
        <v>33</v>
      </c>
      <c r="K2836">
        <v>18669</v>
      </c>
      <c r="L2836">
        <v>2.0065499999999998</v>
      </c>
      <c r="M2836" t="str">
        <f>SUBSTITUTE(LOWER(_xlfn.CONCAT(B2836,C2836,F2836,G2836,J2836,I2836))," ","")</f>
        <v>2021-07-12enterosinsalsa0camanchacaamerica</v>
      </c>
      <c r="N2836" t="e">
        <f>+VLOOKUP(M2836,JUP!$B:$I,7,0)</f>
        <v>#N/A</v>
      </c>
      <c r="O2836" t="e">
        <f>+VLOOKUP(M2836,JUP!$B:$I,8,0)</f>
        <v>#N/A</v>
      </c>
      <c r="R2836" t="str">
        <f>+SUBSTITUTE(LOWER(_xlfn.CONCAT(B2836,C2836,F2836,H2836,J2836,I2836))," ","")</f>
        <v>2021-07-12enterosinsalsa20-35u/lbcamanchacaamerica</v>
      </c>
      <c r="S2836" t="e">
        <f>+VLOOKUP(R2836,JUP!D:L,7,0)</f>
        <v>#N/A</v>
      </c>
      <c r="T2836" t="e">
        <f>+VLOOKUP(R2836,JUP!D:L,7,0)</f>
        <v>#N/A</v>
      </c>
      <c r="W2836" t="s">
        <v>420</v>
      </c>
      <c r="X2836">
        <v>28</v>
      </c>
      <c r="Y2836" t="s">
        <v>310</v>
      </c>
      <c r="Z2836" t="s">
        <v>310</v>
      </c>
      <c r="AA2836" t="s">
        <v>310</v>
      </c>
      <c r="AB2836" t="s">
        <v>160</v>
      </c>
      <c r="AC2836" t="s">
        <v>159</v>
      </c>
      <c r="AD2836">
        <v>2.0065499999999998</v>
      </c>
      <c r="AE2836">
        <v>0</v>
      </c>
      <c r="AF2836">
        <v>1</v>
      </c>
      <c r="AG2836">
        <v>2.0065499999999998</v>
      </c>
      <c r="AH2836">
        <v>2021</v>
      </c>
      <c r="AI2836">
        <v>7</v>
      </c>
      <c r="AJ2836">
        <v>37460.281949999997</v>
      </c>
      <c r="AK2836" t="e">
        <v>#N/A</v>
      </c>
      <c r="AL2836">
        <v>2.0065499999999998</v>
      </c>
      <c r="AO2836">
        <v>0</v>
      </c>
      <c r="AP2836">
        <v>7</v>
      </c>
    </row>
    <row r="2837" spans="1:42" x14ac:dyDescent="0.2">
      <c r="A2837" t="e">
        <f t="shared" si="44"/>
        <v>#N/A</v>
      </c>
      <c r="B2837" s="2" t="s">
        <v>74</v>
      </c>
      <c r="C2837" t="s">
        <v>59</v>
      </c>
      <c r="D2837" t="s">
        <v>57</v>
      </c>
      <c r="E2837" t="s">
        <v>56</v>
      </c>
      <c r="F2837" t="s">
        <v>57</v>
      </c>
      <c r="G2837" t="e">
        <v>#N/A</v>
      </c>
      <c r="H2837" t="s">
        <v>101</v>
      </c>
      <c r="I2837" t="s">
        <v>521</v>
      </c>
      <c r="J2837" t="s">
        <v>33</v>
      </c>
      <c r="K2837">
        <v>15790.5</v>
      </c>
      <c r="L2837">
        <v>2.4255</v>
      </c>
      <c r="M2837" t="e">
        <f>SUBSTITUTE(LOWER(_xlfn.CONCAT(B2837,C2837,F2837,G2837,J2837,I2837))," ","")</f>
        <v>#N/A</v>
      </c>
      <c r="N2837" t="e">
        <f>+VLOOKUP(M2837,JUP!$B:$I,7,0)</f>
        <v>#N/A</v>
      </c>
      <c r="O2837" t="e">
        <f>+VLOOKUP(M2837,JUP!$B:$I,8,0)</f>
        <v>#N/A</v>
      </c>
      <c r="R2837" t="str">
        <f>+SUBSTITUTE(LOWER(_xlfn.CONCAT(B2837,C2837,F2837,H2837,J2837,I2837))," ","")</f>
        <v>2021-07-12enteroconsalsaconestuche20-35u/lbcamanchacaamerica</v>
      </c>
      <c r="S2837" t="e">
        <f>+VLOOKUP(R2837,JUP!D:L,7,0)</f>
        <v>#N/A</v>
      </c>
      <c r="T2837" t="e">
        <f>+VLOOKUP(R2837,JUP!D:L,7,0)</f>
        <v>#N/A</v>
      </c>
      <c r="W2837" t="s">
        <v>420</v>
      </c>
      <c r="X2837">
        <v>28</v>
      </c>
      <c r="Y2837" t="s">
        <v>310</v>
      </c>
      <c r="Z2837" t="s">
        <v>310</v>
      </c>
      <c r="AA2837" t="s">
        <v>310</v>
      </c>
      <c r="AB2837" t="s">
        <v>60</v>
      </c>
      <c r="AC2837" t="s">
        <v>61</v>
      </c>
      <c r="AD2837">
        <v>2.1255000000000002</v>
      </c>
      <c r="AE2837">
        <v>0.3</v>
      </c>
      <c r="AF2837">
        <v>1</v>
      </c>
      <c r="AG2837">
        <v>2.1255000000000002</v>
      </c>
      <c r="AH2837">
        <v>2021</v>
      </c>
      <c r="AI2837">
        <v>7</v>
      </c>
      <c r="AJ2837">
        <v>33562.707750000001</v>
      </c>
      <c r="AK2837" t="e">
        <v>#N/A</v>
      </c>
      <c r="AL2837">
        <v>2.1255000000000002</v>
      </c>
      <c r="AO2837">
        <v>0</v>
      </c>
      <c r="AP2837">
        <v>7</v>
      </c>
    </row>
    <row r="2838" spans="1:42" x14ac:dyDescent="0.2">
      <c r="A2838" t="str">
        <f t="shared" si="44"/>
        <v>2021-07-13carnegranelc300-500camanchacaotroseuropa</v>
      </c>
      <c r="B2838" s="2" t="s">
        <v>484</v>
      </c>
      <c r="C2838" t="s">
        <v>35</v>
      </c>
      <c r="D2838" t="s">
        <v>30</v>
      </c>
      <c r="E2838" t="s">
        <v>29</v>
      </c>
      <c r="F2838" t="s">
        <v>30</v>
      </c>
      <c r="G2838" t="s">
        <v>49</v>
      </c>
      <c r="H2838" t="s">
        <v>48</v>
      </c>
      <c r="I2838" t="s">
        <v>298</v>
      </c>
      <c r="J2838" t="s">
        <v>33</v>
      </c>
      <c r="K2838">
        <v>24000</v>
      </c>
      <c r="L2838">
        <v>2.9000000000000008</v>
      </c>
      <c r="M2838" t="str">
        <f>SUBSTITUTE(LOWER(_xlfn.CONCAT(B2838,C2838,F2838,G2838,J2838,I2838))," ","")</f>
        <v>2021-07-13carnegranelc300-500camanchacaotroseuropa</v>
      </c>
      <c r="N2838" t="e">
        <f>+VLOOKUP(M2838,JUP!$B:$I,7,0)</f>
        <v>#N/A</v>
      </c>
      <c r="O2838" t="e">
        <f>+VLOOKUP(M2838,JUP!$B:$I,8,0)</f>
        <v>#N/A</v>
      </c>
      <c r="P2838" t="e">
        <f>+K2838-N2838</f>
        <v>#N/A</v>
      </c>
      <c r="Q2838" s="3" t="e">
        <f>+L2838-O2838</f>
        <v>#N/A</v>
      </c>
      <c r="R2838" t="str">
        <f>+SUBSTITUTE(LOWER(_xlfn.CONCAT(B2838,C2838,F2838,H2838,J2838,I2838))," ","")</f>
        <v>2021-07-13carnegranel300-500u/kgcamanchacaotroseuropa</v>
      </c>
      <c r="S2838" t="e">
        <f>+VLOOKUP(R2838,JUP!D:L,7,0)</f>
        <v>#N/A</v>
      </c>
      <c r="T2838" t="e">
        <f>+VLOOKUP(R2838,JUP!D:L,7,0)</f>
        <v>#N/A</v>
      </c>
      <c r="W2838" t="s">
        <v>187</v>
      </c>
      <c r="X2838">
        <v>28</v>
      </c>
      <c r="Y2838" t="s">
        <v>297</v>
      </c>
      <c r="Z2838" t="s">
        <v>298</v>
      </c>
      <c r="AA2838" t="s">
        <v>298</v>
      </c>
      <c r="AB2838" t="s">
        <v>36</v>
      </c>
      <c r="AC2838" t="s">
        <v>37</v>
      </c>
      <c r="AD2838">
        <v>2.9000000000000008</v>
      </c>
      <c r="AE2838">
        <v>0</v>
      </c>
      <c r="AF2838">
        <v>1</v>
      </c>
      <c r="AG2838">
        <v>2.9000000000000008</v>
      </c>
      <c r="AH2838">
        <v>2021</v>
      </c>
      <c r="AI2838">
        <v>7</v>
      </c>
      <c r="AJ2838">
        <v>69600.000000000015</v>
      </c>
      <c r="AK2838" t="e">
        <v>#N/A</v>
      </c>
      <c r="AL2838">
        <v>2.9000000000000008</v>
      </c>
      <c r="AO2838">
        <v>0</v>
      </c>
      <c r="AP2838">
        <v>7</v>
      </c>
    </row>
    <row r="2839" spans="1:42" x14ac:dyDescent="0.2">
      <c r="A2839" t="str">
        <f t="shared" si="44"/>
        <v>2021-07-13carnegranelc200-300camanchacarusia</v>
      </c>
      <c r="B2839" s="2" t="s">
        <v>484</v>
      </c>
      <c r="C2839" t="s">
        <v>35</v>
      </c>
      <c r="D2839" t="s">
        <v>30</v>
      </c>
      <c r="E2839" t="s">
        <v>29</v>
      </c>
      <c r="F2839" t="s">
        <v>30</v>
      </c>
      <c r="G2839" t="s">
        <v>39</v>
      </c>
      <c r="H2839" t="s">
        <v>38</v>
      </c>
      <c r="I2839" t="s">
        <v>306</v>
      </c>
      <c r="J2839" t="s">
        <v>33</v>
      </c>
      <c r="K2839">
        <v>24000</v>
      </c>
      <c r="L2839">
        <v>3.0999999999999988</v>
      </c>
      <c r="M2839" t="str">
        <f>SUBSTITUTE(LOWER(_xlfn.CONCAT(B2839,C2839,F2839,G2839,J2839,I2839))," ","")</f>
        <v>2021-07-13carnegranelc200-300camanchacarusia</v>
      </c>
      <c r="N2839" t="e">
        <f>+VLOOKUP(M2839,JUP!$B:$I,7,0)</f>
        <v>#N/A</v>
      </c>
      <c r="O2839" t="e">
        <f>+VLOOKUP(M2839,JUP!$B:$I,8,0)</f>
        <v>#N/A</v>
      </c>
      <c r="P2839" t="e">
        <f>+K2839-N2839</f>
        <v>#N/A</v>
      </c>
      <c r="Q2839" s="3" t="e">
        <f>+L2839-O2839</f>
        <v>#N/A</v>
      </c>
      <c r="R2839" t="str">
        <f>+SUBSTITUTE(LOWER(_xlfn.CONCAT(B2839,C2839,F2839,H2839,J2839,I2839))," ","")</f>
        <v>2021-07-13carnegranel200-300u/kgcamanchacarusia</v>
      </c>
      <c r="S2839" t="e">
        <f>+VLOOKUP(R2839,JUP!D:L,7,0)</f>
        <v>#N/A</v>
      </c>
      <c r="T2839" t="e">
        <f>+VLOOKUP(R2839,JUP!D:L,7,0)</f>
        <v>#N/A</v>
      </c>
      <c r="W2839" t="s">
        <v>313</v>
      </c>
      <c r="X2839">
        <v>28</v>
      </c>
      <c r="Y2839" t="s">
        <v>305</v>
      </c>
      <c r="Z2839" t="s">
        <v>305</v>
      </c>
      <c r="AA2839" t="s">
        <v>306</v>
      </c>
      <c r="AB2839" t="s">
        <v>36</v>
      </c>
      <c r="AC2839" t="s">
        <v>37</v>
      </c>
      <c r="AD2839">
        <v>3.0999999999999988</v>
      </c>
      <c r="AE2839">
        <v>0</v>
      </c>
      <c r="AF2839">
        <v>1</v>
      </c>
      <c r="AG2839">
        <v>3.0999999999999988</v>
      </c>
      <c r="AH2839">
        <v>2021</v>
      </c>
      <c r="AI2839">
        <v>7</v>
      </c>
      <c r="AJ2839">
        <v>74399.999999999971</v>
      </c>
      <c r="AK2839" t="e">
        <v>#N/A</v>
      </c>
      <c r="AL2839">
        <v>3.0999999999999988</v>
      </c>
      <c r="AO2839">
        <v>0</v>
      </c>
      <c r="AP2839">
        <v>7</v>
      </c>
    </row>
    <row r="2840" spans="1:42" x14ac:dyDescent="0.2">
      <c r="A2840" t="e">
        <f t="shared" si="44"/>
        <v>#N/A</v>
      </c>
      <c r="B2840" s="2" t="s">
        <v>484</v>
      </c>
      <c r="C2840" t="s">
        <v>59</v>
      </c>
      <c r="D2840" t="s">
        <v>155</v>
      </c>
      <c r="E2840" t="s">
        <v>56</v>
      </c>
      <c r="F2840" t="s">
        <v>373</v>
      </c>
      <c r="G2840" t="e">
        <v>#N/A</v>
      </c>
      <c r="H2840" t="s">
        <v>111</v>
      </c>
      <c r="I2840" t="s">
        <v>309</v>
      </c>
      <c r="J2840" t="s">
        <v>33</v>
      </c>
      <c r="K2840">
        <v>8930</v>
      </c>
      <c r="L2840">
        <v>2.1</v>
      </c>
      <c r="M2840" t="e">
        <f>SUBSTITUTE(LOWER(_xlfn.CONCAT(B2840,C2840,F2840,G2840,J2840,I2840))," ","")</f>
        <v>#N/A</v>
      </c>
      <c r="N2840" t="e">
        <f>+VLOOKUP(M2840,JUP!$B:$I,7,0)</f>
        <v>#N/A</v>
      </c>
      <c r="O2840" t="e">
        <f>+VLOOKUP(M2840,JUP!$B:$I,8,0)</f>
        <v>#N/A</v>
      </c>
      <c r="R2840" t="str">
        <f>+SUBSTITUTE(LOWER(_xlfn.CONCAT(B2840,C2840,F2840,H2840,J2840,I2840))," ","")</f>
        <v>2021-07-13enterosinsalsa40-60u/kgcamanchacaasia</v>
      </c>
      <c r="S2840" t="e">
        <f>+VLOOKUP(R2840,JUP!D:L,7,0)</f>
        <v>#N/A</v>
      </c>
      <c r="T2840" t="e">
        <f>+VLOOKUP(R2840,JUP!D:L,7,0)</f>
        <v>#N/A</v>
      </c>
      <c r="W2840" t="s">
        <v>333</v>
      </c>
      <c r="X2840">
        <v>28</v>
      </c>
      <c r="Y2840" t="s">
        <v>309</v>
      </c>
      <c r="Z2840" t="s">
        <v>309</v>
      </c>
      <c r="AA2840" t="s">
        <v>309</v>
      </c>
      <c r="AB2840" t="s">
        <v>160</v>
      </c>
      <c r="AC2840" t="s">
        <v>159</v>
      </c>
      <c r="AD2840">
        <v>2.1</v>
      </c>
      <c r="AE2840">
        <v>0</v>
      </c>
      <c r="AF2840">
        <v>1</v>
      </c>
      <c r="AG2840">
        <v>2.1</v>
      </c>
      <c r="AH2840">
        <v>2021</v>
      </c>
      <c r="AI2840">
        <v>7</v>
      </c>
      <c r="AJ2840">
        <v>18753</v>
      </c>
      <c r="AK2840" t="e">
        <v>#N/A</v>
      </c>
      <c r="AL2840">
        <v>2.1</v>
      </c>
      <c r="AO2840">
        <v>0</v>
      </c>
      <c r="AP2840">
        <v>7</v>
      </c>
    </row>
    <row r="2841" spans="1:42" x14ac:dyDescent="0.2">
      <c r="A2841" t="e">
        <f t="shared" si="44"/>
        <v>#N/A</v>
      </c>
      <c r="B2841" s="2" t="s">
        <v>484</v>
      </c>
      <c r="C2841" t="s">
        <v>59</v>
      </c>
      <c r="D2841" t="s">
        <v>155</v>
      </c>
      <c r="E2841" t="s">
        <v>56</v>
      </c>
      <c r="F2841" t="s">
        <v>373</v>
      </c>
      <c r="G2841" t="e">
        <v>#N/A</v>
      </c>
      <c r="H2841" t="s">
        <v>105</v>
      </c>
      <c r="I2841" t="s">
        <v>521</v>
      </c>
      <c r="J2841" t="s">
        <v>33</v>
      </c>
      <c r="K2841">
        <v>18669</v>
      </c>
      <c r="L2841">
        <v>2.0727000000000002</v>
      </c>
      <c r="M2841" t="e">
        <f>SUBSTITUTE(LOWER(_xlfn.CONCAT(B2841,C2841,F2841,G2841,J2841,I2841))," ","")</f>
        <v>#N/A</v>
      </c>
      <c r="N2841" t="e">
        <f>+VLOOKUP(M2841,JUP!$B:$I,7,0)</f>
        <v>#N/A</v>
      </c>
      <c r="O2841" t="e">
        <f>+VLOOKUP(M2841,JUP!$B:$I,8,0)</f>
        <v>#N/A</v>
      </c>
      <c r="R2841" t="str">
        <f>+SUBSTITUTE(LOWER(_xlfn.CONCAT(B2841,C2841,F2841,H2841,J2841,I2841))," ","")</f>
        <v>2021-07-13enterosinsalsa24-32u/lbcamanchacaamerica</v>
      </c>
      <c r="S2841" t="e">
        <f>+VLOOKUP(R2841,JUP!D:L,7,0)</f>
        <v>#N/A</v>
      </c>
      <c r="T2841" t="e">
        <f>+VLOOKUP(R2841,JUP!D:L,7,0)</f>
        <v>#N/A</v>
      </c>
      <c r="W2841" t="s">
        <v>420</v>
      </c>
      <c r="X2841">
        <v>28</v>
      </c>
      <c r="Y2841" t="s">
        <v>310</v>
      </c>
      <c r="Z2841" t="s">
        <v>310</v>
      </c>
      <c r="AA2841" t="s">
        <v>310</v>
      </c>
      <c r="AB2841" t="s">
        <v>160</v>
      </c>
      <c r="AC2841" t="s">
        <v>159</v>
      </c>
      <c r="AD2841">
        <v>2.0727000000000002</v>
      </c>
      <c r="AE2841">
        <v>0</v>
      </c>
      <c r="AF2841">
        <v>1</v>
      </c>
      <c r="AG2841">
        <v>2.0727000000000002</v>
      </c>
      <c r="AH2841">
        <v>2021</v>
      </c>
      <c r="AI2841">
        <v>7</v>
      </c>
      <c r="AJ2841">
        <v>38695.236300000004</v>
      </c>
      <c r="AK2841" t="e">
        <v>#N/A</v>
      </c>
      <c r="AL2841">
        <v>2.0727000000000002</v>
      </c>
      <c r="AO2841">
        <v>0</v>
      </c>
      <c r="AP2841">
        <v>7</v>
      </c>
    </row>
    <row r="2842" spans="1:42" x14ac:dyDescent="0.2">
      <c r="A2842" t="str">
        <f t="shared" si="44"/>
        <v>2021-07-13enteroconsalsaconestuche0camanchacaasia</v>
      </c>
      <c r="B2842" s="2" t="s">
        <v>484</v>
      </c>
      <c r="C2842" t="s">
        <v>59</v>
      </c>
      <c r="D2842" t="s">
        <v>57</v>
      </c>
      <c r="E2842" t="s">
        <v>56</v>
      </c>
      <c r="F2842" t="s">
        <v>57</v>
      </c>
      <c r="G2842">
        <v>0</v>
      </c>
      <c r="H2842" t="s">
        <v>58</v>
      </c>
      <c r="I2842" t="s">
        <v>309</v>
      </c>
      <c r="J2842" t="s">
        <v>33</v>
      </c>
      <c r="K2842">
        <v>7173</v>
      </c>
      <c r="L2842">
        <v>3.1999999999999997</v>
      </c>
      <c r="M2842" t="str">
        <f>SUBSTITUTE(LOWER(_xlfn.CONCAT(B2842,C2842,F2842,G2842,J2842,I2842))," ","")</f>
        <v>2021-07-13enteroconsalsaconestuche0camanchacaasia</v>
      </c>
      <c r="N2842" t="e">
        <f>+VLOOKUP(M2842,JUP!$B:$I,7,0)</f>
        <v>#N/A</v>
      </c>
      <c r="O2842" t="e">
        <f>+VLOOKUP(M2842,JUP!$B:$I,8,0)</f>
        <v>#N/A</v>
      </c>
      <c r="R2842" t="str">
        <f>+SUBSTITUTE(LOWER(_xlfn.CONCAT(B2842,C2842,F2842,H2842,J2842,I2842))," ","")</f>
        <v>2021-07-13enteroconsalsaconestuche20-35u/lbcamanchacaasia</v>
      </c>
      <c r="S2842" t="e">
        <f>+VLOOKUP(R2842,JUP!D:L,7,0)</f>
        <v>#N/A</v>
      </c>
      <c r="T2842" t="e">
        <f>+VLOOKUP(R2842,JUP!D:L,7,0)</f>
        <v>#N/A</v>
      </c>
      <c r="W2842" t="s">
        <v>333</v>
      </c>
      <c r="X2842">
        <v>28</v>
      </c>
      <c r="Y2842" t="s">
        <v>309</v>
      </c>
      <c r="Z2842" t="s">
        <v>309</v>
      </c>
      <c r="AA2842" t="s">
        <v>309</v>
      </c>
      <c r="AB2842" t="s">
        <v>60</v>
      </c>
      <c r="AC2842" t="s">
        <v>61</v>
      </c>
      <c r="AD2842">
        <v>2.9</v>
      </c>
      <c r="AE2842">
        <v>0.3</v>
      </c>
      <c r="AF2842">
        <v>1</v>
      </c>
      <c r="AG2842">
        <v>2.9</v>
      </c>
      <c r="AH2842">
        <v>2021</v>
      </c>
      <c r="AI2842">
        <v>7</v>
      </c>
      <c r="AJ2842">
        <v>20801.7</v>
      </c>
      <c r="AK2842" t="e">
        <v>#N/A</v>
      </c>
      <c r="AL2842">
        <v>2.9</v>
      </c>
      <c r="AO2842">
        <v>0</v>
      </c>
      <c r="AP2842">
        <v>7</v>
      </c>
    </row>
    <row r="2843" spans="1:42" x14ac:dyDescent="0.2">
      <c r="A2843" t="str">
        <f t="shared" si="44"/>
        <v>2021-07-13enteroconsalsaconestuche0camanchacaamerica</v>
      </c>
      <c r="B2843" s="2" t="s">
        <v>484</v>
      </c>
      <c r="C2843" t="s">
        <v>59</v>
      </c>
      <c r="D2843" t="s">
        <v>57</v>
      </c>
      <c r="E2843" t="s">
        <v>56</v>
      </c>
      <c r="F2843" t="s">
        <v>57</v>
      </c>
      <c r="G2843">
        <v>0</v>
      </c>
      <c r="H2843" t="s">
        <v>58</v>
      </c>
      <c r="I2843" t="s">
        <v>521</v>
      </c>
      <c r="J2843" t="s">
        <v>33</v>
      </c>
      <c r="K2843">
        <v>15980.8</v>
      </c>
      <c r="L2843">
        <v>3.3075000000000001</v>
      </c>
      <c r="M2843" t="str">
        <f>SUBSTITUTE(LOWER(_xlfn.CONCAT(B2843,C2843,F2843,G2843,J2843,I2843))," ","")</f>
        <v>2021-07-13enteroconsalsaconestuche0camanchacaamerica</v>
      </c>
      <c r="N2843" t="e">
        <f>+VLOOKUP(M2843,JUP!$B:$I,7,0)</f>
        <v>#N/A</v>
      </c>
      <c r="O2843" t="e">
        <f>+VLOOKUP(M2843,JUP!$B:$I,8,0)</f>
        <v>#N/A</v>
      </c>
      <c r="R2843" t="str">
        <f>+SUBSTITUTE(LOWER(_xlfn.CONCAT(B2843,C2843,F2843,H2843,J2843,I2843))," ","")</f>
        <v>2021-07-13enteroconsalsaconestuche20-35u/lbcamanchacaamerica</v>
      </c>
      <c r="S2843" t="e">
        <f>+VLOOKUP(R2843,JUP!D:L,7,0)</f>
        <v>#N/A</v>
      </c>
      <c r="T2843" t="e">
        <f>+VLOOKUP(R2843,JUP!D:L,7,0)</f>
        <v>#N/A</v>
      </c>
      <c r="W2843" t="s">
        <v>420</v>
      </c>
      <c r="X2843">
        <v>28</v>
      </c>
      <c r="Y2843" t="s">
        <v>310</v>
      </c>
      <c r="Z2843" t="s">
        <v>310</v>
      </c>
      <c r="AA2843" t="s">
        <v>310</v>
      </c>
      <c r="AB2843" t="s">
        <v>60</v>
      </c>
      <c r="AC2843" t="s">
        <v>61</v>
      </c>
      <c r="AD2843">
        <v>3.0075000000000003</v>
      </c>
      <c r="AE2843">
        <v>0.3</v>
      </c>
      <c r="AF2843">
        <v>1</v>
      </c>
      <c r="AG2843">
        <v>3.0075000000000003</v>
      </c>
      <c r="AH2843">
        <v>2021</v>
      </c>
      <c r="AI2843">
        <v>7</v>
      </c>
      <c r="AJ2843">
        <v>48062.256000000001</v>
      </c>
      <c r="AK2843" t="e">
        <v>#N/A</v>
      </c>
      <c r="AL2843">
        <v>3.0075000000000003</v>
      </c>
      <c r="AO2843">
        <v>0</v>
      </c>
      <c r="AP2843">
        <v>7</v>
      </c>
    </row>
    <row r="2844" spans="1:42" x14ac:dyDescent="0.2">
      <c r="A2844" t="e">
        <f t="shared" si="44"/>
        <v>#N/A</v>
      </c>
      <c r="B2844" s="2" t="s">
        <v>73</v>
      </c>
      <c r="C2844" t="s">
        <v>35</v>
      </c>
      <c r="D2844" t="s">
        <v>30</v>
      </c>
      <c r="E2844" t="s">
        <v>29</v>
      </c>
      <c r="F2844" t="s">
        <v>30</v>
      </c>
      <c r="G2844" t="e">
        <v>#N/A</v>
      </c>
      <c r="H2844" t="s">
        <v>31</v>
      </c>
      <c r="I2844" t="s">
        <v>34</v>
      </c>
      <c r="J2844" t="s">
        <v>33</v>
      </c>
      <c r="K2844">
        <v>2000</v>
      </c>
      <c r="L2844">
        <v>1200</v>
      </c>
      <c r="M2844" t="e">
        <f>SUBSTITUTE(LOWER(_xlfn.CONCAT(B2844,C2844,F2844,G2844,J2844,I2844))," ","")</f>
        <v>#N/A</v>
      </c>
      <c r="N2844" t="e">
        <f>+VLOOKUP(M2844,JUP!$B:$I,7,0)</f>
        <v>#N/A</v>
      </c>
      <c r="O2844" t="e">
        <f>+VLOOKUP(M2844,JUP!$B:$I,8,0)</f>
        <v>#N/A</v>
      </c>
      <c r="R2844" t="str">
        <f>+SUBSTITUTE(LOWER(_xlfn.CONCAT(B2844,C2844,F2844,H2844,J2844,I2844))," ","")</f>
        <v>2021-07-14carnegranel0camanchacachile</v>
      </c>
      <c r="S2844" t="e">
        <f>+VLOOKUP(R2844,JUP!D:L,7,0)</f>
        <v>#N/A</v>
      </c>
      <c r="T2844" t="e">
        <f>+VLOOKUP(R2844,JUP!D:L,7,0)</f>
        <v>#N/A</v>
      </c>
      <c r="W2844" t="s">
        <v>32</v>
      </c>
      <c r="X2844">
        <v>28</v>
      </c>
      <c r="Y2844" t="s">
        <v>34</v>
      </c>
      <c r="Z2844" t="s">
        <v>34</v>
      </c>
      <c r="AA2844" t="s">
        <v>34</v>
      </c>
      <c r="AB2844" t="s">
        <v>36</v>
      </c>
      <c r="AC2844" t="s">
        <v>37</v>
      </c>
      <c r="AD2844">
        <v>1200</v>
      </c>
      <c r="AE2844">
        <v>0</v>
      </c>
      <c r="AF2844">
        <v>1</v>
      </c>
      <c r="AG2844">
        <v>1200</v>
      </c>
      <c r="AH2844">
        <v>2021</v>
      </c>
      <c r="AI2844">
        <v>7</v>
      </c>
      <c r="AJ2844">
        <v>2400000</v>
      </c>
      <c r="AK2844" t="e">
        <v>#N/A</v>
      </c>
      <c r="AL2844">
        <v>1200</v>
      </c>
      <c r="AO2844">
        <v>0</v>
      </c>
      <c r="AP2844">
        <v>7</v>
      </c>
    </row>
    <row r="2845" spans="1:42" x14ac:dyDescent="0.2">
      <c r="A2845" t="str">
        <f t="shared" si="44"/>
        <v>2021-07-14carnegranelc200-300camanchacachile</v>
      </c>
      <c r="B2845" s="2" t="s">
        <v>73</v>
      </c>
      <c r="C2845" t="s">
        <v>35</v>
      </c>
      <c r="D2845" t="s">
        <v>30</v>
      </c>
      <c r="E2845" t="s">
        <v>29</v>
      </c>
      <c r="F2845" t="s">
        <v>30</v>
      </c>
      <c r="G2845" t="s">
        <v>39</v>
      </c>
      <c r="H2845" t="s">
        <v>38</v>
      </c>
      <c r="I2845" t="s">
        <v>34</v>
      </c>
      <c r="J2845" t="s">
        <v>33</v>
      </c>
      <c r="K2845">
        <v>8400</v>
      </c>
      <c r="L2845">
        <v>1650</v>
      </c>
      <c r="M2845" t="str">
        <f>SUBSTITUTE(LOWER(_xlfn.CONCAT(B2845,C2845,F2845,G2845,J2845,I2845))," ","")</f>
        <v>2021-07-14carnegranelc200-300camanchacachile</v>
      </c>
      <c r="N2845" t="e">
        <f>+VLOOKUP(M2845,JUP!$B:$I,7,0)</f>
        <v>#N/A</v>
      </c>
      <c r="O2845" t="e">
        <f>+VLOOKUP(M2845,JUP!$B:$I,8,0)</f>
        <v>#N/A</v>
      </c>
      <c r="P2845" t="e">
        <f>+K2845-N2845</f>
        <v>#N/A</v>
      </c>
      <c r="Q2845" s="3" t="e">
        <f>+L2845-O2845</f>
        <v>#N/A</v>
      </c>
      <c r="R2845" t="str">
        <f>+SUBSTITUTE(LOWER(_xlfn.CONCAT(B2845,C2845,F2845,H2845,J2845,I2845))," ","")</f>
        <v>2021-07-14carnegranel200-300u/kgcamanchacachile</v>
      </c>
      <c r="S2845" t="e">
        <f>+VLOOKUP(R2845,JUP!D:L,7,0)</f>
        <v>#N/A</v>
      </c>
      <c r="T2845" t="e">
        <f>+VLOOKUP(R2845,JUP!D:L,7,0)</f>
        <v>#N/A</v>
      </c>
      <c r="W2845" t="s">
        <v>32</v>
      </c>
      <c r="X2845">
        <v>28</v>
      </c>
      <c r="Y2845" t="s">
        <v>34</v>
      </c>
      <c r="Z2845" t="s">
        <v>34</v>
      </c>
      <c r="AA2845" t="s">
        <v>34</v>
      </c>
      <c r="AB2845" t="s">
        <v>36</v>
      </c>
      <c r="AC2845" t="s">
        <v>37</v>
      </c>
      <c r="AD2845">
        <v>1650</v>
      </c>
      <c r="AE2845">
        <v>0</v>
      </c>
      <c r="AF2845">
        <v>1</v>
      </c>
      <c r="AG2845">
        <v>1650</v>
      </c>
      <c r="AH2845">
        <v>2021</v>
      </c>
      <c r="AI2845">
        <v>7</v>
      </c>
      <c r="AJ2845">
        <v>13860000</v>
      </c>
      <c r="AK2845" t="e">
        <v>#N/A</v>
      </c>
      <c r="AL2845">
        <v>1650</v>
      </c>
      <c r="AO2845">
        <v>0</v>
      </c>
      <c r="AP2845">
        <v>7</v>
      </c>
    </row>
    <row r="2846" spans="1:42" x14ac:dyDescent="0.2">
      <c r="A2846" t="str">
        <f t="shared" si="44"/>
        <v>2021-07-14carnegranelc300-500camanchacachile</v>
      </c>
      <c r="B2846" s="2" t="s">
        <v>73</v>
      </c>
      <c r="C2846" t="s">
        <v>35</v>
      </c>
      <c r="D2846" t="s">
        <v>30</v>
      </c>
      <c r="E2846" t="s">
        <v>29</v>
      </c>
      <c r="F2846" t="s">
        <v>30</v>
      </c>
      <c r="G2846" t="s">
        <v>49</v>
      </c>
      <c r="H2846" t="s">
        <v>48</v>
      </c>
      <c r="I2846" t="s">
        <v>34</v>
      </c>
      <c r="J2846" t="s">
        <v>33</v>
      </c>
      <c r="K2846">
        <v>15600</v>
      </c>
      <c r="L2846">
        <v>1600</v>
      </c>
      <c r="M2846" t="str">
        <f>SUBSTITUTE(LOWER(_xlfn.CONCAT(B2846,C2846,F2846,G2846,J2846,I2846))," ","")</f>
        <v>2021-07-14carnegranelc300-500camanchacachile</v>
      </c>
      <c r="N2846" t="e">
        <f>+VLOOKUP(M2846,JUP!$B:$I,7,0)</f>
        <v>#N/A</v>
      </c>
      <c r="O2846" t="e">
        <f>+VLOOKUP(M2846,JUP!$B:$I,8,0)</f>
        <v>#N/A</v>
      </c>
      <c r="P2846" t="e">
        <f>+K2846-N2846</f>
        <v>#N/A</v>
      </c>
      <c r="Q2846" s="3" t="e">
        <f>+L2846-O2846</f>
        <v>#N/A</v>
      </c>
      <c r="R2846" t="str">
        <f>+SUBSTITUTE(LOWER(_xlfn.CONCAT(B2846,C2846,F2846,H2846,J2846,I2846))," ","")</f>
        <v>2021-07-14carnegranel300-500u/kgcamanchacachile</v>
      </c>
      <c r="S2846" t="e">
        <f>+VLOOKUP(R2846,JUP!D:L,7,0)</f>
        <v>#N/A</v>
      </c>
      <c r="T2846" t="e">
        <f>+VLOOKUP(R2846,JUP!D:L,7,0)</f>
        <v>#N/A</v>
      </c>
      <c r="W2846" t="s">
        <v>32</v>
      </c>
      <c r="X2846">
        <v>28</v>
      </c>
      <c r="Y2846" t="s">
        <v>34</v>
      </c>
      <c r="Z2846" t="s">
        <v>34</v>
      </c>
      <c r="AA2846" t="s">
        <v>34</v>
      </c>
      <c r="AB2846" t="s">
        <v>36</v>
      </c>
      <c r="AC2846" t="s">
        <v>37</v>
      </c>
      <c r="AD2846">
        <v>1600</v>
      </c>
      <c r="AE2846">
        <v>0</v>
      </c>
      <c r="AF2846">
        <v>1</v>
      </c>
      <c r="AG2846">
        <v>1600</v>
      </c>
      <c r="AH2846">
        <v>2021</v>
      </c>
      <c r="AI2846">
        <v>7</v>
      </c>
      <c r="AJ2846">
        <v>24960000</v>
      </c>
      <c r="AK2846" t="e">
        <v>#N/A</v>
      </c>
      <c r="AL2846">
        <v>1600</v>
      </c>
      <c r="AO2846">
        <v>0</v>
      </c>
      <c r="AP2846">
        <v>7</v>
      </c>
    </row>
    <row r="2847" spans="1:42" x14ac:dyDescent="0.2">
      <c r="A2847" t="str">
        <f t="shared" si="44"/>
        <v>2021-07-14carnegranelc200-300camanchacarusia</v>
      </c>
      <c r="B2847" s="2" t="s">
        <v>73</v>
      </c>
      <c r="C2847" t="s">
        <v>35</v>
      </c>
      <c r="D2847" t="s">
        <v>30</v>
      </c>
      <c r="E2847" t="s">
        <v>29</v>
      </c>
      <c r="F2847" t="s">
        <v>30</v>
      </c>
      <c r="G2847" t="s">
        <v>39</v>
      </c>
      <c r="H2847" t="s">
        <v>38</v>
      </c>
      <c r="I2847" t="s">
        <v>306</v>
      </c>
      <c r="J2847" t="s">
        <v>33</v>
      </c>
      <c r="K2847">
        <v>24000</v>
      </c>
      <c r="L2847">
        <v>3.0500000000000043</v>
      </c>
      <c r="M2847" t="str">
        <f>SUBSTITUTE(LOWER(_xlfn.CONCAT(B2847,C2847,F2847,G2847,J2847,I2847))," ","")</f>
        <v>2021-07-14carnegranelc200-300camanchacarusia</v>
      </c>
      <c r="N2847" t="e">
        <f>+VLOOKUP(M2847,JUP!$B:$I,7,0)</f>
        <v>#N/A</v>
      </c>
      <c r="O2847" t="e">
        <f>+VLOOKUP(M2847,JUP!$B:$I,8,0)</f>
        <v>#N/A</v>
      </c>
      <c r="P2847" t="e">
        <f>+K2847-N2847</f>
        <v>#N/A</v>
      </c>
      <c r="Q2847" s="3" t="e">
        <f>+L2847-O2847</f>
        <v>#N/A</v>
      </c>
      <c r="R2847" t="str">
        <f>+SUBSTITUTE(LOWER(_xlfn.CONCAT(B2847,C2847,F2847,H2847,J2847,I2847))," ","")</f>
        <v>2021-07-14carnegranel200-300u/kgcamanchacarusia</v>
      </c>
      <c r="S2847" t="e">
        <f>+VLOOKUP(R2847,JUP!D:L,7,0)</f>
        <v>#N/A</v>
      </c>
      <c r="T2847" t="e">
        <f>+VLOOKUP(R2847,JUP!D:L,7,0)</f>
        <v>#N/A</v>
      </c>
      <c r="W2847" t="s">
        <v>313</v>
      </c>
      <c r="X2847">
        <v>28</v>
      </c>
      <c r="Y2847" t="s">
        <v>305</v>
      </c>
      <c r="Z2847" t="s">
        <v>305</v>
      </c>
      <c r="AA2847" t="s">
        <v>306</v>
      </c>
      <c r="AB2847" t="s">
        <v>36</v>
      </c>
      <c r="AC2847" t="s">
        <v>37</v>
      </c>
      <c r="AD2847">
        <v>3.0500000000000043</v>
      </c>
      <c r="AE2847">
        <v>0</v>
      </c>
      <c r="AF2847">
        <v>1</v>
      </c>
      <c r="AG2847">
        <v>3.0500000000000043</v>
      </c>
      <c r="AH2847">
        <v>2021</v>
      </c>
      <c r="AI2847">
        <v>7</v>
      </c>
      <c r="AJ2847">
        <v>73200.000000000102</v>
      </c>
      <c r="AK2847" t="e">
        <v>#N/A</v>
      </c>
      <c r="AL2847">
        <v>3.0500000000000043</v>
      </c>
      <c r="AO2847">
        <v>0</v>
      </c>
      <c r="AP2847">
        <v>7</v>
      </c>
    </row>
    <row r="2848" spans="1:42" x14ac:dyDescent="0.2">
      <c r="A2848" t="str">
        <f t="shared" si="44"/>
        <v>2021-07-14carnegranelc300-500camanchacarusia</v>
      </c>
      <c r="B2848" s="2" t="s">
        <v>73</v>
      </c>
      <c r="C2848" t="s">
        <v>35</v>
      </c>
      <c r="D2848" t="s">
        <v>30</v>
      </c>
      <c r="E2848" t="s">
        <v>29</v>
      </c>
      <c r="F2848" t="s">
        <v>30</v>
      </c>
      <c r="G2848" t="s">
        <v>49</v>
      </c>
      <c r="H2848" t="s">
        <v>48</v>
      </c>
      <c r="I2848" t="s">
        <v>306</v>
      </c>
      <c r="J2848" t="s">
        <v>33</v>
      </c>
      <c r="K2848">
        <v>24000</v>
      </c>
      <c r="L2848">
        <v>2.9499999999999966</v>
      </c>
      <c r="M2848" t="str">
        <f>SUBSTITUTE(LOWER(_xlfn.CONCAT(B2848,C2848,F2848,G2848,J2848,I2848))," ","")</f>
        <v>2021-07-14carnegranelc300-500camanchacarusia</v>
      </c>
      <c r="N2848" t="e">
        <f>+VLOOKUP(M2848,JUP!$B:$I,7,0)</f>
        <v>#N/A</v>
      </c>
      <c r="O2848" t="e">
        <f>+VLOOKUP(M2848,JUP!$B:$I,8,0)</f>
        <v>#N/A</v>
      </c>
      <c r="P2848" t="e">
        <f>+K2848-N2848</f>
        <v>#N/A</v>
      </c>
      <c r="Q2848" s="3" t="e">
        <f>+L2848-O2848</f>
        <v>#N/A</v>
      </c>
      <c r="R2848" t="str">
        <f>+SUBSTITUTE(LOWER(_xlfn.CONCAT(B2848,C2848,F2848,H2848,J2848,I2848))," ","")</f>
        <v>2021-07-14carnegranel300-500u/kgcamanchacarusia</v>
      </c>
      <c r="S2848" t="e">
        <f>+VLOOKUP(R2848,JUP!D:L,7,0)</f>
        <v>#N/A</v>
      </c>
      <c r="T2848" t="e">
        <f>+VLOOKUP(R2848,JUP!D:L,7,0)</f>
        <v>#N/A</v>
      </c>
      <c r="W2848" t="s">
        <v>313</v>
      </c>
      <c r="X2848">
        <v>28</v>
      </c>
      <c r="Y2848" t="s">
        <v>305</v>
      </c>
      <c r="Z2848" t="s">
        <v>305</v>
      </c>
      <c r="AA2848" t="s">
        <v>306</v>
      </c>
      <c r="AB2848" t="s">
        <v>36</v>
      </c>
      <c r="AC2848" t="s">
        <v>37</v>
      </c>
      <c r="AD2848">
        <v>2.9499999999999966</v>
      </c>
      <c r="AE2848">
        <v>0</v>
      </c>
      <c r="AF2848">
        <v>1</v>
      </c>
      <c r="AG2848">
        <v>2.9499999999999966</v>
      </c>
      <c r="AH2848">
        <v>2021</v>
      </c>
      <c r="AI2848">
        <v>7</v>
      </c>
      <c r="AJ2848">
        <v>70799.999999999913</v>
      </c>
      <c r="AK2848" t="e">
        <v>#N/A</v>
      </c>
      <c r="AL2848">
        <v>2.9499999999999966</v>
      </c>
      <c r="AO2848">
        <v>0</v>
      </c>
      <c r="AP2848">
        <v>7</v>
      </c>
    </row>
    <row r="2849" spans="1:42" x14ac:dyDescent="0.2">
      <c r="A2849" t="str">
        <f t="shared" si="44"/>
        <v>2021-07-14carnegranelc300-500camanchacaotroseuropa</v>
      </c>
      <c r="B2849" s="2" t="s">
        <v>73</v>
      </c>
      <c r="C2849" t="s">
        <v>35</v>
      </c>
      <c r="D2849" t="s">
        <v>30</v>
      </c>
      <c r="E2849" t="s">
        <v>29</v>
      </c>
      <c r="F2849" t="s">
        <v>30</v>
      </c>
      <c r="G2849" t="s">
        <v>49</v>
      </c>
      <c r="H2849" t="s">
        <v>48</v>
      </c>
      <c r="I2849" t="s">
        <v>298</v>
      </c>
      <c r="J2849" t="s">
        <v>33</v>
      </c>
      <c r="K2849">
        <v>19000</v>
      </c>
      <c r="L2849">
        <v>3.0200000000000009</v>
      </c>
      <c r="M2849" t="str">
        <f>SUBSTITUTE(LOWER(_xlfn.CONCAT(B2849,C2849,F2849,G2849,J2849,I2849))," ","")</f>
        <v>2021-07-14carnegranelc300-500camanchacaotroseuropa</v>
      </c>
      <c r="N2849" t="e">
        <f>+VLOOKUP(M2849,JUP!$B:$I,7,0)</f>
        <v>#N/A</v>
      </c>
      <c r="O2849" t="e">
        <f>+VLOOKUP(M2849,JUP!$B:$I,8,0)</f>
        <v>#N/A</v>
      </c>
      <c r="P2849" t="e">
        <f>+K2849-N2849</f>
        <v>#N/A</v>
      </c>
      <c r="Q2849" s="3" t="e">
        <f>+L2849-O2849</f>
        <v>#N/A</v>
      </c>
      <c r="R2849" t="str">
        <f>+SUBSTITUTE(LOWER(_xlfn.CONCAT(B2849,C2849,F2849,H2849,J2849,I2849))," ","")</f>
        <v>2021-07-14carnegranel300-500u/kgcamanchacaotroseuropa</v>
      </c>
      <c r="S2849" t="e">
        <f>+VLOOKUP(R2849,JUP!D:L,7,0)</f>
        <v>#N/A</v>
      </c>
      <c r="T2849" t="e">
        <f>+VLOOKUP(R2849,JUP!D:L,7,0)</f>
        <v>#N/A</v>
      </c>
      <c r="W2849" t="s">
        <v>468</v>
      </c>
      <c r="X2849">
        <v>28</v>
      </c>
      <c r="Y2849" t="s">
        <v>297</v>
      </c>
      <c r="Z2849" t="s">
        <v>298</v>
      </c>
      <c r="AA2849" t="s">
        <v>298</v>
      </c>
      <c r="AB2849" t="s">
        <v>36</v>
      </c>
      <c r="AC2849" t="s">
        <v>37</v>
      </c>
      <c r="AD2849">
        <v>3.0200000000000009</v>
      </c>
      <c r="AE2849">
        <v>0</v>
      </c>
      <c r="AF2849">
        <v>1</v>
      </c>
      <c r="AG2849">
        <v>3.0200000000000009</v>
      </c>
      <c r="AH2849">
        <v>2021</v>
      </c>
      <c r="AI2849">
        <v>7</v>
      </c>
      <c r="AJ2849">
        <v>57380.000000000015</v>
      </c>
      <c r="AK2849" t="e">
        <v>#N/A</v>
      </c>
      <c r="AL2849">
        <v>3.0200000000000009</v>
      </c>
      <c r="AO2849">
        <v>0</v>
      </c>
      <c r="AP2849">
        <v>7</v>
      </c>
    </row>
    <row r="2850" spans="1:42" x14ac:dyDescent="0.2">
      <c r="A2850" t="str">
        <f t="shared" si="44"/>
        <v>2021-07-14carnegranelc500-upcamanchacaotroseuropa</v>
      </c>
      <c r="B2850" s="2" t="s">
        <v>73</v>
      </c>
      <c r="C2850" t="s">
        <v>35</v>
      </c>
      <c r="D2850" t="s">
        <v>30</v>
      </c>
      <c r="E2850" t="s">
        <v>29</v>
      </c>
      <c r="F2850" t="s">
        <v>30</v>
      </c>
      <c r="G2850" t="s">
        <v>183</v>
      </c>
      <c r="H2850" t="s">
        <v>121</v>
      </c>
      <c r="I2850" t="s">
        <v>298</v>
      </c>
      <c r="J2850" t="s">
        <v>33</v>
      </c>
      <c r="K2850">
        <v>5000</v>
      </c>
      <c r="L2850">
        <v>2.7999999999999989</v>
      </c>
      <c r="M2850" t="str">
        <f>SUBSTITUTE(LOWER(_xlfn.CONCAT(B2850,C2850,F2850,G2850,J2850,I2850))," ","")</f>
        <v>2021-07-14carnegranelc500-upcamanchacaotroseuropa</v>
      </c>
      <c r="N2850" t="e">
        <f>+VLOOKUP(M2850,JUP!$B:$I,7,0)</f>
        <v>#N/A</v>
      </c>
      <c r="O2850" t="e">
        <f>+VLOOKUP(M2850,JUP!$B:$I,8,0)</f>
        <v>#N/A</v>
      </c>
      <c r="P2850" t="e">
        <f>+K2850-N2850</f>
        <v>#N/A</v>
      </c>
      <c r="Q2850" s="3" t="e">
        <f>+L2850-O2850</f>
        <v>#N/A</v>
      </c>
      <c r="R2850" t="str">
        <f>+SUBSTITUTE(LOWER(_xlfn.CONCAT(B2850,C2850,F2850,H2850,J2850,I2850))," ","")</f>
        <v>2021-07-14carnegranel500-upu/kgcamanchacaotroseuropa</v>
      </c>
      <c r="S2850" t="e">
        <f>+VLOOKUP(R2850,JUP!D:L,7,0)</f>
        <v>#N/A</v>
      </c>
      <c r="T2850" t="e">
        <f>+VLOOKUP(R2850,JUP!D:L,7,0)</f>
        <v>#N/A</v>
      </c>
      <c r="W2850" t="s">
        <v>468</v>
      </c>
      <c r="X2850">
        <v>28</v>
      </c>
      <c r="Y2850" t="s">
        <v>297</v>
      </c>
      <c r="Z2850" t="s">
        <v>298</v>
      </c>
      <c r="AA2850" t="s">
        <v>298</v>
      </c>
      <c r="AB2850" t="s">
        <v>36</v>
      </c>
      <c r="AC2850" t="s">
        <v>37</v>
      </c>
      <c r="AD2850">
        <v>2.7999999999999989</v>
      </c>
      <c r="AE2850">
        <v>0</v>
      </c>
      <c r="AF2850">
        <v>1</v>
      </c>
      <c r="AG2850">
        <v>2.7999999999999989</v>
      </c>
      <c r="AH2850">
        <v>2021</v>
      </c>
      <c r="AI2850">
        <v>7</v>
      </c>
      <c r="AJ2850">
        <v>13999.999999999995</v>
      </c>
      <c r="AK2850" t="e">
        <v>#N/A</v>
      </c>
      <c r="AL2850">
        <v>2.7999999999999989</v>
      </c>
      <c r="AO2850">
        <v>0</v>
      </c>
      <c r="AP2850">
        <v>7</v>
      </c>
    </row>
    <row r="2851" spans="1:42" x14ac:dyDescent="0.2">
      <c r="A2851" t="str">
        <f t="shared" si="44"/>
        <v>2021-07-14enteroconsalsaconestuche0camanchacaamerica</v>
      </c>
      <c r="B2851" s="2" t="s">
        <v>73</v>
      </c>
      <c r="C2851" t="s">
        <v>59</v>
      </c>
      <c r="D2851" t="s">
        <v>57</v>
      </c>
      <c r="E2851" t="s">
        <v>56</v>
      </c>
      <c r="F2851" t="s">
        <v>57</v>
      </c>
      <c r="G2851">
        <v>0</v>
      </c>
      <c r="H2851" t="s">
        <v>58</v>
      </c>
      <c r="I2851" t="s">
        <v>521</v>
      </c>
      <c r="J2851" t="s">
        <v>33</v>
      </c>
      <c r="K2851">
        <v>14301</v>
      </c>
      <c r="L2851">
        <v>3.2413500000000002</v>
      </c>
      <c r="M2851" t="str">
        <f>SUBSTITUTE(LOWER(_xlfn.CONCAT(B2851,C2851,F2851,G2851,J2851,I2851))," ","")</f>
        <v>2021-07-14enteroconsalsaconestuche0camanchacaamerica</v>
      </c>
      <c r="N2851" t="e">
        <f>+VLOOKUP(M2851,JUP!$B:$I,7,0)</f>
        <v>#N/A</v>
      </c>
      <c r="O2851" t="e">
        <f>+VLOOKUP(M2851,JUP!$B:$I,8,0)</f>
        <v>#N/A</v>
      </c>
      <c r="R2851" t="str">
        <f>+SUBSTITUTE(LOWER(_xlfn.CONCAT(B2851,C2851,F2851,H2851,J2851,I2851))," ","")</f>
        <v>2021-07-14enteroconsalsaconestuche20-35u/lbcamanchacaamerica</v>
      </c>
      <c r="S2851" t="e">
        <f>+VLOOKUP(R2851,JUP!D:L,7,0)</f>
        <v>#N/A</v>
      </c>
      <c r="T2851" t="e">
        <f>+VLOOKUP(R2851,JUP!D:L,7,0)</f>
        <v>#N/A</v>
      </c>
      <c r="W2851" t="s">
        <v>420</v>
      </c>
      <c r="X2851">
        <v>28</v>
      </c>
      <c r="Y2851" t="s">
        <v>310</v>
      </c>
      <c r="Z2851" t="s">
        <v>310</v>
      </c>
      <c r="AA2851" t="s">
        <v>310</v>
      </c>
      <c r="AB2851" t="s">
        <v>60</v>
      </c>
      <c r="AC2851" t="s">
        <v>61</v>
      </c>
      <c r="AD2851">
        <v>2.9413500000000004</v>
      </c>
      <c r="AE2851">
        <v>0.3</v>
      </c>
      <c r="AF2851">
        <v>1</v>
      </c>
      <c r="AG2851">
        <v>2.9413500000000004</v>
      </c>
      <c r="AH2851">
        <v>2021</v>
      </c>
      <c r="AI2851">
        <v>7</v>
      </c>
      <c r="AJ2851">
        <v>42064.246350000009</v>
      </c>
      <c r="AK2851" t="e">
        <v>#N/A</v>
      </c>
      <c r="AL2851">
        <v>2.9413500000000004</v>
      </c>
      <c r="AO2851">
        <v>0</v>
      </c>
      <c r="AP2851">
        <v>7</v>
      </c>
    </row>
    <row r="2852" spans="1:42" x14ac:dyDescent="0.2">
      <c r="A2852" t="str">
        <f t="shared" si="44"/>
        <v>2021-07-15carnegranelc300-500camanchacarusia</v>
      </c>
      <c r="B2852" s="2" t="s">
        <v>483</v>
      </c>
      <c r="C2852" t="s">
        <v>35</v>
      </c>
      <c r="D2852" t="s">
        <v>30</v>
      </c>
      <c r="E2852" t="s">
        <v>29</v>
      </c>
      <c r="F2852" t="s">
        <v>30</v>
      </c>
      <c r="G2852" t="s">
        <v>49</v>
      </c>
      <c r="H2852" t="s">
        <v>48</v>
      </c>
      <c r="I2852" t="s">
        <v>306</v>
      </c>
      <c r="J2852" t="s">
        <v>33</v>
      </c>
      <c r="K2852">
        <v>24000</v>
      </c>
      <c r="L2852">
        <v>2.9499999999999948</v>
      </c>
      <c r="M2852" t="str">
        <f>SUBSTITUTE(LOWER(_xlfn.CONCAT(B2852,C2852,F2852,G2852,J2852,I2852))," ","")</f>
        <v>2021-07-15carnegranelc300-500camanchacarusia</v>
      </c>
      <c r="N2852" t="e">
        <f>+VLOOKUP(M2852,JUP!$B:$I,7,0)</f>
        <v>#N/A</v>
      </c>
      <c r="O2852" t="e">
        <f>+VLOOKUP(M2852,JUP!$B:$I,8,0)</f>
        <v>#N/A</v>
      </c>
      <c r="P2852" t="e">
        <f>+K2852-N2852</f>
        <v>#N/A</v>
      </c>
      <c r="Q2852" s="3" t="e">
        <f>+L2852-O2852</f>
        <v>#N/A</v>
      </c>
      <c r="R2852" t="str">
        <f>+SUBSTITUTE(LOWER(_xlfn.CONCAT(B2852,C2852,F2852,H2852,J2852,I2852))," ","")</f>
        <v>2021-07-15carnegranel300-500u/kgcamanchacarusia</v>
      </c>
      <c r="S2852" t="e">
        <f>+VLOOKUP(R2852,JUP!D:L,7,0)</f>
        <v>#N/A</v>
      </c>
      <c r="T2852" t="e">
        <f>+VLOOKUP(R2852,JUP!D:L,7,0)</f>
        <v>#N/A</v>
      </c>
      <c r="W2852" t="s">
        <v>313</v>
      </c>
      <c r="X2852">
        <v>28</v>
      </c>
      <c r="Y2852" t="s">
        <v>305</v>
      </c>
      <c r="Z2852" t="s">
        <v>305</v>
      </c>
      <c r="AA2852" t="s">
        <v>306</v>
      </c>
      <c r="AB2852" t="s">
        <v>36</v>
      </c>
      <c r="AC2852" t="s">
        <v>37</v>
      </c>
      <c r="AD2852">
        <v>2.9499999999999948</v>
      </c>
      <c r="AE2852">
        <v>0</v>
      </c>
      <c r="AF2852">
        <v>1</v>
      </c>
      <c r="AG2852">
        <v>2.9499999999999948</v>
      </c>
      <c r="AH2852">
        <v>2021</v>
      </c>
      <c r="AI2852">
        <v>7</v>
      </c>
      <c r="AJ2852">
        <v>70799.999999999884</v>
      </c>
      <c r="AK2852" t="e">
        <v>#N/A</v>
      </c>
      <c r="AL2852">
        <v>2.9499999999999948</v>
      </c>
      <c r="AO2852">
        <v>0</v>
      </c>
      <c r="AP2852">
        <v>7</v>
      </c>
    </row>
    <row r="2853" spans="1:42" x14ac:dyDescent="0.2">
      <c r="A2853" t="str">
        <f t="shared" si="44"/>
        <v>2021-07-15enteroconsalsaconestuche0camanchacaasia</v>
      </c>
      <c r="B2853" s="2" t="s">
        <v>483</v>
      </c>
      <c r="C2853" t="s">
        <v>59</v>
      </c>
      <c r="D2853" t="s">
        <v>57</v>
      </c>
      <c r="E2853" t="s">
        <v>56</v>
      </c>
      <c r="F2853" t="s">
        <v>57</v>
      </c>
      <c r="G2853">
        <v>0</v>
      </c>
      <c r="H2853" t="s">
        <v>58</v>
      </c>
      <c r="I2853" t="s">
        <v>309</v>
      </c>
      <c r="J2853" t="s">
        <v>33</v>
      </c>
      <c r="K2853">
        <v>15583.59</v>
      </c>
      <c r="L2853">
        <v>3.22</v>
      </c>
      <c r="M2853" t="str">
        <f>SUBSTITUTE(LOWER(_xlfn.CONCAT(B2853,C2853,F2853,G2853,J2853,I2853))," ","")</f>
        <v>2021-07-15enteroconsalsaconestuche0camanchacaasia</v>
      </c>
      <c r="N2853" t="e">
        <f>+VLOOKUP(M2853,JUP!$B:$I,7,0)</f>
        <v>#N/A</v>
      </c>
      <c r="O2853" t="e">
        <f>+VLOOKUP(M2853,JUP!$B:$I,8,0)</f>
        <v>#N/A</v>
      </c>
      <c r="R2853" t="str">
        <f>+SUBSTITUTE(LOWER(_xlfn.CONCAT(B2853,C2853,F2853,H2853,J2853,I2853))," ","")</f>
        <v>2021-07-15enteroconsalsaconestuche20-35u/lbcamanchacaasia</v>
      </c>
      <c r="S2853" t="e">
        <f>+VLOOKUP(R2853,JUP!D:L,7,0)</f>
        <v>#N/A</v>
      </c>
      <c r="T2853" t="e">
        <f>+VLOOKUP(R2853,JUP!D:L,7,0)</f>
        <v>#N/A</v>
      </c>
      <c r="W2853" t="s">
        <v>156</v>
      </c>
      <c r="X2853">
        <v>28</v>
      </c>
      <c r="Y2853" t="s">
        <v>309</v>
      </c>
      <c r="Z2853" t="s">
        <v>309</v>
      </c>
      <c r="AA2853" t="s">
        <v>309</v>
      </c>
      <c r="AB2853" t="s">
        <v>60</v>
      </c>
      <c r="AC2853" t="s">
        <v>61</v>
      </c>
      <c r="AD2853">
        <v>2.9200000000000004</v>
      </c>
      <c r="AE2853">
        <v>0.3</v>
      </c>
      <c r="AF2853">
        <v>1</v>
      </c>
      <c r="AG2853">
        <v>2.9200000000000004</v>
      </c>
      <c r="AH2853">
        <v>2021</v>
      </c>
      <c r="AI2853">
        <v>7</v>
      </c>
      <c r="AJ2853">
        <v>45504.082800000004</v>
      </c>
      <c r="AK2853" t="e">
        <v>#N/A</v>
      </c>
      <c r="AL2853">
        <v>2.9200000000000004</v>
      </c>
      <c r="AO2853">
        <v>0</v>
      </c>
      <c r="AP2853">
        <v>7</v>
      </c>
    </row>
    <row r="2854" spans="1:42" x14ac:dyDescent="0.2">
      <c r="A2854" t="str">
        <f t="shared" si="44"/>
        <v>2021-07-15enteroconsalsaconestuche0camanchacaamerica</v>
      </c>
      <c r="B2854" s="2" t="s">
        <v>483</v>
      </c>
      <c r="C2854" t="s">
        <v>59</v>
      </c>
      <c r="D2854" t="s">
        <v>57</v>
      </c>
      <c r="E2854" t="s">
        <v>56</v>
      </c>
      <c r="F2854" t="s">
        <v>57</v>
      </c>
      <c r="G2854">
        <v>0</v>
      </c>
      <c r="H2854" t="s">
        <v>58</v>
      </c>
      <c r="I2854" t="s">
        <v>521</v>
      </c>
      <c r="J2854" t="s">
        <v>33</v>
      </c>
      <c r="K2854">
        <v>17353.599999999999</v>
      </c>
      <c r="L2854">
        <v>3.2413500000000002</v>
      </c>
      <c r="M2854" t="str">
        <f>SUBSTITUTE(LOWER(_xlfn.CONCAT(B2854,C2854,F2854,G2854,J2854,I2854))," ","")</f>
        <v>2021-07-15enteroconsalsaconestuche0camanchacaamerica</v>
      </c>
      <c r="N2854" t="e">
        <f>+VLOOKUP(M2854,JUP!$B:$I,7,0)</f>
        <v>#N/A</v>
      </c>
      <c r="O2854" t="e">
        <f>+VLOOKUP(M2854,JUP!$B:$I,8,0)</f>
        <v>#N/A</v>
      </c>
      <c r="R2854" t="str">
        <f>+SUBSTITUTE(LOWER(_xlfn.CONCAT(B2854,C2854,F2854,H2854,J2854,I2854))," ","")</f>
        <v>2021-07-15enteroconsalsaconestuche20-35u/lbcamanchacaamerica</v>
      </c>
      <c r="S2854" t="e">
        <f>+VLOOKUP(R2854,JUP!D:L,7,0)</f>
        <v>#N/A</v>
      </c>
      <c r="T2854" t="e">
        <f>+VLOOKUP(R2854,JUP!D:L,7,0)</f>
        <v>#N/A</v>
      </c>
      <c r="W2854" t="s">
        <v>420</v>
      </c>
      <c r="X2854">
        <v>28</v>
      </c>
      <c r="Y2854" t="s">
        <v>310</v>
      </c>
      <c r="Z2854" t="s">
        <v>310</v>
      </c>
      <c r="AA2854" t="s">
        <v>310</v>
      </c>
      <c r="AB2854" t="s">
        <v>60</v>
      </c>
      <c r="AC2854" t="s">
        <v>61</v>
      </c>
      <c r="AD2854">
        <v>2.9413500000000004</v>
      </c>
      <c r="AE2854">
        <v>0.3</v>
      </c>
      <c r="AF2854">
        <v>1</v>
      </c>
      <c r="AG2854">
        <v>2.9413500000000004</v>
      </c>
      <c r="AH2854">
        <v>2021</v>
      </c>
      <c r="AI2854">
        <v>7</v>
      </c>
      <c r="AJ2854">
        <v>51043.011360000004</v>
      </c>
      <c r="AK2854" t="e">
        <v>#N/A</v>
      </c>
      <c r="AL2854">
        <v>2.9413500000000004</v>
      </c>
      <c r="AO2854">
        <v>0</v>
      </c>
      <c r="AP2854">
        <v>7</v>
      </c>
    </row>
    <row r="2855" spans="1:42" x14ac:dyDescent="0.2">
      <c r="A2855" t="e">
        <f t="shared" si="44"/>
        <v>#N/A</v>
      </c>
      <c r="B2855" s="2" t="s">
        <v>75</v>
      </c>
      <c r="C2855" t="s">
        <v>35</v>
      </c>
      <c r="D2855" t="s">
        <v>30</v>
      </c>
      <c r="E2855" t="s">
        <v>29</v>
      </c>
      <c r="F2855" t="s">
        <v>30</v>
      </c>
      <c r="G2855" t="e">
        <v>#N/A</v>
      </c>
      <c r="H2855" t="s">
        <v>31</v>
      </c>
      <c r="I2855" t="s">
        <v>34</v>
      </c>
      <c r="J2855" t="s">
        <v>33</v>
      </c>
      <c r="K2855">
        <v>2000</v>
      </c>
      <c r="L2855">
        <v>1200</v>
      </c>
      <c r="M2855" t="e">
        <f>SUBSTITUTE(LOWER(_xlfn.CONCAT(B2855,C2855,F2855,G2855,J2855,I2855))," ","")</f>
        <v>#N/A</v>
      </c>
      <c r="N2855" t="e">
        <f>+VLOOKUP(M2855,JUP!$B:$I,7,0)</f>
        <v>#N/A</v>
      </c>
      <c r="O2855" t="e">
        <f>+VLOOKUP(M2855,JUP!$B:$I,8,0)</f>
        <v>#N/A</v>
      </c>
      <c r="R2855" t="str">
        <f>+SUBSTITUTE(LOWER(_xlfn.CONCAT(B2855,C2855,F2855,H2855,J2855,I2855))," ","")</f>
        <v>2021-07-19carnegranel0camanchacachile</v>
      </c>
      <c r="S2855" t="e">
        <f>+VLOOKUP(R2855,JUP!D:L,7,0)</f>
        <v>#N/A</v>
      </c>
      <c r="T2855" t="e">
        <f>+VLOOKUP(R2855,JUP!D:L,7,0)</f>
        <v>#N/A</v>
      </c>
      <c r="W2855" t="s">
        <v>32</v>
      </c>
      <c r="X2855">
        <v>29</v>
      </c>
      <c r="Y2855" t="s">
        <v>34</v>
      </c>
      <c r="Z2855" t="s">
        <v>34</v>
      </c>
      <c r="AA2855" t="s">
        <v>34</v>
      </c>
      <c r="AB2855" t="s">
        <v>36</v>
      </c>
      <c r="AC2855" t="s">
        <v>37</v>
      </c>
      <c r="AD2855">
        <v>1200</v>
      </c>
      <c r="AE2855">
        <v>0</v>
      </c>
      <c r="AF2855">
        <v>1</v>
      </c>
      <c r="AG2855">
        <v>1200</v>
      </c>
      <c r="AH2855">
        <v>2021</v>
      </c>
      <c r="AI2855">
        <v>7</v>
      </c>
      <c r="AJ2855">
        <v>2400000</v>
      </c>
      <c r="AK2855" t="e">
        <v>#N/A</v>
      </c>
      <c r="AL2855">
        <v>1200</v>
      </c>
      <c r="AO2855">
        <v>0</v>
      </c>
      <c r="AP2855">
        <v>7</v>
      </c>
    </row>
    <row r="2856" spans="1:42" x14ac:dyDescent="0.2">
      <c r="A2856" t="str">
        <f t="shared" si="44"/>
        <v>2021-07-19enterosinsalsa0camanchacaamerica</v>
      </c>
      <c r="B2856" s="2" t="s">
        <v>75</v>
      </c>
      <c r="C2856" t="s">
        <v>59</v>
      </c>
      <c r="D2856" t="s">
        <v>155</v>
      </c>
      <c r="E2856" t="s">
        <v>56</v>
      </c>
      <c r="F2856" t="s">
        <v>311</v>
      </c>
      <c r="G2856">
        <v>0</v>
      </c>
      <c r="H2856" t="s">
        <v>58</v>
      </c>
      <c r="I2856" t="s">
        <v>521</v>
      </c>
      <c r="J2856" t="s">
        <v>33</v>
      </c>
      <c r="K2856">
        <v>17978.400000000001</v>
      </c>
      <c r="L2856">
        <v>2.2050000000000001</v>
      </c>
      <c r="M2856" t="str">
        <f>SUBSTITUTE(LOWER(_xlfn.CONCAT(B2856,C2856,F2856,G2856,J2856,I2856))," ","")</f>
        <v>2021-07-19enterosinsalsa0camanchacaamerica</v>
      </c>
      <c r="N2856" t="e">
        <f>+VLOOKUP(M2856,JUP!$B:$I,7,0)</f>
        <v>#N/A</v>
      </c>
      <c r="O2856" t="e">
        <f>+VLOOKUP(M2856,JUP!$B:$I,8,0)</f>
        <v>#N/A</v>
      </c>
      <c r="R2856" t="str">
        <f>+SUBSTITUTE(LOWER(_xlfn.CONCAT(B2856,C2856,F2856,H2856,J2856,I2856))," ","")</f>
        <v>2021-07-19enterosinsalsa20-35u/lbcamanchacaamerica</v>
      </c>
      <c r="S2856" t="e">
        <f>+VLOOKUP(R2856,JUP!D:L,7,0)</f>
        <v>#N/A</v>
      </c>
      <c r="T2856" t="e">
        <f>+VLOOKUP(R2856,JUP!D:L,7,0)</f>
        <v>#N/A</v>
      </c>
      <c r="W2856" t="s">
        <v>420</v>
      </c>
      <c r="X2856">
        <v>29</v>
      </c>
      <c r="Y2856" t="s">
        <v>310</v>
      </c>
      <c r="Z2856" t="s">
        <v>310</v>
      </c>
      <c r="AA2856" t="s">
        <v>310</v>
      </c>
      <c r="AB2856" t="s">
        <v>160</v>
      </c>
      <c r="AC2856" t="s">
        <v>159</v>
      </c>
      <c r="AD2856">
        <v>2.2050000000000001</v>
      </c>
      <c r="AE2856">
        <v>0</v>
      </c>
      <c r="AF2856">
        <v>1</v>
      </c>
      <c r="AG2856">
        <v>2.2050000000000001</v>
      </c>
      <c r="AH2856">
        <v>2021</v>
      </c>
      <c r="AI2856">
        <v>7</v>
      </c>
      <c r="AJ2856">
        <v>39642.372000000003</v>
      </c>
      <c r="AK2856" t="e">
        <v>#N/A</v>
      </c>
      <c r="AL2856">
        <v>2.2050000000000001</v>
      </c>
      <c r="AO2856">
        <v>0</v>
      </c>
      <c r="AP2856">
        <v>7</v>
      </c>
    </row>
    <row r="2857" spans="1:42" x14ac:dyDescent="0.2">
      <c r="A2857" t="str">
        <f t="shared" si="44"/>
        <v>2021-07-20enterofoodserv0camanchacaasia</v>
      </c>
      <c r="B2857" s="2" t="s">
        <v>493</v>
      </c>
      <c r="C2857" t="s">
        <v>59</v>
      </c>
      <c r="D2857" t="s">
        <v>155</v>
      </c>
      <c r="E2857" t="s">
        <v>56</v>
      </c>
      <c r="F2857" t="s">
        <v>451</v>
      </c>
      <c r="G2857">
        <v>0</v>
      </c>
      <c r="H2857" t="s">
        <v>119</v>
      </c>
      <c r="I2857" t="s">
        <v>309</v>
      </c>
      <c r="J2857" t="s">
        <v>33</v>
      </c>
      <c r="K2857">
        <v>15950</v>
      </c>
      <c r="L2857">
        <v>2.4</v>
      </c>
      <c r="M2857" t="str">
        <f>SUBSTITUTE(LOWER(_xlfn.CONCAT(B2857,C2857,F2857,G2857,J2857,I2857))," ","")</f>
        <v>2021-07-20enterofoodserv0camanchacaasia</v>
      </c>
      <c r="N2857" t="e">
        <f>+VLOOKUP(M2857,JUP!$B:$I,7,0)</f>
        <v>#N/A</v>
      </c>
      <c r="O2857" t="e">
        <f>+VLOOKUP(M2857,JUP!$B:$I,8,0)</f>
        <v>#N/A</v>
      </c>
      <c r="R2857" t="str">
        <f>+SUBSTITUTE(LOWER(_xlfn.CONCAT(B2857,C2857,F2857,H2857,J2857,I2857))," ","")</f>
        <v>2021-07-20enterofoodserv50-70u/kgcamanchacaasia</v>
      </c>
      <c r="S2857" t="e">
        <f>+VLOOKUP(R2857,JUP!D:L,7,0)</f>
        <v>#N/A</v>
      </c>
      <c r="T2857" t="e">
        <f>+VLOOKUP(R2857,JUP!D:L,7,0)</f>
        <v>#N/A</v>
      </c>
      <c r="W2857" t="s">
        <v>156</v>
      </c>
      <c r="X2857">
        <v>29</v>
      </c>
      <c r="Y2857" t="s">
        <v>309</v>
      </c>
      <c r="Z2857" t="s">
        <v>309</v>
      </c>
      <c r="AA2857" t="s">
        <v>309</v>
      </c>
      <c r="AB2857" t="s">
        <v>160</v>
      </c>
      <c r="AC2857" t="s">
        <v>159</v>
      </c>
      <c r="AD2857">
        <v>2.4</v>
      </c>
      <c r="AE2857">
        <v>0</v>
      </c>
      <c r="AF2857">
        <v>1</v>
      </c>
      <c r="AG2857">
        <v>2.4</v>
      </c>
      <c r="AH2857">
        <v>2021</v>
      </c>
      <c r="AI2857">
        <v>7</v>
      </c>
      <c r="AJ2857">
        <v>38280</v>
      </c>
      <c r="AK2857" t="e">
        <v>#N/A</v>
      </c>
      <c r="AL2857">
        <v>2.4</v>
      </c>
      <c r="AO2857">
        <v>0</v>
      </c>
      <c r="AP2857">
        <v>7</v>
      </c>
    </row>
    <row r="2858" spans="1:42" x14ac:dyDescent="0.2">
      <c r="A2858" t="str">
        <f t="shared" si="44"/>
        <v>2021-07-20enteroconsalsaconestuche0camanchacaasia</v>
      </c>
      <c r="B2858" s="2" t="s">
        <v>493</v>
      </c>
      <c r="C2858" t="s">
        <v>59</v>
      </c>
      <c r="D2858" t="s">
        <v>57</v>
      </c>
      <c r="E2858" t="s">
        <v>56</v>
      </c>
      <c r="F2858" t="s">
        <v>57</v>
      </c>
      <c r="G2858">
        <v>0</v>
      </c>
      <c r="H2858" t="s">
        <v>58</v>
      </c>
      <c r="I2858" t="s">
        <v>309</v>
      </c>
      <c r="J2858" t="s">
        <v>33</v>
      </c>
      <c r="K2858">
        <v>15980.8</v>
      </c>
      <c r="L2858">
        <v>3.22</v>
      </c>
      <c r="M2858" t="str">
        <f>SUBSTITUTE(LOWER(_xlfn.CONCAT(B2858,C2858,F2858,G2858,J2858,I2858))," ","")</f>
        <v>2021-07-20enteroconsalsaconestuche0camanchacaasia</v>
      </c>
      <c r="N2858" t="e">
        <f>+VLOOKUP(M2858,JUP!$B:$I,7,0)</f>
        <v>#N/A</v>
      </c>
      <c r="O2858" t="e">
        <f>+VLOOKUP(M2858,JUP!$B:$I,8,0)</f>
        <v>#N/A</v>
      </c>
      <c r="R2858" t="str">
        <f>+SUBSTITUTE(LOWER(_xlfn.CONCAT(B2858,C2858,F2858,H2858,J2858,I2858))," ","")</f>
        <v>2021-07-20enteroconsalsaconestuche20-35u/lbcamanchacaasia</v>
      </c>
      <c r="S2858" t="e">
        <f>+VLOOKUP(R2858,JUP!D:L,7,0)</f>
        <v>#N/A</v>
      </c>
      <c r="T2858" t="e">
        <f>+VLOOKUP(R2858,JUP!D:L,7,0)</f>
        <v>#N/A</v>
      </c>
      <c r="W2858" t="s">
        <v>156</v>
      </c>
      <c r="X2858">
        <v>29</v>
      </c>
      <c r="Y2858" t="s">
        <v>309</v>
      </c>
      <c r="Z2858" t="s">
        <v>309</v>
      </c>
      <c r="AA2858" t="s">
        <v>309</v>
      </c>
      <c r="AB2858" t="s">
        <v>60</v>
      </c>
      <c r="AC2858" t="s">
        <v>61</v>
      </c>
      <c r="AD2858">
        <v>2.9200000000000004</v>
      </c>
      <c r="AE2858">
        <v>0.3</v>
      </c>
      <c r="AF2858">
        <v>1</v>
      </c>
      <c r="AG2858">
        <v>2.9200000000000004</v>
      </c>
      <c r="AH2858">
        <v>2021</v>
      </c>
      <c r="AI2858">
        <v>7</v>
      </c>
      <c r="AJ2858">
        <v>46663.936000000002</v>
      </c>
      <c r="AK2858" t="e">
        <v>#N/A</v>
      </c>
      <c r="AL2858">
        <v>2.9200000000000004</v>
      </c>
      <c r="AO2858">
        <v>0</v>
      </c>
      <c r="AP2858">
        <v>7</v>
      </c>
    </row>
    <row r="2859" spans="1:42" x14ac:dyDescent="0.2">
      <c r="A2859" t="str">
        <f t="shared" si="44"/>
        <v>2021-07-21carnegranelc300-500camanchacarusia</v>
      </c>
      <c r="B2859" s="2" t="s">
        <v>492</v>
      </c>
      <c r="C2859" t="s">
        <v>35</v>
      </c>
      <c r="D2859" t="s">
        <v>30</v>
      </c>
      <c r="E2859" t="s">
        <v>29</v>
      </c>
      <c r="F2859" t="s">
        <v>30</v>
      </c>
      <c r="G2859" t="s">
        <v>49</v>
      </c>
      <c r="H2859" t="s">
        <v>48</v>
      </c>
      <c r="I2859" t="s">
        <v>306</v>
      </c>
      <c r="J2859" t="s">
        <v>33</v>
      </c>
      <c r="K2859">
        <v>24000</v>
      </c>
      <c r="L2859">
        <v>2.950000000000002</v>
      </c>
      <c r="M2859" t="str">
        <f>SUBSTITUTE(LOWER(_xlfn.CONCAT(B2859,C2859,F2859,G2859,J2859,I2859))," ","")</f>
        <v>2021-07-21carnegranelc300-500camanchacarusia</v>
      </c>
      <c r="N2859" t="e">
        <f>+VLOOKUP(M2859,JUP!$B:$I,7,0)</f>
        <v>#N/A</v>
      </c>
      <c r="O2859" t="e">
        <f>+VLOOKUP(M2859,JUP!$B:$I,8,0)</f>
        <v>#N/A</v>
      </c>
      <c r="P2859" t="e">
        <f>+K2859-N2859</f>
        <v>#N/A</v>
      </c>
      <c r="Q2859" s="3" t="e">
        <f>+L2859-O2859</f>
        <v>#N/A</v>
      </c>
      <c r="R2859" t="str">
        <f>+SUBSTITUTE(LOWER(_xlfn.CONCAT(B2859,C2859,F2859,H2859,J2859,I2859))," ","")</f>
        <v>2021-07-21carnegranel300-500u/kgcamanchacarusia</v>
      </c>
      <c r="S2859" t="e">
        <f>+VLOOKUP(R2859,JUP!D:L,7,0)</f>
        <v>#N/A</v>
      </c>
      <c r="T2859" t="e">
        <f>+VLOOKUP(R2859,JUP!D:L,7,0)</f>
        <v>#N/A</v>
      </c>
      <c r="W2859" t="s">
        <v>313</v>
      </c>
      <c r="X2859">
        <v>29</v>
      </c>
      <c r="Y2859" t="s">
        <v>305</v>
      </c>
      <c r="Z2859" t="s">
        <v>305</v>
      </c>
      <c r="AA2859" t="s">
        <v>306</v>
      </c>
      <c r="AB2859" t="s">
        <v>36</v>
      </c>
      <c r="AC2859" t="s">
        <v>37</v>
      </c>
      <c r="AD2859">
        <v>2.950000000000002</v>
      </c>
      <c r="AE2859">
        <v>0</v>
      </c>
      <c r="AF2859">
        <v>1</v>
      </c>
      <c r="AG2859">
        <v>2.950000000000002</v>
      </c>
      <c r="AH2859">
        <v>2021</v>
      </c>
      <c r="AI2859">
        <v>7</v>
      </c>
      <c r="AJ2859">
        <v>70800.000000000044</v>
      </c>
      <c r="AK2859" t="e">
        <v>#N/A</v>
      </c>
      <c r="AL2859">
        <v>2.950000000000002</v>
      </c>
      <c r="AO2859">
        <v>0</v>
      </c>
      <c r="AP2859">
        <v>7</v>
      </c>
    </row>
    <row r="2860" spans="1:42" x14ac:dyDescent="0.2">
      <c r="A2860" t="str">
        <f t="shared" si="44"/>
        <v>2021-07-21carnegranelc200-300camanchacaotroseuropa</v>
      </c>
      <c r="B2860" s="2" t="s">
        <v>492</v>
      </c>
      <c r="C2860" t="s">
        <v>35</v>
      </c>
      <c r="D2860" t="s">
        <v>30</v>
      </c>
      <c r="E2860" t="s">
        <v>29</v>
      </c>
      <c r="F2860" t="s">
        <v>30</v>
      </c>
      <c r="G2860" t="s">
        <v>39</v>
      </c>
      <c r="H2860" t="s">
        <v>38</v>
      </c>
      <c r="I2860" t="s">
        <v>298</v>
      </c>
      <c r="J2860" t="s">
        <v>33</v>
      </c>
      <c r="K2860">
        <v>21830</v>
      </c>
      <c r="L2860">
        <v>3.2020833333333343</v>
      </c>
      <c r="M2860" t="str">
        <f>SUBSTITUTE(LOWER(_xlfn.CONCAT(B2860,C2860,F2860,G2860,J2860,I2860))," ","")</f>
        <v>2021-07-21carnegranelc200-300camanchacaotroseuropa</v>
      </c>
      <c r="N2860" t="e">
        <f>+VLOOKUP(M2860,JUP!$B:$I,7,0)</f>
        <v>#N/A</v>
      </c>
      <c r="O2860" t="e">
        <f>+VLOOKUP(M2860,JUP!$B:$I,8,0)</f>
        <v>#N/A</v>
      </c>
      <c r="P2860" t="e">
        <f>+K2860-N2860</f>
        <v>#N/A</v>
      </c>
      <c r="Q2860" s="3" t="e">
        <f>+L2860-O2860</f>
        <v>#N/A</v>
      </c>
      <c r="R2860" t="str">
        <f>+SUBSTITUTE(LOWER(_xlfn.CONCAT(B2860,C2860,F2860,H2860,J2860,I2860))," ","")</f>
        <v>2021-07-21carnegranel200-300u/kgcamanchacaotroseuropa</v>
      </c>
      <c r="S2860" t="e">
        <f>+VLOOKUP(R2860,JUP!D:L,7,0)</f>
        <v>#N/A</v>
      </c>
      <c r="T2860" t="e">
        <f>+VLOOKUP(R2860,JUP!D:L,7,0)</f>
        <v>#N/A</v>
      </c>
      <c r="W2860" t="s">
        <v>335</v>
      </c>
      <c r="X2860">
        <v>29</v>
      </c>
      <c r="Y2860" t="s">
        <v>297</v>
      </c>
      <c r="Z2860" t="s">
        <v>298</v>
      </c>
      <c r="AA2860" t="s">
        <v>298</v>
      </c>
      <c r="AB2860" t="s">
        <v>36</v>
      </c>
      <c r="AC2860" t="s">
        <v>37</v>
      </c>
      <c r="AD2860">
        <v>3.2020833333333343</v>
      </c>
      <c r="AE2860">
        <v>0</v>
      </c>
      <c r="AF2860">
        <v>1</v>
      </c>
      <c r="AG2860">
        <v>3.2020833333333343</v>
      </c>
      <c r="AH2860">
        <v>2021</v>
      </c>
      <c r="AI2860">
        <v>7</v>
      </c>
      <c r="AJ2860">
        <v>69901.479166666686</v>
      </c>
      <c r="AK2860" t="e">
        <v>#N/A</v>
      </c>
      <c r="AL2860">
        <v>3.2020833333333343</v>
      </c>
      <c r="AO2860">
        <v>0</v>
      </c>
      <c r="AP2860">
        <v>7</v>
      </c>
    </row>
    <row r="2861" spans="1:42" x14ac:dyDescent="0.2">
      <c r="A2861" t="str">
        <f t="shared" si="44"/>
        <v>2021-07-21carnegranelc300-500camanchacaotroseuropa</v>
      </c>
      <c r="B2861" s="2" t="s">
        <v>492</v>
      </c>
      <c r="C2861" t="s">
        <v>35</v>
      </c>
      <c r="D2861" t="s">
        <v>30</v>
      </c>
      <c r="E2861" t="s">
        <v>29</v>
      </c>
      <c r="F2861" t="s">
        <v>30</v>
      </c>
      <c r="G2861" t="s">
        <v>49</v>
      </c>
      <c r="H2861" t="s">
        <v>48</v>
      </c>
      <c r="I2861" t="s">
        <v>298</v>
      </c>
      <c r="J2861" t="s">
        <v>33</v>
      </c>
      <c r="K2861">
        <v>2000</v>
      </c>
      <c r="L2861">
        <v>3.03</v>
      </c>
      <c r="M2861" t="str">
        <f>SUBSTITUTE(LOWER(_xlfn.CONCAT(B2861,C2861,F2861,G2861,J2861,I2861))," ","")</f>
        <v>2021-07-21carnegranelc300-500camanchacaotroseuropa</v>
      </c>
      <c r="N2861" t="e">
        <f>+VLOOKUP(M2861,JUP!$B:$I,7,0)</f>
        <v>#N/A</v>
      </c>
      <c r="O2861" t="e">
        <f>+VLOOKUP(M2861,JUP!$B:$I,8,0)</f>
        <v>#N/A</v>
      </c>
      <c r="P2861" t="e">
        <f>+K2861-N2861</f>
        <v>#N/A</v>
      </c>
      <c r="Q2861" s="3" t="e">
        <f>+L2861-O2861</f>
        <v>#N/A</v>
      </c>
      <c r="R2861" t="str">
        <f>+SUBSTITUTE(LOWER(_xlfn.CONCAT(B2861,C2861,F2861,H2861,J2861,I2861))," ","")</f>
        <v>2021-07-21carnegranel300-500u/kgcamanchacaotroseuropa</v>
      </c>
      <c r="S2861" t="e">
        <f>+VLOOKUP(R2861,JUP!D:L,7,0)</f>
        <v>#N/A</v>
      </c>
      <c r="T2861" t="e">
        <f>+VLOOKUP(R2861,JUP!D:L,7,0)</f>
        <v>#N/A</v>
      </c>
      <c r="W2861" t="s">
        <v>335</v>
      </c>
      <c r="X2861">
        <v>29</v>
      </c>
      <c r="Y2861" t="s">
        <v>297</v>
      </c>
      <c r="Z2861" t="s">
        <v>298</v>
      </c>
      <c r="AA2861" t="s">
        <v>298</v>
      </c>
      <c r="AB2861" t="s">
        <v>36</v>
      </c>
      <c r="AC2861" t="s">
        <v>37</v>
      </c>
      <c r="AD2861">
        <v>3.03</v>
      </c>
      <c r="AE2861">
        <v>0</v>
      </c>
      <c r="AF2861">
        <v>1</v>
      </c>
      <c r="AG2861">
        <v>3.03</v>
      </c>
      <c r="AH2861">
        <v>2021</v>
      </c>
      <c r="AI2861">
        <v>7</v>
      </c>
      <c r="AJ2861">
        <v>6060</v>
      </c>
      <c r="AK2861" t="e">
        <v>#N/A</v>
      </c>
      <c r="AL2861">
        <v>3.03</v>
      </c>
      <c r="AO2861">
        <v>0</v>
      </c>
      <c r="AP2861">
        <v>7</v>
      </c>
    </row>
    <row r="2862" spans="1:42" x14ac:dyDescent="0.2">
      <c r="A2862" t="str">
        <f t="shared" si="44"/>
        <v>2021-07-21enterofoodserv0camanchacaamerica</v>
      </c>
      <c r="B2862" s="2" t="s">
        <v>492</v>
      </c>
      <c r="C2862" t="s">
        <v>59</v>
      </c>
      <c r="D2862" t="s">
        <v>155</v>
      </c>
      <c r="E2862" t="s">
        <v>56</v>
      </c>
      <c r="F2862" t="s">
        <v>451</v>
      </c>
      <c r="G2862">
        <v>0</v>
      </c>
      <c r="H2862" t="s">
        <v>58</v>
      </c>
      <c r="I2862" t="s">
        <v>521</v>
      </c>
      <c r="J2862" t="s">
        <v>33</v>
      </c>
      <c r="K2862">
        <v>10000</v>
      </c>
      <c r="L2862">
        <v>2</v>
      </c>
      <c r="M2862" t="str">
        <f>SUBSTITUTE(LOWER(_xlfn.CONCAT(B2862,C2862,F2862,G2862,J2862,I2862))," ","")</f>
        <v>2021-07-21enterofoodserv0camanchacaamerica</v>
      </c>
      <c r="N2862" t="e">
        <f>+VLOOKUP(M2862,JUP!$B:$I,7,0)</f>
        <v>#N/A</v>
      </c>
      <c r="O2862" t="e">
        <f>+VLOOKUP(M2862,JUP!$B:$I,8,0)</f>
        <v>#N/A</v>
      </c>
      <c r="R2862" t="str">
        <f>+SUBSTITUTE(LOWER(_xlfn.CONCAT(B2862,C2862,F2862,H2862,J2862,I2862))," ","")</f>
        <v>2021-07-21enterofoodserv20-35u/lbcamanchacaamerica</v>
      </c>
      <c r="S2862" t="e">
        <f>+VLOOKUP(R2862,JUP!D:L,7,0)</f>
        <v>#N/A</v>
      </c>
      <c r="T2862" t="e">
        <f>+VLOOKUP(R2862,JUP!D:L,7,0)</f>
        <v>#N/A</v>
      </c>
      <c r="W2862" t="s">
        <v>365</v>
      </c>
      <c r="X2862">
        <v>29</v>
      </c>
      <c r="Y2862" t="s">
        <v>310</v>
      </c>
      <c r="Z2862" t="s">
        <v>310</v>
      </c>
      <c r="AA2862" t="s">
        <v>310</v>
      </c>
      <c r="AB2862" t="s">
        <v>160</v>
      </c>
      <c r="AC2862" t="s">
        <v>159</v>
      </c>
      <c r="AD2862">
        <v>2</v>
      </c>
      <c r="AE2862">
        <v>0</v>
      </c>
      <c r="AF2862">
        <v>1</v>
      </c>
      <c r="AG2862">
        <v>2</v>
      </c>
      <c r="AH2862">
        <v>2021</v>
      </c>
      <c r="AI2862">
        <v>7</v>
      </c>
      <c r="AJ2862">
        <v>20000</v>
      </c>
      <c r="AK2862" t="e">
        <v>#N/A</v>
      </c>
      <c r="AL2862">
        <v>2</v>
      </c>
      <c r="AO2862">
        <v>0</v>
      </c>
      <c r="AP2862">
        <v>7</v>
      </c>
    </row>
    <row r="2863" spans="1:42" x14ac:dyDescent="0.2">
      <c r="A2863" t="str">
        <f t="shared" si="44"/>
        <v>2021-07-21enterofoodserv0camanchacaamerica</v>
      </c>
      <c r="B2863" s="2" t="s">
        <v>492</v>
      </c>
      <c r="C2863" t="s">
        <v>59</v>
      </c>
      <c r="D2863" t="s">
        <v>155</v>
      </c>
      <c r="E2863" t="s">
        <v>56</v>
      </c>
      <c r="F2863" t="s">
        <v>451</v>
      </c>
      <c r="G2863">
        <v>0</v>
      </c>
      <c r="H2863" t="s">
        <v>58</v>
      </c>
      <c r="I2863" t="s">
        <v>521</v>
      </c>
      <c r="J2863" t="s">
        <v>33</v>
      </c>
      <c r="K2863">
        <v>17978.400000000001</v>
      </c>
      <c r="L2863">
        <v>2.1608999999999998</v>
      </c>
      <c r="M2863" t="str">
        <f>SUBSTITUTE(LOWER(_xlfn.CONCAT(B2863,C2863,F2863,G2863,J2863,I2863))," ","")</f>
        <v>2021-07-21enterofoodserv0camanchacaamerica</v>
      </c>
      <c r="N2863" t="e">
        <f>+VLOOKUP(M2863,JUP!$B:$I,7,0)</f>
        <v>#N/A</v>
      </c>
      <c r="O2863" t="e">
        <f>+VLOOKUP(M2863,JUP!$B:$I,8,0)</f>
        <v>#N/A</v>
      </c>
      <c r="R2863" t="str">
        <f>+SUBSTITUTE(LOWER(_xlfn.CONCAT(B2863,C2863,F2863,H2863,J2863,I2863))," ","")</f>
        <v>2021-07-21enterofoodserv20-35u/lbcamanchacaamerica</v>
      </c>
      <c r="S2863" t="e">
        <f>+VLOOKUP(R2863,JUP!D:L,7,0)</f>
        <v>#N/A</v>
      </c>
      <c r="T2863" t="e">
        <f>+VLOOKUP(R2863,JUP!D:L,7,0)</f>
        <v>#N/A</v>
      </c>
      <c r="W2863" t="s">
        <v>420</v>
      </c>
      <c r="X2863">
        <v>29</v>
      </c>
      <c r="Y2863" t="s">
        <v>310</v>
      </c>
      <c r="Z2863" t="s">
        <v>310</v>
      </c>
      <c r="AA2863" t="s">
        <v>310</v>
      </c>
      <c r="AB2863" t="s">
        <v>160</v>
      </c>
      <c r="AC2863" t="s">
        <v>159</v>
      </c>
      <c r="AD2863">
        <v>2.1608999999999998</v>
      </c>
      <c r="AE2863">
        <v>0</v>
      </c>
      <c r="AF2863">
        <v>1</v>
      </c>
      <c r="AG2863">
        <v>2.1608999999999998</v>
      </c>
      <c r="AH2863">
        <v>2021</v>
      </c>
      <c r="AI2863">
        <v>7</v>
      </c>
      <c r="AJ2863">
        <v>38849.524559999998</v>
      </c>
      <c r="AK2863" t="e">
        <v>#N/A</v>
      </c>
      <c r="AL2863">
        <v>2.1608999999999998</v>
      </c>
      <c r="AO2863">
        <v>0</v>
      </c>
      <c r="AP2863">
        <v>7</v>
      </c>
    </row>
    <row r="2864" spans="1:42" x14ac:dyDescent="0.2">
      <c r="A2864" t="str">
        <f t="shared" si="44"/>
        <v>2021-07-22carnegranelc300-500camanchacarusia</v>
      </c>
      <c r="B2864" s="2" t="s">
        <v>491</v>
      </c>
      <c r="C2864" t="s">
        <v>35</v>
      </c>
      <c r="D2864" t="s">
        <v>30</v>
      </c>
      <c r="E2864" t="s">
        <v>29</v>
      </c>
      <c r="F2864" t="s">
        <v>30</v>
      </c>
      <c r="G2864" t="s">
        <v>49</v>
      </c>
      <c r="H2864" t="s">
        <v>48</v>
      </c>
      <c r="I2864" t="s">
        <v>306</v>
      </c>
      <c r="J2864" t="s">
        <v>33</v>
      </c>
      <c r="K2864">
        <v>24000</v>
      </c>
      <c r="L2864">
        <v>2.9499999999999962</v>
      </c>
      <c r="M2864" t="str">
        <f>SUBSTITUTE(LOWER(_xlfn.CONCAT(B2864,C2864,F2864,G2864,J2864,I2864))," ","")</f>
        <v>2021-07-22carnegranelc300-500camanchacarusia</v>
      </c>
      <c r="N2864" t="e">
        <f>+VLOOKUP(M2864,JUP!$B:$I,7,0)</f>
        <v>#N/A</v>
      </c>
      <c r="O2864" t="e">
        <f>+VLOOKUP(M2864,JUP!$B:$I,8,0)</f>
        <v>#N/A</v>
      </c>
      <c r="P2864" t="e">
        <f>+K2864-N2864</f>
        <v>#N/A</v>
      </c>
      <c r="Q2864" s="3" t="e">
        <f>+L2864-O2864</f>
        <v>#N/A</v>
      </c>
      <c r="R2864" t="str">
        <f>+SUBSTITUTE(LOWER(_xlfn.CONCAT(B2864,C2864,F2864,H2864,J2864,I2864))," ","")</f>
        <v>2021-07-22carnegranel300-500u/kgcamanchacarusia</v>
      </c>
      <c r="S2864" t="e">
        <f>+VLOOKUP(R2864,JUP!D:L,7,0)</f>
        <v>#N/A</v>
      </c>
      <c r="T2864" t="e">
        <f>+VLOOKUP(R2864,JUP!D:L,7,0)</f>
        <v>#N/A</v>
      </c>
      <c r="W2864" t="s">
        <v>313</v>
      </c>
      <c r="X2864">
        <v>29</v>
      </c>
      <c r="Y2864" t="s">
        <v>305</v>
      </c>
      <c r="Z2864" t="s">
        <v>305</v>
      </c>
      <c r="AA2864" t="s">
        <v>306</v>
      </c>
      <c r="AB2864" t="s">
        <v>36</v>
      </c>
      <c r="AC2864" t="s">
        <v>37</v>
      </c>
      <c r="AD2864">
        <v>2.9499999999999962</v>
      </c>
      <c r="AE2864">
        <v>0</v>
      </c>
      <c r="AF2864">
        <v>1</v>
      </c>
      <c r="AG2864">
        <v>2.9499999999999962</v>
      </c>
      <c r="AH2864">
        <v>2021</v>
      </c>
      <c r="AI2864">
        <v>7</v>
      </c>
      <c r="AJ2864">
        <v>70799.999999999913</v>
      </c>
      <c r="AK2864" t="e">
        <v>#N/A</v>
      </c>
      <c r="AL2864">
        <v>2.9499999999999962</v>
      </c>
      <c r="AO2864">
        <v>0</v>
      </c>
      <c r="AP2864">
        <v>7</v>
      </c>
    </row>
    <row r="2865" spans="1:42" x14ac:dyDescent="0.2">
      <c r="A2865" t="str">
        <f t="shared" si="44"/>
        <v>2021-07-22carneretailcompensadoc100-200camanchacaamerica</v>
      </c>
      <c r="B2865" s="2" t="s">
        <v>491</v>
      </c>
      <c r="C2865" t="s">
        <v>35</v>
      </c>
      <c r="D2865" t="s">
        <v>206</v>
      </c>
      <c r="E2865" t="s">
        <v>29</v>
      </c>
      <c r="F2865" t="s">
        <v>206</v>
      </c>
      <c r="G2865" t="s">
        <v>72</v>
      </c>
      <c r="H2865" t="s">
        <v>71</v>
      </c>
      <c r="I2865" t="s">
        <v>521</v>
      </c>
      <c r="J2865" t="s">
        <v>33</v>
      </c>
      <c r="K2865">
        <v>21610</v>
      </c>
      <c r="L2865">
        <v>3.85</v>
      </c>
      <c r="M2865" t="str">
        <f>SUBSTITUTE(LOWER(_xlfn.CONCAT(B2865,C2865,F2865,G2865,J2865,I2865))," ","")</f>
        <v>2021-07-22carneretailcompensadoc100-200camanchacaamerica</v>
      </c>
      <c r="N2865" t="e">
        <f>+VLOOKUP(M2865,JUP!$B:$I,7,0)</f>
        <v>#N/A</v>
      </c>
      <c r="O2865" t="e">
        <f>+VLOOKUP(M2865,JUP!$B:$I,8,0)</f>
        <v>#N/A</v>
      </c>
      <c r="P2865" t="e">
        <f>+K2865-N2865</f>
        <v>#N/A</v>
      </c>
      <c r="Q2865" s="3" t="e">
        <f>+L2865-O2865</f>
        <v>#N/A</v>
      </c>
      <c r="R2865" t="str">
        <f>+SUBSTITUTE(LOWER(_xlfn.CONCAT(B2865,C2865,F2865,H2865,J2865,I2865))," ","")</f>
        <v>2021-07-22carneretailcompensado100-200u/kgcamanchacaamerica</v>
      </c>
      <c r="S2865" t="e">
        <f>+VLOOKUP(R2865,JUP!D:L,7,0)</f>
        <v>#N/A</v>
      </c>
      <c r="T2865" t="e">
        <f>+VLOOKUP(R2865,JUP!D:L,7,0)</f>
        <v>#N/A</v>
      </c>
      <c r="W2865" t="s">
        <v>200</v>
      </c>
      <c r="X2865">
        <v>29</v>
      </c>
      <c r="Y2865" t="s">
        <v>310</v>
      </c>
      <c r="Z2865" t="s">
        <v>310</v>
      </c>
      <c r="AA2865" t="s">
        <v>310</v>
      </c>
      <c r="AB2865" t="s">
        <v>208</v>
      </c>
      <c r="AC2865" t="s">
        <v>173</v>
      </c>
      <c r="AD2865">
        <v>3.4650000000000003</v>
      </c>
      <c r="AE2865">
        <v>0</v>
      </c>
      <c r="AF2865">
        <v>0.9</v>
      </c>
      <c r="AG2865">
        <v>3.4650000000000003</v>
      </c>
      <c r="AH2865">
        <v>2021</v>
      </c>
      <c r="AI2865">
        <v>7</v>
      </c>
      <c r="AJ2865">
        <v>74878.650000000009</v>
      </c>
      <c r="AK2865" t="e">
        <v>#N/A</v>
      </c>
      <c r="AL2865">
        <v>4.2777777777777777</v>
      </c>
      <c r="AO2865">
        <v>-0.81277777777777738</v>
      </c>
      <c r="AP2865">
        <v>7</v>
      </c>
    </row>
    <row r="2866" spans="1:42" x14ac:dyDescent="0.2">
      <c r="A2866" t="str">
        <f t="shared" si="44"/>
        <v>2021-07-22enterosinsalsa0camanchacaamerica</v>
      </c>
      <c r="B2866" s="2" t="s">
        <v>491</v>
      </c>
      <c r="C2866" t="s">
        <v>59</v>
      </c>
      <c r="D2866" t="s">
        <v>155</v>
      </c>
      <c r="E2866" t="s">
        <v>56</v>
      </c>
      <c r="F2866" t="s">
        <v>311</v>
      </c>
      <c r="G2866">
        <v>0</v>
      </c>
      <c r="H2866" t="s">
        <v>58</v>
      </c>
      <c r="I2866" t="s">
        <v>521</v>
      </c>
      <c r="J2866" t="s">
        <v>33</v>
      </c>
      <c r="K2866">
        <v>17978.400000000001</v>
      </c>
      <c r="L2866">
        <v>2.1608999999999998</v>
      </c>
      <c r="M2866" t="str">
        <f>SUBSTITUTE(LOWER(_xlfn.CONCAT(B2866,C2866,F2866,G2866,J2866,I2866))," ","")</f>
        <v>2021-07-22enterosinsalsa0camanchacaamerica</v>
      </c>
      <c r="N2866" t="e">
        <f>+VLOOKUP(M2866,JUP!$B:$I,7,0)</f>
        <v>#N/A</v>
      </c>
      <c r="O2866" t="e">
        <f>+VLOOKUP(M2866,JUP!$B:$I,8,0)</f>
        <v>#N/A</v>
      </c>
      <c r="R2866" t="str">
        <f>+SUBSTITUTE(LOWER(_xlfn.CONCAT(B2866,C2866,F2866,H2866,J2866,I2866))," ","")</f>
        <v>2021-07-22enterosinsalsa20-35u/lbcamanchacaamerica</v>
      </c>
      <c r="S2866" t="e">
        <f>+VLOOKUP(R2866,JUP!D:L,7,0)</f>
        <v>#N/A</v>
      </c>
      <c r="T2866" t="e">
        <f>+VLOOKUP(R2866,JUP!D:L,7,0)</f>
        <v>#N/A</v>
      </c>
      <c r="W2866" t="s">
        <v>420</v>
      </c>
      <c r="X2866">
        <v>29</v>
      </c>
      <c r="Y2866" t="s">
        <v>310</v>
      </c>
      <c r="Z2866" t="s">
        <v>310</v>
      </c>
      <c r="AA2866" t="s">
        <v>310</v>
      </c>
      <c r="AB2866" t="s">
        <v>160</v>
      </c>
      <c r="AC2866" t="s">
        <v>159</v>
      </c>
      <c r="AD2866">
        <v>2.1608999999999998</v>
      </c>
      <c r="AE2866">
        <v>0</v>
      </c>
      <c r="AF2866">
        <v>1</v>
      </c>
      <c r="AG2866">
        <v>2.1608999999999998</v>
      </c>
      <c r="AH2866">
        <v>2021</v>
      </c>
      <c r="AI2866">
        <v>7</v>
      </c>
      <c r="AJ2866">
        <v>38849.524559999998</v>
      </c>
      <c r="AK2866" t="e">
        <v>#N/A</v>
      </c>
      <c r="AL2866">
        <v>2.1608999999999998</v>
      </c>
      <c r="AO2866">
        <v>0</v>
      </c>
      <c r="AP2866">
        <v>7</v>
      </c>
    </row>
    <row r="2867" spans="1:42" x14ac:dyDescent="0.2">
      <c r="A2867" t="str">
        <f t="shared" si="44"/>
        <v>2021-07-23carnegranelc300-500camanchacaotroseuropa</v>
      </c>
      <c r="B2867" s="2" t="s">
        <v>490</v>
      </c>
      <c r="C2867" t="s">
        <v>35</v>
      </c>
      <c r="D2867" t="s">
        <v>30</v>
      </c>
      <c r="E2867" t="s">
        <v>29</v>
      </c>
      <c r="F2867" t="s">
        <v>30</v>
      </c>
      <c r="G2867" t="s">
        <v>49</v>
      </c>
      <c r="H2867" t="s">
        <v>48</v>
      </c>
      <c r="I2867" t="s">
        <v>298</v>
      </c>
      <c r="J2867" t="s">
        <v>33</v>
      </c>
      <c r="K2867">
        <v>24000</v>
      </c>
      <c r="L2867">
        <v>3.2000000000000015</v>
      </c>
      <c r="M2867" t="str">
        <f>SUBSTITUTE(LOWER(_xlfn.CONCAT(B2867,C2867,F2867,G2867,J2867,I2867))," ","")</f>
        <v>2021-07-23carnegranelc300-500camanchacaotroseuropa</v>
      </c>
      <c r="N2867" t="e">
        <f>+VLOOKUP(M2867,JUP!$B:$I,7,0)</f>
        <v>#N/A</v>
      </c>
      <c r="O2867" t="e">
        <f>+VLOOKUP(M2867,JUP!$B:$I,8,0)</f>
        <v>#N/A</v>
      </c>
      <c r="P2867" t="e">
        <f>+K2867-N2867</f>
        <v>#N/A</v>
      </c>
      <c r="Q2867" s="3" t="e">
        <f>+L2867-O2867</f>
        <v>#N/A</v>
      </c>
      <c r="R2867" t="str">
        <f>+SUBSTITUTE(LOWER(_xlfn.CONCAT(B2867,C2867,F2867,H2867,J2867,I2867))," ","")</f>
        <v>2021-07-23carnegranel300-500u/kgcamanchacaotroseuropa</v>
      </c>
      <c r="S2867" t="e">
        <f>+VLOOKUP(R2867,JUP!D:L,7,0)</f>
        <v>#N/A</v>
      </c>
      <c r="T2867" t="e">
        <f>+VLOOKUP(R2867,JUP!D:L,7,0)</f>
        <v>#N/A</v>
      </c>
      <c r="W2867" t="s">
        <v>177</v>
      </c>
      <c r="X2867">
        <v>29</v>
      </c>
      <c r="Y2867" t="s">
        <v>297</v>
      </c>
      <c r="Z2867" t="s">
        <v>298</v>
      </c>
      <c r="AA2867" t="s">
        <v>298</v>
      </c>
      <c r="AB2867" t="s">
        <v>36</v>
      </c>
      <c r="AC2867" t="s">
        <v>37</v>
      </c>
      <c r="AD2867">
        <v>3.2000000000000015</v>
      </c>
      <c r="AE2867">
        <v>0</v>
      </c>
      <c r="AF2867">
        <v>1</v>
      </c>
      <c r="AG2867">
        <v>3.2000000000000015</v>
      </c>
      <c r="AH2867">
        <v>2021</v>
      </c>
      <c r="AI2867">
        <v>7</v>
      </c>
      <c r="AJ2867">
        <v>76800.000000000029</v>
      </c>
      <c r="AK2867" t="e">
        <v>#N/A</v>
      </c>
      <c r="AL2867">
        <v>3.2000000000000015</v>
      </c>
      <c r="AO2867">
        <v>0</v>
      </c>
      <c r="AP2867">
        <v>7</v>
      </c>
    </row>
    <row r="2868" spans="1:42" x14ac:dyDescent="0.2">
      <c r="A2868" t="str">
        <f t="shared" si="44"/>
        <v>2021-07-23carnegranelc500-upcamanchacafrancia</v>
      </c>
      <c r="B2868" s="2" t="s">
        <v>490</v>
      </c>
      <c r="C2868" t="s">
        <v>35</v>
      </c>
      <c r="D2868" t="s">
        <v>30</v>
      </c>
      <c r="E2868" t="s">
        <v>29</v>
      </c>
      <c r="F2868" t="s">
        <v>30</v>
      </c>
      <c r="G2868" t="s">
        <v>183</v>
      </c>
      <c r="H2868" t="s">
        <v>121</v>
      </c>
      <c r="I2868" t="s">
        <v>326</v>
      </c>
      <c r="J2868" t="s">
        <v>33</v>
      </c>
      <c r="K2868">
        <v>24000</v>
      </c>
      <c r="L2868">
        <v>2.8000000000000078</v>
      </c>
      <c r="M2868" t="str">
        <f>SUBSTITUTE(LOWER(_xlfn.CONCAT(B2868,C2868,F2868,G2868,J2868,I2868))," ","")</f>
        <v>2021-07-23carnegranelc500-upcamanchacafrancia</v>
      </c>
      <c r="N2868" t="e">
        <f>+VLOOKUP(M2868,JUP!$B:$I,7,0)</f>
        <v>#N/A</v>
      </c>
      <c r="O2868" t="e">
        <f>+VLOOKUP(M2868,JUP!$B:$I,8,0)</f>
        <v>#N/A</v>
      </c>
      <c r="P2868" t="e">
        <f>+K2868-N2868</f>
        <v>#N/A</v>
      </c>
      <c r="Q2868" s="3" t="e">
        <f>+L2868-O2868</f>
        <v>#N/A</v>
      </c>
      <c r="R2868" t="str">
        <f>+SUBSTITUTE(LOWER(_xlfn.CONCAT(B2868,C2868,F2868,H2868,J2868,I2868))," ","")</f>
        <v>2021-07-23carnegranel500-upu/kgcamanchacafrancia</v>
      </c>
      <c r="S2868" t="e">
        <f>+VLOOKUP(R2868,JUP!D:L,7,0)</f>
        <v>#N/A</v>
      </c>
      <c r="T2868" t="e">
        <f>+VLOOKUP(R2868,JUP!D:L,7,0)</f>
        <v>#N/A</v>
      </c>
      <c r="W2868" t="s">
        <v>172</v>
      </c>
      <c r="X2868">
        <v>29</v>
      </c>
      <c r="Y2868" t="s">
        <v>297</v>
      </c>
      <c r="Z2868" t="s">
        <v>326</v>
      </c>
      <c r="AA2868" t="s">
        <v>326</v>
      </c>
      <c r="AB2868" t="s">
        <v>36</v>
      </c>
      <c r="AC2868" t="s">
        <v>37</v>
      </c>
      <c r="AD2868">
        <v>2.8000000000000078</v>
      </c>
      <c r="AE2868">
        <v>0</v>
      </c>
      <c r="AF2868">
        <v>1</v>
      </c>
      <c r="AG2868">
        <v>2.8000000000000078</v>
      </c>
      <c r="AH2868">
        <v>2021</v>
      </c>
      <c r="AI2868">
        <v>7</v>
      </c>
      <c r="AJ2868">
        <v>67200.000000000189</v>
      </c>
      <c r="AK2868" t="e">
        <v>#N/A</v>
      </c>
      <c r="AL2868">
        <v>2.8000000000000078</v>
      </c>
      <c r="AO2868">
        <v>0</v>
      </c>
      <c r="AP2868">
        <v>7</v>
      </c>
    </row>
    <row r="2869" spans="1:42" x14ac:dyDescent="0.2">
      <c r="A2869" t="str">
        <f t="shared" si="44"/>
        <v>2021-07-23carnegranelc200-300camanchacaotrosuee</v>
      </c>
      <c r="B2869" s="2" t="s">
        <v>490</v>
      </c>
      <c r="C2869" t="s">
        <v>35</v>
      </c>
      <c r="D2869" t="s">
        <v>30</v>
      </c>
      <c r="E2869" t="s">
        <v>29</v>
      </c>
      <c r="F2869" t="s">
        <v>30</v>
      </c>
      <c r="G2869" t="s">
        <v>39</v>
      </c>
      <c r="H2869" t="s">
        <v>38</v>
      </c>
      <c r="I2869" t="s">
        <v>316</v>
      </c>
      <c r="J2869" t="s">
        <v>33</v>
      </c>
      <c r="K2869">
        <v>24000</v>
      </c>
      <c r="L2869">
        <v>3</v>
      </c>
      <c r="M2869" t="str">
        <f>SUBSTITUTE(LOWER(_xlfn.CONCAT(B2869,C2869,F2869,G2869,J2869,I2869))," ","")</f>
        <v>2021-07-23carnegranelc200-300camanchacaotrosuee</v>
      </c>
      <c r="N2869" t="e">
        <f>+VLOOKUP(M2869,JUP!$B:$I,7,0)</f>
        <v>#N/A</v>
      </c>
      <c r="O2869" t="e">
        <f>+VLOOKUP(M2869,JUP!$B:$I,8,0)</f>
        <v>#N/A</v>
      </c>
      <c r="P2869" t="e">
        <f>+K2869-N2869</f>
        <v>#N/A</v>
      </c>
      <c r="Q2869" s="3" t="e">
        <f>+L2869-O2869</f>
        <v>#N/A</v>
      </c>
      <c r="R2869" t="str">
        <f>+SUBSTITUTE(LOWER(_xlfn.CONCAT(B2869,C2869,F2869,H2869,J2869,I2869))," ","")</f>
        <v>2021-07-23carnegranel200-300u/kgcamanchacaotrosuee</v>
      </c>
      <c r="S2869" t="e">
        <f>+VLOOKUP(R2869,JUP!D:L,7,0)</f>
        <v>#N/A</v>
      </c>
      <c r="T2869" t="e">
        <f>+VLOOKUP(R2869,JUP!D:L,7,0)</f>
        <v>#N/A</v>
      </c>
      <c r="W2869" t="s">
        <v>184</v>
      </c>
      <c r="X2869">
        <v>29</v>
      </c>
      <c r="Y2869" t="s">
        <v>305</v>
      </c>
      <c r="Z2869" t="s">
        <v>305</v>
      </c>
      <c r="AA2869" t="s">
        <v>316</v>
      </c>
      <c r="AB2869" t="s">
        <v>36</v>
      </c>
      <c r="AC2869" t="s">
        <v>37</v>
      </c>
      <c r="AD2869">
        <v>3</v>
      </c>
      <c r="AE2869">
        <v>0</v>
      </c>
      <c r="AF2869">
        <v>1</v>
      </c>
      <c r="AG2869">
        <v>3</v>
      </c>
      <c r="AH2869">
        <v>2021</v>
      </c>
      <c r="AI2869">
        <v>7</v>
      </c>
      <c r="AJ2869">
        <v>72000</v>
      </c>
      <c r="AK2869" t="e">
        <v>#N/A</v>
      </c>
      <c r="AL2869">
        <v>3</v>
      </c>
      <c r="AO2869">
        <v>0</v>
      </c>
      <c r="AP2869">
        <v>7</v>
      </c>
    </row>
    <row r="2870" spans="1:42" x14ac:dyDescent="0.2">
      <c r="A2870" t="str">
        <f t="shared" si="44"/>
        <v>2021-07-23carneretailcompensadoc200-300camanchacaotroseuropa</v>
      </c>
      <c r="B2870" s="2" t="s">
        <v>490</v>
      </c>
      <c r="C2870" t="s">
        <v>35</v>
      </c>
      <c r="D2870" t="s">
        <v>206</v>
      </c>
      <c r="E2870" t="s">
        <v>29</v>
      </c>
      <c r="F2870" t="s">
        <v>206</v>
      </c>
      <c r="G2870" t="s">
        <v>39</v>
      </c>
      <c r="H2870" t="s">
        <v>38</v>
      </c>
      <c r="I2870" t="s">
        <v>298</v>
      </c>
      <c r="J2870" t="s">
        <v>33</v>
      </c>
      <c r="K2870">
        <v>20952</v>
      </c>
      <c r="L2870">
        <v>2.52</v>
      </c>
      <c r="M2870" t="str">
        <f>SUBSTITUTE(LOWER(_xlfn.CONCAT(B2870,C2870,F2870,G2870,J2870,I2870))," ","")</f>
        <v>2021-07-23carneretailcompensadoc200-300camanchacaotroseuropa</v>
      </c>
      <c r="N2870" t="e">
        <f>+VLOOKUP(M2870,JUP!$B:$I,7,0)</f>
        <v>#N/A</v>
      </c>
      <c r="O2870" t="e">
        <f>+VLOOKUP(M2870,JUP!$B:$I,8,0)</f>
        <v>#N/A</v>
      </c>
      <c r="P2870" t="e">
        <f>+K2870-N2870</f>
        <v>#N/A</v>
      </c>
      <c r="Q2870" s="3" t="e">
        <f>+L2870-O2870</f>
        <v>#N/A</v>
      </c>
      <c r="R2870" t="str">
        <f>+SUBSTITUTE(LOWER(_xlfn.CONCAT(B2870,C2870,F2870,H2870,J2870,I2870))," ","")</f>
        <v>2021-07-23carneretailcompensado200-300u/kgcamanchacaotroseuropa</v>
      </c>
      <c r="S2870" t="e">
        <f>+VLOOKUP(R2870,JUP!D:L,7,0)</f>
        <v>#N/A</v>
      </c>
      <c r="T2870" t="e">
        <f>+VLOOKUP(R2870,JUP!D:L,7,0)</f>
        <v>#N/A</v>
      </c>
      <c r="W2870" t="s">
        <v>187</v>
      </c>
      <c r="X2870">
        <v>29</v>
      </c>
      <c r="Y2870" t="s">
        <v>297</v>
      </c>
      <c r="Z2870" t="s">
        <v>298</v>
      </c>
      <c r="AA2870" t="s">
        <v>298</v>
      </c>
      <c r="AB2870" t="s">
        <v>208</v>
      </c>
      <c r="AC2870" t="s">
        <v>173</v>
      </c>
      <c r="AD2870">
        <v>2.2680000000000002</v>
      </c>
      <c r="AE2870">
        <v>0</v>
      </c>
      <c r="AF2870">
        <v>0.9</v>
      </c>
      <c r="AG2870">
        <v>2.2680000000000002</v>
      </c>
      <c r="AH2870">
        <v>2021</v>
      </c>
      <c r="AI2870">
        <v>7</v>
      </c>
      <c r="AJ2870">
        <v>47519.136000000006</v>
      </c>
      <c r="AK2870" t="e">
        <v>#N/A</v>
      </c>
      <c r="AL2870">
        <v>2.8</v>
      </c>
      <c r="AO2870">
        <v>-0.53199999999999958</v>
      </c>
      <c r="AP2870">
        <v>7</v>
      </c>
    </row>
    <row r="2871" spans="1:42" x14ac:dyDescent="0.2">
      <c r="A2871" t="str">
        <f t="shared" si="44"/>
        <v>2021-07-23enterosinsalsa0camanchacaotroseuropa</v>
      </c>
      <c r="B2871" s="2" t="s">
        <v>490</v>
      </c>
      <c r="C2871" t="s">
        <v>59</v>
      </c>
      <c r="D2871" t="s">
        <v>155</v>
      </c>
      <c r="E2871" t="s">
        <v>56</v>
      </c>
      <c r="F2871" t="s">
        <v>311</v>
      </c>
      <c r="G2871">
        <v>0</v>
      </c>
      <c r="H2871" t="s">
        <v>58</v>
      </c>
      <c r="I2871" t="s">
        <v>298</v>
      </c>
      <c r="J2871" t="s">
        <v>33</v>
      </c>
      <c r="K2871">
        <v>19800</v>
      </c>
      <c r="L2871">
        <v>2.1</v>
      </c>
      <c r="M2871" t="str">
        <f>SUBSTITUTE(LOWER(_xlfn.CONCAT(B2871,C2871,F2871,G2871,J2871,I2871))," ","")</f>
        <v>2021-07-23enterosinsalsa0camanchacaotroseuropa</v>
      </c>
      <c r="N2871" t="e">
        <f>+VLOOKUP(M2871,JUP!$B:$I,7,0)</f>
        <v>#N/A</v>
      </c>
      <c r="O2871" t="e">
        <f>+VLOOKUP(M2871,JUP!$B:$I,8,0)</f>
        <v>#N/A</v>
      </c>
      <c r="R2871" t="str">
        <f>+SUBSTITUTE(LOWER(_xlfn.CONCAT(B2871,C2871,F2871,H2871,J2871,I2871))," ","")</f>
        <v>2021-07-23enterosinsalsa20-35u/lbcamanchacaotroseuropa</v>
      </c>
      <c r="S2871" t="e">
        <f>+VLOOKUP(R2871,JUP!D:L,7,0)</f>
        <v>#N/A</v>
      </c>
      <c r="T2871" t="e">
        <f>+VLOOKUP(R2871,JUP!D:L,7,0)</f>
        <v>#N/A</v>
      </c>
      <c r="W2871" t="s">
        <v>177</v>
      </c>
      <c r="X2871">
        <v>29</v>
      </c>
      <c r="Y2871" t="s">
        <v>297</v>
      </c>
      <c r="Z2871" t="s">
        <v>298</v>
      </c>
      <c r="AA2871" t="s">
        <v>298</v>
      </c>
      <c r="AB2871" t="s">
        <v>160</v>
      </c>
      <c r="AC2871" t="s">
        <v>159</v>
      </c>
      <c r="AD2871">
        <v>2.1</v>
      </c>
      <c r="AE2871">
        <v>0</v>
      </c>
      <c r="AF2871">
        <v>1</v>
      </c>
      <c r="AG2871">
        <v>2.1</v>
      </c>
      <c r="AH2871">
        <v>2021</v>
      </c>
      <c r="AI2871">
        <v>7</v>
      </c>
      <c r="AJ2871">
        <v>41580</v>
      </c>
      <c r="AK2871" t="e">
        <v>#N/A</v>
      </c>
      <c r="AL2871">
        <v>2.1</v>
      </c>
      <c r="AO2871">
        <v>0</v>
      </c>
      <c r="AP2871">
        <v>7</v>
      </c>
    </row>
    <row r="2872" spans="1:42" x14ac:dyDescent="0.2">
      <c r="A2872" t="str">
        <f t="shared" si="44"/>
        <v>2021-07-26enterosinsalsa0camanchacaamerica</v>
      </c>
      <c r="B2872" s="2" t="s">
        <v>496</v>
      </c>
      <c r="C2872" t="s">
        <v>59</v>
      </c>
      <c r="D2872" t="s">
        <v>155</v>
      </c>
      <c r="E2872" t="s">
        <v>56</v>
      </c>
      <c r="F2872" t="s">
        <v>373</v>
      </c>
      <c r="G2872">
        <v>0</v>
      </c>
      <c r="H2872" t="s">
        <v>58</v>
      </c>
      <c r="I2872" t="s">
        <v>521</v>
      </c>
      <c r="J2872" t="s">
        <v>33</v>
      </c>
      <c r="K2872">
        <v>17978.400000000001</v>
      </c>
      <c r="L2872">
        <v>2.1608999999999998</v>
      </c>
      <c r="M2872" t="str">
        <f>SUBSTITUTE(LOWER(_xlfn.CONCAT(B2872,C2872,F2872,G2872,J2872,I2872))," ","")</f>
        <v>2021-07-26enterosinsalsa0camanchacaamerica</v>
      </c>
      <c r="N2872" t="e">
        <f>+VLOOKUP(M2872,JUP!$B:$I,7,0)</f>
        <v>#N/A</v>
      </c>
      <c r="O2872" t="e">
        <f>+VLOOKUP(M2872,JUP!$B:$I,8,0)</f>
        <v>#N/A</v>
      </c>
      <c r="R2872" t="str">
        <f>+SUBSTITUTE(LOWER(_xlfn.CONCAT(B2872,C2872,F2872,H2872,J2872,I2872))," ","")</f>
        <v>2021-07-26enterosinsalsa20-35u/lbcamanchacaamerica</v>
      </c>
      <c r="S2872" t="e">
        <f>+VLOOKUP(R2872,JUP!D:L,7,0)</f>
        <v>#N/A</v>
      </c>
      <c r="T2872" t="e">
        <f>+VLOOKUP(R2872,JUP!D:L,7,0)</f>
        <v>#N/A</v>
      </c>
      <c r="W2872" t="s">
        <v>420</v>
      </c>
      <c r="X2872">
        <v>30</v>
      </c>
      <c r="Y2872" t="s">
        <v>310</v>
      </c>
      <c r="Z2872" t="s">
        <v>310</v>
      </c>
      <c r="AA2872" t="s">
        <v>310</v>
      </c>
      <c r="AB2872" t="s">
        <v>160</v>
      </c>
      <c r="AC2872" t="s">
        <v>159</v>
      </c>
      <c r="AD2872">
        <v>2.1608999999999998</v>
      </c>
      <c r="AE2872">
        <v>0</v>
      </c>
      <c r="AF2872">
        <v>1</v>
      </c>
      <c r="AG2872">
        <v>2.1608999999999998</v>
      </c>
      <c r="AH2872">
        <v>2021</v>
      </c>
      <c r="AI2872">
        <v>7</v>
      </c>
      <c r="AJ2872">
        <v>38849.524559999998</v>
      </c>
      <c r="AK2872" t="e">
        <v>#N/A</v>
      </c>
      <c r="AL2872">
        <v>2.1608999999999998</v>
      </c>
      <c r="AO2872">
        <v>0</v>
      </c>
      <c r="AP2872">
        <v>7</v>
      </c>
    </row>
    <row r="2873" spans="1:42" x14ac:dyDescent="0.2">
      <c r="A2873" t="str">
        <f t="shared" si="44"/>
        <v>2021-07-26enteroconsalsaconestuche0camanchacaamerica</v>
      </c>
      <c r="B2873" s="2" t="s">
        <v>496</v>
      </c>
      <c r="C2873" t="s">
        <v>59</v>
      </c>
      <c r="D2873" t="s">
        <v>57</v>
      </c>
      <c r="E2873" t="s">
        <v>56</v>
      </c>
      <c r="F2873" t="s">
        <v>57</v>
      </c>
      <c r="G2873">
        <v>0</v>
      </c>
      <c r="H2873" t="s">
        <v>58</v>
      </c>
      <c r="I2873" t="s">
        <v>521</v>
      </c>
      <c r="J2873" t="s">
        <v>33</v>
      </c>
      <c r="K2873">
        <v>14301</v>
      </c>
      <c r="L2873">
        <v>3.2413500000000002</v>
      </c>
      <c r="M2873" t="str">
        <f>SUBSTITUTE(LOWER(_xlfn.CONCAT(B2873,C2873,F2873,G2873,J2873,I2873))," ","")</f>
        <v>2021-07-26enteroconsalsaconestuche0camanchacaamerica</v>
      </c>
      <c r="N2873" t="e">
        <f>+VLOOKUP(M2873,JUP!$B:$I,7,0)</f>
        <v>#N/A</v>
      </c>
      <c r="O2873" t="e">
        <f>+VLOOKUP(M2873,JUP!$B:$I,8,0)</f>
        <v>#N/A</v>
      </c>
      <c r="R2873" t="str">
        <f>+SUBSTITUTE(LOWER(_xlfn.CONCAT(B2873,C2873,F2873,H2873,J2873,I2873))," ","")</f>
        <v>2021-07-26enteroconsalsaconestuche20-35u/lbcamanchacaamerica</v>
      </c>
      <c r="S2873" t="e">
        <f>+VLOOKUP(R2873,JUP!D:L,7,0)</f>
        <v>#N/A</v>
      </c>
      <c r="T2873" t="e">
        <f>+VLOOKUP(R2873,JUP!D:L,7,0)</f>
        <v>#N/A</v>
      </c>
      <c r="W2873" t="s">
        <v>420</v>
      </c>
      <c r="X2873">
        <v>30</v>
      </c>
      <c r="Y2873" t="s">
        <v>310</v>
      </c>
      <c r="Z2873" t="s">
        <v>310</v>
      </c>
      <c r="AA2873" t="s">
        <v>310</v>
      </c>
      <c r="AB2873" t="s">
        <v>60</v>
      </c>
      <c r="AC2873" t="s">
        <v>61</v>
      </c>
      <c r="AD2873">
        <v>2.9413500000000004</v>
      </c>
      <c r="AE2873">
        <v>0.3</v>
      </c>
      <c r="AF2873">
        <v>1</v>
      </c>
      <c r="AG2873">
        <v>2.9413500000000004</v>
      </c>
      <c r="AH2873">
        <v>2021</v>
      </c>
      <c r="AI2873">
        <v>7</v>
      </c>
      <c r="AJ2873">
        <v>42064.246350000009</v>
      </c>
      <c r="AK2873" t="e">
        <v>#N/A</v>
      </c>
      <c r="AL2873">
        <v>2.9413500000000004</v>
      </c>
      <c r="AO2873">
        <v>0</v>
      </c>
      <c r="AP2873">
        <v>7</v>
      </c>
    </row>
    <row r="2874" spans="1:42" x14ac:dyDescent="0.2">
      <c r="A2874" t="e">
        <f t="shared" si="44"/>
        <v>#N/A</v>
      </c>
      <c r="B2874" s="2" t="s">
        <v>77</v>
      </c>
      <c r="C2874" t="s">
        <v>35</v>
      </c>
      <c r="D2874" t="s">
        <v>30</v>
      </c>
      <c r="E2874" t="s">
        <v>29</v>
      </c>
      <c r="F2874" t="s">
        <v>30</v>
      </c>
      <c r="G2874" t="e">
        <v>#N/A</v>
      </c>
      <c r="H2874" t="s">
        <v>31</v>
      </c>
      <c r="I2874" t="s">
        <v>34</v>
      </c>
      <c r="J2874" t="s">
        <v>33</v>
      </c>
      <c r="K2874">
        <v>2000</v>
      </c>
      <c r="L2874">
        <v>1200</v>
      </c>
      <c r="M2874" t="e">
        <f>SUBSTITUTE(LOWER(_xlfn.CONCAT(B2874,C2874,F2874,G2874,J2874,I2874))," ","")</f>
        <v>#N/A</v>
      </c>
      <c r="N2874" t="e">
        <f>+VLOOKUP(M2874,JUP!$B:$I,7,0)</f>
        <v>#N/A</v>
      </c>
      <c r="O2874" t="e">
        <f>+VLOOKUP(M2874,JUP!$B:$I,8,0)</f>
        <v>#N/A</v>
      </c>
      <c r="R2874" t="str">
        <f>+SUBSTITUTE(LOWER(_xlfn.CONCAT(B2874,C2874,F2874,H2874,J2874,I2874))," ","")</f>
        <v>2021-07-27carnegranel0camanchacachile</v>
      </c>
      <c r="S2874" t="e">
        <f>+VLOOKUP(R2874,JUP!D:L,7,0)</f>
        <v>#N/A</v>
      </c>
      <c r="T2874" t="e">
        <f>+VLOOKUP(R2874,JUP!D:L,7,0)</f>
        <v>#N/A</v>
      </c>
      <c r="W2874" t="s">
        <v>32</v>
      </c>
      <c r="X2874">
        <v>30</v>
      </c>
      <c r="Y2874" t="s">
        <v>34</v>
      </c>
      <c r="Z2874" t="s">
        <v>34</v>
      </c>
      <c r="AA2874" t="s">
        <v>34</v>
      </c>
      <c r="AB2874" t="s">
        <v>36</v>
      </c>
      <c r="AC2874" t="s">
        <v>37</v>
      </c>
      <c r="AD2874">
        <v>1200</v>
      </c>
      <c r="AE2874">
        <v>0</v>
      </c>
      <c r="AF2874">
        <v>1</v>
      </c>
      <c r="AG2874">
        <v>1200</v>
      </c>
      <c r="AH2874">
        <v>2021</v>
      </c>
      <c r="AI2874">
        <v>7</v>
      </c>
      <c r="AJ2874">
        <v>2400000</v>
      </c>
      <c r="AK2874" t="e">
        <v>#N/A</v>
      </c>
      <c r="AL2874">
        <v>1200</v>
      </c>
      <c r="AO2874">
        <v>0</v>
      </c>
      <c r="AP2874">
        <v>7</v>
      </c>
    </row>
    <row r="2875" spans="1:42" x14ac:dyDescent="0.2">
      <c r="A2875" t="str">
        <f t="shared" si="44"/>
        <v>2021-07-27carnegranelc100-200camanchacaotrosuee</v>
      </c>
      <c r="B2875" s="2" t="s">
        <v>77</v>
      </c>
      <c r="C2875" t="s">
        <v>35</v>
      </c>
      <c r="D2875" t="s">
        <v>30</v>
      </c>
      <c r="E2875" t="s">
        <v>29</v>
      </c>
      <c r="F2875" t="s">
        <v>30</v>
      </c>
      <c r="G2875" t="s">
        <v>72</v>
      </c>
      <c r="H2875" t="s">
        <v>71</v>
      </c>
      <c r="I2875" t="s">
        <v>316</v>
      </c>
      <c r="J2875" t="s">
        <v>33</v>
      </c>
      <c r="K2875">
        <v>24000</v>
      </c>
      <c r="L2875">
        <v>3</v>
      </c>
      <c r="M2875" t="str">
        <f>SUBSTITUTE(LOWER(_xlfn.CONCAT(B2875,C2875,F2875,G2875,J2875,I2875))," ","")</f>
        <v>2021-07-27carnegranelc100-200camanchacaotrosuee</v>
      </c>
      <c r="N2875" t="e">
        <f>+VLOOKUP(M2875,JUP!$B:$I,7,0)</f>
        <v>#N/A</v>
      </c>
      <c r="O2875" t="e">
        <f>+VLOOKUP(M2875,JUP!$B:$I,8,0)</f>
        <v>#N/A</v>
      </c>
      <c r="P2875" t="e">
        <f>+K2875-N2875</f>
        <v>#N/A</v>
      </c>
      <c r="Q2875" s="3" t="e">
        <f>+L2875-O2875</f>
        <v>#N/A</v>
      </c>
      <c r="R2875" t="str">
        <f>+SUBSTITUTE(LOWER(_xlfn.CONCAT(B2875,C2875,F2875,H2875,J2875,I2875))," ","")</f>
        <v>2021-07-27carnegranel100-200u/kgcamanchacaotrosuee</v>
      </c>
      <c r="S2875" t="e">
        <f>+VLOOKUP(R2875,JUP!D:L,7,0)</f>
        <v>#N/A</v>
      </c>
      <c r="T2875" t="e">
        <f>+VLOOKUP(R2875,JUP!D:L,7,0)</f>
        <v>#N/A</v>
      </c>
      <c r="W2875" t="s">
        <v>184</v>
      </c>
      <c r="X2875">
        <v>30</v>
      </c>
      <c r="Y2875" t="s">
        <v>305</v>
      </c>
      <c r="Z2875" t="s">
        <v>305</v>
      </c>
      <c r="AA2875" t="s">
        <v>316</v>
      </c>
      <c r="AB2875" t="s">
        <v>36</v>
      </c>
      <c r="AC2875" t="s">
        <v>37</v>
      </c>
      <c r="AD2875">
        <v>3</v>
      </c>
      <c r="AE2875">
        <v>0</v>
      </c>
      <c r="AF2875">
        <v>1</v>
      </c>
      <c r="AG2875">
        <v>3</v>
      </c>
      <c r="AH2875">
        <v>2021</v>
      </c>
      <c r="AI2875">
        <v>7</v>
      </c>
      <c r="AJ2875">
        <v>72000</v>
      </c>
      <c r="AK2875" t="e">
        <v>#N/A</v>
      </c>
      <c r="AL2875">
        <v>3</v>
      </c>
      <c r="AO2875">
        <v>0</v>
      </c>
      <c r="AP2875">
        <v>7</v>
      </c>
    </row>
    <row r="2876" spans="1:42" x14ac:dyDescent="0.2">
      <c r="A2876" t="str">
        <f t="shared" si="44"/>
        <v>2021-07-27enteroconsalsaconestuche0camanchacaamerica</v>
      </c>
      <c r="B2876" s="2" t="s">
        <v>77</v>
      </c>
      <c r="C2876" t="s">
        <v>59</v>
      </c>
      <c r="D2876" t="s">
        <v>57</v>
      </c>
      <c r="E2876" t="s">
        <v>56</v>
      </c>
      <c r="F2876" t="s">
        <v>57</v>
      </c>
      <c r="G2876">
        <v>0</v>
      </c>
      <c r="H2876" t="s">
        <v>58</v>
      </c>
      <c r="I2876" t="s">
        <v>521</v>
      </c>
      <c r="J2876" t="s">
        <v>33</v>
      </c>
      <c r="K2876">
        <v>17304.64</v>
      </c>
      <c r="L2876">
        <v>3.2413500000000002</v>
      </c>
      <c r="M2876" t="str">
        <f>SUBSTITUTE(LOWER(_xlfn.CONCAT(B2876,C2876,F2876,G2876,J2876,I2876))," ","")</f>
        <v>2021-07-27enteroconsalsaconestuche0camanchacaamerica</v>
      </c>
      <c r="N2876" t="e">
        <f>+VLOOKUP(M2876,JUP!$B:$I,7,0)</f>
        <v>#N/A</v>
      </c>
      <c r="O2876" t="e">
        <f>+VLOOKUP(M2876,JUP!$B:$I,8,0)</f>
        <v>#N/A</v>
      </c>
      <c r="R2876" t="str">
        <f>+SUBSTITUTE(LOWER(_xlfn.CONCAT(B2876,C2876,F2876,H2876,J2876,I2876))," ","")</f>
        <v>2021-07-27enteroconsalsaconestuche20-35u/lbcamanchacaamerica</v>
      </c>
      <c r="S2876" t="e">
        <f>+VLOOKUP(R2876,JUP!D:L,7,0)</f>
        <v>#N/A</v>
      </c>
      <c r="T2876" t="e">
        <f>+VLOOKUP(R2876,JUP!D:L,7,0)</f>
        <v>#N/A</v>
      </c>
      <c r="W2876" t="s">
        <v>420</v>
      </c>
      <c r="X2876">
        <v>30</v>
      </c>
      <c r="Y2876" t="s">
        <v>310</v>
      </c>
      <c r="Z2876" t="s">
        <v>310</v>
      </c>
      <c r="AA2876" t="s">
        <v>310</v>
      </c>
      <c r="AB2876" t="s">
        <v>60</v>
      </c>
      <c r="AC2876" t="s">
        <v>61</v>
      </c>
      <c r="AD2876">
        <v>2.9413500000000004</v>
      </c>
      <c r="AE2876">
        <v>0.3</v>
      </c>
      <c r="AF2876">
        <v>1</v>
      </c>
      <c r="AG2876">
        <v>2.9413500000000004</v>
      </c>
      <c r="AH2876">
        <v>2021</v>
      </c>
      <c r="AI2876">
        <v>7</v>
      </c>
      <c r="AJ2876">
        <v>50899.002864000002</v>
      </c>
      <c r="AK2876" t="e">
        <v>#N/A</v>
      </c>
      <c r="AL2876">
        <v>2.9413500000000004</v>
      </c>
      <c r="AO2876">
        <v>0</v>
      </c>
      <c r="AP2876">
        <v>7</v>
      </c>
    </row>
    <row r="2877" spans="1:42" x14ac:dyDescent="0.2">
      <c r="A2877" t="e">
        <f t="shared" si="44"/>
        <v>#N/A</v>
      </c>
      <c r="B2877" s="2" t="s">
        <v>76</v>
      </c>
      <c r="C2877" t="s">
        <v>35</v>
      </c>
      <c r="D2877" t="s">
        <v>30</v>
      </c>
      <c r="E2877" t="s">
        <v>29</v>
      </c>
      <c r="F2877" t="s">
        <v>30</v>
      </c>
      <c r="G2877" t="e">
        <v>#N/A</v>
      </c>
      <c r="H2877" t="s">
        <v>31</v>
      </c>
      <c r="I2877" t="s">
        <v>34</v>
      </c>
      <c r="J2877" t="s">
        <v>33</v>
      </c>
      <c r="K2877">
        <v>1500</v>
      </c>
      <c r="L2877">
        <v>1000</v>
      </c>
      <c r="M2877" t="e">
        <f>SUBSTITUTE(LOWER(_xlfn.CONCAT(B2877,C2877,F2877,G2877,J2877,I2877))," ","")</f>
        <v>#N/A</v>
      </c>
      <c r="N2877" t="e">
        <f>+VLOOKUP(M2877,JUP!$B:$I,7,0)</f>
        <v>#N/A</v>
      </c>
      <c r="O2877" t="e">
        <f>+VLOOKUP(M2877,JUP!$B:$I,8,0)</f>
        <v>#N/A</v>
      </c>
      <c r="R2877" t="str">
        <f>+SUBSTITUTE(LOWER(_xlfn.CONCAT(B2877,C2877,F2877,H2877,J2877,I2877))," ","")</f>
        <v>2021-07-28carnegranel0camanchacachile</v>
      </c>
      <c r="S2877" t="e">
        <f>+VLOOKUP(R2877,JUP!D:L,7,0)</f>
        <v>#N/A</v>
      </c>
      <c r="T2877" t="e">
        <f>+VLOOKUP(R2877,JUP!D:L,7,0)</f>
        <v>#N/A</v>
      </c>
      <c r="W2877" t="s">
        <v>32</v>
      </c>
      <c r="X2877">
        <v>30</v>
      </c>
      <c r="Y2877" t="s">
        <v>34</v>
      </c>
      <c r="Z2877" t="s">
        <v>34</v>
      </c>
      <c r="AA2877" t="s">
        <v>34</v>
      </c>
      <c r="AB2877" t="s">
        <v>36</v>
      </c>
      <c r="AC2877" t="s">
        <v>37</v>
      </c>
      <c r="AD2877">
        <v>1000</v>
      </c>
      <c r="AE2877">
        <v>0</v>
      </c>
      <c r="AF2877">
        <v>1</v>
      </c>
      <c r="AG2877">
        <v>1000</v>
      </c>
      <c r="AH2877">
        <v>2021</v>
      </c>
      <c r="AI2877">
        <v>7</v>
      </c>
      <c r="AJ2877">
        <v>1500000</v>
      </c>
      <c r="AK2877" t="e">
        <v>#N/A</v>
      </c>
      <c r="AL2877">
        <v>1000</v>
      </c>
      <c r="AO2877">
        <v>0</v>
      </c>
      <c r="AP2877">
        <v>7</v>
      </c>
    </row>
    <row r="2878" spans="1:42" x14ac:dyDescent="0.2">
      <c r="A2878" t="str">
        <f t="shared" si="44"/>
        <v>2021-07-28carnegranelc200-300camanchacaotrosuee</v>
      </c>
      <c r="B2878" s="2" t="s">
        <v>76</v>
      </c>
      <c r="C2878" t="s">
        <v>35</v>
      </c>
      <c r="D2878" t="s">
        <v>30</v>
      </c>
      <c r="E2878" t="s">
        <v>29</v>
      </c>
      <c r="F2878" t="s">
        <v>30</v>
      </c>
      <c r="G2878" t="s">
        <v>39</v>
      </c>
      <c r="H2878" t="s">
        <v>38</v>
      </c>
      <c r="I2878" t="s">
        <v>316</v>
      </c>
      <c r="J2878" t="s">
        <v>33</v>
      </c>
      <c r="K2878">
        <v>24000</v>
      </c>
      <c r="L2878">
        <v>2.9499999999999957</v>
      </c>
      <c r="M2878" t="str">
        <f>SUBSTITUTE(LOWER(_xlfn.CONCAT(B2878,C2878,F2878,G2878,J2878,I2878))," ","")</f>
        <v>2021-07-28carnegranelc200-300camanchacaotrosuee</v>
      </c>
      <c r="N2878" t="e">
        <f>+VLOOKUP(M2878,JUP!$B:$I,7,0)</f>
        <v>#N/A</v>
      </c>
      <c r="O2878" t="e">
        <f>+VLOOKUP(M2878,JUP!$B:$I,8,0)</f>
        <v>#N/A</v>
      </c>
      <c r="P2878" t="e">
        <f>+K2878-N2878</f>
        <v>#N/A</v>
      </c>
      <c r="Q2878" s="3" t="e">
        <f>+L2878-O2878</f>
        <v>#N/A</v>
      </c>
      <c r="R2878" t="str">
        <f>+SUBSTITUTE(LOWER(_xlfn.CONCAT(B2878,C2878,F2878,H2878,J2878,I2878))," ","")</f>
        <v>2021-07-28carnegranel200-300u/kgcamanchacaotrosuee</v>
      </c>
      <c r="S2878" t="e">
        <f>+VLOOKUP(R2878,JUP!D:L,7,0)</f>
        <v>#N/A</v>
      </c>
      <c r="T2878" t="e">
        <f>+VLOOKUP(R2878,JUP!D:L,7,0)</f>
        <v>#N/A</v>
      </c>
      <c r="W2878" t="s">
        <v>184</v>
      </c>
      <c r="X2878">
        <v>30</v>
      </c>
      <c r="Y2878" t="s">
        <v>305</v>
      </c>
      <c r="Z2878" t="s">
        <v>305</v>
      </c>
      <c r="AA2878" t="s">
        <v>316</v>
      </c>
      <c r="AB2878" t="s">
        <v>36</v>
      </c>
      <c r="AC2878" t="s">
        <v>37</v>
      </c>
      <c r="AD2878">
        <v>2.9499999999999957</v>
      </c>
      <c r="AE2878">
        <v>0</v>
      </c>
      <c r="AF2878">
        <v>1</v>
      </c>
      <c r="AG2878">
        <v>2.9499999999999957</v>
      </c>
      <c r="AH2878">
        <v>2021</v>
      </c>
      <c r="AI2878">
        <v>7</v>
      </c>
      <c r="AJ2878">
        <v>70799.999999999898</v>
      </c>
      <c r="AK2878" t="e">
        <v>#N/A</v>
      </c>
      <c r="AL2878">
        <v>2.9499999999999957</v>
      </c>
      <c r="AO2878">
        <v>0</v>
      </c>
      <c r="AP2878">
        <v>7</v>
      </c>
    </row>
    <row r="2879" spans="1:42" x14ac:dyDescent="0.2">
      <c r="A2879" t="str">
        <f t="shared" si="44"/>
        <v>2021-07-28enterosinsalsa0camanchacaamerica</v>
      </c>
      <c r="B2879" s="2" t="s">
        <v>76</v>
      </c>
      <c r="C2879" t="s">
        <v>59</v>
      </c>
      <c r="D2879" t="s">
        <v>155</v>
      </c>
      <c r="E2879" t="s">
        <v>56</v>
      </c>
      <c r="F2879" t="s">
        <v>373</v>
      </c>
      <c r="G2879">
        <v>0</v>
      </c>
      <c r="H2879" t="s">
        <v>58</v>
      </c>
      <c r="I2879" t="s">
        <v>521</v>
      </c>
      <c r="J2879" t="s">
        <v>33</v>
      </c>
      <c r="K2879">
        <v>18669</v>
      </c>
      <c r="L2879">
        <v>2.0065499999999998</v>
      </c>
      <c r="M2879" t="str">
        <f>SUBSTITUTE(LOWER(_xlfn.CONCAT(B2879,C2879,F2879,G2879,J2879,I2879))," ","")</f>
        <v>2021-07-28enterosinsalsa0camanchacaamerica</v>
      </c>
      <c r="N2879" t="e">
        <f>+VLOOKUP(M2879,JUP!$B:$I,7,0)</f>
        <v>#N/A</v>
      </c>
      <c r="O2879" t="e">
        <f>+VLOOKUP(M2879,JUP!$B:$I,8,0)</f>
        <v>#N/A</v>
      </c>
      <c r="R2879" t="str">
        <f>+SUBSTITUTE(LOWER(_xlfn.CONCAT(B2879,C2879,F2879,H2879,J2879,I2879))," ","")</f>
        <v>2021-07-28enterosinsalsa20-35u/lbcamanchacaamerica</v>
      </c>
      <c r="S2879" t="e">
        <f>+VLOOKUP(R2879,JUP!D:L,7,0)</f>
        <v>#N/A</v>
      </c>
      <c r="T2879" t="e">
        <f>+VLOOKUP(R2879,JUP!D:L,7,0)</f>
        <v>#N/A</v>
      </c>
      <c r="W2879" t="s">
        <v>420</v>
      </c>
      <c r="X2879">
        <v>30</v>
      </c>
      <c r="Y2879" t="s">
        <v>310</v>
      </c>
      <c r="Z2879" t="s">
        <v>310</v>
      </c>
      <c r="AA2879" t="s">
        <v>310</v>
      </c>
      <c r="AB2879" t="s">
        <v>160</v>
      </c>
      <c r="AC2879" t="s">
        <v>159</v>
      </c>
      <c r="AD2879">
        <v>2.0065499999999998</v>
      </c>
      <c r="AE2879">
        <v>0</v>
      </c>
      <c r="AF2879">
        <v>1</v>
      </c>
      <c r="AG2879">
        <v>2.0065499999999998</v>
      </c>
      <c r="AH2879">
        <v>2021</v>
      </c>
      <c r="AI2879">
        <v>7</v>
      </c>
      <c r="AJ2879">
        <v>37460.281949999997</v>
      </c>
      <c r="AK2879" t="e">
        <v>#N/A</v>
      </c>
      <c r="AL2879">
        <v>2.0065499999999998</v>
      </c>
      <c r="AO2879">
        <v>0</v>
      </c>
      <c r="AP2879">
        <v>7</v>
      </c>
    </row>
    <row r="2880" spans="1:42" x14ac:dyDescent="0.2">
      <c r="A2880" t="str">
        <f t="shared" si="44"/>
        <v>2021-07-29carnegranelc300-500camanchacaotroseuropa</v>
      </c>
      <c r="B2880" s="2" t="s">
        <v>495</v>
      </c>
      <c r="C2880" t="s">
        <v>35</v>
      </c>
      <c r="D2880" t="s">
        <v>30</v>
      </c>
      <c r="E2880" t="s">
        <v>29</v>
      </c>
      <c r="F2880" t="s">
        <v>30</v>
      </c>
      <c r="G2880" t="s">
        <v>49</v>
      </c>
      <c r="H2880" t="s">
        <v>48</v>
      </c>
      <c r="I2880" t="s">
        <v>298</v>
      </c>
      <c r="J2880" t="s">
        <v>33</v>
      </c>
      <c r="K2880">
        <v>24000</v>
      </c>
      <c r="L2880">
        <v>3.0999999999999979</v>
      </c>
      <c r="M2880" t="str">
        <f>SUBSTITUTE(LOWER(_xlfn.CONCAT(B2880,C2880,F2880,G2880,J2880,I2880))," ","")</f>
        <v>2021-07-29carnegranelc300-500camanchacaotroseuropa</v>
      </c>
      <c r="N2880" t="e">
        <f>+VLOOKUP(M2880,JUP!$B:$I,7,0)</f>
        <v>#N/A</v>
      </c>
      <c r="O2880" t="e">
        <f>+VLOOKUP(M2880,JUP!$B:$I,8,0)</f>
        <v>#N/A</v>
      </c>
      <c r="P2880" t="e">
        <f>+K2880-N2880</f>
        <v>#N/A</v>
      </c>
      <c r="Q2880" s="3" t="e">
        <f>+L2880-O2880</f>
        <v>#N/A</v>
      </c>
      <c r="R2880" t="str">
        <f>+SUBSTITUTE(LOWER(_xlfn.CONCAT(B2880,C2880,F2880,H2880,J2880,I2880))," ","")</f>
        <v>2021-07-29carnegranel300-500u/kgcamanchacaotroseuropa</v>
      </c>
      <c r="S2880" t="e">
        <f>+VLOOKUP(R2880,JUP!D:L,7,0)</f>
        <v>#N/A</v>
      </c>
      <c r="T2880" t="e">
        <f>+VLOOKUP(R2880,JUP!D:L,7,0)</f>
        <v>#N/A</v>
      </c>
      <c r="W2880" t="s">
        <v>177</v>
      </c>
      <c r="X2880">
        <v>30</v>
      </c>
      <c r="Y2880" t="s">
        <v>297</v>
      </c>
      <c r="Z2880" t="s">
        <v>298</v>
      </c>
      <c r="AA2880" t="s">
        <v>298</v>
      </c>
      <c r="AB2880" t="s">
        <v>36</v>
      </c>
      <c r="AC2880" t="s">
        <v>37</v>
      </c>
      <c r="AD2880">
        <v>3.0999999999999979</v>
      </c>
      <c r="AE2880">
        <v>0</v>
      </c>
      <c r="AF2880">
        <v>1</v>
      </c>
      <c r="AG2880">
        <v>3.0999999999999979</v>
      </c>
      <c r="AH2880">
        <v>2021</v>
      </c>
      <c r="AI2880">
        <v>7</v>
      </c>
      <c r="AJ2880">
        <v>74399.999999999942</v>
      </c>
      <c r="AK2880" t="e">
        <v>#N/A</v>
      </c>
      <c r="AL2880">
        <v>3.0999999999999979</v>
      </c>
      <c r="AO2880">
        <v>0</v>
      </c>
      <c r="AP2880">
        <v>7</v>
      </c>
    </row>
    <row r="2881" spans="1:42" x14ac:dyDescent="0.2">
      <c r="A2881" t="str">
        <f t="shared" si="44"/>
        <v>2021-07-29enterosinsalsa0camanchacaasia</v>
      </c>
      <c r="B2881" s="2" t="s">
        <v>495</v>
      </c>
      <c r="C2881" t="s">
        <v>59</v>
      </c>
      <c r="D2881" t="s">
        <v>155</v>
      </c>
      <c r="E2881" t="s">
        <v>56</v>
      </c>
      <c r="F2881" t="s">
        <v>373</v>
      </c>
      <c r="G2881">
        <v>0</v>
      </c>
      <c r="H2881" t="s">
        <v>119</v>
      </c>
      <c r="I2881" t="s">
        <v>309</v>
      </c>
      <c r="J2881" t="s">
        <v>33</v>
      </c>
      <c r="K2881">
        <v>15950</v>
      </c>
      <c r="L2881">
        <v>2.4</v>
      </c>
      <c r="M2881" t="str">
        <f>SUBSTITUTE(LOWER(_xlfn.CONCAT(B2881,C2881,F2881,G2881,J2881,I2881))," ","")</f>
        <v>2021-07-29enterosinsalsa0camanchacaasia</v>
      </c>
      <c r="N2881" t="e">
        <f>+VLOOKUP(M2881,JUP!$B:$I,7,0)</f>
        <v>#N/A</v>
      </c>
      <c r="O2881" t="e">
        <f>+VLOOKUP(M2881,JUP!$B:$I,8,0)</f>
        <v>#N/A</v>
      </c>
      <c r="R2881" t="str">
        <f>+SUBSTITUTE(LOWER(_xlfn.CONCAT(B2881,C2881,F2881,H2881,J2881,I2881))," ","")</f>
        <v>2021-07-29enterosinsalsa50-70u/kgcamanchacaasia</v>
      </c>
      <c r="S2881" t="e">
        <f>+VLOOKUP(R2881,JUP!D:L,7,0)</f>
        <v>#N/A</v>
      </c>
      <c r="T2881" t="e">
        <f>+VLOOKUP(R2881,JUP!D:L,7,0)</f>
        <v>#N/A</v>
      </c>
      <c r="W2881" t="s">
        <v>156</v>
      </c>
      <c r="X2881">
        <v>30</v>
      </c>
      <c r="Y2881" t="s">
        <v>309</v>
      </c>
      <c r="Z2881" t="s">
        <v>309</v>
      </c>
      <c r="AA2881" t="s">
        <v>309</v>
      </c>
      <c r="AB2881" t="s">
        <v>160</v>
      </c>
      <c r="AC2881" t="s">
        <v>159</v>
      </c>
      <c r="AD2881">
        <v>2.4</v>
      </c>
      <c r="AE2881">
        <v>0</v>
      </c>
      <c r="AF2881">
        <v>1</v>
      </c>
      <c r="AG2881">
        <v>2.4</v>
      </c>
      <c r="AH2881">
        <v>2021</v>
      </c>
      <c r="AI2881">
        <v>7</v>
      </c>
      <c r="AJ2881">
        <v>38280</v>
      </c>
      <c r="AK2881" t="e">
        <v>#N/A</v>
      </c>
      <c r="AL2881">
        <v>2.4</v>
      </c>
      <c r="AO2881">
        <v>0</v>
      </c>
      <c r="AP2881">
        <v>7</v>
      </c>
    </row>
    <row r="2882" spans="1:42" x14ac:dyDescent="0.2">
      <c r="A2882" t="str">
        <f t="shared" si="44"/>
        <v>2021-07-29enteroconsalsaconestuche0camanchacaamerica</v>
      </c>
      <c r="B2882" s="2" t="s">
        <v>495</v>
      </c>
      <c r="C2882" t="s">
        <v>59</v>
      </c>
      <c r="D2882" t="s">
        <v>57</v>
      </c>
      <c r="E2882" t="s">
        <v>56</v>
      </c>
      <c r="F2882" t="s">
        <v>57</v>
      </c>
      <c r="G2882">
        <v>0</v>
      </c>
      <c r="H2882" t="s">
        <v>58</v>
      </c>
      <c r="I2882" t="s">
        <v>521</v>
      </c>
      <c r="J2882" t="s">
        <v>33</v>
      </c>
      <c r="K2882">
        <v>14301</v>
      </c>
      <c r="L2882">
        <v>3.2413500000000002</v>
      </c>
      <c r="M2882" t="str">
        <f>SUBSTITUTE(LOWER(_xlfn.CONCAT(B2882,C2882,F2882,G2882,J2882,I2882))," ","")</f>
        <v>2021-07-29enteroconsalsaconestuche0camanchacaamerica</v>
      </c>
      <c r="N2882" t="e">
        <f>+VLOOKUP(M2882,JUP!$B:$I,7,0)</f>
        <v>#N/A</v>
      </c>
      <c r="O2882" t="e">
        <f>+VLOOKUP(M2882,JUP!$B:$I,8,0)</f>
        <v>#N/A</v>
      </c>
      <c r="R2882" t="str">
        <f>+SUBSTITUTE(LOWER(_xlfn.CONCAT(B2882,C2882,F2882,H2882,J2882,I2882))," ","")</f>
        <v>2021-07-29enteroconsalsaconestuche20-35u/lbcamanchacaamerica</v>
      </c>
      <c r="S2882" t="e">
        <f>+VLOOKUP(R2882,JUP!D:L,7,0)</f>
        <v>#N/A</v>
      </c>
      <c r="T2882" t="e">
        <f>+VLOOKUP(R2882,JUP!D:L,7,0)</f>
        <v>#N/A</v>
      </c>
      <c r="W2882" t="s">
        <v>420</v>
      </c>
      <c r="X2882">
        <v>30</v>
      </c>
      <c r="Y2882" t="s">
        <v>310</v>
      </c>
      <c r="Z2882" t="s">
        <v>310</v>
      </c>
      <c r="AA2882" t="s">
        <v>310</v>
      </c>
      <c r="AB2882" t="s">
        <v>60</v>
      </c>
      <c r="AC2882" t="s">
        <v>61</v>
      </c>
      <c r="AD2882">
        <v>2.9413500000000004</v>
      </c>
      <c r="AE2882">
        <v>0.3</v>
      </c>
      <c r="AF2882">
        <v>1</v>
      </c>
      <c r="AG2882">
        <v>2.9413500000000004</v>
      </c>
      <c r="AH2882">
        <v>2021</v>
      </c>
      <c r="AI2882">
        <v>7</v>
      </c>
      <c r="AJ2882">
        <v>42064.246350000009</v>
      </c>
      <c r="AK2882" t="e">
        <v>#N/A</v>
      </c>
      <c r="AL2882">
        <v>2.9413500000000004</v>
      </c>
      <c r="AO2882">
        <v>0</v>
      </c>
      <c r="AP2882">
        <v>7</v>
      </c>
    </row>
    <row r="2883" spans="1:42" x14ac:dyDescent="0.2">
      <c r="A2883" t="str">
        <f t="shared" ref="A2883:A2946" si="45">+M2883</f>
        <v>2021-07-30carnegranelc300-500camanchacaotroseuropa</v>
      </c>
      <c r="B2883" s="2" t="s">
        <v>494</v>
      </c>
      <c r="C2883" t="s">
        <v>35</v>
      </c>
      <c r="D2883" t="s">
        <v>30</v>
      </c>
      <c r="E2883" t="s">
        <v>29</v>
      </c>
      <c r="F2883" t="s">
        <v>30</v>
      </c>
      <c r="G2883" t="s">
        <v>49</v>
      </c>
      <c r="H2883" t="s">
        <v>48</v>
      </c>
      <c r="I2883" t="s">
        <v>298</v>
      </c>
      <c r="J2883" t="s">
        <v>33</v>
      </c>
      <c r="K2883">
        <v>24000</v>
      </c>
      <c r="L2883">
        <v>3.02</v>
      </c>
      <c r="M2883" t="str">
        <f>SUBSTITUTE(LOWER(_xlfn.CONCAT(B2883,C2883,F2883,G2883,J2883,I2883))," ","")</f>
        <v>2021-07-30carnegranelc300-500camanchacaotroseuropa</v>
      </c>
      <c r="N2883" t="e">
        <f>+VLOOKUP(M2883,JUP!$B:$I,7,0)</f>
        <v>#N/A</v>
      </c>
      <c r="O2883" t="e">
        <f>+VLOOKUP(M2883,JUP!$B:$I,8,0)</f>
        <v>#N/A</v>
      </c>
      <c r="P2883" t="e">
        <f>+K2883-N2883</f>
        <v>#N/A</v>
      </c>
      <c r="Q2883" s="3" t="e">
        <f>+L2883-O2883</f>
        <v>#N/A</v>
      </c>
      <c r="R2883" t="str">
        <f>+SUBSTITUTE(LOWER(_xlfn.CONCAT(B2883,C2883,F2883,H2883,J2883,I2883))," ","")</f>
        <v>2021-07-30carnegranel300-500u/kgcamanchacaotroseuropa</v>
      </c>
      <c r="S2883" t="e">
        <f>+VLOOKUP(R2883,JUP!D:L,7,0)</f>
        <v>#N/A</v>
      </c>
      <c r="T2883" t="e">
        <f>+VLOOKUP(R2883,JUP!D:L,7,0)</f>
        <v>#N/A</v>
      </c>
      <c r="W2883" t="s">
        <v>468</v>
      </c>
      <c r="X2883">
        <v>30</v>
      </c>
      <c r="Y2883" t="s">
        <v>297</v>
      </c>
      <c r="Z2883" t="s">
        <v>298</v>
      </c>
      <c r="AA2883" t="s">
        <v>298</v>
      </c>
      <c r="AB2883" t="s">
        <v>36</v>
      </c>
      <c r="AC2883" t="s">
        <v>37</v>
      </c>
      <c r="AD2883">
        <v>3.02</v>
      </c>
      <c r="AE2883">
        <v>0</v>
      </c>
      <c r="AF2883">
        <v>1</v>
      </c>
      <c r="AG2883">
        <v>3.02</v>
      </c>
      <c r="AH2883">
        <v>2021</v>
      </c>
      <c r="AI2883">
        <v>7</v>
      </c>
      <c r="AJ2883">
        <v>72480</v>
      </c>
      <c r="AK2883" t="e">
        <v>#N/A</v>
      </c>
      <c r="AL2883">
        <v>3.02</v>
      </c>
      <c r="AO2883">
        <v>0</v>
      </c>
      <c r="AP2883">
        <v>7</v>
      </c>
    </row>
    <row r="2884" spans="1:42" x14ac:dyDescent="0.2">
      <c r="A2884" t="e">
        <f t="shared" si="45"/>
        <v>#N/A</v>
      </c>
      <c r="B2884" s="2" t="s">
        <v>494</v>
      </c>
      <c r="C2884" t="s">
        <v>59</v>
      </c>
      <c r="D2884" t="s">
        <v>155</v>
      </c>
      <c r="E2884" t="s">
        <v>56</v>
      </c>
      <c r="F2884" t="s">
        <v>373</v>
      </c>
      <c r="G2884" t="e">
        <v>#N/A</v>
      </c>
      <c r="H2884" t="s">
        <v>105</v>
      </c>
      <c r="I2884" t="s">
        <v>521</v>
      </c>
      <c r="J2884" t="s">
        <v>33</v>
      </c>
      <c r="K2884">
        <v>18669</v>
      </c>
      <c r="L2884">
        <v>2.0727000000000002</v>
      </c>
      <c r="M2884" t="e">
        <f>SUBSTITUTE(LOWER(_xlfn.CONCAT(B2884,C2884,F2884,G2884,J2884,I2884))," ","")</f>
        <v>#N/A</v>
      </c>
      <c r="N2884" t="e">
        <f>+VLOOKUP(M2884,JUP!$B:$I,7,0)</f>
        <v>#N/A</v>
      </c>
      <c r="O2884" t="e">
        <f>+VLOOKUP(M2884,JUP!$B:$I,8,0)</f>
        <v>#N/A</v>
      </c>
      <c r="R2884" t="str">
        <f>+SUBSTITUTE(LOWER(_xlfn.CONCAT(B2884,C2884,F2884,H2884,J2884,I2884))," ","")</f>
        <v>2021-07-30enterosinsalsa24-32u/lbcamanchacaamerica</v>
      </c>
      <c r="S2884" t="e">
        <f>+VLOOKUP(R2884,JUP!D:L,7,0)</f>
        <v>#N/A</v>
      </c>
      <c r="T2884" t="e">
        <f>+VLOOKUP(R2884,JUP!D:L,7,0)</f>
        <v>#N/A</v>
      </c>
      <c r="W2884" t="s">
        <v>420</v>
      </c>
      <c r="X2884">
        <v>30</v>
      </c>
      <c r="Y2884" t="s">
        <v>310</v>
      </c>
      <c r="Z2884" t="s">
        <v>310</v>
      </c>
      <c r="AA2884" t="s">
        <v>310</v>
      </c>
      <c r="AB2884" t="s">
        <v>160</v>
      </c>
      <c r="AC2884" t="s">
        <v>159</v>
      </c>
      <c r="AD2884">
        <v>2.0727000000000002</v>
      </c>
      <c r="AE2884">
        <v>0</v>
      </c>
      <c r="AF2884">
        <v>1</v>
      </c>
      <c r="AG2884">
        <v>2.0727000000000002</v>
      </c>
      <c r="AH2884">
        <v>2021</v>
      </c>
      <c r="AI2884">
        <v>7</v>
      </c>
      <c r="AJ2884">
        <v>38695.236300000004</v>
      </c>
      <c r="AK2884" t="e">
        <v>#N/A</v>
      </c>
      <c r="AL2884">
        <v>2.0727000000000002</v>
      </c>
      <c r="AO2884">
        <v>0</v>
      </c>
      <c r="AP2884">
        <v>7</v>
      </c>
    </row>
    <row r="2885" spans="1:42" x14ac:dyDescent="0.2">
      <c r="A2885" t="str">
        <f t="shared" si="45"/>
        <v>2021-08-02carnegranelc100-200camanchacaotrosuee</v>
      </c>
      <c r="B2885" s="2" t="s">
        <v>500</v>
      </c>
      <c r="C2885" t="s">
        <v>35</v>
      </c>
      <c r="D2885" t="s">
        <v>30</v>
      </c>
      <c r="E2885" t="s">
        <v>29</v>
      </c>
      <c r="F2885" t="s">
        <v>30</v>
      </c>
      <c r="G2885" t="s">
        <v>72</v>
      </c>
      <c r="H2885" t="s">
        <v>71</v>
      </c>
      <c r="I2885" t="s">
        <v>316</v>
      </c>
      <c r="J2885" t="s">
        <v>33</v>
      </c>
      <c r="K2885">
        <v>24000</v>
      </c>
      <c r="L2885">
        <v>3</v>
      </c>
      <c r="M2885" t="str">
        <f>SUBSTITUTE(LOWER(_xlfn.CONCAT(B2885,C2885,F2885,G2885,J2885,I2885))," ","")</f>
        <v>2021-08-02carnegranelc100-200camanchacaotrosuee</v>
      </c>
      <c r="N2885" t="e">
        <f>+VLOOKUP(M2885,JUP!$B:$I,7,0)</f>
        <v>#N/A</v>
      </c>
      <c r="O2885" t="e">
        <f>+VLOOKUP(M2885,JUP!$B:$I,8,0)</f>
        <v>#N/A</v>
      </c>
      <c r="P2885" t="e">
        <f>+K2885-N2885</f>
        <v>#N/A</v>
      </c>
      <c r="Q2885" s="3" t="e">
        <f>+L2885-O2885</f>
        <v>#N/A</v>
      </c>
      <c r="R2885" t="str">
        <f>+SUBSTITUTE(LOWER(_xlfn.CONCAT(B2885,C2885,F2885,H2885,J2885,I2885))," ","")</f>
        <v>2021-08-02carnegranel100-200u/kgcamanchacaotrosuee</v>
      </c>
      <c r="S2885" t="e">
        <f>+VLOOKUP(R2885,JUP!D:L,7,0)</f>
        <v>#N/A</v>
      </c>
      <c r="T2885" t="e">
        <f>+VLOOKUP(R2885,JUP!D:L,7,0)</f>
        <v>#N/A</v>
      </c>
      <c r="W2885" t="s">
        <v>184</v>
      </c>
      <c r="X2885">
        <v>31</v>
      </c>
      <c r="Y2885" t="s">
        <v>305</v>
      </c>
      <c r="Z2885" t="s">
        <v>305</v>
      </c>
      <c r="AA2885" t="s">
        <v>316</v>
      </c>
      <c r="AB2885" t="s">
        <v>36</v>
      </c>
      <c r="AC2885" t="s">
        <v>37</v>
      </c>
      <c r="AD2885">
        <v>3</v>
      </c>
      <c r="AE2885">
        <v>0</v>
      </c>
      <c r="AF2885">
        <v>1</v>
      </c>
      <c r="AG2885">
        <v>3</v>
      </c>
      <c r="AH2885">
        <v>2021</v>
      </c>
      <c r="AI2885">
        <v>8</v>
      </c>
      <c r="AJ2885">
        <v>72000</v>
      </c>
      <c r="AK2885" t="e">
        <v>#N/A</v>
      </c>
      <c r="AL2885">
        <v>3</v>
      </c>
      <c r="AO2885">
        <v>0</v>
      </c>
      <c r="AP2885">
        <v>8</v>
      </c>
    </row>
    <row r="2886" spans="1:42" x14ac:dyDescent="0.2">
      <c r="A2886" t="str">
        <f t="shared" si="45"/>
        <v>2021-08-02carneretailcompensadoc200-300camanchacaotroseuropa</v>
      </c>
      <c r="B2886" s="2" t="s">
        <v>500</v>
      </c>
      <c r="C2886" t="s">
        <v>35</v>
      </c>
      <c r="D2886" t="s">
        <v>206</v>
      </c>
      <c r="E2886" t="s">
        <v>29</v>
      </c>
      <c r="F2886" t="s">
        <v>206</v>
      </c>
      <c r="G2886" t="s">
        <v>39</v>
      </c>
      <c r="H2886" t="s">
        <v>38</v>
      </c>
      <c r="I2886" t="s">
        <v>298</v>
      </c>
      <c r="J2886" t="s">
        <v>33</v>
      </c>
      <c r="K2886">
        <v>21072</v>
      </c>
      <c r="L2886">
        <v>3.08</v>
      </c>
      <c r="M2886" t="str">
        <f>SUBSTITUTE(LOWER(_xlfn.CONCAT(B2886,C2886,F2886,G2886,J2886,I2886))," ","")</f>
        <v>2021-08-02carneretailcompensadoc200-300camanchacaotroseuropa</v>
      </c>
      <c r="N2886" t="e">
        <f>+VLOOKUP(M2886,JUP!$B:$I,7,0)</f>
        <v>#N/A</v>
      </c>
      <c r="O2886" t="e">
        <f>+VLOOKUP(M2886,JUP!$B:$I,8,0)</f>
        <v>#N/A</v>
      </c>
      <c r="P2886" t="e">
        <f>+K2886-N2886</f>
        <v>#N/A</v>
      </c>
      <c r="Q2886" s="3" t="e">
        <f>+L2886-O2886</f>
        <v>#N/A</v>
      </c>
      <c r="R2886" t="str">
        <f>+SUBSTITUTE(LOWER(_xlfn.CONCAT(B2886,C2886,F2886,H2886,J2886,I2886))," ","")</f>
        <v>2021-08-02carneretailcompensado200-300u/kgcamanchacaotroseuropa</v>
      </c>
      <c r="S2886" t="e">
        <f>+VLOOKUP(R2886,JUP!D:L,7,0)</f>
        <v>#N/A</v>
      </c>
      <c r="T2886" t="e">
        <f>+VLOOKUP(R2886,JUP!D:L,7,0)</f>
        <v>#N/A</v>
      </c>
      <c r="W2886" t="s">
        <v>187</v>
      </c>
      <c r="X2886">
        <v>31</v>
      </c>
      <c r="Y2886" t="s">
        <v>297</v>
      </c>
      <c r="Z2886" t="s">
        <v>298</v>
      </c>
      <c r="AA2886" t="s">
        <v>298</v>
      </c>
      <c r="AB2886" t="s">
        <v>208</v>
      </c>
      <c r="AC2886" t="s">
        <v>173</v>
      </c>
      <c r="AD2886">
        <v>2.7720000000000002</v>
      </c>
      <c r="AE2886">
        <v>0</v>
      </c>
      <c r="AF2886">
        <v>0.9</v>
      </c>
      <c r="AG2886">
        <v>2.7720000000000002</v>
      </c>
      <c r="AH2886">
        <v>2021</v>
      </c>
      <c r="AI2886">
        <v>8</v>
      </c>
      <c r="AJ2886">
        <v>58411.584000000003</v>
      </c>
      <c r="AK2886" t="e">
        <v>#N/A</v>
      </c>
      <c r="AL2886">
        <v>3.4222222222222221</v>
      </c>
      <c r="AO2886">
        <v>-0.65022222222222181</v>
      </c>
      <c r="AP2886">
        <v>8</v>
      </c>
    </row>
    <row r="2887" spans="1:42" x14ac:dyDescent="0.2">
      <c r="A2887" t="str">
        <f t="shared" si="45"/>
        <v>2021-08-02enterosinsalsa0camanchacaamerica</v>
      </c>
      <c r="B2887" s="2" t="s">
        <v>500</v>
      </c>
      <c r="C2887" t="s">
        <v>59</v>
      </c>
      <c r="D2887" t="s">
        <v>155</v>
      </c>
      <c r="E2887" t="s">
        <v>56</v>
      </c>
      <c r="F2887" t="s">
        <v>155</v>
      </c>
      <c r="G2887">
        <v>0</v>
      </c>
      <c r="H2887" t="s">
        <v>58</v>
      </c>
      <c r="I2887" t="s">
        <v>521</v>
      </c>
      <c r="J2887" t="s">
        <v>33</v>
      </c>
      <c r="K2887">
        <v>54625.8</v>
      </c>
      <c r="L2887">
        <v>2.0947499999999999</v>
      </c>
      <c r="M2887" t="str">
        <f>SUBSTITUTE(LOWER(_xlfn.CONCAT(B2887,C2887,F2887,G2887,J2887,I2887))," ","")</f>
        <v>2021-08-02enterosinsalsa0camanchacaamerica</v>
      </c>
      <c r="N2887" t="e">
        <f>+VLOOKUP(M2887,JUP!$B:$I,7,0)</f>
        <v>#N/A</v>
      </c>
      <c r="O2887" t="e">
        <f>+VLOOKUP(M2887,JUP!$B:$I,8,0)</f>
        <v>#N/A</v>
      </c>
      <c r="R2887" t="str">
        <f>+SUBSTITUTE(LOWER(_xlfn.CONCAT(B2887,C2887,F2887,H2887,J2887,I2887))," ","")</f>
        <v>2021-08-02enterosinsalsa20-35u/lbcamanchacaamerica</v>
      </c>
      <c r="S2887" t="e">
        <f>+VLOOKUP(R2887,JUP!D:L,7,0)</f>
        <v>#N/A</v>
      </c>
      <c r="T2887" t="e">
        <f>+VLOOKUP(R2887,JUP!D:L,7,0)</f>
        <v>#N/A</v>
      </c>
      <c r="W2887" t="s">
        <v>420</v>
      </c>
      <c r="X2887">
        <v>31</v>
      </c>
      <c r="Y2887" t="s">
        <v>310</v>
      </c>
      <c r="Z2887" t="s">
        <v>310</v>
      </c>
      <c r="AA2887" t="s">
        <v>310</v>
      </c>
      <c r="AB2887" t="s">
        <v>160</v>
      </c>
      <c r="AC2887" t="s">
        <v>159</v>
      </c>
      <c r="AD2887">
        <v>2.0947499999999999</v>
      </c>
      <c r="AE2887">
        <v>0</v>
      </c>
      <c r="AF2887">
        <v>1</v>
      </c>
      <c r="AG2887">
        <v>2.0947499999999999</v>
      </c>
      <c r="AH2887">
        <v>2021</v>
      </c>
      <c r="AI2887">
        <v>8</v>
      </c>
      <c r="AJ2887">
        <v>114427.39455</v>
      </c>
      <c r="AK2887" t="e">
        <v>#N/A</v>
      </c>
      <c r="AL2887">
        <v>2.0947499999999999</v>
      </c>
      <c r="AO2887">
        <v>0</v>
      </c>
      <c r="AP2887">
        <v>8</v>
      </c>
    </row>
    <row r="2888" spans="1:42" x14ac:dyDescent="0.2">
      <c r="A2888" t="str">
        <f t="shared" si="45"/>
        <v>2021-08-03enterosinsalsa0camanchacaotroseuropa</v>
      </c>
      <c r="B2888" s="2" t="s">
        <v>499</v>
      </c>
      <c r="C2888" t="s">
        <v>59</v>
      </c>
      <c r="D2888" t="s">
        <v>155</v>
      </c>
      <c r="E2888" t="s">
        <v>56</v>
      </c>
      <c r="F2888" t="s">
        <v>155</v>
      </c>
      <c r="G2888">
        <v>0</v>
      </c>
      <c r="H2888" t="s">
        <v>58</v>
      </c>
      <c r="I2888" t="s">
        <v>298</v>
      </c>
      <c r="J2888" t="s">
        <v>33</v>
      </c>
      <c r="K2888">
        <v>19785</v>
      </c>
      <c r="L2888">
        <v>2.1</v>
      </c>
      <c r="M2888" t="str">
        <f>SUBSTITUTE(LOWER(_xlfn.CONCAT(B2888,C2888,F2888,G2888,J2888,I2888))," ","")</f>
        <v>2021-08-03enterosinsalsa0camanchacaotroseuropa</v>
      </c>
      <c r="N2888" t="e">
        <f>+VLOOKUP(M2888,JUP!$B:$I,7,0)</f>
        <v>#N/A</v>
      </c>
      <c r="O2888" t="e">
        <f>+VLOOKUP(M2888,JUP!$B:$I,8,0)</f>
        <v>#N/A</v>
      </c>
      <c r="R2888" t="str">
        <f>+SUBSTITUTE(LOWER(_xlfn.CONCAT(B2888,C2888,F2888,H2888,J2888,I2888))," ","")</f>
        <v>2021-08-03enterosinsalsa20-35u/lbcamanchacaotroseuropa</v>
      </c>
      <c r="S2888" t="e">
        <f>+VLOOKUP(R2888,JUP!D:L,7,0)</f>
        <v>#N/A</v>
      </c>
      <c r="T2888" t="e">
        <f>+VLOOKUP(R2888,JUP!D:L,7,0)</f>
        <v>#N/A</v>
      </c>
      <c r="W2888" t="s">
        <v>177</v>
      </c>
      <c r="X2888">
        <v>31</v>
      </c>
      <c r="Y2888" t="s">
        <v>297</v>
      </c>
      <c r="Z2888" t="s">
        <v>298</v>
      </c>
      <c r="AA2888" t="s">
        <v>298</v>
      </c>
      <c r="AB2888" t="s">
        <v>160</v>
      </c>
      <c r="AC2888" t="s">
        <v>159</v>
      </c>
      <c r="AD2888">
        <v>2.1</v>
      </c>
      <c r="AE2888">
        <v>0</v>
      </c>
      <c r="AF2888">
        <v>1</v>
      </c>
      <c r="AG2888">
        <v>2.1</v>
      </c>
      <c r="AH2888">
        <v>2021</v>
      </c>
      <c r="AI2888">
        <v>8</v>
      </c>
      <c r="AJ2888">
        <v>41548.5</v>
      </c>
      <c r="AK2888" t="e">
        <v>#N/A</v>
      </c>
      <c r="AL2888">
        <v>2.1</v>
      </c>
      <c r="AO2888">
        <v>0</v>
      </c>
      <c r="AP2888">
        <v>8</v>
      </c>
    </row>
    <row r="2889" spans="1:42" x14ac:dyDescent="0.2">
      <c r="A2889" t="str">
        <f t="shared" si="45"/>
        <v>2021-08-03enteroconsalsaconestuche0camanchacaotroseuropa</v>
      </c>
      <c r="B2889" s="2" t="s">
        <v>499</v>
      </c>
      <c r="C2889" t="s">
        <v>59</v>
      </c>
      <c r="D2889" t="s">
        <v>57</v>
      </c>
      <c r="E2889" t="s">
        <v>56</v>
      </c>
      <c r="F2889" t="s">
        <v>57</v>
      </c>
      <c r="G2889">
        <v>0</v>
      </c>
      <c r="H2889" t="s">
        <v>58</v>
      </c>
      <c r="I2889" t="s">
        <v>298</v>
      </c>
      <c r="J2889" t="s">
        <v>33</v>
      </c>
      <c r="K2889">
        <v>15840</v>
      </c>
      <c r="L2889">
        <v>2.65</v>
      </c>
      <c r="M2889" t="str">
        <f>SUBSTITUTE(LOWER(_xlfn.CONCAT(B2889,C2889,F2889,G2889,J2889,I2889))," ","")</f>
        <v>2021-08-03enteroconsalsaconestuche0camanchacaotroseuropa</v>
      </c>
      <c r="N2889" t="e">
        <f>+VLOOKUP(M2889,JUP!$B:$I,7,0)</f>
        <v>#N/A</v>
      </c>
      <c r="O2889" t="e">
        <f>+VLOOKUP(M2889,JUP!$B:$I,8,0)</f>
        <v>#N/A</v>
      </c>
      <c r="R2889" t="str">
        <f>+SUBSTITUTE(LOWER(_xlfn.CONCAT(B2889,C2889,F2889,H2889,J2889,I2889))," ","")</f>
        <v>2021-08-03enteroconsalsaconestuche20-35u/lbcamanchacaotroseuropa</v>
      </c>
      <c r="S2889" t="e">
        <f>+VLOOKUP(R2889,JUP!D:L,7,0)</f>
        <v>#N/A</v>
      </c>
      <c r="T2889" t="e">
        <f>+VLOOKUP(R2889,JUP!D:L,7,0)</f>
        <v>#N/A</v>
      </c>
      <c r="W2889" t="s">
        <v>177</v>
      </c>
      <c r="X2889">
        <v>31</v>
      </c>
      <c r="Y2889" t="s">
        <v>297</v>
      </c>
      <c r="Z2889" t="s">
        <v>298</v>
      </c>
      <c r="AA2889" t="s">
        <v>298</v>
      </c>
      <c r="AB2889" t="s">
        <v>60</v>
      </c>
      <c r="AC2889" t="s">
        <v>61</v>
      </c>
      <c r="AD2889">
        <v>2.35</v>
      </c>
      <c r="AE2889">
        <v>0.3</v>
      </c>
      <c r="AF2889">
        <v>1</v>
      </c>
      <c r="AG2889">
        <v>2.35</v>
      </c>
      <c r="AH2889">
        <v>2021</v>
      </c>
      <c r="AI2889">
        <v>8</v>
      </c>
      <c r="AJ2889">
        <v>37224</v>
      </c>
      <c r="AK2889" t="e">
        <v>#N/A</v>
      </c>
      <c r="AL2889">
        <v>2.35</v>
      </c>
      <c r="AO2889">
        <v>0</v>
      </c>
      <c r="AP2889">
        <v>8</v>
      </c>
    </row>
    <row r="2890" spans="1:42" x14ac:dyDescent="0.2">
      <c r="A2890" t="e">
        <f t="shared" si="45"/>
        <v>#N/A</v>
      </c>
      <c r="B2890" s="2" t="s">
        <v>78</v>
      </c>
      <c r="C2890" t="s">
        <v>35</v>
      </c>
      <c r="D2890" t="s">
        <v>30</v>
      </c>
      <c r="E2890" t="s">
        <v>29</v>
      </c>
      <c r="F2890" t="s">
        <v>30</v>
      </c>
      <c r="G2890" t="e">
        <v>#N/A</v>
      </c>
      <c r="H2890" t="s">
        <v>31</v>
      </c>
      <c r="I2890" t="s">
        <v>34</v>
      </c>
      <c r="J2890" t="s">
        <v>33</v>
      </c>
      <c r="K2890">
        <v>2000</v>
      </c>
      <c r="L2890">
        <v>1200</v>
      </c>
      <c r="M2890" t="e">
        <f>SUBSTITUTE(LOWER(_xlfn.CONCAT(B2890,C2890,F2890,G2890,J2890,I2890))," ","")</f>
        <v>#N/A</v>
      </c>
      <c r="N2890" t="e">
        <f>+VLOOKUP(M2890,JUP!$B:$I,7,0)</f>
        <v>#N/A</v>
      </c>
      <c r="O2890" t="e">
        <f>+VLOOKUP(M2890,JUP!$B:$I,8,0)</f>
        <v>#N/A</v>
      </c>
      <c r="R2890" t="str">
        <f>+SUBSTITUTE(LOWER(_xlfn.CONCAT(B2890,C2890,F2890,H2890,J2890,I2890))," ","")</f>
        <v>2021-08-04carnegranel0camanchacachile</v>
      </c>
      <c r="S2890" t="e">
        <f>+VLOOKUP(R2890,JUP!D:L,7,0)</f>
        <v>#N/A</v>
      </c>
      <c r="T2890" t="e">
        <f>+VLOOKUP(R2890,JUP!D:L,7,0)</f>
        <v>#N/A</v>
      </c>
      <c r="W2890" t="s">
        <v>32</v>
      </c>
      <c r="X2890">
        <v>31</v>
      </c>
      <c r="Y2890" t="s">
        <v>34</v>
      </c>
      <c r="Z2890" t="s">
        <v>34</v>
      </c>
      <c r="AA2890" t="s">
        <v>34</v>
      </c>
      <c r="AB2890" t="s">
        <v>36</v>
      </c>
      <c r="AC2890" t="s">
        <v>37</v>
      </c>
      <c r="AD2890">
        <v>1200</v>
      </c>
      <c r="AE2890">
        <v>0</v>
      </c>
      <c r="AF2890">
        <v>1</v>
      </c>
      <c r="AG2890">
        <v>1200</v>
      </c>
      <c r="AH2890">
        <v>2021</v>
      </c>
      <c r="AI2890">
        <v>8</v>
      </c>
      <c r="AJ2890">
        <v>2400000</v>
      </c>
      <c r="AK2890" t="e">
        <v>#N/A</v>
      </c>
      <c r="AL2890">
        <v>1200</v>
      </c>
      <c r="AO2890">
        <v>0</v>
      </c>
      <c r="AP2890">
        <v>8</v>
      </c>
    </row>
    <row r="2891" spans="1:42" x14ac:dyDescent="0.2">
      <c r="A2891" t="str">
        <f t="shared" si="45"/>
        <v>2021-08-04carnegranelc200-300camanchacaasia</v>
      </c>
      <c r="B2891" s="2" t="s">
        <v>78</v>
      </c>
      <c r="C2891" t="s">
        <v>35</v>
      </c>
      <c r="D2891" t="s">
        <v>30</v>
      </c>
      <c r="E2891" t="s">
        <v>29</v>
      </c>
      <c r="F2891" t="s">
        <v>30</v>
      </c>
      <c r="G2891" t="s">
        <v>39</v>
      </c>
      <c r="H2891" t="s">
        <v>38</v>
      </c>
      <c r="I2891" t="s">
        <v>309</v>
      </c>
      <c r="J2891" t="s">
        <v>33</v>
      </c>
      <c r="K2891">
        <v>13000</v>
      </c>
      <c r="L2891">
        <v>3.0499999999999989</v>
      </c>
      <c r="M2891" t="str">
        <f>SUBSTITUTE(LOWER(_xlfn.CONCAT(B2891,C2891,F2891,G2891,J2891,I2891))," ","")</f>
        <v>2021-08-04carnegranelc200-300camanchacaasia</v>
      </c>
      <c r="N2891" t="e">
        <f>+VLOOKUP(M2891,JUP!$B:$I,7,0)</f>
        <v>#N/A</v>
      </c>
      <c r="O2891" t="e">
        <f>+VLOOKUP(M2891,JUP!$B:$I,8,0)</f>
        <v>#N/A</v>
      </c>
      <c r="P2891" t="e">
        <f>+K2891-N2891</f>
        <v>#N/A</v>
      </c>
      <c r="Q2891" s="3" t="e">
        <f>+L2891-O2891</f>
        <v>#N/A</v>
      </c>
      <c r="R2891" t="str">
        <f>+SUBSTITUTE(LOWER(_xlfn.CONCAT(B2891,C2891,F2891,H2891,J2891,I2891))," ","")</f>
        <v>2021-08-04carnegranel200-300u/kgcamanchacaasia</v>
      </c>
      <c r="S2891" t="e">
        <f>+VLOOKUP(R2891,JUP!D:L,7,0)</f>
        <v>#N/A</v>
      </c>
      <c r="T2891" t="e">
        <f>+VLOOKUP(R2891,JUP!D:L,7,0)</f>
        <v>#N/A</v>
      </c>
      <c r="W2891" t="s">
        <v>375</v>
      </c>
      <c r="X2891">
        <v>31</v>
      </c>
      <c r="Y2891" t="s">
        <v>309</v>
      </c>
      <c r="Z2891" t="s">
        <v>309</v>
      </c>
      <c r="AA2891" t="s">
        <v>309</v>
      </c>
      <c r="AB2891" t="s">
        <v>36</v>
      </c>
      <c r="AC2891" t="s">
        <v>37</v>
      </c>
      <c r="AD2891">
        <v>3.0499999999999989</v>
      </c>
      <c r="AE2891">
        <v>0</v>
      </c>
      <c r="AF2891">
        <v>1</v>
      </c>
      <c r="AG2891">
        <v>3.0499999999999989</v>
      </c>
      <c r="AH2891">
        <v>2021</v>
      </c>
      <c r="AI2891">
        <v>8</v>
      </c>
      <c r="AJ2891">
        <v>39649.999999999985</v>
      </c>
      <c r="AK2891" t="e">
        <v>#N/A</v>
      </c>
      <c r="AL2891">
        <v>3.0499999999999989</v>
      </c>
      <c r="AO2891">
        <v>0</v>
      </c>
      <c r="AP2891">
        <v>8</v>
      </c>
    </row>
    <row r="2892" spans="1:42" x14ac:dyDescent="0.2">
      <c r="A2892" t="str">
        <f t="shared" si="45"/>
        <v>2021-08-04carnegranelc100-200camanchacaasia</v>
      </c>
      <c r="B2892" s="2" t="s">
        <v>78</v>
      </c>
      <c r="C2892" t="s">
        <v>35</v>
      </c>
      <c r="D2892" t="s">
        <v>30</v>
      </c>
      <c r="E2892" t="s">
        <v>29</v>
      </c>
      <c r="F2892" t="s">
        <v>30</v>
      </c>
      <c r="G2892" t="s">
        <v>72</v>
      </c>
      <c r="H2892" t="s">
        <v>71</v>
      </c>
      <c r="I2892" t="s">
        <v>309</v>
      </c>
      <c r="J2892" t="s">
        <v>33</v>
      </c>
      <c r="K2892">
        <v>8920</v>
      </c>
      <c r="L2892">
        <v>3.1999999999999988</v>
      </c>
      <c r="M2892" t="str">
        <f>SUBSTITUTE(LOWER(_xlfn.CONCAT(B2892,C2892,F2892,G2892,J2892,I2892))," ","")</f>
        <v>2021-08-04carnegranelc100-200camanchacaasia</v>
      </c>
      <c r="N2892" t="e">
        <f>+VLOOKUP(M2892,JUP!$B:$I,7,0)</f>
        <v>#N/A</v>
      </c>
      <c r="O2892" t="e">
        <f>+VLOOKUP(M2892,JUP!$B:$I,8,0)</f>
        <v>#N/A</v>
      </c>
      <c r="P2892" t="e">
        <f>+K2892-N2892</f>
        <v>#N/A</v>
      </c>
      <c r="Q2892" s="3" t="e">
        <f>+L2892-O2892</f>
        <v>#N/A</v>
      </c>
      <c r="R2892" t="str">
        <f>+SUBSTITUTE(LOWER(_xlfn.CONCAT(B2892,C2892,F2892,H2892,J2892,I2892))," ","")</f>
        <v>2021-08-04carnegranel100-200u/kgcamanchacaasia</v>
      </c>
      <c r="S2892" t="e">
        <f>+VLOOKUP(R2892,JUP!D:L,7,0)</f>
        <v>#N/A</v>
      </c>
      <c r="T2892" t="e">
        <f>+VLOOKUP(R2892,JUP!D:L,7,0)</f>
        <v>#N/A</v>
      </c>
      <c r="W2892" t="s">
        <v>375</v>
      </c>
      <c r="X2892">
        <v>31</v>
      </c>
      <c r="Y2892" t="s">
        <v>309</v>
      </c>
      <c r="Z2892" t="s">
        <v>309</v>
      </c>
      <c r="AA2892" t="s">
        <v>309</v>
      </c>
      <c r="AB2892" t="s">
        <v>36</v>
      </c>
      <c r="AC2892" t="s">
        <v>37</v>
      </c>
      <c r="AD2892">
        <v>3.1999999999999988</v>
      </c>
      <c r="AE2892">
        <v>0</v>
      </c>
      <c r="AF2892">
        <v>1</v>
      </c>
      <c r="AG2892">
        <v>3.1999999999999988</v>
      </c>
      <c r="AH2892">
        <v>2021</v>
      </c>
      <c r="AI2892">
        <v>8</v>
      </c>
      <c r="AJ2892">
        <v>28543.999999999989</v>
      </c>
      <c r="AK2892" t="e">
        <v>#N/A</v>
      </c>
      <c r="AL2892">
        <v>3.1999999999999988</v>
      </c>
      <c r="AO2892">
        <v>0</v>
      </c>
      <c r="AP2892">
        <v>8</v>
      </c>
    </row>
    <row r="2893" spans="1:42" x14ac:dyDescent="0.2">
      <c r="A2893" t="str">
        <f t="shared" si="45"/>
        <v>2021-08-04carnegranelc100-200camanchacaotroseuropa</v>
      </c>
      <c r="B2893" s="2" t="s">
        <v>78</v>
      </c>
      <c r="C2893" t="s">
        <v>35</v>
      </c>
      <c r="D2893" t="s">
        <v>30</v>
      </c>
      <c r="E2893" t="s">
        <v>29</v>
      </c>
      <c r="F2893" t="s">
        <v>30</v>
      </c>
      <c r="G2893" t="s">
        <v>72</v>
      </c>
      <c r="H2893" t="s">
        <v>71</v>
      </c>
      <c r="I2893" t="s">
        <v>298</v>
      </c>
      <c r="J2893" t="s">
        <v>33</v>
      </c>
      <c r="K2893">
        <v>24000</v>
      </c>
      <c r="L2893">
        <v>3.1999999999999957</v>
      </c>
      <c r="M2893" t="str">
        <f>SUBSTITUTE(LOWER(_xlfn.CONCAT(B2893,C2893,F2893,G2893,J2893,I2893))," ","")</f>
        <v>2021-08-04carnegranelc100-200camanchacaotroseuropa</v>
      </c>
      <c r="N2893" t="e">
        <f>+VLOOKUP(M2893,JUP!$B:$I,7,0)</f>
        <v>#N/A</v>
      </c>
      <c r="O2893" t="e">
        <f>+VLOOKUP(M2893,JUP!$B:$I,8,0)</f>
        <v>#N/A</v>
      </c>
      <c r="P2893" t="e">
        <f>+K2893-N2893</f>
        <v>#N/A</v>
      </c>
      <c r="Q2893" s="3" t="e">
        <f>+L2893-O2893</f>
        <v>#N/A</v>
      </c>
      <c r="R2893" t="str">
        <f>+SUBSTITUTE(LOWER(_xlfn.CONCAT(B2893,C2893,F2893,H2893,J2893,I2893))," ","")</f>
        <v>2021-08-04carnegranel100-200u/kgcamanchacaotroseuropa</v>
      </c>
      <c r="S2893" t="e">
        <f>+VLOOKUP(R2893,JUP!D:L,7,0)</f>
        <v>#N/A</v>
      </c>
      <c r="T2893" t="e">
        <f>+VLOOKUP(R2893,JUP!D:L,7,0)</f>
        <v>#N/A</v>
      </c>
      <c r="W2893" t="s">
        <v>335</v>
      </c>
      <c r="X2893">
        <v>31</v>
      </c>
      <c r="Y2893" t="s">
        <v>297</v>
      </c>
      <c r="Z2893" t="s">
        <v>298</v>
      </c>
      <c r="AA2893" t="s">
        <v>298</v>
      </c>
      <c r="AB2893" t="s">
        <v>36</v>
      </c>
      <c r="AC2893" t="s">
        <v>37</v>
      </c>
      <c r="AD2893">
        <v>3.1999999999999957</v>
      </c>
      <c r="AE2893">
        <v>0</v>
      </c>
      <c r="AF2893">
        <v>1</v>
      </c>
      <c r="AG2893">
        <v>3.1999999999999957</v>
      </c>
      <c r="AH2893">
        <v>2021</v>
      </c>
      <c r="AI2893">
        <v>8</v>
      </c>
      <c r="AJ2893">
        <v>76799.999999999898</v>
      </c>
      <c r="AK2893" t="e">
        <v>#N/A</v>
      </c>
      <c r="AL2893">
        <v>3.1999999999999957</v>
      </c>
      <c r="AO2893">
        <v>0</v>
      </c>
      <c r="AP2893">
        <v>8</v>
      </c>
    </row>
    <row r="2894" spans="1:42" x14ac:dyDescent="0.2">
      <c r="A2894" t="str">
        <f t="shared" si="45"/>
        <v>2021-08-05carnegranelc200-300camanchacarusia</v>
      </c>
      <c r="B2894" s="2" t="s">
        <v>498</v>
      </c>
      <c r="C2894" t="s">
        <v>35</v>
      </c>
      <c r="D2894" t="s">
        <v>30</v>
      </c>
      <c r="E2894" t="s">
        <v>29</v>
      </c>
      <c r="F2894" t="s">
        <v>30</v>
      </c>
      <c r="G2894" t="s">
        <v>39</v>
      </c>
      <c r="H2894" t="s">
        <v>38</v>
      </c>
      <c r="I2894" t="s">
        <v>306</v>
      </c>
      <c r="J2894" t="s">
        <v>33</v>
      </c>
      <c r="K2894">
        <v>8910</v>
      </c>
      <c r="L2894">
        <v>3.1299999999999977</v>
      </c>
      <c r="M2894" t="str">
        <f>SUBSTITUTE(LOWER(_xlfn.CONCAT(B2894,C2894,F2894,G2894,J2894,I2894))," ","")</f>
        <v>2021-08-05carnegranelc200-300camanchacarusia</v>
      </c>
      <c r="N2894" t="e">
        <f>+VLOOKUP(M2894,JUP!$B:$I,7,0)</f>
        <v>#N/A</v>
      </c>
      <c r="O2894" t="e">
        <f>+VLOOKUP(M2894,JUP!$B:$I,8,0)</f>
        <v>#N/A</v>
      </c>
      <c r="P2894" t="e">
        <f>+K2894-N2894</f>
        <v>#N/A</v>
      </c>
      <c r="Q2894" s="3" t="e">
        <f>+L2894-O2894</f>
        <v>#N/A</v>
      </c>
      <c r="R2894" t="str">
        <f>+SUBSTITUTE(LOWER(_xlfn.CONCAT(B2894,C2894,F2894,H2894,J2894,I2894))," ","")</f>
        <v>2021-08-05carnegranel200-300u/kgcamanchacarusia</v>
      </c>
      <c r="S2894" t="e">
        <f>+VLOOKUP(R2894,JUP!D:L,7,0)</f>
        <v>#N/A</v>
      </c>
      <c r="T2894" t="e">
        <f>+VLOOKUP(R2894,JUP!D:L,7,0)</f>
        <v>#N/A</v>
      </c>
      <c r="W2894" t="s">
        <v>313</v>
      </c>
      <c r="X2894">
        <v>31</v>
      </c>
      <c r="Y2894" t="s">
        <v>305</v>
      </c>
      <c r="Z2894" t="s">
        <v>305</v>
      </c>
      <c r="AA2894" t="s">
        <v>306</v>
      </c>
      <c r="AB2894" t="s">
        <v>36</v>
      </c>
      <c r="AC2894" t="s">
        <v>37</v>
      </c>
      <c r="AD2894">
        <v>3.1299999999999977</v>
      </c>
      <c r="AE2894">
        <v>0</v>
      </c>
      <c r="AF2894">
        <v>1</v>
      </c>
      <c r="AG2894">
        <v>3.1299999999999977</v>
      </c>
      <c r="AH2894">
        <v>2021</v>
      </c>
      <c r="AI2894">
        <v>8</v>
      </c>
      <c r="AJ2894">
        <v>27888.299999999981</v>
      </c>
      <c r="AK2894" t="e">
        <v>#N/A</v>
      </c>
      <c r="AL2894">
        <v>3.1299999999999977</v>
      </c>
      <c r="AO2894">
        <v>0</v>
      </c>
      <c r="AP2894">
        <v>8</v>
      </c>
    </row>
    <row r="2895" spans="1:42" x14ac:dyDescent="0.2">
      <c r="A2895" t="str">
        <f t="shared" si="45"/>
        <v>2021-08-05carnegranelc300-500camanchacarusia</v>
      </c>
      <c r="B2895" s="2" t="s">
        <v>498</v>
      </c>
      <c r="C2895" t="s">
        <v>35</v>
      </c>
      <c r="D2895" t="s">
        <v>30</v>
      </c>
      <c r="E2895" t="s">
        <v>29</v>
      </c>
      <c r="F2895" t="s">
        <v>30</v>
      </c>
      <c r="G2895" t="s">
        <v>49</v>
      </c>
      <c r="H2895" t="s">
        <v>48</v>
      </c>
      <c r="I2895" t="s">
        <v>306</v>
      </c>
      <c r="J2895" t="s">
        <v>33</v>
      </c>
      <c r="K2895">
        <v>8090</v>
      </c>
      <c r="L2895">
        <v>3</v>
      </c>
      <c r="M2895" t="str">
        <f>SUBSTITUTE(LOWER(_xlfn.CONCAT(B2895,C2895,F2895,G2895,J2895,I2895))," ","")</f>
        <v>2021-08-05carnegranelc300-500camanchacarusia</v>
      </c>
      <c r="N2895" t="e">
        <f>+VLOOKUP(M2895,JUP!$B:$I,7,0)</f>
        <v>#N/A</v>
      </c>
      <c r="O2895" t="e">
        <f>+VLOOKUP(M2895,JUP!$B:$I,8,0)</f>
        <v>#N/A</v>
      </c>
      <c r="P2895" t="e">
        <f>+K2895-N2895</f>
        <v>#N/A</v>
      </c>
      <c r="Q2895" s="3" t="e">
        <f>+L2895-O2895</f>
        <v>#N/A</v>
      </c>
      <c r="R2895" t="str">
        <f>+SUBSTITUTE(LOWER(_xlfn.CONCAT(B2895,C2895,F2895,H2895,J2895,I2895))," ","")</f>
        <v>2021-08-05carnegranel300-500u/kgcamanchacarusia</v>
      </c>
      <c r="S2895" t="e">
        <f>+VLOOKUP(R2895,JUP!D:L,7,0)</f>
        <v>#N/A</v>
      </c>
      <c r="T2895" t="e">
        <f>+VLOOKUP(R2895,JUP!D:L,7,0)</f>
        <v>#N/A</v>
      </c>
      <c r="W2895" t="s">
        <v>313</v>
      </c>
      <c r="X2895">
        <v>31</v>
      </c>
      <c r="Y2895" t="s">
        <v>305</v>
      </c>
      <c r="Z2895" t="s">
        <v>305</v>
      </c>
      <c r="AA2895" t="s">
        <v>306</v>
      </c>
      <c r="AB2895" t="s">
        <v>36</v>
      </c>
      <c r="AC2895" t="s">
        <v>37</v>
      </c>
      <c r="AD2895">
        <v>3</v>
      </c>
      <c r="AE2895">
        <v>0</v>
      </c>
      <c r="AF2895">
        <v>1</v>
      </c>
      <c r="AG2895">
        <v>3</v>
      </c>
      <c r="AH2895">
        <v>2021</v>
      </c>
      <c r="AI2895">
        <v>8</v>
      </c>
      <c r="AJ2895">
        <v>24270</v>
      </c>
      <c r="AK2895" t="e">
        <v>#N/A</v>
      </c>
      <c r="AL2895">
        <v>3</v>
      </c>
      <c r="AO2895">
        <v>0</v>
      </c>
      <c r="AP2895">
        <v>8</v>
      </c>
    </row>
    <row r="2896" spans="1:42" x14ac:dyDescent="0.2">
      <c r="A2896" t="str">
        <f t="shared" si="45"/>
        <v>2021-08-05carnegranelc100-200camanchacarusia</v>
      </c>
      <c r="B2896" s="2" t="s">
        <v>498</v>
      </c>
      <c r="C2896" t="s">
        <v>35</v>
      </c>
      <c r="D2896" t="s">
        <v>30</v>
      </c>
      <c r="E2896" t="s">
        <v>29</v>
      </c>
      <c r="F2896" t="s">
        <v>30</v>
      </c>
      <c r="G2896" t="s">
        <v>72</v>
      </c>
      <c r="H2896" t="s">
        <v>71</v>
      </c>
      <c r="I2896" t="s">
        <v>306</v>
      </c>
      <c r="J2896" t="s">
        <v>33</v>
      </c>
      <c r="K2896">
        <v>7000</v>
      </c>
      <c r="L2896">
        <v>3.1999999999999993</v>
      </c>
      <c r="M2896" t="str">
        <f>SUBSTITUTE(LOWER(_xlfn.CONCAT(B2896,C2896,F2896,G2896,J2896,I2896))," ","")</f>
        <v>2021-08-05carnegranelc100-200camanchacarusia</v>
      </c>
      <c r="N2896" t="e">
        <f>+VLOOKUP(M2896,JUP!$B:$I,7,0)</f>
        <v>#N/A</v>
      </c>
      <c r="O2896" t="e">
        <f>+VLOOKUP(M2896,JUP!$B:$I,8,0)</f>
        <v>#N/A</v>
      </c>
      <c r="P2896" t="e">
        <f>+K2896-N2896</f>
        <v>#N/A</v>
      </c>
      <c r="Q2896" s="3" t="e">
        <f>+L2896-O2896</f>
        <v>#N/A</v>
      </c>
      <c r="R2896" t="str">
        <f>+SUBSTITUTE(LOWER(_xlfn.CONCAT(B2896,C2896,F2896,H2896,J2896,I2896))," ","")</f>
        <v>2021-08-05carnegranel100-200u/kgcamanchacarusia</v>
      </c>
      <c r="S2896" t="e">
        <f>+VLOOKUP(R2896,JUP!D:L,7,0)</f>
        <v>#N/A</v>
      </c>
      <c r="T2896" t="e">
        <f>+VLOOKUP(R2896,JUP!D:L,7,0)</f>
        <v>#N/A</v>
      </c>
      <c r="W2896" t="s">
        <v>313</v>
      </c>
      <c r="X2896">
        <v>31</v>
      </c>
      <c r="Y2896" t="s">
        <v>305</v>
      </c>
      <c r="Z2896" t="s">
        <v>305</v>
      </c>
      <c r="AA2896" t="s">
        <v>306</v>
      </c>
      <c r="AB2896" t="s">
        <v>36</v>
      </c>
      <c r="AC2896" t="s">
        <v>37</v>
      </c>
      <c r="AD2896">
        <v>3.1999999999999993</v>
      </c>
      <c r="AE2896">
        <v>0</v>
      </c>
      <c r="AF2896">
        <v>1</v>
      </c>
      <c r="AG2896">
        <v>3.1999999999999993</v>
      </c>
      <c r="AH2896">
        <v>2021</v>
      </c>
      <c r="AI2896">
        <v>8</v>
      </c>
      <c r="AJ2896">
        <v>22399.999999999996</v>
      </c>
      <c r="AK2896" t="e">
        <v>#N/A</v>
      </c>
      <c r="AL2896">
        <v>3.1999999999999993</v>
      </c>
      <c r="AO2896">
        <v>0</v>
      </c>
      <c r="AP2896">
        <v>8</v>
      </c>
    </row>
    <row r="2897" spans="1:42" x14ac:dyDescent="0.2">
      <c r="A2897" t="str">
        <f t="shared" si="45"/>
        <v>2021-08-05carnegranelc200-300camanchacaasia</v>
      </c>
      <c r="B2897" s="2" t="s">
        <v>498</v>
      </c>
      <c r="C2897" t="s">
        <v>35</v>
      </c>
      <c r="D2897" t="s">
        <v>30</v>
      </c>
      <c r="E2897" t="s">
        <v>29</v>
      </c>
      <c r="F2897" t="s">
        <v>30</v>
      </c>
      <c r="G2897" t="s">
        <v>39</v>
      </c>
      <c r="H2897" t="s">
        <v>38</v>
      </c>
      <c r="I2897" t="s">
        <v>309</v>
      </c>
      <c r="J2897" t="s">
        <v>33</v>
      </c>
      <c r="K2897">
        <v>3000</v>
      </c>
      <c r="L2897">
        <v>3.0499999999999989</v>
      </c>
      <c r="M2897" t="str">
        <f>SUBSTITUTE(LOWER(_xlfn.CONCAT(B2897,C2897,F2897,G2897,J2897,I2897))," ","")</f>
        <v>2021-08-05carnegranelc200-300camanchacaasia</v>
      </c>
      <c r="N2897" t="e">
        <f>+VLOOKUP(M2897,JUP!$B:$I,7,0)</f>
        <v>#N/A</v>
      </c>
      <c r="O2897" t="e">
        <f>+VLOOKUP(M2897,JUP!$B:$I,8,0)</f>
        <v>#N/A</v>
      </c>
      <c r="P2897" t="e">
        <f>+K2897-N2897</f>
        <v>#N/A</v>
      </c>
      <c r="Q2897" s="3" t="e">
        <f>+L2897-O2897</f>
        <v>#N/A</v>
      </c>
      <c r="R2897" t="str">
        <f>+SUBSTITUTE(LOWER(_xlfn.CONCAT(B2897,C2897,F2897,H2897,J2897,I2897))," ","")</f>
        <v>2021-08-05carnegranel200-300u/kgcamanchacaasia</v>
      </c>
      <c r="S2897" t="e">
        <f>+VLOOKUP(R2897,JUP!D:L,7,0)</f>
        <v>#N/A</v>
      </c>
      <c r="T2897" t="e">
        <f>+VLOOKUP(R2897,JUP!D:L,7,0)</f>
        <v>#N/A</v>
      </c>
      <c r="W2897" t="s">
        <v>156</v>
      </c>
      <c r="X2897">
        <v>31</v>
      </c>
      <c r="Y2897" t="s">
        <v>309</v>
      </c>
      <c r="Z2897" t="s">
        <v>309</v>
      </c>
      <c r="AA2897" t="s">
        <v>309</v>
      </c>
      <c r="AB2897" t="s">
        <v>36</v>
      </c>
      <c r="AC2897" t="s">
        <v>37</v>
      </c>
      <c r="AD2897">
        <v>3.0499999999999989</v>
      </c>
      <c r="AE2897">
        <v>0</v>
      </c>
      <c r="AF2897">
        <v>1</v>
      </c>
      <c r="AG2897">
        <v>3.0499999999999989</v>
      </c>
      <c r="AH2897">
        <v>2021</v>
      </c>
      <c r="AI2897">
        <v>8</v>
      </c>
      <c r="AJ2897">
        <v>9149.9999999999964</v>
      </c>
      <c r="AK2897" t="e">
        <v>#N/A</v>
      </c>
      <c r="AL2897">
        <v>3.0499999999999989</v>
      </c>
      <c r="AO2897">
        <v>0</v>
      </c>
      <c r="AP2897">
        <v>8</v>
      </c>
    </row>
    <row r="2898" spans="1:42" x14ac:dyDescent="0.2">
      <c r="A2898" t="str">
        <f t="shared" si="45"/>
        <v>2021-08-05carnegranelc100-200camanchacaasia</v>
      </c>
      <c r="B2898" s="2" t="s">
        <v>498</v>
      </c>
      <c r="C2898" t="s">
        <v>35</v>
      </c>
      <c r="D2898" t="s">
        <v>30</v>
      </c>
      <c r="E2898" t="s">
        <v>29</v>
      </c>
      <c r="F2898" t="s">
        <v>30</v>
      </c>
      <c r="G2898" t="s">
        <v>72</v>
      </c>
      <c r="H2898" t="s">
        <v>71</v>
      </c>
      <c r="I2898" t="s">
        <v>309</v>
      </c>
      <c r="J2898" t="s">
        <v>33</v>
      </c>
      <c r="K2898">
        <v>7000</v>
      </c>
      <c r="L2898">
        <v>3.150000000000003</v>
      </c>
      <c r="M2898" t="str">
        <f>SUBSTITUTE(LOWER(_xlfn.CONCAT(B2898,C2898,F2898,G2898,J2898,I2898))," ","")</f>
        <v>2021-08-05carnegranelc100-200camanchacaasia</v>
      </c>
      <c r="N2898" t="e">
        <f>+VLOOKUP(M2898,JUP!$B:$I,7,0)</f>
        <v>#N/A</v>
      </c>
      <c r="O2898" t="e">
        <f>+VLOOKUP(M2898,JUP!$B:$I,8,0)</f>
        <v>#N/A</v>
      </c>
      <c r="P2898" t="e">
        <f>+K2898-N2898</f>
        <v>#N/A</v>
      </c>
      <c r="Q2898" s="3" t="e">
        <f>+L2898-O2898</f>
        <v>#N/A</v>
      </c>
      <c r="R2898" t="str">
        <f>+SUBSTITUTE(LOWER(_xlfn.CONCAT(B2898,C2898,F2898,H2898,J2898,I2898))," ","")</f>
        <v>2021-08-05carnegranel100-200u/kgcamanchacaasia</v>
      </c>
      <c r="S2898" t="e">
        <f>+VLOOKUP(R2898,JUP!D:L,7,0)</f>
        <v>#N/A</v>
      </c>
      <c r="T2898" t="e">
        <f>+VLOOKUP(R2898,JUP!D:L,7,0)</f>
        <v>#N/A</v>
      </c>
      <c r="W2898" t="s">
        <v>156</v>
      </c>
      <c r="X2898">
        <v>31</v>
      </c>
      <c r="Y2898" t="s">
        <v>309</v>
      </c>
      <c r="Z2898" t="s">
        <v>309</v>
      </c>
      <c r="AA2898" t="s">
        <v>309</v>
      </c>
      <c r="AB2898" t="s">
        <v>36</v>
      </c>
      <c r="AC2898" t="s">
        <v>37</v>
      </c>
      <c r="AD2898">
        <v>3.150000000000003</v>
      </c>
      <c r="AE2898">
        <v>0</v>
      </c>
      <c r="AF2898">
        <v>1</v>
      </c>
      <c r="AG2898">
        <v>3.150000000000003</v>
      </c>
      <c r="AH2898">
        <v>2021</v>
      </c>
      <c r="AI2898">
        <v>8</v>
      </c>
      <c r="AJ2898">
        <v>22050.000000000022</v>
      </c>
      <c r="AK2898" t="e">
        <v>#N/A</v>
      </c>
      <c r="AL2898">
        <v>3.150000000000003</v>
      </c>
      <c r="AO2898">
        <v>0</v>
      </c>
      <c r="AP2898">
        <v>8</v>
      </c>
    </row>
    <row r="2899" spans="1:42" x14ac:dyDescent="0.2">
      <c r="A2899" t="str">
        <f t="shared" si="45"/>
        <v>2021-08-05enterosinsalsac40-60camanchacarusia</v>
      </c>
      <c r="B2899" s="2" t="s">
        <v>498</v>
      </c>
      <c r="C2899" t="s">
        <v>59</v>
      </c>
      <c r="D2899" t="s">
        <v>155</v>
      </c>
      <c r="E2899" t="s">
        <v>56</v>
      </c>
      <c r="F2899" t="s">
        <v>155</v>
      </c>
      <c r="G2899" t="s">
        <v>180</v>
      </c>
      <c r="H2899" t="s">
        <v>110</v>
      </c>
      <c r="I2899" t="s">
        <v>306</v>
      </c>
      <c r="J2899" t="s">
        <v>33</v>
      </c>
      <c r="K2899">
        <v>19200</v>
      </c>
      <c r="L2899">
        <v>2.0500000000000003</v>
      </c>
      <c r="M2899" t="str">
        <f>SUBSTITUTE(LOWER(_xlfn.CONCAT(B2899,C2899,F2899,G2899,J2899,I2899))," ","")</f>
        <v>2021-08-05enterosinsalsac40-60camanchacarusia</v>
      </c>
      <c r="N2899" t="e">
        <f>+VLOOKUP(M2899,JUP!$B:$I,7,0)</f>
        <v>#N/A</v>
      </c>
      <c r="O2899" t="e">
        <f>+VLOOKUP(M2899,JUP!$B:$I,8,0)</f>
        <v>#N/A</v>
      </c>
      <c r="R2899" t="str">
        <f>+SUBSTITUTE(LOWER(_xlfn.CONCAT(B2899,C2899,F2899,H2899,J2899,I2899))," ","")</f>
        <v>2021-08-05enterosinsalsa40-60u/kgcamanchacarusia</v>
      </c>
      <c r="S2899" t="e">
        <f>+VLOOKUP(R2899,JUP!D:L,7,0)</f>
        <v>#N/A</v>
      </c>
      <c r="T2899" t="e">
        <f>+VLOOKUP(R2899,JUP!D:L,7,0)</f>
        <v>#N/A</v>
      </c>
      <c r="W2899" t="s">
        <v>313</v>
      </c>
      <c r="X2899">
        <v>31</v>
      </c>
      <c r="Y2899" t="s">
        <v>305</v>
      </c>
      <c r="Z2899" t="s">
        <v>305</v>
      </c>
      <c r="AA2899" t="s">
        <v>306</v>
      </c>
      <c r="AB2899" t="s">
        <v>160</v>
      </c>
      <c r="AC2899" t="s">
        <v>159</v>
      </c>
      <c r="AD2899">
        <v>2.0500000000000003</v>
      </c>
      <c r="AE2899">
        <v>0</v>
      </c>
      <c r="AF2899">
        <v>1</v>
      </c>
      <c r="AG2899">
        <v>2.0500000000000003</v>
      </c>
      <c r="AH2899">
        <v>2021</v>
      </c>
      <c r="AI2899">
        <v>8</v>
      </c>
      <c r="AJ2899">
        <v>39360.000000000007</v>
      </c>
      <c r="AK2899" t="e">
        <v>#N/A</v>
      </c>
      <c r="AL2899">
        <v>2.0500000000000003</v>
      </c>
      <c r="AO2899">
        <v>0</v>
      </c>
      <c r="AP2899">
        <v>8</v>
      </c>
    </row>
    <row r="2900" spans="1:42" x14ac:dyDescent="0.2">
      <c r="A2900" t="str">
        <f t="shared" si="45"/>
        <v>2021-08-05enterosinsalsac40-60camanchacaasia</v>
      </c>
      <c r="B2900" s="2" t="s">
        <v>498</v>
      </c>
      <c r="C2900" t="s">
        <v>59</v>
      </c>
      <c r="D2900" t="s">
        <v>155</v>
      </c>
      <c r="E2900" t="s">
        <v>56</v>
      </c>
      <c r="F2900" t="s">
        <v>155</v>
      </c>
      <c r="G2900" t="s">
        <v>180</v>
      </c>
      <c r="H2900" t="s">
        <v>110</v>
      </c>
      <c r="I2900" t="s">
        <v>309</v>
      </c>
      <c r="J2900" t="s">
        <v>33</v>
      </c>
      <c r="K2900">
        <v>8120</v>
      </c>
      <c r="L2900">
        <v>2.5</v>
      </c>
      <c r="M2900" t="str">
        <f>SUBSTITUTE(LOWER(_xlfn.CONCAT(B2900,C2900,F2900,G2900,J2900,I2900))," ","")</f>
        <v>2021-08-05enterosinsalsac40-60camanchacaasia</v>
      </c>
      <c r="N2900" t="e">
        <f>+VLOOKUP(M2900,JUP!$B:$I,7,0)</f>
        <v>#N/A</v>
      </c>
      <c r="O2900" t="e">
        <f>+VLOOKUP(M2900,JUP!$B:$I,8,0)</f>
        <v>#N/A</v>
      </c>
      <c r="R2900" t="str">
        <f>+SUBSTITUTE(LOWER(_xlfn.CONCAT(B2900,C2900,F2900,H2900,J2900,I2900))," ","")</f>
        <v>2021-08-05enterosinsalsa40-60u/kgcamanchacaasia</v>
      </c>
      <c r="S2900" t="e">
        <f>+VLOOKUP(R2900,JUP!D:L,7,0)</f>
        <v>#N/A</v>
      </c>
      <c r="T2900" t="e">
        <f>+VLOOKUP(R2900,JUP!D:L,7,0)</f>
        <v>#N/A</v>
      </c>
      <c r="W2900" t="s">
        <v>156</v>
      </c>
      <c r="X2900">
        <v>31</v>
      </c>
      <c r="Y2900" t="s">
        <v>309</v>
      </c>
      <c r="Z2900" t="s">
        <v>309</v>
      </c>
      <c r="AA2900" t="s">
        <v>309</v>
      </c>
      <c r="AB2900" t="s">
        <v>160</v>
      </c>
      <c r="AC2900" t="s">
        <v>159</v>
      </c>
      <c r="AD2900">
        <v>2.5</v>
      </c>
      <c r="AE2900">
        <v>0</v>
      </c>
      <c r="AF2900">
        <v>1</v>
      </c>
      <c r="AG2900">
        <v>2.5</v>
      </c>
      <c r="AH2900">
        <v>2021</v>
      </c>
      <c r="AI2900">
        <v>8</v>
      </c>
      <c r="AJ2900">
        <v>20300</v>
      </c>
      <c r="AK2900" t="e">
        <v>#N/A</v>
      </c>
      <c r="AL2900">
        <v>2.5</v>
      </c>
      <c r="AO2900">
        <v>0</v>
      </c>
      <c r="AP2900">
        <v>8</v>
      </c>
    </row>
    <row r="2901" spans="1:42" x14ac:dyDescent="0.2">
      <c r="A2901" t="str">
        <f t="shared" si="45"/>
        <v>2021-08-05enterosinsalsa0camanchacaamerica</v>
      </c>
      <c r="B2901" s="2" t="s">
        <v>498</v>
      </c>
      <c r="C2901" t="s">
        <v>59</v>
      </c>
      <c r="D2901" t="s">
        <v>155</v>
      </c>
      <c r="E2901" t="s">
        <v>56</v>
      </c>
      <c r="F2901" t="s">
        <v>155</v>
      </c>
      <c r="G2901">
        <v>0</v>
      </c>
      <c r="H2901" t="s">
        <v>58</v>
      </c>
      <c r="I2901" t="s">
        <v>521</v>
      </c>
      <c r="J2901" t="s">
        <v>33</v>
      </c>
      <c r="K2901">
        <v>17978.400000000001</v>
      </c>
      <c r="L2901">
        <v>2.1608999999999998</v>
      </c>
      <c r="M2901" t="str">
        <f>SUBSTITUTE(LOWER(_xlfn.CONCAT(B2901,C2901,F2901,G2901,J2901,I2901))," ","")</f>
        <v>2021-08-05enterosinsalsa0camanchacaamerica</v>
      </c>
      <c r="N2901" t="e">
        <f>+VLOOKUP(M2901,JUP!$B:$I,7,0)</f>
        <v>#N/A</v>
      </c>
      <c r="O2901" t="e">
        <f>+VLOOKUP(M2901,JUP!$B:$I,8,0)</f>
        <v>#N/A</v>
      </c>
      <c r="R2901" t="str">
        <f>+SUBSTITUTE(LOWER(_xlfn.CONCAT(B2901,C2901,F2901,H2901,J2901,I2901))," ","")</f>
        <v>2021-08-05enterosinsalsa20-35u/lbcamanchacaamerica</v>
      </c>
      <c r="S2901" t="e">
        <f>+VLOOKUP(R2901,JUP!D:L,7,0)</f>
        <v>#N/A</v>
      </c>
      <c r="T2901" t="e">
        <f>+VLOOKUP(R2901,JUP!D:L,7,0)</f>
        <v>#N/A</v>
      </c>
      <c r="W2901" t="s">
        <v>420</v>
      </c>
      <c r="X2901">
        <v>31</v>
      </c>
      <c r="Y2901" t="s">
        <v>310</v>
      </c>
      <c r="Z2901" t="s">
        <v>310</v>
      </c>
      <c r="AA2901" t="s">
        <v>310</v>
      </c>
      <c r="AB2901" t="s">
        <v>160</v>
      </c>
      <c r="AC2901" t="s">
        <v>159</v>
      </c>
      <c r="AD2901">
        <v>2.1608999999999998</v>
      </c>
      <c r="AE2901">
        <v>0</v>
      </c>
      <c r="AF2901">
        <v>1</v>
      </c>
      <c r="AG2901">
        <v>2.1608999999999998</v>
      </c>
      <c r="AH2901">
        <v>2021</v>
      </c>
      <c r="AI2901">
        <v>8</v>
      </c>
      <c r="AJ2901">
        <v>38849.524559999998</v>
      </c>
      <c r="AK2901" t="e">
        <v>#N/A</v>
      </c>
      <c r="AL2901">
        <v>2.1608999999999998</v>
      </c>
      <c r="AO2901">
        <v>0</v>
      </c>
      <c r="AP2901">
        <v>8</v>
      </c>
    </row>
    <row r="2902" spans="1:42" x14ac:dyDescent="0.2">
      <c r="A2902" t="str">
        <f t="shared" si="45"/>
        <v>2021-08-05enteroconsalsaconestuche0camanchacaamerica</v>
      </c>
      <c r="B2902" s="2" t="s">
        <v>498</v>
      </c>
      <c r="C2902" t="s">
        <v>59</v>
      </c>
      <c r="D2902" t="s">
        <v>57</v>
      </c>
      <c r="E2902" t="s">
        <v>56</v>
      </c>
      <c r="F2902" t="s">
        <v>57</v>
      </c>
      <c r="G2902">
        <v>0</v>
      </c>
      <c r="H2902" t="s">
        <v>58</v>
      </c>
      <c r="I2902" t="s">
        <v>521</v>
      </c>
      <c r="J2902" t="s">
        <v>33</v>
      </c>
      <c r="K2902">
        <v>14301</v>
      </c>
      <c r="L2902">
        <v>3.2413500000000002</v>
      </c>
      <c r="M2902" t="str">
        <f>SUBSTITUTE(LOWER(_xlfn.CONCAT(B2902,C2902,F2902,G2902,J2902,I2902))," ","")</f>
        <v>2021-08-05enteroconsalsaconestuche0camanchacaamerica</v>
      </c>
      <c r="N2902" t="e">
        <f>+VLOOKUP(M2902,JUP!$B:$I,7,0)</f>
        <v>#N/A</v>
      </c>
      <c r="O2902" t="e">
        <f>+VLOOKUP(M2902,JUP!$B:$I,8,0)</f>
        <v>#N/A</v>
      </c>
      <c r="R2902" t="str">
        <f>+SUBSTITUTE(LOWER(_xlfn.CONCAT(B2902,C2902,F2902,H2902,J2902,I2902))," ","")</f>
        <v>2021-08-05enteroconsalsaconestuche20-35u/lbcamanchacaamerica</v>
      </c>
      <c r="S2902" t="e">
        <f>+VLOOKUP(R2902,JUP!D:L,7,0)</f>
        <v>#N/A</v>
      </c>
      <c r="T2902" t="e">
        <f>+VLOOKUP(R2902,JUP!D:L,7,0)</f>
        <v>#N/A</v>
      </c>
      <c r="W2902" t="s">
        <v>420</v>
      </c>
      <c r="X2902">
        <v>31</v>
      </c>
      <c r="Y2902" t="s">
        <v>310</v>
      </c>
      <c r="Z2902" t="s">
        <v>310</v>
      </c>
      <c r="AA2902" t="s">
        <v>310</v>
      </c>
      <c r="AB2902" t="s">
        <v>60</v>
      </c>
      <c r="AC2902" t="s">
        <v>61</v>
      </c>
      <c r="AD2902">
        <v>2.9413500000000004</v>
      </c>
      <c r="AE2902">
        <v>0.3</v>
      </c>
      <c r="AF2902">
        <v>1</v>
      </c>
      <c r="AG2902">
        <v>2.9413500000000004</v>
      </c>
      <c r="AH2902">
        <v>2021</v>
      </c>
      <c r="AI2902">
        <v>8</v>
      </c>
      <c r="AJ2902">
        <v>42064.246350000009</v>
      </c>
      <c r="AK2902" t="e">
        <v>#N/A</v>
      </c>
      <c r="AL2902">
        <v>2.9413500000000004</v>
      </c>
      <c r="AO2902">
        <v>0</v>
      </c>
      <c r="AP2902">
        <v>8</v>
      </c>
    </row>
    <row r="2903" spans="1:42" x14ac:dyDescent="0.2">
      <c r="A2903" t="str">
        <f t="shared" si="45"/>
        <v>2021-08-06carnegranelc100-200camanchacarusia</v>
      </c>
      <c r="B2903" s="2" t="s">
        <v>497</v>
      </c>
      <c r="C2903" t="s">
        <v>35</v>
      </c>
      <c r="D2903" t="s">
        <v>30</v>
      </c>
      <c r="E2903" t="s">
        <v>29</v>
      </c>
      <c r="F2903" t="s">
        <v>30</v>
      </c>
      <c r="G2903" t="s">
        <v>72</v>
      </c>
      <c r="H2903" t="s">
        <v>71</v>
      </c>
      <c r="I2903" t="s">
        <v>306</v>
      </c>
      <c r="J2903" t="s">
        <v>33</v>
      </c>
      <c r="K2903">
        <v>24000</v>
      </c>
      <c r="L2903">
        <v>3.1499999999999906</v>
      </c>
      <c r="M2903" t="str">
        <f>SUBSTITUTE(LOWER(_xlfn.CONCAT(B2903,C2903,F2903,G2903,J2903,I2903))," ","")</f>
        <v>2021-08-06carnegranelc100-200camanchacarusia</v>
      </c>
      <c r="N2903" t="e">
        <f>+VLOOKUP(M2903,JUP!$B:$I,7,0)</f>
        <v>#N/A</v>
      </c>
      <c r="O2903" t="e">
        <f>+VLOOKUP(M2903,JUP!$B:$I,8,0)</f>
        <v>#N/A</v>
      </c>
      <c r="P2903" t="e">
        <f>+K2903-N2903</f>
        <v>#N/A</v>
      </c>
      <c r="Q2903" s="3" t="e">
        <f>+L2903-O2903</f>
        <v>#N/A</v>
      </c>
      <c r="R2903" t="str">
        <f>+SUBSTITUTE(LOWER(_xlfn.CONCAT(B2903,C2903,F2903,H2903,J2903,I2903))," ","")</f>
        <v>2021-08-06carnegranel100-200u/kgcamanchacarusia</v>
      </c>
      <c r="S2903" t="e">
        <f>+VLOOKUP(R2903,JUP!D:L,7,0)</f>
        <v>#N/A</v>
      </c>
      <c r="T2903" t="e">
        <f>+VLOOKUP(R2903,JUP!D:L,7,0)</f>
        <v>#N/A</v>
      </c>
      <c r="W2903" t="s">
        <v>313</v>
      </c>
      <c r="X2903">
        <v>31</v>
      </c>
      <c r="Y2903" t="s">
        <v>305</v>
      </c>
      <c r="Z2903" t="s">
        <v>305</v>
      </c>
      <c r="AA2903" t="s">
        <v>306</v>
      </c>
      <c r="AB2903" t="s">
        <v>36</v>
      </c>
      <c r="AC2903" t="s">
        <v>37</v>
      </c>
      <c r="AD2903">
        <v>3.1499999999999906</v>
      </c>
      <c r="AE2903">
        <v>0</v>
      </c>
      <c r="AF2903">
        <v>1</v>
      </c>
      <c r="AG2903">
        <v>3.1499999999999906</v>
      </c>
      <c r="AH2903">
        <v>2021</v>
      </c>
      <c r="AI2903">
        <v>8</v>
      </c>
      <c r="AJ2903">
        <v>75599.999999999767</v>
      </c>
      <c r="AK2903" t="e">
        <v>#N/A</v>
      </c>
      <c r="AL2903">
        <v>3.1499999999999906</v>
      </c>
      <c r="AO2903">
        <v>0</v>
      </c>
      <c r="AP2903">
        <v>8</v>
      </c>
    </row>
    <row r="2904" spans="1:42" x14ac:dyDescent="0.2">
      <c r="A2904" t="str">
        <f t="shared" si="45"/>
        <v>2021-08-06carneretailcompensadoc100-200camanchacaotroseuropa</v>
      </c>
      <c r="B2904" s="2" t="s">
        <v>497</v>
      </c>
      <c r="C2904" t="s">
        <v>35</v>
      </c>
      <c r="D2904" t="s">
        <v>206</v>
      </c>
      <c r="E2904" t="s">
        <v>29</v>
      </c>
      <c r="F2904" t="s">
        <v>206</v>
      </c>
      <c r="G2904" t="s">
        <v>72</v>
      </c>
      <c r="H2904" t="s">
        <v>71</v>
      </c>
      <c r="I2904" t="s">
        <v>298</v>
      </c>
      <c r="J2904" t="s">
        <v>33</v>
      </c>
      <c r="K2904">
        <v>21600</v>
      </c>
      <c r="L2904">
        <v>3.35</v>
      </c>
      <c r="M2904" t="str">
        <f>SUBSTITUTE(LOWER(_xlfn.CONCAT(B2904,C2904,F2904,G2904,J2904,I2904))," ","")</f>
        <v>2021-08-06carneretailcompensadoc100-200camanchacaotroseuropa</v>
      </c>
      <c r="N2904" t="e">
        <f>+VLOOKUP(M2904,JUP!$B:$I,7,0)</f>
        <v>#N/A</v>
      </c>
      <c r="O2904" t="e">
        <f>+VLOOKUP(M2904,JUP!$B:$I,8,0)</f>
        <v>#N/A</v>
      </c>
      <c r="P2904" t="e">
        <f>+K2904-N2904</f>
        <v>#N/A</v>
      </c>
      <c r="Q2904" s="3" t="e">
        <f>+L2904-O2904</f>
        <v>#N/A</v>
      </c>
      <c r="R2904" t="str">
        <f>+SUBSTITUTE(LOWER(_xlfn.CONCAT(B2904,C2904,F2904,H2904,J2904,I2904))," ","")</f>
        <v>2021-08-06carneretailcompensado100-200u/kgcamanchacaotroseuropa</v>
      </c>
      <c r="S2904" t="e">
        <f>+VLOOKUP(R2904,JUP!D:L,7,0)</f>
        <v>#N/A</v>
      </c>
      <c r="T2904" t="e">
        <f>+VLOOKUP(R2904,JUP!D:L,7,0)</f>
        <v>#N/A</v>
      </c>
      <c r="W2904" t="s">
        <v>468</v>
      </c>
      <c r="X2904">
        <v>31</v>
      </c>
      <c r="Y2904" t="s">
        <v>297</v>
      </c>
      <c r="Z2904" t="s">
        <v>298</v>
      </c>
      <c r="AA2904" t="s">
        <v>298</v>
      </c>
      <c r="AB2904" t="s">
        <v>208</v>
      </c>
      <c r="AC2904" t="s">
        <v>173</v>
      </c>
      <c r="AD2904">
        <v>3.0150000000000001</v>
      </c>
      <c r="AE2904">
        <v>0</v>
      </c>
      <c r="AF2904">
        <v>0.9</v>
      </c>
      <c r="AG2904">
        <v>3.0150000000000001</v>
      </c>
      <c r="AH2904">
        <v>2021</v>
      </c>
      <c r="AI2904">
        <v>8</v>
      </c>
      <c r="AJ2904">
        <v>65124</v>
      </c>
      <c r="AK2904" t="e">
        <v>#N/A</v>
      </c>
      <c r="AL2904">
        <v>3.7222222222222223</v>
      </c>
      <c r="AO2904">
        <v>-0.7072222222222222</v>
      </c>
      <c r="AP2904">
        <v>8</v>
      </c>
    </row>
    <row r="2905" spans="1:42" x14ac:dyDescent="0.2">
      <c r="A2905" t="str">
        <f t="shared" si="45"/>
        <v>2021-08-06enterosinsalsa0camanchacaamerica</v>
      </c>
      <c r="B2905" s="2" t="s">
        <v>497</v>
      </c>
      <c r="C2905" t="s">
        <v>59</v>
      </c>
      <c r="D2905" t="s">
        <v>155</v>
      </c>
      <c r="E2905" t="s">
        <v>56</v>
      </c>
      <c r="F2905" t="s">
        <v>155</v>
      </c>
      <c r="G2905">
        <v>0</v>
      </c>
      <c r="H2905" t="s">
        <v>58</v>
      </c>
      <c r="I2905" t="s">
        <v>521</v>
      </c>
      <c r="J2905" t="s">
        <v>33</v>
      </c>
      <c r="K2905">
        <v>19200</v>
      </c>
      <c r="L2905">
        <v>2</v>
      </c>
      <c r="M2905" t="str">
        <f>SUBSTITUTE(LOWER(_xlfn.CONCAT(B2905,C2905,F2905,G2905,J2905,I2905))," ","")</f>
        <v>2021-08-06enterosinsalsa0camanchacaamerica</v>
      </c>
      <c r="N2905" t="e">
        <f>+VLOOKUP(M2905,JUP!$B:$I,7,0)</f>
        <v>#N/A</v>
      </c>
      <c r="O2905" t="e">
        <f>+VLOOKUP(M2905,JUP!$B:$I,8,0)</f>
        <v>#N/A</v>
      </c>
      <c r="R2905" t="str">
        <f>+SUBSTITUTE(LOWER(_xlfn.CONCAT(B2905,C2905,F2905,H2905,J2905,I2905))," ","")</f>
        <v>2021-08-06enterosinsalsa20-35u/lbcamanchacaamerica</v>
      </c>
      <c r="S2905" t="e">
        <f>+VLOOKUP(R2905,JUP!D:L,7,0)</f>
        <v>#N/A</v>
      </c>
      <c r="T2905" t="e">
        <f>+VLOOKUP(R2905,JUP!D:L,7,0)</f>
        <v>#N/A</v>
      </c>
      <c r="W2905" t="s">
        <v>312</v>
      </c>
      <c r="X2905">
        <v>31</v>
      </c>
      <c r="Y2905" t="s">
        <v>310</v>
      </c>
      <c r="Z2905" t="s">
        <v>310</v>
      </c>
      <c r="AA2905" t="s">
        <v>310</v>
      </c>
      <c r="AB2905" t="s">
        <v>160</v>
      </c>
      <c r="AC2905" t="s">
        <v>159</v>
      </c>
      <c r="AD2905">
        <v>2</v>
      </c>
      <c r="AE2905">
        <v>0</v>
      </c>
      <c r="AF2905">
        <v>1</v>
      </c>
      <c r="AG2905">
        <v>2</v>
      </c>
      <c r="AH2905">
        <v>2021</v>
      </c>
      <c r="AI2905">
        <v>8</v>
      </c>
      <c r="AJ2905">
        <v>38400</v>
      </c>
      <c r="AK2905" t="e">
        <v>#N/A</v>
      </c>
      <c r="AL2905">
        <v>2</v>
      </c>
      <c r="AO2905">
        <v>0</v>
      </c>
      <c r="AP2905">
        <v>8</v>
      </c>
    </row>
    <row r="2906" spans="1:42" x14ac:dyDescent="0.2">
      <c r="A2906" t="str">
        <f t="shared" si="45"/>
        <v>2021-08-06enteroconsalsaconestuche0camanchacaamerica</v>
      </c>
      <c r="B2906" s="2" t="s">
        <v>497</v>
      </c>
      <c r="C2906" t="s">
        <v>59</v>
      </c>
      <c r="D2906" t="s">
        <v>57</v>
      </c>
      <c r="E2906" t="s">
        <v>56</v>
      </c>
      <c r="F2906" t="s">
        <v>57</v>
      </c>
      <c r="G2906">
        <v>0</v>
      </c>
      <c r="H2906" t="s">
        <v>58</v>
      </c>
      <c r="I2906" t="s">
        <v>521</v>
      </c>
      <c r="J2906" t="s">
        <v>33</v>
      </c>
      <c r="K2906">
        <v>15980.8</v>
      </c>
      <c r="L2906">
        <v>3.3075000000000001</v>
      </c>
      <c r="M2906" t="str">
        <f>SUBSTITUTE(LOWER(_xlfn.CONCAT(B2906,C2906,F2906,G2906,J2906,I2906))," ","")</f>
        <v>2021-08-06enteroconsalsaconestuche0camanchacaamerica</v>
      </c>
      <c r="N2906" t="e">
        <f>+VLOOKUP(M2906,JUP!$B:$I,7,0)</f>
        <v>#N/A</v>
      </c>
      <c r="O2906" t="e">
        <f>+VLOOKUP(M2906,JUP!$B:$I,8,0)</f>
        <v>#N/A</v>
      </c>
      <c r="R2906" t="str">
        <f>+SUBSTITUTE(LOWER(_xlfn.CONCAT(B2906,C2906,F2906,H2906,J2906,I2906))," ","")</f>
        <v>2021-08-06enteroconsalsaconestuche20-35u/lbcamanchacaamerica</v>
      </c>
      <c r="S2906" t="e">
        <f>+VLOOKUP(R2906,JUP!D:L,7,0)</f>
        <v>#N/A</v>
      </c>
      <c r="T2906" t="e">
        <f>+VLOOKUP(R2906,JUP!D:L,7,0)</f>
        <v>#N/A</v>
      </c>
      <c r="W2906" t="s">
        <v>420</v>
      </c>
      <c r="X2906">
        <v>31</v>
      </c>
      <c r="Y2906" t="s">
        <v>310</v>
      </c>
      <c r="Z2906" t="s">
        <v>310</v>
      </c>
      <c r="AA2906" t="s">
        <v>310</v>
      </c>
      <c r="AB2906" t="s">
        <v>60</v>
      </c>
      <c r="AC2906" t="s">
        <v>61</v>
      </c>
      <c r="AD2906">
        <v>3.0075000000000003</v>
      </c>
      <c r="AE2906">
        <v>0.3</v>
      </c>
      <c r="AF2906">
        <v>1</v>
      </c>
      <c r="AG2906">
        <v>3.0075000000000003</v>
      </c>
      <c r="AH2906">
        <v>2021</v>
      </c>
      <c r="AI2906">
        <v>8</v>
      </c>
      <c r="AJ2906">
        <v>48062.256000000001</v>
      </c>
      <c r="AK2906" t="e">
        <v>#N/A</v>
      </c>
      <c r="AL2906">
        <v>3.0075000000000003</v>
      </c>
      <c r="AO2906">
        <v>0</v>
      </c>
      <c r="AP2906">
        <v>8</v>
      </c>
    </row>
    <row r="2907" spans="1:42" x14ac:dyDescent="0.2">
      <c r="A2907" t="e">
        <f t="shared" si="45"/>
        <v>#N/A</v>
      </c>
      <c r="B2907" s="2" t="s">
        <v>81</v>
      </c>
      <c r="C2907" t="s">
        <v>35</v>
      </c>
      <c r="D2907" t="s">
        <v>30</v>
      </c>
      <c r="E2907" t="s">
        <v>29</v>
      </c>
      <c r="F2907" t="s">
        <v>30</v>
      </c>
      <c r="G2907" t="e">
        <v>#N/A</v>
      </c>
      <c r="H2907" t="s">
        <v>31</v>
      </c>
      <c r="I2907" t="s">
        <v>34</v>
      </c>
      <c r="J2907" t="s">
        <v>33</v>
      </c>
      <c r="K2907">
        <v>20000</v>
      </c>
      <c r="L2907">
        <v>1100</v>
      </c>
      <c r="M2907" t="e">
        <f>SUBSTITUTE(LOWER(_xlfn.CONCAT(B2907,C2907,F2907,G2907,J2907,I2907))," ","")</f>
        <v>#N/A</v>
      </c>
      <c r="N2907" t="e">
        <f>+VLOOKUP(M2907,JUP!$B:$I,7,0)</f>
        <v>#N/A</v>
      </c>
      <c r="O2907" t="e">
        <f>+VLOOKUP(M2907,JUP!$B:$I,8,0)</f>
        <v>#N/A</v>
      </c>
      <c r="R2907" t="str">
        <f>+SUBSTITUTE(LOWER(_xlfn.CONCAT(B2907,C2907,F2907,H2907,J2907,I2907))," ","")</f>
        <v>2021-08-09carnegranel0camanchacachile</v>
      </c>
      <c r="S2907" t="e">
        <f>+VLOOKUP(R2907,JUP!D:L,7,0)</f>
        <v>#N/A</v>
      </c>
      <c r="T2907" t="e">
        <f>+VLOOKUP(R2907,JUP!D:L,7,0)</f>
        <v>#N/A</v>
      </c>
      <c r="W2907" t="s">
        <v>32</v>
      </c>
      <c r="X2907">
        <v>32</v>
      </c>
      <c r="Y2907" t="s">
        <v>34</v>
      </c>
      <c r="Z2907" t="s">
        <v>34</v>
      </c>
      <c r="AA2907" t="s">
        <v>34</v>
      </c>
      <c r="AB2907" t="s">
        <v>36</v>
      </c>
      <c r="AC2907" t="s">
        <v>37</v>
      </c>
      <c r="AD2907">
        <v>1100</v>
      </c>
      <c r="AE2907">
        <v>0</v>
      </c>
      <c r="AF2907">
        <v>1</v>
      </c>
      <c r="AG2907">
        <v>1100</v>
      </c>
      <c r="AH2907">
        <v>2021</v>
      </c>
      <c r="AI2907">
        <v>8</v>
      </c>
      <c r="AJ2907">
        <v>22000000</v>
      </c>
      <c r="AK2907" t="e">
        <v>#N/A</v>
      </c>
      <c r="AL2907">
        <v>1100</v>
      </c>
      <c r="AO2907">
        <v>0</v>
      </c>
      <c r="AP2907">
        <v>8</v>
      </c>
    </row>
    <row r="2908" spans="1:42" x14ac:dyDescent="0.2">
      <c r="A2908" t="str">
        <f t="shared" si="45"/>
        <v>2021-08-09carneretailcompensadoc100-200camanchacaotroseuropa</v>
      </c>
      <c r="B2908" s="2" t="s">
        <v>81</v>
      </c>
      <c r="C2908" t="s">
        <v>35</v>
      </c>
      <c r="D2908" t="s">
        <v>206</v>
      </c>
      <c r="E2908" t="s">
        <v>29</v>
      </c>
      <c r="F2908" t="s">
        <v>206</v>
      </c>
      <c r="G2908" t="s">
        <v>72</v>
      </c>
      <c r="H2908" t="s">
        <v>71</v>
      </c>
      <c r="I2908" t="s">
        <v>298</v>
      </c>
      <c r="J2908" t="s">
        <v>33</v>
      </c>
      <c r="K2908">
        <v>21600</v>
      </c>
      <c r="L2908">
        <v>3.3299999999999996</v>
      </c>
      <c r="M2908" t="str">
        <f>SUBSTITUTE(LOWER(_xlfn.CONCAT(B2908,C2908,F2908,G2908,J2908,I2908))," ","")</f>
        <v>2021-08-09carneretailcompensadoc100-200camanchacaotroseuropa</v>
      </c>
      <c r="N2908" t="e">
        <f>+VLOOKUP(M2908,JUP!$B:$I,7,0)</f>
        <v>#N/A</v>
      </c>
      <c r="O2908" t="e">
        <f>+VLOOKUP(M2908,JUP!$B:$I,8,0)</f>
        <v>#N/A</v>
      </c>
      <c r="P2908" t="e">
        <f>+K2908-N2908</f>
        <v>#N/A</v>
      </c>
      <c r="Q2908" s="3" t="e">
        <f>+L2908-O2908</f>
        <v>#N/A</v>
      </c>
      <c r="R2908" t="str">
        <f>+SUBSTITUTE(LOWER(_xlfn.CONCAT(B2908,C2908,F2908,H2908,J2908,I2908))," ","")</f>
        <v>2021-08-09carneretailcompensado100-200u/kgcamanchacaotroseuropa</v>
      </c>
      <c r="S2908" t="e">
        <f>+VLOOKUP(R2908,JUP!D:L,7,0)</f>
        <v>#N/A</v>
      </c>
      <c r="T2908" t="e">
        <f>+VLOOKUP(R2908,JUP!D:L,7,0)</f>
        <v>#N/A</v>
      </c>
      <c r="W2908" t="s">
        <v>468</v>
      </c>
      <c r="X2908">
        <v>32</v>
      </c>
      <c r="Y2908" t="s">
        <v>297</v>
      </c>
      <c r="Z2908" t="s">
        <v>298</v>
      </c>
      <c r="AA2908" t="s">
        <v>298</v>
      </c>
      <c r="AB2908" t="s">
        <v>208</v>
      </c>
      <c r="AC2908" t="s">
        <v>173</v>
      </c>
      <c r="AD2908">
        <v>2.9969999999999999</v>
      </c>
      <c r="AE2908">
        <v>0</v>
      </c>
      <c r="AF2908">
        <v>0.9</v>
      </c>
      <c r="AG2908">
        <v>2.9969999999999999</v>
      </c>
      <c r="AH2908">
        <v>2021</v>
      </c>
      <c r="AI2908">
        <v>8</v>
      </c>
      <c r="AJ2908">
        <v>64735.199999999997</v>
      </c>
      <c r="AK2908" t="e">
        <v>#N/A</v>
      </c>
      <c r="AL2908">
        <v>3.6999999999999993</v>
      </c>
      <c r="AO2908">
        <v>-0.7029999999999994</v>
      </c>
      <c r="AP2908">
        <v>8</v>
      </c>
    </row>
    <row r="2909" spans="1:42" x14ac:dyDescent="0.2">
      <c r="A2909" t="str">
        <f t="shared" si="45"/>
        <v>2021-08-09enterosinsalsa0camanchacaasia</v>
      </c>
      <c r="B2909" s="2" t="s">
        <v>81</v>
      </c>
      <c r="C2909" t="s">
        <v>59</v>
      </c>
      <c r="D2909" t="s">
        <v>155</v>
      </c>
      <c r="E2909" t="s">
        <v>56</v>
      </c>
      <c r="F2909" t="s">
        <v>347</v>
      </c>
      <c r="G2909">
        <v>0</v>
      </c>
      <c r="H2909" t="s">
        <v>119</v>
      </c>
      <c r="I2909" t="s">
        <v>309</v>
      </c>
      <c r="J2909" t="s">
        <v>33</v>
      </c>
      <c r="K2909">
        <v>15950</v>
      </c>
      <c r="L2909">
        <v>2.4</v>
      </c>
      <c r="M2909" t="str">
        <f>SUBSTITUTE(LOWER(_xlfn.CONCAT(B2909,C2909,F2909,G2909,J2909,I2909))," ","")</f>
        <v>2021-08-09enterosinsalsa0camanchacaasia</v>
      </c>
      <c r="N2909" t="e">
        <f>+VLOOKUP(M2909,JUP!$B:$I,7,0)</f>
        <v>#N/A</v>
      </c>
      <c r="O2909" t="e">
        <f>+VLOOKUP(M2909,JUP!$B:$I,8,0)</f>
        <v>#N/A</v>
      </c>
      <c r="R2909" t="str">
        <f>+SUBSTITUTE(LOWER(_xlfn.CONCAT(B2909,C2909,F2909,H2909,J2909,I2909))," ","")</f>
        <v>2021-08-09enterosinsalsa50-70u/kgcamanchacaasia</v>
      </c>
      <c r="S2909" t="e">
        <f>+VLOOKUP(R2909,JUP!D:L,7,0)</f>
        <v>#N/A</v>
      </c>
      <c r="T2909" t="e">
        <f>+VLOOKUP(R2909,JUP!D:L,7,0)</f>
        <v>#N/A</v>
      </c>
      <c r="W2909" t="s">
        <v>156</v>
      </c>
      <c r="X2909">
        <v>32</v>
      </c>
      <c r="Y2909" t="s">
        <v>309</v>
      </c>
      <c r="Z2909" t="s">
        <v>309</v>
      </c>
      <c r="AA2909" t="s">
        <v>309</v>
      </c>
      <c r="AB2909" t="s">
        <v>160</v>
      </c>
      <c r="AC2909" t="s">
        <v>159</v>
      </c>
      <c r="AD2909">
        <v>2.4</v>
      </c>
      <c r="AE2909">
        <v>0</v>
      </c>
      <c r="AF2909">
        <v>1</v>
      </c>
      <c r="AG2909">
        <v>2.4</v>
      </c>
      <c r="AH2909">
        <v>2021</v>
      </c>
      <c r="AI2909">
        <v>8</v>
      </c>
      <c r="AJ2909">
        <v>38280</v>
      </c>
      <c r="AK2909" t="e">
        <v>#N/A</v>
      </c>
      <c r="AL2909">
        <v>2.4</v>
      </c>
      <c r="AO2909">
        <v>0</v>
      </c>
      <c r="AP2909">
        <v>8</v>
      </c>
    </row>
    <row r="2910" spans="1:42" x14ac:dyDescent="0.2">
      <c r="A2910" t="str">
        <f t="shared" si="45"/>
        <v>2021-08-09enteroconsalsaconestuche0camanchacaamerica</v>
      </c>
      <c r="B2910" s="2" t="s">
        <v>81</v>
      </c>
      <c r="C2910" t="s">
        <v>59</v>
      </c>
      <c r="D2910" t="s">
        <v>57</v>
      </c>
      <c r="E2910" t="s">
        <v>56</v>
      </c>
      <c r="F2910" t="s">
        <v>57</v>
      </c>
      <c r="G2910">
        <v>0</v>
      </c>
      <c r="H2910" t="s">
        <v>58</v>
      </c>
      <c r="I2910" t="s">
        <v>521</v>
      </c>
      <c r="J2910" t="s">
        <v>33</v>
      </c>
      <c r="K2910">
        <v>16668.16</v>
      </c>
      <c r="L2910">
        <v>3.2413500000000002</v>
      </c>
      <c r="M2910" t="str">
        <f>SUBSTITUTE(LOWER(_xlfn.CONCAT(B2910,C2910,F2910,G2910,J2910,I2910))," ","")</f>
        <v>2021-08-09enteroconsalsaconestuche0camanchacaamerica</v>
      </c>
      <c r="N2910" t="e">
        <f>+VLOOKUP(M2910,JUP!$B:$I,7,0)</f>
        <v>#N/A</v>
      </c>
      <c r="O2910" t="e">
        <f>+VLOOKUP(M2910,JUP!$B:$I,8,0)</f>
        <v>#N/A</v>
      </c>
      <c r="R2910" t="str">
        <f>+SUBSTITUTE(LOWER(_xlfn.CONCAT(B2910,C2910,F2910,H2910,J2910,I2910))," ","")</f>
        <v>2021-08-09enteroconsalsaconestuche20-35u/lbcamanchacaamerica</v>
      </c>
      <c r="S2910" t="e">
        <f>+VLOOKUP(R2910,JUP!D:L,7,0)</f>
        <v>#N/A</v>
      </c>
      <c r="T2910" t="e">
        <f>+VLOOKUP(R2910,JUP!D:L,7,0)</f>
        <v>#N/A</v>
      </c>
      <c r="W2910" t="s">
        <v>420</v>
      </c>
      <c r="X2910">
        <v>32</v>
      </c>
      <c r="Y2910" t="s">
        <v>310</v>
      </c>
      <c r="Z2910" t="s">
        <v>310</v>
      </c>
      <c r="AA2910" t="s">
        <v>310</v>
      </c>
      <c r="AB2910" t="s">
        <v>60</v>
      </c>
      <c r="AC2910" t="s">
        <v>61</v>
      </c>
      <c r="AD2910">
        <v>2.9413500000000004</v>
      </c>
      <c r="AE2910">
        <v>0.3</v>
      </c>
      <c r="AF2910">
        <v>1</v>
      </c>
      <c r="AG2910">
        <v>2.9413500000000004</v>
      </c>
      <c r="AH2910">
        <v>2021</v>
      </c>
      <c r="AI2910">
        <v>8</v>
      </c>
      <c r="AJ2910">
        <v>49026.892416000002</v>
      </c>
      <c r="AK2910" t="e">
        <v>#N/A</v>
      </c>
      <c r="AL2910">
        <v>2.9413500000000004</v>
      </c>
      <c r="AO2910">
        <v>0</v>
      </c>
      <c r="AP2910">
        <v>8</v>
      </c>
    </row>
    <row r="2911" spans="1:42" x14ac:dyDescent="0.2">
      <c r="A2911" t="e">
        <f t="shared" si="45"/>
        <v>#N/A</v>
      </c>
      <c r="B2911" s="2" t="s">
        <v>80</v>
      </c>
      <c r="C2911" t="s">
        <v>35</v>
      </c>
      <c r="D2911" t="s">
        <v>30</v>
      </c>
      <c r="E2911" t="s">
        <v>29</v>
      </c>
      <c r="F2911" t="s">
        <v>30</v>
      </c>
      <c r="G2911" t="e">
        <v>#N/A</v>
      </c>
      <c r="H2911" t="s">
        <v>31</v>
      </c>
      <c r="I2911" t="s">
        <v>34</v>
      </c>
      <c r="J2911" t="s">
        <v>33</v>
      </c>
      <c r="K2911">
        <v>2500</v>
      </c>
      <c r="L2911">
        <v>1200</v>
      </c>
      <c r="M2911" t="e">
        <f>SUBSTITUTE(LOWER(_xlfn.CONCAT(B2911,C2911,F2911,G2911,J2911,I2911))," ","")</f>
        <v>#N/A</v>
      </c>
      <c r="N2911" t="e">
        <f>+VLOOKUP(M2911,JUP!$B:$I,7,0)</f>
        <v>#N/A</v>
      </c>
      <c r="O2911" t="e">
        <f>+VLOOKUP(M2911,JUP!$B:$I,8,0)</f>
        <v>#N/A</v>
      </c>
      <c r="R2911" t="str">
        <f>+SUBSTITUTE(LOWER(_xlfn.CONCAT(B2911,C2911,F2911,H2911,J2911,I2911))," ","")</f>
        <v>2021-08-10carnegranel0camanchacachile</v>
      </c>
      <c r="S2911" t="e">
        <f>+VLOOKUP(R2911,JUP!D:L,7,0)</f>
        <v>#N/A</v>
      </c>
      <c r="T2911" t="e">
        <f>+VLOOKUP(R2911,JUP!D:L,7,0)</f>
        <v>#N/A</v>
      </c>
      <c r="W2911" t="s">
        <v>32</v>
      </c>
      <c r="X2911">
        <v>32</v>
      </c>
      <c r="Y2911" t="s">
        <v>34</v>
      </c>
      <c r="Z2911" t="s">
        <v>34</v>
      </c>
      <c r="AA2911" t="s">
        <v>34</v>
      </c>
      <c r="AB2911" t="s">
        <v>36</v>
      </c>
      <c r="AC2911" t="s">
        <v>37</v>
      </c>
      <c r="AD2911">
        <v>1200</v>
      </c>
      <c r="AE2911">
        <v>0</v>
      </c>
      <c r="AF2911">
        <v>1</v>
      </c>
      <c r="AG2911">
        <v>1200</v>
      </c>
      <c r="AH2911">
        <v>2021</v>
      </c>
      <c r="AI2911">
        <v>8</v>
      </c>
      <c r="AJ2911">
        <v>3000000</v>
      </c>
      <c r="AK2911" t="e">
        <v>#N/A</v>
      </c>
      <c r="AL2911">
        <v>1200</v>
      </c>
      <c r="AO2911">
        <v>0</v>
      </c>
      <c r="AP2911">
        <v>8</v>
      </c>
    </row>
    <row r="2912" spans="1:42" x14ac:dyDescent="0.2">
      <c r="A2912" t="str">
        <f t="shared" si="45"/>
        <v>2021-08-10carnegranelc300-500camanchacachile</v>
      </c>
      <c r="B2912" s="2" t="s">
        <v>80</v>
      </c>
      <c r="C2912" t="s">
        <v>35</v>
      </c>
      <c r="D2912" t="s">
        <v>30</v>
      </c>
      <c r="E2912" t="s">
        <v>29</v>
      </c>
      <c r="F2912" t="s">
        <v>30</v>
      </c>
      <c r="G2912" t="s">
        <v>49</v>
      </c>
      <c r="H2912" t="s">
        <v>48</v>
      </c>
      <c r="I2912" t="s">
        <v>34</v>
      </c>
      <c r="J2912" t="s">
        <v>33</v>
      </c>
      <c r="K2912">
        <v>500</v>
      </c>
      <c r="L2912">
        <v>1350</v>
      </c>
      <c r="M2912" t="str">
        <f>SUBSTITUTE(LOWER(_xlfn.CONCAT(B2912,C2912,F2912,G2912,J2912,I2912))," ","")</f>
        <v>2021-08-10carnegranelc300-500camanchacachile</v>
      </c>
      <c r="N2912" t="e">
        <f>+VLOOKUP(M2912,JUP!$B:$I,7,0)</f>
        <v>#N/A</v>
      </c>
      <c r="O2912" t="e">
        <f>+VLOOKUP(M2912,JUP!$B:$I,8,0)</f>
        <v>#N/A</v>
      </c>
      <c r="P2912" t="e">
        <f>+K2912-N2912</f>
        <v>#N/A</v>
      </c>
      <c r="Q2912" s="3" t="e">
        <f>+L2912-O2912</f>
        <v>#N/A</v>
      </c>
      <c r="R2912" t="str">
        <f>+SUBSTITUTE(LOWER(_xlfn.CONCAT(B2912,C2912,F2912,H2912,J2912,I2912))," ","")</f>
        <v>2021-08-10carnegranel300-500u/kgcamanchacachile</v>
      </c>
      <c r="S2912" t="e">
        <f>+VLOOKUP(R2912,JUP!D:L,7,0)</f>
        <v>#N/A</v>
      </c>
      <c r="T2912" t="e">
        <f>+VLOOKUP(R2912,JUP!D:L,7,0)</f>
        <v>#N/A</v>
      </c>
      <c r="W2912" t="s">
        <v>32</v>
      </c>
      <c r="X2912">
        <v>32</v>
      </c>
      <c r="Y2912" t="s">
        <v>34</v>
      </c>
      <c r="Z2912" t="s">
        <v>34</v>
      </c>
      <c r="AA2912" t="s">
        <v>34</v>
      </c>
      <c r="AB2912" t="s">
        <v>36</v>
      </c>
      <c r="AC2912" t="s">
        <v>37</v>
      </c>
      <c r="AD2912">
        <v>1350</v>
      </c>
      <c r="AE2912">
        <v>0</v>
      </c>
      <c r="AF2912">
        <v>1</v>
      </c>
      <c r="AG2912">
        <v>1350</v>
      </c>
      <c r="AH2912">
        <v>2021</v>
      </c>
      <c r="AI2912">
        <v>8</v>
      </c>
      <c r="AJ2912">
        <v>675000</v>
      </c>
      <c r="AK2912" t="e">
        <v>#N/A</v>
      </c>
      <c r="AL2912">
        <v>1350</v>
      </c>
      <c r="AO2912">
        <v>0</v>
      </c>
      <c r="AP2912">
        <v>8</v>
      </c>
    </row>
    <row r="2913" spans="1:42" x14ac:dyDescent="0.2">
      <c r="A2913" t="str">
        <f t="shared" si="45"/>
        <v>2021-08-10carnegranelc200-300camanchacaasia</v>
      </c>
      <c r="B2913" s="2" t="s">
        <v>80</v>
      </c>
      <c r="C2913" t="s">
        <v>35</v>
      </c>
      <c r="D2913" t="s">
        <v>30</v>
      </c>
      <c r="E2913" t="s">
        <v>29</v>
      </c>
      <c r="F2913" t="s">
        <v>30</v>
      </c>
      <c r="G2913" t="s">
        <v>39</v>
      </c>
      <c r="H2913" t="s">
        <v>38</v>
      </c>
      <c r="I2913" t="s">
        <v>309</v>
      </c>
      <c r="J2913" t="s">
        <v>33</v>
      </c>
      <c r="K2913">
        <v>1000</v>
      </c>
      <c r="L2913">
        <v>3.0500000000000003</v>
      </c>
      <c r="M2913" t="str">
        <f>SUBSTITUTE(LOWER(_xlfn.CONCAT(B2913,C2913,F2913,G2913,J2913,I2913))," ","")</f>
        <v>2021-08-10carnegranelc200-300camanchacaasia</v>
      </c>
      <c r="N2913" t="e">
        <f>+VLOOKUP(M2913,JUP!$B:$I,7,0)</f>
        <v>#N/A</v>
      </c>
      <c r="O2913" t="e">
        <f>+VLOOKUP(M2913,JUP!$B:$I,8,0)</f>
        <v>#N/A</v>
      </c>
      <c r="P2913" t="e">
        <f>+K2913-N2913</f>
        <v>#N/A</v>
      </c>
      <c r="Q2913" s="3" t="e">
        <f>+L2913-O2913</f>
        <v>#N/A</v>
      </c>
      <c r="R2913" t="str">
        <f>+SUBSTITUTE(LOWER(_xlfn.CONCAT(B2913,C2913,F2913,H2913,J2913,I2913))," ","")</f>
        <v>2021-08-10carnegranel200-300u/kgcamanchacaasia</v>
      </c>
      <c r="S2913" t="e">
        <f>+VLOOKUP(R2913,JUP!D:L,7,0)</f>
        <v>#N/A</v>
      </c>
      <c r="T2913" t="e">
        <f>+VLOOKUP(R2913,JUP!D:L,7,0)</f>
        <v>#N/A</v>
      </c>
      <c r="W2913" t="s">
        <v>156</v>
      </c>
      <c r="X2913">
        <v>32</v>
      </c>
      <c r="Y2913" t="s">
        <v>309</v>
      </c>
      <c r="Z2913" t="s">
        <v>309</v>
      </c>
      <c r="AA2913" t="s">
        <v>309</v>
      </c>
      <c r="AB2913" t="s">
        <v>36</v>
      </c>
      <c r="AC2913" t="s">
        <v>37</v>
      </c>
      <c r="AD2913">
        <v>3.0500000000000003</v>
      </c>
      <c r="AE2913">
        <v>0</v>
      </c>
      <c r="AF2913">
        <v>1</v>
      </c>
      <c r="AG2913">
        <v>3.0500000000000003</v>
      </c>
      <c r="AH2913">
        <v>2021</v>
      </c>
      <c r="AI2913">
        <v>8</v>
      </c>
      <c r="AJ2913">
        <v>3050.0000000000005</v>
      </c>
      <c r="AK2913" t="e">
        <v>#N/A</v>
      </c>
      <c r="AL2913">
        <v>3.0500000000000003</v>
      </c>
      <c r="AO2913">
        <v>0</v>
      </c>
      <c r="AP2913">
        <v>8</v>
      </c>
    </row>
    <row r="2914" spans="1:42" x14ac:dyDescent="0.2">
      <c r="A2914" t="str">
        <f t="shared" si="45"/>
        <v>2021-08-10carnegranelc100-200camanchacaasia</v>
      </c>
      <c r="B2914" s="2" t="s">
        <v>80</v>
      </c>
      <c r="C2914" t="s">
        <v>35</v>
      </c>
      <c r="D2914" t="s">
        <v>30</v>
      </c>
      <c r="E2914" t="s">
        <v>29</v>
      </c>
      <c r="F2914" t="s">
        <v>30</v>
      </c>
      <c r="G2914" t="s">
        <v>72</v>
      </c>
      <c r="H2914" t="s">
        <v>71</v>
      </c>
      <c r="I2914" t="s">
        <v>309</v>
      </c>
      <c r="J2914" t="s">
        <v>33</v>
      </c>
      <c r="K2914">
        <v>9000</v>
      </c>
      <c r="L2914">
        <v>3.1500000000000008</v>
      </c>
      <c r="M2914" t="str">
        <f>SUBSTITUTE(LOWER(_xlfn.CONCAT(B2914,C2914,F2914,G2914,J2914,I2914))," ","")</f>
        <v>2021-08-10carnegranelc100-200camanchacaasia</v>
      </c>
      <c r="N2914" t="e">
        <f>+VLOOKUP(M2914,JUP!$B:$I,7,0)</f>
        <v>#N/A</v>
      </c>
      <c r="O2914" t="e">
        <f>+VLOOKUP(M2914,JUP!$B:$I,8,0)</f>
        <v>#N/A</v>
      </c>
      <c r="P2914" t="e">
        <f>+K2914-N2914</f>
        <v>#N/A</v>
      </c>
      <c r="Q2914" s="3" t="e">
        <f>+L2914-O2914</f>
        <v>#N/A</v>
      </c>
      <c r="R2914" t="str">
        <f>+SUBSTITUTE(LOWER(_xlfn.CONCAT(B2914,C2914,F2914,H2914,J2914,I2914))," ","")</f>
        <v>2021-08-10carnegranel100-200u/kgcamanchacaasia</v>
      </c>
      <c r="S2914" t="e">
        <f>+VLOOKUP(R2914,JUP!D:L,7,0)</f>
        <v>#N/A</v>
      </c>
      <c r="T2914" t="e">
        <f>+VLOOKUP(R2914,JUP!D:L,7,0)</f>
        <v>#N/A</v>
      </c>
      <c r="W2914" t="s">
        <v>156</v>
      </c>
      <c r="X2914">
        <v>32</v>
      </c>
      <c r="Y2914" t="s">
        <v>309</v>
      </c>
      <c r="Z2914" t="s">
        <v>309</v>
      </c>
      <c r="AA2914" t="s">
        <v>309</v>
      </c>
      <c r="AB2914" t="s">
        <v>36</v>
      </c>
      <c r="AC2914" t="s">
        <v>37</v>
      </c>
      <c r="AD2914">
        <v>3.1500000000000008</v>
      </c>
      <c r="AE2914">
        <v>0</v>
      </c>
      <c r="AF2914">
        <v>1</v>
      </c>
      <c r="AG2914">
        <v>3.1500000000000008</v>
      </c>
      <c r="AH2914">
        <v>2021</v>
      </c>
      <c r="AI2914">
        <v>8</v>
      </c>
      <c r="AJ2914">
        <v>28350.000000000007</v>
      </c>
      <c r="AK2914" t="e">
        <v>#N/A</v>
      </c>
      <c r="AL2914">
        <v>3.1500000000000008</v>
      </c>
      <c r="AO2914">
        <v>0</v>
      </c>
      <c r="AP2914">
        <v>8</v>
      </c>
    </row>
    <row r="2915" spans="1:42" x14ac:dyDescent="0.2">
      <c r="A2915" t="str">
        <f t="shared" si="45"/>
        <v>2021-08-10carneretailcompensadoc100-200camanchacaasia</v>
      </c>
      <c r="B2915" s="2" t="s">
        <v>80</v>
      </c>
      <c r="C2915" t="s">
        <v>35</v>
      </c>
      <c r="D2915" t="s">
        <v>206</v>
      </c>
      <c r="E2915" t="s">
        <v>29</v>
      </c>
      <c r="F2915" t="s">
        <v>206</v>
      </c>
      <c r="G2915" t="s">
        <v>72</v>
      </c>
      <c r="H2915" t="s">
        <v>71</v>
      </c>
      <c r="I2915" t="s">
        <v>309</v>
      </c>
      <c r="J2915" t="s">
        <v>33</v>
      </c>
      <c r="K2915">
        <v>10000</v>
      </c>
      <c r="L2915">
        <v>3.84</v>
      </c>
      <c r="M2915" t="str">
        <f>SUBSTITUTE(LOWER(_xlfn.CONCAT(B2915,C2915,F2915,G2915,J2915,I2915))," ","")</f>
        <v>2021-08-10carneretailcompensadoc100-200camanchacaasia</v>
      </c>
      <c r="N2915" t="e">
        <f>+VLOOKUP(M2915,JUP!$B:$I,7,0)</f>
        <v>#N/A</v>
      </c>
      <c r="O2915" t="e">
        <f>+VLOOKUP(M2915,JUP!$B:$I,8,0)</f>
        <v>#N/A</v>
      </c>
      <c r="P2915" t="e">
        <f>+K2915-N2915</f>
        <v>#N/A</v>
      </c>
      <c r="Q2915" s="3" t="e">
        <f>+L2915-O2915</f>
        <v>#N/A</v>
      </c>
      <c r="R2915" t="str">
        <f>+SUBSTITUTE(LOWER(_xlfn.CONCAT(B2915,C2915,F2915,H2915,J2915,I2915))," ","")</f>
        <v>2021-08-10carneretailcompensado100-200u/kgcamanchacaasia</v>
      </c>
      <c r="S2915" t="e">
        <f>+VLOOKUP(R2915,JUP!D:L,7,0)</f>
        <v>#N/A</v>
      </c>
      <c r="T2915" t="e">
        <f>+VLOOKUP(R2915,JUP!D:L,7,0)</f>
        <v>#N/A</v>
      </c>
      <c r="W2915" t="s">
        <v>156</v>
      </c>
      <c r="X2915">
        <v>32</v>
      </c>
      <c r="Y2915" t="s">
        <v>309</v>
      </c>
      <c r="Z2915" t="s">
        <v>309</v>
      </c>
      <c r="AA2915" t="s">
        <v>309</v>
      </c>
      <c r="AB2915" t="s">
        <v>208</v>
      </c>
      <c r="AC2915" t="s">
        <v>173</v>
      </c>
      <c r="AD2915">
        <v>3.456</v>
      </c>
      <c r="AE2915">
        <v>0</v>
      </c>
      <c r="AF2915">
        <v>0.9</v>
      </c>
      <c r="AG2915">
        <v>3.456</v>
      </c>
      <c r="AH2915">
        <v>2021</v>
      </c>
      <c r="AI2915">
        <v>8</v>
      </c>
      <c r="AJ2915">
        <v>34560</v>
      </c>
      <c r="AK2915" t="e">
        <v>#N/A</v>
      </c>
      <c r="AL2915">
        <v>4.2666666666666666</v>
      </c>
      <c r="AO2915">
        <v>-0.81066666666666665</v>
      </c>
      <c r="AP2915">
        <v>8</v>
      </c>
    </row>
    <row r="2916" spans="1:42" x14ac:dyDescent="0.2">
      <c r="A2916" t="str">
        <f t="shared" si="45"/>
        <v>2021-08-11carnegranelc200-300camanchacarusia</v>
      </c>
      <c r="B2916" s="2" t="s">
        <v>502</v>
      </c>
      <c r="C2916" t="s">
        <v>35</v>
      </c>
      <c r="D2916" t="s">
        <v>30</v>
      </c>
      <c r="E2916" t="s">
        <v>29</v>
      </c>
      <c r="F2916" t="s">
        <v>30</v>
      </c>
      <c r="G2916" t="s">
        <v>39</v>
      </c>
      <c r="H2916" t="s">
        <v>38</v>
      </c>
      <c r="I2916" t="s">
        <v>306</v>
      </c>
      <c r="J2916" t="s">
        <v>33</v>
      </c>
      <c r="K2916">
        <v>24000</v>
      </c>
      <c r="L2916">
        <v>3.0999999999999979</v>
      </c>
      <c r="M2916" t="str">
        <f>SUBSTITUTE(LOWER(_xlfn.CONCAT(B2916,C2916,F2916,G2916,J2916,I2916))," ","")</f>
        <v>2021-08-11carnegranelc200-300camanchacarusia</v>
      </c>
      <c r="N2916" t="e">
        <f>+VLOOKUP(M2916,JUP!$B:$I,7,0)</f>
        <v>#N/A</v>
      </c>
      <c r="O2916" t="e">
        <f>+VLOOKUP(M2916,JUP!$B:$I,8,0)</f>
        <v>#N/A</v>
      </c>
      <c r="P2916" t="e">
        <f>+K2916-N2916</f>
        <v>#N/A</v>
      </c>
      <c r="Q2916" s="3" t="e">
        <f>+L2916-O2916</f>
        <v>#N/A</v>
      </c>
      <c r="R2916" t="str">
        <f>+SUBSTITUTE(LOWER(_xlfn.CONCAT(B2916,C2916,F2916,H2916,J2916,I2916))," ","")</f>
        <v>2021-08-11carnegranel200-300u/kgcamanchacarusia</v>
      </c>
      <c r="S2916" t="e">
        <f>+VLOOKUP(R2916,JUP!D:L,7,0)</f>
        <v>#N/A</v>
      </c>
      <c r="T2916" t="e">
        <f>+VLOOKUP(R2916,JUP!D:L,7,0)</f>
        <v>#N/A</v>
      </c>
      <c r="W2916" t="s">
        <v>313</v>
      </c>
      <c r="X2916">
        <v>32</v>
      </c>
      <c r="Y2916" t="s">
        <v>305</v>
      </c>
      <c r="Z2916" t="s">
        <v>305</v>
      </c>
      <c r="AA2916" t="s">
        <v>306</v>
      </c>
      <c r="AB2916" t="s">
        <v>36</v>
      </c>
      <c r="AC2916" t="s">
        <v>37</v>
      </c>
      <c r="AD2916">
        <v>3.0999999999999979</v>
      </c>
      <c r="AE2916">
        <v>0</v>
      </c>
      <c r="AF2916">
        <v>1</v>
      </c>
      <c r="AG2916">
        <v>3.0999999999999979</v>
      </c>
      <c r="AH2916">
        <v>2021</v>
      </c>
      <c r="AI2916">
        <v>8</v>
      </c>
      <c r="AJ2916">
        <v>74399.999999999942</v>
      </c>
      <c r="AK2916" t="e">
        <v>#N/A</v>
      </c>
      <c r="AL2916">
        <v>3.0999999999999979</v>
      </c>
      <c r="AO2916">
        <v>0</v>
      </c>
      <c r="AP2916">
        <v>8</v>
      </c>
    </row>
    <row r="2917" spans="1:42" x14ac:dyDescent="0.2">
      <c r="A2917" t="str">
        <f t="shared" si="45"/>
        <v>2021-08-11carnegranelc300-500camanchacarusia</v>
      </c>
      <c r="B2917" s="2" t="s">
        <v>502</v>
      </c>
      <c r="C2917" t="s">
        <v>35</v>
      </c>
      <c r="D2917" t="s">
        <v>30</v>
      </c>
      <c r="E2917" t="s">
        <v>29</v>
      </c>
      <c r="F2917" t="s">
        <v>30</v>
      </c>
      <c r="G2917" t="s">
        <v>49</v>
      </c>
      <c r="H2917" t="s">
        <v>48</v>
      </c>
      <c r="I2917" t="s">
        <v>306</v>
      </c>
      <c r="J2917" t="s">
        <v>33</v>
      </c>
      <c r="K2917">
        <v>24000</v>
      </c>
      <c r="L2917">
        <v>2.9499999999999997</v>
      </c>
      <c r="M2917" t="str">
        <f>SUBSTITUTE(LOWER(_xlfn.CONCAT(B2917,C2917,F2917,G2917,J2917,I2917))," ","")</f>
        <v>2021-08-11carnegranelc300-500camanchacarusia</v>
      </c>
      <c r="N2917" t="e">
        <f>+VLOOKUP(M2917,JUP!$B:$I,7,0)</f>
        <v>#N/A</v>
      </c>
      <c r="O2917" t="e">
        <f>+VLOOKUP(M2917,JUP!$B:$I,8,0)</f>
        <v>#N/A</v>
      </c>
      <c r="P2917" t="e">
        <f>+K2917-N2917</f>
        <v>#N/A</v>
      </c>
      <c r="Q2917" s="3" t="e">
        <f>+L2917-O2917</f>
        <v>#N/A</v>
      </c>
      <c r="R2917" t="str">
        <f>+SUBSTITUTE(LOWER(_xlfn.CONCAT(B2917,C2917,F2917,H2917,J2917,I2917))," ","")</f>
        <v>2021-08-11carnegranel300-500u/kgcamanchacarusia</v>
      </c>
      <c r="S2917" t="e">
        <f>+VLOOKUP(R2917,JUP!D:L,7,0)</f>
        <v>#N/A</v>
      </c>
      <c r="T2917" t="e">
        <f>+VLOOKUP(R2917,JUP!D:L,7,0)</f>
        <v>#N/A</v>
      </c>
      <c r="W2917" t="s">
        <v>313</v>
      </c>
      <c r="X2917">
        <v>32</v>
      </c>
      <c r="Y2917" t="s">
        <v>305</v>
      </c>
      <c r="Z2917" t="s">
        <v>305</v>
      </c>
      <c r="AA2917" t="s">
        <v>306</v>
      </c>
      <c r="AB2917" t="s">
        <v>36</v>
      </c>
      <c r="AC2917" t="s">
        <v>37</v>
      </c>
      <c r="AD2917">
        <v>2.9499999999999997</v>
      </c>
      <c r="AE2917">
        <v>0</v>
      </c>
      <c r="AF2917">
        <v>1</v>
      </c>
      <c r="AG2917">
        <v>2.9499999999999997</v>
      </c>
      <c r="AH2917">
        <v>2021</v>
      </c>
      <c r="AI2917">
        <v>8</v>
      </c>
      <c r="AJ2917">
        <v>70800</v>
      </c>
      <c r="AK2917" t="e">
        <v>#N/A</v>
      </c>
      <c r="AL2917">
        <v>2.9499999999999997</v>
      </c>
      <c r="AO2917">
        <v>0</v>
      </c>
      <c r="AP2917">
        <v>8</v>
      </c>
    </row>
    <row r="2918" spans="1:42" x14ac:dyDescent="0.2">
      <c r="A2918" t="str">
        <f t="shared" si="45"/>
        <v>2021-08-11carnegranelc200-300camanchacaamerica</v>
      </c>
      <c r="B2918" s="2" t="s">
        <v>502</v>
      </c>
      <c r="C2918" t="s">
        <v>35</v>
      </c>
      <c r="D2918" t="s">
        <v>30</v>
      </c>
      <c r="E2918" t="s">
        <v>29</v>
      </c>
      <c r="F2918" t="s">
        <v>30</v>
      </c>
      <c r="G2918" t="s">
        <v>39</v>
      </c>
      <c r="H2918" t="s">
        <v>38</v>
      </c>
      <c r="I2918" t="s">
        <v>521</v>
      </c>
      <c r="J2918" t="s">
        <v>33</v>
      </c>
      <c r="K2918">
        <v>13000</v>
      </c>
      <c r="L2918">
        <v>2.6899999999999991</v>
      </c>
      <c r="M2918" t="str">
        <f>SUBSTITUTE(LOWER(_xlfn.CONCAT(B2918,C2918,F2918,G2918,J2918,I2918))," ","")</f>
        <v>2021-08-11carnegranelc200-300camanchacaamerica</v>
      </c>
      <c r="N2918" t="e">
        <f>+VLOOKUP(M2918,JUP!$B:$I,7,0)</f>
        <v>#N/A</v>
      </c>
      <c r="O2918" t="e">
        <f>+VLOOKUP(M2918,JUP!$B:$I,8,0)</f>
        <v>#N/A</v>
      </c>
      <c r="P2918" t="e">
        <f>+K2918-N2918</f>
        <v>#N/A</v>
      </c>
      <c r="Q2918" s="3" t="e">
        <f>+L2918-O2918</f>
        <v>#N/A</v>
      </c>
      <c r="R2918" t="str">
        <f>+SUBSTITUTE(LOWER(_xlfn.CONCAT(B2918,C2918,F2918,H2918,J2918,I2918))," ","")</f>
        <v>2021-08-11carnegranel200-300u/kgcamanchacaamerica</v>
      </c>
      <c r="S2918" t="e">
        <f>+VLOOKUP(R2918,JUP!D:L,7,0)</f>
        <v>#N/A</v>
      </c>
      <c r="T2918" t="e">
        <f>+VLOOKUP(R2918,JUP!D:L,7,0)</f>
        <v>#N/A</v>
      </c>
      <c r="W2918" t="s">
        <v>201</v>
      </c>
      <c r="X2918">
        <v>32</v>
      </c>
      <c r="Y2918" t="s">
        <v>310</v>
      </c>
      <c r="Z2918" t="s">
        <v>310</v>
      </c>
      <c r="AA2918" t="s">
        <v>310</v>
      </c>
      <c r="AB2918" t="s">
        <v>36</v>
      </c>
      <c r="AC2918" t="s">
        <v>37</v>
      </c>
      <c r="AD2918">
        <v>2.6899999999999991</v>
      </c>
      <c r="AE2918">
        <v>0</v>
      </c>
      <c r="AF2918">
        <v>1</v>
      </c>
      <c r="AG2918">
        <v>2.6899999999999991</v>
      </c>
      <c r="AH2918">
        <v>2021</v>
      </c>
      <c r="AI2918">
        <v>8</v>
      </c>
      <c r="AJ2918">
        <v>34969.999999999985</v>
      </c>
      <c r="AK2918" t="e">
        <v>#N/A</v>
      </c>
      <c r="AL2918">
        <v>2.6899999999999991</v>
      </c>
      <c r="AO2918">
        <v>0</v>
      </c>
      <c r="AP2918">
        <v>8</v>
      </c>
    </row>
    <row r="2919" spans="1:42" x14ac:dyDescent="0.2">
      <c r="A2919" t="str">
        <f t="shared" si="45"/>
        <v>2021-08-11carnegranelc100-200camanchacaamerica</v>
      </c>
      <c r="B2919" s="2" t="s">
        <v>502</v>
      </c>
      <c r="C2919" t="s">
        <v>35</v>
      </c>
      <c r="D2919" t="s">
        <v>30</v>
      </c>
      <c r="E2919" t="s">
        <v>29</v>
      </c>
      <c r="F2919" t="s">
        <v>30</v>
      </c>
      <c r="G2919" t="s">
        <v>72</v>
      </c>
      <c r="H2919" t="s">
        <v>71</v>
      </c>
      <c r="I2919" t="s">
        <v>521</v>
      </c>
      <c r="J2919" t="s">
        <v>33</v>
      </c>
      <c r="K2919">
        <v>6000</v>
      </c>
      <c r="L2919">
        <v>3</v>
      </c>
      <c r="M2919" t="str">
        <f>SUBSTITUTE(LOWER(_xlfn.CONCAT(B2919,C2919,F2919,G2919,J2919,I2919))," ","")</f>
        <v>2021-08-11carnegranelc100-200camanchacaamerica</v>
      </c>
      <c r="N2919" t="e">
        <f>+VLOOKUP(M2919,JUP!$B:$I,7,0)</f>
        <v>#N/A</v>
      </c>
      <c r="O2919" t="e">
        <f>+VLOOKUP(M2919,JUP!$B:$I,8,0)</f>
        <v>#N/A</v>
      </c>
      <c r="P2919" t="e">
        <f>+K2919-N2919</f>
        <v>#N/A</v>
      </c>
      <c r="Q2919" s="3" t="e">
        <f>+L2919-O2919</f>
        <v>#N/A</v>
      </c>
      <c r="R2919" t="str">
        <f>+SUBSTITUTE(LOWER(_xlfn.CONCAT(B2919,C2919,F2919,H2919,J2919,I2919))," ","")</f>
        <v>2021-08-11carnegranel100-200u/kgcamanchacaamerica</v>
      </c>
      <c r="S2919" t="e">
        <f>+VLOOKUP(R2919,JUP!D:L,7,0)</f>
        <v>#N/A</v>
      </c>
      <c r="T2919" t="e">
        <f>+VLOOKUP(R2919,JUP!D:L,7,0)</f>
        <v>#N/A</v>
      </c>
      <c r="W2919" t="s">
        <v>201</v>
      </c>
      <c r="X2919">
        <v>32</v>
      </c>
      <c r="Y2919" t="s">
        <v>310</v>
      </c>
      <c r="Z2919" t="s">
        <v>310</v>
      </c>
      <c r="AA2919" t="s">
        <v>310</v>
      </c>
      <c r="AB2919" t="s">
        <v>36</v>
      </c>
      <c r="AC2919" t="s">
        <v>37</v>
      </c>
      <c r="AD2919">
        <v>3</v>
      </c>
      <c r="AE2919">
        <v>0</v>
      </c>
      <c r="AF2919">
        <v>1</v>
      </c>
      <c r="AG2919">
        <v>3</v>
      </c>
      <c r="AH2919">
        <v>2021</v>
      </c>
      <c r="AI2919">
        <v>8</v>
      </c>
      <c r="AJ2919">
        <v>18000</v>
      </c>
      <c r="AK2919" t="e">
        <v>#N/A</v>
      </c>
      <c r="AL2919">
        <v>3</v>
      </c>
      <c r="AO2919">
        <v>0</v>
      </c>
      <c r="AP2919">
        <v>8</v>
      </c>
    </row>
    <row r="2920" spans="1:42" x14ac:dyDescent="0.2">
      <c r="A2920" t="e">
        <f t="shared" si="45"/>
        <v>#N/A</v>
      </c>
      <c r="B2920" s="2" t="s">
        <v>502</v>
      </c>
      <c r="C2920" t="s">
        <v>59</v>
      </c>
      <c r="D2920" t="s">
        <v>155</v>
      </c>
      <c r="E2920" t="s">
        <v>56</v>
      </c>
      <c r="F2920" t="s">
        <v>347</v>
      </c>
      <c r="G2920" t="e">
        <v>#N/A</v>
      </c>
      <c r="H2920" t="s">
        <v>111</v>
      </c>
      <c r="I2920" t="s">
        <v>309</v>
      </c>
      <c r="J2920" t="s">
        <v>33</v>
      </c>
      <c r="K2920">
        <v>9710</v>
      </c>
      <c r="L2920">
        <v>2.1</v>
      </c>
      <c r="M2920" t="e">
        <f>SUBSTITUTE(LOWER(_xlfn.CONCAT(B2920,C2920,F2920,G2920,J2920,I2920))," ","")</f>
        <v>#N/A</v>
      </c>
      <c r="N2920" t="e">
        <f>+VLOOKUP(M2920,JUP!$B:$I,7,0)</f>
        <v>#N/A</v>
      </c>
      <c r="O2920" t="e">
        <f>+VLOOKUP(M2920,JUP!$B:$I,8,0)</f>
        <v>#N/A</v>
      </c>
      <c r="R2920" t="str">
        <f>+SUBSTITUTE(LOWER(_xlfn.CONCAT(B2920,C2920,F2920,H2920,J2920,I2920))," ","")</f>
        <v>2021-08-11enterosinsalsa40-60u/kgcamanchacaasia</v>
      </c>
      <c r="S2920" t="e">
        <f>+VLOOKUP(R2920,JUP!D:L,7,0)</f>
        <v>#N/A</v>
      </c>
      <c r="T2920" t="e">
        <f>+VLOOKUP(R2920,JUP!D:L,7,0)</f>
        <v>#N/A</v>
      </c>
      <c r="W2920" t="s">
        <v>333</v>
      </c>
      <c r="X2920">
        <v>32</v>
      </c>
      <c r="Y2920" t="s">
        <v>309</v>
      </c>
      <c r="Z2920" t="s">
        <v>309</v>
      </c>
      <c r="AA2920" t="s">
        <v>309</v>
      </c>
      <c r="AB2920" t="s">
        <v>160</v>
      </c>
      <c r="AC2920" t="s">
        <v>159</v>
      </c>
      <c r="AD2920">
        <v>2.1</v>
      </c>
      <c r="AE2920">
        <v>0</v>
      </c>
      <c r="AF2920">
        <v>1</v>
      </c>
      <c r="AG2920">
        <v>2.1</v>
      </c>
      <c r="AH2920">
        <v>2021</v>
      </c>
      <c r="AI2920">
        <v>8</v>
      </c>
      <c r="AJ2920">
        <v>20391</v>
      </c>
      <c r="AK2920" t="e">
        <v>#N/A</v>
      </c>
      <c r="AL2920">
        <v>2.1</v>
      </c>
      <c r="AO2920">
        <v>0</v>
      </c>
      <c r="AP2920">
        <v>8</v>
      </c>
    </row>
    <row r="2921" spans="1:42" x14ac:dyDescent="0.2">
      <c r="A2921" t="str">
        <f t="shared" si="45"/>
        <v>2021-08-11enterosinsalsa0camanchacaamerica</v>
      </c>
      <c r="B2921" s="2" t="s">
        <v>502</v>
      </c>
      <c r="C2921" t="s">
        <v>59</v>
      </c>
      <c r="D2921" t="s">
        <v>155</v>
      </c>
      <c r="E2921" t="s">
        <v>56</v>
      </c>
      <c r="F2921" t="s">
        <v>373</v>
      </c>
      <c r="G2921">
        <v>0</v>
      </c>
      <c r="H2921" t="s">
        <v>58</v>
      </c>
      <c r="I2921" t="s">
        <v>521</v>
      </c>
      <c r="J2921" t="s">
        <v>33</v>
      </c>
      <c r="K2921">
        <v>5000</v>
      </c>
      <c r="L2921">
        <v>2</v>
      </c>
      <c r="M2921" t="str">
        <f>SUBSTITUTE(LOWER(_xlfn.CONCAT(B2921,C2921,F2921,G2921,J2921,I2921))," ","")</f>
        <v>2021-08-11enterosinsalsa0camanchacaamerica</v>
      </c>
      <c r="N2921" t="e">
        <f>+VLOOKUP(M2921,JUP!$B:$I,7,0)</f>
        <v>#N/A</v>
      </c>
      <c r="O2921" t="e">
        <f>+VLOOKUP(M2921,JUP!$B:$I,8,0)</f>
        <v>#N/A</v>
      </c>
      <c r="R2921" t="str">
        <f>+SUBSTITUTE(LOWER(_xlfn.CONCAT(B2921,C2921,F2921,H2921,J2921,I2921))," ","")</f>
        <v>2021-08-11enterosinsalsa20-35u/lbcamanchacaamerica</v>
      </c>
      <c r="S2921" t="e">
        <f>+VLOOKUP(R2921,JUP!D:L,7,0)</f>
        <v>#N/A</v>
      </c>
      <c r="T2921" t="e">
        <f>+VLOOKUP(R2921,JUP!D:L,7,0)</f>
        <v>#N/A</v>
      </c>
      <c r="W2921" t="s">
        <v>312</v>
      </c>
      <c r="X2921">
        <v>32</v>
      </c>
      <c r="Y2921" t="s">
        <v>310</v>
      </c>
      <c r="Z2921" t="s">
        <v>310</v>
      </c>
      <c r="AA2921" t="s">
        <v>310</v>
      </c>
      <c r="AB2921" t="s">
        <v>160</v>
      </c>
      <c r="AC2921" t="s">
        <v>159</v>
      </c>
      <c r="AD2921">
        <v>2</v>
      </c>
      <c r="AE2921">
        <v>0</v>
      </c>
      <c r="AF2921">
        <v>1</v>
      </c>
      <c r="AG2921">
        <v>2</v>
      </c>
      <c r="AH2921">
        <v>2021</v>
      </c>
      <c r="AI2921">
        <v>8</v>
      </c>
      <c r="AJ2921">
        <v>10000</v>
      </c>
      <c r="AK2921" t="e">
        <v>#N/A</v>
      </c>
      <c r="AL2921">
        <v>2</v>
      </c>
      <c r="AO2921">
        <v>0</v>
      </c>
      <c r="AP2921">
        <v>8</v>
      </c>
    </row>
    <row r="2922" spans="1:42" x14ac:dyDescent="0.2">
      <c r="A2922" t="e">
        <f t="shared" si="45"/>
        <v>#N/A</v>
      </c>
      <c r="B2922" s="2" t="s">
        <v>502</v>
      </c>
      <c r="C2922" t="s">
        <v>59</v>
      </c>
      <c r="D2922" t="s">
        <v>155</v>
      </c>
      <c r="E2922" t="s">
        <v>56</v>
      </c>
      <c r="F2922" t="s">
        <v>373</v>
      </c>
      <c r="G2922" t="e">
        <v>#N/A</v>
      </c>
      <c r="H2922" t="s">
        <v>117</v>
      </c>
      <c r="I2922" t="s">
        <v>521</v>
      </c>
      <c r="J2922" t="s">
        <v>33</v>
      </c>
      <c r="K2922">
        <v>3000</v>
      </c>
      <c r="L2922">
        <v>1.8999999999999997</v>
      </c>
      <c r="M2922" t="e">
        <f>SUBSTITUTE(LOWER(_xlfn.CONCAT(B2922,C2922,F2922,G2922,J2922,I2922))," ","")</f>
        <v>#N/A</v>
      </c>
      <c r="N2922" t="e">
        <f>+VLOOKUP(M2922,JUP!$B:$I,7,0)</f>
        <v>#N/A</v>
      </c>
      <c r="O2922" t="e">
        <f>+VLOOKUP(M2922,JUP!$B:$I,8,0)</f>
        <v>#N/A</v>
      </c>
      <c r="R2922" t="str">
        <f>+SUBSTITUTE(LOWER(_xlfn.CONCAT(B2922,C2922,F2922,H2922,J2922,I2922))," ","")</f>
        <v>2021-08-11enterosinsalsa50-70u/kgcamanchacaamerica</v>
      </c>
      <c r="S2922" t="e">
        <f>+VLOOKUP(R2922,JUP!D:L,7,0)</f>
        <v>#N/A</v>
      </c>
      <c r="T2922" t="e">
        <f>+VLOOKUP(R2922,JUP!D:L,7,0)</f>
        <v>#N/A</v>
      </c>
      <c r="W2922" t="s">
        <v>201</v>
      </c>
      <c r="X2922">
        <v>32</v>
      </c>
      <c r="Y2922" t="s">
        <v>310</v>
      </c>
      <c r="Z2922" t="s">
        <v>310</v>
      </c>
      <c r="AA2922" t="s">
        <v>310</v>
      </c>
      <c r="AB2922" t="s">
        <v>160</v>
      </c>
      <c r="AC2922" t="s">
        <v>159</v>
      </c>
      <c r="AD2922">
        <v>1.8999999999999997</v>
      </c>
      <c r="AE2922">
        <v>0</v>
      </c>
      <c r="AF2922">
        <v>1</v>
      </c>
      <c r="AG2922">
        <v>1.8999999999999997</v>
      </c>
      <c r="AH2922">
        <v>2021</v>
      </c>
      <c r="AI2922">
        <v>8</v>
      </c>
      <c r="AJ2922">
        <v>5699.9999999999991</v>
      </c>
      <c r="AK2922" t="e">
        <v>#N/A</v>
      </c>
      <c r="AL2922">
        <v>1.8999999999999997</v>
      </c>
      <c r="AO2922">
        <v>0</v>
      </c>
      <c r="AP2922">
        <v>8</v>
      </c>
    </row>
    <row r="2923" spans="1:42" x14ac:dyDescent="0.2">
      <c r="A2923" t="str">
        <f t="shared" si="45"/>
        <v>2021-08-11enteroconsalsaconestuche0camanchacaasia</v>
      </c>
      <c r="B2923" s="2" t="s">
        <v>502</v>
      </c>
      <c r="C2923" t="s">
        <v>59</v>
      </c>
      <c r="D2923" t="s">
        <v>57</v>
      </c>
      <c r="E2923" t="s">
        <v>56</v>
      </c>
      <c r="F2923" t="s">
        <v>57</v>
      </c>
      <c r="G2923">
        <v>0</v>
      </c>
      <c r="H2923" t="s">
        <v>58</v>
      </c>
      <c r="I2923" t="s">
        <v>309</v>
      </c>
      <c r="J2923" t="s">
        <v>33</v>
      </c>
      <c r="K2923">
        <v>6255</v>
      </c>
      <c r="L2923">
        <v>3.2</v>
      </c>
      <c r="M2923" t="str">
        <f>SUBSTITUTE(LOWER(_xlfn.CONCAT(B2923,C2923,F2923,G2923,J2923,I2923))," ","")</f>
        <v>2021-08-11enteroconsalsaconestuche0camanchacaasia</v>
      </c>
      <c r="N2923" t="e">
        <f>+VLOOKUP(M2923,JUP!$B:$I,7,0)</f>
        <v>#N/A</v>
      </c>
      <c r="O2923" t="e">
        <f>+VLOOKUP(M2923,JUP!$B:$I,8,0)</f>
        <v>#N/A</v>
      </c>
      <c r="R2923" t="str">
        <f>+SUBSTITUTE(LOWER(_xlfn.CONCAT(B2923,C2923,F2923,H2923,J2923,I2923))," ","")</f>
        <v>2021-08-11enteroconsalsaconestuche20-35u/lbcamanchacaasia</v>
      </c>
      <c r="S2923" t="e">
        <f>+VLOOKUP(R2923,JUP!D:L,7,0)</f>
        <v>#N/A</v>
      </c>
      <c r="T2923" t="e">
        <f>+VLOOKUP(R2923,JUP!D:L,7,0)</f>
        <v>#N/A</v>
      </c>
      <c r="W2923" t="s">
        <v>333</v>
      </c>
      <c r="X2923">
        <v>32</v>
      </c>
      <c r="Y2923" t="s">
        <v>309</v>
      </c>
      <c r="Z2923" t="s">
        <v>309</v>
      </c>
      <c r="AA2923" t="s">
        <v>309</v>
      </c>
      <c r="AB2923" t="s">
        <v>60</v>
      </c>
      <c r="AC2923" t="s">
        <v>61</v>
      </c>
      <c r="AD2923">
        <v>2.9000000000000004</v>
      </c>
      <c r="AE2923">
        <v>0.3</v>
      </c>
      <c r="AF2923">
        <v>1</v>
      </c>
      <c r="AG2923">
        <v>2.9000000000000004</v>
      </c>
      <c r="AH2923">
        <v>2021</v>
      </c>
      <c r="AI2923">
        <v>8</v>
      </c>
      <c r="AJ2923">
        <v>18139.500000000004</v>
      </c>
      <c r="AK2923" t="e">
        <v>#N/A</v>
      </c>
      <c r="AL2923">
        <v>2.9000000000000004</v>
      </c>
      <c r="AO2923">
        <v>0</v>
      </c>
      <c r="AP2923">
        <v>8</v>
      </c>
    </row>
    <row r="2924" spans="1:42" x14ac:dyDescent="0.2">
      <c r="A2924" t="str">
        <f t="shared" si="45"/>
        <v>2021-08-11enteroconsalsaconestuche0camanchacaamerica</v>
      </c>
      <c r="B2924" s="2" t="s">
        <v>502</v>
      </c>
      <c r="C2924" t="s">
        <v>59</v>
      </c>
      <c r="D2924" t="s">
        <v>57</v>
      </c>
      <c r="E2924" t="s">
        <v>56</v>
      </c>
      <c r="F2924" t="s">
        <v>57</v>
      </c>
      <c r="G2924">
        <v>0</v>
      </c>
      <c r="H2924" t="s">
        <v>58</v>
      </c>
      <c r="I2924" t="s">
        <v>521</v>
      </c>
      <c r="J2924" t="s">
        <v>33</v>
      </c>
      <c r="K2924">
        <v>17179.52</v>
      </c>
      <c r="L2924">
        <v>3.2413500000000002</v>
      </c>
      <c r="M2924" t="str">
        <f>SUBSTITUTE(LOWER(_xlfn.CONCAT(B2924,C2924,F2924,G2924,J2924,I2924))," ","")</f>
        <v>2021-08-11enteroconsalsaconestuche0camanchacaamerica</v>
      </c>
      <c r="N2924" t="e">
        <f>+VLOOKUP(M2924,JUP!$B:$I,7,0)</f>
        <v>#N/A</v>
      </c>
      <c r="O2924" t="e">
        <f>+VLOOKUP(M2924,JUP!$B:$I,8,0)</f>
        <v>#N/A</v>
      </c>
      <c r="R2924" t="str">
        <f>+SUBSTITUTE(LOWER(_xlfn.CONCAT(B2924,C2924,F2924,H2924,J2924,I2924))," ","")</f>
        <v>2021-08-11enteroconsalsaconestuche20-35u/lbcamanchacaamerica</v>
      </c>
      <c r="S2924" t="e">
        <f>+VLOOKUP(R2924,JUP!D:L,7,0)</f>
        <v>#N/A</v>
      </c>
      <c r="T2924" t="e">
        <f>+VLOOKUP(R2924,JUP!D:L,7,0)</f>
        <v>#N/A</v>
      </c>
      <c r="W2924" t="s">
        <v>420</v>
      </c>
      <c r="X2924">
        <v>32</v>
      </c>
      <c r="Y2924" t="s">
        <v>310</v>
      </c>
      <c r="Z2924" t="s">
        <v>310</v>
      </c>
      <c r="AA2924" t="s">
        <v>310</v>
      </c>
      <c r="AB2924" t="s">
        <v>60</v>
      </c>
      <c r="AC2924" t="s">
        <v>61</v>
      </c>
      <c r="AD2924">
        <v>2.9413500000000004</v>
      </c>
      <c r="AE2924">
        <v>0.3</v>
      </c>
      <c r="AF2924">
        <v>1</v>
      </c>
      <c r="AG2924">
        <v>2.9413500000000004</v>
      </c>
      <c r="AH2924">
        <v>2021</v>
      </c>
      <c r="AI2924">
        <v>8</v>
      </c>
      <c r="AJ2924">
        <v>50530.981152000008</v>
      </c>
      <c r="AK2924" t="e">
        <v>#N/A</v>
      </c>
      <c r="AL2924">
        <v>2.9413500000000004</v>
      </c>
      <c r="AO2924">
        <v>0</v>
      </c>
      <c r="AP2924">
        <v>8</v>
      </c>
    </row>
    <row r="2925" spans="1:42" x14ac:dyDescent="0.2">
      <c r="A2925" t="e">
        <f t="shared" si="45"/>
        <v>#N/A</v>
      </c>
      <c r="B2925" s="2" t="s">
        <v>502</v>
      </c>
      <c r="C2925" t="s">
        <v>59</v>
      </c>
      <c r="D2925" t="s">
        <v>57</v>
      </c>
      <c r="E2925" t="s">
        <v>56</v>
      </c>
      <c r="F2925" t="s">
        <v>57</v>
      </c>
      <c r="G2925" t="e">
        <v>#N/A</v>
      </c>
      <c r="H2925" t="s">
        <v>101</v>
      </c>
      <c r="I2925" t="s">
        <v>521</v>
      </c>
      <c r="J2925" t="s">
        <v>33</v>
      </c>
      <c r="K2925">
        <v>15692.486000000001</v>
      </c>
      <c r="L2925">
        <v>2.4255</v>
      </c>
      <c r="M2925" t="e">
        <f>SUBSTITUTE(LOWER(_xlfn.CONCAT(B2925,C2925,F2925,G2925,J2925,I2925))," ","")</f>
        <v>#N/A</v>
      </c>
      <c r="N2925" t="e">
        <f>+VLOOKUP(M2925,JUP!$B:$I,7,0)</f>
        <v>#N/A</v>
      </c>
      <c r="O2925" t="e">
        <f>+VLOOKUP(M2925,JUP!$B:$I,8,0)</f>
        <v>#N/A</v>
      </c>
      <c r="R2925" t="str">
        <f>+SUBSTITUTE(LOWER(_xlfn.CONCAT(B2925,C2925,F2925,H2925,J2925,I2925))," ","")</f>
        <v>2021-08-11enteroconsalsaconestuche20-35u/lbcamanchacaamerica</v>
      </c>
      <c r="S2925" t="e">
        <f>+VLOOKUP(R2925,JUP!D:L,7,0)</f>
        <v>#N/A</v>
      </c>
      <c r="T2925" t="e">
        <f>+VLOOKUP(R2925,JUP!D:L,7,0)</f>
        <v>#N/A</v>
      </c>
      <c r="W2925" t="s">
        <v>420</v>
      </c>
      <c r="X2925">
        <v>32</v>
      </c>
      <c r="Y2925" t="s">
        <v>310</v>
      </c>
      <c r="Z2925" t="s">
        <v>310</v>
      </c>
      <c r="AA2925" t="s">
        <v>310</v>
      </c>
      <c r="AB2925" t="s">
        <v>60</v>
      </c>
      <c r="AC2925" t="s">
        <v>61</v>
      </c>
      <c r="AD2925">
        <v>2.1255000000000002</v>
      </c>
      <c r="AE2925">
        <v>0.3</v>
      </c>
      <c r="AF2925">
        <v>1</v>
      </c>
      <c r="AG2925">
        <v>2.1255000000000002</v>
      </c>
      <c r="AH2925">
        <v>2021</v>
      </c>
      <c r="AI2925">
        <v>8</v>
      </c>
      <c r="AJ2925">
        <v>33354.378993000006</v>
      </c>
      <c r="AK2925" t="e">
        <v>#N/A</v>
      </c>
      <c r="AL2925">
        <v>2.1255000000000002</v>
      </c>
      <c r="AO2925">
        <v>0</v>
      </c>
      <c r="AP2925">
        <v>8</v>
      </c>
    </row>
    <row r="2926" spans="1:42" x14ac:dyDescent="0.2">
      <c r="A2926" t="str">
        <f t="shared" si="45"/>
        <v>2021-08-12carnegranelc200-300camanchacarusia</v>
      </c>
      <c r="B2926" s="2" t="s">
        <v>501</v>
      </c>
      <c r="C2926" t="s">
        <v>35</v>
      </c>
      <c r="D2926" t="s">
        <v>30</v>
      </c>
      <c r="E2926" t="s">
        <v>29</v>
      </c>
      <c r="F2926" t="s">
        <v>30</v>
      </c>
      <c r="G2926" t="s">
        <v>39</v>
      </c>
      <c r="H2926" t="s">
        <v>38</v>
      </c>
      <c r="I2926" t="s">
        <v>306</v>
      </c>
      <c r="J2926" t="s">
        <v>33</v>
      </c>
      <c r="K2926">
        <v>15000</v>
      </c>
      <c r="L2926">
        <v>3.0499999999999985</v>
      </c>
      <c r="M2926" t="str">
        <f>SUBSTITUTE(LOWER(_xlfn.CONCAT(B2926,C2926,F2926,G2926,J2926,I2926))," ","")</f>
        <v>2021-08-12carnegranelc200-300camanchacarusia</v>
      </c>
      <c r="N2926" t="e">
        <f>+VLOOKUP(M2926,JUP!$B:$I,7,0)</f>
        <v>#N/A</v>
      </c>
      <c r="O2926" t="e">
        <f>+VLOOKUP(M2926,JUP!$B:$I,8,0)</f>
        <v>#N/A</v>
      </c>
      <c r="P2926" t="e">
        <f>+K2926-N2926</f>
        <v>#N/A</v>
      </c>
      <c r="Q2926" s="3" t="e">
        <f>+L2926-O2926</f>
        <v>#N/A</v>
      </c>
      <c r="R2926" t="str">
        <f>+SUBSTITUTE(LOWER(_xlfn.CONCAT(B2926,C2926,F2926,H2926,J2926,I2926))," ","")</f>
        <v>2021-08-12carnegranel200-300u/kgcamanchacarusia</v>
      </c>
      <c r="S2926" t="e">
        <f>+VLOOKUP(R2926,JUP!D:L,7,0)</f>
        <v>#N/A</v>
      </c>
      <c r="T2926" t="e">
        <f>+VLOOKUP(R2926,JUP!D:L,7,0)</f>
        <v>#N/A</v>
      </c>
      <c r="W2926" t="s">
        <v>313</v>
      </c>
      <c r="X2926">
        <v>32</v>
      </c>
      <c r="Y2926" t="s">
        <v>305</v>
      </c>
      <c r="Z2926" t="s">
        <v>305</v>
      </c>
      <c r="AA2926" t="s">
        <v>306</v>
      </c>
      <c r="AB2926" t="s">
        <v>36</v>
      </c>
      <c r="AC2926" t="s">
        <v>37</v>
      </c>
      <c r="AD2926">
        <v>3.0499999999999985</v>
      </c>
      <c r="AE2926">
        <v>0</v>
      </c>
      <c r="AF2926">
        <v>1</v>
      </c>
      <c r="AG2926">
        <v>3.0499999999999985</v>
      </c>
      <c r="AH2926">
        <v>2021</v>
      </c>
      <c r="AI2926">
        <v>8</v>
      </c>
      <c r="AJ2926">
        <v>45749.999999999978</v>
      </c>
      <c r="AK2926" t="e">
        <v>#N/A</v>
      </c>
      <c r="AL2926">
        <v>3.0499999999999985</v>
      </c>
      <c r="AO2926">
        <v>0</v>
      </c>
      <c r="AP2926">
        <v>8</v>
      </c>
    </row>
    <row r="2927" spans="1:42" x14ac:dyDescent="0.2">
      <c r="A2927" t="str">
        <f t="shared" si="45"/>
        <v>2021-08-12carnegranelc300-500camanchacarusia</v>
      </c>
      <c r="B2927" s="2" t="s">
        <v>501</v>
      </c>
      <c r="C2927" t="s">
        <v>35</v>
      </c>
      <c r="D2927" t="s">
        <v>30</v>
      </c>
      <c r="E2927" t="s">
        <v>29</v>
      </c>
      <c r="F2927" t="s">
        <v>30</v>
      </c>
      <c r="G2927" t="s">
        <v>49</v>
      </c>
      <c r="H2927" t="s">
        <v>48</v>
      </c>
      <c r="I2927" t="s">
        <v>306</v>
      </c>
      <c r="J2927" t="s">
        <v>33</v>
      </c>
      <c r="K2927">
        <v>33000</v>
      </c>
      <c r="L2927">
        <v>2.9499999999999953</v>
      </c>
      <c r="M2927" t="str">
        <f>SUBSTITUTE(LOWER(_xlfn.CONCAT(B2927,C2927,F2927,G2927,J2927,I2927))," ","")</f>
        <v>2021-08-12carnegranelc300-500camanchacarusia</v>
      </c>
      <c r="N2927" t="e">
        <f>+VLOOKUP(M2927,JUP!$B:$I,7,0)</f>
        <v>#N/A</v>
      </c>
      <c r="O2927" t="e">
        <f>+VLOOKUP(M2927,JUP!$B:$I,8,0)</f>
        <v>#N/A</v>
      </c>
      <c r="P2927" t="e">
        <f>+K2927-N2927</f>
        <v>#N/A</v>
      </c>
      <c r="Q2927" s="3" t="e">
        <f>+L2927-O2927</f>
        <v>#N/A</v>
      </c>
      <c r="R2927" t="str">
        <f>+SUBSTITUTE(LOWER(_xlfn.CONCAT(B2927,C2927,F2927,H2927,J2927,I2927))," ","")</f>
        <v>2021-08-12carnegranel300-500u/kgcamanchacarusia</v>
      </c>
      <c r="S2927" t="e">
        <f>+VLOOKUP(R2927,JUP!D:L,7,0)</f>
        <v>#N/A</v>
      </c>
      <c r="T2927" t="e">
        <f>+VLOOKUP(R2927,JUP!D:L,7,0)</f>
        <v>#N/A</v>
      </c>
      <c r="W2927" t="s">
        <v>313</v>
      </c>
      <c r="X2927">
        <v>32</v>
      </c>
      <c r="Y2927" t="s">
        <v>305</v>
      </c>
      <c r="Z2927" t="s">
        <v>305</v>
      </c>
      <c r="AA2927" t="s">
        <v>306</v>
      </c>
      <c r="AB2927" t="s">
        <v>36</v>
      </c>
      <c r="AC2927" t="s">
        <v>37</v>
      </c>
      <c r="AD2927">
        <v>2.9499999999999953</v>
      </c>
      <c r="AE2927">
        <v>0</v>
      </c>
      <c r="AF2927">
        <v>1</v>
      </c>
      <c r="AG2927">
        <v>2.9499999999999953</v>
      </c>
      <c r="AH2927">
        <v>2021</v>
      </c>
      <c r="AI2927">
        <v>8</v>
      </c>
      <c r="AJ2927">
        <v>97349.99999999984</v>
      </c>
      <c r="AK2927" t="e">
        <v>#N/A</v>
      </c>
      <c r="AL2927">
        <v>2.9499999999999953</v>
      </c>
      <c r="AO2927">
        <v>0</v>
      </c>
      <c r="AP2927">
        <v>8</v>
      </c>
    </row>
    <row r="2928" spans="1:42" x14ac:dyDescent="0.2">
      <c r="A2928" t="str">
        <f t="shared" si="45"/>
        <v>2021-08-12enterosinsalsa0camanchacaamerica</v>
      </c>
      <c r="B2928" s="2" t="s">
        <v>501</v>
      </c>
      <c r="C2928" t="s">
        <v>59</v>
      </c>
      <c r="D2928" t="s">
        <v>155</v>
      </c>
      <c r="E2928" t="s">
        <v>56</v>
      </c>
      <c r="F2928" t="s">
        <v>373</v>
      </c>
      <c r="G2928">
        <v>0</v>
      </c>
      <c r="H2928" t="s">
        <v>58</v>
      </c>
      <c r="I2928" t="s">
        <v>521</v>
      </c>
      <c r="J2928" t="s">
        <v>33</v>
      </c>
      <c r="K2928">
        <v>17978.400000000001</v>
      </c>
      <c r="L2928">
        <v>2.1608999999999998</v>
      </c>
      <c r="M2928" t="str">
        <f>SUBSTITUTE(LOWER(_xlfn.CONCAT(B2928,C2928,F2928,G2928,J2928,I2928))," ","")</f>
        <v>2021-08-12enterosinsalsa0camanchacaamerica</v>
      </c>
      <c r="N2928" t="e">
        <f>+VLOOKUP(M2928,JUP!$B:$I,7,0)</f>
        <v>#N/A</v>
      </c>
      <c r="O2928" t="e">
        <f>+VLOOKUP(M2928,JUP!$B:$I,8,0)</f>
        <v>#N/A</v>
      </c>
      <c r="R2928" t="str">
        <f>+SUBSTITUTE(LOWER(_xlfn.CONCAT(B2928,C2928,F2928,H2928,J2928,I2928))," ","")</f>
        <v>2021-08-12enterosinsalsa20-35u/lbcamanchacaamerica</v>
      </c>
      <c r="S2928" t="e">
        <f>+VLOOKUP(R2928,JUP!D:L,7,0)</f>
        <v>#N/A</v>
      </c>
      <c r="T2928" t="e">
        <f>+VLOOKUP(R2928,JUP!D:L,7,0)</f>
        <v>#N/A</v>
      </c>
      <c r="W2928" t="s">
        <v>420</v>
      </c>
      <c r="X2928">
        <v>32</v>
      </c>
      <c r="Y2928" t="s">
        <v>310</v>
      </c>
      <c r="Z2928" t="s">
        <v>310</v>
      </c>
      <c r="AA2928" t="s">
        <v>310</v>
      </c>
      <c r="AB2928" t="s">
        <v>160</v>
      </c>
      <c r="AC2928" t="s">
        <v>159</v>
      </c>
      <c r="AD2928">
        <v>2.1608999999999998</v>
      </c>
      <c r="AE2928">
        <v>0</v>
      </c>
      <c r="AF2928">
        <v>1</v>
      </c>
      <c r="AG2928">
        <v>2.1608999999999998</v>
      </c>
      <c r="AH2928">
        <v>2021</v>
      </c>
      <c r="AI2928">
        <v>8</v>
      </c>
      <c r="AJ2928">
        <v>38849.524559999998</v>
      </c>
      <c r="AK2928" t="e">
        <v>#N/A</v>
      </c>
      <c r="AL2928">
        <v>2.1608999999999998</v>
      </c>
      <c r="AO2928">
        <v>0</v>
      </c>
      <c r="AP2928">
        <v>8</v>
      </c>
    </row>
    <row r="2929" spans="1:42" x14ac:dyDescent="0.2">
      <c r="A2929" t="e">
        <f t="shared" si="45"/>
        <v>#N/A</v>
      </c>
      <c r="B2929" s="2" t="s">
        <v>79</v>
      </c>
      <c r="C2929" t="s">
        <v>35</v>
      </c>
      <c r="D2929" t="s">
        <v>30</v>
      </c>
      <c r="E2929" t="s">
        <v>29</v>
      </c>
      <c r="F2929" t="s">
        <v>30</v>
      </c>
      <c r="G2929" t="e">
        <v>#N/A</v>
      </c>
      <c r="H2929" t="s">
        <v>31</v>
      </c>
      <c r="I2929" t="s">
        <v>34</v>
      </c>
      <c r="J2929" t="s">
        <v>33</v>
      </c>
      <c r="K2929">
        <v>22000</v>
      </c>
      <c r="L2929">
        <v>1150</v>
      </c>
      <c r="M2929" t="e">
        <f>SUBSTITUTE(LOWER(_xlfn.CONCAT(B2929,C2929,F2929,G2929,J2929,I2929))," ","")</f>
        <v>#N/A</v>
      </c>
      <c r="N2929" t="e">
        <f>+VLOOKUP(M2929,JUP!$B:$I,7,0)</f>
        <v>#N/A</v>
      </c>
      <c r="O2929" t="e">
        <f>+VLOOKUP(M2929,JUP!$B:$I,8,0)</f>
        <v>#N/A</v>
      </c>
      <c r="R2929" t="str">
        <f>+SUBSTITUTE(LOWER(_xlfn.CONCAT(B2929,C2929,F2929,H2929,J2929,I2929))," ","")</f>
        <v>2021-08-13carnegranel0camanchacachile</v>
      </c>
      <c r="S2929" t="e">
        <f>+VLOOKUP(R2929,JUP!D:L,7,0)</f>
        <v>#N/A</v>
      </c>
      <c r="T2929" t="e">
        <f>+VLOOKUP(R2929,JUP!D:L,7,0)</f>
        <v>#N/A</v>
      </c>
      <c r="W2929" t="s">
        <v>32</v>
      </c>
      <c r="X2929">
        <v>32</v>
      </c>
      <c r="Y2929" t="s">
        <v>34</v>
      </c>
      <c r="Z2929" t="s">
        <v>34</v>
      </c>
      <c r="AA2929" t="s">
        <v>34</v>
      </c>
      <c r="AB2929" t="s">
        <v>36</v>
      </c>
      <c r="AC2929" t="s">
        <v>37</v>
      </c>
      <c r="AD2929">
        <v>1150</v>
      </c>
      <c r="AE2929">
        <v>0</v>
      </c>
      <c r="AF2929">
        <v>1</v>
      </c>
      <c r="AG2929">
        <v>1150</v>
      </c>
      <c r="AH2929">
        <v>2021</v>
      </c>
      <c r="AI2929">
        <v>8</v>
      </c>
      <c r="AJ2929">
        <v>25300000</v>
      </c>
      <c r="AK2929" t="e">
        <v>#N/A</v>
      </c>
      <c r="AL2929">
        <v>1150</v>
      </c>
      <c r="AO2929">
        <v>0</v>
      </c>
      <c r="AP2929">
        <v>8</v>
      </c>
    </row>
    <row r="2930" spans="1:42" x14ac:dyDescent="0.2">
      <c r="A2930" t="str">
        <f t="shared" si="45"/>
        <v>2021-08-13carnegranelc200-300camanchacaotrosuee</v>
      </c>
      <c r="B2930" s="2" t="s">
        <v>79</v>
      </c>
      <c r="C2930" t="s">
        <v>35</v>
      </c>
      <c r="D2930" t="s">
        <v>30</v>
      </c>
      <c r="E2930" t="s">
        <v>29</v>
      </c>
      <c r="F2930" t="s">
        <v>30</v>
      </c>
      <c r="G2930" t="s">
        <v>39</v>
      </c>
      <c r="H2930" t="s">
        <v>38</v>
      </c>
      <c r="I2930" t="s">
        <v>316</v>
      </c>
      <c r="J2930" t="s">
        <v>33</v>
      </c>
      <c r="K2930">
        <v>24000</v>
      </c>
      <c r="L2930">
        <v>2.9000000000000026</v>
      </c>
      <c r="M2930" t="str">
        <f>SUBSTITUTE(LOWER(_xlfn.CONCAT(B2930,C2930,F2930,G2930,J2930,I2930))," ","")</f>
        <v>2021-08-13carnegranelc200-300camanchacaotrosuee</v>
      </c>
      <c r="N2930" t="e">
        <f>+VLOOKUP(M2930,JUP!$B:$I,7,0)</f>
        <v>#N/A</v>
      </c>
      <c r="O2930" t="e">
        <f>+VLOOKUP(M2930,JUP!$B:$I,8,0)</f>
        <v>#N/A</v>
      </c>
      <c r="P2930" t="e">
        <f>+K2930-N2930</f>
        <v>#N/A</v>
      </c>
      <c r="Q2930" s="3" t="e">
        <f>+L2930-O2930</f>
        <v>#N/A</v>
      </c>
      <c r="R2930" t="str">
        <f>+SUBSTITUTE(LOWER(_xlfn.CONCAT(B2930,C2930,F2930,H2930,J2930,I2930))," ","")</f>
        <v>2021-08-13carnegranel200-300u/kgcamanchacaotrosuee</v>
      </c>
      <c r="S2930" t="e">
        <f>+VLOOKUP(R2930,JUP!D:L,7,0)</f>
        <v>#N/A</v>
      </c>
      <c r="T2930" t="e">
        <f>+VLOOKUP(R2930,JUP!D:L,7,0)</f>
        <v>#N/A</v>
      </c>
      <c r="W2930" t="s">
        <v>184</v>
      </c>
      <c r="X2930">
        <v>32</v>
      </c>
      <c r="Y2930" t="s">
        <v>305</v>
      </c>
      <c r="Z2930" t="s">
        <v>305</v>
      </c>
      <c r="AA2930" t="s">
        <v>316</v>
      </c>
      <c r="AB2930" t="s">
        <v>36</v>
      </c>
      <c r="AC2930" t="s">
        <v>37</v>
      </c>
      <c r="AD2930">
        <v>2.9000000000000026</v>
      </c>
      <c r="AE2930">
        <v>0</v>
      </c>
      <c r="AF2930">
        <v>1</v>
      </c>
      <c r="AG2930">
        <v>2.9000000000000026</v>
      </c>
      <c r="AH2930">
        <v>2021</v>
      </c>
      <c r="AI2930">
        <v>8</v>
      </c>
      <c r="AJ2930">
        <v>69600.000000000058</v>
      </c>
      <c r="AK2930" t="e">
        <v>#N/A</v>
      </c>
      <c r="AL2930">
        <v>2.9000000000000026</v>
      </c>
      <c r="AO2930">
        <v>0</v>
      </c>
      <c r="AP2930">
        <v>8</v>
      </c>
    </row>
    <row r="2931" spans="1:42" x14ac:dyDescent="0.2">
      <c r="A2931" t="str">
        <f t="shared" si="45"/>
        <v>2021-08-13carnegranelc300-500camanchacaotroseuropa</v>
      </c>
      <c r="B2931" s="2" t="s">
        <v>79</v>
      </c>
      <c r="C2931" t="s">
        <v>35</v>
      </c>
      <c r="D2931" t="s">
        <v>30</v>
      </c>
      <c r="E2931" t="s">
        <v>29</v>
      </c>
      <c r="F2931" t="s">
        <v>30</v>
      </c>
      <c r="G2931" t="s">
        <v>49</v>
      </c>
      <c r="H2931" t="s">
        <v>48</v>
      </c>
      <c r="I2931" t="s">
        <v>298</v>
      </c>
      <c r="J2931" t="s">
        <v>33</v>
      </c>
      <c r="K2931">
        <v>19000</v>
      </c>
      <c r="L2931">
        <v>3.02</v>
      </c>
      <c r="M2931" t="str">
        <f>SUBSTITUTE(LOWER(_xlfn.CONCAT(B2931,C2931,F2931,G2931,J2931,I2931))," ","")</f>
        <v>2021-08-13carnegranelc300-500camanchacaotroseuropa</v>
      </c>
      <c r="N2931" t="e">
        <f>+VLOOKUP(M2931,JUP!$B:$I,7,0)</f>
        <v>#N/A</v>
      </c>
      <c r="O2931" t="e">
        <f>+VLOOKUP(M2931,JUP!$B:$I,8,0)</f>
        <v>#N/A</v>
      </c>
      <c r="P2931" t="e">
        <f>+K2931-N2931</f>
        <v>#N/A</v>
      </c>
      <c r="Q2931" s="3" t="e">
        <f>+L2931-O2931</f>
        <v>#N/A</v>
      </c>
      <c r="R2931" t="str">
        <f>+SUBSTITUTE(LOWER(_xlfn.CONCAT(B2931,C2931,F2931,H2931,J2931,I2931))," ","")</f>
        <v>2021-08-13carnegranel300-500u/kgcamanchacaotroseuropa</v>
      </c>
      <c r="S2931" t="e">
        <f>+VLOOKUP(R2931,JUP!D:L,7,0)</f>
        <v>#N/A</v>
      </c>
      <c r="T2931" t="e">
        <f>+VLOOKUP(R2931,JUP!D:L,7,0)</f>
        <v>#N/A</v>
      </c>
      <c r="W2931" t="s">
        <v>468</v>
      </c>
      <c r="X2931">
        <v>32</v>
      </c>
      <c r="Y2931" t="s">
        <v>297</v>
      </c>
      <c r="Z2931" t="s">
        <v>298</v>
      </c>
      <c r="AA2931" t="s">
        <v>298</v>
      </c>
      <c r="AB2931" t="s">
        <v>36</v>
      </c>
      <c r="AC2931" t="s">
        <v>37</v>
      </c>
      <c r="AD2931">
        <v>3.02</v>
      </c>
      <c r="AE2931">
        <v>0</v>
      </c>
      <c r="AF2931">
        <v>1</v>
      </c>
      <c r="AG2931">
        <v>3.02</v>
      </c>
      <c r="AH2931">
        <v>2021</v>
      </c>
      <c r="AI2931">
        <v>8</v>
      </c>
      <c r="AJ2931">
        <v>57380</v>
      </c>
      <c r="AK2931" t="e">
        <v>#N/A</v>
      </c>
      <c r="AL2931">
        <v>3.02</v>
      </c>
      <c r="AO2931">
        <v>0</v>
      </c>
      <c r="AP2931">
        <v>8</v>
      </c>
    </row>
    <row r="2932" spans="1:42" x14ac:dyDescent="0.2">
      <c r="A2932" t="str">
        <f t="shared" si="45"/>
        <v>2021-08-13carnegranelc500-upcamanchacaotroseuropa</v>
      </c>
      <c r="B2932" s="2" t="s">
        <v>79</v>
      </c>
      <c r="C2932" t="s">
        <v>35</v>
      </c>
      <c r="D2932" t="s">
        <v>30</v>
      </c>
      <c r="E2932" t="s">
        <v>29</v>
      </c>
      <c r="F2932" t="s">
        <v>30</v>
      </c>
      <c r="G2932" t="s">
        <v>183</v>
      </c>
      <c r="H2932" t="s">
        <v>121</v>
      </c>
      <c r="I2932" t="s">
        <v>298</v>
      </c>
      <c r="J2932" t="s">
        <v>33</v>
      </c>
      <c r="K2932">
        <v>5000</v>
      </c>
      <c r="L2932">
        <v>2.7999999999999985</v>
      </c>
      <c r="M2932" t="str">
        <f>SUBSTITUTE(LOWER(_xlfn.CONCAT(B2932,C2932,F2932,G2932,J2932,I2932))," ","")</f>
        <v>2021-08-13carnegranelc500-upcamanchacaotroseuropa</v>
      </c>
      <c r="N2932" t="e">
        <f>+VLOOKUP(M2932,JUP!$B:$I,7,0)</f>
        <v>#N/A</v>
      </c>
      <c r="O2932" t="e">
        <f>+VLOOKUP(M2932,JUP!$B:$I,8,0)</f>
        <v>#N/A</v>
      </c>
      <c r="P2932" t="e">
        <f>+K2932-N2932</f>
        <v>#N/A</v>
      </c>
      <c r="Q2932" s="3" t="e">
        <f>+L2932-O2932</f>
        <v>#N/A</v>
      </c>
      <c r="R2932" t="str">
        <f>+SUBSTITUTE(LOWER(_xlfn.CONCAT(B2932,C2932,F2932,H2932,J2932,I2932))," ","")</f>
        <v>2021-08-13carnegranel500-upu/kgcamanchacaotroseuropa</v>
      </c>
      <c r="S2932" t="e">
        <f>+VLOOKUP(R2932,JUP!D:L,7,0)</f>
        <v>#N/A</v>
      </c>
      <c r="T2932" t="e">
        <f>+VLOOKUP(R2932,JUP!D:L,7,0)</f>
        <v>#N/A</v>
      </c>
      <c r="W2932" t="s">
        <v>468</v>
      </c>
      <c r="X2932">
        <v>32</v>
      </c>
      <c r="Y2932" t="s">
        <v>297</v>
      </c>
      <c r="Z2932" t="s">
        <v>298</v>
      </c>
      <c r="AA2932" t="s">
        <v>298</v>
      </c>
      <c r="AB2932" t="s">
        <v>36</v>
      </c>
      <c r="AC2932" t="s">
        <v>37</v>
      </c>
      <c r="AD2932">
        <v>2.7999999999999985</v>
      </c>
      <c r="AE2932">
        <v>0</v>
      </c>
      <c r="AF2932">
        <v>1</v>
      </c>
      <c r="AG2932">
        <v>2.7999999999999985</v>
      </c>
      <c r="AH2932">
        <v>2021</v>
      </c>
      <c r="AI2932">
        <v>8</v>
      </c>
      <c r="AJ2932">
        <v>13999.999999999993</v>
      </c>
      <c r="AK2932" t="e">
        <v>#N/A</v>
      </c>
      <c r="AL2932">
        <v>2.7999999999999985</v>
      </c>
      <c r="AO2932">
        <v>0</v>
      </c>
      <c r="AP2932">
        <v>8</v>
      </c>
    </row>
    <row r="2933" spans="1:42" x14ac:dyDescent="0.2">
      <c r="A2933" t="str">
        <f t="shared" si="45"/>
        <v>2021-08-13enterosinsalsa0camanchacaotroseuropa</v>
      </c>
      <c r="B2933" s="2" t="s">
        <v>79</v>
      </c>
      <c r="C2933" t="s">
        <v>59</v>
      </c>
      <c r="D2933" t="s">
        <v>155</v>
      </c>
      <c r="E2933" t="s">
        <v>56</v>
      </c>
      <c r="F2933" t="s">
        <v>347</v>
      </c>
      <c r="G2933">
        <v>0</v>
      </c>
      <c r="H2933" t="s">
        <v>58</v>
      </c>
      <c r="I2933" t="s">
        <v>298</v>
      </c>
      <c r="J2933" t="s">
        <v>33</v>
      </c>
      <c r="K2933">
        <v>19800</v>
      </c>
      <c r="L2933">
        <v>2.1</v>
      </c>
      <c r="M2933" t="str">
        <f>SUBSTITUTE(LOWER(_xlfn.CONCAT(B2933,C2933,F2933,G2933,J2933,I2933))," ","")</f>
        <v>2021-08-13enterosinsalsa0camanchacaotroseuropa</v>
      </c>
      <c r="N2933" t="e">
        <f>+VLOOKUP(M2933,JUP!$B:$I,7,0)</f>
        <v>#N/A</v>
      </c>
      <c r="O2933" t="e">
        <f>+VLOOKUP(M2933,JUP!$B:$I,8,0)</f>
        <v>#N/A</v>
      </c>
      <c r="R2933" t="str">
        <f>+SUBSTITUTE(LOWER(_xlfn.CONCAT(B2933,C2933,F2933,H2933,J2933,I2933))," ","")</f>
        <v>2021-08-13enterosinsalsa20-35u/lbcamanchacaotroseuropa</v>
      </c>
      <c r="S2933" t="e">
        <f>+VLOOKUP(R2933,JUP!D:L,7,0)</f>
        <v>#N/A</v>
      </c>
      <c r="T2933" t="e">
        <f>+VLOOKUP(R2933,JUP!D:L,7,0)</f>
        <v>#N/A</v>
      </c>
      <c r="W2933" t="s">
        <v>177</v>
      </c>
      <c r="X2933">
        <v>32</v>
      </c>
      <c r="Y2933" t="s">
        <v>297</v>
      </c>
      <c r="Z2933" t="s">
        <v>298</v>
      </c>
      <c r="AA2933" t="s">
        <v>298</v>
      </c>
      <c r="AB2933" t="s">
        <v>160</v>
      </c>
      <c r="AC2933" t="s">
        <v>159</v>
      </c>
      <c r="AD2933">
        <v>2.1</v>
      </c>
      <c r="AE2933">
        <v>0</v>
      </c>
      <c r="AF2933">
        <v>1</v>
      </c>
      <c r="AG2933">
        <v>2.1</v>
      </c>
      <c r="AH2933">
        <v>2021</v>
      </c>
      <c r="AI2933">
        <v>8</v>
      </c>
      <c r="AJ2933">
        <v>41580</v>
      </c>
      <c r="AK2933" t="e">
        <v>#N/A</v>
      </c>
      <c r="AL2933">
        <v>2.1</v>
      </c>
      <c r="AO2933">
        <v>0</v>
      </c>
      <c r="AP2933">
        <v>8</v>
      </c>
    </row>
    <row r="2934" spans="1:42" x14ac:dyDescent="0.2">
      <c r="A2934" t="e">
        <f t="shared" si="45"/>
        <v>#N/A</v>
      </c>
      <c r="B2934" s="2" t="s">
        <v>84</v>
      </c>
      <c r="C2934" t="s">
        <v>35</v>
      </c>
      <c r="D2934" t="s">
        <v>30</v>
      </c>
      <c r="E2934" t="s">
        <v>29</v>
      </c>
      <c r="F2934" t="s">
        <v>30</v>
      </c>
      <c r="G2934" t="e">
        <v>#N/A</v>
      </c>
      <c r="H2934" t="s">
        <v>31</v>
      </c>
      <c r="I2934" t="s">
        <v>34</v>
      </c>
      <c r="J2934" t="s">
        <v>33</v>
      </c>
      <c r="K2934">
        <v>20000</v>
      </c>
      <c r="L2934">
        <v>970</v>
      </c>
      <c r="M2934" t="e">
        <f>SUBSTITUTE(LOWER(_xlfn.CONCAT(B2934,C2934,F2934,G2934,J2934,I2934))," ","")</f>
        <v>#N/A</v>
      </c>
      <c r="N2934" t="e">
        <f>+VLOOKUP(M2934,JUP!$B:$I,7,0)</f>
        <v>#N/A</v>
      </c>
      <c r="O2934" t="e">
        <f>+VLOOKUP(M2934,JUP!$B:$I,8,0)</f>
        <v>#N/A</v>
      </c>
      <c r="R2934" t="str">
        <f>+SUBSTITUTE(LOWER(_xlfn.CONCAT(B2934,C2934,F2934,H2934,J2934,I2934))," ","")</f>
        <v>2021-08-16carnegranel0camanchacachile</v>
      </c>
      <c r="S2934" t="e">
        <f>+VLOOKUP(R2934,JUP!D:L,7,0)</f>
        <v>#N/A</v>
      </c>
      <c r="T2934" t="e">
        <f>+VLOOKUP(R2934,JUP!D:L,7,0)</f>
        <v>#N/A</v>
      </c>
      <c r="W2934" t="s">
        <v>32</v>
      </c>
      <c r="X2934">
        <v>33</v>
      </c>
      <c r="Y2934" t="s">
        <v>34</v>
      </c>
      <c r="Z2934" t="s">
        <v>34</v>
      </c>
      <c r="AA2934" t="s">
        <v>34</v>
      </c>
      <c r="AB2934" t="s">
        <v>36</v>
      </c>
      <c r="AC2934" t="s">
        <v>37</v>
      </c>
      <c r="AD2934">
        <v>970</v>
      </c>
      <c r="AE2934">
        <v>0</v>
      </c>
      <c r="AF2934">
        <v>1</v>
      </c>
      <c r="AG2934">
        <v>970</v>
      </c>
      <c r="AH2934">
        <v>2021</v>
      </c>
      <c r="AI2934">
        <v>8</v>
      </c>
      <c r="AJ2934">
        <v>19400000</v>
      </c>
      <c r="AK2934" t="e">
        <v>#N/A</v>
      </c>
      <c r="AL2934">
        <v>970</v>
      </c>
      <c r="AO2934">
        <v>0</v>
      </c>
      <c r="AP2934">
        <v>8</v>
      </c>
    </row>
    <row r="2935" spans="1:42" x14ac:dyDescent="0.2">
      <c r="A2935" t="str">
        <f t="shared" si="45"/>
        <v>2021-08-16carnegranelc100-200camanchacaasia</v>
      </c>
      <c r="B2935" s="2" t="s">
        <v>84</v>
      </c>
      <c r="C2935" t="s">
        <v>35</v>
      </c>
      <c r="D2935" t="s">
        <v>30</v>
      </c>
      <c r="E2935" t="s">
        <v>29</v>
      </c>
      <c r="F2935" t="s">
        <v>30</v>
      </c>
      <c r="G2935" t="s">
        <v>72</v>
      </c>
      <c r="H2935" t="s">
        <v>71</v>
      </c>
      <c r="I2935" t="s">
        <v>309</v>
      </c>
      <c r="J2935" t="s">
        <v>33</v>
      </c>
      <c r="K2935">
        <v>2000</v>
      </c>
      <c r="L2935">
        <v>3.15</v>
      </c>
      <c r="M2935" t="str">
        <f>SUBSTITUTE(LOWER(_xlfn.CONCAT(B2935,C2935,F2935,G2935,J2935,I2935))," ","")</f>
        <v>2021-08-16carnegranelc100-200camanchacaasia</v>
      </c>
      <c r="N2935" t="e">
        <f>+VLOOKUP(M2935,JUP!$B:$I,7,0)</f>
        <v>#N/A</v>
      </c>
      <c r="O2935" t="e">
        <f>+VLOOKUP(M2935,JUP!$B:$I,8,0)</f>
        <v>#N/A</v>
      </c>
      <c r="P2935" t="e">
        <f>+K2935-N2935</f>
        <v>#N/A</v>
      </c>
      <c r="Q2935" s="3" t="e">
        <f>+L2935-O2935</f>
        <v>#N/A</v>
      </c>
      <c r="R2935" t="str">
        <f>+SUBSTITUTE(LOWER(_xlfn.CONCAT(B2935,C2935,F2935,H2935,J2935,I2935))," ","")</f>
        <v>2021-08-16carnegranel100-200u/kgcamanchacaasia</v>
      </c>
      <c r="S2935" t="e">
        <f>+VLOOKUP(R2935,JUP!D:L,7,0)</f>
        <v>#N/A</v>
      </c>
      <c r="T2935" t="e">
        <f>+VLOOKUP(R2935,JUP!D:L,7,0)</f>
        <v>#N/A</v>
      </c>
      <c r="W2935" t="s">
        <v>156</v>
      </c>
      <c r="X2935">
        <v>33</v>
      </c>
      <c r="Y2935" t="s">
        <v>309</v>
      </c>
      <c r="Z2935" t="s">
        <v>309</v>
      </c>
      <c r="AA2935" t="s">
        <v>309</v>
      </c>
      <c r="AB2935" t="s">
        <v>36</v>
      </c>
      <c r="AC2935" t="s">
        <v>37</v>
      </c>
      <c r="AD2935">
        <v>3.15</v>
      </c>
      <c r="AE2935">
        <v>0</v>
      </c>
      <c r="AF2935">
        <v>1</v>
      </c>
      <c r="AG2935">
        <v>3.15</v>
      </c>
      <c r="AH2935">
        <v>2021</v>
      </c>
      <c r="AI2935">
        <v>8</v>
      </c>
      <c r="AJ2935">
        <v>6300</v>
      </c>
      <c r="AK2935" t="e">
        <v>#N/A</v>
      </c>
      <c r="AL2935">
        <v>3.15</v>
      </c>
      <c r="AO2935">
        <v>0</v>
      </c>
      <c r="AP2935">
        <v>8</v>
      </c>
    </row>
    <row r="2936" spans="1:42" x14ac:dyDescent="0.2">
      <c r="A2936" t="str">
        <f t="shared" si="45"/>
        <v>2021-08-16carneretailcompensadoc200-300camanchacaasia</v>
      </c>
      <c r="B2936" s="2" t="s">
        <v>84</v>
      </c>
      <c r="C2936" t="s">
        <v>35</v>
      </c>
      <c r="D2936" t="s">
        <v>206</v>
      </c>
      <c r="E2936" t="s">
        <v>29</v>
      </c>
      <c r="F2936" t="s">
        <v>206</v>
      </c>
      <c r="G2936" t="s">
        <v>39</v>
      </c>
      <c r="H2936" t="s">
        <v>38</v>
      </c>
      <c r="I2936" t="s">
        <v>309</v>
      </c>
      <c r="J2936" t="s">
        <v>33</v>
      </c>
      <c r="K2936">
        <v>5040</v>
      </c>
      <c r="L2936">
        <v>3.55</v>
      </c>
      <c r="M2936" t="str">
        <f>SUBSTITUTE(LOWER(_xlfn.CONCAT(B2936,C2936,F2936,G2936,J2936,I2936))," ","")</f>
        <v>2021-08-16carneretailcompensadoc200-300camanchacaasia</v>
      </c>
      <c r="N2936" t="e">
        <f>+VLOOKUP(M2936,JUP!$B:$I,7,0)</f>
        <v>#N/A</v>
      </c>
      <c r="O2936" t="e">
        <f>+VLOOKUP(M2936,JUP!$B:$I,8,0)</f>
        <v>#N/A</v>
      </c>
      <c r="P2936" t="e">
        <f>+K2936-N2936</f>
        <v>#N/A</v>
      </c>
      <c r="Q2936" s="3" t="e">
        <f>+L2936-O2936</f>
        <v>#N/A</v>
      </c>
      <c r="R2936" t="str">
        <f>+SUBSTITUTE(LOWER(_xlfn.CONCAT(B2936,C2936,F2936,H2936,J2936,I2936))," ","")</f>
        <v>2021-08-16carneretailcompensado200-300u/kgcamanchacaasia</v>
      </c>
      <c r="S2936" t="e">
        <f>+VLOOKUP(R2936,JUP!D:L,7,0)</f>
        <v>#N/A</v>
      </c>
      <c r="T2936" t="e">
        <f>+VLOOKUP(R2936,JUP!D:L,7,0)</f>
        <v>#N/A</v>
      </c>
      <c r="W2936" t="s">
        <v>156</v>
      </c>
      <c r="X2936">
        <v>33</v>
      </c>
      <c r="Y2936" t="s">
        <v>309</v>
      </c>
      <c r="Z2936" t="s">
        <v>309</v>
      </c>
      <c r="AA2936" t="s">
        <v>309</v>
      </c>
      <c r="AB2936" t="s">
        <v>208</v>
      </c>
      <c r="AC2936" t="s">
        <v>173</v>
      </c>
      <c r="AD2936">
        <v>3.1949999999999998</v>
      </c>
      <c r="AE2936">
        <v>0</v>
      </c>
      <c r="AF2936">
        <v>0.9</v>
      </c>
      <c r="AG2936">
        <v>3.1949999999999998</v>
      </c>
      <c r="AH2936">
        <v>2021</v>
      </c>
      <c r="AI2936">
        <v>8</v>
      </c>
      <c r="AJ2936">
        <v>16102.8</v>
      </c>
      <c r="AK2936" t="e">
        <v>#N/A</v>
      </c>
      <c r="AL2936">
        <v>3.9444444444444442</v>
      </c>
      <c r="AO2936">
        <v>-0.74944444444444436</v>
      </c>
      <c r="AP2936">
        <v>8</v>
      </c>
    </row>
    <row r="2937" spans="1:42" x14ac:dyDescent="0.2">
      <c r="A2937" t="str">
        <f t="shared" si="45"/>
        <v>2021-08-16carneretailcompensadoc100-200camanchacaasia</v>
      </c>
      <c r="B2937" s="2" t="s">
        <v>84</v>
      </c>
      <c r="C2937" t="s">
        <v>35</v>
      </c>
      <c r="D2937" t="s">
        <v>206</v>
      </c>
      <c r="E2937" t="s">
        <v>29</v>
      </c>
      <c r="F2937" t="s">
        <v>206</v>
      </c>
      <c r="G2937" t="s">
        <v>72</v>
      </c>
      <c r="H2937" t="s">
        <v>71</v>
      </c>
      <c r="I2937" t="s">
        <v>309</v>
      </c>
      <c r="J2937" t="s">
        <v>33</v>
      </c>
      <c r="K2937">
        <v>12005</v>
      </c>
      <c r="L2937">
        <v>3.84</v>
      </c>
      <c r="M2937" t="str">
        <f>SUBSTITUTE(LOWER(_xlfn.CONCAT(B2937,C2937,F2937,G2937,J2937,I2937))," ","")</f>
        <v>2021-08-16carneretailcompensadoc100-200camanchacaasia</v>
      </c>
      <c r="N2937" t="e">
        <f>+VLOOKUP(M2937,JUP!$B:$I,7,0)</f>
        <v>#N/A</v>
      </c>
      <c r="O2937" t="e">
        <f>+VLOOKUP(M2937,JUP!$B:$I,8,0)</f>
        <v>#N/A</v>
      </c>
      <c r="P2937" t="e">
        <f>+K2937-N2937</f>
        <v>#N/A</v>
      </c>
      <c r="Q2937" s="3" t="e">
        <f>+L2937-O2937</f>
        <v>#N/A</v>
      </c>
      <c r="R2937" t="str">
        <f>+SUBSTITUTE(LOWER(_xlfn.CONCAT(B2937,C2937,F2937,H2937,J2937,I2937))," ","")</f>
        <v>2021-08-16carneretailcompensado100-200u/kgcamanchacaasia</v>
      </c>
      <c r="S2937" t="e">
        <f>+VLOOKUP(R2937,JUP!D:L,7,0)</f>
        <v>#N/A</v>
      </c>
      <c r="T2937" t="e">
        <f>+VLOOKUP(R2937,JUP!D:L,7,0)</f>
        <v>#N/A</v>
      </c>
      <c r="W2937" t="s">
        <v>156</v>
      </c>
      <c r="X2937">
        <v>33</v>
      </c>
      <c r="Y2937" t="s">
        <v>309</v>
      </c>
      <c r="Z2937" t="s">
        <v>309</v>
      </c>
      <c r="AA2937" t="s">
        <v>309</v>
      </c>
      <c r="AB2937" t="s">
        <v>208</v>
      </c>
      <c r="AC2937" t="s">
        <v>173</v>
      </c>
      <c r="AD2937">
        <v>3.456</v>
      </c>
      <c r="AE2937">
        <v>0</v>
      </c>
      <c r="AF2937">
        <v>0.9</v>
      </c>
      <c r="AG2937">
        <v>3.456</v>
      </c>
      <c r="AH2937">
        <v>2021</v>
      </c>
      <c r="AI2937">
        <v>8</v>
      </c>
      <c r="AJ2937">
        <v>41489.279999999999</v>
      </c>
      <c r="AK2937" t="e">
        <v>#N/A</v>
      </c>
      <c r="AL2937">
        <v>4.2666666666666666</v>
      </c>
      <c r="AO2937">
        <v>-0.81066666666666665</v>
      </c>
      <c r="AP2937">
        <v>8</v>
      </c>
    </row>
    <row r="2938" spans="1:42" x14ac:dyDescent="0.2">
      <c r="A2938" t="str">
        <f t="shared" si="45"/>
        <v>2021-08-17carnegranelc200-300camanchacaotroseuropa</v>
      </c>
      <c r="B2938" s="2" t="s">
        <v>504</v>
      </c>
      <c r="C2938" t="s">
        <v>35</v>
      </c>
      <c r="D2938" t="s">
        <v>30</v>
      </c>
      <c r="E2938" t="s">
        <v>29</v>
      </c>
      <c r="F2938" t="s">
        <v>30</v>
      </c>
      <c r="G2938" t="s">
        <v>39</v>
      </c>
      <c r="H2938" t="s">
        <v>38</v>
      </c>
      <c r="I2938" t="s">
        <v>298</v>
      </c>
      <c r="J2938" t="s">
        <v>33</v>
      </c>
      <c r="K2938">
        <v>4000</v>
      </c>
      <c r="L2938">
        <v>2.5399999999999996</v>
      </c>
      <c r="M2938" t="str">
        <f>SUBSTITUTE(LOWER(_xlfn.CONCAT(B2938,C2938,F2938,G2938,J2938,I2938))," ","")</f>
        <v>2021-08-17carnegranelc200-300camanchacaotroseuropa</v>
      </c>
      <c r="N2938" t="e">
        <f>+VLOOKUP(M2938,JUP!$B:$I,7,0)</f>
        <v>#N/A</v>
      </c>
      <c r="O2938" t="e">
        <f>+VLOOKUP(M2938,JUP!$B:$I,8,0)</f>
        <v>#N/A</v>
      </c>
      <c r="P2938" t="e">
        <f>+K2938-N2938</f>
        <v>#N/A</v>
      </c>
      <c r="Q2938" s="3" t="e">
        <f>+L2938-O2938</f>
        <v>#N/A</v>
      </c>
      <c r="R2938" t="str">
        <f>+SUBSTITUTE(LOWER(_xlfn.CONCAT(B2938,C2938,F2938,H2938,J2938,I2938))," ","")</f>
        <v>2021-08-17carnegranel200-300u/kgcamanchacaotroseuropa</v>
      </c>
      <c r="S2938" t="e">
        <f>+VLOOKUP(R2938,JUP!D:L,7,0)</f>
        <v>#N/A</v>
      </c>
      <c r="T2938" t="e">
        <f>+VLOOKUP(R2938,JUP!D:L,7,0)</f>
        <v>#N/A</v>
      </c>
      <c r="W2938" t="s">
        <v>187</v>
      </c>
      <c r="X2938">
        <v>33</v>
      </c>
      <c r="Y2938" t="s">
        <v>297</v>
      </c>
      <c r="Z2938" t="s">
        <v>298</v>
      </c>
      <c r="AA2938" t="s">
        <v>298</v>
      </c>
      <c r="AB2938" t="s">
        <v>36</v>
      </c>
      <c r="AC2938" t="s">
        <v>37</v>
      </c>
      <c r="AD2938">
        <v>2.5399999999999996</v>
      </c>
      <c r="AE2938">
        <v>0</v>
      </c>
      <c r="AF2938">
        <v>1</v>
      </c>
      <c r="AG2938">
        <v>2.5399999999999996</v>
      </c>
      <c r="AH2938">
        <v>2021</v>
      </c>
      <c r="AI2938">
        <v>8</v>
      </c>
      <c r="AJ2938">
        <v>10159.999999999998</v>
      </c>
      <c r="AK2938" t="e">
        <v>#N/A</v>
      </c>
      <c r="AL2938">
        <v>2.5399999999999996</v>
      </c>
      <c r="AO2938">
        <v>0</v>
      </c>
      <c r="AP2938">
        <v>8</v>
      </c>
    </row>
    <row r="2939" spans="1:42" x14ac:dyDescent="0.2">
      <c r="A2939" t="str">
        <f t="shared" si="45"/>
        <v>2021-08-17carnegranelc200-300camanchacafrancia</v>
      </c>
      <c r="B2939" s="2" t="s">
        <v>504</v>
      </c>
      <c r="C2939" t="s">
        <v>35</v>
      </c>
      <c r="D2939" t="s">
        <v>30</v>
      </c>
      <c r="E2939" t="s">
        <v>29</v>
      </c>
      <c r="F2939" t="s">
        <v>30</v>
      </c>
      <c r="G2939" t="s">
        <v>39</v>
      </c>
      <c r="H2939" t="s">
        <v>38</v>
      </c>
      <c r="I2939" t="s">
        <v>326</v>
      </c>
      <c r="J2939" t="s">
        <v>33</v>
      </c>
      <c r="K2939">
        <v>1030</v>
      </c>
      <c r="L2939">
        <v>2.6</v>
      </c>
      <c r="M2939" t="str">
        <f>SUBSTITUTE(LOWER(_xlfn.CONCAT(B2939,C2939,F2939,G2939,J2939,I2939))," ","")</f>
        <v>2021-08-17carnegranelc200-300camanchacafrancia</v>
      </c>
      <c r="N2939" t="e">
        <f>+VLOOKUP(M2939,JUP!$B:$I,7,0)</f>
        <v>#N/A</v>
      </c>
      <c r="O2939" t="e">
        <f>+VLOOKUP(M2939,JUP!$B:$I,8,0)</f>
        <v>#N/A</v>
      </c>
      <c r="P2939" t="e">
        <f>+K2939-N2939</f>
        <v>#N/A</v>
      </c>
      <c r="Q2939" s="3" t="e">
        <f>+L2939-O2939</f>
        <v>#N/A</v>
      </c>
      <c r="R2939" t="str">
        <f>+SUBSTITUTE(LOWER(_xlfn.CONCAT(B2939,C2939,F2939,H2939,J2939,I2939))," ","")</f>
        <v>2021-08-17carnegranel200-300u/kgcamanchacafrancia</v>
      </c>
      <c r="S2939" t="e">
        <f>+VLOOKUP(R2939,JUP!D:L,7,0)</f>
        <v>#N/A</v>
      </c>
      <c r="T2939" t="e">
        <f>+VLOOKUP(R2939,JUP!D:L,7,0)</f>
        <v>#N/A</v>
      </c>
      <c r="W2939" t="s">
        <v>172</v>
      </c>
      <c r="X2939">
        <v>33</v>
      </c>
      <c r="Y2939" t="s">
        <v>297</v>
      </c>
      <c r="Z2939" t="s">
        <v>326</v>
      </c>
      <c r="AA2939" t="s">
        <v>326</v>
      </c>
      <c r="AB2939" t="s">
        <v>36</v>
      </c>
      <c r="AC2939" t="s">
        <v>37</v>
      </c>
      <c r="AD2939">
        <v>2.6</v>
      </c>
      <c r="AE2939">
        <v>0</v>
      </c>
      <c r="AF2939">
        <v>1</v>
      </c>
      <c r="AG2939">
        <v>2.6</v>
      </c>
      <c r="AH2939">
        <v>2021</v>
      </c>
      <c r="AI2939">
        <v>8</v>
      </c>
      <c r="AJ2939">
        <v>2678</v>
      </c>
      <c r="AK2939" t="e">
        <v>#N/A</v>
      </c>
      <c r="AL2939">
        <v>2.6</v>
      </c>
      <c r="AO2939">
        <v>0</v>
      </c>
      <c r="AP2939">
        <v>8</v>
      </c>
    </row>
    <row r="2940" spans="1:42" x14ac:dyDescent="0.2">
      <c r="A2940" t="str">
        <f t="shared" si="45"/>
        <v>2021-08-17carnegranelc300-500camanchacafrancia</v>
      </c>
      <c r="B2940" s="2" t="s">
        <v>504</v>
      </c>
      <c r="C2940" t="s">
        <v>35</v>
      </c>
      <c r="D2940" t="s">
        <v>30</v>
      </c>
      <c r="E2940" t="s">
        <v>29</v>
      </c>
      <c r="F2940" t="s">
        <v>30</v>
      </c>
      <c r="G2940" t="s">
        <v>49</v>
      </c>
      <c r="H2940" t="s">
        <v>48</v>
      </c>
      <c r="I2940" t="s">
        <v>326</v>
      </c>
      <c r="J2940" t="s">
        <v>33</v>
      </c>
      <c r="K2940">
        <v>2080</v>
      </c>
      <c r="L2940">
        <v>2.5500000000000003</v>
      </c>
      <c r="M2940" t="str">
        <f>SUBSTITUTE(LOWER(_xlfn.CONCAT(B2940,C2940,F2940,G2940,J2940,I2940))," ","")</f>
        <v>2021-08-17carnegranelc300-500camanchacafrancia</v>
      </c>
      <c r="N2940" t="e">
        <f>+VLOOKUP(M2940,JUP!$B:$I,7,0)</f>
        <v>#N/A</v>
      </c>
      <c r="O2940" t="e">
        <f>+VLOOKUP(M2940,JUP!$B:$I,8,0)</f>
        <v>#N/A</v>
      </c>
      <c r="P2940" t="e">
        <f>+K2940-N2940</f>
        <v>#N/A</v>
      </c>
      <c r="Q2940" s="3" t="e">
        <f>+L2940-O2940</f>
        <v>#N/A</v>
      </c>
      <c r="R2940" t="str">
        <f>+SUBSTITUTE(LOWER(_xlfn.CONCAT(B2940,C2940,F2940,H2940,J2940,I2940))," ","")</f>
        <v>2021-08-17carnegranel300-500u/kgcamanchacafrancia</v>
      </c>
      <c r="S2940" t="e">
        <f>+VLOOKUP(R2940,JUP!D:L,7,0)</f>
        <v>#N/A</v>
      </c>
      <c r="T2940" t="e">
        <f>+VLOOKUP(R2940,JUP!D:L,7,0)</f>
        <v>#N/A</v>
      </c>
      <c r="W2940" t="s">
        <v>172</v>
      </c>
      <c r="X2940">
        <v>33</v>
      </c>
      <c r="Y2940" t="s">
        <v>297</v>
      </c>
      <c r="Z2940" t="s">
        <v>326</v>
      </c>
      <c r="AA2940" t="s">
        <v>326</v>
      </c>
      <c r="AB2940" t="s">
        <v>36</v>
      </c>
      <c r="AC2940" t="s">
        <v>37</v>
      </c>
      <c r="AD2940">
        <v>2.5500000000000003</v>
      </c>
      <c r="AE2940">
        <v>0</v>
      </c>
      <c r="AF2940">
        <v>1</v>
      </c>
      <c r="AG2940">
        <v>2.5500000000000003</v>
      </c>
      <c r="AH2940">
        <v>2021</v>
      </c>
      <c r="AI2940">
        <v>8</v>
      </c>
      <c r="AJ2940">
        <v>5304.0000000000009</v>
      </c>
      <c r="AK2940" t="e">
        <v>#N/A</v>
      </c>
      <c r="AL2940">
        <v>2.5500000000000003</v>
      </c>
      <c r="AO2940">
        <v>0</v>
      </c>
      <c r="AP2940">
        <v>8</v>
      </c>
    </row>
    <row r="2941" spans="1:42" x14ac:dyDescent="0.2">
      <c r="A2941" t="str">
        <f t="shared" si="45"/>
        <v>2021-08-17carnegranelc500-upcamanchacafrancia</v>
      </c>
      <c r="B2941" s="2" t="s">
        <v>504</v>
      </c>
      <c r="C2941" t="s">
        <v>35</v>
      </c>
      <c r="D2941" t="s">
        <v>30</v>
      </c>
      <c r="E2941" t="s">
        <v>29</v>
      </c>
      <c r="F2941" t="s">
        <v>30</v>
      </c>
      <c r="G2941" t="s">
        <v>183</v>
      </c>
      <c r="H2941" t="s">
        <v>121</v>
      </c>
      <c r="I2941" t="s">
        <v>326</v>
      </c>
      <c r="J2941" t="s">
        <v>33</v>
      </c>
      <c r="K2941">
        <v>20890</v>
      </c>
      <c r="L2941">
        <v>2.6671140939597353</v>
      </c>
      <c r="M2941" t="str">
        <f>SUBSTITUTE(LOWER(_xlfn.CONCAT(B2941,C2941,F2941,G2941,J2941,I2941))," ","")</f>
        <v>2021-08-17carnegranelc500-upcamanchacafrancia</v>
      </c>
      <c r="N2941" t="e">
        <f>+VLOOKUP(M2941,JUP!$B:$I,7,0)</f>
        <v>#N/A</v>
      </c>
      <c r="O2941" t="e">
        <f>+VLOOKUP(M2941,JUP!$B:$I,8,0)</f>
        <v>#N/A</v>
      </c>
      <c r="P2941" t="e">
        <f>+K2941-N2941</f>
        <v>#N/A</v>
      </c>
      <c r="Q2941" s="3" t="e">
        <f>+L2941-O2941</f>
        <v>#N/A</v>
      </c>
      <c r="R2941" t="str">
        <f>+SUBSTITUTE(LOWER(_xlfn.CONCAT(B2941,C2941,F2941,H2941,J2941,I2941))," ","")</f>
        <v>2021-08-17carnegranel500-upu/kgcamanchacafrancia</v>
      </c>
      <c r="S2941" t="e">
        <f>+VLOOKUP(R2941,JUP!D:L,7,0)</f>
        <v>#N/A</v>
      </c>
      <c r="T2941" t="e">
        <f>+VLOOKUP(R2941,JUP!D:L,7,0)</f>
        <v>#N/A</v>
      </c>
      <c r="W2941" t="s">
        <v>172</v>
      </c>
      <c r="X2941">
        <v>33</v>
      </c>
      <c r="Y2941" t="s">
        <v>297</v>
      </c>
      <c r="Z2941" t="s">
        <v>326</v>
      </c>
      <c r="AA2941" t="s">
        <v>326</v>
      </c>
      <c r="AB2941" t="s">
        <v>36</v>
      </c>
      <c r="AC2941" t="s">
        <v>37</v>
      </c>
      <c r="AD2941">
        <v>2.6671140939597353</v>
      </c>
      <c r="AE2941">
        <v>0</v>
      </c>
      <c r="AF2941">
        <v>1</v>
      </c>
      <c r="AG2941">
        <v>2.6671140939597353</v>
      </c>
      <c r="AH2941">
        <v>2021</v>
      </c>
      <c r="AI2941">
        <v>8</v>
      </c>
      <c r="AJ2941">
        <v>55716.013422818869</v>
      </c>
      <c r="AK2941" t="e">
        <v>#N/A</v>
      </c>
      <c r="AL2941">
        <v>2.6671140939597353</v>
      </c>
      <c r="AO2941">
        <v>0</v>
      </c>
      <c r="AP2941">
        <v>8</v>
      </c>
    </row>
    <row r="2942" spans="1:42" x14ac:dyDescent="0.2">
      <c r="A2942" t="str">
        <f t="shared" si="45"/>
        <v>2021-08-17carneretailcompensadoc100-200camanchacaotroseuropa</v>
      </c>
      <c r="B2942" s="2" t="s">
        <v>504</v>
      </c>
      <c r="C2942" t="s">
        <v>35</v>
      </c>
      <c r="D2942" t="s">
        <v>206</v>
      </c>
      <c r="E2942" t="s">
        <v>29</v>
      </c>
      <c r="F2942" t="s">
        <v>206</v>
      </c>
      <c r="G2942" t="s">
        <v>72</v>
      </c>
      <c r="H2942" t="s">
        <v>71</v>
      </c>
      <c r="I2942" t="s">
        <v>298</v>
      </c>
      <c r="J2942" t="s">
        <v>33</v>
      </c>
      <c r="K2942">
        <v>16470</v>
      </c>
      <c r="L2942">
        <v>2.78</v>
      </c>
      <c r="M2942" t="str">
        <f>SUBSTITUTE(LOWER(_xlfn.CONCAT(B2942,C2942,F2942,G2942,J2942,I2942))," ","")</f>
        <v>2021-08-17carneretailcompensadoc100-200camanchacaotroseuropa</v>
      </c>
      <c r="N2942" t="e">
        <f>+VLOOKUP(M2942,JUP!$B:$I,7,0)</f>
        <v>#N/A</v>
      </c>
      <c r="O2942" t="e">
        <f>+VLOOKUP(M2942,JUP!$B:$I,8,0)</f>
        <v>#N/A</v>
      </c>
      <c r="P2942" t="e">
        <f>+K2942-N2942</f>
        <v>#N/A</v>
      </c>
      <c r="Q2942" s="3" t="e">
        <f>+L2942-O2942</f>
        <v>#N/A</v>
      </c>
      <c r="R2942" t="str">
        <f>+SUBSTITUTE(LOWER(_xlfn.CONCAT(B2942,C2942,F2942,H2942,J2942,I2942))," ","")</f>
        <v>2021-08-17carneretailcompensado100-200u/kgcamanchacaotroseuropa</v>
      </c>
      <c r="S2942" t="e">
        <f>+VLOOKUP(R2942,JUP!D:L,7,0)</f>
        <v>#N/A</v>
      </c>
      <c r="T2942" t="e">
        <f>+VLOOKUP(R2942,JUP!D:L,7,0)</f>
        <v>#N/A</v>
      </c>
      <c r="W2942" t="s">
        <v>187</v>
      </c>
      <c r="X2942">
        <v>33</v>
      </c>
      <c r="Y2942" t="s">
        <v>297</v>
      </c>
      <c r="Z2942" t="s">
        <v>298</v>
      </c>
      <c r="AA2942" t="s">
        <v>298</v>
      </c>
      <c r="AB2942" t="s">
        <v>208</v>
      </c>
      <c r="AC2942" t="s">
        <v>173</v>
      </c>
      <c r="AD2942">
        <v>2.5019999999999998</v>
      </c>
      <c r="AE2942">
        <v>0</v>
      </c>
      <c r="AF2942">
        <v>0.9</v>
      </c>
      <c r="AG2942">
        <v>2.5019999999999998</v>
      </c>
      <c r="AH2942">
        <v>2021</v>
      </c>
      <c r="AI2942">
        <v>8</v>
      </c>
      <c r="AJ2942">
        <v>41207.939999999995</v>
      </c>
      <c r="AK2942" t="e">
        <v>#N/A</v>
      </c>
      <c r="AL2942">
        <v>3.0888888888888886</v>
      </c>
      <c r="AO2942">
        <v>-0.58688888888888879</v>
      </c>
      <c r="AP2942">
        <v>8</v>
      </c>
    </row>
    <row r="2943" spans="1:42" x14ac:dyDescent="0.2">
      <c r="A2943" t="str">
        <f t="shared" si="45"/>
        <v>2021-08-18carnegranelc100-200camanchacachile</v>
      </c>
      <c r="B2943" s="2" t="s">
        <v>83</v>
      </c>
      <c r="C2943" t="s">
        <v>35</v>
      </c>
      <c r="D2943" t="s">
        <v>30</v>
      </c>
      <c r="E2943" t="s">
        <v>29</v>
      </c>
      <c r="F2943" t="s">
        <v>30</v>
      </c>
      <c r="G2943" t="s">
        <v>72</v>
      </c>
      <c r="H2943" t="s">
        <v>71</v>
      </c>
      <c r="I2943" t="s">
        <v>34</v>
      </c>
      <c r="J2943" t="s">
        <v>33</v>
      </c>
      <c r="K2943">
        <v>2000</v>
      </c>
      <c r="L2943">
        <v>2100</v>
      </c>
      <c r="M2943" t="str">
        <f>SUBSTITUTE(LOWER(_xlfn.CONCAT(B2943,C2943,F2943,G2943,J2943,I2943))," ","")</f>
        <v>2021-08-18carnegranelc100-200camanchacachile</v>
      </c>
      <c r="N2943" t="e">
        <f>+VLOOKUP(M2943,JUP!$B:$I,7,0)</f>
        <v>#N/A</v>
      </c>
      <c r="O2943" t="e">
        <f>+VLOOKUP(M2943,JUP!$B:$I,8,0)</f>
        <v>#N/A</v>
      </c>
      <c r="P2943" t="e">
        <f>+K2943-N2943</f>
        <v>#N/A</v>
      </c>
      <c r="Q2943" s="3" t="e">
        <f>+L2943-O2943</f>
        <v>#N/A</v>
      </c>
      <c r="R2943" t="str">
        <f>+SUBSTITUTE(LOWER(_xlfn.CONCAT(B2943,C2943,F2943,H2943,J2943,I2943))," ","")</f>
        <v>2021-08-18carnegranel100-200u/kgcamanchacachile</v>
      </c>
      <c r="S2943" t="e">
        <f>+VLOOKUP(R2943,JUP!D:L,7,0)</f>
        <v>#N/A</v>
      </c>
      <c r="T2943" t="e">
        <f>+VLOOKUP(R2943,JUP!D:L,7,0)</f>
        <v>#N/A</v>
      </c>
      <c r="W2943" t="s">
        <v>32</v>
      </c>
      <c r="X2943">
        <v>33</v>
      </c>
      <c r="Y2943" t="s">
        <v>34</v>
      </c>
      <c r="Z2943" t="s">
        <v>34</v>
      </c>
      <c r="AA2943" t="s">
        <v>34</v>
      </c>
      <c r="AB2943" t="s">
        <v>36</v>
      </c>
      <c r="AC2943" t="s">
        <v>37</v>
      </c>
      <c r="AD2943">
        <v>2100</v>
      </c>
      <c r="AE2943">
        <v>0</v>
      </c>
      <c r="AF2943">
        <v>1</v>
      </c>
      <c r="AG2943">
        <v>2100</v>
      </c>
      <c r="AH2943">
        <v>2021</v>
      </c>
      <c r="AI2943">
        <v>8</v>
      </c>
      <c r="AJ2943">
        <v>4200000</v>
      </c>
      <c r="AK2943" t="e">
        <v>#N/A</v>
      </c>
      <c r="AL2943">
        <v>2100</v>
      </c>
      <c r="AO2943">
        <v>0</v>
      </c>
      <c r="AP2943">
        <v>8</v>
      </c>
    </row>
    <row r="2944" spans="1:42" x14ac:dyDescent="0.2">
      <c r="A2944" t="str">
        <f t="shared" si="45"/>
        <v>2021-08-18carnegranelc200-300camanchacaotrosuee</v>
      </c>
      <c r="B2944" s="2" t="s">
        <v>83</v>
      </c>
      <c r="C2944" t="s">
        <v>35</v>
      </c>
      <c r="D2944" t="s">
        <v>30</v>
      </c>
      <c r="E2944" t="s">
        <v>29</v>
      </c>
      <c r="F2944" t="s">
        <v>30</v>
      </c>
      <c r="G2944" t="s">
        <v>39</v>
      </c>
      <c r="H2944" t="s">
        <v>38</v>
      </c>
      <c r="I2944" t="s">
        <v>316</v>
      </c>
      <c r="J2944" t="s">
        <v>33</v>
      </c>
      <c r="K2944">
        <v>24000</v>
      </c>
      <c r="L2944">
        <v>2.9000000000000035</v>
      </c>
      <c r="M2944" t="str">
        <f>SUBSTITUTE(LOWER(_xlfn.CONCAT(B2944,C2944,F2944,G2944,J2944,I2944))," ","")</f>
        <v>2021-08-18carnegranelc200-300camanchacaotrosuee</v>
      </c>
      <c r="N2944" t="e">
        <f>+VLOOKUP(M2944,JUP!$B:$I,7,0)</f>
        <v>#N/A</v>
      </c>
      <c r="O2944" t="e">
        <f>+VLOOKUP(M2944,JUP!$B:$I,8,0)</f>
        <v>#N/A</v>
      </c>
      <c r="P2944" t="e">
        <f>+K2944-N2944</f>
        <v>#N/A</v>
      </c>
      <c r="Q2944" s="3" t="e">
        <f>+L2944-O2944</f>
        <v>#N/A</v>
      </c>
      <c r="R2944" t="str">
        <f>+SUBSTITUTE(LOWER(_xlfn.CONCAT(B2944,C2944,F2944,H2944,J2944,I2944))," ","")</f>
        <v>2021-08-18carnegranel200-300u/kgcamanchacaotrosuee</v>
      </c>
      <c r="S2944" t="e">
        <f>+VLOOKUP(R2944,JUP!D:L,7,0)</f>
        <v>#N/A</v>
      </c>
      <c r="T2944" t="e">
        <f>+VLOOKUP(R2944,JUP!D:L,7,0)</f>
        <v>#N/A</v>
      </c>
      <c r="W2944" t="s">
        <v>184</v>
      </c>
      <c r="X2944">
        <v>33</v>
      </c>
      <c r="Y2944" t="s">
        <v>305</v>
      </c>
      <c r="Z2944" t="s">
        <v>305</v>
      </c>
      <c r="AA2944" t="s">
        <v>316</v>
      </c>
      <c r="AB2944" t="s">
        <v>36</v>
      </c>
      <c r="AC2944" t="s">
        <v>37</v>
      </c>
      <c r="AD2944">
        <v>2.9000000000000035</v>
      </c>
      <c r="AE2944">
        <v>0</v>
      </c>
      <c r="AF2944">
        <v>1</v>
      </c>
      <c r="AG2944">
        <v>2.9000000000000035</v>
      </c>
      <c r="AH2944">
        <v>2021</v>
      </c>
      <c r="AI2944">
        <v>8</v>
      </c>
      <c r="AJ2944">
        <v>69600.000000000087</v>
      </c>
      <c r="AK2944" t="e">
        <v>#N/A</v>
      </c>
      <c r="AL2944">
        <v>2.9000000000000035</v>
      </c>
      <c r="AO2944">
        <v>0</v>
      </c>
      <c r="AP2944">
        <v>8</v>
      </c>
    </row>
    <row r="2945" spans="1:42" x14ac:dyDescent="0.2">
      <c r="A2945" t="str">
        <f t="shared" si="45"/>
        <v>2021-08-18carneretailcompensadoc200-300camanchacafrancia</v>
      </c>
      <c r="B2945" s="2" t="s">
        <v>83</v>
      </c>
      <c r="C2945" t="s">
        <v>35</v>
      </c>
      <c r="D2945" t="s">
        <v>206</v>
      </c>
      <c r="E2945" t="s">
        <v>29</v>
      </c>
      <c r="F2945" t="s">
        <v>206</v>
      </c>
      <c r="G2945" t="s">
        <v>39</v>
      </c>
      <c r="H2945" t="s">
        <v>38</v>
      </c>
      <c r="I2945" t="s">
        <v>326</v>
      </c>
      <c r="J2945" t="s">
        <v>33</v>
      </c>
      <c r="K2945">
        <v>21475</v>
      </c>
      <c r="L2945">
        <v>3.5</v>
      </c>
      <c r="M2945" t="str">
        <f>SUBSTITUTE(LOWER(_xlfn.CONCAT(B2945,C2945,F2945,G2945,J2945,I2945))," ","")</f>
        <v>2021-08-18carneretailcompensadoc200-300camanchacafrancia</v>
      </c>
      <c r="N2945" t="e">
        <f>+VLOOKUP(M2945,JUP!$B:$I,7,0)</f>
        <v>#N/A</v>
      </c>
      <c r="O2945" t="e">
        <f>+VLOOKUP(M2945,JUP!$B:$I,8,0)</f>
        <v>#N/A</v>
      </c>
      <c r="P2945" t="e">
        <f>+K2945-N2945</f>
        <v>#N/A</v>
      </c>
      <c r="Q2945" s="3" t="e">
        <f>+L2945-O2945</f>
        <v>#N/A</v>
      </c>
      <c r="R2945" t="str">
        <f>+SUBSTITUTE(LOWER(_xlfn.CONCAT(B2945,C2945,F2945,H2945,J2945,I2945))," ","")</f>
        <v>2021-08-18carneretailcompensado200-300u/kgcamanchacafrancia</v>
      </c>
      <c r="S2945" t="e">
        <f>+VLOOKUP(R2945,JUP!D:L,7,0)</f>
        <v>#N/A</v>
      </c>
      <c r="T2945" t="e">
        <f>+VLOOKUP(R2945,JUP!D:L,7,0)</f>
        <v>#N/A</v>
      </c>
      <c r="W2945" t="s">
        <v>172</v>
      </c>
      <c r="X2945">
        <v>33</v>
      </c>
      <c r="Y2945" t="s">
        <v>297</v>
      </c>
      <c r="Z2945" t="s">
        <v>326</v>
      </c>
      <c r="AA2945" t="s">
        <v>326</v>
      </c>
      <c r="AB2945" t="s">
        <v>208</v>
      </c>
      <c r="AC2945" t="s">
        <v>173</v>
      </c>
      <c r="AD2945">
        <v>3.15</v>
      </c>
      <c r="AE2945">
        <v>0</v>
      </c>
      <c r="AF2945">
        <v>0.9</v>
      </c>
      <c r="AG2945">
        <v>3.15</v>
      </c>
      <c r="AH2945">
        <v>2021</v>
      </c>
      <c r="AI2945">
        <v>8</v>
      </c>
      <c r="AJ2945">
        <v>67646.25</v>
      </c>
      <c r="AK2945" t="e">
        <v>#N/A</v>
      </c>
      <c r="AL2945">
        <v>3.8888888888888888</v>
      </c>
      <c r="AO2945">
        <v>-0.73888888888888893</v>
      </c>
      <c r="AP2945">
        <v>8</v>
      </c>
    </row>
    <row r="2946" spans="1:42" x14ac:dyDescent="0.2">
      <c r="A2946" t="str">
        <f t="shared" si="45"/>
        <v>2021-08-18enterosinsalsa0camanchacaamerica</v>
      </c>
      <c r="B2946" s="2" t="s">
        <v>83</v>
      </c>
      <c r="C2946" t="s">
        <v>59</v>
      </c>
      <c r="D2946" t="s">
        <v>155</v>
      </c>
      <c r="E2946" t="s">
        <v>56</v>
      </c>
      <c r="F2946" t="s">
        <v>347</v>
      </c>
      <c r="G2946">
        <v>0</v>
      </c>
      <c r="H2946" t="s">
        <v>58</v>
      </c>
      <c r="I2946" t="s">
        <v>521</v>
      </c>
      <c r="J2946" t="s">
        <v>33</v>
      </c>
      <c r="K2946">
        <v>10000</v>
      </c>
      <c r="L2946">
        <v>2</v>
      </c>
      <c r="M2946" t="str">
        <f>SUBSTITUTE(LOWER(_xlfn.CONCAT(B2946,C2946,F2946,G2946,J2946,I2946))," ","")</f>
        <v>2021-08-18enterosinsalsa0camanchacaamerica</v>
      </c>
      <c r="N2946" t="e">
        <f>+VLOOKUP(M2946,JUP!$B:$I,7,0)</f>
        <v>#N/A</v>
      </c>
      <c r="O2946" t="e">
        <f>+VLOOKUP(M2946,JUP!$B:$I,8,0)</f>
        <v>#N/A</v>
      </c>
      <c r="R2946" t="str">
        <f>+SUBSTITUTE(LOWER(_xlfn.CONCAT(B2946,C2946,F2946,H2946,J2946,I2946))," ","")</f>
        <v>2021-08-18enterosinsalsa20-35u/lbcamanchacaamerica</v>
      </c>
      <c r="S2946" t="e">
        <f>+VLOOKUP(R2946,JUP!D:L,7,0)</f>
        <v>#N/A</v>
      </c>
      <c r="T2946" t="e">
        <f>+VLOOKUP(R2946,JUP!D:L,7,0)</f>
        <v>#N/A</v>
      </c>
      <c r="W2946" t="s">
        <v>312</v>
      </c>
      <c r="X2946">
        <v>33</v>
      </c>
      <c r="Y2946" t="s">
        <v>310</v>
      </c>
      <c r="Z2946" t="s">
        <v>310</v>
      </c>
      <c r="AA2946" t="s">
        <v>310</v>
      </c>
      <c r="AB2946" t="s">
        <v>160</v>
      </c>
      <c r="AC2946" t="s">
        <v>159</v>
      </c>
      <c r="AD2946">
        <v>2</v>
      </c>
      <c r="AE2946">
        <v>0</v>
      </c>
      <c r="AF2946">
        <v>1</v>
      </c>
      <c r="AG2946">
        <v>2</v>
      </c>
      <c r="AH2946">
        <v>2021</v>
      </c>
      <c r="AI2946">
        <v>8</v>
      </c>
      <c r="AJ2946">
        <v>20000</v>
      </c>
      <c r="AK2946" t="e">
        <v>#N/A</v>
      </c>
      <c r="AL2946">
        <v>2</v>
      </c>
      <c r="AO2946">
        <v>0</v>
      </c>
      <c r="AP2946">
        <v>8</v>
      </c>
    </row>
    <row r="2947" spans="1:42" x14ac:dyDescent="0.2">
      <c r="A2947" t="e">
        <f t="shared" ref="A2947:A2989" si="46">+M2947</f>
        <v>#N/A</v>
      </c>
      <c r="B2947" s="2" t="s">
        <v>82</v>
      </c>
      <c r="C2947" t="s">
        <v>35</v>
      </c>
      <c r="D2947" t="s">
        <v>30</v>
      </c>
      <c r="E2947" t="s">
        <v>29</v>
      </c>
      <c r="F2947" t="s">
        <v>30</v>
      </c>
      <c r="G2947" t="e">
        <v>#N/A</v>
      </c>
      <c r="H2947" t="s">
        <v>31</v>
      </c>
      <c r="I2947" t="s">
        <v>34</v>
      </c>
      <c r="J2947" t="s">
        <v>33</v>
      </c>
      <c r="K2947">
        <v>20000</v>
      </c>
      <c r="L2947">
        <v>1100</v>
      </c>
      <c r="M2947" t="e">
        <f>SUBSTITUTE(LOWER(_xlfn.CONCAT(B2947,C2947,F2947,G2947,J2947,I2947))," ","")</f>
        <v>#N/A</v>
      </c>
      <c r="N2947" t="e">
        <f>+VLOOKUP(M2947,JUP!$B:$I,7,0)</f>
        <v>#N/A</v>
      </c>
      <c r="O2947" t="e">
        <f>+VLOOKUP(M2947,JUP!$B:$I,8,0)</f>
        <v>#N/A</v>
      </c>
      <c r="R2947" t="str">
        <f>+SUBSTITUTE(LOWER(_xlfn.CONCAT(B2947,C2947,F2947,H2947,J2947,I2947))," ","")</f>
        <v>2021-08-19carnegranel0camanchacachile</v>
      </c>
      <c r="S2947" t="e">
        <f>+VLOOKUP(R2947,JUP!D:L,7,0)</f>
        <v>#N/A</v>
      </c>
      <c r="T2947" t="e">
        <f>+VLOOKUP(R2947,JUP!D:L,7,0)</f>
        <v>#N/A</v>
      </c>
      <c r="W2947" t="s">
        <v>32</v>
      </c>
      <c r="X2947">
        <v>33</v>
      </c>
      <c r="Y2947" t="s">
        <v>34</v>
      </c>
      <c r="Z2947" t="s">
        <v>34</v>
      </c>
      <c r="AA2947" t="s">
        <v>34</v>
      </c>
      <c r="AB2947" t="s">
        <v>36</v>
      </c>
      <c r="AC2947" t="s">
        <v>37</v>
      </c>
      <c r="AD2947">
        <v>1100</v>
      </c>
      <c r="AE2947">
        <v>0</v>
      </c>
      <c r="AF2947">
        <v>1</v>
      </c>
      <c r="AG2947">
        <v>1100</v>
      </c>
      <c r="AH2947">
        <v>2021</v>
      </c>
      <c r="AI2947">
        <v>8</v>
      </c>
      <c r="AJ2947">
        <v>22000000</v>
      </c>
      <c r="AK2947" t="e">
        <v>#N/A</v>
      </c>
      <c r="AL2947">
        <v>1100</v>
      </c>
      <c r="AO2947">
        <v>0</v>
      </c>
      <c r="AP2947">
        <v>8</v>
      </c>
    </row>
    <row r="2948" spans="1:42" x14ac:dyDescent="0.2">
      <c r="A2948" t="str">
        <f t="shared" si="46"/>
        <v>2021-08-19carnegranelc300-500camanchacaotrosuee</v>
      </c>
      <c r="B2948" s="2" t="s">
        <v>82</v>
      </c>
      <c r="C2948" t="s">
        <v>35</v>
      </c>
      <c r="D2948" t="s">
        <v>30</v>
      </c>
      <c r="E2948" t="s">
        <v>29</v>
      </c>
      <c r="F2948" t="s">
        <v>30</v>
      </c>
      <c r="G2948" t="s">
        <v>49</v>
      </c>
      <c r="H2948" t="s">
        <v>48</v>
      </c>
      <c r="I2948" t="s">
        <v>316</v>
      </c>
      <c r="J2948" t="s">
        <v>33</v>
      </c>
      <c r="K2948">
        <v>24000</v>
      </c>
      <c r="L2948">
        <v>2.900000000000003</v>
      </c>
      <c r="M2948" t="str">
        <f>SUBSTITUTE(LOWER(_xlfn.CONCAT(B2948,C2948,F2948,G2948,J2948,I2948))," ","")</f>
        <v>2021-08-19carnegranelc300-500camanchacaotrosuee</v>
      </c>
      <c r="N2948" t="e">
        <f>+VLOOKUP(M2948,JUP!$B:$I,7,0)</f>
        <v>#N/A</v>
      </c>
      <c r="O2948" t="e">
        <f>+VLOOKUP(M2948,JUP!$B:$I,8,0)</f>
        <v>#N/A</v>
      </c>
      <c r="P2948" t="e">
        <f>+K2948-N2948</f>
        <v>#N/A</v>
      </c>
      <c r="Q2948" s="3" t="e">
        <f>+L2948-O2948</f>
        <v>#N/A</v>
      </c>
      <c r="R2948" t="str">
        <f>+SUBSTITUTE(LOWER(_xlfn.CONCAT(B2948,C2948,F2948,H2948,J2948,I2948))," ","")</f>
        <v>2021-08-19carnegranel300-500u/kgcamanchacaotrosuee</v>
      </c>
      <c r="S2948" t="e">
        <f>+VLOOKUP(R2948,JUP!D:L,7,0)</f>
        <v>#N/A</v>
      </c>
      <c r="T2948" t="e">
        <f>+VLOOKUP(R2948,JUP!D:L,7,0)</f>
        <v>#N/A</v>
      </c>
      <c r="W2948" t="s">
        <v>184</v>
      </c>
      <c r="X2948">
        <v>33</v>
      </c>
      <c r="Y2948" t="s">
        <v>305</v>
      </c>
      <c r="Z2948" t="s">
        <v>305</v>
      </c>
      <c r="AA2948" t="s">
        <v>316</v>
      </c>
      <c r="AB2948" t="s">
        <v>36</v>
      </c>
      <c r="AC2948" t="s">
        <v>37</v>
      </c>
      <c r="AD2948">
        <v>2.900000000000003</v>
      </c>
      <c r="AE2948">
        <v>0</v>
      </c>
      <c r="AF2948">
        <v>1</v>
      </c>
      <c r="AG2948">
        <v>2.900000000000003</v>
      </c>
      <c r="AH2948">
        <v>2021</v>
      </c>
      <c r="AI2948">
        <v>8</v>
      </c>
      <c r="AJ2948">
        <v>69600.000000000073</v>
      </c>
      <c r="AK2948" t="e">
        <v>#N/A</v>
      </c>
      <c r="AL2948">
        <v>2.900000000000003</v>
      </c>
      <c r="AO2948">
        <v>0</v>
      </c>
      <c r="AP2948">
        <v>8</v>
      </c>
    </row>
    <row r="2949" spans="1:42" x14ac:dyDescent="0.2">
      <c r="A2949" t="str">
        <f t="shared" si="46"/>
        <v>2021-08-19carnegranelc200-300camanchacaotrosuee</v>
      </c>
      <c r="B2949" s="2" t="s">
        <v>82</v>
      </c>
      <c r="C2949" t="s">
        <v>35</v>
      </c>
      <c r="D2949" t="s">
        <v>30</v>
      </c>
      <c r="E2949" t="s">
        <v>29</v>
      </c>
      <c r="F2949" t="s">
        <v>30</v>
      </c>
      <c r="G2949" t="s">
        <v>39</v>
      </c>
      <c r="H2949" t="s">
        <v>38</v>
      </c>
      <c r="I2949" t="s">
        <v>316</v>
      </c>
      <c r="J2949" t="s">
        <v>33</v>
      </c>
      <c r="K2949">
        <v>3000</v>
      </c>
      <c r="L2949">
        <v>3.2</v>
      </c>
      <c r="M2949" t="str">
        <f>SUBSTITUTE(LOWER(_xlfn.CONCAT(B2949,C2949,F2949,G2949,J2949,I2949))," ","")</f>
        <v>2021-08-19carnegranelc200-300camanchacaotrosuee</v>
      </c>
      <c r="N2949" t="e">
        <f>+VLOOKUP(M2949,JUP!$B:$I,7,0)</f>
        <v>#N/A</v>
      </c>
      <c r="O2949" t="e">
        <f>+VLOOKUP(M2949,JUP!$B:$I,8,0)</f>
        <v>#N/A</v>
      </c>
      <c r="P2949" t="e">
        <f>+K2949-N2949</f>
        <v>#N/A</v>
      </c>
      <c r="Q2949" s="3" t="e">
        <f>+L2949-O2949</f>
        <v>#N/A</v>
      </c>
      <c r="R2949" t="str">
        <f>+SUBSTITUTE(LOWER(_xlfn.CONCAT(B2949,C2949,F2949,H2949,J2949,I2949))," ","")</f>
        <v>2021-08-19carnegranel200-300u/kgcamanchacaotrosuee</v>
      </c>
      <c r="S2949" t="e">
        <f>+VLOOKUP(R2949,JUP!D:L,7,0)</f>
        <v>#N/A</v>
      </c>
      <c r="T2949" t="e">
        <f>+VLOOKUP(R2949,JUP!D:L,7,0)</f>
        <v>#N/A</v>
      </c>
      <c r="W2949" t="s">
        <v>191</v>
      </c>
      <c r="X2949">
        <v>33</v>
      </c>
      <c r="Y2949" t="s">
        <v>305</v>
      </c>
      <c r="Z2949" t="s">
        <v>305</v>
      </c>
      <c r="AA2949" t="s">
        <v>316</v>
      </c>
      <c r="AB2949" t="s">
        <v>36</v>
      </c>
      <c r="AC2949" t="s">
        <v>37</v>
      </c>
      <c r="AD2949">
        <v>3.2</v>
      </c>
      <c r="AE2949">
        <v>0</v>
      </c>
      <c r="AF2949">
        <v>1</v>
      </c>
      <c r="AG2949">
        <v>3.2</v>
      </c>
      <c r="AH2949">
        <v>2021</v>
      </c>
      <c r="AI2949">
        <v>8</v>
      </c>
      <c r="AJ2949">
        <v>9600</v>
      </c>
      <c r="AK2949" t="e">
        <v>#N/A</v>
      </c>
      <c r="AL2949">
        <v>3.2</v>
      </c>
      <c r="AO2949">
        <v>0</v>
      </c>
      <c r="AP2949">
        <v>8</v>
      </c>
    </row>
    <row r="2950" spans="1:42" x14ac:dyDescent="0.2">
      <c r="A2950" t="str">
        <f t="shared" si="46"/>
        <v>2021-08-19carnegranelc100-200camanchacaotrosuee</v>
      </c>
      <c r="B2950" s="2" t="s">
        <v>82</v>
      </c>
      <c r="C2950" t="s">
        <v>35</v>
      </c>
      <c r="D2950" t="s">
        <v>30</v>
      </c>
      <c r="E2950" t="s">
        <v>29</v>
      </c>
      <c r="F2950" t="s">
        <v>30</v>
      </c>
      <c r="G2950" t="s">
        <v>72</v>
      </c>
      <c r="H2950" t="s">
        <v>71</v>
      </c>
      <c r="I2950" t="s">
        <v>316</v>
      </c>
      <c r="J2950" t="s">
        <v>33</v>
      </c>
      <c r="K2950">
        <v>3000</v>
      </c>
      <c r="L2950">
        <v>3.25</v>
      </c>
      <c r="M2950" t="str">
        <f>SUBSTITUTE(LOWER(_xlfn.CONCAT(B2950,C2950,F2950,G2950,J2950,I2950))," ","")</f>
        <v>2021-08-19carnegranelc100-200camanchacaotrosuee</v>
      </c>
      <c r="N2950" t="e">
        <f>+VLOOKUP(M2950,JUP!$B:$I,7,0)</f>
        <v>#N/A</v>
      </c>
      <c r="O2950" t="e">
        <f>+VLOOKUP(M2950,JUP!$B:$I,8,0)</f>
        <v>#N/A</v>
      </c>
      <c r="P2950" t="e">
        <f>+K2950-N2950</f>
        <v>#N/A</v>
      </c>
      <c r="Q2950" s="3" t="e">
        <f>+L2950-O2950</f>
        <v>#N/A</v>
      </c>
      <c r="R2950" t="str">
        <f>+SUBSTITUTE(LOWER(_xlfn.CONCAT(B2950,C2950,F2950,H2950,J2950,I2950))," ","")</f>
        <v>2021-08-19carnegranel100-200u/kgcamanchacaotrosuee</v>
      </c>
      <c r="S2950" t="e">
        <f>+VLOOKUP(R2950,JUP!D:L,7,0)</f>
        <v>#N/A</v>
      </c>
      <c r="T2950" t="e">
        <f>+VLOOKUP(R2950,JUP!D:L,7,0)</f>
        <v>#N/A</v>
      </c>
      <c r="W2950" t="s">
        <v>191</v>
      </c>
      <c r="X2950">
        <v>33</v>
      </c>
      <c r="Y2950" t="s">
        <v>305</v>
      </c>
      <c r="Z2950" t="s">
        <v>305</v>
      </c>
      <c r="AA2950" t="s">
        <v>316</v>
      </c>
      <c r="AB2950" t="s">
        <v>36</v>
      </c>
      <c r="AC2950" t="s">
        <v>37</v>
      </c>
      <c r="AD2950">
        <v>3.25</v>
      </c>
      <c r="AE2950">
        <v>0</v>
      </c>
      <c r="AF2950">
        <v>1</v>
      </c>
      <c r="AG2950">
        <v>3.25</v>
      </c>
      <c r="AH2950">
        <v>2021</v>
      </c>
      <c r="AI2950">
        <v>8</v>
      </c>
      <c r="AJ2950">
        <v>9750</v>
      </c>
      <c r="AK2950" t="e">
        <v>#N/A</v>
      </c>
      <c r="AL2950">
        <v>3.25</v>
      </c>
      <c r="AO2950">
        <v>0</v>
      </c>
      <c r="AP2950">
        <v>8</v>
      </c>
    </row>
    <row r="2951" spans="1:42" x14ac:dyDescent="0.2">
      <c r="A2951" t="str">
        <f t="shared" si="46"/>
        <v>2021-08-19carneretailcompensadoc300-500camanchacarusia</v>
      </c>
      <c r="B2951" s="2" t="s">
        <v>82</v>
      </c>
      <c r="C2951" t="s">
        <v>35</v>
      </c>
      <c r="D2951" t="s">
        <v>206</v>
      </c>
      <c r="E2951" t="s">
        <v>29</v>
      </c>
      <c r="F2951" t="s">
        <v>206</v>
      </c>
      <c r="G2951" t="s">
        <v>49</v>
      </c>
      <c r="H2951" t="s">
        <v>48</v>
      </c>
      <c r="I2951" t="s">
        <v>306</v>
      </c>
      <c r="J2951" t="s">
        <v>33</v>
      </c>
      <c r="K2951">
        <v>4400</v>
      </c>
      <c r="L2951">
        <v>3.3699999999999997</v>
      </c>
      <c r="M2951" t="str">
        <f>SUBSTITUTE(LOWER(_xlfn.CONCAT(B2951,C2951,F2951,G2951,J2951,I2951))," ","")</f>
        <v>2021-08-19carneretailcompensadoc300-500camanchacarusia</v>
      </c>
      <c r="N2951" t="e">
        <f>+VLOOKUP(M2951,JUP!$B:$I,7,0)</f>
        <v>#N/A</v>
      </c>
      <c r="O2951" t="e">
        <f>+VLOOKUP(M2951,JUP!$B:$I,8,0)</f>
        <v>#N/A</v>
      </c>
      <c r="P2951" t="e">
        <f>+K2951-N2951</f>
        <v>#N/A</v>
      </c>
      <c r="Q2951" s="3" t="e">
        <f>+L2951-O2951</f>
        <v>#N/A</v>
      </c>
      <c r="R2951" t="str">
        <f>+SUBSTITUTE(LOWER(_xlfn.CONCAT(B2951,C2951,F2951,H2951,J2951,I2951))," ","")</f>
        <v>2021-08-19carneretailcompensado300-500u/kgcamanchacarusia</v>
      </c>
      <c r="S2951" t="e">
        <f>+VLOOKUP(R2951,JUP!D:L,7,0)</f>
        <v>#N/A</v>
      </c>
      <c r="T2951" t="e">
        <f>+VLOOKUP(R2951,JUP!D:L,7,0)</f>
        <v>#N/A</v>
      </c>
      <c r="W2951" t="s">
        <v>313</v>
      </c>
      <c r="X2951">
        <v>33</v>
      </c>
      <c r="Y2951" t="s">
        <v>305</v>
      </c>
      <c r="Z2951" t="s">
        <v>305</v>
      </c>
      <c r="AA2951" t="s">
        <v>306</v>
      </c>
      <c r="AB2951" t="s">
        <v>208</v>
      </c>
      <c r="AC2951" t="s">
        <v>173</v>
      </c>
      <c r="AD2951">
        <v>3.0329999999999999</v>
      </c>
      <c r="AE2951">
        <v>0</v>
      </c>
      <c r="AF2951">
        <v>0.9</v>
      </c>
      <c r="AG2951">
        <v>3.0329999999999999</v>
      </c>
      <c r="AH2951">
        <v>2021</v>
      </c>
      <c r="AI2951">
        <v>8</v>
      </c>
      <c r="AJ2951">
        <v>13345.199999999999</v>
      </c>
      <c r="AK2951" t="e">
        <v>#N/A</v>
      </c>
      <c r="AL2951">
        <v>3.744444444444444</v>
      </c>
      <c r="AO2951">
        <v>-0.7114444444444441</v>
      </c>
      <c r="AP2951">
        <v>8</v>
      </c>
    </row>
    <row r="2952" spans="1:42" x14ac:dyDescent="0.2">
      <c r="A2952" t="e">
        <f t="shared" si="46"/>
        <v>#N/A</v>
      </c>
      <c r="B2952" s="2" t="s">
        <v>82</v>
      </c>
      <c r="C2952" t="s">
        <v>59</v>
      </c>
      <c r="D2952" t="s">
        <v>155</v>
      </c>
      <c r="E2952" t="s">
        <v>56</v>
      </c>
      <c r="F2952" t="s">
        <v>347</v>
      </c>
      <c r="G2952" t="e">
        <v>#N/A</v>
      </c>
      <c r="H2952" t="s">
        <v>111</v>
      </c>
      <c r="I2952" t="s">
        <v>316</v>
      </c>
      <c r="J2952" t="s">
        <v>33</v>
      </c>
      <c r="K2952">
        <v>13640</v>
      </c>
      <c r="L2952">
        <v>2.0499999999999998</v>
      </c>
      <c r="M2952" t="e">
        <f>SUBSTITUTE(LOWER(_xlfn.CONCAT(B2952,C2952,F2952,G2952,J2952,I2952))," ","")</f>
        <v>#N/A</v>
      </c>
      <c r="N2952" t="e">
        <f>+VLOOKUP(M2952,JUP!$B:$I,7,0)</f>
        <v>#N/A</v>
      </c>
      <c r="O2952" t="e">
        <f>+VLOOKUP(M2952,JUP!$B:$I,8,0)</f>
        <v>#N/A</v>
      </c>
      <c r="R2952" t="str">
        <f>+SUBSTITUTE(LOWER(_xlfn.CONCAT(B2952,C2952,F2952,H2952,J2952,I2952))," ","")</f>
        <v>2021-08-19enterosinsalsa40-60u/kgcamanchacaotrosuee</v>
      </c>
      <c r="S2952" t="e">
        <f>+VLOOKUP(R2952,JUP!D:L,7,0)</f>
        <v>#N/A</v>
      </c>
      <c r="T2952" t="e">
        <f>+VLOOKUP(R2952,JUP!D:L,7,0)</f>
        <v>#N/A</v>
      </c>
      <c r="W2952" t="s">
        <v>191</v>
      </c>
      <c r="X2952">
        <v>33</v>
      </c>
      <c r="Y2952" t="s">
        <v>305</v>
      </c>
      <c r="Z2952" t="s">
        <v>305</v>
      </c>
      <c r="AA2952" t="s">
        <v>316</v>
      </c>
      <c r="AB2952" t="s">
        <v>160</v>
      </c>
      <c r="AC2952" t="s">
        <v>159</v>
      </c>
      <c r="AD2952">
        <v>2.0499999999999998</v>
      </c>
      <c r="AE2952">
        <v>0</v>
      </c>
      <c r="AF2952">
        <v>1</v>
      </c>
      <c r="AG2952">
        <v>2.0499999999999998</v>
      </c>
      <c r="AH2952">
        <v>2021</v>
      </c>
      <c r="AI2952">
        <v>8</v>
      </c>
      <c r="AJ2952">
        <v>27961.999999999996</v>
      </c>
      <c r="AK2952" t="e">
        <v>#N/A</v>
      </c>
      <c r="AL2952">
        <v>2.0499999999999998</v>
      </c>
      <c r="AO2952">
        <v>0</v>
      </c>
      <c r="AP2952">
        <v>8</v>
      </c>
    </row>
    <row r="2953" spans="1:42" x14ac:dyDescent="0.2">
      <c r="A2953" t="str">
        <f t="shared" si="46"/>
        <v>2021-08-19enteroconsalsaconestuche0camanchacarusia</v>
      </c>
      <c r="B2953" s="2" t="s">
        <v>82</v>
      </c>
      <c r="C2953" t="s">
        <v>59</v>
      </c>
      <c r="D2953" t="s">
        <v>57</v>
      </c>
      <c r="E2953" t="s">
        <v>56</v>
      </c>
      <c r="F2953" t="s">
        <v>57</v>
      </c>
      <c r="G2953">
        <v>0</v>
      </c>
      <c r="H2953" t="s">
        <v>58</v>
      </c>
      <c r="I2953" t="s">
        <v>306</v>
      </c>
      <c r="J2953" t="s">
        <v>33</v>
      </c>
      <c r="K2953">
        <v>11493</v>
      </c>
      <c r="L2953">
        <v>3.2499999999999996</v>
      </c>
      <c r="M2953" t="str">
        <f>SUBSTITUTE(LOWER(_xlfn.CONCAT(B2953,C2953,F2953,G2953,J2953,I2953))," ","")</f>
        <v>2021-08-19enteroconsalsaconestuche0camanchacarusia</v>
      </c>
      <c r="N2953" t="e">
        <f>+VLOOKUP(M2953,JUP!$B:$I,7,0)</f>
        <v>#N/A</v>
      </c>
      <c r="O2953" t="e">
        <f>+VLOOKUP(M2953,JUP!$B:$I,8,0)</f>
        <v>#N/A</v>
      </c>
      <c r="R2953" t="str">
        <f>+SUBSTITUTE(LOWER(_xlfn.CONCAT(B2953,C2953,F2953,H2953,J2953,I2953))," ","")</f>
        <v>2021-08-19enteroconsalsaconestuche20-35u/lbcamanchacarusia</v>
      </c>
      <c r="S2953" t="e">
        <f>+VLOOKUP(R2953,JUP!D:L,7,0)</f>
        <v>#N/A</v>
      </c>
      <c r="T2953" t="e">
        <f>+VLOOKUP(R2953,JUP!D:L,7,0)</f>
        <v>#N/A</v>
      </c>
      <c r="W2953" t="s">
        <v>313</v>
      </c>
      <c r="X2953">
        <v>33</v>
      </c>
      <c r="Y2953" t="s">
        <v>305</v>
      </c>
      <c r="Z2953" t="s">
        <v>305</v>
      </c>
      <c r="AA2953" t="s">
        <v>306</v>
      </c>
      <c r="AB2953" t="s">
        <v>60</v>
      </c>
      <c r="AC2953" t="s">
        <v>61</v>
      </c>
      <c r="AD2953">
        <v>2.9499999999999997</v>
      </c>
      <c r="AE2953">
        <v>0.3</v>
      </c>
      <c r="AF2953">
        <v>1</v>
      </c>
      <c r="AG2953">
        <v>2.9499999999999997</v>
      </c>
      <c r="AH2953">
        <v>2021</v>
      </c>
      <c r="AI2953">
        <v>8</v>
      </c>
      <c r="AJ2953">
        <v>33904.35</v>
      </c>
      <c r="AK2953" t="e">
        <v>#N/A</v>
      </c>
      <c r="AL2953">
        <v>2.9499999999999997</v>
      </c>
      <c r="AO2953">
        <v>0</v>
      </c>
      <c r="AP2953">
        <v>8</v>
      </c>
    </row>
    <row r="2954" spans="1:42" x14ac:dyDescent="0.2">
      <c r="A2954" t="str">
        <f t="shared" si="46"/>
        <v>2021-08-20carnegranelc200-300camanchacaotrosuee</v>
      </c>
      <c r="B2954" s="2" t="s">
        <v>503</v>
      </c>
      <c r="C2954" t="s">
        <v>35</v>
      </c>
      <c r="D2954" t="s">
        <v>30</v>
      </c>
      <c r="E2954" t="s">
        <v>29</v>
      </c>
      <c r="F2954" t="s">
        <v>30</v>
      </c>
      <c r="G2954" t="s">
        <v>39</v>
      </c>
      <c r="H2954" t="s">
        <v>38</v>
      </c>
      <c r="I2954" t="s">
        <v>316</v>
      </c>
      <c r="J2954" t="s">
        <v>33</v>
      </c>
      <c r="K2954">
        <v>24000</v>
      </c>
      <c r="L2954">
        <v>2.8999999999999968</v>
      </c>
      <c r="M2954" t="str">
        <f>SUBSTITUTE(LOWER(_xlfn.CONCAT(B2954,C2954,F2954,G2954,J2954,I2954))," ","")</f>
        <v>2021-08-20carnegranelc200-300camanchacaotrosuee</v>
      </c>
      <c r="N2954" t="e">
        <f>+VLOOKUP(M2954,JUP!$B:$I,7,0)</f>
        <v>#N/A</v>
      </c>
      <c r="O2954" t="e">
        <f>+VLOOKUP(M2954,JUP!$B:$I,8,0)</f>
        <v>#N/A</v>
      </c>
      <c r="P2954" t="e">
        <f>+K2954-N2954</f>
        <v>#N/A</v>
      </c>
      <c r="Q2954" s="3" t="e">
        <f>+L2954-O2954</f>
        <v>#N/A</v>
      </c>
      <c r="R2954" t="str">
        <f>+SUBSTITUTE(LOWER(_xlfn.CONCAT(B2954,C2954,F2954,H2954,J2954,I2954))," ","")</f>
        <v>2021-08-20carnegranel200-300u/kgcamanchacaotrosuee</v>
      </c>
      <c r="S2954" t="e">
        <f>+VLOOKUP(R2954,JUP!D:L,7,0)</f>
        <v>#N/A</v>
      </c>
      <c r="T2954" t="e">
        <f>+VLOOKUP(R2954,JUP!D:L,7,0)</f>
        <v>#N/A</v>
      </c>
      <c r="W2954" t="s">
        <v>184</v>
      </c>
      <c r="X2954">
        <v>33</v>
      </c>
      <c r="Y2954" t="s">
        <v>305</v>
      </c>
      <c r="Z2954" t="s">
        <v>305</v>
      </c>
      <c r="AA2954" t="s">
        <v>316</v>
      </c>
      <c r="AB2954" t="s">
        <v>36</v>
      </c>
      <c r="AC2954" t="s">
        <v>37</v>
      </c>
      <c r="AD2954">
        <v>2.8999999999999968</v>
      </c>
      <c r="AE2954">
        <v>0</v>
      </c>
      <c r="AF2954">
        <v>1</v>
      </c>
      <c r="AG2954">
        <v>2.8999999999999968</v>
      </c>
      <c r="AH2954">
        <v>2021</v>
      </c>
      <c r="AI2954">
        <v>8</v>
      </c>
      <c r="AJ2954">
        <v>69599.999999999927</v>
      </c>
      <c r="AK2954" t="e">
        <v>#N/A</v>
      </c>
      <c r="AL2954">
        <v>2.8999999999999968</v>
      </c>
      <c r="AO2954">
        <v>0</v>
      </c>
      <c r="AP2954">
        <v>8</v>
      </c>
    </row>
    <row r="2955" spans="1:42" x14ac:dyDescent="0.2">
      <c r="A2955" t="str">
        <f t="shared" si="46"/>
        <v>2021-08-20enterosinsalsac60-80camanchacaitalia</v>
      </c>
      <c r="B2955" s="2" t="s">
        <v>503</v>
      </c>
      <c r="C2955" t="s">
        <v>59</v>
      </c>
      <c r="D2955" t="s">
        <v>155</v>
      </c>
      <c r="E2955" t="s">
        <v>56</v>
      </c>
      <c r="F2955" t="s">
        <v>347</v>
      </c>
      <c r="G2955" t="s">
        <v>168</v>
      </c>
      <c r="H2955" t="s">
        <v>123</v>
      </c>
      <c r="I2955" t="s">
        <v>328</v>
      </c>
      <c r="J2955" t="s">
        <v>33</v>
      </c>
      <c r="K2955">
        <v>19590</v>
      </c>
      <c r="L2955">
        <v>1.9</v>
      </c>
      <c r="M2955" t="str">
        <f>SUBSTITUTE(LOWER(_xlfn.CONCAT(B2955,C2955,F2955,G2955,J2955,I2955))," ","")</f>
        <v>2021-08-20enterosinsalsac60-80camanchacaitalia</v>
      </c>
      <c r="N2955" t="e">
        <f>+VLOOKUP(M2955,JUP!$B:$I,7,0)</f>
        <v>#N/A</v>
      </c>
      <c r="O2955" t="e">
        <f>+VLOOKUP(M2955,JUP!$B:$I,8,0)</f>
        <v>#N/A</v>
      </c>
      <c r="R2955" t="str">
        <f>+SUBSTITUTE(LOWER(_xlfn.CONCAT(B2955,C2955,F2955,H2955,J2955,I2955))," ","")</f>
        <v>2021-08-20enterosinsalsa60-80u/kgcamanchacaitalia</v>
      </c>
      <c r="S2955" t="e">
        <f>+VLOOKUP(R2955,JUP!D:L,7,0)</f>
        <v>#N/A</v>
      </c>
      <c r="T2955" t="e">
        <f>+VLOOKUP(R2955,JUP!D:L,7,0)</f>
        <v>#N/A</v>
      </c>
      <c r="W2955" t="s">
        <v>167</v>
      </c>
      <c r="X2955">
        <v>33</v>
      </c>
      <c r="Y2955" t="s">
        <v>297</v>
      </c>
      <c r="Z2955" t="s">
        <v>328</v>
      </c>
      <c r="AA2955" t="s">
        <v>328</v>
      </c>
      <c r="AB2955" t="s">
        <v>160</v>
      </c>
      <c r="AC2955" t="s">
        <v>159</v>
      </c>
      <c r="AD2955">
        <v>1.9</v>
      </c>
      <c r="AE2955">
        <v>0</v>
      </c>
      <c r="AF2955">
        <v>1</v>
      </c>
      <c r="AG2955">
        <v>1.9</v>
      </c>
      <c r="AH2955">
        <v>2021</v>
      </c>
      <c r="AI2955">
        <v>8</v>
      </c>
      <c r="AJ2955">
        <v>37221</v>
      </c>
      <c r="AK2955" t="e">
        <v>#N/A</v>
      </c>
      <c r="AL2955">
        <v>1.9</v>
      </c>
      <c r="AO2955">
        <v>0</v>
      </c>
      <c r="AP2955">
        <v>8</v>
      </c>
    </row>
    <row r="2956" spans="1:42" x14ac:dyDescent="0.2">
      <c r="A2956" t="e">
        <f t="shared" si="46"/>
        <v>#N/A</v>
      </c>
      <c r="B2956" s="2" t="s">
        <v>86</v>
      </c>
      <c r="C2956" t="s">
        <v>35</v>
      </c>
      <c r="D2956" t="s">
        <v>30</v>
      </c>
      <c r="E2956" t="s">
        <v>29</v>
      </c>
      <c r="F2956" t="s">
        <v>30</v>
      </c>
      <c r="G2956" t="e">
        <v>#N/A</v>
      </c>
      <c r="H2956" t="s">
        <v>31</v>
      </c>
      <c r="I2956" t="s">
        <v>34</v>
      </c>
      <c r="J2956" t="s">
        <v>33</v>
      </c>
      <c r="K2956">
        <v>24000</v>
      </c>
      <c r="L2956">
        <v>1021.0211267605633</v>
      </c>
      <c r="M2956" t="e">
        <f>SUBSTITUTE(LOWER(_xlfn.CONCAT(B2956,C2956,F2956,G2956,J2956,I2956))," ","")</f>
        <v>#N/A</v>
      </c>
      <c r="N2956" t="e">
        <f>+VLOOKUP(M2956,JUP!$B:$I,7,0)</f>
        <v>#N/A</v>
      </c>
      <c r="O2956" t="e">
        <f>+VLOOKUP(M2956,JUP!$B:$I,8,0)</f>
        <v>#N/A</v>
      </c>
      <c r="R2956" t="str">
        <f>+SUBSTITUTE(LOWER(_xlfn.CONCAT(B2956,C2956,F2956,H2956,J2956,I2956))," ","")</f>
        <v>2021-08-23carnegranel0camanchacachile</v>
      </c>
      <c r="S2956" t="e">
        <f>+VLOOKUP(R2956,JUP!D:L,7,0)</f>
        <v>#N/A</v>
      </c>
      <c r="T2956" t="e">
        <f>+VLOOKUP(R2956,JUP!D:L,7,0)</f>
        <v>#N/A</v>
      </c>
      <c r="W2956" t="s">
        <v>32</v>
      </c>
      <c r="X2956">
        <v>34</v>
      </c>
      <c r="Y2956" t="s">
        <v>34</v>
      </c>
      <c r="Z2956" t="s">
        <v>34</v>
      </c>
      <c r="AA2956" t="s">
        <v>34</v>
      </c>
      <c r="AB2956" t="s">
        <v>36</v>
      </c>
      <c r="AC2956" t="s">
        <v>37</v>
      </c>
      <c r="AD2956">
        <v>1021.0211267605633</v>
      </c>
      <c r="AE2956">
        <v>0</v>
      </c>
      <c r="AF2956">
        <v>1</v>
      </c>
      <c r="AG2956">
        <v>1021.0211267605633</v>
      </c>
      <c r="AH2956">
        <v>2021</v>
      </c>
      <c r="AI2956">
        <v>8</v>
      </c>
      <c r="AJ2956">
        <v>24504507.04225352</v>
      </c>
      <c r="AK2956" t="e">
        <v>#N/A</v>
      </c>
      <c r="AL2956">
        <v>1021.0211267605633</v>
      </c>
      <c r="AO2956">
        <v>0</v>
      </c>
      <c r="AP2956">
        <v>8</v>
      </c>
    </row>
    <row r="2957" spans="1:42" x14ac:dyDescent="0.2">
      <c r="A2957" t="str">
        <f t="shared" si="46"/>
        <v>2021-08-23enteroconsalsaconestuche0camanchacaamerica</v>
      </c>
      <c r="B2957" s="2" t="s">
        <v>86</v>
      </c>
      <c r="C2957" t="s">
        <v>59</v>
      </c>
      <c r="D2957" t="s">
        <v>57</v>
      </c>
      <c r="E2957" t="s">
        <v>56</v>
      </c>
      <c r="F2957" t="s">
        <v>57</v>
      </c>
      <c r="G2957">
        <v>0</v>
      </c>
      <c r="H2957" t="s">
        <v>58</v>
      </c>
      <c r="I2957" t="s">
        <v>521</v>
      </c>
      <c r="J2957" t="s">
        <v>33</v>
      </c>
      <c r="K2957">
        <v>15980.8</v>
      </c>
      <c r="L2957">
        <v>3.3075000000000001</v>
      </c>
      <c r="M2957" t="str">
        <f>SUBSTITUTE(LOWER(_xlfn.CONCAT(B2957,C2957,F2957,G2957,J2957,I2957))," ","")</f>
        <v>2021-08-23enteroconsalsaconestuche0camanchacaamerica</v>
      </c>
      <c r="N2957" t="e">
        <f>+VLOOKUP(M2957,JUP!$B:$I,7,0)</f>
        <v>#N/A</v>
      </c>
      <c r="O2957" t="e">
        <f>+VLOOKUP(M2957,JUP!$B:$I,8,0)</f>
        <v>#N/A</v>
      </c>
      <c r="R2957" t="str">
        <f>+SUBSTITUTE(LOWER(_xlfn.CONCAT(B2957,C2957,F2957,H2957,J2957,I2957))," ","")</f>
        <v>2021-08-23enteroconsalsaconestuche20-35u/lbcamanchacaamerica</v>
      </c>
      <c r="S2957" t="e">
        <f>+VLOOKUP(R2957,JUP!D:L,7,0)</f>
        <v>#N/A</v>
      </c>
      <c r="T2957" t="e">
        <f>+VLOOKUP(R2957,JUP!D:L,7,0)</f>
        <v>#N/A</v>
      </c>
      <c r="W2957" t="s">
        <v>420</v>
      </c>
      <c r="X2957">
        <v>34</v>
      </c>
      <c r="Y2957" t="s">
        <v>310</v>
      </c>
      <c r="Z2957" t="s">
        <v>310</v>
      </c>
      <c r="AA2957" t="s">
        <v>310</v>
      </c>
      <c r="AB2957" t="s">
        <v>60</v>
      </c>
      <c r="AC2957" t="s">
        <v>61</v>
      </c>
      <c r="AD2957">
        <v>3.0075000000000003</v>
      </c>
      <c r="AE2957">
        <v>0.3</v>
      </c>
      <c r="AF2957">
        <v>1</v>
      </c>
      <c r="AG2957">
        <v>3.0075000000000003</v>
      </c>
      <c r="AH2957">
        <v>2021</v>
      </c>
      <c r="AI2957">
        <v>8</v>
      </c>
      <c r="AJ2957">
        <v>48062.256000000001</v>
      </c>
      <c r="AK2957" t="e">
        <v>#N/A</v>
      </c>
      <c r="AL2957">
        <v>3.0075000000000003</v>
      </c>
      <c r="AO2957">
        <v>0</v>
      </c>
      <c r="AP2957">
        <v>8</v>
      </c>
    </row>
    <row r="2958" spans="1:42" x14ac:dyDescent="0.2">
      <c r="A2958" t="str">
        <f t="shared" si="46"/>
        <v>2021-08-25carnegranelc200-300camanchacaasia</v>
      </c>
      <c r="B2958" s="2" t="s">
        <v>505</v>
      </c>
      <c r="C2958" t="s">
        <v>35</v>
      </c>
      <c r="D2958" t="s">
        <v>30</v>
      </c>
      <c r="E2958" t="s">
        <v>29</v>
      </c>
      <c r="F2958" t="s">
        <v>30</v>
      </c>
      <c r="G2958" t="s">
        <v>39</v>
      </c>
      <c r="H2958" t="s">
        <v>38</v>
      </c>
      <c r="I2958" t="s">
        <v>309</v>
      </c>
      <c r="J2958" t="s">
        <v>33</v>
      </c>
      <c r="K2958">
        <v>15990</v>
      </c>
      <c r="L2958">
        <v>3.0500000000000003</v>
      </c>
      <c r="M2958" t="str">
        <f>SUBSTITUTE(LOWER(_xlfn.CONCAT(B2958,C2958,F2958,G2958,J2958,I2958))," ","")</f>
        <v>2021-08-25carnegranelc200-300camanchacaasia</v>
      </c>
      <c r="N2958" t="e">
        <f>+VLOOKUP(M2958,JUP!$B:$I,7,0)</f>
        <v>#N/A</v>
      </c>
      <c r="O2958" t="e">
        <f>+VLOOKUP(M2958,JUP!$B:$I,8,0)</f>
        <v>#N/A</v>
      </c>
      <c r="P2958" t="e">
        <f>+K2958-N2958</f>
        <v>#N/A</v>
      </c>
      <c r="Q2958" s="3" t="e">
        <f>+L2958-O2958</f>
        <v>#N/A</v>
      </c>
      <c r="R2958" t="str">
        <f>+SUBSTITUTE(LOWER(_xlfn.CONCAT(B2958,C2958,F2958,H2958,J2958,I2958))," ","")</f>
        <v>2021-08-25carnegranel200-300u/kgcamanchacaasia</v>
      </c>
      <c r="S2958" t="e">
        <f>+VLOOKUP(R2958,JUP!D:L,7,0)</f>
        <v>#N/A</v>
      </c>
      <c r="T2958" t="e">
        <f>+VLOOKUP(R2958,JUP!D:L,7,0)</f>
        <v>#N/A</v>
      </c>
      <c r="W2958" t="s">
        <v>156</v>
      </c>
      <c r="X2958">
        <v>34</v>
      </c>
      <c r="Y2958" t="s">
        <v>309</v>
      </c>
      <c r="Z2958" t="s">
        <v>309</v>
      </c>
      <c r="AA2958" t="s">
        <v>309</v>
      </c>
      <c r="AB2958" t="s">
        <v>36</v>
      </c>
      <c r="AC2958" t="s">
        <v>37</v>
      </c>
      <c r="AD2958">
        <v>3.0500000000000003</v>
      </c>
      <c r="AE2958">
        <v>0</v>
      </c>
      <c r="AF2958">
        <v>1</v>
      </c>
      <c r="AG2958">
        <v>3.0500000000000003</v>
      </c>
      <c r="AH2958">
        <v>2021</v>
      </c>
      <c r="AI2958">
        <v>8</v>
      </c>
      <c r="AJ2958">
        <v>48769.500000000007</v>
      </c>
      <c r="AK2958" t="e">
        <v>#N/A</v>
      </c>
      <c r="AL2958">
        <v>3.0500000000000003</v>
      </c>
      <c r="AO2958">
        <v>0</v>
      </c>
      <c r="AP2958">
        <v>8</v>
      </c>
    </row>
    <row r="2959" spans="1:42" x14ac:dyDescent="0.2">
      <c r="A2959" t="str">
        <f t="shared" si="46"/>
        <v>2021-08-25carneretailcompensadoc200-300camanchacaasia</v>
      </c>
      <c r="B2959" s="2" t="s">
        <v>505</v>
      </c>
      <c r="C2959" t="s">
        <v>35</v>
      </c>
      <c r="D2959" t="s">
        <v>206</v>
      </c>
      <c r="E2959" t="s">
        <v>29</v>
      </c>
      <c r="F2959" t="s">
        <v>206</v>
      </c>
      <c r="G2959" t="s">
        <v>39</v>
      </c>
      <c r="H2959" t="s">
        <v>38</v>
      </c>
      <c r="I2959" t="s">
        <v>309</v>
      </c>
      <c r="J2959" t="s">
        <v>33</v>
      </c>
      <c r="K2959">
        <v>6010</v>
      </c>
      <c r="L2959">
        <v>3.5499999999999994</v>
      </c>
      <c r="M2959" t="str">
        <f>SUBSTITUTE(LOWER(_xlfn.CONCAT(B2959,C2959,F2959,G2959,J2959,I2959))," ","")</f>
        <v>2021-08-25carneretailcompensadoc200-300camanchacaasia</v>
      </c>
      <c r="N2959" t="e">
        <f>+VLOOKUP(M2959,JUP!$B:$I,7,0)</f>
        <v>#N/A</v>
      </c>
      <c r="O2959" t="e">
        <f>+VLOOKUP(M2959,JUP!$B:$I,8,0)</f>
        <v>#N/A</v>
      </c>
      <c r="P2959" t="e">
        <f>+K2959-N2959</f>
        <v>#N/A</v>
      </c>
      <c r="Q2959" s="3" t="e">
        <f>+L2959-O2959</f>
        <v>#N/A</v>
      </c>
      <c r="R2959" t="str">
        <f>+SUBSTITUTE(LOWER(_xlfn.CONCAT(B2959,C2959,F2959,H2959,J2959,I2959))," ","")</f>
        <v>2021-08-25carneretailcompensado200-300u/kgcamanchacaasia</v>
      </c>
      <c r="S2959" t="e">
        <f>+VLOOKUP(R2959,JUP!D:L,7,0)</f>
        <v>#N/A</v>
      </c>
      <c r="T2959" t="e">
        <f>+VLOOKUP(R2959,JUP!D:L,7,0)</f>
        <v>#N/A</v>
      </c>
      <c r="W2959" t="s">
        <v>156</v>
      </c>
      <c r="X2959">
        <v>34</v>
      </c>
      <c r="Y2959" t="s">
        <v>309</v>
      </c>
      <c r="Z2959" t="s">
        <v>309</v>
      </c>
      <c r="AA2959" t="s">
        <v>309</v>
      </c>
      <c r="AB2959" t="s">
        <v>208</v>
      </c>
      <c r="AC2959" t="s">
        <v>173</v>
      </c>
      <c r="AD2959">
        <v>3.1949999999999994</v>
      </c>
      <c r="AE2959">
        <v>0</v>
      </c>
      <c r="AF2959">
        <v>0.9</v>
      </c>
      <c r="AG2959">
        <v>3.1949999999999994</v>
      </c>
      <c r="AH2959">
        <v>2021</v>
      </c>
      <c r="AI2959">
        <v>8</v>
      </c>
      <c r="AJ2959">
        <v>19201.949999999997</v>
      </c>
      <c r="AK2959" t="e">
        <v>#N/A</v>
      </c>
      <c r="AL2959">
        <v>3.9444444444444438</v>
      </c>
      <c r="AO2959">
        <v>-0.74944444444444436</v>
      </c>
      <c r="AP2959">
        <v>8</v>
      </c>
    </row>
    <row r="2960" spans="1:42" x14ac:dyDescent="0.2">
      <c r="A2960" t="str">
        <f t="shared" si="46"/>
        <v>2021-08-25enteroconsalsaconestuche0camanchacaamerica</v>
      </c>
      <c r="B2960" s="2" t="s">
        <v>505</v>
      </c>
      <c r="C2960" t="s">
        <v>59</v>
      </c>
      <c r="D2960" t="s">
        <v>57</v>
      </c>
      <c r="E2960" t="s">
        <v>56</v>
      </c>
      <c r="F2960" t="s">
        <v>57</v>
      </c>
      <c r="G2960">
        <v>0</v>
      </c>
      <c r="H2960" t="s">
        <v>58</v>
      </c>
      <c r="I2960" t="s">
        <v>521</v>
      </c>
      <c r="J2960" t="s">
        <v>33</v>
      </c>
      <c r="K2960">
        <v>15980.8</v>
      </c>
      <c r="L2960">
        <v>3.3075000000000001</v>
      </c>
      <c r="M2960" t="str">
        <f>SUBSTITUTE(LOWER(_xlfn.CONCAT(B2960,C2960,F2960,G2960,J2960,I2960))," ","")</f>
        <v>2021-08-25enteroconsalsaconestuche0camanchacaamerica</v>
      </c>
      <c r="N2960" t="e">
        <f>+VLOOKUP(M2960,JUP!$B:$I,7,0)</f>
        <v>#N/A</v>
      </c>
      <c r="O2960" t="e">
        <f>+VLOOKUP(M2960,JUP!$B:$I,8,0)</f>
        <v>#N/A</v>
      </c>
      <c r="R2960" t="str">
        <f>+SUBSTITUTE(LOWER(_xlfn.CONCAT(B2960,C2960,F2960,H2960,J2960,I2960))," ","")</f>
        <v>2021-08-25enteroconsalsaconestuche20-35u/lbcamanchacaamerica</v>
      </c>
      <c r="S2960" t="e">
        <f>+VLOOKUP(R2960,JUP!D:L,7,0)</f>
        <v>#N/A</v>
      </c>
      <c r="T2960" t="e">
        <f>+VLOOKUP(R2960,JUP!D:L,7,0)</f>
        <v>#N/A</v>
      </c>
      <c r="W2960" t="s">
        <v>420</v>
      </c>
      <c r="X2960">
        <v>34</v>
      </c>
      <c r="Y2960" t="s">
        <v>310</v>
      </c>
      <c r="Z2960" t="s">
        <v>310</v>
      </c>
      <c r="AA2960" t="s">
        <v>310</v>
      </c>
      <c r="AB2960" t="s">
        <v>60</v>
      </c>
      <c r="AC2960" t="s">
        <v>61</v>
      </c>
      <c r="AD2960">
        <v>3.0075000000000003</v>
      </c>
      <c r="AE2960">
        <v>0.3</v>
      </c>
      <c r="AF2960">
        <v>1</v>
      </c>
      <c r="AG2960">
        <v>3.0075000000000003</v>
      </c>
      <c r="AH2960">
        <v>2021</v>
      </c>
      <c r="AI2960">
        <v>8</v>
      </c>
      <c r="AJ2960">
        <v>48062.256000000001</v>
      </c>
      <c r="AK2960" t="e">
        <v>#N/A</v>
      </c>
      <c r="AL2960">
        <v>3.0075000000000003</v>
      </c>
      <c r="AO2960">
        <v>0</v>
      </c>
      <c r="AP2960">
        <v>8</v>
      </c>
    </row>
    <row r="2961" spans="1:42" x14ac:dyDescent="0.2">
      <c r="A2961" t="e">
        <f t="shared" si="46"/>
        <v>#N/A</v>
      </c>
      <c r="B2961" s="2" t="s">
        <v>85</v>
      </c>
      <c r="C2961" t="s">
        <v>35</v>
      </c>
      <c r="D2961" t="s">
        <v>30</v>
      </c>
      <c r="E2961" t="s">
        <v>29</v>
      </c>
      <c r="F2961" t="s">
        <v>30</v>
      </c>
      <c r="G2961" t="e">
        <v>#N/A</v>
      </c>
      <c r="H2961" t="s">
        <v>31</v>
      </c>
      <c r="I2961" t="s">
        <v>34</v>
      </c>
      <c r="J2961" t="s">
        <v>33</v>
      </c>
      <c r="K2961">
        <v>2000</v>
      </c>
      <c r="L2961">
        <v>1200</v>
      </c>
      <c r="M2961" t="e">
        <f>SUBSTITUTE(LOWER(_xlfn.CONCAT(B2961,C2961,F2961,G2961,J2961,I2961))," ","")</f>
        <v>#N/A</v>
      </c>
      <c r="N2961" t="e">
        <f>+VLOOKUP(M2961,JUP!$B:$I,7,0)</f>
        <v>#N/A</v>
      </c>
      <c r="O2961" t="e">
        <f>+VLOOKUP(M2961,JUP!$B:$I,8,0)</f>
        <v>#N/A</v>
      </c>
      <c r="R2961" t="str">
        <f>+SUBSTITUTE(LOWER(_xlfn.CONCAT(B2961,C2961,F2961,H2961,J2961,I2961))," ","")</f>
        <v>2021-08-26carnegranel0camanchacachile</v>
      </c>
      <c r="S2961" t="e">
        <f>+VLOOKUP(R2961,JUP!D:L,7,0)</f>
        <v>#N/A</v>
      </c>
      <c r="T2961" t="e">
        <f>+VLOOKUP(R2961,JUP!D:L,7,0)</f>
        <v>#N/A</v>
      </c>
      <c r="W2961" t="s">
        <v>32</v>
      </c>
      <c r="X2961">
        <v>34</v>
      </c>
      <c r="Y2961" t="s">
        <v>34</v>
      </c>
      <c r="Z2961" t="s">
        <v>34</v>
      </c>
      <c r="AA2961" t="s">
        <v>34</v>
      </c>
      <c r="AB2961" t="s">
        <v>36</v>
      </c>
      <c r="AC2961" t="s">
        <v>37</v>
      </c>
      <c r="AD2961">
        <v>1200</v>
      </c>
      <c r="AE2961">
        <v>0</v>
      </c>
      <c r="AF2961">
        <v>1</v>
      </c>
      <c r="AG2961">
        <v>1200</v>
      </c>
      <c r="AH2961">
        <v>2021</v>
      </c>
      <c r="AI2961">
        <v>8</v>
      </c>
      <c r="AJ2961">
        <v>2400000</v>
      </c>
      <c r="AK2961" t="e">
        <v>#N/A</v>
      </c>
      <c r="AL2961">
        <v>1200</v>
      </c>
      <c r="AO2961">
        <v>0</v>
      </c>
      <c r="AP2961">
        <v>8</v>
      </c>
    </row>
    <row r="2962" spans="1:42" x14ac:dyDescent="0.2">
      <c r="A2962" t="str">
        <f t="shared" si="46"/>
        <v>2021-08-26carnegranelc200-300camanchacaotrosuee</v>
      </c>
      <c r="B2962" s="2" t="s">
        <v>85</v>
      </c>
      <c r="C2962" t="s">
        <v>35</v>
      </c>
      <c r="D2962" t="s">
        <v>30</v>
      </c>
      <c r="E2962" t="s">
        <v>29</v>
      </c>
      <c r="F2962" t="s">
        <v>30</v>
      </c>
      <c r="G2962" t="s">
        <v>39</v>
      </c>
      <c r="H2962" t="s">
        <v>38</v>
      </c>
      <c r="I2962" t="s">
        <v>316</v>
      </c>
      <c r="J2962" t="s">
        <v>33</v>
      </c>
      <c r="K2962">
        <v>24000</v>
      </c>
      <c r="L2962">
        <v>2.9499999999999957</v>
      </c>
      <c r="M2962" t="str">
        <f>SUBSTITUTE(LOWER(_xlfn.CONCAT(B2962,C2962,F2962,G2962,J2962,I2962))," ","")</f>
        <v>2021-08-26carnegranelc200-300camanchacaotrosuee</v>
      </c>
      <c r="N2962" t="e">
        <f>+VLOOKUP(M2962,JUP!$B:$I,7,0)</f>
        <v>#N/A</v>
      </c>
      <c r="O2962" t="e">
        <f>+VLOOKUP(M2962,JUP!$B:$I,8,0)</f>
        <v>#N/A</v>
      </c>
      <c r="P2962" t="e">
        <f>+K2962-N2962</f>
        <v>#N/A</v>
      </c>
      <c r="Q2962" s="3" t="e">
        <f>+L2962-O2962</f>
        <v>#N/A</v>
      </c>
      <c r="R2962" t="str">
        <f>+SUBSTITUTE(LOWER(_xlfn.CONCAT(B2962,C2962,F2962,H2962,J2962,I2962))," ","")</f>
        <v>2021-08-26carnegranel200-300u/kgcamanchacaotrosuee</v>
      </c>
      <c r="S2962" t="e">
        <f>+VLOOKUP(R2962,JUP!D:L,7,0)</f>
        <v>#N/A</v>
      </c>
      <c r="T2962" t="e">
        <f>+VLOOKUP(R2962,JUP!D:L,7,0)</f>
        <v>#N/A</v>
      </c>
      <c r="W2962" t="s">
        <v>184</v>
      </c>
      <c r="X2962">
        <v>34</v>
      </c>
      <c r="Y2962" t="s">
        <v>305</v>
      </c>
      <c r="Z2962" t="s">
        <v>305</v>
      </c>
      <c r="AA2962" t="s">
        <v>316</v>
      </c>
      <c r="AB2962" t="s">
        <v>36</v>
      </c>
      <c r="AC2962" t="s">
        <v>37</v>
      </c>
      <c r="AD2962">
        <v>2.9499999999999957</v>
      </c>
      <c r="AE2962">
        <v>0</v>
      </c>
      <c r="AF2962">
        <v>1</v>
      </c>
      <c r="AG2962">
        <v>2.9499999999999957</v>
      </c>
      <c r="AH2962">
        <v>2021</v>
      </c>
      <c r="AI2962">
        <v>8</v>
      </c>
      <c r="AJ2962">
        <v>70799.999999999898</v>
      </c>
      <c r="AK2962" t="e">
        <v>#N/A</v>
      </c>
      <c r="AL2962">
        <v>2.9499999999999957</v>
      </c>
      <c r="AO2962">
        <v>0</v>
      </c>
      <c r="AP2962">
        <v>8</v>
      </c>
    </row>
    <row r="2963" spans="1:42" x14ac:dyDescent="0.2">
      <c r="A2963" t="str">
        <f t="shared" si="46"/>
        <v>2021-08-26enteroconsalsaconestuche0camanchacaamerica</v>
      </c>
      <c r="B2963" s="2" t="s">
        <v>85</v>
      </c>
      <c r="C2963" t="s">
        <v>59</v>
      </c>
      <c r="D2963" t="s">
        <v>57</v>
      </c>
      <c r="E2963" t="s">
        <v>56</v>
      </c>
      <c r="F2963" t="s">
        <v>57</v>
      </c>
      <c r="G2963">
        <v>0</v>
      </c>
      <c r="H2963" t="s">
        <v>58</v>
      </c>
      <c r="I2963" t="s">
        <v>521</v>
      </c>
      <c r="J2963" t="s">
        <v>33</v>
      </c>
      <c r="K2963">
        <v>15980.8</v>
      </c>
      <c r="L2963">
        <v>3.3075000000000001</v>
      </c>
      <c r="M2963" t="str">
        <f>SUBSTITUTE(LOWER(_xlfn.CONCAT(B2963,C2963,F2963,G2963,J2963,I2963))," ","")</f>
        <v>2021-08-26enteroconsalsaconestuche0camanchacaamerica</v>
      </c>
      <c r="N2963" t="e">
        <f>+VLOOKUP(M2963,JUP!$B:$I,7,0)</f>
        <v>#N/A</v>
      </c>
      <c r="O2963" t="e">
        <f>+VLOOKUP(M2963,JUP!$B:$I,8,0)</f>
        <v>#N/A</v>
      </c>
      <c r="R2963" t="str">
        <f>+SUBSTITUTE(LOWER(_xlfn.CONCAT(B2963,C2963,F2963,H2963,J2963,I2963))," ","")</f>
        <v>2021-08-26enteroconsalsaconestuche20-35u/lbcamanchacaamerica</v>
      </c>
      <c r="S2963" t="e">
        <f>+VLOOKUP(R2963,JUP!D:L,7,0)</f>
        <v>#N/A</v>
      </c>
      <c r="T2963" t="e">
        <f>+VLOOKUP(R2963,JUP!D:L,7,0)</f>
        <v>#N/A</v>
      </c>
      <c r="W2963" t="s">
        <v>420</v>
      </c>
      <c r="X2963">
        <v>34</v>
      </c>
      <c r="Y2963" t="s">
        <v>310</v>
      </c>
      <c r="Z2963" t="s">
        <v>310</v>
      </c>
      <c r="AA2963" t="s">
        <v>310</v>
      </c>
      <c r="AB2963" t="s">
        <v>60</v>
      </c>
      <c r="AC2963" t="s">
        <v>61</v>
      </c>
      <c r="AD2963">
        <v>3.0075000000000003</v>
      </c>
      <c r="AE2963">
        <v>0.3</v>
      </c>
      <c r="AF2963">
        <v>1</v>
      </c>
      <c r="AG2963">
        <v>3.0075000000000003</v>
      </c>
      <c r="AH2963">
        <v>2021</v>
      </c>
      <c r="AI2963">
        <v>8</v>
      </c>
      <c r="AJ2963">
        <v>48062.256000000001</v>
      </c>
      <c r="AK2963" t="e">
        <v>#N/A</v>
      </c>
      <c r="AL2963">
        <v>3.0075000000000003</v>
      </c>
      <c r="AO2963">
        <v>0</v>
      </c>
      <c r="AP2963">
        <v>8</v>
      </c>
    </row>
    <row r="2964" spans="1:42" x14ac:dyDescent="0.2">
      <c r="A2964" t="e">
        <f t="shared" si="46"/>
        <v>#N/A</v>
      </c>
      <c r="B2964" s="2" t="s">
        <v>89</v>
      </c>
      <c r="C2964" t="s">
        <v>35</v>
      </c>
      <c r="D2964" t="s">
        <v>30</v>
      </c>
      <c r="E2964" t="s">
        <v>29</v>
      </c>
      <c r="F2964" t="s">
        <v>30</v>
      </c>
      <c r="G2964" t="e">
        <v>#N/A</v>
      </c>
      <c r="H2964" t="s">
        <v>31</v>
      </c>
      <c r="I2964" t="s">
        <v>34</v>
      </c>
      <c r="J2964" t="s">
        <v>33</v>
      </c>
      <c r="K2964">
        <v>20060</v>
      </c>
      <c r="L2964">
        <v>1200</v>
      </c>
      <c r="M2964" t="e">
        <f>SUBSTITUTE(LOWER(_xlfn.CONCAT(B2964,C2964,F2964,G2964,J2964,I2964))," ","")</f>
        <v>#N/A</v>
      </c>
      <c r="N2964" t="e">
        <f>+VLOOKUP(M2964,JUP!$B:$I,7,0)</f>
        <v>#N/A</v>
      </c>
      <c r="O2964" t="e">
        <f>+VLOOKUP(M2964,JUP!$B:$I,8,0)</f>
        <v>#N/A</v>
      </c>
      <c r="R2964" t="str">
        <f>+SUBSTITUTE(LOWER(_xlfn.CONCAT(B2964,C2964,F2964,H2964,J2964,I2964))," ","")</f>
        <v>2021-08-30carnegranel0camanchacachile</v>
      </c>
      <c r="S2964" t="e">
        <f>+VLOOKUP(R2964,JUP!D:L,7,0)</f>
        <v>#N/A</v>
      </c>
      <c r="T2964" t="e">
        <f>+VLOOKUP(R2964,JUP!D:L,7,0)</f>
        <v>#N/A</v>
      </c>
      <c r="W2964" t="s">
        <v>32</v>
      </c>
      <c r="X2964">
        <v>35</v>
      </c>
      <c r="Y2964" t="s">
        <v>34</v>
      </c>
      <c r="Z2964" t="s">
        <v>34</v>
      </c>
      <c r="AA2964" t="s">
        <v>34</v>
      </c>
      <c r="AB2964" t="s">
        <v>36</v>
      </c>
      <c r="AC2964" t="s">
        <v>37</v>
      </c>
      <c r="AD2964">
        <v>1200</v>
      </c>
      <c r="AE2964">
        <v>0</v>
      </c>
      <c r="AF2964">
        <v>1</v>
      </c>
      <c r="AG2964">
        <v>1200</v>
      </c>
      <c r="AH2964">
        <v>2021</v>
      </c>
      <c r="AI2964">
        <v>8</v>
      </c>
      <c r="AJ2964">
        <v>24072000</v>
      </c>
      <c r="AK2964" t="e">
        <v>#N/A</v>
      </c>
      <c r="AL2964">
        <v>1200</v>
      </c>
      <c r="AO2964">
        <v>0</v>
      </c>
      <c r="AP2964">
        <v>8</v>
      </c>
    </row>
    <row r="2965" spans="1:42" x14ac:dyDescent="0.2">
      <c r="A2965" t="str">
        <f t="shared" si="46"/>
        <v>2021-08-30carnegranelc200-300camanchacachile</v>
      </c>
      <c r="B2965" s="2" t="s">
        <v>89</v>
      </c>
      <c r="C2965" t="s">
        <v>35</v>
      </c>
      <c r="D2965" t="s">
        <v>30</v>
      </c>
      <c r="E2965" t="s">
        <v>29</v>
      </c>
      <c r="F2965" t="s">
        <v>30</v>
      </c>
      <c r="G2965" t="s">
        <v>39</v>
      </c>
      <c r="H2965" t="s">
        <v>38</v>
      </c>
      <c r="I2965" t="s">
        <v>34</v>
      </c>
      <c r="J2965" t="s">
        <v>33</v>
      </c>
      <c r="K2965">
        <v>14000</v>
      </c>
      <c r="L2965">
        <v>1650</v>
      </c>
      <c r="M2965" t="str">
        <f>SUBSTITUTE(LOWER(_xlfn.CONCAT(B2965,C2965,F2965,G2965,J2965,I2965))," ","")</f>
        <v>2021-08-30carnegranelc200-300camanchacachile</v>
      </c>
      <c r="N2965" t="e">
        <f>+VLOOKUP(M2965,JUP!$B:$I,7,0)</f>
        <v>#N/A</v>
      </c>
      <c r="O2965" t="e">
        <f>+VLOOKUP(M2965,JUP!$B:$I,8,0)</f>
        <v>#N/A</v>
      </c>
      <c r="P2965" t="e">
        <f>+K2965-N2965</f>
        <v>#N/A</v>
      </c>
      <c r="Q2965" s="3" t="e">
        <f>+L2965-O2965</f>
        <v>#N/A</v>
      </c>
      <c r="R2965" t="str">
        <f>+SUBSTITUTE(LOWER(_xlfn.CONCAT(B2965,C2965,F2965,H2965,J2965,I2965))," ","")</f>
        <v>2021-08-30carnegranel200-300u/kgcamanchacachile</v>
      </c>
      <c r="S2965" t="e">
        <f>+VLOOKUP(R2965,JUP!D:L,7,0)</f>
        <v>#N/A</v>
      </c>
      <c r="T2965" t="e">
        <f>+VLOOKUP(R2965,JUP!D:L,7,0)</f>
        <v>#N/A</v>
      </c>
      <c r="W2965" t="s">
        <v>32</v>
      </c>
      <c r="X2965">
        <v>35</v>
      </c>
      <c r="Y2965" t="s">
        <v>34</v>
      </c>
      <c r="Z2965" t="s">
        <v>34</v>
      </c>
      <c r="AA2965" t="s">
        <v>34</v>
      </c>
      <c r="AB2965" t="s">
        <v>36</v>
      </c>
      <c r="AC2965" t="s">
        <v>37</v>
      </c>
      <c r="AD2965">
        <v>1650</v>
      </c>
      <c r="AE2965">
        <v>0</v>
      </c>
      <c r="AF2965">
        <v>1</v>
      </c>
      <c r="AG2965">
        <v>1650</v>
      </c>
      <c r="AH2965">
        <v>2021</v>
      </c>
      <c r="AI2965">
        <v>8</v>
      </c>
      <c r="AJ2965">
        <v>23100000</v>
      </c>
      <c r="AK2965" t="e">
        <v>#N/A</v>
      </c>
      <c r="AL2965">
        <v>1650</v>
      </c>
      <c r="AO2965">
        <v>0</v>
      </c>
      <c r="AP2965">
        <v>8</v>
      </c>
    </row>
    <row r="2966" spans="1:42" x14ac:dyDescent="0.2">
      <c r="A2966" t="str">
        <f t="shared" si="46"/>
        <v>2021-08-30carnegranelc300-500camanchacachile</v>
      </c>
      <c r="B2966" s="2" t="s">
        <v>89</v>
      </c>
      <c r="C2966" t="s">
        <v>35</v>
      </c>
      <c r="D2966" t="s">
        <v>30</v>
      </c>
      <c r="E2966" t="s">
        <v>29</v>
      </c>
      <c r="F2966" t="s">
        <v>30</v>
      </c>
      <c r="G2966" t="s">
        <v>49</v>
      </c>
      <c r="H2966" t="s">
        <v>48</v>
      </c>
      <c r="I2966" t="s">
        <v>34</v>
      </c>
      <c r="J2966" t="s">
        <v>33</v>
      </c>
      <c r="K2966">
        <v>10000</v>
      </c>
      <c r="L2966">
        <v>1600</v>
      </c>
      <c r="M2966" t="str">
        <f>SUBSTITUTE(LOWER(_xlfn.CONCAT(B2966,C2966,F2966,G2966,J2966,I2966))," ","")</f>
        <v>2021-08-30carnegranelc300-500camanchacachile</v>
      </c>
      <c r="N2966" t="e">
        <f>+VLOOKUP(M2966,JUP!$B:$I,7,0)</f>
        <v>#N/A</v>
      </c>
      <c r="O2966" t="e">
        <f>+VLOOKUP(M2966,JUP!$B:$I,8,0)</f>
        <v>#N/A</v>
      </c>
      <c r="P2966" t="e">
        <f>+K2966-N2966</f>
        <v>#N/A</v>
      </c>
      <c r="Q2966" s="3" t="e">
        <f>+L2966-O2966</f>
        <v>#N/A</v>
      </c>
      <c r="R2966" t="str">
        <f>+SUBSTITUTE(LOWER(_xlfn.CONCAT(B2966,C2966,F2966,H2966,J2966,I2966))," ","")</f>
        <v>2021-08-30carnegranel300-500u/kgcamanchacachile</v>
      </c>
      <c r="S2966" t="e">
        <f>+VLOOKUP(R2966,JUP!D:L,7,0)</f>
        <v>#N/A</v>
      </c>
      <c r="T2966" t="e">
        <f>+VLOOKUP(R2966,JUP!D:L,7,0)</f>
        <v>#N/A</v>
      </c>
      <c r="W2966" t="s">
        <v>32</v>
      </c>
      <c r="X2966">
        <v>35</v>
      </c>
      <c r="Y2966" t="s">
        <v>34</v>
      </c>
      <c r="Z2966" t="s">
        <v>34</v>
      </c>
      <c r="AA2966" t="s">
        <v>34</v>
      </c>
      <c r="AB2966" t="s">
        <v>36</v>
      </c>
      <c r="AC2966" t="s">
        <v>37</v>
      </c>
      <c r="AD2966">
        <v>1600</v>
      </c>
      <c r="AE2966">
        <v>0</v>
      </c>
      <c r="AF2966">
        <v>1</v>
      </c>
      <c r="AG2966">
        <v>1600</v>
      </c>
      <c r="AH2966">
        <v>2021</v>
      </c>
      <c r="AI2966">
        <v>8</v>
      </c>
      <c r="AJ2966">
        <v>16000000</v>
      </c>
      <c r="AK2966" t="e">
        <v>#N/A</v>
      </c>
      <c r="AL2966">
        <v>1600</v>
      </c>
      <c r="AO2966">
        <v>0</v>
      </c>
      <c r="AP2966">
        <v>8</v>
      </c>
    </row>
    <row r="2967" spans="1:42" x14ac:dyDescent="0.2">
      <c r="A2967" t="e">
        <f t="shared" si="46"/>
        <v>#N/A</v>
      </c>
      <c r="B2967" s="2" t="s">
        <v>88</v>
      </c>
      <c r="C2967" t="s">
        <v>35</v>
      </c>
      <c r="D2967" t="s">
        <v>30</v>
      </c>
      <c r="E2967" t="s">
        <v>29</v>
      </c>
      <c r="F2967" t="s">
        <v>30</v>
      </c>
      <c r="G2967" t="e">
        <v>#N/A</v>
      </c>
      <c r="H2967" t="s">
        <v>31</v>
      </c>
      <c r="I2967" t="s">
        <v>34</v>
      </c>
      <c r="J2967" t="s">
        <v>33</v>
      </c>
      <c r="K2967">
        <v>40060</v>
      </c>
      <c r="L2967">
        <v>1144.4444444444443</v>
      </c>
      <c r="M2967" t="e">
        <f>SUBSTITUTE(LOWER(_xlfn.CONCAT(B2967,C2967,F2967,G2967,J2967,I2967))," ","")</f>
        <v>#N/A</v>
      </c>
      <c r="N2967" t="e">
        <f>+VLOOKUP(M2967,JUP!$B:$I,7,0)</f>
        <v>#N/A</v>
      </c>
      <c r="O2967" t="e">
        <f>+VLOOKUP(M2967,JUP!$B:$I,8,0)</f>
        <v>#N/A</v>
      </c>
      <c r="R2967" t="str">
        <f>+SUBSTITUTE(LOWER(_xlfn.CONCAT(B2967,C2967,F2967,H2967,J2967,I2967))," ","")</f>
        <v>2021-08-31carnegranel0camanchacachile</v>
      </c>
      <c r="S2967" t="e">
        <f>+VLOOKUP(R2967,JUP!D:L,7,0)</f>
        <v>#N/A</v>
      </c>
      <c r="T2967" t="e">
        <f>+VLOOKUP(R2967,JUP!D:L,7,0)</f>
        <v>#N/A</v>
      </c>
      <c r="W2967" t="s">
        <v>32</v>
      </c>
      <c r="X2967">
        <v>35</v>
      </c>
      <c r="Y2967" t="s">
        <v>34</v>
      </c>
      <c r="Z2967" t="s">
        <v>34</v>
      </c>
      <c r="AA2967" t="s">
        <v>34</v>
      </c>
      <c r="AB2967" t="s">
        <v>36</v>
      </c>
      <c r="AC2967" t="s">
        <v>37</v>
      </c>
      <c r="AD2967">
        <v>1144.4444444444443</v>
      </c>
      <c r="AE2967">
        <v>0</v>
      </c>
      <c r="AF2967">
        <v>1</v>
      </c>
      <c r="AG2967">
        <v>1144.4444444444443</v>
      </c>
      <c r="AH2967">
        <v>2021</v>
      </c>
      <c r="AI2967">
        <v>8</v>
      </c>
      <c r="AJ2967">
        <v>45846444.44444444</v>
      </c>
      <c r="AK2967" t="e">
        <v>#N/A</v>
      </c>
      <c r="AL2967">
        <v>1144.4444444444443</v>
      </c>
      <c r="AO2967">
        <v>0</v>
      </c>
      <c r="AP2967">
        <v>8</v>
      </c>
    </row>
    <row r="2968" spans="1:42" x14ac:dyDescent="0.2">
      <c r="A2968" t="str">
        <f t="shared" si="46"/>
        <v>2021-09-01carnegranelc200-300camanchacaasia</v>
      </c>
      <c r="B2968" s="2" t="s">
        <v>507</v>
      </c>
      <c r="C2968" t="s">
        <v>35</v>
      </c>
      <c r="D2968" t="s">
        <v>30</v>
      </c>
      <c r="E2968" t="s">
        <v>29</v>
      </c>
      <c r="F2968" t="s">
        <v>30</v>
      </c>
      <c r="G2968" t="s">
        <v>39</v>
      </c>
      <c r="H2968" t="s">
        <v>38</v>
      </c>
      <c r="I2968" t="s">
        <v>309</v>
      </c>
      <c r="J2968" t="s">
        <v>33</v>
      </c>
      <c r="K2968">
        <v>15990</v>
      </c>
      <c r="L2968">
        <v>3.0500000000000003</v>
      </c>
      <c r="M2968" t="str">
        <f>SUBSTITUTE(LOWER(_xlfn.CONCAT(B2968,C2968,F2968,G2968,J2968,I2968))," ","")</f>
        <v>2021-09-01carnegranelc200-300camanchacaasia</v>
      </c>
      <c r="N2968" t="e">
        <f>+VLOOKUP(M2968,JUP!$B:$I,7,0)</f>
        <v>#N/A</v>
      </c>
      <c r="O2968" t="e">
        <f>+VLOOKUP(M2968,JUP!$B:$I,8,0)</f>
        <v>#N/A</v>
      </c>
      <c r="P2968" t="e">
        <f>+K2968-N2968</f>
        <v>#N/A</v>
      </c>
      <c r="Q2968" s="3" t="e">
        <f>+L2968-O2968</f>
        <v>#N/A</v>
      </c>
      <c r="R2968" t="str">
        <f>+SUBSTITUTE(LOWER(_xlfn.CONCAT(B2968,C2968,F2968,H2968,J2968,I2968))," ","")</f>
        <v>2021-09-01carnegranel200-300u/kgcamanchacaasia</v>
      </c>
      <c r="S2968" t="e">
        <f>+VLOOKUP(R2968,JUP!D:L,7,0)</f>
        <v>#N/A</v>
      </c>
      <c r="T2968" t="e">
        <f>+VLOOKUP(R2968,JUP!D:L,7,0)</f>
        <v>#N/A</v>
      </c>
      <c r="W2968" t="s">
        <v>156</v>
      </c>
      <c r="X2968">
        <v>35</v>
      </c>
      <c r="Y2968" t="s">
        <v>309</v>
      </c>
      <c r="Z2968" t="s">
        <v>309</v>
      </c>
      <c r="AA2968" t="s">
        <v>309</v>
      </c>
      <c r="AB2968" t="s">
        <v>36</v>
      </c>
      <c r="AC2968" t="s">
        <v>37</v>
      </c>
      <c r="AD2968">
        <v>3.0500000000000003</v>
      </c>
      <c r="AE2968">
        <v>0</v>
      </c>
      <c r="AF2968">
        <v>1</v>
      </c>
      <c r="AG2968">
        <v>3.0500000000000003</v>
      </c>
      <c r="AH2968">
        <v>2021</v>
      </c>
      <c r="AI2968">
        <v>9</v>
      </c>
      <c r="AJ2968">
        <v>48769.500000000007</v>
      </c>
      <c r="AK2968" t="e">
        <v>#N/A</v>
      </c>
      <c r="AL2968">
        <v>3.0500000000000003</v>
      </c>
      <c r="AO2968">
        <v>0</v>
      </c>
      <c r="AP2968">
        <v>9</v>
      </c>
    </row>
    <row r="2969" spans="1:42" x14ac:dyDescent="0.2">
      <c r="A2969" t="str">
        <f t="shared" si="46"/>
        <v>2021-09-01carnegranelc100-200camanchacaasia</v>
      </c>
      <c r="B2969" s="2" t="s">
        <v>507</v>
      </c>
      <c r="C2969" t="s">
        <v>35</v>
      </c>
      <c r="D2969" t="s">
        <v>30</v>
      </c>
      <c r="E2969" t="s">
        <v>29</v>
      </c>
      <c r="F2969" t="s">
        <v>30</v>
      </c>
      <c r="G2969" t="s">
        <v>72</v>
      </c>
      <c r="H2969" t="s">
        <v>71</v>
      </c>
      <c r="I2969" t="s">
        <v>309</v>
      </c>
      <c r="J2969" t="s">
        <v>33</v>
      </c>
      <c r="K2969">
        <v>2000</v>
      </c>
      <c r="L2969">
        <v>3.15</v>
      </c>
      <c r="M2969" t="str">
        <f>SUBSTITUTE(LOWER(_xlfn.CONCAT(B2969,C2969,F2969,G2969,J2969,I2969))," ","")</f>
        <v>2021-09-01carnegranelc100-200camanchacaasia</v>
      </c>
      <c r="N2969" t="e">
        <f>+VLOOKUP(M2969,JUP!$B:$I,7,0)</f>
        <v>#N/A</v>
      </c>
      <c r="O2969" t="e">
        <f>+VLOOKUP(M2969,JUP!$B:$I,8,0)</f>
        <v>#N/A</v>
      </c>
      <c r="P2969" t="e">
        <f>+K2969-N2969</f>
        <v>#N/A</v>
      </c>
      <c r="Q2969" s="3" t="e">
        <f>+L2969-O2969</f>
        <v>#N/A</v>
      </c>
      <c r="R2969" t="str">
        <f>+SUBSTITUTE(LOWER(_xlfn.CONCAT(B2969,C2969,F2969,H2969,J2969,I2969))," ","")</f>
        <v>2021-09-01carnegranel100-200u/kgcamanchacaasia</v>
      </c>
      <c r="S2969" t="e">
        <f>+VLOOKUP(R2969,JUP!D:L,7,0)</f>
        <v>#N/A</v>
      </c>
      <c r="T2969" t="e">
        <f>+VLOOKUP(R2969,JUP!D:L,7,0)</f>
        <v>#N/A</v>
      </c>
      <c r="W2969" t="s">
        <v>156</v>
      </c>
      <c r="X2969">
        <v>35</v>
      </c>
      <c r="Y2969" t="s">
        <v>309</v>
      </c>
      <c r="Z2969" t="s">
        <v>309</v>
      </c>
      <c r="AA2969" t="s">
        <v>309</v>
      </c>
      <c r="AB2969" t="s">
        <v>36</v>
      </c>
      <c r="AC2969" t="s">
        <v>37</v>
      </c>
      <c r="AD2969">
        <v>3.15</v>
      </c>
      <c r="AE2969">
        <v>0</v>
      </c>
      <c r="AF2969">
        <v>1</v>
      </c>
      <c r="AG2969">
        <v>3.15</v>
      </c>
      <c r="AH2969">
        <v>2021</v>
      </c>
      <c r="AI2969">
        <v>9</v>
      </c>
      <c r="AJ2969">
        <v>6300</v>
      </c>
      <c r="AK2969" t="e">
        <v>#N/A</v>
      </c>
      <c r="AL2969">
        <v>3.15</v>
      </c>
      <c r="AO2969">
        <v>0</v>
      </c>
      <c r="AP2969">
        <v>9</v>
      </c>
    </row>
    <row r="2970" spans="1:42" x14ac:dyDescent="0.2">
      <c r="A2970" t="str">
        <f t="shared" si="46"/>
        <v>2021-09-01carnegranelc300-500camanchacaotroseuropa</v>
      </c>
      <c r="B2970" s="2" t="s">
        <v>507</v>
      </c>
      <c r="C2970" t="s">
        <v>35</v>
      </c>
      <c r="D2970" t="s">
        <v>30</v>
      </c>
      <c r="E2970" t="s">
        <v>29</v>
      </c>
      <c r="F2970" t="s">
        <v>30</v>
      </c>
      <c r="G2970" t="s">
        <v>49</v>
      </c>
      <c r="H2970" t="s">
        <v>48</v>
      </c>
      <c r="I2970" t="s">
        <v>298</v>
      </c>
      <c r="J2970" t="s">
        <v>33</v>
      </c>
      <c r="K2970">
        <v>23920</v>
      </c>
      <c r="L2970">
        <v>3.1299999999999981</v>
      </c>
      <c r="M2970" t="str">
        <f>SUBSTITUTE(LOWER(_xlfn.CONCAT(B2970,C2970,F2970,G2970,J2970,I2970))," ","")</f>
        <v>2021-09-01carnegranelc300-500camanchacaotroseuropa</v>
      </c>
      <c r="N2970" t="e">
        <f>+VLOOKUP(M2970,JUP!$B:$I,7,0)</f>
        <v>#N/A</v>
      </c>
      <c r="O2970" t="e">
        <f>+VLOOKUP(M2970,JUP!$B:$I,8,0)</f>
        <v>#N/A</v>
      </c>
      <c r="P2970" t="e">
        <f>+K2970-N2970</f>
        <v>#N/A</v>
      </c>
      <c r="Q2970" s="3" t="e">
        <f>+L2970-O2970</f>
        <v>#N/A</v>
      </c>
      <c r="R2970" t="str">
        <f>+SUBSTITUTE(LOWER(_xlfn.CONCAT(B2970,C2970,F2970,H2970,J2970,I2970))," ","")</f>
        <v>2021-09-01carnegranel300-500u/kgcamanchacaotroseuropa</v>
      </c>
      <c r="S2970" t="e">
        <f>+VLOOKUP(R2970,JUP!D:L,7,0)</f>
        <v>#N/A</v>
      </c>
      <c r="T2970" t="e">
        <f>+VLOOKUP(R2970,JUP!D:L,7,0)</f>
        <v>#N/A</v>
      </c>
      <c r="W2970" t="s">
        <v>335</v>
      </c>
      <c r="X2970">
        <v>35</v>
      </c>
      <c r="Y2970" t="s">
        <v>297</v>
      </c>
      <c r="Z2970" t="s">
        <v>298</v>
      </c>
      <c r="AA2970" t="s">
        <v>298</v>
      </c>
      <c r="AB2970" t="s">
        <v>36</v>
      </c>
      <c r="AC2970" t="s">
        <v>37</v>
      </c>
      <c r="AD2970">
        <v>3.1299999999999981</v>
      </c>
      <c r="AE2970">
        <v>0</v>
      </c>
      <c r="AF2970">
        <v>1</v>
      </c>
      <c r="AG2970">
        <v>3.1299999999999981</v>
      </c>
      <c r="AH2970">
        <v>2021</v>
      </c>
      <c r="AI2970">
        <v>9</v>
      </c>
      <c r="AJ2970">
        <v>74869.599999999962</v>
      </c>
      <c r="AK2970" t="e">
        <v>#N/A</v>
      </c>
      <c r="AL2970">
        <v>3.1299999999999981</v>
      </c>
      <c r="AO2970">
        <v>0</v>
      </c>
      <c r="AP2970">
        <v>9</v>
      </c>
    </row>
    <row r="2971" spans="1:42" x14ac:dyDescent="0.2">
      <c r="A2971" t="str">
        <f t="shared" si="46"/>
        <v>2021-09-01carneretailcompensadoc200-300camanchacaasia</v>
      </c>
      <c r="B2971" s="2" t="s">
        <v>507</v>
      </c>
      <c r="C2971" t="s">
        <v>35</v>
      </c>
      <c r="D2971" t="s">
        <v>206</v>
      </c>
      <c r="E2971" t="s">
        <v>29</v>
      </c>
      <c r="F2971" t="s">
        <v>206</v>
      </c>
      <c r="G2971" t="s">
        <v>39</v>
      </c>
      <c r="H2971" t="s">
        <v>38</v>
      </c>
      <c r="I2971" t="s">
        <v>309</v>
      </c>
      <c r="J2971" t="s">
        <v>33</v>
      </c>
      <c r="K2971">
        <v>11050</v>
      </c>
      <c r="L2971">
        <v>3.55</v>
      </c>
      <c r="M2971" t="str">
        <f>SUBSTITUTE(LOWER(_xlfn.CONCAT(B2971,C2971,F2971,G2971,J2971,I2971))," ","")</f>
        <v>2021-09-01carneretailcompensadoc200-300camanchacaasia</v>
      </c>
      <c r="N2971" t="e">
        <f>+VLOOKUP(M2971,JUP!$B:$I,7,0)</f>
        <v>#N/A</v>
      </c>
      <c r="O2971" t="e">
        <f>+VLOOKUP(M2971,JUP!$B:$I,8,0)</f>
        <v>#N/A</v>
      </c>
      <c r="P2971" t="e">
        <f>+K2971-N2971</f>
        <v>#N/A</v>
      </c>
      <c r="Q2971" s="3" t="e">
        <f>+L2971-O2971</f>
        <v>#N/A</v>
      </c>
      <c r="R2971" t="str">
        <f>+SUBSTITUTE(LOWER(_xlfn.CONCAT(B2971,C2971,F2971,H2971,J2971,I2971))," ","")</f>
        <v>2021-09-01carneretailcompensado200-300u/kgcamanchacaasia</v>
      </c>
      <c r="S2971" t="e">
        <f>+VLOOKUP(R2971,JUP!D:L,7,0)</f>
        <v>#N/A</v>
      </c>
      <c r="T2971" t="e">
        <f>+VLOOKUP(R2971,JUP!D:L,7,0)</f>
        <v>#N/A</v>
      </c>
      <c r="W2971" t="s">
        <v>156</v>
      </c>
      <c r="X2971">
        <v>35</v>
      </c>
      <c r="Y2971" t="s">
        <v>309</v>
      </c>
      <c r="Z2971" t="s">
        <v>309</v>
      </c>
      <c r="AA2971" t="s">
        <v>309</v>
      </c>
      <c r="AB2971" t="s">
        <v>208</v>
      </c>
      <c r="AC2971" t="s">
        <v>173</v>
      </c>
      <c r="AD2971">
        <v>3.1949999999999998</v>
      </c>
      <c r="AE2971">
        <v>0</v>
      </c>
      <c r="AF2971">
        <v>0.9</v>
      </c>
      <c r="AG2971">
        <v>3.1949999999999998</v>
      </c>
      <c r="AH2971">
        <v>2021</v>
      </c>
      <c r="AI2971">
        <v>9</v>
      </c>
      <c r="AJ2971">
        <v>35304.75</v>
      </c>
      <c r="AK2971" t="e">
        <v>#N/A</v>
      </c>
      <c r="AL2971">
        <v>3.9444444444444442</v>
      </c>
      <c r="AO2971">
        <v>-0.74944444444444436</v>
      </c>
      <c r="AP2971">
        <v>9</v>
      </c>
    </row>
    <row r="2972" spans="1:42" x14ac:dyDescent="0.2">
      <c r="A2972" t="str">
        <f t="shared" si="46"/>
        <v>2021-09-01carneretailcompensadoc100-200camanchacaasia</v>
      </c>
      <c r="B2972" s="2" t="s">
        <v>507</v>
      </c>
      <c r="C2972" t="s">
        <v>35</v>
      </c>
      <c r="D2972" t="s">
        <v>206</v>
      </c>
      <c r="E2972" t="s">
        <v>29</v>
      </c>
      <c r="F2972" t="s">
        <v>206</v>
      </c>
      <c r="G2972" t="s">
        <v>72</v>
      </c>
      <c r="H2972" t="s">
        <v>71</v>
      </c>
      <c r="I2972" t="s">
        <v>309</v>
      </c>
      <c r="J2972" t="s">
        <v>33</v>
      </c>
      <c r="K2972">
        <v>12005</v>
      </c>
      <c r="L2972">
        <v>3.84</v>
      </c>
      <c r="M2972" t="str">
        <f>SUBSTITUTE(LOWER(_xlfn.CONCAT(B2972,C2972,F2972,G2972,J2972,I2972))," ","")</f>
        <v>2021-09-01carneretailcompensadoc100-200camanchacaasia</v>
      </c>
      <c r="N2972" t="e">
        <f>+VLOOKUP(M2972,JUP!$B:$I,7,0)</f>
        <v>#N/A</v>
      </c>
      <c r="O2972" t="e">
        <f>+VLOOKUP(M2972,JUP!$B:$I,8,0)</f>
        <v>#N/A</v>
      </c>
      <c r="P2972" t="e">
        <f>+K2972-N2972</f>
        <v>#N/A</v>
      </c>
      <c r="Q2972" s="3" t="e">
        <f>+L2972-O2972</f>
        <v>#N/A</v>
      </c>
      <c r="R2972" t="str">
        <f>+SUBSTITUTE(LOWER(_xlfn.CONCAT(B2972,C2972,F2972,H2972,J2972,I2972))," ","")</f>
        <v>2021-09-01carneretailcompensado100-200u/kgcamanchacaasia</v>
      </c>
      <c r="S2972" t="e">
        <f>+VLOOKUP(R2972,JUP!D:L,7,0)</f>
        <v>#N/A</v>
      </c>
      <c r="T2972" t="e">
        <f>+VLOOKUP(R2972,JUP!D:L,7,0)</f>
        <v>#N/A</v>
      </c>
      <c r="W2972" t="s">
        <v>156</v>
      </c>
      <c r="X2972">
        <v>35</v>
      </c>
      <c r="Y2972" t="s">
        <v>309</v>
      </c>
      <c r="Z2972" t="s">
        <v>309</v>
      </c>
      <c r="AA2972" t="s">
        <v>309</v>
      </c>
      <c r="AB2972" t="s">
        <v>208</v>
      </c>
      <c r="AC2972" t="s">
        <v>173</v>
      </c>
      <c r="AD2972">
        <v>3.456</v>
      </c>
      <c r="AE2972">
        <v>0</v>
      </c>
      <c r="AF2972">
        <v>0.9</v>
      </c>
      <c r="AG2972">
        <v>3.456</v>
      </c>
      <c r="AH2972">
        <v>2021</v>
      </c>
      <c r="AI2972">
        <v>9</v>
      </c>
      <c r="AJ2972">
        <v>41489.279999999999</v>
      </c>
      <c r="AK2972" t="e">
        <v>#N/A</v>
      </c>
      <c r="AL2972">
        <v>4.2666666666666666</v>
      </c>
      <c r="AO2972">
        <v>-0.81066666666666665</v>
      </c>
      <c r="AP2972">
        <v>9</v>
      </c>
    </row>
    <row r="2973" spans="1:42" x14ac:dyDescent="0.2">
      <c r="A2973" t="e">
        <f t="shared" si="46"/>
        <v>#N/A</v>
      </c>
      <c r="B2973" s="2" t="s">
        <v>87</v>
      </c>
      <c r="C2973" t="s">
        <v>35</v>
      </c>
      <c r="D2973" t="s">
        <v>30</v>
      </c>
      <c r="E2973" t="s">
        <v>29</v>
      </c>
      <c r="F2973" t="s">
        <v>30</v>
      </c>
      <c r="G2973" t="e">
        <v>#N/A</v>
      </c>
      <c r="H2973" t="s">
        <v>31</v>
      </c>
      <c r="I2973" t="s">
        <v>34</v>
      </c>
      <c r="J2973" t="s">
        <v>33</v>
      </c>
      <c r="K2973">
        <v>2000</v>
      </c>
      <c r="L2973">
        <v>1200</v>
      </c>
      <c r="M2973" t="e">
        <f>SUBSTITUTE(LOWER(_xlfn.CONCAT(B2973,C2973,F2973,G2973,J2973,I2973))," ","")</f>
        <v>#N/A</v>
      </c>
      <c r="N2973" t="e">
        <f>+VLOOKUP(M2973,JUP!$B:$I,7,0)</f>
        <v>#N/A</v>
      </c>
      <c r="O2973" t="e">
        <f>+VLOOKUP(M2973,JUP!$B:$I,8,0)</f>
        <v>#N/A</v>
      </c>
      <c r="R2973" t="str">
        <f>+SUBSTITUTE(LOWER(_xlfn.CONCAT(B2973,C2973,F2973,H2973,J2973,I2973))," ","")</f>
        <v>2021-09-02carnegranel0camanchacachile</v>
      </c>
      <c r="S2973" t="e">
        <f>+VLOOKUP(R2973,JUP!D:L,7,0)</f>
        <v>#N/A</v>
      </c>
      <c r="T2973" t="e">
        <f>+VLOOKUP(R2973,JUP!D:L,7,0)</f>
        <v>#N/A</v>
      </c>
      <c r="W2973" t="s">
        <v>32</v>
      </c>
      <c r="X2973">
        <v>35</v>
      </c>
      <c r="Y2973" t="s">
        <v>34</v>
      </c>
      <c r="Z2973" t="s">
        <v>34</v>
      </c>
      <c r="AA2973" t="s">
        <v>34</v>
      </c>
      <c r="AB2973" t="s">
        <v>36</v>
      </c>
      <c r="AC2973" t="s">
        <v>37</v>
      </c>
      <c r="AD2973">
        <v>1200</v>
      </c>
      <c r="AE2973">
        <v>0</v>
      </c>
      <c r="AF2973">
        <v>1</v>
      </c>
      <c r="AG2973">
        <v>1200</v>
      </c>
      <c r="AH2973">
        <v>2021</v>
      </c>
      <c r="AI2973">
        <v>9</v>
      </c>
      <c r="AJ2973">
        <v>2400000</v>
      </c>
      <c r="AK2973" t="e">
        <v>#N/A</v>
      </c>
      <c r="AL2973">
        <v>1200</v>
      </c>
      <c r="AO2973">
        <v>0</v>
      </c>
      <c r="AP2973">
        <v>9</v>
      </c>
    </row>
    <row r="2974" spans="1:42" x14ac:dyDescent="0.2">
      <c r="A2974" t="str">
        <f t="shared" si="46"/>
        <v>2021-09-02carnegranelc300-500camanchacarusia</v>
      </c>
      <c r="B2974" s="2" t="s">
        <v>87</v>
      </c>
      <c r="C2974" t="s">
        <v>35</v>
      </c>
      <c r="D2974" t="s">
        <v>30</v>
      </c>
      <c r="E2974" t="s">
        <v>29</v>
      </c>
      <c r="F2974" t="s">
        <v>30</v>
      </c>
      <c r="G2974" t="s">
        <v>49</v>
      </c>
      <c r="H2974" t="s">
        <v>48</v>
      </c>
      <c r="I2974" t="s">
        <v>306</v>
      </c>
      <c r="J2974" t="s">
        <v>33</v>
      </c>
      <c r="K2974">
        <v>48000</v>
      </c>
      <c r="L2974">
        <v>2.9227272727272675</v>
      </c>
      <c r="M2974" t="str">
        <f>SUBSTITUTE(LOWER(_xlfn.CONCAT(B2974,C2974,F2974,G2974,J2974,I2974))," ","")</f>
        <v>2021-09-02carnegranelc300-500camanchacarusia</v>
      </c>
      <c r="N2974" t="e">
        <f>+VLOOKUP(M2974,JUP!$B:$I,7,0)</f>
        <v>#N/A</v>
      </c>
      <c r="O2974" t="e">
        <f>+VLOOKUP(M2974,JUP!$B:$I,8,0)</f>
        <v>#N/A</v>
      </c>
      <c r="P2974" t="e">
        <f>+K2974-N2974</f>
        <v>#N/A</v>
      </c>
      <c r="Q2974" s="3" t="e">
        <f>+L2974-O2974</f>
        <v>#N/A</v>
      </c>
      <c r="R2974" t="str">
        <f>+SUBSTITUTE(LOWER(_xlfn.CONCAT(B2974,C2974,F2974,H2974,J2974,I2974))," ","")</f>
        <v>2021-09-02carnegranel300-500u/kgcamanchacarusia</v>
      </c>
      <c r="S2974" t="e">
        <f>+VLOOKUP(R2974,JUP!D:L,7,0)</f>
        <v>#N/A</v>
      </c>
      <c r="T2974" t="e">
        <f>+VLOOKUP(R2974,JUP!D:L,7,0)</f>
        <v>#N/A</v>
      </c>
      <c r="W2974" t="s">
        <v>313</v>
      </c>
      <c r="X2974">
        <v>35</v>
      </c>
      <c r="Y2974" t="s">
        <v>305</v>
      </c>
      <c r="Z2974" t="s">
        <v>305</v>
      </c>
      <c r="AA2974" t="s">
        <v>306</v>
      </c>
      <c r="AB2974" t="s">
        <v>36</v>
      </c>
      <c r="AC2974" t="s">
        <v>37</v>
      </c>
      <c r="AD2974">
        <v>2.9227272727272675</v>
      </c>
      <c r="AE2974">
        <v>0</v>
      </c>
      <c r="AF2974">
        <v>1</v>
      </c>
      <c r="AG2974">
        <v>2.9227272727272675</v>
      </c>
      <c r="AH2974">
        <v>2021</v>
      </c>
      <c r="AI2974">
        <v>9</v>
      </c>
      <c r="AJ2974">
        <v>140290.90909090883</v>
      </c>
      <c r="AK2974" t="e">
        <v>#N/A</v>
      </c>
      <c r="AL2974">
        <v>2.9227272727272675</v>
      </c>
      <c r="AO2974">
        <v>0</v>
      </c>
      <c r="AP2974">
        <v>9</v>
      </c>
    </row>
    <row r="2975" spans="1:42" x14ac:dyDescent="0.2">
      <c r="A2975" t="e">
        <f t="shared" si="46"/>
        <v>#N/A</v>
      </c>
      <c r="B2975" s="2" t="s">
        <v>87</v>
      </c>
      <c r="C2975" t="s">
        <v>59</v>
      </c>
      <c r="D2975" t="s">
        <v>155</v>
      </c>
      <c r="E2975" t="s">
        <v>56</v>
      </c>
      <c r="F2975" t="s">
        <v>155</v>
      </c>
      <c r="G2975" t="e">
        <v>#N/A</v>
      </c>
      <c r="H2975" t="s">
        <v>117</v>
      </c>
      <c r="I2975" t="s">
        <v>309</v>
      </c>
      <c r="J2975" t="s">
        <v>33</v>
      </c>
      <c r="K2975">
        <v>18815</v>
      </c>
      <c r="L2975">
        <v>2.1</v>
      </c>
      <c r="M2975" t="e">
        <f>SUBSTITUTE(LOWER(_xlfn.CONCAT(B2975,C2975,F2975,G2975,J2975,I2975))," ","")</f>
        <v>#N/A</v>
      </c>
      <c r="N2975" t="e">
        <f>+VLOOKUP(M2975,JUP!$B:$I,7,0)</f>
        <v>#N/A</v>
      </c>
      <c r="O2975" t="e">
        <f>+VLOOKUP(M2975,JUP!$B:$I,8,0)</f>
        <v>#N/A</v>
      </c>
      <c r="R2975" t="str">
        <f>+SUBSTITUTE(LOWER(_xlfn.CONCAT(B2975,C2975,F2975,H2975,J2975,I2975))," ","")</f>
        <v>2021-09-02enterosinsalsa50-70u/kgcamanchacaasia</v>
      </c>
      <c r="S2975" t="e">
        <f>+VLOOKUP(R2975,JUP!D:L,7,0)</f>
        <v>#N/A</v>
      </c>
      <c r="T2975" t="e">
        <f>+VLOOKUP(R2975,JUP!D:L,7,0)</f>
        <v>#N/A</v>
      </c>
      <c r="W2975" t="s">
        <v>375</v>
      </c>
      <c r="X2975">
        <v>35</v>
      </c>
      <c r="Y2975" t="s">
        <v>309</v>
      </c>
      <c r="Z2975" t="s">
        <v>309</v>
      </c>
      <c r="AA2975" t="s">
        <v>309</v>
      </c>
      <c r="AB2975" t="s">
        <v>160</v>
      </c>
      <c r="AC2975" t="s">
        <v>159</v>
      </c>
      <c r="AD2975">
        <v>2.1</v>
      </c>
      <c r="AE2975">
        <v>0</v>
      </c>
      <c r="AF2975">
        <v>1</v>
      </c>
      <c r="AG2975">
        <v>2.1</v>
      </c>
      <c r="AH2975">
        <v>2021</v>
      </c>
      <c r="AI2975">
        <v>9</v>
      </c>
      <c r="AJ2975">
        <v>39511.5</v>
      </c>
      <c r="AK2975" t="e">
        <v>#N/A</v>
      </c>
      <c r="AL2975">
        <v>2.1</v>
      </c>
      <c r="AO2975">
        <v>0</v>
      </c>
      <c r="AP2975">
        <v>9</v>
      </c>
    </row>
    <row r="2976" spans="1:42" x14ac:dyDescent="0.2">
      <c r="A2976" t="str">
        <f t="shared" si="46"/>
        <v>2021-09-03carneretailcompensadoc300-500camanchacafrancia</v>
      </c>
      <c r="B2976" s="2" t="s">
        <v>506</v>
      </c>
      <c r="C2976" t="s">
        <v>35</v>
      </c>
      <c r="D2976" t="s">
        <v>206</v>
      </c>
      <c r="E2976" t="s">
        <v>29</v>
      </c>
      <c r="F2976" t="s">
        <v>206</v>
      </c>
      <c r="G2976" t="s">
        <v>49</v>
      </c>
      <c r="H2976" t="s">
        <v>48</v>
      </c>
      <c r="I2976" t="s">
        <v>326</v>
      </c>
      <c r="J2976" t="s">
        <v>33</v>
      </c>
      <c r="K2976">
        <v>21600</v>
      </c>
      <c r="L2976">
        <v>3.5</v>
      </c>
      <c r="M2976" t="str">
        <f>SUBSTITUTE(LOWER(_xlfn.CONCAT(B2976,C2976,F2976,G2976,J2976,I2976))," ","")</f>
        <v>2021-09-03carneretailcompensadoc300-500camanchacafrancia</v>
      </c>
      <c r="N2976" t="e">
        <f>+VLOOKUP(M2976,JUP!$B:$I,7,0)</f>
        <v>#N/A</v>
      </c>
      <c r="O2976" t="e">
        <f>+VLOOKUP(M2976,JUP!$B:$I,8,0)</f>
        <v>#N/A</v>
      </c>
      <c r="P2976" t="e">
        <f>+K2976-N2976</f>
        <v>#N/A</v>
      </c>
      <c r="Q2976" s="3" t="e">
        <f>+L2976-O2976</f>
        <v>#N/A</v>
      </c>
      <c r="R2976" t="str">
        <f>+SUBSTITUTE(LOWER(_xlfn.CONCAT(B2976,C2976,F2976,H2976,J2976,I2976))," ","")</f>
        <v>2021-09-03carneretailcompensado300-500u/kgcamanchacafrancia</v>
      </c>
      <c r="S2976" t="e">
        <f>+VLOOKUP(R2976,JUP!D:L,7,0)</f>
        <v>#N/A</v>
      </c>
      <c r="T2976" t="e">
        <f>+VLOOKUP(R2976,JUP!D:L,7,0)</f>
        <v>#N/A</v>
      </c>
      <c r="W2976" t="s">
        <v>172</v>
      </c>
      <c r="X2976">
        <v>35</v>
      </c>
      <c r="Y2976" t="s">
        <v>297</v>
      </c>
      <c r="Z2976" t="s">
        <v>326</v>
      </c>
      <c r="AA2976" t="s">
        <v>326</v>
      </c>
      <c r="AB2976" t="s">
        <v>208</v>
      </c>
      <c r="AC2976" t="s">
        <v>173</v>
      </c>
      <c r="AD2976">
        <v>3.15</v>
      </c>
      <c r="AE2976">
        <v>0</v>
      </c>
      <c r="AF2976">
        <v>0.9</v>
      </c>
      <c r="AG2976">
        <v>3.15</v>
      </c>
      <c r="AH2976">
        <v>2021</v>
      </c>
      <c r="AI2976">
        <v>9</v>
      </c>
      <c r="AJ2976">
        <v>68040</v>
      </c>
      <c r="AK2976" t="e">
        <v>#N/A</v>
      </c>
      <c r="AL2976">
        <v>3.8888888888888888</v>
      </c>
      <c r="AO2976">
        <v>-0.73888888888888893</v>
      </c>
      <c r="AP2976">
        <v>9</v>
      </c>
    </row>
    <row r="2977" spans="1:42" x14ac:dyDescent="0.2">
      <c r="A2977" t="e">
        <f t="shared" si="46"/>
        <v>#N/A</v>
      </c>
      <c r="B2977" s="2" t="s">
        <v>90</v>
      </c>
      <c r="C2977" t="s">
        <v>35</v>
      </c>
      <c r="D2977" t="s">
        <v>30</v>
      </c>
      <c r="E2977" t="s">
        <v>29</v>
      </c>
      <c r="F2977" t="s">
        <v>30</v>
      </c>
      <c r="G2977" t="e">
        <v>#N/A</v>
      </c>
      <c r="H2977" t="s">
        <v>31</v>
      </c>
      <c r="I2977" t="s">
        <v>34</v>
      </c>
      <c r="J2977" t="s">
        <v>33</v>
      </c>
      <c r="K2977">
        <v>7000</v>
      </c>
      <c r="L2977">
        <v>1100</v>
      </c>
      <c r="M2977" t="e">
        <f>SUBSTITUTE(LOWER(_xlfn.CONCAT(B2977,C2977,F2977,G2977,J2977,I2977))," ","")</f>
        <v>#N/A</v>
      </c>
      <c r="N2977" t="e">
        <f>+VLOOKUP(M2977,JUP!$B:$I,7,0)</f>
        <v>#N/A</v>
      </c>
      <c r="O2977" t="e">
        <f>+VLOOKUP(M2977,JUP!$B:$I,8,0)</f>
        <v>#N/A</v>
      </c>
      <c r="R2977" t="str">
        <f>+SUBSTITUTE(LOWER(_xlfn.CONCAT(B2977,C2977,F2977,H2977,J2977,I2977))," ","")</f>
        <v>2021-09-07carnegranel0camanchacachile</v>
      </c>
      <c r="S2977" t="e">
        <f>+VLOOKUP(R2977,JUP!D:L,7,0)</f>
        <v>#N/A</v>
      </c>
      <c r="T2977" t="e">
        <f>+VLOOKUP(R2977,JUP!D:L,7,0)</f>
        <v>#N/A</v>
      </c>
      <c r="W2977" t="s">
        <v>32</v>
      </c>
      <c r="X2977">
        <v>36</v>
      </c>
      <c r="Y2977" t="s">
        <v>34</v>
      </c>
      <c r="Z2977" t="s">
        <v>34</v>
      </c>
      <c r="AA2977" t="s">
        <v>34</v>
      </c>
      <c r="AB2977" t="s">
        <v>36</v>
      </c>
      <c r="AC2977" t="s">
        <v>37</v>
      </c>
      <c r="AD2977">
        <v>1100</v>
      </c>
      <c r="AE2977">
        <v>0</v>
      </c>
      <c r="AF2977">
        <v>1</v>
      </c>
      <c r="AG2977">
        <v>1100</v>
      </c>
      <c r="AH2977">
        <v>2021</v>
      </c>
      <c r="AI2977">
        <v>9</v>
      </c>
      <c r="AJ2977">
        <v>7700000</v>
      </c>
      <c r="AK2977" t="e">
        <v>#N/A</v>
      </c>
      <c r="AL2977">
        <v>1100</v>
      </c>
      <c r="AO2977">
        <v>0</v>
      </c>
      <c r="AP2977">
        <v>9</v>
      </c>
    </row>
    <row r="2978" spans="1:42" x14ac:dyDescent="0.2">
      <c r="A2978" t="str">
        <f t="shared" si="46"/>
        <v>2021-09-07carnegranelc200-300camanchacachile</v>
      </c>
      <c r="B2978" s="2" t="s">
        <v>90</v>
      </c>
      <c r="C2978" t="s">
        <v>35</v>
      </c>
      <c r="D2978" t="s">
        <v>30</v>
      </c>
      <c r="E2978" t="s">
        <v>29</v>
      </c>
      <c r="F2978" t="s">
        <v>30</v>
      </c>
      <c r="G2978" t="s">
        <v>39</v>
      </c>
      <c r="H2978" t="s">
        <v>38</v>
      </c>
      <c r="I2978" t="s">
        <v>34</v>
      </c>
      <c r="J2978" t="s">
        <v>33</v>
      </c>
      <c r="K2978">
        <v>600</v>
      </c>
      <c r="L2978">
        <v>1530</v>
      </c>
      <c r="M2978" t="str">
        <f>SUBSTITUTE(LOWER(_xlfn.CONCAT(B2978,C2978,F2978,G2978,J2978,I2978))," ","")</f>
        <v>2021-09-07carnegranelc200-300camanchacachile</v>
      </c>
      <c r="N2978" t="e">
        <f>+VLOOKUP(M2978,JUP!$B:$I,7,0)</f>
        <v>#N/A</v>
      </c>
      <c r="O2978" t="e">
        <f>+VLOOKUP(M2978,JUP!$B:$I,8,0)</f>
        <v>#N/A</v>
      </c>
      <c r="P2978" t="e">
        <f>+K2978-N2978</f>
        <v>#N/A</v>
      </c>
      <c r="Q2978" s="3" t="e">
        <f>+L2978-O2978</f>
        <v>#N/A</v>
      </c>
      <c r="R2978" t="str">
        <f>+SUBSTITUTE(LOWER(_xlfn.CONCAT(B2978,C2978,F2978,H2978,J2978,I2978))," ","")</f>
        <v>2021-09-07carnegranel200-300u/kgcamanchacachile</v>
      </c>
      <c r="S2978" t="e">
        <f>+VLOOKUP(R2978,JUP!D:L,7,0)</f>
        <v>#N/A</v>
      </c>
      <c r="T2978" t="e">
        <f>+VLOOKUP(R2978,JUP!D:L,7,0)</f>
        <v>#N/A</v>
      </c>
      <c r="W2978" t="s">
        <v>32</v>
      </c>
      <c r="X2978">
        <v>36</v>
      </c>
      <c r="Y2978" t="s">
        <v>34</v>
      </c>
      <c r="Z2978" t="s">
        <v>34</v>
      </c>
      <c r="AA2978" t="s">
        <v>34</v>
      </c>
      <c r="AB2978" t="s">
        <v>36</v>
      </c>
      <c r="AC2978" t="s">
        <v>37</v>
      </c>
      <c r="AD2978">
        <v>1530</v>
      </c>
      <c r="AE2978">
        <v>0</v>
      </c>
      <c r="AF2978">
        <v>1</v>
      </c>
      <c r="AG2978">
        <v>1530</v>
      </c>
      <c r="AH2978">
        <v>2021</v>
      </c>
      <c r="AI2978">
        <v>9</v>
      </c>
      <c r="AJ2978">
        <v>918000</v>
      </c>
      <c r="AK2978" t="e">
        <v>#N/A</v>
      </c>
      <c r="AL2978">
        <v>1530</v>
      </c>
      <c r="AO2978">
        <v>0</v>
      </c>
      <c r="AP2978">
        <v>9</v>
      </c>
    </row>
    <row r="2979" spans="1:42" x14ac:dyDescent="0.2">
      <c r="A2979" t="str">
        <f t="shared" si="46"/>
        <v>2021-09-07enterosinsalsa0camanchacaamerica</v>
      </c>
      <c r="B2979" s="2" t="s">
        <v>90</v>
      </c>
      <c r="C2979" t="s">
        <v>59</v>
      </c>
      <c r="D2979" t="s">
        <v>155</v>
      </c>
      <c r="E2979" t="s">
        <v>56</v>
      </c>
      <c r="F2979" t="s">
        <v>155</v>
      </c>
      <c r="G2979">
        <v>0</v>
      </c>
      <c r="H2979" t="s">
        <v>58</v>
      </c>
      <c r="I2979" t="s">
        <v>521</v>
      </c>
      <c r="J2979" t="s">
        <v>33</v>
      </c>
      <c r="K2979">
        <v>6000</v>
      </c>
      <c r="L2979">
        <v>2.5</v>
      </c>
      <c r="M2979" t="str">
        <f>SUBSTITUTE(LOWER(_xlfn.CONCAT(B2979,C2979,F2979,G2979,J2979,I2979))," ","")</f>
        <v>2021-09-07enterosinsalsa0camanchacaamerica</v>
      </c>
      <c r="N2979" t="e">
        <f>+VLOOKUP(M2979,JUP!$B:$I,7,0)</f>
        <v>#N/A</v>
      </c>
      <c r="O2979" t="e">
        <f>+VLOOKUP(M2979,JUP!$B:$I,8,0)</f>
        <v>#N/A</v>
      </c>
      <c r="R2979" t="str">
        <f>+SUBSTITUTE(LOWER(_xlfn.CONCAT(B2979,C2979,F2979,H2979,J2979,I2979))," ","")</f>
        <v>2021-09-07enterosinsalsa20-35u/lbcamanchacaamerica</v>
      </c>
      <c r="S2979" t="e">
        <f>+VLOOKUP(R2979,JUP!D:L,7,0)</f>
        <v>#N/A</v>
      </c>
      <c r="T2979" t="e">
        <f>+VLOOKUP(R2979,JUP!D:L,7,0)</f>
        <v>#N/A</v>
      </c>
      <c r="W2979" t="s">
        <v>337</v>
      </c>
      <c r="X2979">
        <v>36</v>
      </c>
      <c r="Y2979" t="s">
        <v>310</v>
      </c>
      <c r="Z2979" t="s">
        <v>310</v>
      </c>
      <c r="AA2979" t="s">
        <v>310</v>
      </c>
      <c r="AB2979" t="s">
        <v>160</v>
      </c>
      <c r="AC2979" t="s">
        <v>159</v>
      </c>
      <c r="AD2979">
        <v>2.5</v>
      </c>
      <c r="AE2979">
        <v>0</v>
      </c>
      <c r="AF2979">
        <v>1</v>
      </c>
      <c r="AG2979">
        <v>2.5</v>
      </c>
      <c r="AH2979">
        <v>2021</v>
      </c>
      <c r="AI2979">
        <v>9</v>
      </c>
      <c r="AJ2979">
        <v>15000</v>
      </c>
      <c r="AK2979" t="e">
        <v>#N/A</v>
      </c>
      <c r="AL2979">
        <v>2.5</v>
      </c>
      <c r="AO2979">
        <v>0</v>
      </c>
      <c r="AP2979">
        <v>9</v>
      </c>
    </row>
    <row r="2980" spans="1:42" x14ac:dyDescent="0.2">
      <c r="A2980" t="str">
        <f t="shared" si="46"/>
        <v>2021-09-09carnegranelc300-500camanchacarusia</v>
      </c>
      <c r="B2980" s="2" t="s">
        <v>510</v>
      </c>
      <c r="C2980" t="s">
        <v>35</v>
      </c>
      <c r="D2980" t="s">
        <v>30</v>
      </c>
      <c r="E2980" t="s">
        <v>29</v>
      </c>
      <c r="F2980" t="s">
        <v>30</v>
      </c>
      <c r="G2980" t="s">
        <v>49</v>
      </c>
      <c r="H2980" t="s">
        <v>48</v>
      </c>
      <c r="I2980" t="s">
        <v>306</v>
      </c>
      <c r="J2980" t="s">
        <v>33</v>
      </c>
      <c r="K2980">
        <v>24000</v>
      </c>
      <c r="L2980">
        <v>2.8999999999999941</v>
      </c>
      <c r="M2980" t="str">
        <f>SUBSTITUTE(LOWER(_xlfn.CONCAT(B2980,C2980,F2980,G2980,J2980,I2980))," ","")</f>
        <v>2021-09-09carnegranelc300-500camanchacarusia</v>
      </c>
      <c r="N2980" t="e">
        <f>+VLOOKUP(M2980,JUP!$B:$I,7,0)</f>
        <v>#N/A</v>
      </c>
      <c r="O2980" t="e">
        <f>+VLOOKUP(M2980,JUP!$B:$I,8,0)</f>
        <v>#N/A</v>
      </c>
      <c r="P2980" t="e">
        <f>+K2980-N2980</f>
        <v>#N/A</v>
      </c>
      <c r="Q2980" s="3" t="e">
        <f>+L2980-O2980</f>
        <v>#N/A</v>
      </c>
      <c r="R2980" t="str">
        <f>+SUBSTITUTE(LOWER(_xlfn.CONCAT(B2980,C2980,F2980,H2980,J2980,I2980))," ","")</f>
        <v>2021-09-09carnegranel300-500u/kgcamanchacarusia</v>
      </c>
      <c r="S2980" t="e">
        <f>+VLOOKUP(R2980,JUP!D:L,7,0)</f>
        <v>#N/A</v>
      </c>
      <c r="T2980" t="e">
        <f>+VLOOKUP(R2980,JUP!D:L,7,0)</f>
        <v>#N/A</v>
      </c>
      <c r="W2980" t="s">
        <v>313</v>
      </c>
      <c r="X2980">
        <v>36</v>
      </c>
      <c r="Y2980" t="s">
        <v>305</v>
      </c>
      <c r="Z2980" t="s">
        <v>305</v>
      </c>
      <c r="AA2980" t="s">
        <v>306</v>
      </c>
      <c r="AB2980" t="s">
        <v>36</v>
      </c>
      <c r="AC2980" t="s">
        <v>37</v>
      </c>
      <c r="AD2980">
        <v>2.8999999999999941</v>
      </c>
      <c r="AE2980">
        <v>0</v>
      </c>
      <c r="AF2980">
        <v>1</v>
      </c>
      <c r="AG2980">
        <v>2.8999999999999941</v>
      </c>
      <c r="AH2980">
        <v>2021</v>
      </c>
      <c r="AI2980">
        <v>9</v>
      </c>
      <c r="AJ2980">
        <v>69599.999999999854</v>
      </c>
      <c r="AK2980" t="e">
        <v>#N/A</v>
      </c>
      <c r="AL2980">
        <v>2.8999999999999941</v>
      </c>
      <c r="AO2980">
        <v>0</v>
      </c>
      <c r="AP2980">
        <v>9</v>
      </c>
    </row>
    <row r="2981" spans="1:42" x14ac:dyDescent="0.2">
      <c r="A2981" t="str">
        <f t="shared" si="46"/>
        <v>2021-09-10carnegranelc300-500camanchacaamerica</v>
      </c>
      <c r="B2981" s="2" t="s">
        <v>509</v>
      </c>
      <c r="C2981" t="s">
        <v>35</v>
      </c>
      <c r="D2981" t="s">
        <v>30</v>
      </c>
      <c r="E2981" t="s">
        <v>29</v>
      </c>
      <c r="F2981" t="s">
        <v>30</v>
      </c>
      <c r="G2981" t="s">
        <v>49</v>
      </c>
      <c r="H2981" t="s">
        <v>48</v>
      </c>
      <c r="I2981" t="s">
        <v>521</v>
      </c>
      <c r="J2981" t="s">
        <v>33</v>
      </c>
      <c r="K2981">
        <v>5000</v>
      </c>
      <c r="L2981">
        <v>2.850000000000001</v>
      </c>
      <c r="M2981" t="str">
        <f>SUBSTITUTE(LOWER(_xlfn.CONCAT(B2981,C2981,F2981,G2981,J2981,I2981))," ","")</f>
        <v>2021-09-10carnegranelc300-500camanchacaamerica</v>
      </c>
      <c r="N2981" t="e">
        <f>+VLOOKUP(M2981,JUP!$B:$I,7,0)</f>
        <v>#N/A</v>
      </c>
      <c r="O2981" t="e">
        <f>+VLOOKUP(M2981,JUP!$B:$I,8,0)</f>
        <v>#N/A</v>
      </c>
      <c r="P2981" t="e">
        <f>+K2981-N2981</f>
        <v>#N/A</v>
      </c>
      <c r="Q2981" s="3" t="e">
        <f>+L2981-O2981</f>
        <v>#N/A</v>
      </c>
      <c r="R2981" t="str">
        <f>+SUBSTITUTE(LOWER(_xlfn.CONCAT(B2981,C2981,F2981,H2981,J2981,I2981))," ","")</f>
        <v>2021-09-10carnegranel300-500u/kgcamanchacaamerica</v>
      </c>
      <c r="S2981" t="e">
        <f>+VLOOKUP(R2981,JUP!D:L,7,0)</f>
        <v>#N/A</v>
      </c>
      <c r="T2981" t="e">
        <f>+VLOOKUP(R2981,JUP!D:L,7,0)</f>
        <v>#N/A</v>
      </c>
      <c r="W2981" t="s">
        <v>365</v>
      </c>
      <c r="X2981">
        <v>36</v>
      </c>
      <c r="Y2981" t="s">
        <v>310</v>
      </c>
      <c r="Z2981" t="s">
        <v>310</v>
      </c>
      <c r="AA2981" t="s">
        <v>310</v>
      </c>
      <c r="AB2981" t="s">
        <v>36</v>
      </c>
      <c r="AC2981" t="s">
        <v>37</v>
      </c>
      <c r="AD2981">
        <v>2.850000000000001</v>
      </c>
      <c r="AE2981">
        <v>0</v>
      </c>
      <c r="AF2981">
        <v>1</v>
      </c>
      <c r="AG2981">
        <v>2.850000000000001</v>
      </c>
      <c r="AH2981">
        <v>2021</v>
      </c>
      <c r="AI2981">
        <v>9</v>
      </c>
      <c r="AJ2981">
        <v>14250.000000000005</v>
      </c>
      <c r="AK2981" t="e">
        <v>#N/A</v>
      </c>
      <c r="AL2981">
        <v>2.850000000000001</v>
      </c>
      <c r="AO2981">
        <v>0</v>
      </c>
      <c r="AP2981">
        <v>9</v>
      </c>
    </row>
    <row r="2982" spans="1:42" x14ac:dyDescent="0.2">
      <c r="A2982" t="str">
        <f t="shared" si="46"/>
        <v>2021-09-10carnegranelc200-300camanchacarusia</v>
      </c>
      <c r="B2982" s="2" t="s">
        <v>509</v>
      </c>
      <c r="C2982" t="s">
        <v>35</v>
      </c>
      <c r="D2982" t="s">
        <v>30</v>
      </c>
      <c r="E2982" t="s">
        <v>29</v>
      </c>
      <c r="F2982" t="s">
        <v>30</v>
      </c>
      <c r="G2982" t="s">
        <v>39</v>
      </c>
      <c r="H2982" t="s">
        <v>38</v>
      </c>
      <c r="I2982" t="s">
        <v>306</v>
      </c>
      <c r="J2982" t="s">
        <v>33</v>
      </c>
      <c r="K2982">
        <v>8000</v>
      </c>
      <c r="L2982">
        <v>3.0099999999999971</v>
      </c>
      <c r="M2982" t="str">
        <f>SUBSTITUTE(LOWER(_xlfn.CONCAT(B2982,C2982,F2982,G2982,J2982,I2982))," ","")</f>
        <v>2021-09-10carnegranelc200-300camanchacarusia</v>
      </c>
      <c r="N2982" t="e">
        <f>+VLOOKUP(M2982,JUP!$B:$I,7,0)</f>
        <v>#N/A</v>
      </c>
      <c r="O2982" t="e">
        <f>+VLOOKUP(M2982,JUP!$B:$I,8,0)</f>
        <v>#N/A</v>
      </c>
      <c r="P2982" t="e">
        <f>+K2982-N2982</f>
        <v>#N/A</v>
      </c>
      <c r="Q2982" s="3" t="e">
        <f>+L2982-O2982</f>
        <v>#N/A</v>
      </c>
      <c r="R2982" t="str">
        <f>+SUBSTITUTE(LOWER(_xlfn.CONCAT(B2982,C2982,F2982,H2982,J2982,I2982))," ","")</f>
        <v>2021-09-10carnegranel200-300u/kgcamanchacarusia</v>
      </c>
      <c r="S2982" t="e">
        <f>+VLOOKUP(R2982,JUP!D:L,7,0)</f>
        <v>#N/A</v>
      </c>
      <c r="T2982" t="e">
        <f>+VLOOKUP(R2982,JUP!D:L,7,0)</f>
        <v>#N/A</v>
      </c>
      <c r="W2982" t="s">
        <v>313</v>
      </c>
      <c r="X2982">
        <v>36</v>
      </c>
      <c r="Y2982" t="s">
        <v>305</v>
      </c>
      <c r="Z2982" t="s">
        <v>305</v>
      </c>
      <c r="AA2982" t="s">
        <v>306</v>
      </c>
      <c r="AB2982" t="s">
        <v>36</v>
      </c>
      <c r="AC2982" t="s">
        <v>37</v>
      </c>
      <c r="AD2982">
        <v>3.0099999999999971</v>
      </c>
      <c r="AE2982">
        <v>0</v>
      </c>
      <c r="AF2982">
        <v>1</v>
      </c>
      <c r="AG2982">
        <v>3.0099999999999971</v>
      </c>
      <c r="AH2982">
        <v>2021</v>
      </c>
      <c r="AI2982">
        <v>9</v>
      </c>
      <c r="AJ2982">
        <v>24079.999999999978</v>
      </c>
      <c r="AK2982" t="e">
        <v>#N/A</v>
      </c>
      <c r="AL2982">
        <v>3.0099999999999971</v>
      </c>
      <c r="AO2982">
        <v>0</v>
      </c>
      <c r="AP2982">
        <v>9</v>
      </c>
    </row>
    <row r="2983" spans="1:42" x14ac:dyDescent="0.2">
      <c r="A2983" t="str">
        <f t="shared" si="46"/>
        <v>2021-09-10carneretailcompensadoc200-300camanchacafrancia</v>
      </c>
      <c r="B2983" s="2" t="s">
        <v>509</v>
      </c>
      <c r="C2983" t="s">
        <v>35</v>
      </c>
      <c r="D2983" t="s">
        <v>206</v>
      </c>
      <c r="E2983" t="s">
        <v>29</v>
      </c>
      <c r="F2983" t="s">
        <v>206</v>
      </c>
      <c r="G2983" t="s">
        <v>39</v>
      </c>
      <c r="H2983" t="s">
        <v>38</v>
      </c>
      <c r="I2983" t="s">
        <v>326</v>
      </c>
      <c r="J2983" t="s">
        <v>33</v>
      </c>
      <c r="K2983">
        <v>21600</v>
      </c>
      <c r="L2983">
        <v>3.5</v>
      </c>
      <c r="M2983" t="str">
        <f>SUBSTITUTE(LOWER(_xlfn.CONCAT(B2983,C2983,F2983,G2983,J2983,I2983))," ","")</f>
        <v>2021-09-10carneretailcompensadoc200-300camanchacafrancia</v>
      </c>
      <c r="N2983" t="e">
        <f>+VLOOKUP(M2983,JUP!$B:$I,7,0)</f>
        <v>#N/A</v>
      </c>
      <c r="O2983" t="e">
        <f>+VLOOKUP(M2983,JUP!$B:$I,8,0)</f>
        <v>#N/A</v>
      </c>
      <c r="P2983" t="e">
        <f>+K2983-N2983</f>
        <v>#N/A</v>
      </c>
      <c r="Q2983" s="3" t="e">
        <f>+L2983-O2983</f>
        <v>#N/A</v>
      </c>
      <c r="R2983" t="str">
        <f>+SUBSTITUTE(LOWER(_xlfn.CONCAT(B2983,C2983,F2983,H2983,J2983,I2983))," ","")</f>
        <v>2021-09-10carneretailcompensado200-300u/kgcamanchacafrancia</v>
      </c>
      <c r="S2983" t="e">
        <f>+VLOOKUP(R2983,JUP!D:L,7,0)</f>
        <v>#N/A</v>
      </c>
      <c r="T2983" t="e">
        <f>+VLOOKUP(R2983,JUP!D:L,7,0)</f>
        <v>#N/A</v>
      </c>
      <c r="W2983" t="s">
        <v>172</v>
      </c>
      <c r="X2983">
        <v>36</v>
      </c>
      <c r="Y2983" t="s">
        <v>297</v>
      </c>
      <c r="Z2983" t="s">
        <v>326</v>
      </c>
      <c r="AA2983" t="s">
        <v>326</v>
      </c>
      <c r="AB2983" t="s">
        <v>208</v>
      </c>
      <c r="AC2983" t="s">
        <v>173</v>
      </c>
      <c r="AD2983">
        <v>3.15</v>
      </c>
      <c r="AE2983">
        <v>0</v>
      </c>
      <c r="AF2983">
        <v>0.9</v>
      </c>
      <c r="AG2983">
        <v>3.15</v>
      </c>
      <c r="AH2983">
        <v>2021</v>
      </c>
      <c r="AI2983">
        <v>9</v>
      </c>
      <c r="AJ2983">
        <v>68040</v>
      </c>
      <c r="AK2983" t="e">
        <v>#N/A</v>
      </c>
      <c r="AL2983">
        <v>3.8888888888888888</v>
      </c>
      <c r="AO2983">
        <v>-0.73888888888888893</v>
      </c>
      <c r="AP2983">
        <v>9</v>
      </c>
    </row>
    <row r="2984" spans="1:42" x14ac:dyDescent="0.2">
      <c r="A2984" t="str">
        <f t="shared" si="46"/>
        <v>2021-09-10enterosinsalsa0camanchacaamerica</v>
      </c>
      <c r="B2984" s="2" t="s">
        <v>509</v>
      </c>
      <c r="C2984" t="s">
        <v>59</v>
      </c>
      <c r="D2984" t="s">
        <v>155</v>
      </c>
      <c r="E2984" t="s">
        <v>56</v>
      </c>
      <c r="F2984" t="s">
        <v>155</v>
      </c>
      <c r="G2984">
        <v>0</v>
      </c>
      <c r="H2984" t="s">
        <v>58</v>
      </c>
      <c r="I2984" t="s">
        <v>521</v>
      </c>
      <c r="J2984" t="s">
        <v>33</v>
      </c>
      <c r="K2984">
        <v>15000</v>
      </c>
      <c r="L2984">
        <v>2</v>
      </c>
      <c r="M2984" t="str">
        <f>SUBSTITUTE(LOWER(_xlfn.CONCAT(B2984,C2984,F2984,G2984,J2984,I2984))," ","")</f>
        <v>2021-09-10enterosinsalsa0camanchacaamerica</v>
      </c>
      <c r="N2984" t="e">
        <f>+VLOOKUP(M2984,JUP!$B:$I,7,0)</f>
        <v>#N/A</v>
      </c>
      <c r="O2984" t="e">
        <f>+VLOOKUP(M2984,JUP!$B:$I,8,0)</f>
        <v>#N/A</v>
      </c>
      <c r="R2984" t="str">
        <f>+SUBSTITUTE(LOWER(_xlfn.CONCAT(B2984,C2984,F2984,H2984,J2984,I2984))," ","")</f>
        <v>2021-09-10enterosinsalsa20-35u/lbcamanchacaamerica</v>
      </c>
      <c r="S2984" t="e">
        <f>+VLOOKUP(R2984,JUP!D:L,7,0)</f>
        <v>#N/A</v>
      </c>
      <c r="T2984" t="e">
        <f>+VLOOKUP(R2984,JUP!D:L,7,0)</f>
        <v>#N/A</v>
      </c>
      <c r="W2984" t="s">
        <v>365</v>
      </c>
      <c r="X2984">
        <v>36</v>
      </c>
      <c r="Y2984" t="s">
        <v>310</v>
      </c>
      <c r="Z2984" t="s">
        <v>310</v>
      </c>
      <c r="AA2984" t="s">
        <v>310</v>
      </c>
      <c r="AB2984" t="s">
        <v>160</v>
      </c>
      <c r="AC2984" t="s">
        <v>159</v>
      </c>
      <c r="AD2984">
        <v>2</v>
      </c>
      <c r="AE2984">
        <v>0</v>
      </c>
      <c r="AF2984">
        <v>1</v>
      </c>
      <c r="AG2984">
        <v>2</v>
      </c>
      <c r="AH2984">
        <v>2021</v>
      </c>
      <c r="AI2984">
        <v>9</v>
      </c>
      <c r="AJ2984">
        <v>30000</v>
      </c>
      <c r="AK2984" t="e">
        <v>#N/A</v>
      </c>
      <c r="AL2984">
        <v>2</v>
      </c>
      <c r="AO2984">
        <v>0</v>
      </c>
      <c r="AP2984">
        <v>9</v>
      </c>
    </row>
    <row r="2985" spans="1:42" x14ac:dyDescent="0.2">
      <c r="A2985" t="str">
        <f t="shared" si="46"/>
        <v>2021-09-10enterosinsalsac40-60camanchacarusia</v>
      </c>
      <c r="B2985" s="2" t="s">
        <v>509</v>
      </c>
      <c r="C2985" t="s">
        <v>59</v>
      </c>
      <c r="D2985" t="s">
        <v>155</v>
      </c>
      <c r="E2985" t="s">
        <v>56</v>
      </c>
      <c r="F2985" t="s">
        <v>155</v>
      </c>
      <c r="G2985" t="s">
        <v>180</v>
      </c>
      <c r="H2985" t="s">
        <v>110</v>
      </c>
      <c r="I2985" t="s">
        <v>306</v>
      </c>
      <c r="J2985" t="s">
        <v>33</v>
      </c>
      <c r="K2985">
        <v>14000</v>
      </c>
      <c r="L2985">
        <v>2.0500000000000003</v>
      </c>
      <c r="M2985" t="str">
        <f>SUBSTITUTE(LOWER(_xlfn.CONCAT(B2985,C2985,F2985,G2985,J2985,I2985))," ","")</f>
        <v>2021-09-10enterosinsalsac40-60camanchacarusia</v>
      </c>
      <c r="N2985" t="e">
        <f>+VLOOKUP(M2985,JUP!$B:$I,7,0)</f>
        <v>#N/A</v>
      </c>
      <c r="O2985" t="e">
        <f>+VLOOKUP(M2985,JUP!$B:$I,8,0)</f>
        <v>#N/A</v>
      </c>
      <c r="R2985" t="str">
        <f>+SUBSTITUTE(LOWER(_xlfn.CONCAT(B2985,C2985,F2985,H2985,J2985,I2985))," ","")</f>
        <v>2021-09-10enterosinsalsa40-60u/kgcamanchacarusia</v>
      </c>
      <c r="S2985" t="e">
        <f>+VLOOKUP(R2985,JUP!D:L,7,0)</f>
        <v>#N/A</v>
      </c>
      <c r="T2985" t="e">
        <f>+VLOOKUP(R2985,JUP!D:L,7,0)</f>
        <v>#N/A</v>
      </c>
      <c r="W2985" t="s">
        <v>313</v>
      </c>
      <c r="X2985">
        <v>36</v>
      </c>
      <c r="Y2985" t="s">
        <v>305</v>
      </c>
      <c r="Z2985" t="s">
        <v>305</v>
      </c>
      <c r="AA2985" t="s">
        <v>306</v>
      </c>
      <c r="AB2985" t="s">
        <v>160</v>
      </c>
      <c r="AC2985" t="s">
        <v>159</v>
      </c>
      <c r="AD2985">
        <v>2.0500000000000003</v>
      </c>
      <c r="AE2985">
        <v>0</v>
      </c>
      <c r="AF2985">
        <v>1</v>
      </c>
      <c r="AG2985">
        <v>2.0500000000000003</v>
      </c>
      <c r="AH2985">
        <v>2021</v>
      </c>
      <c r="AI2985">
        <v>9</v>
      </c>
      <c r="AJ2985">
        <v>28700.000000000004</v>
      </c>
      <c r="AK2985" t="e">
        <v>#N/A</v>
      </c>
      <c r="AL2985">
        <v>2.0500000000000003</v>
      </c>
      <c r="AO2985">
        <v>0</v>
      </c>
      <c r="AP2985">
        <v>9</v>
      </c>
    </row>
    <row r="2986" spans="1:42" x14ac:dyDescent="0.2">
      <c r="A2986" t="str">
        <f t="shared" si="46"/>
        <v>2021-09-10enterosinsalsa0camanchacaamerica</v>
      </c>
      <c r="B2986" s="2" t="s">
        <v>509</v>
      </c>
      <c r="C2986" t="s">
        <v>59</v>
      </c>
      <c r="D2986" t="s">
        <v>155</v>
      </c>
      <c r="E2986" t="s">
        <v>56</v>
      </c>
      <c r="F2986" t="s">
        <v>155</v>
      </c>
      <c r="G2986">
        <v>0</v>
      </c>
      <c r="H2986" t="s">
        <v>58</v>
      </c>
      <c r="I2986" t="s">
        <v>521</v>
      </c>
      <c r="J2986" t="s">
        <v>33</v>
      </c>
      <c r="K2986">
        <v>19200</v>
      </c>
      <c r="L2986">
        <v>2</v>
      </c>
      <c r="M2986" t="str">
        <f>SUBSTITUTE(LOWER(_xlfn.CONCAT(B2986,C2986,F2986,G2986,J2986,I2986))," ","")</f>
        <v>2021-09-10enterosinsalsa0camanchacaamerica</v>
      </c>
      <c r="N2986" t="e">
        <f>+VLOOKUP(M2986,JUP!$B:$I,7,0)</f>
        <v>#N/A</v>
      </c>
      <c r="O2986" t="e">
        <f>+VLOOKUP(M2986,JUP!$B:$I,8,0)</f>
        <v>#N/A</v>
      </c>
      <c r="R2986" t="str">
        <f>+SUBSTITUTE(LOWER(_xlfn.CONCAT(B2986,C2986,F2986,H2986,J2986,I2986))," ","")</f>
        <v>2021-09-10enterosinsalsa20-35u/lbcamanchacaamerica</v>
      </c>
      <c r="S2986" t="e">
        <f>+VLOOKUP(R2986,JUP!D:L,7,0)</f>
        <v>#N/A</v>
      </c>
      <c r="T2986" t="e">
        <f>+VLOOKUP(R2986,JUP!D:L,7,0)</f>
        <v>#N/A</v>
      </c>
      <c r="W2986" t="s">
        <v>312</v>
      </c>
      <c r="X2986">
        <v>36</v>
      </c>
      <c r="Y2986" t="s">
        <v>310</v>
      </c>
      <c r="Z2986" t="s">
        <v>310</v>
      </c>
      <c r="AA2986" t="s">
        <v>310</v>
      </c>
      <c r="AB2986" t="s">
        <v>160</v>
      </c>
      <c r="AC2986" t="s">
        <v>159</v>
      </c>
      <c r="AD2986">
        <v>2</v>
      </c>
      <c r="AE2986">
        <v>0</v>
      </c>
      <c r="AF2986">
        <v>1</v>
      </c>
      <c r="AG2986">
        <v>2</v>
      </c>
      <c r="AH2986">
        <v>2021</v>
      </c>
      <c r="AI2986">
        <v>9</v>
      </c>
      <c r="AJ2986">
        <v>38400</v>
      </c>
      <c r="AK2986" t="e">
        <v>#N/A</v>
      </c>
      <c r="AL2986">
        <v>2</v>
      </c>
      <c r="AO2986">
        <v>0</v>
      </c>
      <c r="AP2986">
        <v>9</v>
      </c>
    </row>
    <row r="2987" spans="1:42" x14ac:dyDescent="0.2">
      <c r="A2987" t="str">
        <f t="shared" si="46"/>
        <v>2021-09-21carnegranelc100-200camanchacachile</v>
      </c>
      <c r="B2987" s="2" t="s">
        <v>91</v>
      </c>
      <c r="C2987" t="s">
        <v>35</v>
      </c>
      <c r="D2987" t="s">
        <v>30</v>
      </c>
      <c r="E2987" t="s">
        <v>29</v>
      </c>
      <c r="F2987" t="s">
        <v>30</v>
      </c>
      <c r="G2987" t="s">
        <v>72</v>
      </c>
      <c r="H2987" t="s">
        <v>71</v>
      </c>
      <c r="I2987" t="s">
        <v>34</v>
      </c>
      <c r="J2987" t="s">
        <v>33</v>
      </c>
      <c r="K2987">
        <v>200</v>
      </c>
      <c r="L2987">
        <v>1900</v>
      </c>
      <c r="M2987" t="str">
        <f>SUBSTITUTE(LOWER(_xlfn.CONCAT(B2987,C2987,F2987,G2987,J2987,I2987))," ","")</f>
        <v>2021-09-21carnegranelc100-200camanchacachile</v>
      </c>
      <c r="N2987" t="e">
        <f>+VLOOKUP(M2987,JUP!$B:$I,7,0)</f>
        <v>#N/A</v>
      </c>
      <c r="O2987" t="e">
        <f>+VLOOKUP(M2987,JUP!$B:$I,8,0)</f>
        <v>#N/A</v>
      </c>
      <c r="P2987" t="e">
        <f>+K2987-N2987</f>
        <v>#N/A</v>
      </c>
      <c r="Q2987" s="3" t="e">
        <f>+L2987-O2987</f>
        <v>#N/A</v>
      </c>
      <c r="R2987" t="str">
        <f>+SUBSTITUTE(LOWER(_xlfn.CONCAT(B2987,C2987,F2987,H2987,J2987,I2987))," ","")</f>
        <v>2021-09-21carnegranel100-200u/kgcamanchacachile</v>
      </c>
      <c r="S2987" t="e">
        <f>+VLOOKUP(R2987,JUP!D:L,7,0)</f>
        <v>#N/A</v>
      </c>
      <c r="T2987" t="e">
        <f>+VLOOKUP(R2987,JUP!D:L,7,0)</f>
        <v>#N/A</v>
      </c>
      <c r="W2987" t="s">
        <v>32</v>
      </c>
      <c r="X2987">
        <v>38</v>
      </c>
      <c r="Y2987" t="s">
        <v>34</v>
      </c>
      <c r="Z2987" t="s">
        <v>34</v>
      </c>
      <c r="AA2987" t="s">
        <v>34</v>
      </c>
      <c r="AB2987" t="s">
        <v>36</v>
      </c>
      <c r="AC2987" t="s">
        <v>37</v>
      </c>
      <c r="AD2987">
        <v>1900</v>
      </c>
      <c r="AE2987">
        <v>0</v>
      </c>
      <c r="AF2987">
        <v>1</v>
      </c>
      <c r="AG2987">
        <v>1900</v>
      </c>
      <c r="AH2987">
        <v>2021</v>
      </c>
      <c r="AI2987">
        <v>9</v>
      </c>
      <c r="AJ2987">
        <v>380000</v>
      </c>
      <c r="AK2987" t="e">
        <v>#N/A</v>
      </c>
      <c r="AL2987">
        <v>1900</v>
      </c>
      <c r="AO2987">
        <v>0</v>
      </c>
      <c r="AP2987">
        <v>9</v>
      </c>
    </row>
    <row r="2988" spans="1:42" x14ac:dyDescent="0.2">
      <c r="A2988" t="str">
        <f t="shared" si="46"/>
        <v>2021-09-23carnegranelc200-300camanchacarusia</v>
      </c>
      <c r="B2988" s="2" t="s">
        <v>513</v>
      </c>
      <c r="C2988" t="s">
        <v>35</v>
      </c>
      <c r="D2988" t="s">
        <v>30</v>
      </c>
      <c r="E2988" t="s">
        <v>29</v>
      </c>
      <c r="F2988" t="s">
        <v>30</v>
      </c>
      <c r="G2988" t="s">
        <v>39</v>
      </c>
      <c r="H2988" t="s">
        <v>38</v>
      </c>
      <c r="I2988" t="s">
        <v>306</v>
      </c>
      <c r="J2988" t="s">
        <v>33</v>
      </c>
      <c r="K2988">
        <v>18500</v>
      </c>
      <c r="L2988">
        <v>3.0400000000000027</v>
      </c>
      <c r="M2988" t="str">
        <f>SUBSTITUTE(LOWER(_xlfn.CONCAT(B2988,C2988,F2988,G2988,J2988,I2988))," ","")</f>
        <v>2021-09-23carnegranelc200-300camanchacarusia</v>
      </c>
      <c r="N2988" t="e">
        <f>+VLOOKUP(M2988,JUP!$B:$I,7,0)</f>
        <v>#N/A</v>
      </c>
      <c r="O2988" t="e">
        <f>+VLOOKUP(M2988,JUP!$B:$I,8,0)</f>
        <v>#N/A</v>
      </c>
      <c r="P2988" t="e">
        <f>+K2988-N2988</f>
        <v>#N/A</v>
      </c>
      <c r="Q2988" s="3" t="e">
        <f>+L2988-O2988</f>
        <v>#N/A</v>
      </c>
      <c r="R2988" t="str">
        <f>+SUBSTITUTE(LOWER(_xlfn.CONCAT(B2988,C2988,F2988,H2988,J2988,I2988))," ","")</f>
        <v>2021-09-23carnegranel200-300u/kgcamanchacarusia</v>
      </c>
      <c r="S2988" t="e">
        <f>+VLOOKUP(R2988,JUP!D:L,7,0)</f>
        <v>#N/A</v>
      </c>
      <c r="T2988" t="e">
        <f>+VLOOKUP(R2988,JUP!D:L,7,0)</f>
        <v>#N/A</v>
      </c>
      <c r="W2988" t="s">
        <v>313</v>
      </c>
      <c r="X2988">
        <v>38</v>
      </c>
      <c r="Y2988" t="s">
        <v>305</v>
      </c>
      <c r="Z2988" t="s">
        <v>305</v>
      </c>
      <c r="AA2988" t="s">
        <v>306</v>
      </c>
      <c r="AB2988" t="s">
        <v>36</v>
      </c>
      <c r="AC2988" t="s">
        <v>37</v>
      </c>
      <c r="AD2988">
        <v>3.0400000000000027</v>
      </c>
      <c r="AE2988">
        <v>0</v>
      </c>
      <c r="AF2988">
        <v>1</v>
      </c>
      <c r="AG2988">
        <v>3.0400000000000027</v>
      </c>
      <c r="AH2988">
        <v>2021</v>
      </c>
      <c r="AI2988">
        <v>9</v>
      </c>
      <c r="AJ2988">
        <v>56240.000000000051</v>
      </c>
      <c r="AK2988" t="e">
        <v>#N/A</v>
      </c>
      <c r="AL2988">
        <v>3.0400000000000027</v>
      </c>
      <c r="AO2988">
        <v>0</v>
      </c>
      <c r="AP2988">
        <v>9</v>
      </c>
    </row>
    <row r="2989" spans="1:42" x14ac:dyDescent="0.2">
      <c r="A2989" t="str">
        <f t="shared" si="46"/>
        <v>2021-09-23carnegranelc100-200camanchacarusia</v>
      </c>
      <c r="B2989" s="2" t="s">
        <v>513</v>
      </c>
      <c r="C2989" t="s">
        <v>35</v>
      </c>
      <c r="D2989" t="s">
        <v>30</v>
      </c>
      <c r="E2989" t="s">
        <v>29</v>
      </c>
      <c r="F2989" t="s">
        <v>30</v>
      </c>
      <c r="G2989" t="s">
        <v>72</v>
      </c>
      <c r="H2989" t="s">
        <v>71</v>
      </c>
      <c r="I2989" t="s">
        <v>306</v>
      </c>
      <c r="J2989" t="s">
        <v>33</v>
      </c>
      <c r="K2989">
        <v>5500</v>
      </c>
      <c r="L2989">
        <v>3.149999999999999</v>
      </c>
      <c r="M2989" t="str">
        <f>SUBSTITUTE(LOWER(_xlfn.CONCAT(B2989,C2989,F2989,G2989,J2989,I2989))," ","")</f>
        <v>2021-09-23carnegranelc100-200camanchacarusia</v>
      </c>
      <c r="N2989" t="e">
        <f>+VLOOKUP(M2989,JUP!$B:$I,7,0)</f>
        <v>#N/A</v>
      </c>
      <c r="O2989" t="e">
        <f>+VLOOKUP(M2989,JUP!$B:$I,8,0)</f>
        <v>#N/A</v>
      </c>
      <c r="P2989" t="e">
        <f>+K2989-N2989</f>
        <v>#N/A</v>
      </c>
      <c r="Q2989" s="3" t="e">
        <f>+L2989-O2989</f>
        <v>#N/A</v>
      </c>
      <c r="R2989" t="str">
        <f>+SUBSTITUTE(LOWER(_xlfn.CONCAT(B2989,C2989,F2989,H2989,J2989,I2989))," ","")</f>
        <v>2021-09-23carnegranel100-200u/kgcamanchacarusia</v>
      </c>
      <c r="S2989" t="e">
        <f>+VLOOKUP(R2989,JUP!D:L,7,0)</f>
        <v>#N/A</v>
      </c>
      <c r="T2989" t="e">
        <f>+VLOOKUP(R2989,JUP!D:L,7,0)</f>
        <v>#N/A</v>
      </c>
      <c r="W2989" t="s">
        <v>313</v>
      </c>
      <c r="X2989">
        <v>38</v>
      </c>
      <c r="Y2989" t="s">
        <v>305</v>
      </c>
      <c r="Z2989" t="s">
        <v>305</v>
      </c>
      <c r="AA2989" t="s">
        <v>306</v>
      </c>
      <c r="AB2989" t="s">
        <v>36</v>
      </c>
      <c r="AC2989" t="s">
        <v>37</v>
      </c>
      <c r="AD2989">
        <v>3.149999999999999</v>
      </c>
      <c r="AE2989">
        <v>0</v>
      </c>
      <c r="AF2989">
        <v>1</v>
      </c>
      <c r="AG2989">
        <v>3.149999999999999</v>
      </c>
      <c r="AH2989">
        <v>2021</v>
      </c>
      <c r="AI2989">
        <v>9</v>
      </c>
      <c r="AJ2989">
        <v>17324.999999999996</v>
      </c>
      <c r="AK2989" t="e">
        <v>#N/A</v>
      </c>
      <c r="AL2989">
        <v>3.149999999999999</v>
      </c>
      <c r="AO2989">
        <v>0</v>
      </c>
      <c r="AP2989">
        <v>9</v>
      </c>
    </row>
    <row r="2993" spans="2:24" x14ac:dyDescent="0.2">
      <c r="J2993">
        <v>678</v>
      </c>
      <c r="W2993" t="s">
        <v>92</v>
      </c>
      <c r="X2993">
        <v>10467137.130337896</v>
      </c>
    </row>
    <row r="2994" spans="2:24" x14ac:dyDescent="0.2">
      <c r="J2994">
        <v>251</v>
      </c>
      <c r="W2994" t="s">
        <v>93</v>
      </c>
      <c r="X2994">
        <v>3800570.1999999997</v>
      </c>
    </row>
    <row r="3001" spans="2:24" x14ac:dyDescent="0.2">
      <c r="B3001" s="2" t="s">
        <v>8</v>
      </c>
      <c r="E3001" t="s">
        <v>33</v>
      </c>
    </row>
    <row r="3002" spans="2:24" x14ac:dyDescent="0.2">
      <c r="B3002" s="2" t="s">
        <v>2</v>
      </c>
      <c r="E3002" t="s">
        <v>94</v>
      </c>
    </row>
    <row r="3003" spans="2:24" x14ac:dyDescent="0.2">
      <c r="B3003" s="2" t="s">
        <v>1</v>
      </c>
      <c r="E3003" t="s">
        <v>95</v>
      </c>
    </row>
    <row r="3005" spans="2:24" x14ac:dyDescent="0.2">
      <c r="B3005" s="2" t="s">
        <v>96</v>
      </c>
      <c r="E3005" t="s">
        <v>97</v>
      </c>
    </row>
    <row r="3006" spans="2:24" x14ac:dyDescent="0.2">
      <c r="B3006" s="2" t="s">
        <v>31</v>
      </c>
      <c r="E3006">
        <v>36</v>
      </c>
      <c r="J3006" t="s">
        <v>8</v>
      </c>
      <c r="X3006" t="s">
        <v>33</v>
      </c>
    </row>
    <row r="3007" spans="2:24" x14ac:dyDescent="0.2">
      <c r="B3007" s="2" t="s">
        <v>71</v>
      </c>
      <c r="E3007">
        <v>72</v>
      </c>
      <c r="J3007" t="s">
        <v>9</v>
      </c>
      <c r="X3007" t="s">
        <v>94</v>
      </c>
    </row>
    <row r="3008" spans="2:24" x14ac:dyDescent="0.2">
      <c r="B3008" s="2" t="s">
        <v>98</v>
      </c>
      <c r="E3008">
        <v>2</v>
      </c>
    </row>
    <row r="3009" spans="2:28" x14ac:dyDescent="0.2">
      <c r="B3009" s="2" t="s">
        <v>58</v>
      </c>
      <c r="E3009">
        <v>185</v>
      </c>
      <c r="I3009" t="s">
        <v>3</v>
      </c>
      <c r="J3009" t="s">
        <v>96</v>
      </c>
      <c r="X3009" t="s">
        <v>99</v>
      </c>
      <c r="Z3009" t="s">
        <v>100</v>
      </c>
    </row>
    <row r="3010" spans="2:28" x14ac:dyDescent="0.2">
      <c r="B3010" s="2" t="s">
        <v>101</v>
      </c>
      <c r="C3010" t="s">
        <v>96</v>
      </c>
      <c r="D3010" t="s">
        <v>102</v>
      </c>
      <c r="E3010">
        <v>10</v>
      </c>
      <c r="I3010">
        <v>0</v>
      </c>
      <c r="J3010" t="s">
        <v>31</v>
      </c>
      <c r="X3010">
        <v>36</v>
      </c>
      <c r="Z3010">
        <v>36</v>
      </c>
    </row>
    <row r="3011" spans="2:28" x14ac:dyDescent="0.2">
      <c r="B3011" s="2" t="s">
        <v>38</v>
      </c>
      <c r="C3011" t="s">
        <v>104</v>
      </c>
      <c r="D3011">
        <v>195</v>
      </c>
      <c r="E3011">
        <v>148</v>
      </c>
      <c r="I3011" t="s">
        <v>103</v>
      </c>
      <c r="J3011" t="s">
        <v>71</v>
      </c>
      <c r="X3011">
        <v>72</v>
      </c>
      <c r="Z3011">
        <v>72</v>
      </c>
    </row>
    <row r="3012" spans="2:28" x14ac:dyDescent="0.2">
      <c r="B3012" s="2" t="s">
        <v>105</v>
      </c>
      <c r="C3012" t="s">
        <v>107</v>
      </c>
      <c r="D3012">
        <v>148</v>
      </c>
      <c r="E3012">
        <v>8</v>
      </c>
      <c r="I3012" t="s">
        <v>106</v>
      </c>
      <c r="J3012" t="s">
        <v>98</v>
      </c>
      <c r="X3012">
        <v>2</v>
      </c>
      <c r="Z3012">
        <v>2</v>
      </c>
    </row>
    <row r="3013" spans="2:28" x14ac:dyDescent="0.2">
      <c r="B3013" s="2" t="s">
        <v>48</v>
      </c>
      <c r="C3013" t="s">
        <v>108</v>
      </c>
      <c r="D3013">
        <v>99</v>
      </c>
      <c r="E3013">
        <v>99</v>
      </c>
      <c r="I3013" t="s">
        <v>104</v>
      </c>
      <c r="J3013" t="s">
        <v>58</v>
      </c>
      <c r="X3013">
        <v>185</v>
      </c>
      <c r="Z3013">
        <v>185</v>
      </c>
      <c r="AB3013" t="s">
        <v>109</v>
      </c>
    </row>
    <row r="3014" spans="2:28" x14ac:dyDescent="0.2">
      <c r="B3014" s="2" t="s">
        <v>110</v>
      </c>
      <c r="C3014" t="s">
        <v>103</v>
      </c>
      <c r="D3014">
        <v>72</v>
      </c>
      <c r="E3014">
        <v>15</v>
      </c>
      <c r="I3014" t="s">
        <v>104</v>
      </c>
      <c r="J3014" t="s">
        <v>101</v>
      </c>
      <c r="X3014">
        <v>10</v>
      </c>
      <c r="Z3014">
        <v>10</v>
      </c>
    </row>
    <row r="3015" spans="2:28" x14ac:dyDescent="0.2">
      <c r="B3015" s="2" t="s">
        <v>111</v>
      </c>
      <c r="C3015" t="s">
        <v>112</v>
      </c>
      <c r="D3015">
        <v>43</v>
      </c>
      <c r="E3015">
        <v>28</v>
      </c>
      <c r="I3015" t="s">
        <v>107</v>
      </c>
      <c r="J3015" t="s">
        <v>38</v>
      </c>
      <c r="X3015">
        <v>148</v>
      </c>
      <c r="Z3015">
        <v>148</v>
      </c>
    </row>
    <row r="3016" spans="2:28" x14ac:dyDescent="0.2">
      <c r="B3016" s="2" t="s">
        <v>113</v>
      </c>
      <c r="C3016">
        <v>0</v>
      </c>
      <c r="D3016">
        <v>36</v>
      </c>
      <c r="E3016">
        <v>1</v>
      </c>
      <c r="I3016" t="s">
        <v>114</v>
      </c>
      <c r="J3016" t="s">
        <v>105</v>
      </c>
      <c r="X3016">
        <v>8</v>
      </c>
      <c r="Z3016">
        <v>8</v>
      </c>
      <c r="AB3016" t="s">
        <v>109</v>
      </c>
    </row>
    <row r="3017" spans="2:28" x14ac:dyDescent="0.2">
      <c r="B3017" s="2" t="s">
        <v>115</v>
      </c>
      <c r="C3017" t="s">
        <v>116</v>
      </c>
      <c r="D3017">
        <v>32</v>
      </c>
      <c r="E3017">
        <v>4</v>
      </c>
      <c r="I3017" t="s">
        <v>108</v>
      </c>
      <c r="J3017" t="s">
        <v>48</v>
      </c>
      <c r="X3017">
        <v>99</v>
      </c>
      <c r="Z3017">
        <v>99</v>
      </c>
    </row>
    <row r="3018" spans="2:28" x14ac:dyDescent="0.2">
      <c r="B3018" s="2" t="s">
        <v>117</v>
      </c>
      <c r="C3018" t="s">
        <v>118</v>
      </c>
      <c r="D3018">
        <v>23</v>
      </c>
      <c r="E3018">
        <v>4</v>
      </c>
      <c r="I3018" t="s">
        <v>112</v>
      </c>
      <c r="J3018" t="s">
        <v>110</v>
      </c>
      <c r="X3018">
        <v>15</v>
      </c>
      <c r="Z3018">
        <v>15</v>
      </c>
      <c r="AB3018" t="s">
        <v>109</v>
      </c>
    </row>
    <row r="3019" spans="2:28" x14ac:dyDescent="0.2">
      <c r="B3019" s="2" t="s">
        <v>119</v>
      </c>
      <c r="C3019" t="s">
        <v>120</v>
      </c>
      <c r="D3019">
        <v>15</v>
      </c>
      <c r="E3019">
        <v>19</v>
      </c>
      <c r="H3019">
        <v>41</v>
      </c>
      <c r="I3019" t="s">
        <v>112</v>
      </c>
      <c r="J3019" t="s">
        <v>111</v>
      </c>
      <c r="X3019">
        <v>28</v>
      </c>
      <c r="Z3019">
        <v>28</v>
      </c>
      <c r="AB3019" t="s">
        <v>109</v>
      </c>
    </row>
    <row r="3020" spans="2:28" x14ac:dyDescent="0.2">
      <c r="B3020" s="2" t="s">
        <v>121</v>
      </c>
      <c r="C3020" t="s">
        <v>114</v>
      </c>
      <c r="D3020">
        <v>8</v>
      </c>
      <c r="E3020">
        <v>15</v>
      </c>
      <c r="I3020" t="s">
        <v>122</v>
      </c>
      <c r="J3020" t="s">
        <v>113</v>
      </c>
      <c r="X3020">
        <v>1</v>
      </c>
      <c r="Z3020">
        <v>1</v>
      </c>
    </row>
    <row r="3021" spans="2:28" x14ac:dyDescent="0.2">
      <c r="B3021" s="2" t="s">
        <v>123</v>
      </c>
      <c r="C3021" t="s">
        <v>122</v>
      </c>
      <c r="D3021">
        <v>5</v>
      </c>
      <c r="E3021">
        <v>32</v>
      </c>
      <c r="I3021" t="s">
        <v>122</v>
      </c>
      <c r="J3021" t="s">
        <v>115</v>
      </c>
      <c r="X3021">
        <v>4</v>
      </c>
      <c r="Z3021">
        <v>4</v>
      </c>
      <c r="AB3021" t="s">
        <v>109</v>
      </c>
    </row>
    <row r="3022" spans="2:28" x14ac:dyDescent="0.2">
      <c r="B3022" s="2" t="s">
        <v>124</v>
      </c>
      <c r="C3022" t="s">
        <v>106</v>
      </c>
      <c r="D3022">
        <v>2</v>
      </c>
      <c r="E3022">
        <v>678</v>
      </c>
      <c r="I3022" t="s">
        <v>118</v>
      </c>
      <c r="J3022" t="s">
        <v>117</v>
      </c>
      <c r="X3022">
        <v>4</v>
      </c>
      <c r="Z3022">
        <v>4</v>
      </c>
      <c r="AB3022" t="s">
        <v>109</v>
      </c>
    </row>
    <row r="3023" spans="2:28" x14ac:dyDescent="0.2">
      <c r="C3023" t="s">
        <v>124</v>
      </c>
      <c r="D3023">
        <v>678</v>
      </c>
      <c r="I3023" t="s">
        <v>118</v>
      </c>
      <c r="J3023" t="s">
        <v>119</v>
      </c>
      <c r="X3023">
        <v>19</v>
      </c>
      <c r="Z3023">
        <v>19</v>
      </c>
    </row>
    <row r="3024" spans="2:28" x14ac:dyDescent="0.2">
      <c r="I3024" t="s">
        <v>120</v>
      </c>
      <c r="J3024" t="s">
        <v>121</v>
      </c>
      <c r="X3024">
        <v>15</v>
      </c>
      <c r="Z3024">
        <v>15</v>
      </c>
    </row>
    <row r="3025" spans="3:26" x14ac:dyDescent="0.2">
      <c r="I3025" t="s">
        <v>116</v>
      </c>
      <c r="J3025" t="s">
        <v>123</v>
      </c>
      <c r="X3025">
        <v>32</v>
      </c>
      <c r="Z3025">
        <v>32</v>
      </c>
    </row>
    <row r="3026" spans="3:26" x14ac:dyDescent="0.2">
      <c r="J3026" t="s">
        <v>124</v>
      </c>
      <c r="X3026">
        <v>678</v>
      </c>
    </row>
    <row r="3031" spans="3:26" x14ac:dyDescent="0.2">
      <c r="J3031" t="s">
        <v>8</v>
      </c>
      <c r="X3031" t="s">
        <v>93</v>
      </c>
    </row>
    <row r="3032" spans="3:26" x14ac:dyDescent="0.2">
      <c r="J3032" t="s">
        <v>9</v>
      </c>
      <c r="X3032" t="s">
        <v>94</v>
      </c>
    </row>
    <row r="3034" spans="3:26" x14ac:dyDescent="0.2">
      <c r="C3034" t="s">
        <v>96</v>
      </c>
      <c r="D3034" t="s">
        <v>102</v>
      </c>
      <c r="I3034" t="s">
        <v>3</v>
      </c>
      <c r="J3034" t="s">
        <v>96</v>
      </c>
      <c r="X3034" t="s">
        <v>99</v>
      </c>
      <c r="Z3034" t="s">
        <v>100</v>
      </c>
    </row>
    <row r="3035" spans="3:26" x14ac:dyDescent="0.2">
      <c r="C3035" t="s">
        <v>107</v>
      </c>
      <c r="D3035">
        <v>66</v>
      </c>
      <c r="I3035" t="s">
        <v>125</v>
      </c>
      <c r="J3035" t="s">
        <v>125</v>
      </c>
      <c r="X3035">
        <v>1</v>
      </c>
      <c r="Z3035">
        <v>1</v>
      </c>
    </row>
    <row r="3036" spans="3:26" x14ac:dyDescent="0.2">
      <c r="C3036" t="s">
        <v>108</v>
      </c>
      <c r="D3036">
        <v>49</v>
      </c>
      <c r="I3036" t="s">
        <v>103</v>
      </c>
      <c r="J3036" t="s">
        <v>103</v>
      </c>
      <c r="X3036">
        <v>36</v>
      </c>
      <c r="Z3036">
        <v>36</v>
      </c>
    </row>
    <row r="3037" spans="3:26" x14ac:dyDescent="0.2">
      <c r="C3037" t="s">
        <v>103</v>
      </c>
      <c r="D3037">
        <v>36</v>
      </c>
      <c r="I3037" t="s">
        <v>106</v>
      </c>
      <c r="J3037" t="s">
        <v>106</v>
      </c>
      <c r="X3037">
        <v>9</v>
      </c>
      <c r="Z3037">
        <v>9</v>
      </c>
    </row>
    <row r="3038" spans="3:26" x14ac:dyDescent="0.2">
      <c r="C3038" t="s">
        <v>112</v>
      </c>
      <c r="D3038">
        <v>21</v>
      </c>
      <c r="I3038" t="s">
        <v>126</v>
      </c>
      <c r="J3038" t="s">
        <v>126</v>
      </c>
      <c r="X3038">
        <v>20</v>
      </c>
      <c r="Z3038">
        <v>20</v>
      </c>
    </row>
    <row r="3039" spans="3:26" x14ac:dyDescent="0.2">
      <c r="C3039" t="s">
        <v>126</v>
      </c>
      <c r="D3039">
        <v>20</v>
      </c>
      <c r="I3039" t="s">
        <v>107</v>
      </c>
      <c r="J3039" t="s">
        <v>107</v>
      </c>
      <c r="X3039">
        <v>37</v>
      </c>
      <c r="Z3039">
        <v>37</v>
      </c>
    </row>
    <row r="3040" spans="3:26" x14ac:dyDescent="0.2">
      <c r="C3040" t="s">
        <v>116</v>
      </c>
      <c r="D3040">
        <v>17</v>
      </c>
      <c r="I3040" t="s">
        <v>127</v>
      </c>
      <c r="J3040" t="s">
        <v>127</v>
      </c>
      <c r="X3040">
        <v>3</v>
      </c>
      <c r="Z3040">
        <v>3</v>
      </c>
    </row>
    <row r="3041" spans="3:26" x14ac:dyDescent="0.2">
      <c r="C3041" t="s">
        <v>106</v>
      </c>
      <c r="D3041">
        <v>9</v>
      </c>
      <c r="I3041" t="s">
        <v>128</v>
      </c>
      <c r="J3041" t="s">
        <v>128</v>
      </c>
      <c r="X3041">
        <v>1</v>
      </c>
      <c r="Z3041">
        <v>1</v>
      </c>
    </row>
    <row r="3042" spans="3:26" x14ac:dyDescent="0.2">
      <c r="C3042" t="s">
        <v>127</v>
      </c>
      <c r="D3042">
        <v>3</v>
      </c>
      <c r="I3042" t="s">
        <v>129</v>
      </c>
      <c r="J3042" t="s">
        <v>129</v>
      </c>
      <c r="X3042">
        <v>1</v>
      </c>
      <c r="Z3042">
        <v>1</v>
      </c>
    </row>
    <row r="3043" spans="3:26" x14ac:dyDescent="0.2">
      <c r="C3043" t="s">
        <v>130</v>
      </c>
      <c r="D3043">
        <v>3</v>
      </c>
      <c r="I3043" t="s">
        <v>108</v>
      </c>
      <c r="J3043" t="s">
        <v>108</v>
      </c>
      <c r="X3043">
        <v>49</v>
      </c>
      <c r="Z3043">
        <v>49</v>
      </c>
    </row>
    <row r="3044" spans="3:26" x14ac:dyDescent="0.2">
      <c r="C3044" t="s">
        <v>132</v>
      </c>
      <c r="D3044">
        <v>2</v>
      </c>
      <c r="I3044" t="s">
        <v>131</v>
      </c>
      <c r="J3044" t="s">
        <v>131</v>
      </c>
      <c r="X3044">
        <v>1</v>
      </c>
      <c r="Z3044">
        <v>1</v>
      </c>
    </row>
    <row r="3045" spans="3:26" x14ac:dyDescent="0.2">
      <c r="C3045" t="s">
        <v>134</v>
      </c>
      <c r="D3045">
        <v>2</v>
      </c>
      <c r="I3045" t="s">
        <v>133</v>
      </c>
      <c r="J3045" t="s">
        <v>133</v>
      </c>
      <c r="X3045">
        <v>1</v>
      </c>
      <c r="Z3045">
        <v>1</v>
      </c>
    </row>
    <row r="3046" spans="3:26" x14ac:dyDescent="0.2">
      <c r="C3046" t="s">
        <v>135</v>
      </c>
      <c r="D3046">
        <v>2</v>
      </c>
      <c r="I3046" t="s">
        <v>112</v>
      </c>
      <c r="J3046" t="s">
        <v>112</v>
      </c>
      <c r="X3046">
        <v>21</v>
      </c>
      <c r="Z3046">
        <v>21</v>
      </c>
    </row>
    <row r="3047" spans="3:26" x14ac:dyDescent="0.2">
      <c r="C3047" t="s">
        <v>118</v>
      </c>
      <c r="D3047">
        <v>1</v>
      </c>
      <c r="I3047" t="s">
        <v>136</v>
      </c>
      <c r="J3047" t="s">
        <v>136</v>
      </c>
      <c r="X3047">
        <v>1</v>
      </c>
      <c r="Z3047">
        <v>1</v>
      </c>
    </row>
    <row r="3048" spans="3:26" x14ac:dyDescent="0.2">
      <c r="C3048" t="s">
        <v>128</v>
      </c>
      <c r="D3048">
        <v>1</v>
      </c>
      <c r="I3048" t="s">
        <v>135</v>
      </c>
      <c r="J3048" t="s">
        <v>135</v>
      </c>
      <c r="X3048">
        <v>2</v>
      </c>
      <c r="Z3048">
        <v>2</v>
      </c>
    </row>
    <row r="3049" spans="3:26" x14ac:dyDescent="0.2">
      <c r="C3049" t="s">
        <v>137</v>
      </c>
      <c r="D3049">
        <v>1</v>
      </c>
      <c r="I3049" t="s">
        <v>132</v>
      </c>
      <c r="J3049" t="s">
        <v>132</v>
      </c>
      <c r="X3049">
        <v>1</v>
      </c>
      <c r="Z3049">
        <v>1</v>
      </c>
    </row>
    <row r="3050" spans="3:26" x14ac:dyDescent="0.2">
      <c r="C3050" t="s">
        <v>129</v>
      </c>
      <c r="D3050">
        <v>1</v>
      </c>
      <c r="I3050" t="s">
        <v>132</v>
      </c>
      <c r="J3050" t="s">
        <v>138</v>
      </c>
      <c r="X3050">
        <v>1</v>
      </c>
      <c r="Z3050">
        <v>1</v>
      </c>
    </row>
    <row r="3051" spans="3:26" x14ac:dyDescent="0.2">
      <c r="C3051" t="s">
        <v>136</v>
      </c>
      <c r="D3051">
        <v>1</v>
      </c>
      <c r="I3051" t="s">
        <v>118</v>
      </c>
      <c r="J3051" t="s">
        <v>118</v>
      </c>
      <c r="X3051">
        <v>1</v>
      </c>
      <c r="Z3051">
        <v>1</v>
      </c>
    </row>
    <row r="3052" spans="3:26" x14ac:dyDescent="0.2">
      <c r="C3052" t="s">
        <v>133</v>
      </c>
      <c r="D3052">
        <v>1</v>
      </c>
      <c r="I3052" t="s">
        <v>137</v>
      </c>
      <c r="J3052" t="s">
        <v>137</v>
      </c>
      <c r="X3052">
        <v>1</v>
      </c>
      <c r="Z3052">
        <v>1</v>
      </c>
    </row>
    <row r="3053" spans="3:26" x14ac:dyDescent="0.2">
      <c r="C3053" t="s">
        <v>125</v>
      </c>
      <c r="D3053">
        <v>1</v>
      </c>
      <c r="I3053" t="s">
        <v>134</v>
      </c>
      <c r="J3053" t="s">
        <v>134</v>
      </c>
      <c r="X3053">
        <v>1</v>
      </c>
      <c r="Z3053">
        <v>1</v>
      </c>
    </row>
    <row r="3054" spans="3:26" x14ac:dyDescent="0.2">
      <c r="C3054" t="s">
        <v>131</v>
      </c>
      <c r="D3054">
        <v>1</v>
      </c>
      <c r="I3054" t="s">
        <v>116</v>
      </c>
      <c r="J3054" t="s">
        <v>116</v>
      </c>
      <c r="X3054">
        <v>17</v>
      </c>
      <c r="Z3054">
        <v>17</v>
      </c>
    </row>
    <row r="3055" spans="3:26" x14ac:dyDescent="0.2">
      <c r="C3055" t="s">
        <v>124</v>
      </c>
      <c r="D3055">
        <v>238</v>
      </c>
      <c r="I3055" t="s">
        <v>130</v>
      </c>
      <c r="J3055" t="s">
        <v>130</v>
      </c>
      <c r="X3055">
        <v>3</v>
      </c>
      <c r="Z3055">
        <v>3</v>
      </c>
    </row>
    <row r="3056" spans="3:26" x14ac:dyDescent="0.2">
      <c r="I3056" t="s">
        <v>107</v>
      </c>
      <c r="J3056" t="s">
        <v>39</v>
      </c>
      <c r="X3056">
        <v>29</v>
      </c>
      <c r="Z3056">
        <v>29</v>
      </c>
    </row>
    <row r="3057" spans="9:26" x14ac:dyDescent="0.2">
      <c r="I3057" t="s">
        <v>134</v>
      </c>
      <c r="J3057" t="s">
        <v>139</v>
      </c>
      <c r="X3057">
        <v>1</v>
      </c>
      <c r="Z3057">
        <v>1</v>
      </c>
    </row>
    <row r="3058" spans="9:26" x14ac:dyDescent="0.2">
      <c r="J3058" t="s">
        <v>124</v>
      </c>
      <c r="X3058">
        <v>238</v>
      </c>
    </row>
  </sheetData>
  <conditionalFormatting sqref="N1:N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4BE9-683E-2B47-9150-2BEB39537F8D}">
  <dimension ref="A1:AA2502"/>
  <sheetViews>
    <sheetView tabSelected="1" topLeftCell="A175" zoomScale="70" zoomScaleNormal="70" workbookViewId="0">
      <selection activeCell="C17" sqref="C15:I17"/>
    </sheetView>
  </sheetViews>
  <sheetFormatPr baseColWidth="10" defaultRowHeight="16" x14ac:dyDescent="0.2"/>
  <cols>
    <col min="1" max="1" width="5.1640625" bestFit="1" customWidth="1"/>
    <col min="2" max="2" width="19.1640625" customWidth="1"/>
    <col min="3" max="3" width="13.5" bestFit="1" customWidth="1"/>
    <col min="4" max="4" width="14.1640625" style="2" bestFit="1" customWidth="1"/>
    <col min="5" max="5" width="23" bestFit="1" customWidth="1"/>
    <col min="6" max="6" width="18.83203125" bestFit="1" customWidth="1"/>
    <col min="7" max="7" width="10.83203125" bestFit="1" customWidth="1"/>
    <col min="8" max="8" width="13" bestFit="1" customWidth="1"/>
    <col min="9" max="9" width="13.5" bestFit="1" customWidth="1"/>
    <col min="10" max="11" width="13.5" style="4" customWidth="1"/>
    <col min="12" max="12" width="12.33203125" bestFit="1" customWidth="1"/>
    <col min="13" max="13" width="11.83203125" bestFit="1" customWidth="1"/>
    <col min="14" max="14" width="14.1640625" bestFit="1" customWidth="1"/>
    <col min="15" max="15" width="8.33203125" bestFit="1" customWidth="1"/>
    <col min="16" max="16" width="9" bestFit="1" customWidth="1"/>
    <col min="17" max="17" width="12.83203125" bestFit="1" customWidth="1"/>
    <col min="18" max="18" width="13.6640625" bestFit="1" customWidth="1"/>
    <col min="19" max="19" width="17.33203125" bestFit="1" customWidth="1"/>
    <col min="20" max="20" width="18" bestFit="1" customWidth="1"/>
    <col min="21" max="21" width="25.5" bestFit="1" customWidth="1"/>
    <col min="22" max="22" width="36.1640625" bestFit="1" customWidth="1"/>
    <col min="23" max="24" width="8.6640625" bestFit="1" customWidth="1"/>
    <col min="25" max="25" width="16.1640625" bestFit="1" customWidth="1"/>
    <col min="26" max="28" width="12.1640625" bestFit="1" customWidth="1"/>
  </cols>
  <sheetData>
    <row r="1" spans="1:27" x14ac:dyDescent="0.2">
      <c r="C1" t="s">
        <v>0</v>
      </c>
      <c r="D1" s="2" t="s">
        <v>1</v>
      </c>
      <c r="E1" t="s">
        <v>140</v>
      </c>
      <c r="F1" t="s">
        <v>141</v>
      </c>
      <c r="G1" t="s">
        <v>3</v>
      </c>
      <c r="H1" t="s">
        <v>4</v>
      </c>
      <c r="I1" t="s">
        <v>5</v>
      </c>
      <c r="L1" t="s">
        <v>8</v>
      </c>
      <c r="M1" t="s">
        <v>9</v>
      </c>
      <c r="N1" t="s">
        <v>6</v>
      </c>
      <c r="O1" t="s">
        <v>142</v>
      </c>
      <c r="P1" t="s">
        <v>143</v>
      </c>
      <c r="Q1" t="s">
        <v>10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19</v>
      </c>
      <c r="X1" t="s">
        <v>149</v>
      </c>
      <c r="Y1" t="s">
        <v>150</v>
      </c>
      <c r="Z1" t="s">
        <v>151</v>
      </c>
      <c r="AA1" t="s">
        <v>26</v>
      </c>
    </row>
    <row r="2" spans="1:27" x14ac:dyDescent="0.2">
      <c r="A2">
        <v>0</v>
      </c>
      <c r="B2" t="str">
        <f>+SUBSTITUTE(LOWER(_xlfn.CONCAT(C2,D2,E2,G2,L2,R2))," ","")</f>
        <v>44200carnegranelc200-300camanchacaotroseuropa</v>
      </c>
      <c r="C2" s="1">
        <v>44200</v>
      </c>
      <c r="D2" s="2" t="s">
        <v>35</v>
      </c>
      <c r="E2" t="s">
        <v>30</v>
      </c>
      <c r="F2" t="s">
        <v>152</v>
      </c>
      <c r="G2" t="s">
        <v>39</v>
      </c>
      <c r="H2">
        <v>7870</v>
      </c>
      <c r="I2">
        <v>2.98999999999999</v>
      </c>
      <c r="J2" s="4">
        <f>+VLOOKUP(B2,Hoja1!$A:$L,11,0)</f>
        <v>7870</v>
      </c>
      <c r="K2" s="4">
        <f>+VLOOKUP(B2,Hoja1!$A:$L,12,0)</f>
        <v>2.9899999999999998</v>
      </c>
      <c r="L2" t="s">
        <v>33</v>
      </c>
      <c r="M2">
        <v>1</v>
      </c>
      <c r="O2">
        <v>1</v>
      </c>
      <c r="P2">
        <v>2021</v>
      </c>
      <c r="Q2" t="s">
        <v>153</v>
      </c>
      <c r="R2" t="s">
        <v>154</v>
      </c>
      <c r="S2" t="s">
        <v>154</v>
      </c>
      <c r="T2" t="s">
        <v>154</v>
      </c>
      <c r="U2" t="s">
        <v>37</v>
      </c>
      <c r="V2" t="s">
        <v>36</v>
      </c>
      <c r="W2">
        <v>0</v>
      </c>
      <c r="X2">
        <v>0</v>
      </c>
      <c r="Y2">
        <v>0</v>
      </c>
      <c r="Z2">
        <v>0</v>
      </c>
      <c r="AA2">
        <v>2.98999999999999</v>
      </c>
    </row>
    <row r="3" spans="1:27" x14ac:dyDescent="0.2">
      <c r="A3">
        <v>886</v>
      </c>
      <c r="B3" t="str">
        <f>+SUBSTITUTE(LOWER(_xlfn.CONCAT(C3,D3,E3,G3,L3,R3))," ","")</f>
        <v>44200carnegranelc300-500standrewsrusia</v>
      </c>
      <c r="C3" s="1">
        <v>44200</v>
      </c>
      <c r="D3" s="2" t="s">
        <v>35</v>
      </c>
      <c r="E3" t="s">
        <v>30</v>
      </c>
      <c r="F3" t="s">
        <v>239</v>
      </c>
      <c r="G3" t="s">
        <v>49</v>
      </c>
      <c r="H3">
        <v>23000</v>
      </c>
      <c r="I3">
        <v>2.95</v>
      </c>
      <c r="J3" s="4">
        <f>+VLOOKUP(B3,Hoja1!$A:$L,11,0)</f>
        <v>23000</v>
      </c>
      <c r="K3" s="4">
        <f>+VLOOKUP(B3,Hoja1!$A:$L,12,0)</f>
        <v>2.95</v>
      </c>
      <c r="L3" t="s">
        <v>240</v>
      </c>
      <c r="M3">
        <v>1</v>
      </c>
      <c r="N3" t="s">
        <v>204</v>
      </c>
      <c r="O3">
        <v>1</v>
      </c>
      <c r="P3">
        <v>2021</v>
      </c>
      <c r="Q3" t="s">
        <v>165</v>
      </c>
      <c r="R3" t="s">
        <v>166</v>
      </c>
      <c r="S3" t="s">
        <v>165</v>
      </c>
      <c r="T3" t="s">
        <v>166</v>
      </c>
      <c r="U3" t="s">
        <v>37</v>
      </c>
      <c r="V3" t="s">
        <v>36</v>
      </c>
      <c r="W3">
        <v>0</v>
      </c>
      <c r="X3">
        <v>0</v>
      </c>
      <c r="Y3">
        <v>0</v>
      </c>
      <c r="Z3">
        <v>0</v>
      </c>
      <c r="AA3">
        <v>2.95</v>
      </c>
    </row>
    <row r="4" spans="1:27" x14ac:dyDescent="0.2">
      <c r="A4">
        <v>887</v>
      </c>
      <c r="B4" t="str">
        <f>+SUBSTITUTE(LOWER(_xlfn.CONCAT(C4,D4,E4,G4,L4,R4))," ","")</f>
        <v>44200enterosinsalsae23-29standrewsamerica</v>
      </c>
      <c r="C4" s="1">
        <v>44200</v>
      </c>
      <c r="D4" s="2" t="s">
        <v>59</v>
      </c>
      <c r="E4" t="s">
        <v>155</v>
      </c>
      <c r="F4" t="s">
        <v>214</v>
      </c>
      <c r="G4" t="s">
        <v>241</v>
      </c>
      <c r="H4">
        <v>9833.64</v>
      </c>
      <c r="I4">
        <v>1.91</v>
      </c>
      <c r="J4" s="4" t="e">
        <f>+VLOOKUP(B4,Hoja1!$A:$L,11,0)</f>
        <v>#N/A</v>
      </c>
      <c r="K4" s="4" t="e">
        <f>+VLOOKUP(B4,Hoja1!$A:$L,12,0)</f>
        <v>#N/A</v>
      </c>
      <c r="L4" t="s">
        <v>240</v>
      </c>
      <c r="M4">
        <v>1</v>
      </c>
      <c r="N4" t="s">
        <v>204</v>
      </c>
      <c r="O4">
        <v>1</v>
      </c>
      <c r="P4">
        <v>2021</v>
      </c>
      <c r="Q4" t="s">
        <v>515</v>
      </c>
      <c r="R4" t="s">
        <v>515</v>
      </c>
      <c r="S4" t="s">
        <v>515</v>
      </c>
      <c r="T4" t="s">
        <v>515</v>
      </c>
      <c r="U4" t="s">
        <v>159</v>
      </c>
      <c r="V4" t="s">
        <v>160</v>
      </c>
      <c r="W4">
        <v>0</v>
      </c>
      <c r="X4">
        <v>0</v>
      </c>
      <c r="Y4">
        <v>0</v>
      </c>
      <c r="Z4">
        <v>0</v>
      </c>
      <c r="AA4">
        <v>1.91</v>
      </c>
    </row>
    <row r="5" spans="1:27" x14ac:dyDescent="0.2">
      <c r="A5">
        <v>888</v>
      </c>
      <c r="B5" t="str">
        <f>+SUBSTITUTE(LOWER(_xlfn.CONCAT(C5,D5,E5,G5,L5,R5))," ","")</f>
        <v>44200carnesinsalsac200-300standrewsamerica</v>
      </c>
      <c r="C5" s="1">
        <v>44200</v>
      </c>
      <c r="D5" s="2" t="s">
        <v>35</v>
      </c>
      <c r="E5" t="s">
        <v>155</v>
      </c>
      <c r="F5" t="s">
        <v>214</v>
      </c>
      <c r="G5" t="s">
        <v>39</v>
      </c>
      <c r="H5">
        <v>1816</v>
      </c>
      <c r="I5">
        <v>3.57</v>
      </c>
      <c r="J5" s="4" t="e">
        <f>+VLOOKUP(B5,Hoja1!$A:$L,11,0)</f>
        <v>#N/A</v>
      </c>
      <c r="K5" s="4" t="e">
        <f>+VLOOKUP(B5,Hoja1!$A:$L,12,0)</f>
        <v>#N/A</v>
      </c>
      <c r="L5" t="s">
        <v>240</v>
      </c>
      <c r="M5">
        <v>1</v>
      </c>
      <c r="N5" t="s">
        <v>204</v>
      </c>
      <c r="O5">
        <v>1</v>
      </c>
      <c r="P5">
        <v>2021</v>
      </c>
      <c r="Q5" t="s">
        <v>515</v>
      </c>
      <c r="R5" t="s">
        <v>515</v>
      </c>
      <c r="S5" t="s">
        <v>515</v>
      </c>
      <c r="T5" t="s">
        <v>515</v>
      </c>
      <c r="V5" t="s">
        <v>242</v>
      </c>
    </row>
    <row r="6" spans="1:27" x14ac:dyDescent="0.2">
      <c r="A6">
        <v>889</v>
      </c>
      <c r="B6" t="str">
        <f>+SUBSTITUTE(LOWER(_xlfn.CONCAT(C6,D6,E6,G6,L6,R6))," ","")</f>
        <v>44200enterosinsalsac18-27standrewsamerica</v>
      </c>
      <c r="C6" s="1">
        <v>44200</v>
      </c>
      <c r="D6" s="2" t="s">
        <v>59</v>
      </c>
      <c r="E6" t="s">
        <v>155</v>
      </c>
      <c r="F6" t="s">
        <v>214</v>
      </c>
      <c r="G6" t="s">
        <v>171</v>
      </c>
      <c r="H6">
        <v>17079.48</v>
      </c>
      <c r="I6">
        <v>2.31</v>
      </c>
      <c r="J6" s="4" t="e">
        <f>+VLOOKUP(B6,Hoja1!$A:$L,11,0)</f>
        <v>#N/A</v>
      </c>
      <c r="K6" s="4" t="e">
        <f>+VLOOKUP(B6,Hoja1!$A:$L,12,0)</f>
        <v>#N/A</v>
      </c>
      <c r="L6" t="s">
        <v>240</v>
      </c>
      <c r="M6">
        <v>1</v>
      </c>
      <c r="N6" t="s">
        <v>204</v>
      </c>
      <c r="O6">
        <v>1</v>
      </c>
      <c r="P6">
        <v>2021</v>
      </c>
      <c r="Q6" t="s">
        <v>515</v>
      </c>
      <c r="R6" t="s">
        <v>515</v>
      </c>
      <c r="S6" t="s">
        <v>515</v>
      </c>
      <c r="T6" t="s">
        <v>515</v>
      </c>
      <c r="U6" t="s">
        <v>159</v>
      </c>
      <c r="V6" t="s">
        <v>160</v>
      </c>
      <c r="W6">
        <v>0</v>
      </c>
      <c r="X6">
        <v>0</v>
      </c>
      <c r="Y6">
        <v>0</v>
      </c>
      <c r="Z6">
        <v>0</v>
      </c>
      <c r="AA6">
        <v>2.31</v>
      </c>
    </row>
    <row r="7" spans="1:27" x14ac:dyDescent="0.2">
      <c r="A7">
        <v>1944</v>
      </c>
      <c r="B7" t="str">
        <f>+SUBSTITUTE(LOWER(_xlfn.CONCAT(C7,D7,E7,G7,L7,R7))," ","")</f>
        <v>44200mediaconchagranelc60-80sudmarisespaña</v>
      </c>
      <c r="C7" s="1">
        <v>44200</v>
      </c>
      <c r="D7" s="2" t="s">
        <v>212</v>
      </c>
      <c r="E7" t="s">
        <v>30</v>
      </c>
      <c r="F7" t="s">
        <v>338</v>
      </c>
      <c r="G7" t="s">
        <v>168</v>
      </c>
      <c r="H7">
        <v>10010</v>
      </c>
      <c r="I7">
        <v>3.75</v>
      </c>
      <c r="J7" s="4">
        <f>+VLOOKUP(B7,Hoja1!$A:$L,11,0)</f>
        <v>10010</v>
      </c>
      <c r="K7" s="4">
        <f>+VLOOKUP(B7,Hoja1!$A:$L,12,0)</f>
        <v>3.75</v>
      </c>
      <c r="L7" t="s">
        <v>286</v>
      </c>
      <c r="M7">
        <v>1</v>
      </c>
      <c r="N7" t="s">
        <v>210</v>
      </c>
      <c r="O7">
        <v>1</v>
      </c>
      <c r="P7">
        <v>2021</v>
      </c>
      <c r="Q7" t="s">
        <v>153</v>
      </c>
      <c r="R7" t="s">
        <v>338</v>
      </c>
      <c r="S7" t="s">
        <v>338</v>
      </c>
      <c r="T7" t="s">
        <v>154</v>
      </c>
      <c r="V7" t="s">
        <v>216</v>
      </c>
    </row>
    <row r="8" spans="1:27" x14ac:dyDescent="0.2">
      <c r="A8">
        <v>1945</v>
      </c>
      <c r="B8" t="str">
        <f>+SUBSTITUTE(LOWER(_xlfn.CONCAT(C8,D8,E8,G8,L8,R8))," ","")</f>
        <v>44200mediaconchagranelc80-100sudmarisespaña</v>
      </c>
      <c r="C8" s="1">
        <v>44200</v>
      </c>
      <c r="D8" s="2" t="s">
        <v>212</v>
      </c>
      <c r="E8" t="s">
        <v>30</v>
      </c>
      <c r="F8" t="s">
        <v>338</v>
      </c>
      <c r="G8" t="s">
        <v>215</v>
      </c>
      <c r="H8">
        <v>11</v>
      </c>
      <c r="I8">
        <v>3.7</v>
      </c>
      <c r="J8" s="4">
        <f>+VLOOKUP(B8,Hoja1!$A:$L,11,0)</f>
        <v>13980</v>
      </c>
      <c r="K8" s="4">
        <f>+VLOOKUP(B8,Hoja1!$A:$L,12,0)</f>
        <v>3.7</v>
      </c>
      <c r="L8" t="s">
        <v>286</v>
      </c>
      <c r="M8">
        <v>1</v>
      </c>
      <c r="N8" t="s">
        <v>210</v>
      </c>
      <c r="O8">
        <v>1</v>
      </c>
      <c r="P8">
        <v>2021</v>
      </c>
      <c r="Q8" t="s">
        <v>153</v>
      </c>
      <c r="R8" t="s">
        <v>338</v>
      </c>
      <c r="S8" t="s">
        <v>338</v>
      </c>
      <c r="T8" t="s">
        <v>154</v>
      </c>
      <c r="V8" t="s">
        <v>216</v>
      </c>
    </row>
    <row r="9" spans="1:27" x14ac:dyDescent="0.2">
      <c r="A9">
        <v>1946</v>
      </c>
      <c r="B9" t="str">
        <f>+SUBSTITUTE(LOWER(_xlfn.CONCAT(C9,D9,E9,G9,L9,R9))," ","")</f>
        <v>44200mediaconchagranelc60-80sudmarisespaña</v>
      </c>
      <c r="C9" s="1">
        <v>44200</v>
      </c>
      <c r="D9" s="2" t="s">
        <v>212</v>
      </c>
      <c r="E9" t="s">
        <v>30</v>
      </c>
      <c r="F9" t="s">
        <v>338</v>
      </c>
      <c r="G9" t="s">
        <v>168</v>
      </c>
      <c r="H9">
        <v>10010</v>
      </c>
      <c r="I9">
        <v>3.75</v>
      </c>
      <c r="J9" s="4">
        <f>+VLOOKUP(B9,Hoja1!$A:$L,11,0)</f>
        <v>10010</v>
      </c>
      <c r="K9" s="4">
        <f>+VLOOKUP(B9,Hoja1!$A:$L,12,0)</f>
        <v>3.75</v>
      </c>
      <c r="L9" t="s">
        <v>286</v>
      </c>
      <c r="M9">
        <v>1</v>
      </c>
      <c r="O9">
        <v>1</v>
      </c>
      <c r="P9">
        <v>2021</v>
      </c>
      <c r="Q9" t="s">
        <v>153</v>
      </c>
      <c r="R9" t="s">
        <v>338</v>
      </c>
      <c r="S9" t="s">
        <v>338</v>
      </c>
      <c r="T9" t="s">
        <v>154</v>
      </c>
      <c r="V9" t="s">
        <v>216</v>
      </c>
    </row>
    <row r="10" spans="1:27" x14ac:dyDescent="0.2">
      <c r="A10">
        <v>1947</v>
      </c>
      <c r="B10" t="str">
        <f>+SUBSTITUTE(LOWER(_xlfn.CONCAT(C10,D10,E10,G10,L10,R10))," ","")</f>
        <v>44200mediaconchagranelc80-100sudmarisespaña</v>
      </c>
      <c r="C10" s="1">
        <v>44200</v>
      </c>
      <c r="D10" s="2" t="s">
        <v>212</v>
      </c>
      <c r="E10" t="s">
        <v>30</v>
      </c>
      <c r="F10" t="s">
        <v>338</v>
      </c>
      <c r="G10" t="s">
        <v>215</v>
      </c>
      <c r="H10">
        <v>11</v>
      </c>
      <c r="I10">
        <v>3.7</v>
      </c>
      <c r="J10" s="4">
        <f>+VLOOKUP(B10,Hoja1!$A:$L,11,0)</f>
        <v>13980</v>
      </c>
      <c r="K10" s="4">
        <f>+VLOOKUP(B10,Hoja1!$A:$L,12,0)</f>
        <v>3.7</v>
      </c>
      <c r="L10" t="s">
        <v>286</v>
      </c>
      <c r="M10">
        <v>1</v>
      </c>
      <c r="O10">
        <v>1</v>
      </c>
      <c r="P10">
        <v>2021</v>
      </c>
      <c r="Q10" t="s">
        <v>153</v>
      </c>
      <c r="R10" t="s">
        <v>338</v>
      </c>
      <c r="S10" t="s">
        <v>338</v>
      </c>
      <c r="T10" t="s">
        <v>154</v>
      </c>
      <c r="V10" t="s">
        <v>216</v>
      </c>
    </row>
    <row r="11" spans="1:27" x14ac:dyDescent="0.2">
      <c r="A11">
        <v>1</v>
      </c>
      <c r="B11" t="str">
        <f>+SUBSTITUTE(LOWER(_xlfn.CONCAT(C11,D11,E11,G11,L11,R11))," ","")</f>
        <v>44201enterosinsalsac50-70camanchacaasia</v>
      </c>
      <c r="C11" s="1">
        <v>44201</v>
      </c>
      <c r="D11" s="2" t="s">
        <v>59</v>
      </c>
      <c r="E11" t="s">
        <v>155</v>
      </c>
      <c r="F11" t="s">
        <v>156</v>
      </c>
      <c r="G11" t="s">
        <v>157</v>
      </c>
      <c r="H11">
        <v>15950</v>
      </c>
      <c r="I11">
        <v>2.4</v>
      </c>
      <c r="J11" s="4" t="e">
        <f>+VLOOKUP(B11,Hoja1!$A:$L,11,0)</f>
        <v>#N/A</v>
      </c>
      <c r="K11" s="4" t="e">
        <f>+VLOOKUP(B11,Hoja1!$A:$L,12,0)</f>
        <v>#N/A</v>
      </c>
      <c r="L11" t="s">
        <v>33</v>
      </c>
      <c r="M11">
        <v>1</v>
      </c>
      <c r="O11">
        <v>1</v>
      </c>
      <c r="P11">
        <v>2021</v>
      </c>
      <c r="Q11" t="s">
        <v>158</v>
      </c>
      <c r="R11" t="s">
        <v>158</v>
      </c>
      <c r="S11" t="s">
        <v>158</v>
      </c>
      <c r="T11" t="s">
        <v>158</v>
      </c>
      <c r="U11" t="s">
        <v>159</v>
      </c>
      <c r="V11" t="s">
        <v>160</v>
      </c>
      <c r="W11">
        <v>0</v>
      </c>
      <c r="X11">
        <v>0</v>
      </c>
      <c r="Y11">
        <v>0</v>
      </c>
      <c r="Z11">
        <v>0</v>
      </c>
      <c r="AA11">
        <v>2.4</v>
      </c>
    </row>
    <row r="12" spans="1:27" x14ac:dyDescent="0.2">
      <c r="A12">
        <v>2</v>
      </c>
      <c r="B12" t="str">
        <f>+SUBSTITUTE(LOWER(_xlfn.CONCAT(C12,D12,E12,G12,L12,R12))," ","")</f>
        <v>44201enteroretailc20-35camanchacaamerica</v>
      </c>
      <c r="C12" s="1">
        <v>44201</v>
      </c>
      <c r="D12" s="2" t="s">
        <v>59</v>
      </c>
      <c r="E12" t="s">
        <v>161</v>
      </c>
      <c r="F12" t="s">
        <v>162</v>
      </c>
      <c r="G12" t="s">
        <v>163</v>
      </c>
      <c r="H12">
        <v>15980.8</v>
      </c>
      <c r="I12">
        <v>1.5</v>
      </c>
      <c r="J12" s="4" t="e">
        <f>+VLOOKUP(B12,Hoja1!$A:$L,11,0)</f>
        <v>#N/A</v>
      </c>
      <c r="K12" s="4" t="e">
        <f>+VLOOKUP(B12,Hoja1!$A:$L,12,0)</f>
        <v>#N/A</v>
      </c>
      <c r="L12" t="s">
        <v>33</v>
      </c>
      <c r="M12">
        <v>1</v>
      </c>
      <c r="O12">
        <v>1</v>
      </c>
      <c r="P12">
        <v>2021</v>
      </c>
      <c r="Q12" t="s">
        <v>515</v>
      </c>
      <c r="R12" t="s">
        <v>515</v>
      </c>
      <c r="S12" t="s">
        <v>515</v>
      </c>
      <c r="T12" t="s">
        <v>515</v>
      </c>
      <c r="V12" t="s">
        <v>164</v>
      </c>
    </row>
    <row r="13" spans="1:27" x14ac:dyDescent="0.2">
      <c r="A13">
        <v>3</v>
      </c>
      <c r="B13" t="str">
        <f>+SUBSTITUTE(LOWER(_xlfn.CONCAT(C13,D13,E13,G13,L13,R13))," ","")</f>
        <v>44201carnegranelc300-500camanchacarusia</v>
      </c>
      <c r="C13" s="1">
        <v>44201</v>
      </c>
      <c r="D13" s="2" t="s">
        <v>35</v>
      </c>
      <c r="E13" t="s">
        <v>30</v>
      </c>
      <c r="F13" t="s">
        <v>516</v>
      </c>
      <c r="G13" t="s">
        <v>49</v>
      </c>
      <c r="H13">
        <v>24000</v>
      </c>
      <c r="I13">
        <v>2.94999999999999</v>
      </c>
      <c r="J13" s="4">
        <f>+VLOOKUP(B13,Hoja1!$A:$L,11,0)</f>
        <v>24000</v>
      </c>
      <c r="K13" s="4">
        <f>+VLOOKUP(B13,Hoja1!$A:$L,12,0)</f>
        <v>2.9499999999999971</v>
      </c>
      <c r="L13" t="s">
        <v>33</v>
      </c>
      <c r="M13">
        <v>1</v>
      </c>
      <c r="O13">
        <v>1</v>
      </c>
      <c r="P13">
        <v>2021</v>
      </c>
      <c r="Q13" t="s">
        <v>165</v>
      </c>
      <c r="R13" t="s">
        <v>166</v>
      </c>
      <c r="S13" t="s">
        <v>165</v>
      </c>
      <c r="T13" t="s">
        <v>166</v>
      </c>
      <c r="U13" t="s">
        <v>37</v>
      </c>
      <c r="V13" t="s">
        <v>36</v>
      </c>
      <c r="W13">
        <v>0</v>
      </c>
      <c r="X13">
        <v>0</v>
      </c>
      <c r="Y13">
        <v>0</v>
      </c>
      <c r="Z13">
        <v>0</v>
      </c>
      <c r="AA13">
        <v>2.94999999999999</v>
      </c>
    </row>
    <row r="14" spans="1:27" x14ac:dyDescent="0.2">
      <c r="A14">
        <v>1948</v>
      </c>
      <c r="B14" t="str">
        <f>+SUBSTITUTE(LOWER(_xlfn.CONCAT(C14,D14,E14,G14,L14,R14))," ","")</f>
        <v>44201carnegranelc200-300sudmarisamerica</v>
      </c>
      <c r="C14" s="1">
        <v>44201</v>
      </c>
      <c r="D14" s="2" t="s">
        <v>35</v>
      </c>
      <c r="E14" t="s">
        <v>30</v>
      </c>
      <c r="F14" t="s">
        <v>235</v>
      </c>
      <c r="G14" t="s">
        <v>39</v>
      </c>
      <c r="H14">
        <v>17000</v>
      </c>
      <c r="I14">
        <v>3.04</v>
      </c>
      <c r="J14" s="4">
        <f>+VLOOKUP(B14,Hoja1!$A:$L,11,0)</f>
        <v>17000</v>
      </c>
      <c r="K14" s="4">
        <f>+VLOOKUP(B14,Hoja1!$A:$L,12,0)</f>
        <v>3.04</v>
      </c>
      <c r="L14" t="s">
        <v>286</v>
      </c>
      <c r="M14">
        <v>1</v>
      </c>
      <c r="N14" t="s">
        <v>210</v>
      </c>
      <c r="O14">
        <v>1</v>
      </c>
      <c r="P14">
        <v>2021</v>
      </c>
      <c r="Q14" t="s">
        <v>515</v>
      </c>
      <c r="R14" t="s">
        <v>515</v>
      </c>
      <c r="S14" t="s">
        <v>515</v>
      </c>
      <c r="T14" t="s">
        <v>515</v>
      </c>
      <c r="U14" t="s">
        <v>37</v>
      </c>
      <c r="V14" t="s">
        <v>36</v>
      </c>
      <c r="W14">
        <v>0</v>
      </c>
      <c r="X14">
        <v>0</v>
      </c>
      <c r="Y14">
        <v>0</v>
      </c>
      <c r="Z14">
        <v>0</v>
      </c>
      <c r="AA14">
        <v>3.04</v>
      </c>
    </row>
    <row r="15" spans="1:27" x14ac:dyDescent="0.2">
      <c r="A15">
        <v>1949</v>
      </c>
      <c r="B15" t="str">
        <f>+SUBSTITUTE(LOWER(_xlfn.CONCAT(C15,D15,E15,G15,L15,R15))," ","")</f>
        <v>44201carnegranelc100-200sudmarisamerica</v>
      </c>
      <c r="C15" s="1">
        <v>44201</v>
      </c>
      <c r="D15" s="2" t="s">
        <v>35</v>
      </c>
      <c r="E15" t="s">
        <v>30</v>
      </c>
      <c r="F15" t="s">
        <v>235</v>
      </c>
      <c r="G15" t="s">
        <v>72</v>
      </c>
      <c r="H15">
        <v>7000</v>
      </c>
      <c r="I15">
        <v>3.14</v>
      </c>
      <c r="J15" s="4">
        <f>+VLOOKUP(B15,Hoja1!$A:$L,11,0)</f>
        <v>7000</v>
      </c>
      <c r="K15" s="4">
        <f>+VLOOKUP(B15,Hoja1!$A:$L,12,0)</f>
        <v>3.14</v>
      </c>
      <c r="L15" t="s">
        <v>286</v>
      </c>
      <c r="M15">
        <v>1</v>
      </c>
      <c r="N15" t="s">
        <v>210</v>
      </c>
      <c r="O15">
        <v>1</v>
      </c>
      <c r="P15">
        <v>2021</v>
      </c>
      <c r="Q15" t="s">
        <v>515</v>
      </c>
      <c r="R15" t="s">
        <v>515</v>
      </c>
      <c r="S15" t="s">
        <v>515</v>
      </c>
      <c r="T15" t="s">
        <v>515</v>
      </c>
      <c r="U15" t="s">
        <v>37</v>
      </c>
      <c r="V15" t="s">
        <v>36</v>
      </c>
      <c r="W15">
        <v>0</v>
      </c>
      <c r="X15">
        <v>0</v>
      </c>
      <c r="Y15">
        <v>0</v>
      </c>
      <c r="Z15">
        <v>0</v>
      </c>
      <c r="AA15">
        <v>3.14</v>
      </c>
    </row>
    <row r="16" spans="1:27" x14ac:dyDescent="0.2">
      <c r="A16">
        <v>1950</v>
      </c>
      <c r="B16" t="str">
        <f>+SUBSTITUTE(LOWER(_xlfn.CONCAT(C16,D16,E16,G16,L16,R16))," ","")</f>
        <v>44201carnegranelc200-300sudmarisamerica</v>
      </c>
      <c r="C16" s="1">
        <v>44201</v>
      </c>
      <c r="D16" s="2" t="s">
        <v>35</v>
      </c>
      <c r="E16" t="s">
        <v>30</v>
      </c>
      <c r="F16" t="s">
        <v>235</v>
      </c>
      <c r="G16" t="s">
        <v>39</v>
      </c>
      <c r="H16">
        <v>17000</v>
      </c>
      <c r="I16">
        <v>3.04</v>
      </c>
      <c r="J16" s="4">
        <f>+VLOOKUP(B16,Hoja1!$A:$L,11,0)</f>
        <v>17000</v>
      </c>
      <c r="K16" s="4">
        <f>+VLOOKUP(B16,Hoja1!$A:$L,12,0)</f>
        <v>3.04</v>
      </c>
      <c r="L16" t="s">
        <v>286</v>
      </c>
      <c r="M16">
        <v>1</v>
      </c>
      <c r="O16">
        <v>1</v>
      </c>
      <c r="P16">
        <v>2021</v>
      </c>
      <c r="Q16" t="s">
        <v>515</v>
      </c>
      <c r="R16" t="s">
        <v>515</v>
      </c>
      <c r="S16" t="s">
        <v>515</v>
      </c>
      <c r="T16" t="s">
        <v>515</v>
      </c>
      <c r="U16" t="s">
        <v>37</v>
      </c>
      <c r="V16" t="s">
        <v>36</v>
      </c>
      <c r="W16">
        <v>0</v>
      </c>
      <c r="X16">
        <v>0</v>
      </c>
      <c r="Y16">
        <v>0</v>
      </c>
      <c r="Z16">
        <v>0</v>
      </c>
      <c r="AA16">
        <v>3.04</v>
      </c>
    </row>
    <row r="17" spans="1:27" x14ac:dyDescent="0.2">
      <c r="A17">
        <v>1951</v>
      </c>
      <c r="B17" t="str">
        <f>+SUBSTITUTE(LOWER(_xlfn.CONCAT(C17,D17,E17,G17,L17,R17))," ","")</f>
        <v>44201carnegranelc100-200sudmarisamerica</v>
      </c>
      <c r="C17" s="1">
        <v>44201</v>
      </c>
      <c r="D17" s="2" t="s">
        <v>35</v>
      </c>
      <c r="E17" t="s">
        <v>30</v>
      </c>
      <c r="F17" t="s">
        <v>235</v>
      </c>
      <c r="G17" t="s">
        <v>72</v>
      </c>
      <c r="H17">
        <v>7000</v>
      </c>
      <c r="I17">
        <v>3.14</v>
      </c>
      <c r="J17" s="4">
        <f>+VLOOKUP(B17,Hoja1!$A:$L,11,0)</f>
        <v>7000</v>
      </c>
      <c r="K17" s="4">
        <f>+VLOOKUP(B17,Hoja1!$A:$L,12,0)</f>
        <v>3.14</v>
      </c>
      <c r="L17" t="s">
        <v>286</v>
      </c>
      <c r="M17">
        <v>1</v>
      </c>
      <c r="O17">
        <v>1</v>
      </c>
      <c r="P17">
        <v>2021</v>
      </c>
      <c r="Q17" t="s">
        <v>515</v>
      </c>
      <c r="R17" t="s">
        <v>515</v>
      </c>
      <c r="S17" t="s">
        <v>515</v>
      </c>
      <c r="T17" t="s">
        <v>515</v>
      </c>
      <c r="U17" t="s">
        <v>37</v>
      </c>
      <c r="V17" t="s">
        <v>36</v>
      </c>
      <c r="W17">
        <v>0</v>
      </c>
      <c r="X17">
        <v>0</v>
      </c>
      <c r="Y17">
        <v>0</v>
      </c>
      <c r="Z17">
        <v>0</v>
      </c>
      <c r="AA17">
        <v>3.14</v>
      </c>
    </row>
    <row r="18" spans="1:27" x14ac:dyDescent="0.2">
      <c r="A18">
        <v>4</v>
      </c>
      <c r="B18" t="str">
        <f>+SUBSTITUTE(LOWER(_xlfn.CONCAT(C18,D18,E18,G18,L18,R18))," ","")</f>
        <v>44202carnegranelc300-500camanchacarusia</v>
      </c>
      <c r="C18" s="1">
        <v>44202</v>
      </c>
      <c r="D18" s="2" t="s">
        <v>35</v>
      </c>
      <c r="E18" t="s">
        <v>30</v>
      </c>
      <c r="F18" t="s">
        <v>516</v>
      </c>
      <c r="G18" t="s">
        <v>49</v>
      </c>
      <c r="H18">
        <v>24000</v>
      </c>
      <c r="I18">
        <v>2.95</v>
      </c>
      <c r="J18" s="4">
        <f>+VLOOKUP(B18,Hoja1!$A:$L,11,0)</f>
        <v>24000</v>
      </c>
      <c r="K18" s="4">
        <f>+VLOOKUP(B18,Hoja1!$A:$L,12,0)</f>
        <v>2.9500000000000015</v>
      </c>
      <c r="L18" t="s">
        <v>33</v>
      </c>
      <c r="M18">
        <v>1</v>
      </c>
      <c r="O18">
        <v>1</v>
      </c>
      <c r="P18">
        <v>2021</v>
      </c>
      <c r="Q18" t="s">
        <v>165</v>
      </c>
      <c r="R18" t="s">
        <v>166</v>
      </c>
      <c r="S18" t="s">
        <v>165</v>
      </c>
      <c r="T18" t="s">
        <v>166</v>
      </c>
      <c r="U18" t="s">
        <v>37</v>
      </c>
      <c r="V18" t="s">
        <v>36</v>
      </c>
      <c r="W18">
        <v>0</v>
      </c>
      <c r="X18">
        <v>0</v>
      </c>
      <c r="Y18">
        <v>0</v>
      </c>
      <c r="Z18">
        <v>0</v>
      </c>
      <c r="AA18">
        <v>2.95</v>
      </c>
    </row>
    <row r="19" spans="1:27" x14ac:dyDescent="0.2">
      <c r="A19">
        <v>5</v>
      </c>
      <c r="B19" t="str">
        <f>+SUBSTITUTE(LOWER(_xlfn.CONCAT(C19,D19,E19,G19,L19,R19))," ","")</f>
        <v>44202enteroretailc20-35camanchacaamerica</v>
      </c>
      <c r="C19" s="1">
        <v>44202</v>
      </c>
      <c r="D19" s="2" t="s">
        <v>59</v>
      </c>
      <c r="E19" t="s">
        <v>161</v>
      </c>
      <c r="F19" t="s">
        <v>162</v>
      </c>
      <c r="G19" t="s">
        <v>163</v>
      </c>
      <c r="H19">
        <v>30281.8</v>
      </c>
      <c r="I19">
        <v>1.48384615384615</v>
      </c>
      <c r="J19" s="4" t="e">
        <f>+VLOOKUP(B19,Hoja1!$A:$L,11,0)</f>
        <v>#N/A</v>
      </c>
      <c r="K19" s="4" t="e">
        <f>+VLOOKUP(B19,Hoja1!$A:$L,12,0)</f>
        <v>#N/A</v>
      </c>
      <c r="L19" t="s">
        <v>33</v>
      </c>
      <c r="M19">
        <v>1</v>
      </c>
      <c r="O19">
        <v>1</v>
      </c>
      <c r="P19">
        <v>2021</v>
      </c>
      <c r="Q19" t="s">
        <v>515</v>
      </c>
      <c r="R19" t="s">
        <v>515</v>
      </c>
      <c r="S19" t="s">
        <v>515</v>
      </c>
      <c r="T19" t="s">
        <v>515</v>
      </c>
      <c r="V19" t="s">
        <v>164</v>
      </c>
    </row>
    <row r="20" spans="1:27" x14ac:dyDescent="0.2">
      <c r="A20">
        <v>890</v>
      </c>
      <c r="B20" t="str">
        <f>+SUBSTITUTE(LOWER(_xlfn.CONCAT(C20,D20,E20,G20,L20,R20))," ","")</f>
        <v>44202carnegranelc300-500standrewsfrancia</v>
      </c>
      <c r="C20" s="1">
        <v>44202</v>
      </c>
      <c r="D20" s="2" t="s">
        <v>35</v>
      </c>
      <c r="E20" t="s">
        <v>30</v>
      </c>
      <c r="F20" t="s">
        <v>243</v>
      </c>
      <c r="G20" t="s">
        <v>49</v>
      </c>
      <c r="H20">
        <v>1280</v>
      </c>
      <c r="I20">
        <v>3.2</v>
      </c>
      <c r="J20" s="4">
        <f>+VLOOKUP(B20,Hoja1!$A:$L,11,0)</f>
        <v>1280</v>
      </c>
      <c r="K20" s="4">
        <f>+VLOOKUP(B20,Hoja1!$A:$L,12,0)</f>
        <v>3.2</v>
      </c>
      <c r="L20" t="s">
        <v>240</v>
      </c>
      <c r="M20">
        <v>1</v>
      </c>
      <c r="N20" t="s">
        <v>204</v>
      </c>
      <c r="O20">
        <v>1</v>
      </c>
      <c r="P20">
        <v>2021</v>
      </c>
      <c r="Q20" t="s">
        <v>153</v>
      </c>
      <c r="R20" t="s">
        <v>172</v>
      </c>
      <c r="S20" t="s">
        <v>172</v>
      </c>
      <c r="T20" t="s">
        <v>172</v>
      </c>
      <c r="U20" t="s">
        <v>37</v>
      </c>
      <c r="V20" t="s">
        <v>36</v>
      </c>
      <c r="W20">
        <v>0</v>
      </c>
      <c r="X20">
        <v>0</v>
      </c>
      <c r="Y20">
        <v>0</v>
      </c>
      <c r="Z20">
        <v>0</v>
      </c>
      <c r="AA20">
        <v>3.2</v>
      </c>
    </row>
    <row r="21" spans="1:27" x14ac:dyDescent="0.2">
      <c r="A21">
        <v>891</v>
      </c>
      <c r="B21" t="str">
        <f>+SUBSTITUTE(LOWER(_xlfn.CONCAT(C21,D21,E21,G21,L21,R21))," ","")</f>
        <v>44202carnegranelc200-300standrewsfrancia</v>
      </c>
      <c r="C21" s="1">
        <v>44202</v>
      </c>
      <c r="D21" s="2" t="s">
        <v>35</v>
      </c>
      <c r="E21" t="s">
        <v>30</v>
      </c>
      <c r="F21" t="s">
        <v>243</v>
      </c>
      <c r="G21" t="s">
        <v>39</v>
      </c>
      <c r="H21">
        <v>17490</v>
      </c>
      <c r="I21">
        <v>3.45</v>
      </c>
      <c r="J21" s="4">
        <f>+VLOOKUP(B21,Hoja1!$A:$L,11,0)</f>
        <v>17490</v>
      </c>
      <c r="K21" s="4">
        <f>+VLOOKUP(B21,Hoja1!$A:$L,12,0)</f>
        <v>3.45</v>
      </c>
      <c r="L21" t="s">
        <v>240</v>
      </c>
      <c r="M21">
        <v>1</v>
      </c>
      <c r="N21" t="s">
        <v>204</v>
      </c>
      <c r="O21">
        <v>1</v>
      </c>
      <c r="P21">
        <v>2021</v>
      </c>
      <c r="Q21" t="s">
        <v>153</v>
      </c>
      <c r="R21" t="s">
        <v>172</v>
      </c>
      <c r="S21" t="s">
        <v>172</v>
      </c>
      <c r="T21" t="s">
        <v>172</v>
      </c>
      <c r="U21" t="s">
        <v>37</v>
      </c>
      <c r="V21" t="s">
        <v>36</v>
      </c>
      <c r="W21">
        <v>0</v>
      </c>
      <c r="X21">
        <v>0</v>
      </c>
      <c r="Y21">
        <v>0</v>
      </c>
      <c r="Z21">
        <v>0</v>
      </c>
      <c r="AA21">
        <v>3.45</v>
      </c>
    </row>
    <row r="22" spans="1:27" x14ac:dyDescent="0.2">
      <c r="A22">
        <v>892</v>
      </c>
      <c r="B22" t="str">
        <f>+SUBSTITUTE(LOWER(_xlfn.CONCAT(C22,D22,E22,G22,L22,R22))," ","")</f>
        <v>44202enterosinsalsae50-70standrewsitalia</v>
      </c>
      <c r="C22" s="1">
        <v>44202</v>
      </c>
      <c r="D22" s="2" t="s">
        <v>59</v>
      </c>
      <c r="E22" t="s">
        <v>155</v>
      </c>
      <c r="F22" t="s">
        <v>244</v>
      </c>
      <c r="G22" t="s">
        <v>245</v>
      </c>
      <c r="H22">
        <v>12000</v>
      </c>
      <c r="I22">
        <v>1.9</v>
      </c>
      <c r="J22" s="4" t="e">
        <f>+VLOOKUP(B22,Hoja1!$A:$L,11,0)</f>
        <v>#N/A</v>
      </c>
      <c r="K22" s="4" t="e">
        <f>+VLOOKUP(B22,Hoja1!$A:$L,12,0)</f>
        <v>#N/A</v>
      </c>
      <c r="L22" t="s">
        <v>240</v>
      </c>
      <c r="M22">
        <v>1</v>
      </c>
      <c r="N22" t="s">
        <v>204</v>
      </c>
      <c r="O22">
        <v>1</v>
      </c>
      <c r="P22">
        <v>2021</v>
      </c>
      <c r="Q22" t="s">
        <v>153</v>
      </c>
      <c r="R22" t="s">
        <v>167</v>
      </c>
      <c r="S22" t="s">
        <v>167</v>
      </c>
      <c r="T22" t="s">
        <v>167</v>
      </c>
      <c r="U22" t="s">
        <v>159</v>
      </c>
      <c r="V22" t="s">
        <v>160</v>
      </c>
      <c r="W22">
        <v>0</v>
      </c>
      <c r="X22">
        <v>0</v>
      </c>
      <c r="Y22">
        <v>0</v>
      </c>
      <c r="Z22">
        <v>0</v>
      </c>
      <c r="AA22">
        <v>1.9</v>
      </c>
    </row>
    <row r="23" spans="1:27" x14ac:dyDescent="0.2">
      <c r="A23">
        <v>893</v>
      </c>
      <c r="B23" t="str">
        <f>+SUBSTITUTE(LOWER(_xlfn.CONCAT(C23,D23,E23,G23,L23,R23))," ","")</f>
        <v>44202carnegranelsinstandrewschile</v>
      </c>
      <c r="C23" s="1">
        <v>44202</v>
      </c>
      <c r="D23" s="2" t="s">
        <v>35</v>
      </c>
      <c r="E23" t="s">
        <v>30</v>
      </c>
      <c r="F23" t="s">
        <v>32</v>
      </c>
      <c r="G23" t="s">
        <v>246</v>
      </c>
      <c r="H23">
        <v>3820</v>
      </c>
      <c r="J23" s="4" t="e">
        <f>+VLOOKUP(B23,Hoja1!$A:$L,11,0)</f>
        <v>#N/A</v>
      </c>
      <c r="K23" s="4" t="e">
        <f>+VLOOKUP(B23,Hoja1!$A:$L,12,0)</f>
        <v>#N/A</v>
      </c>
      <c r="L23" t="s">
        <v>240</v>
      </c>
      <c r="M23">
        <v>1</v>
      </c>
      <c r="N23" t="s">
        <v>204</v>
      </c>
      <c r="O23">
        <v>1</v>
      </c>
      <c r="P23">
        <v>2021</v>
      </c>
      <c r="Q23" t="s">
        <v>32</v>
      </c>
      <c r="R23" t="s">
        <v>32</v>
      </c>
      <c r="S23" t="s">
        <v>32</v>
      </c>
      <c r="T23" t="s">
        <v>32</v>
      </c>
      <c r="U23" t="s">
        <v>37</v>
      </c>
      <c r="V23" t="s">
        <v>36</v>
      </c>
      <c r="W23">
        <v>0</v>
      </c>
      <c r="X23">
        <v>0</v>
      </c>
    </row>
    <row r="24" spans="1:27" x14ac:dyDescent="0.2">
      <c r="A24">
        <v>1952</v>
      </c>
      <c r="B24" t="str">
        <f>+SUBSTITUTE(LOWER(_xlfn.CONCAT(C24,D24,E24,G24,L24,R24))," ","")</f>
        <v>44202carnegranelc300-500sudmarisrusia</v>
      </c>
      <c r="C24" s="1">
        <v>44202</v>
      </c>
      <c r="D24" s="2" t="s">
        <v>35</v>
      </c>
      <c r="E24" t="s">
        <v>30</v>
      </c>
      <c r="F24" t="s">
        <v>166</v>
      </c>
      <c r="G24" t="s">
        <v>49</v>
      </c>
      <c r="H24">
        <v>12000</v>
      </c>
      <c r="I24">
        <v>2.95</v>
      </c>
      <c r="J24" s="4">
        <f>+VLOOKUP(B24,Hoja1!$A:$L,11,0)</f>
        <v>12000</v>
      </c>
      <c r="K24" s="4">
        <f>+VLOOKUP(B24,Hoja1!$A:$L,12,0)</f>
        <v>2.95</v>
      </c>
      <c r="L24" t="s">
        <v>286</v>
      </c>
      <c r="M24">
        <v>1</v>
      </c>
      <c r="N24" t="s">
        <v>210</v>
      </c>
      <c r="O24">
        <v>1</v>
      </c>
      <c r="P24">
        <v>2021</v>
      </c>
      <c r="Q24" t="s">
        <v>165</v>
      </c>
      <c r="R24" t="s">
        <v>166</v>
      </c>
      <c r="S24" t="s">
        <v>165</v>
      </c>
      <c r="T24" t="s">
        <v>166</v>
      </c>
      <c r="U24" t="s">
        <v>37</v>
      </c>
      <c r="V24" t="s">
        <v>36</v>
      </c>
      <c r="W24">
        <v>0</v>
      </c>
      <c r="X24">
        <v>0</v>
      </c>
      <c r="Y24">
        <v>0</v>
      </c>
      <c r="Z24">
        <v>0</v>
      </c>
      <c r="AA24">
        <v>2.95</v>
      </c>
    </row>
    <row r="25" spans="1:27" x14ac:dyDescent="0.2">
      <c r="A25">
        <v>1953</v>
      </c>
      <c r="B25" t="str">
        <f>+SUBSTITUTE(LOWER(_xlfn.CONCAT(C25,D25,E25,G25,L25,R25))," ","")</f>
        <v>44202carnegranelc200-300sudmarisrusia</v>
      </c>
      <c r="C25" s="1">
        <v>44202</v>
      </c>
      <c r="D25" s="2" t="s">
        <v>35</v>
      </c>
      <c r="E25" t="s">
        <v>30</v>
      </c>
      <c r="F25" t="s">
        <v>166</v>
      </c>
      <c r="G25" t="s">
        <v>39</v>
      </c>
      <c r="H25">
        <v>12000</v>
      </c>
      <c r="I25">
        <v>3.15</v>
      </c>
      <c r="J25" s="4">
        <f>+VLOOKUP(B25,Hoja1!$A:$L,11,0)</f>
        <v>12000</v>
      </c>
      <c r="K25" s="4">
        <f>+VLOOKUP(B25,Hoja1!$A:$L,12,0)</f>
        <v>3.15</v>
      </c>
      <c r="L25" t="s">
        <v>286</v>
      </c>
      <c r="M25">
        <v>1</v>
      </c>
      <c r="N25" t="s">
        <v>210</v>
      </c>
      <c r="O25">
        <v>1</v>
      </c>
      <c r="P25">
        <v>2021</v>
      </c>
      <c r="Q25" t="s">
        <v>165</v>
      </c>
      <c r="R25" t="s">
        <v>166</v>
      </c>
      <c r="S25" t="s">
        <v>165</v>
      </c>
      <c r="T25" t="s">
        <v>166</v>
      </c>
      <c r="U25" t="s">
        <v>37</v>
      </c>
      <c r="V25" t="s">
        <v>36</v>
      </c>
      <c r="W25">
        <v>0</v>
      </c>
      <c r="X25">
        <v>0</v>
      </c>
      <c r="Y25">
        <v>0</v>
      </c>
      <c r="Z25">
        <v>0</v>
      </c>
      <c r="AA25">
        <v>3.15</v>
      </c>
    </row>
    <row r="26" spans="1:27" x14ac:dyDescent="0.2">
      <c r="A26">
        <v>1954</v>
      </c>
      <c r="B26" t="str">
        <f>+SUBSTITUTE(LOWER(_xlfn.CONCAT(C26,D26,E26,G26,L26,R26))," ","")</f>
        <v>44202enterosinsalsac40-60sudmarisrusia</v>
      </c>
      <c r="C26" s="1">
        <v>44202</v>
      </c>
      <c r="D26" s="2" t="s">
        <v>59</v>
      </c>
      <c r="E26" t="s">
        <v>155</v>
      </c>
      <c r="F26" t="s">
        <v>166</v>
      </c>
      <c r="G26" t="s">
        <v>180</v>
      </c>
      <c r="H26">
        <v>19220</v>
      </c>
      <c r="I26">
        <v>2.1</v>
      </c>
      <c r="J26" s="4" t="e">
        <f>+VLOOKUP(B26,Hoja1!$A:$L,11,0)</f>
        <v>#N/A</v>
      </c>
      <c r="K26" s="4" t="e">
        <f>+VLOOKUP(B26,Hoja1!$A:$L,12,0)</f>
        <v>#N/A</v>
      </c>
      <c r="L26" t="s">
        <v>286</v>
      </c>
      <c r="M26">
        <v>1</v>
      </c>
      <c r="N26" t="s">
        <v>210</v>
      </c>
      <c r="O26">
        <v>1</v>
      </c>
      <c r="P26">
        <v>2021</v>
      </c>
      <c r="Q26" t="s">
        <v>165</v>
      </c>
      <c r="R26" t="s">
        <v>166</v>
      </c>
      <c r="S26" t="s">
        <v>165</v>
      </c>
      <c r="T26" t="s">
        <v>166</v>
      </c>
      <c r="U26" t="s">
        <v>159</v>
      </c>
      <c r="V26" t="s">
        <v>160</v>
      </c>
      <c r="W26">
        <v>0</v>
      </c>
      <c r="X26">
        <v>0</v>
      </c>
      <c r="Y26">
        <v>0</v>
      </c>
      <c r="Z26">
        <v>0</v>
      </c>
      <c r="AA26">
        <v>2.1</v>
      </c>
    </row>
    <row r="27" spans="1:27" x14ac:dyDescent="0.2">
      <c r="A27">
        <v>1955</v>
      </c>
      <c r="B27" t="str">
        <f>+SUBSTITUTE(LOWER(_xlfn.CONCAT(C27,D27,E27,G27,L27,R27))," ","")</f>
        <v>44202carnegranelc0sudmarischile</v>
      </c>
      <c r="C27" s="1">
        <v>44202</v>
      </c>
      <c r="D27" s="2" t="s">
        <v>35</v>
      </c>
      <c r="E27" t="s">
        <v>30</v>
      </c>
      <c r="F27" t="s">
        <v>32</v>
      </c>
      <c r="G27" t="s">
        <v>178</v>
      </c>
      <c r="H27">
        <v>700</v>
      </c>
      <c r="J27" s="4" t="e">
        <f>+VLOOKUP(B27,Hoja1!$A:$L,11,0)</f>
        <v>#N/A</v>
      </c>
      <c r="K27" s="4" t="e">
        <f>+VLOOKUP(B27,Hoja1!$A:$L,12,0)</f>
        <v>#N/A</v>
      </c>
      <c r="L27" t="s">
        <v>286</v>
      </c>
      <c r="M27">
        <v>1</v>
      </c>
      <c r="O27">
        <v>1</v>
      </c>
      <c r="P27">
        <v>2021</v>
      </c>
      <c r="Q27" t="s">
        <v>32</v>
      </c>
      <c r="R27" t="s">
        <v>32</v>
      </c>
      <c r="S27" t="s">
        <v>32</v>
      </c>
      <c r="T27" t="s">
        <v>32</v>
      </c>
      <c r="U27" t="s">
        <v>37</v>
      </c>
      <c r="V27" t="s">
        <v>36</v>
      </c>
      <c r="W27">
        <v>0</v>
      </c>
      <c r="X27">
        <v>0</v>
      </c>
    </row>
    <row r="28" spans="1:27" x14ac:dyDescent="0.2">
      <c r="A28">
        <v>1956</v>
      </c>
      <c r="B28" t="str">
        <f>+SUBSTITUTE(LOWER(_xlfn.CONCAT(C28,D28,E28,G28,L28,R28))," ","")</f>
        <v>44202carnegranelc300-500sudmarisrusia</v>
      </c>
      <c r="C28" s="1">
        <v>44202</v>
      </c>
      <c r="D28" s="2" t="s">
        <v>35</v>
      </c>
      <c r="E28" t="s">
        <v>30</v>
      </c>
      <c r="F28" t="s">
        <v>166</v>
      </c>
      <c r="G28" t="s">
        <v>49</v>
      </c>
      <c r="H28">
        <v>12000</v>
      </c>
      <c r="I28">
        <v>2.95</v>
      </c>
      <c r="J28" s="4">
        <f>+VLOOKUP(B28,Hoja1!$A:$L,11,0)</f>
        <v>12000</v>
      </c>
      <c r="K28" s="4">
        <f>+VLOOKUP(B28,Hoja1!$A:$L,12,0)</f>
        <v>2.95</v>
      </c>
      <c r="L28" t="s">
        <v>286</v>
      </c>
      <c r="M28">
        <v>1</v>
      </c>
      <c r="O28">
        <v>1</v>
      </c>
      <c r="P28">
        <v>2021</v>
      </c>
      <c r="Q28" t="s">
        <v>165</v>
      </c>
      <c r="R28" t="s">
        <v>166</v>
      </c>
      <c r="S28" t="s">
        <v>165</v>
      </c>
      <c r="T28" t="s">
        <v>166</v>
      </c>
      <c r="U28" t="s">
        <v>37</v>
      </c>
      <c r="V28" t="s">
        <v>36</v>
      </c>
      <c r="W28">
        <v>0</v>
      </c>
      <c r="X28">
        <v>0</v>
      </c>
      <c r="Y28">
        <v>0</v>
      </c>
      <c r="Z28">
        <v>0</v>
      </c>
      <c r="AA28">
        <v>2.95</v>
      </c>
    </row>
    <row r="29" spans="1:27" x14ac:dyDescent="0.2">
      <c r="A29">
        <v>1957</v>
      </c>
      <c r="B29" t="str">
        <f>+SUBSTITUTE(LOWER(_xlfn.CONCAT(C29,D29,E29,G29,L29,R29))," ","")</f>
        <v>44202carnegranelc200-300sudmarisrusia</v>
      </c>
      <c r="C29" s="1">
        <v>44202</v>
      </c>
      <c r="D29" s="2" t="s">
        <v>35</v>
      </c>
      <c r="E29" t="s">
        <v>30</v>
      </c>
      <c r="F29" t="s">
        <v>166</v>
      </c>
      <c r="G29" t="s">
        <v>39</v>
      </c>
      <c r="H29">
        <v>12000</v>
      </c>
      <c r="I29">
        <v>3.15</v>
      </c>
      <c r="J29" s="4">
        <f>+VLOOKUP(B29,Hoja1!$A:$L,11,0)</f>
        <v>12000</v>
      </c>
      <c r="K29" s="4">
        <f>+VLOOKUP(B29,Hoja1!$A:$L,12,0)</f>
        <v>3.15</v>
      </c>
      <c r="L29" t="s">
        <v>286</v>
      </c>
      <c r="M29">
        <v>1</v>
      </c>
      <c r="O29">
        <v>1</v>
      </c>
      <c r="P29">
        <v>2021</v>
      </c>
      <c r="Q29" t="s">
        <v>165</v>
      </c>
      <c r="R29" t="s">
        <v>166</v>
      </c>
      <c r="S29" t="s">
        <v>165</v>
      </c>
      <c r="T29" t="s">
        <v>166</v>
      </c>
      <c r="U29" t="s">
        <v>37</v>
      </c>
      <c r="V29" t="s">
        <v>36</v>
      </c>
      <c r="W29">
        <v>0</v>
      </c>
      <c r="X29">
        <v>0</v>
      </c>
      <c r="Y29">
        <v>0</v>
      </c>
      <c r="Z29">
        <v>0</v>
      </c>
      <c r="AA29">
        <v>3.15</v>
      </c>
    </row>
    <row r="30" spans="1:27" x14ac:dyDescent="0.2">
      <c r="A30">
        <v>1958</v>
      </c>
      <c r="B30" t="str">
        <f>+SUBSTITUTE(LOWER(_xlfn.CONCAT(C30,D30,E30,G30,L30,R30))," ","")</f>
        <v>44202enteroenteroc40-60sudmarisrusia</v>
      </c>
      <c r="C30" s="1">
        <v>44202</v>
      </c>
      <c r="D30" s="2" t="s">
        <v>59</v>
      </c>
      <c r="E30" t="s">
        <v>59</v>
      </c>
      <c r="F30" t="s">
        <v>166</v>
      </c>
      <c r="G30" t="s">
        <v>180</v>
      </c>
      <c r="H30">
        <v>19220</v>
      </c>
      <c r="I30">
        <v>2.1</v>
      </c>
      <c r="J30" s="4" t="e">
        <f>+VLOOKUP(B30,Hoja1!$A:$L,11,0)</f>
        <v>#N/A</v>
      </c>
      <c r="K30" s="4" t="e">
        <f>+VLOOKUP(B30,Hoja1!$A:$L,12,0)</f>
        <v>#N/A</v>
      </c>
      <c r="L30" t="s">
        <v>286</v>
      </c>
      <c r="M30">
        <v>1</v>
      </c>
      <c r="O30">
        <v>1</v>
      </c>
      <c r="P30">
        <v>2021</v>
      </c>
      <c r="Q30" t="s">
        <v>165</v>
      </c>
      <c r="R30" t="s">
        <v>166</v>
      </c>
      <c r="S30" t="s">
        <v>165</v>
      </c>
      <c r="T30" t="s">
        <v>166</v>
      </c>
      <c r="V30" t="s">
        <v>287</v>
      </c>
    </row>
    <row r="31" spans="1:27" x14ac:dyDescent="0.2">
      <c r="A31">
        <v>6</v>
      </c>
      <c r="B31" t="str">
        <f>+SUBSTITUTE(LOWER(_xlfn.CONCAT(C31,D31,E31,G31,L31,R31))," ","")</f>
        <v>44203enterosinsalsac20-35camanchacaamerica</v>
      </c>
      <c r="C31" s="1">
        <v>44203</v>
      </c>
      <c r="D31" s="2" t="s">
        <v>59</v>
      </c>
      <c r="E31" t="s">
        <v>155</v>
      </c>
      <c r="F31" t="s">
        <v>162</v>
      </c>
      <c r="G31" t="s">
        <v>163</v>
      </c>
      <c r="H31">
        <v>18669</v>
      </c>
      <c r="I31">
        <v>0.90999999999999903</v>
      </c>
      <c r="J31" s="4" t="e">
        <f>+VLOOKUP(B31,Hoja1!$A:$L,11,0)</f>
        <v>#N/A</v>
      </c>
      <c r="K31" s="4" t="e">
        <f>+VLOOKUP(B31,Hoja1!$A:$L,12,0)</f>
        <v>#N/A</v>
      </c>
      <c r="L31" t="s">
        <v>33</v>
      </c>
      <c r="M31">
        <v>1</v>
      </c>
      <c r="O31">
        <v>1</v>
      </c>
      <c r="P31">
        <v>2021</v>
      </c>
      <c r="Q31" t="s">
        <v>515</v>
      </c>
      <c r="R31" t="s">
        <v>515</v>
      </c>
      <c r="S31" t="s">
        <v>515</v>
      </c>
      <c r="T31" t="s">
        <v>515</v>
      </c>
      <c r="U31" t="s">
        <v>159</v>
      </c>
      <c r="V31" t="s">
        <v>160</v>
      </c>
      <c r="W31">
        <v>0</v>
      </c>
      <c r="X31">
        <v>0</v>
      </c>
      <c r="Y31">
        <v>0</v>
      </c>
      <c r="Z31">
        <v>0</v>
      </c>
      <c r="AA31">
        <v>0.90999999999999903</v>
      </c>
    </row>
    <row r="32" spans="1:27" x14ac:dyDescent="0.2">
      <c r="A32">
        <v>7</v>
      </c>
      <c r="B32" t="str">
        <f>+SUBSTITUTE(LOWER(_xlfn.CONCAT(C32,D32,E32,G32,L32,R32))," ","")</f>
        <v>44203enterosinsalsac60-80camanchacaitalia</v>
      </c>
      <c r="C32" s="1">
        <v>44203</v>
      </c>
      <c r="D32" s="2" t="s">
        <v>59</v>
      </c>
      <c r="E32" t="s">
        <v>155</v>
      </c>
      <c r="F32" t="s">
        <v>167</v>
      </c>
      <c r="G32" t="s">
        <v>168</v>
      </c>
      <c r="H32">
        <v>19200</v>
      </c>
      <c r="I32">
        <v>1.9</v>
      </c>
      <c r="J32" s="4">
        <f>+VLOOKUP(B32,Hoja1!$A:$L,11,0)</f>
        <v>19200</v>
      </c>
      <c r="K32" s="4">
        <f>+VLOOKUP(B32,Hoja1!$A:$L,12,0)</f>
        <v>1.9000000000000001</v>
      </c>
      <c r="L32" t="s">
        <v>33</v>
      </c>
      <c r="M32">
        <v>1</v>
      </c>
      <c r="O32">
        <v>1</v>
      </c>
      <c r="P32">
        <v>2021</v>
      </c>
      <c r="Q32" t="s">
        <v>153</v>
      </c>
      <c r="R32" t="s">
        <v>167</v>
      </c>
      <c r="S32" t="s">
        <v>167</v>
      </c>
      <c r="T32" t="s">
        <v>167</v>
      </c>
      <c r="U32" t="s">
        <v>159</v>
      </c>
      <c r="V32" t="s">
        <v>160</v>
      </c>
      <c r="W32">
        <v>0</v>
      </c>
      <c r="X32">
        <v>0</v>
      </c>
      <c r="Y32">
        <v>0</v>
      </c>
      <c r="Z32">
        <v>0</v>
      </c>
      <c r="AA32">
        <v>1.9</v>
      </c>
    </row>
    <row r="33" spans="1:27" x14ac:dyDescent="0.2">
      <c r="A33">
        <v>8</v>
      </c>
      <c r="B33" t="str">
        <f>+SUBSTITUTE(LOWER(_xlfn.CONCAT(C33,D33,E33,G33,L33,R33))," ","")</f>
        <v>44203enterosinsalsac50-70camanchacaasia</v>
      </c>
      <c r="C33" s="1">
        <v>44203</v>
      </c>
      <c r="D33" s="2" t="s">
        <v>59</v>
      </c>
      <c r="E33" t="s">
        <v>155</v>
      </c>
      <c r="F33" t="s">
        <v>156</v>
      </c>
      <c r="G33" t="s">
        <v>157</v>
      </c>
      <c r="H33">
        <v>15945</v>
      </c>
      <c r="I33">
        <v>2.4</v>
      </c>
      <c r="J33" s="4" t="e">
        <f>+VLOOKUP(B33,Hoja1!$A:$L,11,0)</f>
        <v>#N/A</v>
      </c>
      <c r="K33" s="4" t="e">
        <f>+VLOOKUP(B33,Hoja1!$A:$L,12,0)</f>
        <v>#N/A</v>
      </c>
      <c r="L33" t="s">
        <v>33</v>
      </c>
      <c r="M33">
        <v>1</v>
      </c>
      <c r="O33">
        <v>1</v>
      </c>
      <c r="P33">
        <v>2021</v>
      </c>
      <c r="Q33" t="s">
        <v>158</v>
      </c>
      <c r="R33" t="s">
        <v>158</v>
      </c>
      <c r="S33" t="s">
        <v>158</v>
      </c>
      <c r="T33" t="s">
        <v>158</v>
      </c>
      <c r="U33" t="s">
        <v>159</v>
      </c>
      <c r="V33" t="s">
        <v>160</v>
      </c>
      <c r="W33">
        <v>0</v>
      </c>
      <c r="X33">
        <v>0</v>
      </c>
      <c r="Y33">
        <v>0</v>
      </c>
      <c r="Z33">
        <v>0</v>
      </c>
      <c r="AA33">
        <v>2.4</v>
      </c>
    </row>
    <row r="34" spans="1:27" x14ac:dyDescent="0.2">
      <c r="A34">
        <v>894</v>
      </c>
      <c r="B34" t="str">
        <f>+SUBSTITUTE(LOWER(_xlfn.CONCAT(C34,D34,E34,G34,L34,R34))," ","")</f>
        <v>44203carnegranelc200-300standrewsrusia</v>
      </c>
      <c r="C34" s="1">
        <v>44203</v>
      </c>
      <c r="D34" s="2" t="s">
        <v>35</v>
      </c>
      <c r="E34" t="s">
        <v>30</v>
      </c>
      <c r="F34" t="s">
        <v>239</v>
      </c>
      <c r="G34" t="s">
        <v>39</v>
      </c>
      <c r="H34">
        <v>23000</v>
      </c>
      <c r="I34">
        <v>3.15</v>
      </c>
      <c r="J34" s="4">
        <f>+VLOOKUP(B34,Hoja1!$A:$L,11,0)</f>
        <v>23000</v>
      </c>
      <c r="K34" s="4">
        <f>+VLOOKUP(B34,Hoja1!$A:$L,12,0)</f>
        <v>3.15</v>
      </c>
      <c r="L34" t="s">
        <v>240</v>
      </c>
      <c r="M34">
        <v>1</v>
      </c>
      <c r="N34" t="s">
        <v>204</v>
      </c>
      <c r="O34">
        <v>1</v>
      </c>
      <c r="P34">
        <v>2021</v>
      </c>
      <c r="Q34" t="s">
        <v>165</v>
      </c>
      <c r="R34" t="s">
        <v>166</v>
      </c>
      <c r="S34" t="s">
        <v>165</v>
      </c>
      <c r="T34" t="s">
        <v>166</v>
      </c>
      <c r="U34" t="s">
        <v>37</v>
      </c>
      <c r="V34" t="s">
        <v>36</v>
      </c>
      <c r="W34">
        <v>0</v>
      </c>
      <c r="X34">
        <v>0</v>
      </c>
      <c r="Y34">
        <v>0</v>
      </c>
      <c r="Z34">
        <v>0</v>
      </c>
      <c r="AA34">
        <v>3.15</v>
      </c>
    </row>
    <row r="35" spans="1:27" x14ac:dyDescent="0.2">
      <c r="A35">
        <v>895</v>
      </c>
      <c r="B35" t="str">
        <f>+SUBSTITUTE(LOWER(_xlfn.CONCAT(C35,D35,E35,G35,L35,R35))," ","")</f>
        <v>44203carnegranelsinstandrewschile</v>
      </c>
      <c r="C35" s="1">
        <v>44203</v>
      </c>
      <c r="D35" s="2" t="s">
        <v>35</v>
      </c>
      <c r="E35" t="s">
        <v>30</v>
      </c>
      <c r="F35" t="s">
        <v>32</v>
      </c>
      <c r="G35" t="s">
        <v>246</v>
      </c>
      <c r="H35">
        <v>7890</v>
      </c>
      <c r="J35" s="4" t="e">
        <f>+VLOOKUP(B35,Hoja1!$A:$L,11,0)</f>
        <v>#N/A</v>
      </c>
      <c r="K35" s="4" t="e">
        <f>+VLOOKUP(B35,Hoja1!$A:$L,12,0)</f>
        <v>#N/A</v>
      </c>
      <c r="L35" t="s">
        <v>240</v>
      </c>
      <c r="M35">
        <v>1</v>
      </c>
      <c r="N35" t="s">
        <v>204</v>
      </c>
      <c r="O35">
        <v>1</v>
      </c>
      <c r="P35">
        <v>2021</v>
      </c>
      <c r="Q35" t="s">
        <v>32</v>
      </c>
      <c r="R35" t="s">
        <v>32</v>
      </c>
      <c r="S35" t="s">
        <v>32</v>
      </c>
      <c r="T35" t="s">
        <v>32</v>
      </c>
      <c r="U35" t="s">
        <v>37</v>
      </c>
      <c r="V35" t="s">
        <v>36</v>
      </c>
      <c r="W35">
        <v>0</v>
      </c>
      <c r="X35">
        <v>0</v>
      </c>
    </row>
    <row r="36" spans="1:27" x14ac:dyDescent="0.2">
      <c r="A36">
        <v>896</v>
      </c>
      <c r="B36" t="str">
        <f>+SUBSTITUTE(LOWER(_xlfn.CONCAT(C36,D36,E36,G36,L36,R36))," ","")</f>
        <v>44203carnegranelc100-200standrewschile</v>
      </c>
      <c r="C36" s="1">
        <v>44203</v>
      </c>
      <c r="D36" s="2" t="s">
        <v>35</v>
      </c>
      <c r="E36" t="s">
        <v>30</v>
      </c>
      <c r="F36" t="s">
        <v>32</v>
      </c>
      <c r="G36" t="s">
        <v>72</v>
      </c>
      <c r="H36">
        <v>3820</v>
      </c>
      <c r="J36" s="4">
        <f>+VLOOKUP(B36,Hoja1!$A:$L,11,0)</f>
        <v>3820</v>
      </c>
      <c r="K36" s="4">
        <f>+VLOOKUP(B36,Hoja1!$A:$L,12,0)</f>
        <v>0</v>
      </c>
      <c r="L36" t="s">
        <v>240</v>
      </c>
      <c r="M36">
        <v>1</v>
      </c>
      <c r="N36" t="s">
        <v>204</v>
      </c>
      <c r="O36">
        <v>1</v>
      </c>
      <c r="P36">
        <v>2021</v>
      </c>
      <c r="Q36" t="s">
        <v>32</v>
      </c>
      <c r="R36" t="s">
        <v>32</v>
      </c>
      <c r="S36" t="s">
        <v>32</v>
      </c>
      <c r="T36" t="s">
        <v>32</v>
      </c>
      <c r="U36" t="s">
        <v>37</v>
      </c>
      <c r="V36" t="s">
        <v>36</v>
      </c>
      <c r="W36">
        <v>0</v>
      </c>
      <c r="X36">
        <v>0</v>
      </c>
    </row>
    <row r="37" spans="1:27" x14ac:dyDescent="0.2">
      <c r="A37">
        <v>1959</v>
      </c>
      <c r="B37" t="str">
        <f>+SUBSTITUTE(LOWER(_xlfn.CONCAT(C37,D37,E37,G37,L37,R37))," ","")</f>
        <v>44203mediaconchagranelc60-80sudmarisamerica</v>
      </c>
      <c r="C37" s="1">
        <v>44203</v>
      </c>
      <c r="D37" s="2" t="s">
        <v>212</v>
      </c>
      <c r="E37" t="s">
        <v>30</v>
      </c>
      <c r="F37" t="s">
        <v>254</v>
      </c>
      <c r="G37" t="s">
        <v>168</v>
      </c>
      <c r="H37">
        <v>1991</v>
      </c>
      <c r="I37">
        <v>4</v>
      </c>
      <c r="J37" s="4">
        <f>+VLOOKUP(B37,Hoja1!$A:$L,11,0)</f>
        <v>1991</v>
      </c>
      <c r="K37" s="4">
        <f>+VLOOKUP(B37,Hoja1!$A:$L,12,0)</f>
        <v>4</v>
      </c>
      <c r="L37" t="s">
        <v>286</v>
      </c>
      <c r="M37">
        <v>1</v>
      </c>
      <c r="N37" t="s">
        <v>210</v>
      </c>
      <c r="O37">
        <v>1</v>
      </c>
      <c r="P37">
        <v>2021</v>
      </c>
      <c r="Q37" t="s">
        <v>515</v>
      </c>
      <c r="R37" t="s">
        <v>515</v>
      </c>
      <c r="S37" t="s">
        <v>515</v>
      </c>
      <c r="T37" t="s">
        <v>515</v>
      </c>
      <c r="V37" t="s">
        <v>216</v>
      </c>
    </row>
    <row r="38" spans="1:27" x14ac:dyDescent="0.2">
      <c r="A38">
        <v>1960</v>
      </c>
      <c r="B38" t="str">
        <f>+SUBSTITUTE(LOWER(_xlfn.CONCAT(C38,D38,E38,G38,L38,R38))," ","")</f>
        <v>44203carnegranelc300-500sudmarisamerica</v>
      </c>
      <c r="C38" s="1">
        <v>44203</v>
      </c>
      <c r="D38" s="2" t="s">
        <v>35</v>
      </c>
      <c r="E38" t="s">
        <v>30</v>
      </c>
      <c r="F38" t="s">
        <v>254</v>
      </c>
      <c r="G38" t="s">
        <v>49</v>
      </c>
      <c r="H38">
        <v>3000</v>
      </c>
      <c r="I38">
        <v>2.95</v>
      </c>
      <c r="J38" s="4">
        <f>+VLOOKUP(B38,Hoja1!$A:$L,11,0)</f>
        <v>3000</v>
      </c>
      <c r="K38" s="4">
        <f>+VLOOKUP(B38,Hoja1!$A:$L,12,0)</f>
        <v>2.95</v>
      </c>
      <c r="L38" t="s">
        <v>286</v>
      </c>
      <c r="M38">
        <v>1</v>
      </c>
      <c r="N38" t="s">
        <v>210</v>
      </c>
      <c r="O38">
        <v>1</v>
      </c>
      <c r="P38">
        <v>2021</v>
      </c>
      <c r="Q38" t="s">
        <v>515</v>
      </c>
      <c r="R38" t="s">
        <v>515</v>
      </c>
      <c r="S38" t="s">
        <v>515</v>
      </c>
      <c r="T38" t="s">
        <v>515</v>
      </c>
      <c r="U38" t="s">
        <v>37</v>
      </c>
      <c r="V38" t="s">
        <v>36</v>
      </c>
      <c r="W38">
        <v>0</v>
      </c>
      <c r="X38">
        <v>0</v>
      </c>
      <c r="Y38">
        <v>0</v>
      </c>
      <c r="Z38">
        <v>0</v>
      </c>
      <c r="AA38">
        <v>2.95</v>
      </c>
    </row>
    <row r="39" spans="1:27" x14ac:dyDescent="0.2">
      <c r="A39">
        <v>1961</v>
      </c>
      <c r="B39" t="str">
        <f>+SUBSTITUTE(LOWER(_xlfn.CONCAT(C39,D39,E39,G39,L39,R39))," ","")</f>
        <v>44203carnegranelc300-500sudmarischile</v>
      </c>
      <c r="C39" s="1">
        <v>44203</v>
      </c>
      <c r="D39" s="2" t="s">
        <v>35</v>
      </c>
      <c r="E39" t="s">
        <v>30</v>
      </c>
      <c r="F39" t="s">
        <v>32</v>
      </c>
      <c r="G39" t="s">
        <v>49</v>
      </c>
      <c r="H39">
        <v>8520</v>
      </c>
      <c r="J39" s="4">
        <f>+VLOOKUP(B39,Hoja1!$A:$L,11,0)</f>
        <v>8520</v>
      </c>
      <c r="K39" s="4">
        <f>+VLOOKUP(B39,Hoja1!$A:$L,12,0)</f>
        <v>0</v>
      </c>
      <c r="L39" t="s">
        <v>286</v>
      </c>
      <c r="M39">
        <v>1</v>
      </c>
      <c r="O39">
        <v>1</v>
      </c>
      <c r="P39">
        <v>2021</v>
      </c>
      <c r="Q39" t="s">
        <v>32</v>
      </c>
      <c r="R39" t="s">
        <v>32</v>
      </c>
      <c r="S39" t="s">
        <v>32</v>
      </c>
      <c r="T39" t="s">
        <v>32</v>
      </c>
      <c r="U39" t="s">
        <v>37</v>
      </c>
      <c r="V39" t="s">
        <v>36</v>
      </c>
      <c r="W39">
        <v>0</v>
      </c>
      <c r="X39">
        <v>0</v>
      </c>
    </row>
    <row r="40" spans="1:27" x14ac:dyDescent="0.2">
      <c r="A40">
        <v>1962</v>
      </c>
      <c r="B40" t="str">
        <f>+SUBSTITUTE(LOWER(_xlfn.CONCAT(C40,D40,E40,G40,L40,R40))," ","")</f>
        <v>44203enterosinsalsac60-80sudmarisamerica</v>
      </c>
      <c r="C40" s="1">
        <v>44203</v>
      </c>
      <c r="D40" s="2" t="s">
        <v>59</v>
      </c>
      <c r="E40" t="s">
        <v>155</v>
      </c>
      <c r="F40" t="s">
        <v>254</v>
      </c>
      <c r="G40" t="s">
        <v>168</v>
      </c>
      <c r="H40">
        <v>15000</v>
      </c>
      <c r="I40">
        <v>1.98</v>
      </c>
      <c r="J40" s="4" t="e">
        <f>+VLOOKUP(B40,Hoja1!$A:$L,11,0)</f>
        <v>#N/A</v>
      </c>
      <c r="K40" s="4" t="e">
        <f>+VLOOKUP(B40,Hoja1!$A:$L,12,0)</f>
        <v>#N/A</v>
      </c>
      <c r="L40" t="s">
        <v>286</v>
      </c>
      <c r="M40">
        <v>1</v>
      </c>
      <c r="N40" t="s">
        <v>210</v>
      </c>
      <c r="O40">
        <v>1</v>
      </c>
      <c r="P40">
        <v>2021</v>
      </c>
      <c r="Q40" t="s">
        <v>515</v>
      </c>
      <c r="R40" t="s">
        <v>515</v>
      </c>
      <c r="S40" t="s">
        <v>515</v>
      </c>
      <c r="T40" t="s">
        <v>515</v>
      </c>
      <c r="U40" t="s">
        <v>159</v>
      </c>
      <c r="V40" t="s">
        <v>160</v>
      </c>
      <c r="W40">
        <v>0</v>
      </c>
      <c r="X40">
        <v>0</v>
      </c>
      <c r="Y40">
        <v>0</v>
      </c>
      <c r="Z40">
        <v>0</v>
      </c>
      <c r="AA40">
        <v>1.98</v>
      </c>
    </row>
    <row r="41" spans="1:27" x14ac:dyDescent="0.2">
      <c r="A41">
        <v>1963</v>
      </c>
      <c r="B41" t="str">
        <f>+SUBSTITUTE(LOWER(_xlfn.CONCAT(C41,D41,E41,G41,L41,R41))," ","")</f>
        <v>44203carnegranelc0sudmarischile</v>
      </c>
      <c r="C41" s="1">
        <v>44203</v>
      </c>
      <c r="D41" s="2" t="s">
        <v>35</v>
      </c>
      <c r="E41" t="s">
        <v>30</v>
      </c>
      <c r="F41" t="s">
        <v>32</v>
      </c>
      <c r="G41" t="s">
        <v>178</v>
      </c>
      <c r="H41">
        <v>9110</v>
      </c>
      <c r="J41" s="4" t="e">
        <f>+VLOOKUP(B41,Hoja1!$A:$L,11,0)</f>
        <v>#N/A</v>
      </c>
      <c r="K41" s="4" t="e">
        <f>+VLOOKUP(B41,Hoja1!$A:$L,12,0)</f>
        <v>#N/A</v>
      </c>
      <c r="L41" t="s">
        <v>286</v>
      </c>
      <c r="M41">
        <v>1</v>
      </c>
      <c r="O41">
        <v>1</v>
      </c>
      <c r="P41">
        <v>2021</v>
      </c>
      <c r="Q41" t="s">
        <v>32</v>
      </c>
      <c r="R41" t="s">
        <v>32</v>
      </c>
      <c r="S41" t="s">
        <v>32</v>
      </c>
      <c r="T41" t="s">
        <v>32</v>
      </c>
      <c r="U41" t="s">
        <v>37</v>
      </c>
      <c r="V41" t="s">
        <v>36</v>
      </c>
      <c r="W41">
        <v>0</v>
      </c>
      <c r="X41">
        <v>0</v>
      </c>
    </row>
    <row r="42" spans="1:27" x14ac:dyDescent="0.2">
      <c r="A42">
        <v>1964</v>
      </c>
      <c r="B42" t="str">
        <f>+SUBSTITUTE(LOWER(_xlfn.CONCAT(C42,D42,E42,G42,L42,R42))," ","")</f>
        <v>44203enteroenteroc60-80sudmarisamerica</v>
      </c>
      <c r="C42" s="1">
        <v>44203</v>
      </c>
      <c r="D42" s="2" t="s">
        <v>59</v>
      </c>
      <c r="E42" t="s">
        <v>59</v>
      </c>
      <c r="F42" t="s">
        <v>254</v>
      </c>
      <c r="G42" t="s">
        <v>168</v>
      </c>
      <c r="H42">
        <v>15000</v>
      </c>
      <c r="I42">
        <v>1.98</v>
      </c>
      <c r="J42" s="4" t="e">
        <f>+VLOOKUP(B42,Hoja1!$A:$L,11,0)</f>
        <v>#N/A</v>
      </c>
      <c r="K42" s="4" t="e">
        <f>+VLOOKUP(B42,Hoja1!$A:$L,12,0)</f>
        <v>#N/A</v>
      </c>
      <c r="L42" t="s">
        <v>286</v>
      </c>
      <c r="M42">
        <v>1</v>
      </c>
      <c r="O42">
        <v>1</v>
      </c>
      <c r="P42">
        <v>2021</v>
      </c>
      <c r="Q42" t="s">
        <v>515</v>
      </c>
      <c r="R42" t="s">
        <v>515</v>
      </c>
      <c r="S42" t="s">
        <v>515</v>
      </c>
      <c r="T42" t="s">
        <v>515</v>
      </c>
      <c r="V42" t="s">
        <v>287</v>
      </c>
    </row>
    <row r="43" spans="1:27" x14ac:dyDescent="0.2">
      <c r="A43">
        <v>1965</v>
      </c>
      <c r="B43" t="str">
        <f>+SUBSTITUTE(LOWER(_xlfn.CONCAT(C43,D43,E43,G43,L43,R43))," ","")</f>
        <v>44203mediaconchagranelc60-80sudmarisamerica</v>
      </c>
      <c r="C43" s="1">
        <v>44203</v>
      </c>
      <c r="D43" s="2" t="s">
        <v>212</v>
      </c>
      <c r="E43" t="s">
        <v>30</v>
      </c>
      <c r="F43" t="s">
        <v>254</v>
      </c>
      <c r="G43" t="s">
        <v>168</v>
      </c>
      <c r="H43">
        <v>1991</v>
      </c>
      <c r="I43">
        <v>4</v>
      </c>
      <c r="J43" s="4">
        <f>+VLOOKUP(B43,Hoja1!$A:$L,11,0)</f>
        <v>1991</v>
      </c>
      <c r="K43" s="4">
        <f>+VLOOKUP(B43,Hoja1!$A:$L,12,0)</f>
        <v>4</v>
      </c>
      <c r="L43" t="s">
        <v>286</v>
      </c>
      <c r="M43">
        <v>1</v>
      </c>
      <c r="O43">
        <v>1</v>
      </c>
      <c r="P43">
        <v>2021</v>
      </c>
      <c r="Q43" t="s">
        <v>515</v>
      </c>
      <c r="R43" t="s">
        <v>515</v>
      </c>
      <c r="S43" t="s">
        <v>515</v>
      </c>
      <c r="T43" t="s">
        <v>515</v>
      </c>
      <c r="V43" t="s">
        <v>216</v>
      </c>
    </row>
    <row r="44" spans="1:27" x14ac:dyDescent="0.2">
      <c r="A44">
        <v>1966</v>
      </c>
      <c r="B44" t="str">
        <f>+SUBSTITUTE(LOWER(_xlfn.CONCAT(C44,D44,E44,G44,L44,R44))," ","")</f>
        <v>44203carnegranelc300-500sudmarisamerica</v>
      </c>
      <c r="C44" s="1">
        <v>44203</v>
      </c>
      <c r="D44" s="2" t="s">
        <v>35</v>
      </c>
      <c r="E44" t="s">
        <v>30</v>
      </c>
      <c r="F44" t="s">
        <v>254</v>
      </c>
      <c r="G44" t="s">
        <v>49</v>
      </c>
      <c r="H44">
        <v>3000</v>
      </c>
      <c r="I44">
        <v>2.95</v>
      </c>
      <c r="J44" s="4">
        <f>+VLOOKUP(B44,Hoja1!$A:$L,11,0)</f>
        <v>3000</v>
      </c>
      <c r="K44" s="4">
        <f>+VLOOKUP(B44,Hoja1!$A:$L,12,0)</f>
        <v>2.95</v>
      </c>
      <c r="L44" t="s">
        <v>286</v>
      </c>
      <c r="M44">
        <v>1</v>
      </c>
      <c r="O44">
        <v>1</v>
      </c>
      <c r="P44">
        <v>2021</v>
      </c>
      <c r="Q44" t="s">
        <v>515</v>
      </c>
      <c r="R44" t="s">
        <v>515</v>
      </c>
      <c r="S44" t="s">
        <v>515</v>
      </c>
      <c r="T44" t="s">
        <v>515</v>
      </c>
      <c r="U44" t="s">
        <v>37</v>
      </c>
      <c r="V44" t="s">
        <v>36</v>
      </c>
      <c r="W44">
        <v>0</v>
      </c>
      <c r="X44">
        <v>0</v>
      </c>
      <c r="Y44">
        <v>0</v>
      </c>
      <c r="Z44">
        <v>0</v>
      </c>
      <c r="AA44">
        <v>2.95</v>
      </c>
    </row>
    <row r="45" spans="1:27" x14ac:dyDescent="0.2">
      <c r="A45">
        <v>9</v>
      </c>
      <c r="B45" t="str">
        <f>+SUBSTITUTE(LOWER(_xlfn.CONCAT(C45,D45,E45,G45,L45,R45))," ","")</f>
        <v>44204enterosinsalsac20-35camanchacaasia</v>
      </c>
      <c r="C45" s="1">
        <v>44204</v>
      </c>
      <c r="D45" s="2" t="s">
        <v>59</v>
      </c>
      <c r="E45" t="s">
        <v>155</v>
      </c>
      <c r="F45" t="s">
        <v>169</v>
      </c>
      <c r="G45" t="s">
        <v>163</v>
      </c>
      <c r="H45">
        <v>17978.400000000001</v>
      </c>
      <c r="I45">
        <v>2.2999999999999998</v>
      </c>
      <c r="J45" s="4" t="e">
        <f>+VLOOKUP(B45,Hoja1!$A:$L,11,0)</f>
        <v>#N/A</v>
      </c>
      <c r="K45" s="4" t="e">
        <f>+VLOOKUP(B45,Hoja1!$A:$L,12,0)</f>
        <v>#N/A</v>
      </c>
      <c r="L45" t="s">
        <v>33</v>
      </c>
      <c r="M45">
        <v>1</v>
      </c>
      <c r="O45">
        <v>1</v>
      </c>
      <c r="P45">
        <v>2021</v>
      </c>
      <c r="Q45" t="s">
        <v>158</v>
      </c>
      <c r="R45" t="s">
        <v>158</v>
      </c>
      <c r="S45" t="s">
        <v>158</v>
      </c>
      <c r="T45" t="s">
        <v>158</v>
      </c>
      <c r="U45" t="s">
        <v>159</v>
      </c>
      <c r="V45" t="s">
        <v>160</v>
      </c>
      <c r="W45">
        <v>0</v>
      </c>
      <c r="X45">
        <v>0</v>
      </c>
      <c r="Y45">
        <v>0</v>
      </c>
      <c r="Z45">
        <v>0</v>
      </c>
      <c r="AA45">
        <v>2.2999999999999998</v>
      </c>
    </row>
    <row r="46" spans="1:27" x14ac:dyDescent="0.2">
      <c r="A46">
        <v>611</v>
      </c>
      <c r="B46" t="str">
        <f>+SUBSTITUTE(LOWER(_xlfn.CONCAT(C46,D46,E46,G46,L46,R46))," ","")</f>
        <v>44204carnegranelc100-200landesotrosuee</v>
      </c>
      <c r="C46" s="1">
        <v>44204</v>
      </c>
      <c r="D46" s="2" t="s">
        <v>35</v>
      </c>
      <c r="E46" t="s">
        <v>30</v>
      </c>
      <c r="F46" t="s">
        <v>202</v>
      </c>
      <c r="G46" t="s">
        <v>72</v>
      </c>
      <c r="H46">
        <v>25000</v>
      </c>
      <c r="I46">
        <v>3.4</v>
      </c>
      <c r="J46" s="4">
        <f>+VLOOKUP(B46,Hoja1!$A:$L,11,0)</f>
        <v>25000</v>
      </c>
      <c r="K46" s="4">
        <f>+VLOOKUP(B46,Hoja1!$A:$L,12,0)</f>
        <v>3.4</v>
      </c>
      <c r="L46" t="s">
        <v>203</v>
      </c>
      <c r="M46">
        <v>1</v>
      </c>
      <c r="N46" t="s">
        <v>204</v>
      </c>
      <c r="O46">
        <v>1</v>
      </c>
      <c r="P46">
        <v>2021</v>
      </c>
      <c r="Q46" t="s">
        <v>165</v>
      </c>
      <c r="R46" t="s">
        <v>185</v>
      </c>
      <c r="S46" t="s">
        <v>165</v>
      </c>
      <c r="T46" t="s">
        <v>185</v>
      </c>
      <c r="U46" t="s">
        <v>37</v>
      </c>
      <c r="V46" t="s">
        <v>36</v>
      </c>
      <c r="W46">
        <v>0</v>
      </c>
      <c r="X46">
        <v>0</v>
      </c>
      <c r="Y46">
        <v>0</v>
      </c>
      <c r="Z46">
        <v>0</v>
      </c>
      <c r="AA46">
        <v>3.4</v>
      </c>
    </row>
    <row r="47" spans="1:27" x14ac:dyDescent="0.2">
      <c r="A47">
        <v>612</v>
      </c>
      <c r="B47" t="str">
        <f>+SUBSTITUTE(LOWER(_xlfn.CONCAT(C47,D47,E47,G47,L47,R47))," ","")</f>
        <v>44204carnegranelc300-500landesfrancia</v>
      </c>
      <c r="C47" s="1">
        <v>44204</v>
      </c>
      <c r="D47" s="2" t="s">
        <v>35</v>
      </c>
      <c r="E47" t="s">
        <v>30</v>
      </c>
      <c r="F47" t="s">
        <v>172</v>
      </c>
      <c r="G47" t="s">
        <v>49</v>
      </c>
      <c r="H47">
        <v>24000</v>
      </c>
      <c r="I47">
        <v>2.7</v>
      </c>
      <c r="J47" s="4">
        <f>+VLOOKUP(B47,Hoja1!$A:$L,11,0)</f>
        <v>24000</v>
      </c>
      <c r="K47" s="4">
        <f>+VLOOKUP(B47,Hoja1!$A:$L,12,0)</f>
        <v>2.7</v>
      </c>
      <c r="L47" t="s">
        <v>203</v>
      </c>
      <c r="M47">
        <v>1</v>
      </c>
      <c r="N47" t="s">
        <v>205</v>
      </c>
      <c r="O47">
        <v>1</v>
      </c>
      <c r="P47">
        <v>2021</v>
      </c>
      <c r="Q47" t="s">
        <v>153</v>
      </c>
      <c r="R47" t="s">
        <v>172</v>
      </c>
      <c r="S47" t="s">
        <v>172</v>
      </c>
      <c r="T47" t="s">
        <v>172</v>
      </c>
      <c r="U47" t="s">
        <v>37</v>
      </c>
      <c r="V47" t="s">
        <v>36</v>
      </c>
      <c r="W47">
        <v>0</v>
      </c>
      <c r="X47">
        <v>0</v>
      </c>
      <c r="Y47">
        <v>0</v>
      </c>
      <c r="Z47">
        <v>0</v>
      </c>
      <c r="AA47">
        <v>2.7</v>
      </c>
    </row>
    <row r="48" spans="1:27" x14ac:dyDescent="0.2">
      <c r="A48">
        <v>613</v>
      </c>
      <c r="B48" t="str">
        <f>+SUBSTITUTE(LOWER(_xlfn.CONCAT(C48,D48,E48,G48,L48,R48))," ","")</f>
        <v>44204carnegranelc200-300landesitalia</v>
      </c>
      <c r="C48" s="1">
        <v>44204</v>
      </c>
      <c r="D48" s="2" t="s">
        <v>35</v>
      </c>
      <c r="E48" t="s">
        <v>30</v>
      </c>
      <c r="F48" t="s">
        <v>167</v>
      </c>
      <c r="G48" t="s">
        <v>39</v>
      </c>
      <c r="H48">
        <v>21600</v>
      </c>
      <c r="I48">
        <v>3.11</v>
      </c>
      <c r="J48" s="4">
        <f>+VLOOKUP(B48,Hoja1!$A:$L,11,0)</f>
        <v>21600</v>
      </c>
      <c r="K48" s="4">
        <f>+VLOOKUP(B48,Hoja1!$A:$L,12,0)</f>
        <v>3.11</v>
      </c>
      <c r="L48" t="s">
        <v>203</v>
      </c>
      <c r="M48">
        <v>1</v>
      </c>
      <c r="N48" t="s">
        <v>205</v>
      </c>
      <c r="O48">
        <v>1</v>
      </c>
      <c r="P48">
        <v>2021</v>
      </c>
      <c r="Q48" t="s">
        <v>153</v>
      </c>
      <c r="R48" t="s">
        <v>167</v>
      </c>
      <c r="S48" t="s">
        <v>167</v>
      </c>
      <c r="T48" t="s">
        <v>167</v>
      </c>
      <c r="U48" t="s">
        <v>37</v>
      </c>
      <c r="V48" t="s">
        <v>36</v>
      </c>
      <c r="W48">
        <v>0</v>
      </c>
      <c r="X48">
        <v>0</v>
      </c>
      <c r="Y48">
        <v>0</v>
      </c>
      <c r="Z48">
        <v>0</v>
      </c>
      <c r="AA48">
        <v>3.11</v>
      </c>
    </row>
    <row r="49" spans="1:27" x14ac:dyDescent="0.2">
      <c r="A49">
        <v>614</v>
      </c>
      <c r="B49" t="str">
        <f>+SUBSTITUTE(LOWER(_xlfn.CONCAT(C49,D49,E49,G49,L49,R49))," ","")</f>
        <v>44204carnegranelc200-300landesotrosuee</v>
      </c>
      <c r="C49" s="1">
        <v>44204</v>
      </c>
      <c r="D49" s="2" t="s">
        <v>35</v>
      </c>
      <c r="E49" t="s">
        <v>30</v>
      </c>
      <c r="F49" t="s">
        <v>202</v>
      </c>
      <c r="G49" t="s">
        <v>39</v>
      </c>
      <c r="H49">
        <v>25000</v>
      </c>
      <c r="I49">
        <v>3</v>
      </c>
      <c r="J49" s="4">
        <f>+VLOOKUP(B49,Hoja1!$A:$L,11,0)</f>
        <v>25000</v>
      </c>
      <c r="K49" s="4">
        <f>+VLOOKUP(B49,Hoja1!$A:$L,12,0)</f>
        <v>3</v>
      </c>
      <c r="L49" t="s">
        <v>203</v>
      </c>
      <c r="M49">
        <v>1</v>
      </c>
      <c r="N49" t="s">
        <v>204</v>
      </c>
      <c r="O49">
        <v>1</v>
      </c>
      <c r="P49">
        <v>2021</v>
      </c>
      <c r="Q49" t="s">
        <v>165</v>
      </c>
      <c r="R49" t="s">
        <v>185</v>
      </c>
      <c r="S49" t="s">
        <v>165</v>
      </c>
      <c r="T49" t="s">
        <v>185</v>
      </c>
      <c r="U49" t="s">
        <v>37</v>
      </c>
      <c r="V49" t="s">
        <v>36</v>
      </c>
      <c r="W49">
        <v>0</v>
      </c>
      <c r="X49">
        <v>0</v>
      </c>
      <c r="Y49">
        <v>0</v>
      </c>
      <c r="Z49">
        <v>0</v>
      </c>
      <c r="AA49">
        <v>3</v>
      </c>
    </row>
    <row r="50" spans="1:27" x14ac:dyDescent="0.2">
      <c r="A50">
        <v>1967</v>
      </c>
      <c r="B50" t="str">
        <f>+SUBSTITUTE(LOWER(_xlfn.CONCAT(C50,D50,E50,G50,L50,R50))," ","")</f>
        <v>44204carnegranelc0sudmarischile</v>
      </c>
      <c r="C50" s="1">
        <v>44204</v>
      </c>
      <c r="D50" s="2" t="s">
        <v>35</v>
      </c>
      <c r="E50" t="s">
        <v>30</v>
      </c>
      <c r="F50" t="s">
        <v>32</v>
      </c>
      <c r="G50" t="s">
        <v>178</v>
      </c>
      <c r="H50">
        <v>5000</v>
      </c>
      <c r="J50" s="4" t="e">
        <f>+VLOOKUP(B50,Hoja1!$A:$L,11,0)</f>
        <v>#N/A</v>
      </c>
      <c r="K50" s="4" t="e">
        <f>+VLOOKUP(B50,Hoja1!$A:$L,12,0)</f>
        <v>#N/A</v>
      </c>
      <c r="L50" t="s">
        <v>286</v>
      </c>
      <c r="M50">
        <v>1</v>
      </c>
      <c r="O50">
        <v>1</v>
      </c>
      <c r="P50">
        <v>2021</v>
      </c>
      <c r="Q50" t="s">
        <v>32</v>
      </c>
      <c r="R50" t="s">
        <v>32</v>
      </c>
      <c r="S50" t="s">
        <v>32</v>
      </c>
      <c r="T50" t="s">
        <v>32</v>
      </c>
      <c r="U50" t="s">
        <v>37</v>
      </c>
      <c r="V50" t="s">
        <v>36</v>
      </c>
      <c r="W50">
        <v>0</v>
      </c>
      <c r="X50">
        <v>0</v>
      </c>
    </row>
    <row r="51" spans="1:27" x14ac:dyDescent="0.2">
      <c r="A51">
        <v>1968</v>
      </c>
      <c r="B51" t="str">
        <f>+SUBSTITUTE(LOWER(_xlfn.CONCAT(C51,D51,E51,G51,L51,R51))," ","")</f>
        <v>44204enterosinsalsac60-80sudmarisitalia</v>
      </c>
      <c r="C51" s="1">
        <v>44204</v>
      </c>
      <c r="D51" s="2" t="s">
        <v>59</v>
      </c>
      <c r="E51" t="s">
        <v>155</v>
      </c>
      <c r="F51" t="s">
        <v>167</v>
      </c>
      <c r="G51" t="s">
        <v>168</v>
      </c>
      <c r="H51">
        <v>18700</v>
      </c>
      <c r="I51">
        <v>1.84</v>
      </c>
      <c r="J51" s="4" t="e">
        <f>+VLOOKUP(B51,Hoja1!$A:$L,11,0)</f>
        <v>#N/A</v>
      </c>
      <c r="K51" s="4" t="e">
        <f>+VLOOKUP(B51,Hoja1!$A:$L,12,0)</f>
        <v>#N/A</v>
      </c>
      <c r="L51" t="s">
        <v>286</v>
      </c>
      <c r="M51">
        <v>1</v>
      </c>
      <c r="N51" t="s">
        <v>210</v>
      </c>
      <c r="O51">
        <v>1</v>
      </c>
      <c r="P51">
        <v>2021</v>
      </c>
      <c r="Q51" t="s">
        <v>153</v>
      </c>
      <c r="R51" t="s">
        <v>167</v>
      </c>
      <c r="S51" t="s">
        <v>167</v>
      </c>
      <c r="T51" t="s">
        <v>167</v>
      </c>
      <c r="U51" t="s">
        <v>159</v>
      </c>
      <c r="V51" t="s">
        <v>160</v>
      </c>
      <c r="W51">
        <v>0</v>
      </c>
      <c r="X51">
        <v>0</v>
      </c>
      <c r="Y51">
        <v>0</v>
      </c>
      <c r="Z51">
        <v>0</v>
      </c>
      <c r="AA51">
        <v>1.84</v>
      </c>
    </row>
    <row r="52" spans="1:27" x14ac:dyDescent="0.2">
      <c r="A52">
        <v>1969</v>
      </c>
      <c r="B52" t="str">
        <f>+SUBSTITUTE(LOWER(_xlfn.CONCAT(C52,D52,E52,G52,L52,R52))," ","")</f>
        <v>44204enteroenteroc60-80sudmarisitalia</v>
      </c>
      <c r="C52" s="1">
        <v>44204</v>
      </c>
      <c r="D52" s="2" t="s">
        <v>59</v>
      </c>
      <c r="E52" t="s">
        <v>59</v>
      </c>
      <c r="F52" t="s">
        <v>167</v>
      </c>
      <c r="G52" t="s">
        <v>168</v>
      </c>
      <c r="H52">
        <v>18700</v>
      </c>
      <c r="I52">
        <v>1.84</v>
      </c>
      <c r="J52" s="4" t="e">
        <f>+VLOOKUP(B52,Hoja1!$A:$L,11,0)</f>
        <v>#N/A</v>
      </c>
      <c r="K52" s="4" t="e">
        <f>+VLOOKUP(B52,Hoja1!$A:$L,12,0)</f>
        <v>#N/A</v>
      </c>
      <c r="L52" t="s">
        <v>286</v>
      </c>
      <c r="M52">
        <v>1</v>
      </c>
      <c r="O52">
        <v>1</v>
      </c>
      <c r="P52">
        <v>2021</v>
      </c>
      <c r="Q52" t="s">
        <v>153</v>
      </c>
      <c r="R52" t="s">
        <v>167</v>
      </c>
      <c r="S52" t="s">
        <v>167</v>
      </c>
      <c r="T52" t="s">
        <v>167</v>
      </c>
      <c r="V52" t="s">
        <v>287</v>
      </c>
    </row>
    <row r="53" spans="1:27" x14ac:dyDescent="0.2">
      <c r="A53">
        <v>10</v>
      </c>
      <c r="B53" t="str">
        <f>+SUBSTITUTE(LOWER(_xlfn.CONCAT(C53,D53,E53,G53,L53,R53))," ","")</f>
        <v>44207enteroretailc20-35camanchacaasia</v>
      </c>
      <c r="C53" s="1">
        <v>44207</v>
      </c>
      <c r="D53" s="2" t="s">
        <v>59</v>
      </c>
      <c r="E53" t="s">
        <v>161</v>
      </c>
      <c r="F53" t="s">
        <v>156</v>
      </c>
      <c r="G53" t="s">
        <v>163</v>
      </c>
      <c r="H53">
        <v>15790.5</v>
      </c>
      <c r="I53">
        <v>3.21999999999999</v>
      </c>
      <c r="J53" s="4" t="e">
        <f>+VLOOKUP(B53,Hoja1!$A:$L,11,0)</f>
        <v>#N/A</v>
      </c>
      <c r="K53" s="4" t="e">
        <f>+VLOOKUP(B53,Hoja1!$A:$L,12,0)</f>
        <v>#N/A</v>
      </c>
      <c r="L53" t="s">
        <v>33</v>
      </c>
      <c r="M53">
        <v>2</v>
      </c>
      <c r="O53">
        <v>1</v>
      </c>
      <c r="P53">
        <v>2021</v>
      </c>
      <c r="Q53" t="s">
        <v>158</v>
      </c>
      <c r="R53" t="s">
        <v>158</v>
      </c>
      <c r="S53" t="s">
        <v>158</v>
      </c>
      <c r="T53" t="s">
        <v>158</v>
      </c>
      <c r="V53" t="s">
        <v>164</v>
      </c>
    </row>
    <row r="54" spans="1:27" x14ac:dyDescent="0.2">
      <c r="A54">
        <v>11</v>
      </c>
      <c r="B54" t="str">
        <f>+SUBSTITUTE(LOWER(_xlfn.CONCAT(C54,D54,E54,G54,L54,R54))," ","")</f>
        <v>44207enterosinsalsac18-27camanchacaasia</v>
      </c>
      <c r="C54" s="1">
        <v>44207</v>
      </c>
      <c r="D54" s="2" t="s">
        <v>59</v>
      </c>
      <c r="E54" t="s">
        <v>155</v>
      </c>
      <c r="F54" t="s">
        <v>170</v>
      </c>
      <c r="G54" t="s">
        <v>171</v>
      </c>
      <c r="H54">
        <v>13621.608</v>
      </c>
      <c r="I54">
        <v>2.2999999999999998</v>
      </c>
      <c r="J54" s="4" t="e">
        <f>+VLOOKUP(B54,Hoja1!$A:$L,11,0)</f>
        <v>#N/A</v>
      </c>
      <c r="K54" s="4" t="e">
        <f>+VLOOKUP(B54,Hoja1!$A:$L,12,0)</f>
        <v>#N/A</v>
      </c>
      <c r="L54" t="s">
        <v>33</v>
      </c>
      <c r="M54">
        <v>2</v>
      </c>
      <c r="O54">
        <v>1</v>
      </c>
      <c r="P54">
        <v>2021</v>
      </c>
      <c r="Q54" t="s">
        <v>158</v>
      </c>
      <c r="R54" t="s">
        <v>158</v>
      </c>
      <c r="S54" t="s">
        <v>158</v>
      </c>
      <c r="T54" t="s">
        <v>158</v>
      </c>
      <c r="U54" t="s">
        <v>159</v>
      </c>
      <c r="V54" t="s">
        <v>160</v>
      </c>
      <c r="W54">
        <v>0</v>
      </c>
      <c r="X54">
        <v>0</v>
      </c>
      <c r="Y54">
        <v>0</v>
      </c>
      <c r="Z54">
        <v>0</v>
      </c>
      <c r="AA54">
        <v>2.2999999999999998</v>
      </c>
    </row>
    <row r="55" spans="1:27" x14ac:dyDescent="0.2">
      <c r="A55">
        <v>12</v>
      </c>
      <c r="B55" t="str">
        <f>+SUBSTITUTE(LOWER(_xlfn.CONCAT(C55,D55,E55,G55,L55,R55))," ","")</f>
        <v>44207enterosinsalsac60-80camanchacaitalia</v>
      </c>
      <c r="C55" s="1">
        <v>44207</v>
      </c>
      <c r="D55" s="2" t="s">
        <v>59</v>
      </c>
      <c r="E55" t="s">
        <v>155</v>
      </c>
      <c r="F55" t="s">
        <v>167</v>
      </c>
      <c r="G55" t="s">
        <v>168</v>
      </c>
      <c r="H55">
        <v>19200</v>
      </c>
      <c r="I55">
        <v>1.9</v>
      </c>
      <c r="J55" s="4">
        <f>+VLOOKUP(B55,Hoja1!$A:$L,11,0)</f>
        <v>19200</v>
      </c>
      <c r="K55" s="4">
        <f>+VLOOKUP(B55,Hoja1!$A:$L,12,0)</f>
        <v>1.9000000000000001</v>
      </c>
      <c r="L55" t="s">
        <v>33</v>
      </c>
      <c r="M55">
        <v>2</v>
      </c>
      <c r="O55">
        <v>1</v>
      </c>
      <c r="P55">
        <v>2021</v>
      </c>
      <c r="Q55" t="s">
        <v>153</v>
      </c>
      <c r="R55" t="s">
        <v>167</v>
      </c>
      <c r="S55" t="s">
        <v>167</v>
      </c>
      <c r="T55" t="s">
        <v>167</v>
      </c>
      <c r="U55" t="s">
        <v>159</v>
      </c>
      <c r="V55" t="s">
        <v>160</v>
      </c>
      <c r="W55">
        <v>0</v>
      </c>
      <c r="X55">
        <v>0</v>
      </c>
      <c r="Y55">
        <v>0</v>
      </c>
      <c r="Z55">
        <v>0</v>
      </c>
      <c r="AA55">
        <v>1.9</v>
      </c>
    </row>
    <row r="56" spans="1:27" x14ac:dyDescent="0.2">
      <c r="A56">
        <v>897</v>
      </c>
      <c r="B56" t="str">
        <f>+SUBSTITUTE(LOWER(_xlfn.CONCAT(C56,D56,E56,G56,L56,R56))," ","")</f>
        <v>44207carnegranelc100-200standrewsotroseuropa</v>
      </c>
      <c r="C56" s="1">
        <v>44207</v>
      </c>
      <c r="D56" s="2" t="s">
        <v>35</v>
      </c>
      <c r="E56" t="s">
        <v>30</v>
      </c>
      <c r="F56" t="s">
        <v>247</v>
      </c>
      <c r="G56" t="s">
        <v>72</v>
      </c>
      <c r="H56">
        <v>20000</v>
      </c>
      <c r="I56">
        <v>3.1</v>
      </c>
      <c r="J56" s="4">
        <f>+VLOOKUP(B56,Hoja1!$A:$L,11,0)</f>
        <v>20000</v>
      </c>
      <c r="K56" s="4">
        <f>+VLOOKUP(B56,Hoja1!$A:$L,12,0)</f>
        <v>3.1</v>
      </c>
      <c r="L56" t="s">
        <v>240</v>
      </c>
      <c r="M56">
        <v>2</v>
      </c>
      <c r="N56" t="s">
        <v>204</v>
      </c>
      <c r="O56">
        <v>1</v>
      </c>
      <c r="P56">
        <v>2021</v>
      </c>
      <c r="Q56" t="s">
        <v>153</v>
      </c>
      <c r="R56" t="s">
        <v>154</v>
      </c>
      <c r="S56" t="s">
        <v>154</v>
      </c>
      <c r="T56" t="s">
        <v>154</v>
      </c>
      <c r="U56" t="s">
        <v>37</v>
      </c>
      <c r="V56" t="s">
        <v>36</v>
      </c>
      <c r="W56">
        <v>0</v>
      </c>
      <c r="X56">
        <v>0</v>
      </c>
      <c r="Y56">
        <v>0</v>
      </c>
      <c r="Z56">
        <v>0</v>
      </c>
      <c r="AA56">
        <v>3.1</v>
      </c>
    </row>
    <row r="57" spans="1:27" x14ac:dyDescent="0.2">
      <c r="A57">
        <v>1970</v>
      </c>
      <c r="B57" t="str">
        <f>+SUBSTITUTE(LOWER(_xlfn.CONCAT(C57,D57,E57,G57,L57,R57))," ","")</f>
        <v>44207carnegranelc300-500sudmarisrusia</v>
      </c>
      <c r="C57" s="1">
        <v>44207</v>
      </c>
      <c r="D57" s="2" t="s">
        <v>35</v>
      </c>
      <c r="E57" t="s">
        <v>30</v>
      </c>
      <c r="F57" t="s">
        <v>166</v>
      </c>
      <c r="G57" t="s">
        <v>49</v>
      </c>
      <c r="H57">
        <v>24000</v>
      </c>
      <c r="I57">
        <v>2.4</v>
      </c>
      <c r="J57" s="4">
        <f>+VLOOKUP(B57,Hoja1!$A:$L,11,0)</f>
        <v>24000</v>
      </c>
      <c r="K57" s="4">
        <f>+VLOOKUP(B57,Hoja1!$A:$L,12,0)</f>
        <v>2.4</v>
      </c>
      <c r="L57" t="s">
        <v>286</v>
      </c>
      <c r="M57">
        <v>2</v>
      </c>
      <c r="N57" t="s">
        <v>210</v>
      </c>
      <c r="O57">
        <v>1</v>
      </c>
      <c r="P57">
        <v>2021</v>
      </c>
      <c r="Q57" t="s">
        <v>165</v>
      </c>
      <c r="R57" t="s">
        <v>166</v>
      </c>
      <c r="S57" t="s">
        <v>165</v>
      </c>
      <c r="T57" t="s">
        <v>166</v>
      </c>
      <c r="U57" t="s">
        <v>37</v>
      </c>
      <c r="V57" t="s">
        <v>36</v>
      </c>
      <c r="W57">
        <v>0</v>
      </c>
      <c r="X57">
        <v>0</v>
      </c>
      <c r="Y57">
        <v>0</v>
      </c>
      <c r="Z57">
        <v>0</v>
      </c>
      <c r="AA57">
        <v>2.4</v>
      </c>
    </row>
    <row r="58" spans="1:27" x14ac:dyDescent="0.2">
      <c r="A58">
        <v>1971</v>
      </c>
      <c r="B58" t="str">
        <f>+SUBSTITUTE(LOWER(_xlfn.CONCAT(C58,D58,E58,G58,L58,R58))," ","")</f>
        <v>44207carnegranelc300-500sudmarisrusia</v>
      </c>
      <c r="C58" s="1">
        <v>44207</v>
      </c>
      <c r="D58" s="2" t="s">
        <v>35</v>
      </c>
      <c r="E58" t="s">
        <v>30</v>
      </c>
      <c r="F58" t="s">
        <v>166</v>
      </c>
      <c r="G58" t="s">
        <v>49</v>
      </c>
      <c r="H58">
        <v>24000</v>
      </c>
      <c r="I58">
        <v>2.4</v>
      </c>
      <c r="J58" s="4">
        <f>+VLOOKUP(B58,Hoja1!$A:$L,11,0)</f>
        <v>24000</v>
      </c>
      <c r="K58" s="4">
        <f>+VLOOKUP(B58,Hoja1!$A:$L,12,0)</f>
        <v>2.4</v>
      </c>
      <c r="L58" t="s">
        <v>286</v>
      </c>
      <c r="M58">
        <v>2</v>
      </c>
      <c r="O58">
        <v>1</v>
      </c>
      <c r="P58">
        <v>2021</v>
      </c>
      <c r="Q58" t="s">
        <v>165</v>
      </c>
      <c r="R58" t="s">
        <v>166</v>
      </c>
      <c r="S58" t="s">
        <v>165</v>
      </c>
      <c r="T58" t="s">
        <v>166</v>
      </c>
      <c r="U58" t="s">
        <v>37</v>
      </c>
      <c r="V58" t="s">
        <v>36</v>
      </c>
      <c r="W58">
        <v>0</v>
      </c>
      <c r="X58">
        <v>0</v>
      </c>
      <c r="Y58">
        <v>0</v>
      </c>
      <c r="Z58">
        <v>0</v>
      </c>
      <c r="AA58">
        <v>2.4</v>
      </c>
    </row>
    <row r="59" spans="1:27" x14ac:dyDescent="0.2">
      <c r="A59">
        <v>13</v>
      </c>
      <c r="B59" t="str">
        <f>+SUBSTITUTE(LOWER(_xlfn.CONCAT(C59,D59,E59,G59,L59,R59))," ","")</f>
        <v>44208carneretailc300-500camanchacafrancia</v>
      </c>
      <c r="C59" s="1">
        <v>44208</v>
      </c>
      <c r="D59" s="2" t="s">
        <v>35</v>
      </c>
      <c r="E59" t="s">
        <v>161</v>
      </c>
      <c r="F59" t="s">
        <v>172</v>
      </c>
      <c r="G59" t="s">
        <v>49</v>
      </c>
      <c r="H59">
        <v>18060</v>
      </c>
      <c r="I59">
        <v>3.45</v>
      </c>
      <c r="J59" s="4">
        <f>+VLOOKUP(B59,Hoja1!$A:$L,11,0)</f>
        <v>18060</v>
      </c>
      <c r="K59" s="4">
        <f>+VLOOKUP(B59,Hoja1!$A:$L,12,0)</f>
        <v>3.45</v>
      </c>
      <c r="L59" t="s">
        <v>33</v>
      </c>
      <c r="M59">
        <v>2</v>
      </c>
      <c r="O59">
        <v>1</v>
      </c>
      <c r="P59">
        <v>2021</v>
      </c>
      <c r="Q59" t="s">
        <v>153</v>
      </c>
      <c r="R59" t="s">
        <v>172</v>
      </c>
      <c r="S59" t="s">
        <v>172</v>
      </c>
      <c r="T59" t="s">
        <v>172</v>
      </c>
      <c r="U59" t="s">
        <v>173</v>
      </c>
      <c r="V59" t="s">
        <v>174</v>
      </c>
      <c r="W59">
        <v>0</v>
      </c>
      <c r="X59">
        <v>0</v>
      </c>
      <c r="Y59">
        <v>0</v>
      </c>
      <c r="Z59">
        <v>0</v>
      </c>
      <c r="AA59">
        <v>3.45</v>
      </c>
    </row>
    <row r="60" spans="1:27" x14ac:dyDescent="0.2">
      <c r="A60">
        <v>14</v>
      </c>
      <c r="B60" t="str">
        <f>+SUBSTITUTE(LOWER(_xlfn.CONCAT(C60,D60,E60,G60,L60,R60))," ","")</f>
        <v>44208enteroretailc20-35camanchacaamerica</v>
      </c>
      <c r="C60" s="1">
        <v>44208</v>
      </c>
      <c r="D60" s="2" t="s">
        <v>59</v>
      </c>
      <c r="E60" t="s">
        <v>161</v>
      </c>
      <c r="F60" t="s">
        <v>162</v>
      </c>
      <c r="G60" t="s">
        <v>163</v>
      </c>
      <c r="H60">
        <v>17282.88</v>
      </c>
      <c r="I60">
        <v>1.47</v>
      </c>
      <c r="J60" s="4" t="e">
        <f>+VLOOKUP(B60,Hoja1!$A:$L,11,0)</f>
        <v>#N/A</v>
      </c>
      <c r="K60" s="4" t="e">
        <f>+VLOOKUP(B60,Hoja1!$A:$L,12,0)</f>
        <v>#N/A</v>
      </c>
      <c r="L60" t="s">
        <v>33</v>
      </c>
      <c r="M60">
        <v>2</v>
      </c>
      <c r="O60">
        <v>1</v>
      </c>
      <c r="P60">
        <v>2021</v>
      </c>
      <c r="Q60" t="s">
        <v>515</v>
      </c>
      <c r="R60" t="s">
        <v>515</v>
      </c>
      <c r="S60" t="s">
        <v>515</v>
      </c>
      <c r="T60" t="s">
        <v>515</v>
      </c>
      <c r="V60" t="s">
        <v>164</v>
      </c>
    </row>
    <row r="61" spans="1:27" x14ac:dyDescent="0.2">
      <c r="A61">
        <v>898</v>
      </c>
      <c r="B61" t="str">
        <f>+SUBSTITUTE(LOWER(_xlfn.CONCAT(C61,D61,E61,G61,L61,R61))," ","")</f>
        <v>44208enteroconsalsaconestuchee50-80standrewsotrosuee</v>
      </c>
      <c r="C61" s="1">
        <v>44208</v>
      </c>
      <c r="D61" s="2" t="s">
        <v>59</v>
      </c>
      <c r="E61" t="s">
        <v>57</v>
      </c>
      <c r="F61" t="s">
        <v>184</v>
      </c>
      <c r="G61" t="s">
        <v>248</v>
      </c>
      <c r="H61">
        <v>800</v>
      </c>
      <c r="I61">
        <v>2.85</v>
      </c>
      <c r="J61" s="4" t="e">
        <f>+VLOOKUP(B61,Hoja1!$A:$L,11,0)</f>
        <v>#N/A</v>
      </c>
      <c r="K61" s="4" t="e">
        <f>+VLOOKUP(B61,Hoja1!$A:$L,12,0)</f>
        <v>#N/A</v>
      </c>
      <c r="L61" t="s">
        <v>240</v>
      </c>
      <c r="M61">
        <v>2</v>
      </c>
      <c r="N61" t="s">
        <v>204</v>
      </c>
      <c r="O61">
        <v>1</v>
      </c>
      <c r="P61">
        <v>2021</v>
      </c>
      <c r="Q61" t="s">
        <v>165</v>
      </c>
      <c r="R61" t="s">
        <v>185</v>
      </c>
      <c r="S61" t="s">
        <v>165</v>
      </c>
      <c r="T61" t="s">
        <v>185</v>
      </c>
      <c r="U61" t="s">
        <v>61</v>
      </c>
      <c r="V61" t="s">
        <v>60</v>
      </c>
      <c r="W61">
        <v>0.3</v>
      </c>
      <c r="X61">
        <v>0</v>
      </c>
      <c r="Y61">
        <v>0</v>
      </c>
      <c r="Z61">
        <v>0</v>
      </c>
      <c r="AA61">
        <v>2.5499999999999998</v>
      </c>
    </row>
    <row r="62" spans="1:27" x14ac:dyDescent="0.2">
      <c r="A62">
        <v>899</v>
      </c>
      <c r="B62" t="str">
        <f>+SUBSTITUTE(LOWER(_xlfn.CONCAT(C62,D62,E62,G62,L62,R62))," ","")</f>
        <v>44208carnegranelc100-200standrewsotrosuee</v>
      </c>
      <c r="C62" s="1">
        <v>44208</v>
      </c>
      <c r="D62" s="2" t="s">
        <v>35</v>
      </c>
      <c r="E62" t="s">
        <v>30</v>
      </c>
      <c r="F62" t="s">
        <v>184</v>
      </c>
      <c r="G62" t="s">
        <v>72</v>
      </c>
      <c r="H62">
        <v>6000</v>
      </c>
      <c r="I62">
        <v>3.3</v>
      </c>
      <c r="J62" s="4">
        <f>+VLOOKUP(B62,Hoja1!$A:$L,11,0)</f>
        <v>6000</v>
      </c>
      <c r="K62" s="4">
        <f>+VLOOKUP(B62,Hoja1!$A:$L,12,0)</f>
        <v>3.3</v>
      </c>
      <c r="L62" t="s">
        <v>240</v>
      </c>
      <c r="M62">
        <v>2</v>
      </c>
      <c r="N62" t="s">
        <v>204</v>
      </c>
      <c r="O62">
        <v>1</v>
      </c>
      <c r="P62">
        <v>2021</v>
      </c>
      <c r="Q62" t="s">
        <v>165</v>
      </c>
      <c r="R62" t="s">
        <v>185</v>
      </c>
      <c r="S62" t="s">
        <v>165</v>
      </c>
      <c r="T62" t="s">
        <v>185</v>
      </c>
      <c r="U62" t="s">
        <v>37</v>
      </c>
      <c r="V62" t="s">
        <v>36</v>
      </c>
      <c r="W62">
        <v>0</v>
      </c>
      <c r="X62">
        <v>0</v>
      </c>
      <c r="Y62">
        <v>0</v>
      </c>
      <c r="Z62">
        <v>0</v>
      </c>
      <c r="AA62">
        <v>3.3</v>
      </c>
    </row>
    <row r="63" spans="1:27" x14ac:dyDescent="0.2">
      <c r="A63">
        <v>900</v>
      </c>
      <c r="B63" t="str">
        <f>+SUBSTITUTE(LOWER(_xlfn.CONCAT(C63,D63,E63,G63,L63,R63))," ","")</f>
        <v>44208enterosinsalsae50-80standrewsotrosuee</v>
      </c>
      <c r="C63" s="1">
        <v>44208</v>
      </c>
      <c r="D63" s="2" t="s">
        <v>59</v>
      </c>
      <c r="E63" t="s">
        <v>155</v>
      </c>
      <c r="F63" t="s">
        <v>184</v>
      </c>
      <c r="G63" t="s">
        <v>248</v>
      </c>
      <c r="H63">
        <v>4500</v>
      </c>
      <c r="I63">
        <v>2</v>
      </c>
      <c r="J63" s="4" t="e">
        <f>+VLOOKUP(B63,Hoja1!$A:$L,11,0)</f>
        <v>#N/A</v>
      </c>
      <c r="K63" s="4" t="e">
        <f>+VLOOKUP(B63,Hoja1!$A:$L,12,0)</f>
        <v>#N/A</v>
      </c>
      <c r="L63" t="s">
        <v>240</v>
      </c>
      <c r="M63">
        <v>2</v>
      </c>
      <c r="N63" t="s">
        <v>204</v>
      </c>
      <c r="O63">
        <v>1</v>
      </c>
      <c r="P63">
        <v>2021</v>
      </c>
      <c r="Q63" t="s">
        <v>165</v>
      </c>
      <c r="R63" t="s">
        <v>185</v>
      </c>
      <c r="S63" t="s">
        <v>165</v>
      </c>
      <c r="T63" t="s">
        <v>185</v>
      </c>
      <c r="U63" t="s">
        <v>159</v>
      </c>
      <c r="V63" t="s">
        <v>160</v>
      </c>
      <c r="W63">
        <v>0</v>
      </c>
      <c r="X63">
        <v>0</v>
      </c>
      <c r="Y63">
        <v>0</v>
      </c>
      <c r="Z63">
        <v>0</v>
      </c>
      <c r="AA63">
        <v>2</v>
      </c>
    </row>
    <row r="64" spans="1:27" x14ac:dyDescent="0.2">
      <c r="A64">
        <v>901</v>
      </c>
      <c r="B64" t="str">
        <f>+SUBSTITUTE(LOWER(_xlfn.CONCAT(C64,D64,E64,G64,L64,R64))," ","")</f>
        <v>44208carnegranelc200-300standrewsotrosuee</v>
      </c>
      <c r="C64" s="1">
        <v>44208</v>
      </c>
      <c r="D64" s="2" t="s">
        <v>35</v>
      </c>
      <c r="E64" t="s">
        <v>30</v>
      </c>
      <c r="F64" t="s">
        <v>184</v>
      </c>
      <c r="G64" t="s">
        <v>39</v>
      </c>
      <c r="H64">
        <v>9000</v>
      </c>
      <c r="I64">
        <v>3.1</v>
      </c>
      <c r="J64" s="4">
        <f>+VLOOKUP(B64,Hoja1!$A:$L,11,0)</f>
        <v>9000</v>
      </c>
      <c r="K64" s="4">
        <f>+VLOOKUP(B64,Hoja1!$A:$L,12,0)</f>
        <v>3.1</v>
      </c>
      <c r="L64" t="s">
        <v>240</v>
      </c>
      <c r="M64">
        <v>2</v>
      </c>
      <c r="N64" t="s">
        <v>204</v>
      </c>
      <c r="O64">
        <v>1</v>
      </c>
      <c r="P64">
        <v>2021</v>
      </c>
      <c r="Q64" t="s">
        <v>165</v>
      </c>
      <c r="R64" t="s">
        <v>185</v>
      </c>
      <c r="S64" t="s">
        <v>165</v>
      </c>
      <c r="T64" t="s">
        <v>185</v>
      </c>
      <c r="U64" t="s">
        <v>37</v>
      </c>
      <c r="V64" t="s">
        <v>36</v>
      </c>
      <c r="W64">
        <v>0</v>
      </c>
      <c r="X64">
        <v>0</v>
      </c>
      <c r="Y64">
        <v>0</v>
      </c>
      <c r="Z64">
        <v>0</v>
      </c>
      <c r="AA64">
        <v>3.1</v>
      </c>
    </row>
    <row r="65" spans="1:27" x14ac:dyDescent="0.2">
      <c r="A65">
        <v>902</v>
      </c>
      <c r="B65" t="str">
        <f>+SUBSTITUTE(LOWER(_xlfn.CONCAT(C65,D65,E65,G65,L65,R65))," ","")</f>
        <v>44208enterosinsalsae40-60standrewsotroseuropa</v>
      </c>
      <c r="C65" s="1">
        <v>44208</v>
      </c>
      <c r="D65" s="2" t="s">
        <v>59</v>
      </c>
      <c r="E65" t="s">
        <v>155</v>
      </c>
      <c r="F65" t="s">
        <v>249</v>
      </c>
      <c r="G65" t="s">
        <v>250</v>
      </c>
      <c r="H65">
        <v>20000</v>
      </c>
      <c r="I65">
        <v>2.1</v>
      </c>
      <c r="J65" s="4" t="e">
        <f>+VLOOKUP(B65,Hoja1!$A:$L,11,0)</f>
        <v>#N/A</v>
      </c>
      <c r="K65" s="4" t="e">
        <f>+VLOOKUP(B65,Hoja1!$A:$L,12,0)</f>
        <v>#N/A</v>
      </c>
      <c r="L65" t="s">
        <v>240</v>
      </c>
      <c r="M65">
        <v>2</v>
      </c>
      <c r="N65" t="s">
        <v>204</v>
      </c>
      <c r="O65">
        <v>1</v>
      </c>
      <c r="P65">
        <v>2021</v>
      </c>
      <c r="Q65" t="s">
        <v>153</v>
      </c>
      <c r="R65" t="s">
        <v>154</v>
      </c>
      <c r="S65" t="s">
        <v>154</v>
      </c>
      <c r="T65" t="s">
        <v>154</v>
      </c>
      <c r="U65" t="s">
        <v>159</v>
      </c>
      <c r="V65" t="s">
        <v>160</v>
      </c>
      <c r="W65">
        <v>0</v>
      </c>
      <c r="X65">
        <v>0</v>
      </c>
      <c r="Y65">
        <v>0</v>
      </c>
      <c r="Z65">
        <v>0</v>
      </c>
      <c r="AA65">
        <v>2.1</v>
      </c>
    </row>
    <row r="66" spans="1:27" x14ac:dyDescent="0.2">
      <c r="A66">
        <v>903</v>
      </c>
      <c r="B66" t="str">
        <f>+SUBSTITUTE(LOWER(_xlfn.CONCAT(C66,D66,E66,G66,L66,R66))," ","")</f>
        <v>44208carnegranelsinstandrewschile</v>
      </c>
      <c r="C66" s="1">
        <v>44208</v>
      </c>
      <c r="D66" s="2" t="s">
        <v>35</v>
      </c>
      <c r="E66" t="s">
        <v>30</v>
      </c>
      <c r="F66" t="s">
        <v>32</v>
      </c>
      <c r="G66" t="s">
        <v>246</v>
      </c>
      <c r="H66">
        <v>3630</v>
      </c>
      <c r="J66" s="4" t="e">
        <f>+VLOOKUP(B66,Hoja1!$A:$L,11,0)</f>
        <v>#N/A</v>
      </c>
      <c r="K66" s="4" t="e">
        <f>+VLOOKUP(B66,Hoja1!$A:$L,12,0)</f>
        <v>#N/A</v>
      </c>
      <c r="L66" t="s">
        <v>240</v>
      </c>
      <c r="M66">
        <v>2</v>
      </c>
      <c r="N66" t="s">
        <v>204</v>
      </c>
      <c r="O66">
        <v>1</v>
      </c>
      <c r="P66">
        <v>2021</v>
      </c>
      <c r="Q66" t="s">
        <v>32</v>
      </c>
      <c r="R66" t="s">
        <v>32</v>
      </c>
      <c r="S66" t="s">
        <v>32</v>
      </c>
      <c r="T66" t="s">
        <v>32</v>
      </c>
      <c r="U66" t="s">
        <v>37</v>
      </c>
      <c r="V66" t="s">
        <v>36</v>
      </c>
      <c r="W66">
        <v>0</v>
      </c>
      <c r="X66">
        <v>0</v>
      </c>
    </row>
    <row r="67" spans="1:27" x14ac:dyDescent="0.2">
      <c r="A67">
        <v>904</v>
      </c>
      <c r="B67" t="str">
        <f>+SUBSTITUTE(LOWER(_xlfn.CONCAT(C67,D67,E67,G67,L67,R67))," ","")</f>
        <v>44208carnegranelc500-upstandrewschile</v>
      </c>
      <c r="C67" s="1">
        <v>44208</v>
      </c>
      <c r="D67" s="2" t="s">
        <v>35</v>
      </c>
      <c r="E67" t="s">
        <v>30</v>
      </c>
      <c r="F67" t="s">
        <v>32</v>
      </c>
      <c r="G67" t="s">
        <v>183</v>
      </c>
      <c r="H67">
        <v>10780</v>
      </c>
      <c r="J67" s="4">
        <f>+VLOOKUP(B67,Hoja1!$A:$L,11,0)</f>
        <v>10780</v>
      </c>
      <c r="K67" s="4">
        <f>+VLOOKUP(B67,Hoja1!$A:$L,12,0)</f>
        <v>0</v>
      </c>
      <c r="L67" t="s">
        <v>240</v>
      </c>
      <c r="M67">
        <v>2</v>
      </c>
      <c r="N67" t="s">
        <v>204</v>
      </c>
      <c r="O67">
        <v>1</v>
      </c>
      <c r="P67">
        <v>2021</v>
      </c>
      <c r="Q67" t="s">
        <v>32</v>
      </c>
      <c r="R67" t="s">
        <v>32</v>
      </c>
      <c r="S67" t="s">
        <v>32</v>
      </c>
      <c r="T67" t="s">
        <v>32</v>
      </c>
      <c r="U67" t="s">
        <v>37</v>
      </c>
      <c r="V67" t="s">
        <v>36</v>
      </c>
      <c r="W67">
        <v>0</v>
      </c>
      <c r="X67">
        <v>0</v>
      </c>
    </row>
    <row r="68" spans="1:27" x14ac:dyDescent="0.2">
      <c r="A68">
        <v>1972</v>
      </c>
      <c r="B68" t="str">
        <f>+SUBSTITUTE(LOWER(_xlfn.CONCAT(C68,D68,E68,G68,L68,R68))," ","")</f>
        <v>44208carnegranelc300-500sudmarisrusia</v>
      </c>
      <c r="C68" s="1">
        <v>44208</v>
      </c>
      <c r="D68" s="2" t="s">
        <v>35</v>
      </c>
      <c r="E68" t="s">
        <v>30</v>
      </c>
      <c r="F68" t="s">
        <v>166</v>
      </c>
      <c r="G68" t="s">
        <v>49</v>
      </c>
      <c r="H68">
        <v>12000</v>
      </c>
      <c r="I68">
        <v>2.95</v>
      </c>
      <c r="J68" s="4">
        <f>+VLOOKUP(B68,Hoja1!$A:$L,11,0)</f>
        <v>12000</v>
      </c>
      <c r="K68" s="4">
        <f>+VLOOKUP(B68,Hoja1!$A:$L,12,0)</f>
        <v>2.95</v>
      </c>
      <c r="L68" t="s">
        <v>286</v>
      </c>
      <c r="M68">
        <v>2</v>
      </c>
      <c r="N68" t="s">
        <v>210</v>
      </c>
      <c r="O68">
        <v>1</v>
      </c>
      <c r="P68">
        <v>2021</v>
      </c>
      <c r="Q68" t="s">
        <v>165</v>
      </c>
      <c r="R68" t="s">
        <v>166</v>
      </c>
      <c r="S68" t="s">
        <v>165</v>
      </c>
      <c r="T68" t="s">
        <v>166</v>
      </c>
      <c r="U68" t="s">
        <v>37</v>
      </c>
      <c r="V68" t="s">
        <v>36</v>
      </c>
      <c r="W68">
        <v>0</v>
      </c>
      <c r="X68">
        <v>0</v>
      </c>
      <c r="Y68">
        <v>0</v>
      </c>
      <c r="Z68">
        <v>0</v>
      </c>
      <c r="AA68">
        <v>2.95</v>
      </c>
    </row>
    <row r="69" spans="1:27" x14ac:dyDescent="0.2">
      <c r="A69">
        <v>1973</v>
      </c>
      <c r="B69" t="str">
        <f>+SUBSTITUTE(LOWER(_xlfn.CONCAT(C69,D69,E69,G69,L69,R69))," ","")</f>
        <v>44208carnegranelc200-300sudmarisrusia</v>
      </c>
      <c r="C69" s="1">
        <v>44208</v>
      </c>
      <c r="D69" s="2" t="s">
        <v>35</v>
      </c>
      <c r="E69" t="s">
        <v>30</v>
      </c>
      <c r="F69" t="s">
        <v>166</v>
      </c>
      <c r="G69" t="s">
        <v>39</v>
      </c>
      <c r="H69">
        <v>12000</v>
      </c>
      <c r="I69">
        <v>3.15</v>
      </c>
      <c r="J69" s="4">
        <f>+VLOOKUP(B69,Hoja1!$A:$L,11,0)</f>
        <v>12000</v>
      </c>
      <c r="K69" s="4">
        <f>+VLOOKUP(B69,Hoja1!$A:$L,12,0)</f>
        <v>3.15</v>
      </c>
      <c r="L69" t="s">
        <v>286</v>
      </c>
      <c r="M69">
        <v>2</v>
      </c>
      <c r="N69" t="s">
        <v>210</v>
      </c>
      <c r="O69">
        <v>1</v>
      </c>
      <c r="P69">
        <v>2021</v>
      </c>
      <c r="Q69" t="s">
        <v>165</v>
      </c>
      <c r="R69" t="s">
        <v>166</v>
      </c>
      <c r="S69" t="s">
        <v>165</v>
      </c>
      <c r="T69" t="s">
        <v>166</v>
      </c>
      <c r="U69" t="s">
        <v>37</v>
      </c>
      <c r="V69" t="s">
        <v>36</v>
      </c>
      <c r="W69">
        <v>0</v>
      </c>
      <c r="X69">
        <v>0</v>
      </c>
      <c r="Y69">
        <v>0</v>
      </c>
      <c r="Z69">
        <v>0</v>
      </c>
      <c r="AA69">
        <v>3.15</v>
      </c>
    </row>
    <row r="70" spans="1:27" x14ac:dyDescent="0.2">
      <c r="A70">
        <v>1974</v>
      </c>
      <c r="B70" t="str">
        <f>+SUBSTITUTE(LOWER(_xlfn.CONCAT(C70,D70,E70,G70,L70,R70))," ","")</f>
        <v>44208carnegranelc300-500sudmarisrusia</v>
      </c>
      <c r="C70" s="1">
        <v>44208</v>
      </c>
      <c r="D70" s="2" t="s">
        <v>35</v>
      </c>
      <c r="E70" t="s">
        <v>30</v>
      </c>
      <c r="F70" t="s">
        <v>166</v>
      </c>
      <c r="G70" t="s">
        <v>49</v>
      </c>
      <c r="H70">
        <v>12000</v>
      </c>
      <c r="I70">
        <v>2.95</v>
      </c>
      <c r="J70" s="4">
        <f>+VLOOKUP(B70,Hoja1!$A:$L,11,0)</f>
        <v>12000</v>
      </c>
      <c r="K70" s="4">
        <f>+VLOOKUP(B70,Hoja1!$A:$L,12,0)</f>
        <v>2.95</v>
      </c>
      <c r="L70" t="s">
        <v>286</v>
      </c>
      <c r="M70">
        <v>2</v>
      </c>
      <c r="O70">
        <v>1</v>
      </c>
      <c r="P70">
        <v>2021</v>
      </c>
      <c r="Q70" t="s">
        <v>165</v>
      </c>
      <c r="R70" t="s">
        <v>166</v>
      </c>
      <c r="S70" t="s">
        <v>165</v>
      </c>
      <c r="T70" t="s">
        <v>166</v>
      </c>
      <c r="U70" t="s">
        <v>37</v>
      </c>
      <c r="V70" t="s">
        <v>36</v>
      </c>
      <c r="W70">
        <v>0</v>
      </c>
      <c r="X70">
        <v>0</v>
      </c>
      <c r="Y70">
        <v>0</v>
      </c>
      <c r="Z70">
        <v>0</v>
      </c>
      <c r="AA70">
        <v>2.95</v>
      </c>
    </row>
    <row r="71" spans="1:27" x14ac:dyDescent="0.2">
      <c r="A71">
        <v>1975</v>
      </c>
      <c r="B71" t="str">
        <f>+SUBSTITUTE(LOWER(_xlfn.CONCAT(C71,D71,E71,G71,L71,R71))," ","")</f>
        <v>44208carnegranelc200-300sudmarisrusia</v>
      </c>
      <c r="C71" s="1">
        <v>44208</v>
      </c>
      <c r="D71" s="2" t="s">
        <v>35</v>
      </c>
      <c r="E71" t="s">
        <v>30</v>
      </c>
      <c r="F71" t="s">
        <v>166</v>
      </c>
      <c r="G71" t="s">
        <v>39</v>
      </c>
      <c r="H71">
        <v>12000</v>
      </c>
      <c r="I71">
        <v>3.15</v>
      </c>
      <c r="J71" s="4">
        <f>+VLOOKUP(B71,Hoja1!$A:$L,11,0)</f>
        <v>12000</v>
      </c>
      <c r="K71" s="4">
        <f>+VLOOKUP(B71,Hoja1!$A:$L,12,0)</f>
        <v>3.15</v>
      </c>
      <c r="L71" t="s">
        <v>286</v>
      </c>
      <c r="M71">
        <v>2</v>
      </c>
      <c r="O71">
        <v>1</v>
      </c>
      <c r="P71">
        <v>2021</v>
      </c>
      <c r="Q71" t="s">
        <v>165</v>
      </c>
      <c r="R71" t="s">
        <v>166</v>
      </c>
      <c r="S71" t="s">
        <v>165</v>
      </c>
      <c r="T71" t="s">
        <v>166</v>
      </c>
      <c r="U71" t="s">
        <v>37</v>
      </c>
      <c r="V71" t="s">
        <v>36</v>
      </c>
      <c r="W71">
        <v>0</v>
      </c>
      <c r="X71">
        <v>0</v>
      </c>
      <c r="Y71">
        <v>0</v>
      </c>
      <c r="Z71">
        <v>0</v>
      </c>
      <c r="AA71">
        <v>3.15</v>
      </c>
    </row>
    <row r="72" spans="1:27" x14ac:dyDescent="0.2">
      <c r="A72">
        <v>15</v>
      </c>
      <c r="B72" t="str">
        <f>+SUBSTITUTE(LOWER(_xlfn.CONCAT(C72,D72,E72,G72,L72,R72))," ","")</f>
        <v>44209enterosinsalsac20-35camanchacaamerica</v>
      </c>
      <c r="C72" s="1">
        <v>44209</v>
      </c>
      <c r="D72" s="2" t="s">
        <v>59</v>
      </c>
      <c r="E72" t="s">
        <v>155</v>
      </c>
      <c r="F72" t="s">
        <v>162</v>
      </c>
      <c r="G72" t="s">
        <v>163</v>
      </c>
      <c r="H72">
        <v>36533.9</v>
      </c>
      <c r="I72">
        <v>2.09675454545454</v>
      </c>
      <c r="J72" s="4" t="e">
        <f>+VLOOKUP(B72,Hoja1!$A:$L,11,0)</f>
        <v>#N/A</v>
      </c>
      <c r="K72" s="4" t="e">
        <f>+VLOOKUP(B72,Hoja1!$A:$L,12,0)</f>
        <v>#N/A</v>
      </c>
      <c r="L72" t="s">
        <v>33</v>
      </c>
      <c r="M72">
        <v>2</v>
      </c>
      <c r="O72">
        <v>1</v>
      </c>
      <c r="P72">
        <v>2021</v>
      </c>
      <c r="Q72" t="s">
        <v>515</v>
      </c>
      <c r="R72" t="s">
        <v>515</v>
      </c>
      <c r="S72" t="s">
        <v>515</v>
      </c>
      <c r="T72" t="s">
        <v>515</v>
      </c>
      <c r="U72" t="s">
        <v>159</v>
      </c>
      <c r="V72" t="s">
        <v>160</v>
      </c>
      <c r="W72">
        <v>0</v>
      </c>
      <c r="X72">
        <v>0</v>
      </c>
      <c r="Y72">
        <v>0</v>
      </c>
      <c r="Z72">
        <v>0</v>
      </c>
      <c r="AA72">
        <v>2.09675454545454</v>
      </c>
    </row>
    <row r="73" spans="1:27" x14ac:dyDescent="0.2">
      <c r="A73">
        <v>16</v>
      </c>
      <c r="B73" t="str">
        <f>+SUBSTITUTE(LOWER(_xlfn.CONCAT(C73,D73,E73,G73,L73,R73))," ","")</f>
        <v>44209carnegranelc300-500camanchacarusia</v>
      </c>
      <c r="C73" s="1">
        <v>44209</v>
      </c>
      <c r="D73" s="2" t="s">
        <v>35</v>
      </c>
      <c r="E73" t="s">
        <v>30</v>
      </c>
      <c r="F73" t="s">
        <v>516</v>
      </c>
      <c r="G73" t="s">
        <v>49</v>
      </c>
      <c r="H73">
        <v>24000</v>
      </c>
      <c r="I73">
        <v>2.94999999999999</v>
      </c>
      <c r="J73" s="4">
        <f>+VLOOKUP(B73,Hoja1!$A:$L,11,0)</f>
        <v>24000</v>
      </c>
      <c r="K73" s="4">
        <f>+VLOOKUP(B73,Hoja1!$A:$L,12,0)</f>
        <v>2.9499999999999988</v>
      </c>
      <c r="L73" t="s">
        <v>33</v>
      </c>
      <c r="M73">
        <v>2</v>
      </c>
      <c r="O73">
        <v>1</v>
      </c>
      <c r="P73">
        <v>2021</v>
      </c>
      <c r="Q73" t="s">
        <v>165</v>
      </c>
      <c r="R73" t="s">
        <v>166</v>
      </c>
      <c r="S73" t="s">
        <v>165</v>
      </c>
      <c r="T73" t="s">
        <v>166</v>
      </c>
      <c r="U73" t="s">
        <v>37</v>
      </c>
      <c r="V73" t="s">
        <v>36</v>
      </c>
      <c r="W73">
        <v>0</v>
      </c>
      <c r="X73">
        <v>0</v>
      </c>
      <c r="Y73">
        <v>0</v>
      </c>
      <c r="Z73">
        <v>0</v>
      </c>
      <c r="AA73">
        <v>2.94999999999999</v>
      </c>
    </row>
    <row r="74" spans="1:27" x14ac:dyDescent="0.2">
      <c r="A74">
        <v>17</v>
      </c>
      <c r="B74" t="str">
        <f>+SUBSTITUTE(LOWER(_xlfn.CONCAT(C74,D74,E74,G74,L74,R74))," ","")</f>
        <v>44209enteroretailc20-35camanchacaamerica</v>
      </c>
      <c r="C74" s="1">
        <v>44209</v>
      </c>
      <c r="D74" s="2" t="s">
        <v>59</v>
      </c>
      <c r="E74" t="s">
        <v>161</v>
      </c>
      <c r="F74" t="s">
        <v>162</v>
      </c>
      <c r="G74" t="s">
        <v>163</v>
      </c>
      <c r="H74">
        <v>15980.8</v>
      </c>
      <c r="I74">
        <v>3.3075000000000001</v>
      </c>
      <c r="J74" s="4" t="e">
        <f>+VLOOKUP(B74,Hoja1!$A:$L,11,0)</f>
        <v>#N/A</v>
      </c>
      <c r="K74" s="4" t="e">
        <f>+VLOOKUP(B74,Hoja1!$A:$L,12,0)</f>
        <v>#N/A</v>
      </c>
      <c r="L74" t="s">
        <v>33</v>
      </c>
      <c r="M74">
        <v>2</v>
      </c>
      <c r="O74">
        <v>1</v>
      </c>
      <c r="P74">
        <v>2021</v>
      </c>
      <c r="Q74" t="s">
        <v>515</v>
      </c>
      <c r="R74" t="s">
        <v>515</v>
      </c>
      <c r="S74" t="s">
        <v>515</v>
      </c>
      <c r="T74" t="s">
        <v>515</v>
      </c>
      <c r="V74" t="s">
        <v>164</v>
      </c>
    </row>
    <row r="75" spans="1:27" x14ac:dyDescent="0.2">
      <c r="A75">
        <v>905</v>
      </c>
      <c r="B75" t="str">
        <f>+SUBSTITUTE(LOWER(_xlfn.CONCAT(C75,D75,E75,G75,L75,R75))," ","")</f>
        <v>44209enterosinsalsac18-27standrewsamerica</v>
      </c>
      <c r="C75" s="1">
        <v>44209</v>
      </c>
      <c r="D75" s="2" t="s">
        <v>59</v>
      </c>
      <c r="E75" t="s">
        <v>155</v>
      </c>
      <c r="F75" t="s">
        <v>214</v>
      </c>
      <c r="G75" t="s">
        <v>171</v>
      </c>
      <c r="H75">
        <v>17079.48</v>
      </c>
      <c r="I75">
        <v>2.31</v>
      </c>
      <c r="J75" s="4" t="e">
        <f>+VLOOKUP(B75,Hoja1!$A:$L,11,0)</f>
        <v>#N/A</v>
      </c>
      <c r="K75" s="4" t="e">
        <f>+VLOOKUP(B75,Hoja1!$A:$L,12,0)</f>
        <v>#N/A</v>
      </c>
      <c r="L75" t="s">
        <v>240</v>
      </c>
      <c r="M75">
        <v>2</v>
      </c>
      <c r="N75" t="s">
        <v>204</v>
      </c>
      <c r="O75">
        <v>1</v>
      </c>
      <c r="P75">
        <v>2021</v>
      </c>
      <c r="Q75" t="s">
        <v>515</v>
      </c>
      <c r="R75" t="s">
        <v>515</v>
      </c>
      <c r="S75" t="s">
        <v>515</v>
      </c>
      <c r="T75" t="s">
        <v>515</v>
      </c>
      <c r="U75" t="s">
        <v>159</v>
      </c>
      <c r="V75" t="s">
        <v>160</v>
      </c>
      <c r="W75">
        <v>0</v>
      </c>
      <c r="X75">
        <v>0</v>
      </c>
      <c r="Y75">
        <v>0</v>
      </c>
      <c r="Z75">
        <v>0</v>
      </c>
      <c r="AA75">
        <v>2.31</v>
      </c>
    </row>
    <row r="76" spans="1:27" x14ac:dyDescent="0.2">
      <c r="A76">
        <v>1976</v>
      </c>
      <c r="B76" t="str">
        <f>+SUBSTITUTE(LOWER(_xlfn.CONCAT(C76,D76,E76,G76,L76,R76))," ","")</f>
        <v>44209enterosinsalsac40-60sudmarisamerica</v>
      </c>
      <c r="C76" s="1">
        <v>44209</v>
      </c>
      <c r="D76" s="2" t="s">
        <v>59</v>
      </c>
      <c r="E76" t="s">
        <v>155</v>
      </c>
      <c r="F76" t="s">
        <v>214</v>
      </c>
      <c r="G76" t="s">
        <v>180</v>
      </c>
      <c r="H76">
        <v>16421.18</v>
      </c>
      <c r="I76">
        <v>2.04</v>
      </c>
      <c r="J76" s="4" t="e">
        <f>+VLOOKUP(B76,Hoja1!$A:$L,11,0)</f>
        <v>#N/A</v>
      </c>
      <c r="K76" s="4" t="e">
        <f>+VLOOKUP(B76,Hoja1!$A:$L,12,0)</f>
        <v>#N/A</v>
      </c>
      <c r="L76" t="s">
        <v>286</v>
      </c>
      <c r="M76">
        <v>2</v>
      </c>
      <c r="N76" t="s">
        <v>210</v>
      </c>
      <c r="O76">
        <v>1</v>
      </c>
      <c r="P76">
        <v>2021</v>
      </c>
      <c r="Q76" t="s">
        <v>515</v>
      </c>
      <c r="R76" t="s">
        <v>515</v>
      </c>
      <c r="S76" t="s">
        <v>515</v>
      </c>
      <c r="T76" t="s">
        <v>515</v>
      </c>
      <c r="U76" t="s">
        <v>159</v>
      </c>
      <c r="V76" t="s">
        <v>160</v>
      </c>
      <c r="W76">
        <v>0</v>
      </c>
      <c r="X76">
        <v>0</v>
      </c>
      <c r="Y76">
        <v>0</v>
      </c>
      <c r="Z76">
        <v>0</v>
      </c>
      <c r="AA76">
        <v>2.04</v>
      </c>
    </row>
    <row r="77" spans="1:27" x14ac:dyDescent="0.2">
      <c r="A77">
        <v>1977</v>
      </c>
      <c r="B77" t="str">
        <f>+SUBSTITUTE(LOWER(_xlfn.CONCAT(C77,D77,E77,G77,L77,R77))," ","")</f>
        <v>44209carnegranelc100-200sudmarischile</v>
      </c>
      <c r="C77" s="1">
        <v>44209</v>
      </c>
      <c r="D77" s="2" t="s">
        <v>35</v>
      </c>
      <c r="E77" t="s">
        <v>30</v>
      </c>
      <c r="F77" t="s">
        <v>32</v>
      </c>
      <c r="G77" t="s">
        <v>72</v>
      </c>
      <c r="H77">
        <v>1500</v>
      </c>
      <c r="J77" s="4">
        <f>+VLOOKUP(B77,Hoja1!$A:$L,11,0)</f>
        <v>1500</v>
      </c>
      <c r="K77" s="4">
        <f>+VLOOKUP(B77,Hoja1!$A:$L,12,0)</f>
        <v>0</v>
      </c>
      <c r="L77" t="s">
        <v>286</v>
      </c>
      <c r="M77">
        <v>2</v>
      </c>
      <c r="O77">
        <v>1</v>
      </c>
      <c r="P77">
        <v>2021</v>
      </c>
      <c r="Q77" t="s">
        <v>32</v>
      </c>
      <c r="R77" t="s">
        <v>32</v>
      </c>
      <c r="S77" t="s">
        <v>32</v>
      </c>
      <c r="T77" t="s">
        <v>32</v>
      </c>
      <c r="U77" t="s">
        <v>37</v>
      </c>
      <c r="V77" t="s">
        <v>36</v>
      </c>
      <c r="W77">
        <v>0</v>
      </c>
      <c r="X77">
        <v>0</v>
      </c>
    </row>
    <row r="78" spans="1:27" x14ac:dyDescent="0.2">
      <c r="A78">
        <v>1978</v>
      </c>
      <c r="B78" t="str">
        <f>+SUBSTITUTE(LOWER(_xlfn.CONCAT(C78,D78,E78,G78,L78,R78))," ","")</f>
        <v>44209carnegranelc200-300sudmarischile</v>
      </c>
      <c r="C78" s="1">
        <v>44209</v>
      </c>
      <c r="D78" s="2" t="s">
        <v>35</v>
      </c>
      <c r="E78" t="s">
        <v>30</v>
      </c>
      <c r="F78" t="s">
        <v>32</v>
      </c>
      <c r="G78" t="s">
        <v>39</v>
      </c>
      <c r="H78">
        <v>1500</v>
      </c>
      <c r="J78" s="4">
        <f>+VLOOKUP(B78,Hoja1!$A:$L,11,0)</f>
        <v>1500</v>
      </c>
      <c r="K78" s="4">
        <f>+VLOOKUP(B78,Hoja1!$A:$L,12,0)</f>
        <v>0</v>
      </c>
      <c r="L78" t="s">
        <v>286</v>
      </c>
      <c r="M78">
        <v>2</v>
      </c>
      <c r="O78">
        <v>1</v>
      </c>
      <c r="P78">
        <v>2021</v>
      </c>
      <c r="Q78" t="s">
        <v>32</v>
      </c>
      <c r="R78" t="s">
        <v>32</v>
      </c>
      <c r="S78" t="s">
        <v>32</v>
      </c>
      <c r="T78" t="s">
        <v>32</v>
      </c>
      <c r="U78" t="s">
        <v>37</v>
      </c>
      <c r="V78" t="s">
        <v>36</v>
      </c>
      <c r="W78">
        <v>0</v>
      </c>
      <c r="X78">
        <v>0</v>
      </c>
    </row>
    <row r="79" spans="1:27" x14ac:dyDescent="0.2">
      <c r="A79">
        <v>1979</v>
      </c>
      <c r="B79" t="str">
        <f>+SUBSTITUTE(LOWER(_xlfn.CONCAT(C79,D79,E79,G79,L79,R79))," ","")</f>
        <v>44209enteroenteroc40-60sudmarisamerica</v>
      </c>
      <c r="C79" s="1">
        <v>44209</v>
      </c>
      <c r="D79" s="2" t="s">
        <v>59</v>
      </c>
      <c r="E79" t="s">
        <v>59</v>
      </c>
      <c r="F79" t="s">
        <v>214</v>
      </c>
      <c r="G79" t="s">
        <v>180</v>
      </c>
      <c r="H79">
        <v>16421.18</v>
      </c>
      <c r="I79">
        <v>1.86</v>
      </c>
      <c r="J79" s="4" t="e">
        <f>+VLOOKUP(B79,Hoja1!$A:$L,11,0)</f>
        <v>#N/A</v>
      </c>
      <c r="K79" s="4" t="e">
        <f>+VLOOKUP(B79,Hoja1!$A:$L,12,0)</f>
        <v>#N/A</v>
      </c>
      <c r="L79" t="s">
        <v>286</v>
      </c>
      <c r="M79">
        <v>2</v>
      </c>
      <c r="O79">
        <v>1</v>
      </c>
      <c r="P79">
        <v>2021</v>
      </c>
      <c r="Q79" t="s">
        <v>515</v>
      </c>
      <c r="R79" t="s">
        <v>515</v>
      </c>
      <c r="S79" t="s">
        <v>515</v>
      </c>
      <c r="T79" t="s">
        <v>515</v>
      </c>
      <c r="V79" t="s">
        <v>287</v>
      </c>
    </row>
    <row r="80" spans="1:27" x14ac:dyDescent="0.2">
      <c r="A80">
        <v>18</v>
      </c>
      <c r="B80" t="str">
        <f>+SUBSTITUTE(LOWER(_xlfn.CONCAT(C80,D80,E80,G80,L80,R80))," ","")</f>
        <v>44210carnegranelc300-500camanchacarusia</v>
      </c>
      <c r="C80" s="1">
        <v>44210</v>
      </c>
      <c r="D80" s="2" t="s">
        <v>35</v>
      </c>
      <c r="E80" t="s">
        <v>30</v>
      </c>
      <c r="F80" t="s">
        <v>516</v>
      </c>
      <c r="G80" t="s">
        <v>49</v>
      </c>
      <c r="H80">
        <v>24000</v>
      </c>
      <c r="I80">
        <v>2.94999999999999</v>
      </c>
      <c r="J80" s="4">
        <f>+VLOOKUP(B80,Hoja1!$A:$L,11,0)</f>
        <v>24000</v>
      </c>
      <c r="K80" s="4">
        <f>+VLOOKUP(B80,Hoja1!$A:$L,12,0)</f>
        <v>2.9499999999999962</v>
      </c>
      <c r="L80" t="s">
        <v>33</v>
      </c>
      <c r="M80">
        <v>2</v>
      </c>
      <c r="O80">
        <v>1</v>
      </c>
      <c r="P80">
        <v>2021</v>
      </c>
      <c r="Q80" t="s">
        <v>165</v>
      </c>
      <c r="R80" t="s">
        <v>166</v>
      </c>
      <c r="S80" t="s">
        <v>165</v>
      </c>
      <c r="T80" t="s">
        <v>166</v>
      </c>
      <c r="U80" t="s">
        <v>37</v>
      </c>
      <c r="V80" t="s">
        <v>36</v>
      </c>
      <c r="W80">
        <v>0</v>
      </c>
      <c r="X80">
        <v>0</v>
      </c>
      <c r="Y80">
        <v>0</v>
      </c>
      <c r="Z80">
        <v>0</v>
      </c>
      <c r="AA80">
        <v>2.94999999999999</v>
      </c>
    </row>
    <row r="81" spans="1:27" x14ac:dyDescent="0.2">
      <c r="A81">
        <v>906</v>
      </c>
      <c r="B81" t="str">
        <f>+SUBSTITUTE(LOWER(_xlfn.CONCAT(C81,D81,E81,G81,L81,R81))," ","")</f>
        <v>44210carneretailnocompensadoc300-500standrewsotrosuee</v>
      </c>
      <c r="C81" s="1">
        <v>44210</v>
      </c>
      <c r="D81" s="2" t="s">
        <v>35</v>
      </c>
      <c r="E81" t="s">
        <v>251</v>
      </c>
      <c r="F81" t="s">
        <v>233</v>
      </c>
      <c r="G81" t="s">
        <v>49</v>
      </c>
      <c r="H81">
        <v>2000</v>
      </c>
      <c r="I81">
        <v>3.25</v>
      </c>
      <c r="J81" s="4">
        <f>+VLOOKUP(B81,Hoja1!$A:$L,11,0)</f>
        <v>2000</v>
      </c>
      <c r="K81" s="4">
        <f>+VLOOKUP(B81,Hoja1!$A:$L,12,0)</f>
        <v>3.25</v>
      </c>
      <c r="L81" t="s">
        <v>240</v>
      </c>
      <c r="M81">
        <v>2</v>
      </c>
      <c r="N81" t="s">
        <v>204</v>
      </c>
      <c r="O81">
        <v>1</v>
      </c>
      <c r="P81">
        <v>2021</v>
      </c>
      <c r="Q81" t="s">
        <v>165</v>
      </c>
      <c r="R81" t="s">
        <v>185</v>
      </c>
      <c r="S81" t="s">
        <v>165</v>
      </c>
      <c r="T81" t="s">
        <v>185</v>
      </c>
      <c r="U81" t="s">
        <v>173</v>
      </c>
      <c r="V81" t="s">
        <v>252</v>
      </c>
      <c r="W81">
        <v>0</v>
      </c>
      <c r="X81">
        <v>0</v>
      </c>
      <c r="Y81">
        <v>0</v>
      </c>
      <c r="Z81">
        <v>0</v>
      </c>
      <c r="AA81">
        <v>3.25</v>
      </c>
    </row>
    <row r="82" spans="1:27" x14ac:dyDescent="0.2">
      <c r="A82">
        <v>907</v>
      </c>
      <c r="B82" t="str">
        <f>+SUBSTITUTE(LOWER(_xlfn.CONCAT(C82,D82,E82,G82,L82,R82))," ","")</f>
        <v>44210carneretailnocompensadoc100-200standrewsotrosuee</v>
      </c>
      <c r="C82" s="1">
        <v>44210</v>
      </c>
      <c r="D82" s="2" t="s">
        <v>35</v>
      </c>
      <c r="E82" t="s">
        <v>251</v>
      </c>
      <c r="F82" t="s">
        <v>233</v>
      </c>
      <c r="G82" t="s">
        <v>72</v>
      </c>
      <c r="H82">
        <v>2300</v>
      </c>
      <c r="I82">
        <v>3.7</v>
      </c>
      <c r="J82" s="4">
        <f>+VLOOKUP(B82,Hoja1!$A:$L,11,0)</f>
        <v>2300</v>
      </c>
      <c r="K82" s="4">
        <f>+VLOOKUP(B82,Hoja1!$A:$L,12,0)</f>
        <v>3.7</v>
      </c>
      <c r="L82" t="s">
        <v>240</v>
      </c>
      <c r="M82">
        <v>2</v>
      </c>
      <c r="N82" t="s">
        <v>204</v>
      </c>
      <c r="O82">
        <v>1</v>
      </c>
      <c r="P82">
        <v>2021</v>
      </c>
      <c r="Q82" t="s">
        <v>165</v>
      </c>
      <c r="R82" t="s">
        <v>185</v>
      </c>
      <c r="S82" t="s">
        <v>165</v>
      </c>
      <c r="T82" t="s">
        <v>185</v>
      </c>
      <c r="U82" t="s">
        <v>173</v>
      </c>
      <c r="V82" t="s">
        <v>252</v>
      </c>
      <c r="W82">
        <v>0</v>
      </c>
      <c r="X82">
        <v>0</v>
      </c>
      <c r="Y82">
        <v>0</v>
      </c>
      <c r="Z82">
        <v>0</v>
      </c>
      <c r="AA82">
        <v>3.7</v>
      </c>
    </row>
    <row r="83" spans="1:27" x14ac:dyDescent="0.2">
      <c r="A83">
        <v>908</v>
      </c>
      <c r="B83" t="str">
        <f>+SUBSTITUTE(LOWER(_xlfn.CONCAT(C83,D83,E83,G83,L83,R83))," ","")</f>
        <v>44210enterosinsalsae40-60standrewsotrosuee</v>
      </c>
      <c r="C83" s="1">
        <v>44210</v>
      </c>
      <c r="D83" s="2" t="s">
        <v>59</v>
      </c>
      <c r="E83" t="s">
        <v>155</v>
      </c>
      <c r="F83" t="s">
        <v>233</v>
      </c>
      <c r="G83" t="s">
        <v>250</v>
      </c>
      <c r="H83">
        <v>12400</v>
      </c>
      <c r="I83">
        <v>2.2000000000000002</v>
      </c>
      <c r="J83" s="4" t="e">
        <f>+VLOOKUP(B83,Hoja1!$A:$L,11,0)</f>
        <v>#N/A</v>
      </c>
      <c r="K83" s="4" t="e">
        <f>+VLOOKUP(B83,Hoja1!$A:$L,12,0)</f>
        <v>#N/A</v>
      </c>
      <c r="L83" t="s">
        <v>240</v>
      </c>
      <c r="M83">
        <v>2</v>
      </c>
      <c r="N83" t="s">
        <v>204</v>
      </c>
      <c r="O83">
        <v>1</v>
      </c>
      <c r="P83">
        <v>2021</v>
      </c>
      <c r="Q83" t="s">
        <v>165</v>
      </c>
      <c r="R83" t="s">
        <v>185</v>
      </c>
      <c r="S83" t="s">
        <v>165</v>
      </c>
      <c r="T83" t="s">
        <v>185</v>
      </c>
      <c r="U83" t="s">
        <v>159</v>
      </c>
      <c r="V83" t="s">
        <v>160</v>
      </c>
      <c r="W83">
        <v>0</v>
      </c>
      <c r="X83">
        <v>0</v>
      </c>
      <c r="Y83">
        <v>0</v>
      </c>
      <c r="Z83">
        <v>0</v>
      </c>
      <c r="AA83">
        <v>2.2000000000000002</v>
      </c>
    </row>
    <row r="84" spans="1:27" x14ac:dyDescent="0.2">
      <c r="A84">
        <v>909</v>
      </c>
      <c r="B84" t="str">
        <f>+SUBSTITUTE(LOWER(_xlfn.CONCAT(C84,D84,E84,G84,L84,R84))," ","")</f>
        <v>44210enterosinsalsae60-80standrewsotrosuee</v>
      </c>
      <c r="C84" s="1">
        <v>44210</v>
      </c>
      <c r="D84" s="2" t="s">
        <v>59</v>
      </c>
      <c r="E84" t="s">
        <v>155</v>
      </c>
      <c r="F84" t="s">
        <v>233</v>
      </c>
      <c r="G84" t="s">
        <v>253</v>
      </c>
      <c r="H84">
        <v>4000</v>
      </c>
      <c r="I84">
        <v>1.95</v>
      </c>
      <c r="J84" s="4" t="e">
        <f>+VLOOKUP(B84,Hoja1!$A:$L,11,0)</f>
        <v>#N/A</v>
      </c>
      <c r="K84" s="4" t="e">
        <f>+VLOOKUP(B84,Hoja1!$A:$L,12,0)</f>
        <v>#N/A</v>
      </c>
      <c r="L84" t="s">
        <v>240</v>
      </c>
      <c r="M84">
        <v>2</v>
      </c>
      <c r="N84" t="s">
        <v>204</v>
      </c>
      <c r="O84">
        <v>1</v>
      </c>
      <c r="P84">
        <v>2021</v>
      </c>
      <c r="Q84" t="s">
        <v>165</v>
      </c>
      <c r="R84" t="s">
        <v>185</v>
      </c>
      <c r="S84" t="s">
        <v>165</v>
      </c>
      <c r="T84" t="s">
        <v>185</v>
      </c>
      <c r="U84" t="s">
        <v>159</v>
      </c>
      <c r="V84" t="s">
        <v>160</v>
      </c>
      <c r="W84">
        <v>0</v>
      </c>
      <c r="X84">
        <v>0</v>
      </c>
      <c r="Y84">
        <v>0</v>
      </c>
      <c r="Z84">
        <v>0</v>
      </c>
      <c r="AA84">
        <v>1.95</v>
      </c>
    </row>
    <row r="85" spans="1:27" x14ac:dyDescent="0.2">
      <c r="A85">
        <v>1980</v>
      </c>
      <c r="B85" t="str">
        <f>+SUBSTITUTE(LOWER(_xlfn.CONCAT(C85,D85,E85,G85,L85,R85))," ","")</f>
        <v>44210carnegranelc0sudmarischile</v>
      </c>
      <c r="C85" s="1">
        <v>44210</v>
      </c>
      <c r="D85" s="2" t="s">
        <v>35</v>
      </c>
      <c r="E85" t="s">
        <v>30</v>
      </c>
      <c r="F85" t="s">
        <v>32</v>
      </c>
      <c r="G85" t="s">
        <v>178</v>
      </c>
      <c r="H85">
        <v>700</v>
      </c>
      <c r="J85" s="4" t="e">
        <f>+VLOOKUP(B85,Hoja1!$A:$L,11,0)</f>
        <v>#N/A</v>
      </c>
      <c r="K85" s="4" t="e">
        <f>+VLOOKUP(B85,Hoja1!$A:$L,12,0)</f>
        <v>#N/A</v>
      </c>
      <c r="L85" t="s">
        <v>286</v>
      </c>
      <c r="M85">
        <v>2</v>
      </c>
      <c r="O85">
        <v>1</v>
      </c>
      <c r="P85">
        <v>2021</v>
      </c>
      <c r="Q85" t="s">
        <v>32</v>
      </c>
      <c r="R85" t="s">
        <v>32</v>
      </c>
      <c r="S85" t="s">
        <v>32</v>
      </c>
      <c r="T85" t="s">
        <v>32</v>
      </c>
      <c r="U85" t="s">
        <v>37</v>
      </c>
      <c r="V85" t="s">
        <v>36</v>
      </c>
      <c r="W85">
        <v>0</v>
      </c>
      <c r="X85">
        <v>0</v>
      </c>
    </row>
    <row r="86" spans="1:27" x14ac:dyDescent="0.2">
      <c r="A86">
        <v>1981</v>
      </c>
      <c r="B86" t="str">
        <f>+SUBSTITUTE(LOWER(_xlfn.CONCAT(C86,D86,E86,G86,L86,R86))," ","")</f>
        <v>44210carnegranelc200-300sudmarisespaña</v>
      </c>
      <c r="C86" s="1">
        <v>44210</v>
      </c>
      <c r="D86" s="2" t="s">
        <v>35</v>
      </c>
      <c r="E86" t="s">
        <v>30</v>
      </c>
      <c r="F86" t="s">
        <v>338</v>
      </c>
      <c r="G86" t="s">
        <v>39</v>
      </c>
      <c r="H86">
        <v>20000</v>
      </c>
      <c r="I86">
        <v>3.15</v>
      </c>
      <c r="J86" s="4">
        <f>+VLOOKUP(B86,Hoja1!$A:$L,11,0)</f>
        <v>20000</v>
      </c>
      <c r="K86" s="4">
        <f>+VLOOKUP(B86,Hoja1!$A:$L,12,0)</f>
        <v>3.15</v>
      </c>
      <c r="L86" t="s">
        <v>286</v>
      </c>
      <c r="M86">
        <v>2</v>
      </c>
      <c r="N86" t="s">
        <v>210</v>
      </c>
      <c r="O86">
        <v>1</v>
      </c>
      <c r="P86">
        <v>2021</v>
      </c>
      <c r="Q86" t="s">
        <v>153</v>
      </c>
      <c r="R86" t="s">
        <v>338</v>
      </c>
      <c r="S86" t="s">
        <v>338</v>
      </c>
      <c r="T86" t="s">
        <v>154</v>
      </c>
      <c r="U86" t="s">
        <v>37</v>
      </c>
      <c r="V86" t="s">
        <v>36</v>
      </c>
      <c r="W86">
        <v>0</v>
      </c>
      <c r="X86">
        <v>0</v>
      </c>
      <c r="Y86">
        <v>0</v>
      </c>
      <c r="Z86">
        <v>0</v>
      </c>
      <c r="AA86">
        <v>3.15</v>
      </c>
    </row>
    <row r="87" spans="1:27" x14ac:dyDescent="0.2">
      <c r="A87">
        <v>1982</v>
      </c>
      <c r="B87" t="str">
        <f>+SUBSTITUTE(LOWER(_xlfn.CONCAT(C87,D87,E87,G87,L87,R87))," ","")</f>
        <v>44210mediaconchagranelc80-100sudmarisespaña</v>
      </c>
      <c r="C87" s="1">
        <v>44210</v>
      </c>
      <c r="D87" s="2" t="s">
        <v>212</v>
      </c>
      <c r="E87" t="s">
        <v>30</v>
      </c>
      <c r="F87" t="s">
        <v>338</v>
      </c>
      <c r="G87" t="s">
        <v>215</v>
      </c>
      <c r="H87">
        <v>1001</v>
      </c>
      <c r="I87">
        <v>3.65</v>
      </c>
      <c r="J87" s="4">
        <f>+VLOOKUP(B87,Hoja1!$A:$L,11,0)</f>
        <v>1001</v>
      </c>
      <c r="K87" s="4">
        <f>+VLOOKUP(B87,Hoja1!$A:$L,12,0)</f>
        <v>3.65</v>
      </c>
      <c r="L87" t="s">
        <v>286</v>
      </c>
      <c r="M87">
        <v>2</v>
      </c>
      <c r="N87" t="s">
        <v>210</v>
      </c>
      <c r="O87">
        <v>1</v>
      </c>
      <c r="P87">
        <v>2021</v>
      </c>
      <c r="Q87" t="s">
        <v>153</v>
      </c>
      <c r="R87" t="s">
        <v>338</v>
      </c>
      <c r="S87" t="s">
        <v>338</v>
      </c>
      <c r="T87" t="s">
        <v>154</v>
      </c>
      <c r="V87" t="s">
        <v>216</v>
      </c>
    </row>
    <row r="88" spans="1:27" x14ac:dyDescent="0.2">
      <c r="A88">
        <v>1983</v>
      </c>
      <c r="B88" t="str">
        <f>+SUBSTITUTE(LOWER(_xlfn.CONCAT(C88,D88,E88,G88,L88,R88))," ","")</f>
        <v>44210mediaconchagranelc60-80sudmarisespaña</v>
      </c>
      <c r="C88" s="1">
        <v>44210</v>
      </c>
      <c r="D88" s="2" t="s">
        <v>212</v>
      </c>
      <c r="E88" t="s">
        <v>30</v>
      </c>
      <c r="F88" t="s">
        <v>338</v>
      </c>
      <c r="G88" t="s">
        <v>168</v>
      </c>
      <c r="H88">
        <v>3003</v>
      </c>
      <c r="I88">
        <v>3.85</v>
      </c>
      <c r="J88" s="4">
        <f>+VLOOKUP(B88,Hoja1!$A:$L,11,0)</f>
        <v>3003</v>
      </c>
      <c r="K88" s="4">
        <f>+VLOOKUP(B88,Hoja1!$A:$L,12,0)</f>
        <v>3.85</v>
      </c>
      <c r="L88" t="s">
        <v>286</v>
      </c>
      <c r="M88">
        <v>2</v>
      </c>
      <c r="N88" t="s">
        <v>210</v>
      </c>
      <c r="O88">
        <v>1</v>
      </c>
      <c r="P88">
        <v>2021</v>
      </c>
      <c r="Q88" t="s">
        <v>153</v>
      </c>
      <c r="R88" t="s">
        <v>338</v>
      </c>
      <c r="S88" t="s">
        <v>338</v>
      </c>
      <c r="T88" t="s">
        <v>154</v>
      </c>
      <c r="V88" t="s">
        <v>216</v>
      </c>
    </row>
    <row r="89" spans="1:27" x14ac:dyDescent="0.2">
      <c r="A89">
        <v>1984</v>
      </c>
      <c r="B89" t="str">
        <f>+SUBSTITUTE(LOWER(_xlfn.CONCAT(C89,D89,E89,G89,L89,R89))," ","")</f>
        <v>44210mediaconchagranelc80-100sudmarisespaña</v>
      </c>
      <c r="C89" s="1">
        <v>44210</v>
      </c>
      <c r="D89" s="2" t="s">
        <v>212</v>
      </c>
      <c r="E89" t="s">
        <v>30</v>
      </c>
      <c r="F89" t="s">
        <v>338</v>
      </c>
      <c r="G89" t="s">
        <v>215</v>
      </c>
      <c r="H89">
        <v>1001</v>
      </c>
      <c r="I89">
        <v>3.65</v>
      </c>
      <c r="J89" s="4">
        <f>+VLOOKUP(B89,Hoja1!$A:$L,11,0)</f>
        <v>1001</v>
      </c>
      <c r="K89" s="4">
        <f>+VLOOKUP(B89,Hoja1!$A:$L,12,0)</f>
        <v>3.65</v>
      </c>
      <c r="L89" t="s">
        <v>286</v>
      </c>
      <c r="M89">
        <v>2</v>
      </c>
      <c r="O89">
        <v>1</v>
      </c>
      <c r="P89">
        <v>2021</v>
      </c>
      <c r="Q89" t="s">
        <v>153</v>
      </c>
      <c r="R89" t="s">
        <v>338</v>
      </c>
      <c r="S89" t="s">
        <v>338</v>
      </c>
      <c r="T89" t="s">
        <v>154</v>
      </c>
      <c r="V89" t="s">
        <v>216</v>
      </c>
    </row>
    <row r="90" spans="1:27" x14ac:dyDescent="0.2">
      <c r="A90">
        <v>1985</v>
      </c>
      <c r="B90" t="str">
        <f>+SUBSTITUTE(LOWER(_xlfn.CONCAT(C90,D90,E90,G90,L90,R90))," ","")</f>
        <v>44210mediaconchagranelc60-80sudmarisespaña</v>
      </c>
      <c r="C90" s="1">
        <v>44210</v>
      </c>
      <c r="D90" s="2" t="s">
        <v>212</v>
      </c>
      <c r="E90" t="s">
        <v>30</v>
      </c>
      <c r="F90" t="s">
        <v>338</v>
      </c>
      <c r="G90" t="s">
        <v>168</v>
      </c>
      <c r="H90">
        <v>3003</v>
      </c>
      <c r="I90">
        <v>3.85</v>
      </c>
      <c r="J90" s="4">
        <f>+VLOOKUP(B90,Hoja1!$A:$L,11,0)</f>
        <v>3003</v>
      </c>
      <c r="K90" s="4">
        <f>+VLOOKUP(B90,Hoja1!$A:$L,12,0)</f>
        <v>3.85</v>
      </c>
      <c r="L90" t="s">
        <v>286</v>
      </c>
      <c r="M90">
        <v>2</v>
      </c>
      <c r="O90">
        <v>1</v>
      </c>
      <c r="P90">
        <v>2021</v>
      </c>
      <c r="Q90" t="s">
        <v>153</v>
      </c>
      <c r="R90" t="s">
        <v>338</v>
      </c>
      <c r="S90" t="s">
        <v>338</v>
      </c>
      <c r="T90" t="s">
        <v>154</v>
      </c>
      <c r="V90" t="s">
        <v>216</v>
      </c>
    </row>
    <row r="91" spans="1:27" x14ac:dyDescent="0.2">
      <c r="A91">
        <v>1986</v>
      </c>
      <c r="B91" t="str">
        <f>+SUBSTITUTE(LOWER(_xlfn.CONCAT(C91,D91,E91,G91,L91,R91))," ","")</f>
        <v>44210carnegranelc200-300sudmarisespaña</v>
      </c>
      <c r="C91" s="1">
        <v>44210</v>
      </c>
      <c r="D91" s="2" t="s">
        <v>35</v>
      </c>
      <c r="E91" t="s">
        <v>30</v>
      </c>
      <c r="F91" t="s">
        <v>338</v>
      </c>
      <c r="G91" t="s">
        <v>39</v>
      </c>
      <c r="H91">
        <v>20000</v>
      </c>
      <c r="I91">
        <v>3.15</v>
      </c>
      <c r="J91" s="4">
        <f>+VLOOKUP(B91,Hoja1!$A:$L,11,0)</f>
        <v>20000</v>
      </c>
      <c r="K91" s="4">
        <f>+VLOOKUP(B91,Hoja1!$A:$L,12,0)</f>
        <v>3.15</v>
      </c>
      <c r="L91" t="s">
        <v>286</v>
      </c>
      <c r="M91">
        <v>2</v>
      </c>
      <c r="O91">
        <v>1</v>
      </c>
      <c r="P91">
        <v>2021</v>
      </c>
      <c r="Q91" t="s">
        <v>153</v>
      </c>
      <c r="R91" t="s">
        <v>338</v>
      </c>
      <c r="S91" t="s">
        <v>338</v>
      </c>
      <c r="T91" t="s">
        <v>154</v>
      </c>
      <c r="U91" t="s">
        <v>37</v>
      </c>
      <c r="V91" t="s">
        <v>36</v>
      </c>
      <c r="W91">
        <v>0</v>
      </c>
      <c r="X91">
        <v>0</v>
      </c>
      <c r="Y91">
        <v>0</v>
      </c>
      <c r="Z91">
        <v>0</v>
      </c>
      <c r="AA91">
        <v>3.15</v>
      </c>
    </row>
    <row r="92" spans="1:27" x14ac:dyDescent="0.2">
      <c r="A92">
        <v>19</v>
      </c>
      <c r="B92" t="str">
        <f>+SUBSTITUTE(LOWER(_xlfn.CONCAT(C92,D92,E92,G92,L92,R92))," ","")</f>
        <v>44211enteroretailc20-35camanchacaamerica</v>
      </c>
      <c r="C92" s="1">
        <v>44211</v>
      </c>
      <c r="D92" s="2" t="s">
        <v>59</v>
      </c>
      <c r="E92" t="s">
        <v>161</v>
      </c>
      <c r="F92" t="s">
        <v>162</v>
      </c>
      <c r="G92" t="s">
        <v>163</v>
      </c>
      <c r="H92">
        <v>15980.8</v>
      </c>
      <c r="I92">
        <v>1.5</v>
      </c>
      <c r="J92" s="4" t="e">
        <f>+VLOOKUP(B92,Hoja1!$A:$L,11,0)</f>
        <v>#N/A</v>
      </c>
      <c r="K92" s="4" t="e">
        <f>+VLOOKUP(B92,Hoja1!$A:$L,12,0)</f>
        <v>#N/A</v>
      </c>
      <c r="L92" t="s">
        <v>33</v>
      </c>
      <c r="M92">
        <v>2</v>
      </c>
      <c r="O92">
        <v>1</v>
      </c>
      <c r="P92">
        <v>2021</v>
      </c>
      <c r="Q92" t="s">
        <v>515</v>
      </c>
      <c r="R92" t="s">
        <v>515</v>
      </c>
      <c r="S92" t="s">
        <v>515</v>
      </c>
      <c r="T92" t="s">
        <v>515</v>
      </c>
      <c r="V92" t="s">
        <v>164</v>
      </c>
    </row>
    <row r="93" spans="1:27" x14ac:dyDescent="0.2">
      <c r="A93">
        <v>20</v>
      </c>
      <c r="B93" t="str">
        <f>+SUBSTITUTE(LOWER(_xlfn.CONCAT(C93,D93,E93,G93,L93,R93))," ","")</f>
        <v>44211enterosinsalsac20-35camanchacaamerica</v>
      </c>
      <c r="C93" s="1">
        <v>44211</v>
      </c>
      <c r="D93" s="2" t="s">
        <v>59</v>
      </c>
      <c r="E93" t="s">
        <v>155</v>
      </c>
      <c r="F93" t="s">
        <v>162</v>
      </c>
      <c r="G93" t="s">
        <v>163</v>
      </c>
      <c r="H93">
        <v>4540</v>
      </c>
      <c r="I93">
        <v>0.95</v>
      </c>
      <c r="J93" s="4" t="e">
        <f>+VLOOKUP(B93,Hoja1!$A:$L,11,0)</f>
        <v>#N/A</v>
      </c>
      <c r="K93" s="4" t="e">
        <f>+VLOOKUP(B93,Hoja1!$A:$L,12,0)</f>
        <v>#N/A</v>
      </c>
      <c r="L93" t="s">
        <v>33</v>
      </c>
      <c r="M93">
        <v>2</v>
      </c>
      <c r="O93">
        <v>1</v>
      </c>
      <c r="P93">
        <v>2021</v>
      </c>
      <c r="Q93" t="s">
        <v>515</v>
      </c>
      <c r="R93" t="s">
        <v>515</v>
      </c>
      <c r="S93" t="s">
        <v>515</v>
      </c>
      <c r="T93" t="s">
        <v>515</v>
      </c>
      <c r="U93" t="s">
        <v>159</v>
      </c>
      <c r="V93" t="s">
        <v>160</v>
      </c>
      <c r="W93">
        <v>0</v>
      </c>
      <c r="X93">
        <v>0</v>
      </c>
      <c r="Y93">
        <v>0</v>
      </c>
      <c r="Z93">
        <v>0</v>
      </c>
      <c r="AA93">
        <v>0.95</v>
      </c>
    </row>
    <row r="94" spans="1:27" x14ac:dyDescent="0.2">
      <c r="A94">
        <v>21</v>
      </c>
      <c r="B94" t="str">
        <f>+SUBSTITUTE(LOWER(_xlfn.CONCAT(C94,D94,E94,G94,L94,R94))," ","")</f>
        <v>44211carneretailc200-300camanchacaamerica</v>
      </c>
      <c r="C94" s="1">
        <v>44211</v>
      </c>
      <c r="D94" s="2" t="s">
        <v>35</v>
      </c>
      <c r="E94" t="s">
        <v>161</v>
      </c>
      <c r="F94" t="s">
        <v>162</v>
      </c>
      <c r="G94" t="s">
        <v>39</v>
      </c>
      <c r="H94">
        <v>9057.6</v>
      </c>
      <c r="I94">
        <v>6.9898499999999997</v>
      </c>
      <c r="J94" s="4" t="e">
        <f>+VLOOKUP(B94,Hoja1!$A:$L,11,0)</f>
        <v>#N/A</v>
      </c>
      <c r="K94" s="4" t="e">
        <f>+VLOOKUP(B94,Hoja1!$A:$L,12,0)</f>
        <v>#N/A</v>
      </c>
      <c r="L94" t="s">
        <v>33</v>
      </c>
      <c r="M94">
        <v>2</v>
      </c>
      <c r="O94">
        <v>1</v>
      </c>
      <c r="P94">
        <v>2021</v>
      </c>
      <c r="Q94" t="s">
        <v>515</v>
      </c>
      <c r="R94" t="s">
        <v>515</v>
      </c>
      <c r="S94" t="s">
        <v>515</v>
      </c>
      <c r="T94" t="s">
        <v>515</v>
      </c>
      <c r="U94" t="s">
        <v>173</v>
      </c>
      <c r="V94" t="s">
        <v>174</v>
      </c>
      <c r="W94">
        <v>0</v>
      </c>
      <c r="X94">
        <v>0</v>
      </c>
      <c r="Y94">
        <v>0</v>
      </c>
      <c r="Z94">
        <v>0</v>
      </c>
      <c r="AA94">
        <v>6.9898499999999997</v>
      </c>
    </row>
    <row r="95" spans="1:27" x14ac:dyDescent="0.2">
      <c r="A95">
        <v>22</v>
      </c>
      <c r="B95" t="str">
        <f>+SUBSTITUTE(LOWER(_xlfn.CONCAT(C95,D95,E95,G95,L95,R95))," ","")</f>
        <v>44211enterosinsalsac20-35camanchacaamerica</v>
      </c>
      <c r="C95" s="1">
        <v>44211</v>
      </c>
      <c r="D95" s="2" t="s">
        <v>59</v>
      </c>
      <c r="E95" t="s">
        <v>155</v>
      </c>
      <c r="F95" t="s">
        <v>175</v>
      </c>
      <c r="G95" t="s">
        <v>163</v>
      </c>
      <c r="H95">
        <v>8165</v>
      </c>
      <c r="I95">
        <v>2.5</v>
      </c>
      <c r="J95" s="4" t="e">
        <f>+VLOOKUP(B95,Hoja1!$A:$L,11,0)</f>
        <v>#N/A</v>
      </c>
      <c r="K95" s="4" t="e">
        <f>+VLOOKUP(B95,Hoja1!$A:$L,12,0)</f>
        <v>#N/A</v>
      </c>
      <c r="L95" t="s">
        <v>33</v>
      </c>
      <c r="M95">
        <v>2</v>
      </c>
      <c r="O95">
        <v>1</v>
      </c>
      <c r="P95">
        <v>2021</v>
      </c>
      <c r="Q95" t="s">
        <v>515</v>
      </c>
      <c r="R95" t="s">
        <v>515</v>
      </c>
      <c r="S95" t="s">
        <v>515</v>
      </c>
      <c r="T95" t="s">
        <v>515</v>
      </c>
      <c r="U95" t="s">
        <v>159</v>
      </c>
      <c r="V95" t="s">
        <v>160</v>
      </c>
      <c r="W95">
        <v>0</v>
      </c>
      <c r="X95">
        <v>0</v>
      </c>
      <c r="Y95">
        <v>0</v>
      </c>
      <c r="Z95">
        <v>0</v>
      </c>
      <c r="AA95">
        <v>2.5</v>
      </c>
    </row>
    <row r="96" spans="1:27" x14ac:dyDescent="0.2">
      <c r="A96">
        <v>615</v>
      </c>
      <c r="B96" t="str">
        <f>+SUBSTITUTE(LOWER(_xlfn.CONCAT(C96,D96,E96,G96,L96,R96))," ","")</f>
        <v>44211carnegranelc200-300landesotrosuee</v>
      </c>
      <c r="C96" s="1">
        <v>44211</v>
      </c>
      <c r="D96" s="2" t="s">
        <v>35</v>
      </c>
      <c r="E96" t="s">
        <v>30</v>
      </c>
      <c r="F96" t="s">
        <v>202</v>
      </c>
      <c r="G96" t="s">
        <v>39</v>
      </c>
      <c r="H96">
        <v>25000</v>
      </c>
      <c r="I96">
        <v>2.9</v>
      </c>
      <c r="J96" s="4">
        <f>+VLOOKUP(B96,Hoja1!$A:$L,11,0)</f>
        <v>25000</v>
      </c>
      <c r="K96" s="4">
        <f>+VLOOKUP(B96,Hoja1!$A:$L,12,0)</f>
        <v>2.9</v>
      </c>
      <c r="L96" t="s">
        <v>203</v>
      </c>
      <c r="M96">
        <v>2</v>
      </c>
      <c r="N96" t="s">
        <v>204</v>
      </c>
      <c r="O96">
        <v>1</v>
      </c>
      <c r="P96">
        <v>2021</v>
      </c>
      <c r="Q96" t="s">
        <v>165</v>
      </c>
      <c r="R96" t="s">
        <v>185</v>
      </c>
      <c r="S96" t="s">
        <v>165</v>
      </c>
      <c r="T96" t="s">
        <v>185</v>
      </c>
      <c r="U96" t="s">
        <v>37</v>
      </c>
      <c r="V96" t="s">
        <v>36</v>
      </c>
      <c r="W96">
        <v>0</v>
      </c>
      <c r="X96">
        <v>0</v>
      </c>
      <c r="Y96">
        <v>0</v>
      </c>
      <c r="Z96">
        <v>0</v>
      </c>
      <c r="AA96">
        <v>2.9</v>
      </c>
    </row>
    <row r="97" spans="1:27" x14ac:dyDescent="0.2">
      <c r="A97">
        <v>616</v>
      </c>
      <c r="B97" t="str">
        <f>+SUBSTITUTE(LOWER(_xlfn.CONCAT(C97,D97,E97,G97,L97,R97))," ","")</f>
        <v>44211carnegranelc300-500landesitalia</v>
      </c>
      <c r="C97" s="1">
        <v>44211</v>
      </c>
      <c r="D97" s="2" t="s">
        <v>35</v>
      </c>
      <c r="E97" t="s">
        <v>30</v>
      </c>
      <c r="F97" t="s">
        <v>167</v>
      </c>
      <c r="G97" t="s">
        <v>49</v>
      </c>
      <c r="H97">
        <v>24000</v>
      </c>
      <c r="I97">
        <v>2.7</v>
      </c>
      <c r="J97" s="4">
        <f>+VLOOKUP(B97,Hoja1!$A:$L,11,0)</f>
        <v>24000</v>
      </c>
      <c r="K97" s="4">
        <f>+VLOOKUP(B97,Hoja1!$A:$L,12,0)</f>
        <v>2.7</v>
      </c>
      <c r="L97" t="s">
        <v>203</v>
      </c>
      <c r="M97">
        <v>2</v>
      </c>
      <c r="N97" t="s">
        <v>205</v>
      </c>
      <c r="O97">
        <v>1</v>
      </c>
      <c r="P97">
        <v>2021</v>
      </c>
      <c r="Q97" t="s">
        <v>153</v>
      </c>
      <c r="R97" t="s">
        <v>167</v>
      </c>
      <c r="S97" t="s">
        <v>167</v>
      </c>
      <c r="T97" t="s">
        <v>167</v>
      </c>
      <c r="U97" t="s">
        <v>37</v>
      </c>
      <c r="V97" t="s">
        <v>36</v>
      </c>
      <c r="W97">
        <v>0</v>
      </c>
      <c r="X97">
        <v>0</v>
      </c>
      <c r="Y97">
        <v>0</v>
      </c>
      <c r="Z97">
        <v>0</v>
      </c>
      <c r="AA97">
        <v>2.7</v>
      </c>
    </row>
    <row r="98" spans="1:27" x14ac:dyDescent="0.2">
      <c r="A98">
        <v>617</v>
      </c>
      <c r="B98" t="str">
        <f>+SUBSTITUTE(LOWER(_xlfn.CONCAT(C98,D98,E98,G98,L98,R98))," ","")</f>
        <v>44211carneretailcompensadoc100-200landesotroseuropa</v>
      </c>
      <c r="C98" s="1">
        <v>44211</v>
      </c>
      <c r="D98" s="2" t="s">
        <v>35</v>
      </c>
      <c r="E98" t="s">
        <v>206</v>
      </c>
      <c r="F98" t="s">
        <v>207</v>
      </c>
      <c r="G98" t="s">
        <v>72</v>
      </c>
      <c r="H98">
        <v>25000</v>
      </c>
      <c r="I98">
        <v>3.4</v>
      </c>
      <c r="J98" s="4" t="e">
        <f>+VLOOKUP(B98,Hoja1!$A:$L,11,0)</f>
        <v>#N/A</v>
      </c>
      <c r="K98" s="4" t="e">
        <f>+VLOOKUP(B98,Hoja1!$A:$L,12,0)</f>
        <v>#N/A</v>
      </c>
      <c r="L98" t="s">
        <v>203</v>
      </c>
      <c r="M98">
        <v>2</v>
      </c>
      <c r="N98" t="s">
        <v>205</v>
      </c>
      <c r="O98">
        <v>1</v>
      </c>
      <c r="P98">
        <v>2021</v>
      </c>
      <c r="Q98" t="s">
        <v>153</v>
      </c>
      <c r="R98" t="s">
        <v>154</v>
      </c>
      <c r="S98" t="s">
        <v>154</v>
      </c>
      <c r="T98" t="s">
        <v>154</v>
      </c>
      <c r="U98" t="s">
        <v>173</v>
      </c>
      <c r="V98" t="s">
        <v>208</v>
      </c>
      <c r="W98">
        <v>0</v>
      </c>
      <c r="X98">
        <v>0.1</v>
      </c>
      <c r="Y98">
        <v>0.34</v>
      </c>
      <c r="Z98">
        <v>8500</v>
      </c>
      <c r="AA98">
        <v>3.7777777777777701</v>
      </c>
    </row>
    <row r="99" spans="1:27" x14ac:dyDescent="0.2">
      <c r="A99">
        <v>618</v>
      </c>
      <c r="B99" t="str">
        <f>+SUBSTITUTE(LOWER(_xlfn.CONCAT(C99,D99,E99,G99,L99,R99))," ","")</f>
        <v>44211carnegranelc100-200landesotroseuropa</v>
      </c>
      <c r="C99" s="1">
        <v>44211</v>
      </c>
      <c r="D99" s="2" t="s">
        <v>35</v>
      </c>
      <c r="E99" t="s">
        <v>30</v>
      </c>
      <c r="F99" t="s">
        <v>207</v>
      </c>
      <c r="G99" t="s">
        <v>72</v>
      </c>
      <c r="H99">
        <v>24000</v>
      </c>
      <c r="I99">
        <v>3.1</v>
      </c>
      <c r="J99" s="4">
        <f>+VLOOKUP(B99,Hoja1!$A:$L,11,0)</f>
        <v>24000</v>
      </c>
      <c r="K99" s="4">
        <f>+VLOOKUP(B99,Hoja1!$A:$L,12,0)</f>
        <v>3.1</v>
      </c>
      <c r="L99" t="s">
        <v>203</v>
      </c>
      <c r="M99">
        <v>2</v>
      </c>
      <c r="N99" t="s">
        <v>205</v>
      </c>
      <c r="O99">
        <v>1</v>
      </c>
      <c r="P99">
        <v>2021</v>
      </c>
      <c r="Q99" t="s">
        <v>153</v>
      </c>
      <c r="R99" t="s">
        <v>154</v>
      </c>
      <c r="S99" t="s">
        <v>154</v>
      </c>
      <c r="T99" t="s">
        <v>154</v>
      </c>
      <c r="U99" t="s">
        <v>37</v>
      </c>
      <c r="V99" t="s">
        <v>36</v>
      </c>
      <c r="W99">
        <v>0</v>
      </c>
      <c r="X99">
        <v>0</v>
      </c>
      <c r="Y99">
        <v>0</v>
      </c>
      <c r="Z99">
        <v>0</v>
      </c>
      <c r="AA99">
        <v>3.1</v>
      </c>
    </row>
    <row r="100" spans="1:27" x14ac:dyDescent="0.2">
      <c r="A100">
        <v>619</v>
      </c>
      <c r="B100" t="str">
        <f>+SUBSTITUTE(LOWER(_xlfn.CONCAT(C100,D100,E100,G100,L100,R100))," ","")</f>
        <v>44211carnegranelc200-300landesitalia</v>
      </c>
      <c r="C100" s="1">
        <v>44211</v>
      </c>
      <c r="D100" s="2" t="s">
        <v>35</v>
      </c>
      <c r="E100" t="s">
        <v>30</v>
      </c>
      <c r="F100" t="s">
        <v>167</v>
      </c>
      <c r="G100" t="s">
        <v>39</v>
      </c>
      <c r="H100">
        <v>21600</v>
      </c>
      <c r="I100">
        <v>2.5</v>
      </c>
      <c r="J100" s="4">
        <f>+VLOOKUP(B100,Hoja1!$A:$L,11,0)</f>
        <v>21600</v>
      </c>
      <c r="K100" s="4">
        <f>+VLOOKUP(B100,Hoja1!$A:$L,12,0)</f>
        <v>2.5</v>
      </c>
      <c r="L100" t="s">
        <v>203</v>
      </c>
      <c r="M100">
        <v>2</v>
      </c>
      <c r="N100" t="s">
        <v>205</v>
      </c>
      <c r="O100">
        <v>1</v>
      </c>
      <c r="P100">
        <v>2021</v>
      </c>
      <c r="Q100" t="s">
        <v>153</v>
      </c>
      <c r="R100" t="s">
        <v>167</v>
      </c>
      <c r="S100" t="s">
        <v>167</v>
      </c>
      <c r="T100" t="s">
        <v>167</v>
      </c>
      <c r="U100" t="s">
        <v>37</v>
      </c>
      <c r="V100" t="s">
        <v>36</v>
      </c>
      <c r="W100">
        <v>0</v>
      </c>
      <c r="X100">
        <v>0</v>
      </c>
      <c r="Y100">
        <v>0</v>
      </c>
      <c r="Z100">
        <v>0</v>
      </c>
      <c r="AA100">
        <v>2.5</v>
      </c>
    </row>
    <row r="101" spans="1:27" x14ac:dyDescent="0.2">
      <c r="A101">
        <v>910</v>
      </c>
      <c r="B101" t="str">
        <f>+SUBSTITUTE(LOWER(_xlfn.CONCAT(C101,D101,E101,G101,L101,R101))," ","")</f>
        <v>44211carnegranelc300-500standrewsrusia</v>
      </c>
      <c r="C101" s="1">
        <v>44211</v>
      </c>
      <c r="D101" s="2" t="s">
        <v>35</v>
      </c>
      <c r="E101" t="s">
        <v>30</v>
      </c>
      <c r="F101" t="s">
        <v>239</v>
      </c>
      <c r="G101" t="s">
        <v>49</v>
      </c>
      <c r="H101">
        <v>9000</v>
      </c>
      <c r="I101">
        <v>2.9</v>
      </c>
      <c r="J101" s="4">
        <f>+VLOOKUP(B101,Hoja1!$A:$L,11,0)</f>
        <v>9000</v>
      </c>
      <c r="K101" s="4">
        <f>+VLOOKUP(B101,Hoja1!$A:$L,12,0)</f>
        <v>2.9</v>
      </c>
      <c r="L101" t="s">
        <v>240</v>
      </c>
      <c r="M101">
        <v>2</v>
      </c>
      <c r="N101" t="s">
        <v>204</v>
      </c>
      <c r="O101">
        <v>1</v>
      </c>
      <c r="P101">
        <v>2021</v>
      </c>
      <c r="Q101" t="s">
        <v>165</v>
      </c>
      <c r="R101" t="s">
        <v>166</v>
      </c>
      <c r="S101" t="s">
        <v>165</v>
      </c>
      <c r="T101" t="s">
        <v>166</v>
      </c>
      <c r="U101" t="s">
        <v>37</v>
      </c>
      <c r="V101" t="s">
        <v>36</v>
      </c>
      <c r="W101">
        <v>0</v>
      </c>
      <c r="X101">
        <v>0</v>
      </c>
      <c r="Y101">
        <v>0</v>
      </c>
      <c r="Z101">
        <v>0</v>
      </c>
      <c r="AA101">
        <v>2.9</v>
      </c>
    </row>
    <row r="102" spans="1:27" x14ac:dyDescent="0.2">
      <c r="A102">
        <v>911</v>
      </c>
      <c r="B102" t="str">
        <f>+SUBSTITUTE(LOWER(_xlfn.CONCAT(C102,D102,E102,G102,L102,R102))," ","")</f>
        <v>44211carneretailcompensadoc200-300standrewsamerica</v>
      </c>
      <c r="C102" s="1">
        <v>44211</v>
      </c>
      <c r="D102" s="2" t="s">
        <v>35</v>
      </c>
      <c r="E102" t="s">
        <v>206</v>
      </c>
      <c r="F102" t="s">
        <v>214</v>
      </c>
      <c r="G102" t="s">
        <v>39</v>
      </c>
      <c r="H102">
        <v>10983.168</v>
      </c>
      <c r="I102">
        <v>5.07</v>
      </c>
      <c r="J102" s="4">
        <f>+VLOOKUP(B102,Hoja1!$A:$L,11,0)</f>
        <v>10983.168</v>
      </c>
      <c r="K102" s="4">
        <f>+VLOOKUP(B102,Hoja1!$A:$L,12,0)</f>
        <v>5.07</v>
      </c>
      <c r="L102" t="s">
        <v>240</v>
      </c>
      <c r="M102">
        <v>2</v>
      </c>
      <c r="N102" t="s">
        <v>204</v>
      </c>
      <c r="O102">
        <v>1</v>
      </c>
      <c r="P102">
        <v>2021</v>
      </c>
      <c r="Q102" t="s">
        <v>515</v>
      </c>
      <c r="R102" t="s">
        <v>515</v>
      </c>
      <c r="S102" t="s">
        <v>515</v>
      </c>
      <c r="T102" t="s">
        <v>515</v>
      </c>
      <c r="U102" t="s">
        <v>173</v>
      </c>
      <c r="V102" t="s">
        <v>208</v>
      </c>
      <c r="W102">
        <v>0</v>
      </c>
      <c r="X102">
        <v>0.1</v>
      </c>
      <c r="Y102">
        <v>0.50700000000000001</v>
      </c>
      <c r="Z102">
        <v>5568.4661759999999</v>
      </c>
      <c r="AA102">
        <v>5.6333333333333302</v>
      </c>
    </row>
    <row r="103" spans="1:27" x14ac:dyDescent="0.2">
      <c r="A103">
        <v>912</v>
      </c>
      <c r="B103" t="str">
        <f>+SUBSTITUTE(LOWER(_xlfn.CONCAT(C103,D103,E103,G103,L103,R103))," ","")</f>
        <v>44211enterosinsalsac18-27standrewsamerica</v>
      </c>
      <c r="C103" s="1">
        <v>44211</v>
      </c>
      <c r="D103" s="2" t="s">
        <v>59</v>
      </c>
      <c r="E103" t="s">
        <v>155</v>
      </c>
      <c r="F103" t="s">
        <v>214</v>
      </c>
      <c r="G103" t="s">
        <v>171</v>
      </c>
      <c r="H103">
        <v>17079.48</v>
      </c>
      <c r="I103">
        <v>2.31</v>
      </c>
      <c r="J103" s="4" t="e">
        <f>+VLOOKUP(B103,Hoja1!$A:$L,11,0)</f>
        <v>#N/A</v>
      </c>
      <c r="K103" s="4" t="e">
        <f>+VLOOKUP(B103,Hoja1!$A:$L,12,0)</f>
        <v>#N/A</v>
      </c>
      <c r="L103" t="s">
        <v>240</v>
      </c>
      <c r="M103">
        <v>2</v>
      </c>
      <c r="N103" t="s">
        <v>204</v>
      </c>
      <c r="O103">
        <v>1</v>
      </c>
      <c r="P103">
        <v>2021</v>
      </c>
      <c r="Q103" t="s">
        <v>515</v>
      </c>
      <c r="R103" t="s">
        <v>515</v>
      </c>
      <c r="S103" t="s">
        <v>515</v>
      </c>
      <c r="T103" t="s">
        <v>515</v>
      </c>
      <c r="U103" t="s">
        <v>159</v>
      </c>
      <c r="V103" t="s">
        <v>160</v>
      </c>
      <c r="W103">
        <v>0</v>
      </c>
      <c r="X103">
        <v>0</v>
      </c>
      <c r="Y103">
        <v>0</v>
      </c>
      <c r="Z103">
        <v>0</v>
      </c>
      <c r="AA103">
        <v>2.31</v>
      </c>
    </row>
    <row r="104" spans="1:27" x14ac:dyDescent="0.2">
      <c r="A104">
        <v>913</v>
      </c>
      <c r="B104" t="str">
        <f>+SUBSTITUTE(LOWER(_xlfn.CONCAT(C104,D104,E104,G104,L104,R104))," ","")</f>
        <v>44211enteroconsalsaconestuchee50-70standrewsasia</v>
      </c>
      <c r="C104" s="1">
        <v>44211</v>
      </c>
      <c r="D104" s="2" t="s">
        <v>59</v>
      </c>
      <c r="E104" t="s">
        <v>57</v>
      </c>
      <c r="F104" t="s">
        <v>170</v>
      </c>
      <c r="G104" t="s">
        <v>245</v>
      </c>
      <c r="H104">
        <v>45.4</v>
      </c>
      <c r="I104">
        <v>3.45</v>
      </c>
      <c r="J104" s="4" t="e">
        <f>+VLOOKUP(B104,Hoja1!$A:$L,11,0)</f>
        <v>#N/A</v>
      </c>
      <c r="K104" s="4" t="e">
        <f>+VLOOKUP(B104,Hoja1!$A:$L,12,0)</f>
        <v>#N/A</v>
      </c>
      <c r="L104" t="s">
        <v>240</v>
      </c>
      <c r="M104">
        <v>2</v>
      </c>
      <c r="N104" t="s">
        <v>204</v>
      </c>
      <c r="O104">
        <v>1</v>
      </c>
      <c r="P104">
        <v>2021</v>
      </c>
      <c r="Q104" t="s">
        <v>158</v>
      </c>
      <c r="R104" t="s">
        <v>158</v>
      </c>
      <c r="S104" t="s">
        <v>158</v>
      </c>
      <c r="T104" t="s">
        <v>158</v>
      </c>
      <c r="U104" t="s">
        <v>61</v>
      </c>
      <c r="V104" t="s">
        <v>60</v>
      </c>
      <c r="W104">
        <v>0.3</v>
      </c>
      <c r="X104">
        <v>0</v>
      </c>
      <c r="Y104">
        <v>0</v>
      </c>
      <c r="Z104">
        <v>0</v>
      </c>
      <c r="AA104">
        <v>3.15</v>
      </c>
    </row>
    <row r="105" spans="1:27" x14ac:dyDescent="0.2">
      <c r="A105">
        <v>914</v>
      </c>
      <c r="B105" t="str">
        <f>+SUBSTITUTE(LOWER(_xlfn.CONCAT(C105,D105,E105,G105,L105,R105))," ","")</f>
        <v>44211enterosinsalsae50-70standrewsasia</v>
      </c>
      <c r="C105" s="1">
        <v>44211</v>
      </c>
      <c r="D105" s="2" t="s">
        <v>59</v>
      </c>
      <c r="E105" t="s">
        <v>155</v>
      </c>
      <c r="F105" t="s">
        <v>170</v>
      </c>
      <c r="G105" t="s">
        <v>245</v>
      </c>
      <c r="H105">
        <v>6000</v>
      </c>
      <c r="I105">
        <v>2.95</v>
      </c>
      <c r="J105" s="4" t="e">
        <f>+VLOOKUP(B105,Hoja1!$A:$L,11,0)</f>
        <v>#N/A</v>
      </c>
      <c r="K105" s="4" t="e">
        <f>+VLOOKUP(B105,Hoja1!$A:$L,12,0)</f>
        <v>#N/A</v>
      </c>
      <c r="L105" t="s">
        <v>240</v>
      </c>
      <c r="M105">
        <v>2</v>
      </c>
      <c r="N105" t="s">
        <v>204</v>
      </c>
      <c r="O105">
        <v>1</v>
      </c>
      <c r="P105">
        <v>2021</v>
      </c>
      <c r="Q105" t="s">
        <v>158</v>
      </c>
      <c r="R105" t="s">
        <v>158</v>
      </c>
      <c r="S105" t="s">
        <v>158</v>
      </c>
      <c r="T105" t="s">
        <v>158</v>
      </c>
      <c r="U105" t="s">
        <v>159</v>
      </c>
      <c r="V105" t="s">
        <v>160</v>
      </c>
      <c r="W105">
        <v>0</v>
      </c>
      <c r="X105">
        <v>0</v>
      </c>
      <c r="Y105">
        <v>0</v>
      </c>
      <c r="Z105">
        <v>0</v>
      </c>
      <c r="AA105">
        <v>2.95</v>
      </c>
    </row>
    <row r="106" spans="1:27" x14ac:dyDescent="0.2">
      <c r="A106">
        <v>915</v>
      </c>
      <c r="B106" t="str">
        <f>+SUBSTITUTE(LOWER(_xlfn.CONCAT(C106,D106,E106,G106,L106,R106))," ","")</f>
        <v>44211carnegranelc100-200standrewsrusia</v>
      </c>
      <c r="C106" s="1">
        <v>44211</v>
      </c>
      <c r="D106" s="2" t="s">
        <v>35</v>
      </c>
      <c r="E106" t="s">
        <v>30</v>
      </c>
      <c r="F106" t="s">
        <v>239</v>
      </c>
      <c r="G106" t="s">
        <v>72</v>
      </c>
      <c r="H106">
        <v>2000</v>
      </c>
      <c r="I106">
        <v>3.5</v>
      </c>
      <c r="J106" s="4">
        <f>+VLOOKUP(B106,Hoja1!$A:$L,11,0)</f>
        <v>2000</v>
      </c>
      <c r="K106" s="4">
        <f>+VLOOKUP(B106,Hoja1!$A:$L,12,0)</f>
        <v>3.5</v>
      </c>
      <c r="L106" t="s">
        <v>240</v>
      </c>
      <c r="M106">
        <v>2</v>
      </c>
      <c r="N106" t="s">
        <v>204</v>
      </c>
      <c r="O106">
        <v>1</v>
      </c>
      <c r="P106">
        <v>2021</v>
      </c>
      <c r="Q106" t="s">
        <v>165</v>
      </c>
      <c r="R106" t="s">
        <v>166</v>
      </c>
      <c r="S106" t="s">
        <v>165</v>
      </c>
      <c r="T106" t="s">
        <v>166</v>
      </c>
      <c r="U106" t="s">
        <v>37</v>
      </c>
      <c r="V106" t="s">
        <v>36</v>
      </c>
      <c r="W106">
        <v>0</v>
      </c>
      <c r="X106">
        <v>0</v>
      </c>
      <c r="Y106">
        <v>0</v>
      </c>
      <c r="Z106">
        <v>0</v>
      </c>
      <c r="AA106">
        <v>3.5</v>
      </c>
    </row>
    <row r="107" spans="1:27" x14ac:dyDescent="0.2">
      <c r="A107">
        <v>916</v>
      </c>
      <c r="B107" t="str">
        <f>+SUBSTITUTE(LOWER(_xlfn.CONCAT(C107,D107,E107,G107,L107,R107))," ","")</f>
        <v>44211carnegranelc200-300standrewsrusia</v>
      </c>
      <c r="C107" s="1">
        <v>44211</v>
      </c>
      <c r="D107" s="2" t="s">
        <v>35</v>
      </c>
      <c r="E107" t="s">
        <v>30</v>
      </c>
      <c r="F107" t="s">
        <v>239</v>
      </c>
      <c r="G107" t="s">
        <v>39</v>
      </c>
      <c r="H107">
        <v>12000</v>
      </c>
      <c r="I107">
        <v>3.2</v>
      </c>
      <c r="J107" s="4">
        <f>+VLOOKUP(B107,Hoja1!$A:$L,11,0)</f>
        <v>12000</v>
      </c>
      <c r="K107" s="4">
        <f>+VLOOKUP(B107,Hoja1!$A:$L,12,0)</f>
        <v>3.2</v>
      </c>
      <c r="L107" t="s">
        <v>240</v>
      </c>
      <c r="M107">
        <v>2</v>
      </c>
      <c r="N107" t="s">
        <v>204</v>
      </c>
      <c r="O107">
        <v>1</v>
      </c>
      <c r="P107">
        <v>2021</v>
      </c>
      <c r="Q107" t="s">
        <v>165</v>
      </c>
      <c r="R107" t="s">
        <v>166</v>
      </c>
      <c r="S107" t="s">
        <v>165</v>
      </c>
      <c r="T107" t="s">
        <v>166</v>
      </c>
      <c r="U107" t="s">
        <v>37</v>
      </c>
      <c r="V107" t="s">
        <v>36</v>
      </c>
      <c r="W107">
        <v>0</v>
      </c>
      <c r="X107">
        <v>0</v>
      </c>
      <c r="Y107">
        <v>0</v>
      </c>
      <c r="Z107">
        <v>0</v>
      </c>
      <c r="AA107">
        <v>3.2</v>
      </c>
    </row>
    <row r="108" spans="1:27" x14ac:dyDescent="0.2">
      <c r="A108">
        <v>1987</v>
      </c>
      <c r="B108" t="str">
        <f>+SUBSTITUTE(LOWER(_xlfn.CONCAT(C108,D108,E108,G108,L108,R108))," ","")</f>
        <v>44211carnegranelc0sudmarischile</v>
      </c>
      <c r="C108" s="1">
        <v>44211</v>
      </c>
      <c r="D108" s="2" t="s">
        <v>35</v>
      </c>
      <c r="E108" t="s">
        <v>30</v>
      </c>
      <c r="F108" t="s">
        <v>32</v>
      </c>
      <c r="G108" t="s">
        <v>178</v>
      </c>
      <c r="H108">
        <v>10370</v>
      </c>
      <c r="J108" s="4" t="e">
        <f>+VLOOKUP(B108,Hoja1!$A:$L,11,0)</f>
        <v>#N/A</v>
      </c>
      <c r="K108" s="4" t="e">
        <f>+VLOOKUP(B108,Hoja1!$A:$L,12,0)</f>
        <v>#N/A</v>
      </c>
      <c r="L108" t="s">
        <v>286</v>
      </c>
      <c r="M108">
        <v>2</v>
      </c>
      <c r="O108">
        <v>1</v>
      </c>
      <c r="P108">
        <v>2021</v>
      </c>
      <c r="Q108" t="s">
        <v>32</v>
      </c>
      <c r="R108" t="s">
        <v>32</v>
      </c>
      <c r="S108" t="s">
        <v>32</v>
      </c>
      <c r="T108" t="s">
        <v>32</v>
      </c>
      <c r="U108" t="s">
        <v>37</v>
      </c>
      <c r="V108" t="s">
        <v>36</v>
      </c>
      <c r="W108">
        <v>0</v>
      </c>
      <c r="X108">
        <v>0</v>
      </c>
    </row>
    <row r="109" spans="1:27" x14ac:dyDescent="0.2">
      <c r="A109">
        <v>23</v>
      </c>
      <c r="B109" t="str">
        <f>+SUBSTITUTE(LOWER(_xlfn.CONCAT(C109,D109,E109,G109,L109,R109))," ","")</f>
        <v>44214enteroretailc20-35camanchacaamerica</v>
      </c>
      <c r="C109" s="1">
        <v>44214</v>
      </c>
      <c r="D109" s="2" t="s">
        <v>59</v>
      </c>
      <c r="E109" t="s">
        <v>161</v>
      </c>
      <c r="F109" t="s">
        <v>162</v>
      </c>
      <c r="G109" t="s">
        <v>163</v>
      </c>
      <c r="H109">
        <v>14301</v>
      </c>
      <c r="I109">
        <v>3.2413500000000002</v>
      </c>
      <c r="J109" s="4" t="e">
        <f>+VLOOKUP(B109,Hoja1!$A:$L,11,0)</f>
        <v>#N/A</v>
      </c>
      <c r="K109" s="4" t="e">
        <f>+VLOOKUP(B109,Hoja1!$A:$L,12,0)</f>
        <v>#N/A</v>
      </c>
      <c r="L109" t="s">
        <v>33</v>
      </c>
      <c r="M109">
        <v>3</v>
      </c>
      <c r="O109">
        <v>1</v>
      </c>
      <c r="P109">
        <v>2021</v>
      </c>
      <c r="Q109" t="s">
        <v>515</v>
      </c>
      <c r="R109" t="s">
        <v>515</v>
      </c>
      <c r="S109" t="s">
        <v>515</v>
      </c>
      <c r="T109" t="s">
        <v>515</v>
      </c>
      <c r="V109" t="s">
        <v>164</v>
      </c>
    </row>
    <row r="110" spans="1:27" x14ac:dyDescent="0.2">
      <c r="A110">
        <v>24</v>
      </c>
      <c r="B110" t="str">
        <f>+SUBSTITUTE(LOWER(_xlfn.CONCAT(C110,D110,E110,G110,L110,R110))," ","")</f>
        <v>44214enterosinsalsac20-35camanchacaamerica</v>
      </c>
      <c r="C110" s="1">
        <v>44214</v>
      </c>
      <c r="D110" s="2" t="s">
        <v>59</v>
      </c>
      <c r="E110" t="s">
        <v>155</v>
      </c>
      <c r="F110" t="s">
        <v>162</v>
      </c>
      <c r="G110" t="s">
        <v>163</v>
      </c>
      <c r="H110">
        <v>17978.207999999999</v>
      </c>
      <c r="I110">
        <v>2.1608999999999998</v>
      </c>
      <c r="J110" s="4" t="e">
        <f>+VLOOKUP(B110,Hoja1!$A:$L,11,0)</f>
        <v>#N/A</v>
      </c>
      <c r="K110" s="4" t="e">
        <f>+VLOOKUP(B110,Hoja1!$A:$L,12,0)</f>
        <v>#N/A</v>
      </c>
      <c r="L110" t="s">
        <v>33</v>
      </c>
      <c r="M110">
        <v>3</v>
      </c>
      <c r="O110">
        <v>1</v>
      </c>
      <c r="P110">
        <v>2021</v>
      </c>
      <c r="Q110" t="s">
        <v>515</v>
      </c>
      <c r="R110" t="s">
        <v>515</v>
      </c>
      <c r="S110" t="s">
        <v>515</v>
      </c>
      <c r="T110" t="s">
        <v>515</v>
      </c>
      <c r="U110" t="s">
        <v>159</v>
      </c>
      <c r="V110" t="s">
        <v>160</v>
      </c>
      <c r="W110">
        <v>0</v>
      </c>
      <c r="X110">
        <v>0</v>
      </c>
      <c r="Y110">
        <v>0</v>
      </c>
      <c r="Z110">
        <v>0</v>
      </c>
      <c r="AA110">
        <v>2.1608999999999998</v>
      </c>
    </row>
    <row r="111" spans="1:27" x14ac:dyDescent="0.2">
      <c r="A111">
        <v>1988</v>
      </c>
      <c r="B111" t="str">
        <f>+SUBSTITUTE(LOWER(_xlfn.CONCAT(C111,D111,E111,G111,L111,R111))," ","")</f>
        <v>44214mediaconchagranelc0sudmarisamerica</v>
      </c>
      <c r="C111" s="1">
        <v>44214</v>
      </c>
      <c r="D111" s="2" t="s">
        <v>212</v>
      </c>
      <c r="E111" t="s">
        <v>30</v>
      </c>
      <c r="F111" t="s">
        <v>201</v>
      </c>
      <c r="G111" t="s">
        <v>178</v>
      </c>
      <c r="H111">
        <v>16797</v>
      </c>
      <c r="I111">
        <v>1.2</v>
      </c>
      <c r="J111" s="4" t="e">
        <f>+VLOOKUP(B111,Hoja1!$A:$L,11,0)</f>
        <v>#N/A</v>
      </c>
      <c r="K111" s="4" t="e">
        <f>+VLOOKUP(B111,Hoja1!$A:$L,12,0)</f>
        <v>#N/A</v>
      </c>
      <c r="L111" t="s">
        <v>286</v>
      </c>
      <c r="M111">
        <v>3</v>
      </c>
      <c r="N111" t="s">
        <v>210</v>
      </c>
      <c r="O111">
        <v>1</v>
      </c>
      <c r="P111">
        <v>2021</v>
      </c>
      <c r="Q111" t="s">
        <v>515</v>
      </c>
      <c r="R111" t="s">
        <v>515</v>
      </c>
      <c r="S111" t="s">
        <v>515</v>
      </c>
      <c r="T111" t="s">
        <v>515</v>
      </c>
      <c r="V111" t="s">
        <v>216</v>
      </c>
    </row>
    <row r="112" spans="1:27" x14ac:dyDescent="0.2">
      <c r="A112">
        <v>1989</v>
      </c>
      <c r="B112" t="str">
        <f>+SUBSTITUTE(LOWER(_xlfn.CONCAT(C112,D112,E112,G112,L112,R112))," ","")</f>
        <v>44214mediaconchagranelc0sudmarisamerica</v>
      </c>
      <c r="C112" s="1">
        <v>44214</v>
      </c>
      <c r="D112" s="2" t="s">
        <v>212</v>
      </c>
      <c r="E112" t="s">
        <v>30</v>
      </c>
      <c r="F112" t="s">
        <v>201</v>
      </c>
      <c r="G112" t="s">
        <v>178</v>
      </c>
      <c r="H112">
        <v>16797</v>
      </c>
      <c r="I112">
        <v>1.2</v>
      </c>
      <c r="J112" s="4" t="e">
        <f>+VLOOKUP(B112,Hoja1!$A:$L,11,0)</f>
        <v>#N/A</v>
      </c>
      <c r="K112" s="4" t="e">
        <f>+VLOOKUP(B112,Hoja1!$A:$L,12,0)</f>
        <v>#N/A</v>
      </c>
      <c r="L112" t="s">
        <v>286</v>
      </c>
      <c r="M112">
        <v>3</v>
      </c>
      <c r="O112">
        <v>1</v>
      </c>
      <c r="P112">
        <v>2021</v>
      </c>
      <c r="Q112" t="s">
        <v>515</v>
      </c>
      <c r="R112" t="s">
        <v>515</v>
      </c>
      <c r="S112" t="s">
        <v>515</v>
      </c>
      <c r="T112" t="s">
        <v>515</v>
      </c>
      <c r="V112" t="s">
        <v>216</v>
      </c>
    </row>
    <row r="113" spans="1:27" x14ac:dyDescent="0.2">
      <c r="A113">
        <v>25</v>
      </c>
      <c r="B113" t="str">
        <f>+SUBSTITUTE(LOWER(_xlfn.CONCAT(C113,D113,E113,G113,L113,R113))," ","")</f>
        <v>44215carneretailc300-500camanchacafrancia</v>
      </c>
      <c r="C113" s="1">
        <v>44215</v>
      </c>
      <c r="D113" s="2" t="s">
        <v>35</v>
      </c>
      <c r="E113" t="s">
        <v>161</v>
      </c>
      <c r="F113" t="s">
        <v>172</v>
      </c>
      <c r="G113" t="s">
        <v>49</v>
      </c>
      <c r="H113">
        <v>21125</v>
      </c>
      <c r="I113">
        <v>3.25</v>
      </c>
      <c r="J113" s="4">
        <f>+VLOOKUP(B113,Hoja1!$A:$L,11,0)</f>
        <v>21125</v>
      </c>
      <c r="K113" s="4">
        <f>+VLOOKUP(B113,Hoja1!$A:$L,12,0)</f>
        <v>3.25</v>
      </c>
      <c r="L113" t="s">
        <v>33</v>
      </c>
      <c r="M113">
        <v>3</v>
      </c>
      <c r="O113">
        <v>1</v>
      </c>
      <c r="P113">
        <v>2021</v>
      </c>
      <c r="Q113" t="s">
        <v>153</v>
      </c>
      <c r="R113" t="s">
        <v>172</v>
      </c>
      <c r="S113" t="s">
        <v>172</v>
      </c>
      <c r="T113" t="s">
        <v>172</v>
      </c>
      <c r="U113" t="s">
        <v>173</v>
      </c>
      <c r="V113" t="s">
        <v>174</v>
      </c>
      <c r="W113">
        <v>0</v>
      </c>
      <c r="X113">
        <v>0</v>
      </c>
      <c r="Y113">
        <v>0</v>
      </c>
      <c r="Z113">
        <v>0</v>
      </c>
      <c r="AA113">
        <v>3.25</v>
      </c>
    </row>
    <row r="114" spans="1:27" x14ac:dyDescent="0.2">
      <c r="A114">
        <v>917</v>
      </c>
      <c r="B114" t="str">
        <f>+SUBSTITUTE(LOWER(_xlfn.CONCAT(C114,D114,E114,G114,L114,R114))," ","")</f>
        <v>44215enterosinsalsae60-80standrewsfrancia</v>
      </c>
      <c r="C114" s="1">
        <v>44215</v>
      </c>
      <c r="D114" s="2" t="s">
        <v>59</v>
      </c>
      <c r="E114" t="s">
        <v>155</v>
      </c>
      <c r="F114" t="s">
        <v>243</v>
      </c>
      <c r="G114" t="s">
        <v>253</v>
      </c>
      <c r="H114">
        <v>20000</v>
      </c>
      <c r="I114">
        <v>1.85</v>
      </c>
      <c r="J114" s="4" t="e">
        <f>+VLOOKUP(B114,Hoja1!$A:$L,11,0)</f>
        <v>#N/A</v>
      </c>
      <c r="K114" s="4" t="e">
        <f>+VLOOKUP(B114,Hoja1!$A:$L,12,0)</f>
        <v>#N/A</v>
      </c>
      <c r="L114" t="s">
        <v>240</v>
      </c>
      <c r="M114">
        <v>3</v>
      </c>
      <c r="N114" t="s">
        <v>204</v>
      </c>
      <c r="O114">
        <v>1</v>
      </c>
      <c r="P114">
        <v>2021</v>
      </c>
      <c r="Q114" t="s">
        <v>153</v>
      </c>
      <c r="R114" t="s">
        <v>172</v>
      </c>
      <c r="S114" t="s">
        <v>172</v>
      </c>
      <c r="T114" t="s">
        <v>172</v>
      </c>
      <c r="U114" t="s">
        <v>159</v>
      </c>
      <c r="V114" t="s">
        <v>160</v>
      </c>
      <c r="W114">
        <v>0</v>
      </c>
      <c r="X114">
        <v>0</v>
      </c>
      <c r="Y114">
        <v>0</v>
      </c>
      <c r="Z114">
        <v>0</v>
      </c>
      <c r="AA114">
        <v>1.85</v>
      </c>
    </row>
    <row r="115" spans="1:27" x14ac:dyDescent="0.2">
      <c r="A115">
        <v>918</v>
      </c>
      <c r="B115" t="str">
        <f>+SUBSTITUTE(LOWER(_xlfn.CONCAT(C115,D115,E115,G115,L115,R115))," ","")</f>
        <v>44215enterosinsalsae50-70standrewsamerica</v>
      </c>
      <c r="C115" s="1">
        <v>44215</v>
      </c>
      <c r="D115" s="2" t="s">
        <v>59</v>
      </c>
      <c r="E115" t="s">
        <v>155</v>
      </c>
      <c r="F115" t="s">
        <v>254</v>
      </c>
      <c r="G115" t="s">
        <v>245</v>
      </c>
      <c r="H115">
        <v>19980</v>
      </c>
      <c r="I115">
        <v>2.15</v>
      </c>
      <c r="J115" s="4" t="e">
        <f>+VLOOKUP(B115,Hoja1!$A:$L,11,0)</f>
        <v>#N/A</v>
      </c>
      <c r="K115" s="4" t="e">
        <f>+VLOOKUP(B115,Hoja1!$A:$L,12,0)</f>
        <v>#N/A</v>
      </c>
      <c r="L115" t="s">
        <v>240</v>
      </c>
      <c r="M115">
        <v>3</v>
      </c>
      <c r="N115" t="s">
        <v>204</v>
      </c>
      <c r="O115">
        <v>1</v>
      </c>
      <c r="P115">
        <v>2021</v>
      </c>
      <c r="Q115" t="s">
        <v>515</v>
      </c>
      <c r="R115" t="s">
        <v>515</v>
      </c>
      <c r="S115" t="s">
        <v>515</v>
      </c>
      <c r="T115" t="s">
        <v>515</v>
      </c>
      <c r="U115" t="s">
        <v>159</v>
      </c>
      <c r="V115" t="s">
        <v>160</v>
      </c>
      <c r="W115">
        <v>0</v>
      </c>
      <c r="X115">
        <v>0</v>
      </c>
      <c r="Y115">
        <v>0</v>
      </c>
      <c r="Z115">
        <v>0</v>
      </c>
      <c r="AA115">
        <v>2.15</v>
      </c>
    </row>
    <row r="116" spans="1:27" x14ac:dyDescent="0.2">
      <c r="A116">
        <v>919</v>
      </c>
      <c r="B116" t="str">
        <f>+SUBSTITUTE(LOWER(_xlfn.CONCAT(C116,D116,E116,G116,L116,R116))," ","")</f>
        <v>44215enterosinsalsae60-80standrewsamerica</v>
      </c>
      <c r="C116" s="1">
        <v>44215</v>
      </c>
      <c r="D116" s="2" t="s">
        <v>59</v>
      </c>
      <c r="E116" t="s">
        <v>155</v>
      </c>
      <c r="F116" t="s">
        <v>255</v>
      </c>
      <c r="G116" t="s">
        <v>253</v>
      </c>
      <c r="H116">
        <v>8000</v>
      </c>
      <c r="I116">
        <v>1.8</v>
      </c>
      <c r="J116" s="4" t="e">
        <f>+VLOOKUP(B116,Hoja1!$A:$L,11,0)</f>
        <v>#N/A</v>
      </c>
      <c r="K116" s="4" t="e">
        <f>+VLOOKUP(B116,Hoja1!$A:$L,12,0)</f>
        <v>#N/A</v>
      </c>
      <c r="L116" t="s">
        <v>240</v>
      </c>
      <c r="M116">
        <v>3</v>
      </c>
      <c r="N116" t="s">
        <v>204</v>
      </c>
      <c r="O116">
        <v>1</v>
      </c>
      <c r="P116">
        <v>2021</v>
      </c>
      <c r="Q116" t="s">
        <v>515</v>
      </c>
      <c r="R116" t="s">
        <v>515</v>
      </c>
      <c r="S116" t="s">
        <v>515</v>
      </c>
      <c r="T116" t="s">
        <v>515</v>
      </c>
      <c r="U116" t="s">
        <v>159</v>
      </c>
      <c r="V116" t="s">
        <v>160</v>
      </c>
      <c r="W116">
        <v>0</v>
      </c>
      <c r="X116">
        <v>0</v>
      </c>
      <c r="Y116">
        <v>0</v>
      </c>
      <c r="Z116">
        <v>0</v>
      </c>
      <c r="AA116">
        <v>1.8</v>
      </c>
    </row>
    <row r="117" spans="1:27" x14ac:dyDescent="0.2">
      <c r="A117">
        <v>920</v>
      </c>
      <c r="B117" t="str">
        <f>+SUBSTITUTE(LOWER(_xlfn.CONCAT(C117,D117,E117,G117,L117,R117))," ","")</f>
        <v>44215carnegranelc100-200standrewsamerica</v>
      </c>
      <c r="C117" s="1">
        <v>44215</v>
      </c>
      <c r="D117" s="2" t="s">
        <v>35</v>
      </c>
      <c r="E117" t="s">
        <v>30</v>
      </c>
      <c r="F117" t="s">
        <v>255</v>
      </c>
      <c r="G117" t="s">
        <v>72</v>
      </c>
      <c r="H117">
        <v>13930</v>
      </c>
      <c r="I117">
        <v>3.1</v>
      </c>
      <c r="J117" s="4">
        <f>+VLOOKUP(B117,Hoja1!$A:$L,11,0)</f>
        <v>13930</v>
      </c>
      <c r="K117" s="4">
        <f>+VLOOKUP(B117,Hoja1!$A:$L,12,0)</f>
        <v>3.1</v>
      </c>
      <c r="L117" t="s">
        <v>240</v>
      </c>
      <c r="M117">
        <v>3</v>
      </c>
      <c r="N117" t="s">
        <v>204</v>
      </c>
      <c r="O117">
        <v>1</v>
      </c>
      <c r="P117">
        <v>2021</v>
      </c>
      <c r="Q117" t="s">
        <v>515</v>
      </c>
      <c r="R117" t="s">
        <v>515</v>
      </c>
      <c r="S117" t="s">
        <v>515</v>
      </c>
      <c r="T117" t="s">
        <v>515</v>
      </c>
      <c r="U117" t="s">
        <v>37</v>
      </c>
      <c r="V117" t="s">
        <v>36</v>
      </c>
      <c r="W117">
        <v>0</v>
      </c>
      <c r="X117">
        <v>0</v>
      </c>
      <c r="Y117">
        <v>0</v>
      </c>
      <c r="Z117">
        <v>0</v>
      </c>
      <c r="AA117">
        <v>3.1</v>
      </c>
    </row>
    <row r="118" spans="1:27" x14ac:dyDescent="0.2">
      <c r="A118">
        <v>1990</v>
      </c>
      <c r="B118" t="str">
        <f>+SUBSTITUTE(LOWER(_xlfn.CONCAT(C118,D118,E118,G118,L118,R118))," ","")</f>
        <v>44215carnegranelc300-500sudmarisrusia</v>
      </c>
      <c r="C118" s="1">
        <v>44215</v>
      </c>
      <c r="D118" s="2" t="s">
        <v>35</v>
      </c>
      <c r="E118" t="s">
        <v>30</v>
      </c>
      <c r="F118" t="s">
        <v>166</v>
      </c>
      <c r="G118" t="s">
        <v>49</v>
      </c>
      <c r="H118">
        <v>12000</v>
      </c>
      <c r="I118">
        <v>2.95</v>
      </c>
      <c r="J118" s="4">
        <f>+VLOOKUP(B118,Hoja1!$A:$L,11,0)</f>
        <v>12000</v>
      </c>
      <c r="K118" s="4">
        <f>+VLOOKUP(B118,Hoja1!$A:$L,12,0)</f>
        <v>2.95</v>
      </c>
      <c r="L118" t="s">
        <v>286</v>
      </c>
      <c r="M118">
        <v>3</v>
      </c>
      <c r="N118" t="s">
        <v>210</v>
      </c>
      <c r="O118">
        <v>1</v>
      </c>
      <c r="P118">
        <v>2021</v>
      </c>
      <c r="Q118" t="s">
        <v>165</v>
      </c>
      <c r="R118" t="s">
        <v>166</v>
      </c>
      <c r="S118" t="s">
        <v>165</v>
      </c>
      <c r="T118" t="s">
        <v>166</v>
      </c>
      <c r="U118" t="s">
        <v>37</v>
      </c>
      <c r="V118" t="s">
        <v>36</v>
      </c>
      <c r="W118">
        <v>0</v>
      </c>
      <c r="X118">
        <v>0</v>
      </c>
      <c r="Y118">
        <v>0</v>
      </c>
      <c r="Z118">
        <v>0</v>
      </c>
      <c r="AA118">
        <v>2.95</v>
      </c>
    </row>
    <row r="119" spans="1:27" x14ac:dyDescent="0.2">
      <c r="A119">
        <v>1991</v>
      </c>
      <c r="B119" t="str">
        <f>+SUBSTITUTE(LOWER(_xlfn.CONCAT(C119,D119,E119,G119,L119,R119))," ","")</f>
        <v>44215carnegranelc200-300sudmarisrusia</v>
      </c>
      <c r="C119" s="1">
        <v>44215</v>
      </c>
      <c r="D119" s="2" t="s">
        <v>35</v>
      </c>
      <c r="E119" t="s">
        <v>30</v>
      </c>
      <c r="F119" t="s">
        <v>166</v>
      </c>
      <c r="G119" t="s">
        <v>39</v>
      </c>
      <c r="H119">
        <v>12000</v>
      </c>
      <c r="I119">
        <v>3.15</v>
      </c>
      <c r="J119" s="4">
        <f>+VLOOKUP(B119,Hoja1!$A:$L,11,0)</f>
        <v>12000</v>
      </c>
      <c r="K119" s="4">
        <f>+VLOOKUP(B119,Hoja1!$A:$L,12,0)</f>
        <v>3.15</v>
      </c>
      <c r="L119" t="s">
        <v>286</v>
      </c>
      <c r="M119">
        <v>3</v>
      </c>
      <c r="N119" t="s">
        <v>210</v>
      </c>
      <c r="O119">
        <v>1</v>
      </c>
      <c r="P119">
        <v>2021</v>
      </c>
      <c r="Q119" t="s">
        <v>165</v>
      </c>
      <c r="R119" t="s">
        <v>166</v>
      </c>
      <c r="S119" t="s">
        <v>165</v>
      </c>
      <c r="T119" t="s">
        <v>166</v>
      </c>
      <c r="U119" t="s">
        <v>37</v>
      </c>
      <c r="V119" t="s">
        <v>36</v>
      </c>
      <c r="W119">
        <v>0</v>
      </c>
      <c r="X119">
        <v>0</v>
      </c>
      <c r="Y119">
        <v>0</v>
      </c>
      <c r="Z119">
        <v>0</v>
      </c>
      <c r="AA119">
        <v>3.15</v>
      </c>
    </row>
    <row r="120" spans="1:27" x14ac:dyDescent="0.2">
      <c r="A120">
        <v>1992</v>
      </c>
      <c r="B120" t="str">
        <f>+SUBSTITUTE(LOWER(_xlfn.CONCAT(C120,D120,E120,G120,L120,R120))," ","")</f>
        <v>44215mediaconchagranelc0sudmarischile</v>
      </c>
      <c r="C120" s="1">
        <v>44215</v>
      </c>
      <c r="D120" s="2" t="s">
        <v>212</v>
      </c>
      <c r="E120" t="s">
        <v>30</v>
      </c>
      <c r="F120" t="s">
        <v>32</v>
      </c>
      <c r="G120" t="s">
        <v>178</v>
      </c>
      <c r="H120">
        <v>55</v>
      </c>
      <c r="J120" s="4" t="e">
        <f>+VLOOKUP(B120,Hoja1!$A:$L,11,0)</f>
        <v>#N/A</v>
      </c>
      <c r="K120" s="4" t="e">
        <f>+VLOOKUP(B120,Hoja1!$A:$L,12,0)</f>
        <v>#N/A</v>
      </c>
      <c r="L120" t="s">
        <v>286</v>
      </c>
      <c r="M120">
        <v>3</v>
      </c>
      <c r="O120">
        <v>1</v>
      </c>
      <c r="P120">
        <v>2021</v>
      </c>
      <c r="Q120" t="s">
        <v>32</v>
      </c>
      <c r="R120" t="s">
        <v>32</v>
      </c>
      <c r="S120" t="s">
        <v>32</v>
      </c>
      <c r="T120" t="s">
        <v>32</v>
      </c>
      <c r="V120" t="s">
        <v>216</v>
      </c>
    </row>
    <row r="121" spans="1:27" x14ac:dyDescent="0.2">
      <c r="A121">
        <v>1993</v>
      </c>
      <c r="B121" t="str">
        <f>+SUBSTITUTE(LOWER(_xlfn.CONCAT(C121,D121,E121,G121,L121,R121))," ","")</f>
        <v>44215carnegranelc0sudmarischile</v>
      </c>
      <c r="C121" s="1">
        <v>44215</v>
      </c>
      <c r="D121" s="2" t="s">
        <v>35</v>
      </c>
      <c r="E121" t="s">
        <v>30</v>
      </c>
      <c r="F121" t="s">
        <v>32</v>
      </c>
      <c r="G121" t="s">
        <v>178</v>
      </c>
      <c r="H121">
        <v>700</v>
      </c>
      <c r="J121" s="4" t="e">
        <f>+VLOOKUP(B121,Hoja1!$A:$L,11,0)</f>
        <v>#N/A</v>
      </c>
      <c r="K121" s="4" t="e">
        <f>+VLOOKUP(B121,Hoja1!$A:$L,12,0)</f>
        <v>#N/A</v>
      </c>
      <c r="L121" t="s">
        <v>286</v>
      </c>
      <c r="M121">
        <v>3</v>
      </c>
      <c r="O121">
        <v>1</v>
      </c>
      <c r="P121">
        <v>2021</v>
      </c>
      <c r="Q121" t="s">
        <v>32</v>
      </c>
      <c r="R121" t="s">
        <v>32</v>
      </c>
      <c r="S121" t="s">
        <v>32</v>
      </c>
      <c r="T121" t="s">
        <v>32</v>
      </c>
      <c r="U121" t="s">
        <v>37</v>
      </c>
      <c r="V121" t="s">
        <v>36</v>
      </c>
      <c r="W121">
        <v>0</v>
      </c>
      <c r="X121">
        <v>0</v>
      </c>
    </row>
    <row r="122" spans="1:27" x14ac:dyDescent="0.2">
      <c r="A122">
        <v>1994</v>
      </c>
      <c r="B122" t="str">
        <f>+SUBSTITUTE(LOWER(_xlfn.CONCAT(C122,D122,E122,G122,L122,R122))," ","")</f>
        <v>44215carnegranelc300-500sudmarisrusia</v>
      </c>
      <c r="C122" s="1">
        <v>44215</v>
      </c>
      <c r="D122" s="2" t="s">
        <v>35</v>
      </c>
      <c r="E122" t="s">
        <v>30</v>
      </c>
      <c r="F122" t="s">
        <v>166</v>
      </c>
      <c r="G122" t="s">
        <v>49</v>
      </c>
      <c r="H122">
        <v>12000</v>
      </c>
      <c r="I122">
        <v>2.95</v>
      </c>
      <c r="J122" s="4">
        <f>+VLOOKUP(B122,Hoja1!$A:$L,11,0)</f>
        <v>12000</v>
      </c>
      <c r="K122" s="4">
        <f>+VLOOKUP(B122,Hoja1!$A:$L,12,0)</f>
        <v>2.95</v>
      </c>
      <c r="L122" t="s">
        <v>286</v>
      </c>
      <c r="M122">
        <v>3</v>
      </c>
      <c r="O122">
        <v>1</v>
      </c>
      <c r="P122">
        <v>2021</v>
      </c>
      <c r="Q122" t="s">
        <v>165</v>
      </c>
      <c r="R122" t="s">
        <v>166</v>
      </c>
      <c r="S122" t="s">
        <v>165</v>
      </c>
      <c r="T122" t="s">
        <v>166</v>
      </c>
      <c r="U122" t="s">
        <v>37</v>
      </c>
      <c r="V122" t="s">
        <v>36</v>
      </c>
      <c r="W122">
        <v>0</v>
      </c>
      <c r="X122">
        <v>0</v>
      </c>
      <c r="Y122">
        <v>0</v>
      </c>
      <c r="Z122">
        <v>0</v>
      </c>
      <c r="AA122">
        <v>2.95</v>
      </c>
    </row>
    <row r="123" spans="1:27" x14ac:dyDescent="0.2">
      <c r="A123">
        <v>1995</v>
      </c>
      <c r="B123" t="str">
        <f>+SUBSTITUTE(LOWER(_xlfn.CONCAT(C123,D123,E123,G123,L123,R123))," ","")</f>
        <v>44215carnegranelc200-300sudmarisrusia</v>
      </c>
      <c r="C123" s="1">
        <v>44215</v>
      </c>
      <c r="D123" s="2" t="s">
        <v>35</v>
      </c>
      <c r="E123" t="s">
        <v>30</v>
      </c>
      <c r="F123" t="s">
        <v>166</v>
      </c>
      <c r="G123" t="s">
        <v>39</v>
      </c>
      <c r="H123">
        <v>12000</v>
      </c>
      <c r="I123">
        <v>3.15</v>
      </c>
      <c r="J123" s="4">
        <f>+VLOOKUP(B123,Hoja1!$A:$L,11,0)</f>
        <v>12000</v>
      </c>
      <c r="K123" s="4">
        <f>+VLOOKUP(B123,Hoja1!$A:$L,12,0)</f>
        <v>3.15</v>
      </c>
      <c r="L123" t="s">
        <v>286</v>
      </c>
      <c r="M123">
        <v>3</v>
      </c>
      <c r="O123">
        <v>1</v>
      </c>
      <c r="P123">
        <v>2021</v>
      </c>
      <c r="Q123" t="s">
        <v>165</v>
      </c>
      <c r="R123" t="s">
        <v>166</v>
      </c>
      <c r="S123" t="s">
        <v>165</v>
      </c>
      <c r="T123" t="s">
        <v>166</v>
      </c>
      <c r="U123" t="s">
        <v>37</v>
      </c>
      <c r="V123" t="s">
        <v>36</v>
      </c>
      <c r="W123">
        <v>0</v>
      </c>
      <c r="X123">
        <v>0</v>
      </c>
      <c r="Y123">
        <v>0</v>
      </c>
      <c r="Z123">
        <v>0</v>
      </c>
      <c r="AA123">
        <v>3.15</v>
      </c>
    </row>
    <row r="124" spans="1:27" x14ac:dyDescent="0.2">
      <c r="A124">
        <v>26</v>
      </c>
      <c r="B124" t="str">
        <f>+SUBSTITUTE(LOWER(_xlfn.CONCAT(C124,D124,E124,G124,L124,R124))," ","")</f>
        <v>44216enteroretailc20-35camanchacaamerica</v>
      </c>
      <c r="C124" s="1">
        <v>44216</v>
      </c>
      <c r="D124" s="2" t="s">
        <v>59</v>
      </c>
      <c r="E124" t="s">
        <v>161</v>
      </c>
      <c r="F124" t="s">
        <v>162</v>
      </c>
      <c r="G124" t="s">
        <v>163</v>
      </c>
      <c r="H124">
        <v>17353.599999999999</v>
      </c>
      <c r="I124">
        <v>3.2413500000000002</v>
      </c>
      <c r="J124" s="4" t="e">
        <f>+VLOOKUP(B124,Hoja1!$A:$L,11,0)</f>
        <v>#N/A</v>
      </c>
      <c r="K124" s="4" t="e">
        <f>+VLOOKUP(B124,Hoja1!$A:$L,12,0)</f>
        <v>#N/A</v>
      </c>
      <c r="L124" t="s">
        <v>33</v>
      </c>
      <c r="M124">
        <v>3</v>
      </c>
      <c r="O124">
        <v>1</v>
      </c>
      <c r="P124">
        <v>2021</v>
      </c>
      <c r="Q124" t="s">
        <v>515</v>
      </c>
      <c r="R124" t="s">
        <v>515</v>
      </c>
      <c r="S124" t="s">
        <v>515</v>
      </c>
      <c r="T124" t="s">
        <v>515</v>
      </c>
      <c r="V124" t="s">
        <v>164</v>
      </c>
    </row>
    <row r="125" spans="1:27" x14ac:dyDescent="0.2">
      <c r="A125">
        <v>27</v>
      </c>
      <c r="B125" t="str">
        <f>+SUBSTITUTE(LOWER(_xlfn.CONCAT(C125,D125,E125,G125,L125,R125))," ","")</f>
        <v>44216carnegranelc300-500camanchacarusia</v>
      </c>
      <c r="C125" s="1">
        <v>44216</v>
      </c>
      <c r="D125" s="2" t="s">
        <v>35</v>
      </c>
      <c r="E125" t="s">
        <v>30</v>
      </c>
      <c r="F125" t="s">
        <v>516</v>
      </c>
      <c r="G125" t="s">
        <v>49</v>
      </c>
      <c r="H125">
        <v>24000</v>
      </c>
      <c r="I125">
        <v>3</v>
      </c>
      <c r="J125" s="4" t="e">
        <f>+VLOOKUP(B125,Hoja1!$A:$L,11,0)</f>
        <v>#N/A</v>
      </c>
      <c r="K125" s="4" t="e">
        <f>+VLOOKUP(B125,Hoja1!$A:$L,12,0)</f>
        <v>#N/A</v>
      </c>
      <c r="L125" t="s">
        <v>33</v>
      </c>
      <c r="M125">
        <v>3</v>
      </c>
      <c r="O125">
        <v>1</v>
      </c>
      <c r="P125">
        <v>2021</v>
      </c>
      <c r="Q125" t="s">
        <v>165</v>
      </c>
      <c r="R125" t="s">
        <v>166</v>
      </c>
      <c r="S125" t="s">
        <v>165</v>
      </c>
      <c r="T125" t="s">
        <v>166</v>
      </c>
      <c r="U125" t="s">
        <v>37</v>
      </c>
      <c r="V125" t="s">
        <v>36</v>
      </c>
      <c r="W125">
        <v>0</v>
      </c>
      <c r="X125">
        <v>0</v>
      </c>
      <c r="Y125">
        <v>0</v>
      </c>
      <c r="Z125">
        <v>0</v>
      </c>
      <c r="AA125">
        <v>3</v>
      </c>
    </row>
    <row r="126" spans="1:27" x14ac:dyDescent="0.2">
      <c r="A126">
        <v>28</v>
      </c>
      <c r="B126" t="str">
        <f>+SUBSTITUTE(LOWER(_xlfn.CONCAT(C126,D126,E126,G126,L126,R126))," ","")</f>
        <v>44216enterosinsalsac50-70camanchacaasia</v>
      </c>
      <c r="C126" s="1">
        <v>44216</v>
      </c>
      <c r="D126" s="2" t="s">
        <v>59</v>
      </c>
      <c r="E126" t="s">
        <v>155</v>
      </c>
      <c r="F126" t="s">
        <v>156</v>
      </c>
      <c r="G126" t="s">
        <v>157</v>
      </c>
      <c r="H126">
        <v>15950</v>
      </c>
      <c r="I126">
        <v>2.4</v>
      </c>
      <c r="J126" s="4" t="e">
        <f>+VLOOKUP(B126,Hoja1!$A:$L,11,0)</f>
        <v>#N/A</v>
      </c>
      <c r="K126" s="4" t="e">
        <f>+VLOOKUP(B126,Hoja1!$A:$L,12,0)</f>
        <v>#N/A</v>
      </c>
      <c r="L126" t="s">
        <v>33</v>
      </c>
      <c r="M126">
        <v>3</v>
      </c>
      <c r="O126">
        <v>1</v>
      </c>
      <c r="P126">
        <v>2021</v>
      </c>
      <c r="Q126" t="s">
        <v>158</v>
      </c>
      <c r="R126" t="s">
        <v>158</v>
      </c>
      <c r="S126" t="s">
        <v>158</v>
      </c>
      <c r="T126" t="s">
        <v>158</v>
      </c>
      <c r="U126" t="s">
        <v>159</v>
      </c>
      <c r="V126" t="s">
        <v>160</v>
      </c>
      <c r="W126">
        <v>0</v>
      </c>
      <c r="X126">
        <v>0</v>
      </c>
      <c r="Y126">
        <v>0</v>
      </c>
      <c r="Z126">
        <v>0</v>
      </c>
      <c r="AA126">
        <v>2.4</v>
      </c>
    </row>
    <row r="127" spans="1:27" x14ac:dyDescent="0.2">
      <c r="A127">
        <v>29</v>
      </c>
      <c r="B127" t="str">
        <f>+SUBSTITUTE(LOWER(_xlfn.CONCAT(C127,D127,E127,G127,L127,R127))," ","")</f>
        <v>44216carnegranelc200-300camanchacarusia</v>
      </c>
      <c r="C127" s="1">
        <v>44216</v>
      </c>
      <c r="D127" s="2" t="s">
        <v>35</v>
      </c>
      <c r="E127" t="s">
        <v>30</v>
      </c>
      <c r="F127" t="s">
        <v>516</v>
      </c>
      <c r="G127" t="s">
        <v>39</v>
      </c>
      <c r="H127">
        <v>24000</v>
      </c>
      <c r="I127">
        <v>3.19999999999999</v>
      </c>
      <c r="J127" s="4">
        <f>+VLOOKUP(B127,Hoja1!$A:$L,11,0)</f>
        <v>24000</v>
      </c>
      <c r="K127" s="4">
        <f>+VLOOKUP(B127,Hoja1!$A:$L,12,0)</f>
        <v>3.1999999999999962</v>
      </c>
      <c r="L127" t="s">
        <v>33</v>
      </c>
      <c r="M127">
        <v>3</v>
      </c>
      <c r="O127">
        <v>1</v>
      </c>
      <c r="P127">
        <v>2021</v>
      </c>
      <c r="Q127" t="s">
        <v>165</v>
      </c>
      <c r="R127" t="s">
        <v>166</v>
      </c>
      <c r="S127" t="s">
        <v>165</v>
      </c>
      <c r="T127" t="s">
        <v>166</v>
      </c>
      <c r="U127" t="s">
        <v>37</v>
      </c>
      <c r="V127" t="s">
        <v>36</v>
      </c>
      <c r="W127">
        <v>0</v>
      </c>
      <c r="X127">
        <v>0</v>
      </c>
      <c r="Y127">
        <v>0</v>
      </c>
      <c r="Z127">
        <v>0</v>
      </c>
      <c r="AA127">
        <v>3.19999999999999</v>
      </c>
    </row>
    <row r="128" spans="1:27" x14ac:dyDescent="0.2">
      <c r="A128">
        <v>921</v>
      </c>
      <c r="B128" t="str">
        <f>+SUBSTITUTE(LOWER(_xlfn.CONCAT(C128,D128,E128,G128,L128,R128))," ","")</f>
        <v>44216enterosinsalsae60-80standrewsotroseuropa</v>
      </c>
      <c r="C128" s="1">
        <v>44216</v>
      </c>
      <c r="D128" s="2" t="s">
        <v>59</v>
      </c>
      <c r="E128" t="s">
        <v>155</v>
      </c>
      <c r="F128" t="s">
        <v>256</v>
      </c>
      <c r="G128" t="s">
        <v>253</v>
      </c>
      <c r="H128">
        <v>13650</v>
      </c>
      <c r="I128">
        <v>2.0499999999999998</v>
      </c>
      <c r="J128" s="4" t="e">
        <f>+VLOOKUP(B128,Hoja1!$A:$L,11,0)</f>
        <v>#N/A</v>
      </c>
      <c r="K128" s="4" t="e">
        <f>+VLOOKUP(B128,Hoja1!$A:$L,12,0)</f>
        <v>#N/A</v>
      </c>
      <c r="L128" t="s">
        <v>240</v>
      </c>
      <c r="M128">
        <v>3</v>
      </c>
      <c r="N128" t="s">
        <v>204</v>
      </c>
      <c r="O128">
        <v>1</v>
      </c>
      <c r="P128">
        <v>2021</v>
      </c>
      <c r="Q128" t="s">
        <v>153</v>
      </c>
      <c r="R128" t="s">
        <v>154</v>
      </c>
      <c r="S128" t="s">
        <v>154</v>
      </c>
      <c r="T128" t="s">
        <v>154</v>
      </c>
      <c r="U128" t="s">
        <v>159</v>
      </c>
      <c r="V128" t="s">
        <v>160</v>
      </c>
      <c r="W128">
        <v>0</v>
      </c>
      <c r="X128">
        <v>0</v>
      </c>
      <c r="Y128">
        <v>0</v>
      </c>
      <c r="Z128">
        <v>0</v>
      </c>
      <c r="AA128">
        <v>2.0499999999999998</v>
      </c>
    </row>
    <row r="129" spans="1:27" x14ac:dyDescent="0.2">
      <c r="A129">
        <v>922</v>
      </c>
      <c r="B129" t="str">
        <f>+SUBSTITUTE(LOWER(_xlfn.CONCAT(C129,D129,E129,G129,L129,R129))," ","")</f>
        <v>44216carneretailnocompensadoc200-300standrewsotroseuropa</v>
      </c>
      <c r="C129" s="1">
        <v>44216</v>
      </c>
      <c r="D129" s="2" t="s">
        <v>35</v>
      </c>
      <c r="E129" t="s">
        <v>251</v>
      </c>
      <c r="F129" t="s">
        <v>256</v>
      </c>
      <c r="G129" t="s">
        <v>39</v>
      </c>
      <c r="H129">
        <v>8000</v>
      </c>
      <c r="I129">
        <v>3.65</v>
      </c>
      <c r="J129" s="4">
        <f>+VLOOKUP(B129,Hoja1!$A:$L,11,0)</f>
        <v>8000</v>
      </c>
      <c r="K129" s="4">
        <f>+VLOOKUP(B129,Hoja1!$A:$L,12,0)</f>
        <v>3.65</v>
      </c>
      <c r="L129" t="s">
        <v>240</v>
      </c>
      <c r="M129">
        <v>3</v>
      </c>
      <c r="N129" t="s">
        <v>204</v>
      </c>
      <c r="O129">
        <v>1</v>
      </c>
      <c r="P129">
        <v>2021</v>
      </c>
      <c r="Q129" t="s">
        <v>153</v>
      </c>
      <c r="R129" t="s">
        <v>154</v>
      </c>
      <c r="S129" t="s">
        <v>154</v>
      </c>
      <c r="T129" t="s">
        <v>154</v>
      </c>
      <c r="U129" t="s">
        <v>173</v>
      </c>
      <c r="V129" t="s">
        <v>252</v>
      </c>
      <c r="W129">
        <v>0</v>
      </c>
      <c r="X129">
        <v>0</v>
      </c>
      <c r="Y129">
        <v>0</v>
      </c>
      <c r="Z129">
        <v>0</v>
      </c>
      <c r="AA129">
        <v>3.65</v>
      </c>
    </row>
    <row r="130" spans="1:27" x14ac:dyDescent="0.2">
      <c r="A130">
        <v>923</v>
      </c>
      <c r="B130" t="str">
        <f>+SUBSTITUTE(LOWER(_xlfn.CONCAT(C130,D130,E130,G130,L130,R130))," ","")</f>
        <v>44216enterosinsalsae60-80standrewsfrancia</v>
      </c>
      <c r="C130" s="1">
        <v>44216</v>
      </c>
      <c r="D130" s="2" t="s">
        <v>59</v>
      </c>
      <c r="E130" t="s">
        <v>155</v>
      </c>
      <c r="F130" t="s">
        <v>243</v>
      </c>
      <c r="G130" t="s">
        <v>253</v>
      </c>
      <c r="H130">
        <v>20000</v>
      </c>
      <c r="I130">
        <v>1.85</v>
      </c>
      <c r="J130" s="4" t="e">
        <f>+VLOOKUP(B130,Hoja1!$A:$L,11,0)</f>
        <v>#N/A</v>
      </c>
      <c r="K130" s="4" t="e">
        <f>+VLOOKUP(B130,Hoja1!$A:$L,12,0)</f>
        <v>#N/A</v>
      </c>
      <c r="L130" t="s">
        <v>240</v>
      </c>
      <c r="M130">
        <v>3</v>
      </c>
      <c r="N130" t="s">
        <v>204</v>
      </c>
      <c r="O130">
        <v>1</v>
      </c>
      <c r="P130">
        <v>2021</v>
      </c>
      <c r="Q130" t="s">
        <v>153</v>
      </c>
      <c r="R130" t="s">
        <v>172</v>
      </c>
      <c r="S130" t="s">
        <v>172</v>
      </c>
      <c r="T130" t="s">
        <v>172</v>
      </c>
      <c r="U130" t="s">
        <v>159</v>
      </c>
      <c r="V130" t="s">
        <v>160</v>
      </c>
      <c r="W130">
        <v>0</v>
      </c>
      <c r="X130">
        <v>0</v>
      </c>
      <c r="Y130">
        <v>0</v>
      </c>
      <c r="Z130">
        <v>0</v>
      </c>
      <c r="AA130">
        <v>1.85</v>
      </c>
    </row>
    <row r="131" spans="1:27" x14ac:dyDescent="0.2">
      <c r="A131">
        <v>1996</v>
      </c>
      <c r="B131" t="str">
        <f>+SUBSTITUTE(LOWER(_xlfn.CONCAT(C131,D131,E131,G131,L131,R131))," ","")</f>
        <v>44216carnegranelc200-300sudmarischile</v>
      </c>
      <c r="C131" s="1">
        <v>44216</v>
      </c>
      <c r="D131" s="2" t="s">
        <v>35</v>
      </c>
      <c r="E131" t="s">
        <v>30</v>
      </c>
      <c r="F131" t="s">
        <v>32</v>
      </c>
      <c r="G131" t="s">
        <v>39</v>
      </c>
      <c r="H131">
        <v>11000</v>
      </c>
      <c r="J131" s="4">
        <f>+VLOOKUP(B131,Hoja1!$A:$L,11,0)</f>
        <v>11000</v>
      </c>
      <c r="K131" s="4">
        <f>+VLOOKUP(B131,Hoja1!$A:$L,12,0)</f>
        <v>0</v>
      </c>
      <c r="L131" t="s">
        <v>286</v>
      </c>
      <c r="M131">
        <v>3</v>
      </c>
      <c r="O131">
        <v>1</v>
      </c>
      <c r="P131">
        <v>2021</v>
      </c>
      <c r="Q131" t="s">
        <v>32</v>
      </c>
      <c r="R131" t="s">
        <v>32</v>
      </c>
      <c r="S131" t="s">
        <v>32</v>
      </c>
      <c r="T131" t="s">
        <v>32</v>
      </c>
      <c r="U131" t="s">
        <v>37</v>
      </c>
      <c r="V131" t="s">
        <v>36</v>
      </c>
      <c r="W131">
        <v>0</v>
      </c>
      <c r="X131">
        <v>0</v>
      </c>
    </row>
    <row r="132" spans="1:27" x14ac:dyDescent="0.2">
      <c r="A132">
        <v>30</v>
      </c>
      <c r="B132" t="str">
        <f>+SUBSTITUTE(LOWER(_xlfn.CONCAT(C132,D132,E132,G132,L132,R132))," ","")</f>
        <v>44217carnegranelc100-200camanchacaespaña</v>
      </c>
      <c r="C132" s="1">
        <v>44217</v>
      </c>
      <c r="D132" s="2" t="s">
        <v>35</v>
      </c>
      <c r="E132" t="s">
        <v>30</v>
      </c>
      <c r="F132" t="s">
        <v>338</v>
      </c>
      <c r="G132" t="s">
        <v>72</v>
      </c>
      <c r="H132">
        <v>4000</v>
      </c>
      <c r="I132">
        <v>3.3999999999999901</v>
      </c>
      <c r="J132" s="4">
        <f>+VLOOKUP(B132,Hoja1!$A:$L,11,0)</f>
        <v>4000</v>
      </c>
      <c r="K132" s="4">
        <f>+VLOOKUP(B132,Hoja1!$A:$L,12,0)</f>
        <v>3.399999999999999</v>
      </c>
      <c r="L132" t="s">
        <v>33</v>
      </c>
      <c r="M132">
        <v>3</v>
      </c>
      <c r="O132">
        <v>1</v>
      </c>
      <c r="P132">
        <v>2021</v>
      </c>
      <c r="Q132" t="s">
        <v>153</v>
      </c>
      <c r="R132" t="s">
        <v>338</v>
      </c>
      <c r="S132" t="s">
        <v>338</v>
      </c>
      <c r="T132" t="s">
        <v>154</v>
      </c>
      <c r="U132" t="s">
        <v>37</v>
      </c>
      <c r="V132" t="s">
        <v>36</v>
      </c>
      <c r="W132">
        <v>0</v>
      </c>
      <c r="X132">
        <v>0</v>
      </c>
      <c r="Y132">
        <v>0</v>
      </c>
      <c r="Z132">
        <v>0</v>
      </c>
      <c r="AA132">
        <v>3.3999999999999901</v>
      </c>
    </row>
    <row r="133" spans="1:27" x14ac:dyDescent="0.2">
      <c r="A133">
        <v>31</v>
      </c>
      <c r="B133" t="str">
        <f>+SUBSTITUTE(LOWER(_xlfn.CONCAT(C133,D133,E133,G133,L133,R133))," ","")</f>
        <v>44217carnegranelc200-300camanchacaespaña</v>
      </c>
      <c r="C133" s="1">
        <v>44217</v>
      </c>
      <c r="D133" s="2" t="s">
        <v>35</v>
      </c>
      <c r="E133" t="s">
        <v>30</v>
      </c>
      <c r="F133" t="s">
        <v>338</v>
      </c>
      <c r="G133" t="s">
        <v>39</v>
      </c>
      <c r="H133">
        <v>5000</v>
      </c>
      <c r="I133">
        <v>3.1499999999999901</v>
      </c>
      <c r="J133" s="4">
        <f>+VLOOKUP(B133,Hoja1!$A:$L,11,0)</f>
        <v>5000</v>
      </c>
      <c r="K133" s="4">
        <f>+VLOOKUP(B133,Hoja1!$A:$L,12,0)</f>
        <v>3.1499999999999995</v>
      </c>
      <c r="L133" t="s">
        <v>33</v>
      </c>
      <c r="M133">
        <v>3</v>
      </c>
      <c r="O133">
        <v>1</v>
      </c>
      <c r="P133">
        <v>2021</v>
      </c>
      <c r="Q133" t="s">
        <v>153</v>
      </c>
      <c r="R133" t="s">
        <v>338</v>
      </c>
      <c r="S133" t="s">
        <v>338</v>
      </c>
      <c r="T133" t="s">
        <v>154</v>
      </c>
      <c r="U133" t="s">
        <v>37</v>
      </c>
      <c r="V133" t="s">
        <v>36</v>
      </c>
      <c r="W133">
        <v>0</v>
      </c>
      <c r="X133">
        <v>0</v>
      </c>
      <c r="Y133">
        <v>0</v>
      </c>
      <c r="Z133">
        <v>0</v>
      </c>
      <c r="AA133">
        <v>3.1499999999999901</v>
      </c>
    </row>
    <row r="134" spans="1:27" x14ac:dyDescent="0.2">
      <c r="A134">
        <v>32</v>
      </c>
      <c r="B134" t="str">
        <f>+SUBSTITUTE(LOWER(_xlfn.CONCAT(C134,D134,E134,G134,L134,R134))," ","")</f>
        <v>44217carnegranelc200-300camanchacarusia</v>
      </c>
      <c r="C134" s="1">
        <v>44217</v>
      </c>
      <c r="D134" s="2" t="s">
        <v>35</v>
      </c>
      <c r="E134" t="s">
        <v>30</v>
      </c>
      <c r="F134" t="s">
        <v>516</v>
      </c>
      <c r="G134" t="s">
        <v>39</v>
      </c>
      <c r="H134">
        <v>24000</v>
      </c>
      <c r="I134">
        <v>3.19999999999999</v>
      </c>
      <c r="J134" s="4">
        <f>+VLOOKUP(B134,Hoja1!$A:$L,11,0)</f>
        <v>24000</v>
      </c>
      <c r="K134" s="4">
        <f>+VLOOKUP(B134,Hoja1!$A:$L,12,0)</f>
        <v>3.1999999999999957</v>
      </c>
      <c r="L134" t="s">
        <v>33</v>
      </c>
      <c r="M134">
        <v>3</v>
      </c>
      <c r="O134">
        <v>1</v>
      </c>
      <c r="P134">
        <v>2021</v>
      </c>
      <c r="Q134" t="s">
        <v>165</v>
      </c>
      <c r="R134" t="s">
        <v>166</v>
      </c>
      <c r="S134" t="s">
        <v>165</v>
      </c>
      <c r="T134" t="s">
        <v>166</v>
      </c>
      <c r="U134" t="s">
        <v>37</v>
      </c>
      <c r="V134" t="s">
        <v>36</v>
      </c>
      <c r="W134">
        <v>0</v>
      </c>
      <c r="X134">
        <v>0</v>
      </c>
      <c r="Y134">
        <v>0</v>
      </c>
      <c r="Z134">
        <v>0</v>
      </c>
      <c r="AA134">
        <v>3.19999999999999</v>
      </c>
    </row>
    <row r="135" spans="1:27" x14ac:dyDescent="0.2">
      <c r="A135">
        <v>33</v>
      </c>
      <c r="B135" t="str">
        <f>+SUBSTITUTE(LOWER(_xlfn.CONCAT(C135,D135,E135,G135,L135,R135))," ","")</f>
        <v>44217enterosinsalsac60-80camanchacaespaña</v>
      </c>
      <c r="C135" s="1">
        <v>44217</v>
      </c>
      <c r="D135" s="2" t="s">
        <v>59</v>
      </c>
      <c r="E135" t="s">
        <v>155</v>
      </c>
      <c r="F135" t="s">
        <v>338</v>
      </c>
      <c r="G135" t="s">
        <v>168</v>
      </c>
      <c r="H135">
        <v>12000</v>
      </c>
      <c r="I135">
        <v>1.9</v>
      </c>
      <c r="J135" s="4">
        <f>+VLOOKUP(B135,Hoja1!$A:$L,11,0)</f>
        <v>12000</v>
      </c>
      <c r="K135" s="4">
        <f>+VLOOKUP(B135,Hoja1!$A:$L,12,0)</f>
        <v>1.9</v>
      </c>
      <c r="L135" t="s">
        <v>33</v>
      </c>
      <c r="M135">
        <v>3</v>
      </c>
      <c r="O135">
        <v>1</v>
      </c>
      <c r="P135">
        <v>2021</v>
      </c>
      <c r="Q135" t="s">
        <v>153</v>
      </c>
      <c r="R135" t="s">
        <v>338</v>
      </c>
      <c r="S135" t="s">
        <v>338</v>
      </c>
      <c r="T135" t="s">
        <v>154</v>
      </c>
      <c r="U135" t="s">
        <v>159</v>
      </c>
      <c r="V135" t="s">
        <v>160</v>
      </c>
      <c r="W135">
        <v>0</v>
      </c>
      <c r="X135">
        <v>0</v>
      </c>
      <c r="Y135">
        <v>0</v>
      </c>
      <c r="Z135">
        <v>0</v>
      </c>
      <c r="AA135">
        <v>1.9</v>
      </c>
    </row>
    <row r="136" spans="1:27" x14ac:dyDescent="0.2">
      <c r="A136">
        <v>34</v>
      </c>
      <c r="B136" t="str">
        <f>+SUBSTITUTE(LOWER(_xlfn.CONCAT(C136,D136,E136,G136,L136,R136))," ","")</f>
        <v>44217enterosinsalsac20-35camanchacaamerica</v>
      </c>
      <c r="C136" s="1">
        <v>44217</v>
      </c>
      <c r="D136" s="2" t="s">
        <v>59</v>
      </c>
      <c r="E136" t="s">
        <v>155</v>
      </c>
      <c r="F136" t="s">
        <v>162</v>
      </c>
      <c r="G136" t="s">
        <v>163</v>
      </c>
      <c r="H136">
        <v>13238.64</v>
      </c>
      <c r="I136">
        <v>2.2490999999999901</v>
      </c>
      <c r="J136" s="4" t="e">
        <f>+VLOOKUP(B136,Hoja1!$A:$L,11,0)</f>
        <v>#N/A</v>
      </c>
      <c r="K136" s="4" t="e">
        <f>+VLOOKUP(B136,Hoja1!$A:$L,12,0)</f>
        <v>#N/A</v>
      </c>
      <c r="L136" t="s">
        <v>33</v>
      </c>
      <c r="M136">
        <v>3</v>
      </c>
      <c r="O136">
        <v>1</v>
      </c>
      <c r="P136">
        <v>2021</v>
      </c>
      <c r="Q136" t="s">
        <v>515</v>
      </c>
      <c r="R136" t="s">
        <v>515</v>
      </c>
      <c r="S136" t="s">
        <v>515</v>
      </c>
      <c r="T136" t="s">
        <v>515</v>
      </c>
      <c r="U136" t="s">
        <v>159</v>
      </c>
      <c r="V136" t="s">
        <v>160</v>
      </c>
      <c r="W136">
        <v>0</v>
      </c>
      <c r="X136">
        <v>0</v>
      </c>
      <c r="Y136">
        <v>0</v>
      </c>
      <c r="Z136">
        <v>0</v>
      </c>
      <c r="AA136">
        <v>2.2490999999999901</v>
      </c>
    </row>
    <row r="137" spans="1:27" x14ac:dyDescent="0.2">
      <c r="A137">
        <v>35</v>
      </c>
      <c r="B137" t="str">
        <f>+SUBSTITUTE(LOWER(_xlfn.CONCAT(C137,D137,E137,G137,L137,R137))," ","")</f>
        <v>44217carneretailc200-300camanchacaamerica</v>
      </c>
      <c r="C137" s="1">
        <v>44217</v>
      </c>
      <c r="D137" s="2" t="s">
        <v>35</v>
      </c>
      <c r="E137" t="s">
        <v>161</v>
      </c>
      <c r="F137" t="s">
        <v>162</v>
      </c>
      <c r="G137" t="s">
        <v>39</v>
      </c>
      <c r="H137">
        <v>3637.1019999999999</v>
      </c>
      <c r="I137">
        <v>3.9689999999999999</v>
      </c>
      <c r="J137" s="4">
        <f>+VLOOKUP(B137,Hoja1!$A:$L,11,0)</f>
        <v>3637.1019999999999</v>
      </c>
      <c r="K137" s="4">
        <f>+VLOOKUP(B137,Hoja1!$A:$L,12,0)</f>
        <v>3.9690000000000003</v>
      </c>
      <c r="L137" t="s">
        <v>33</v>
      </c>
      <c r="M137">
        <v>3</v>
      </c>
      <c r="O137">
        <v>1</v>
      </c>
      <c r="P137">
        <v>2021</v>
      </c>
      <c r="Q137" t="s">
        <v>515</v>
      </c>
      <c r="R137" t="s">
        <v>515</v>
      </c>
      <c r="S137" t="s">
        <v>515</v>
      </c>
      <c r="T137" t="s">
        <v>515</v>
      </c>
      <c r="U137" t="s">
        <v>173</v>
      </c>
      <c r="V137" t="s">
        <v>174</v>
      </c>
      <c r="W137">
        <v>0</v>
      </c>
      <c r="X137">
        <v>0</v>
      </c>
      <c r="Y137">
        <v>0</v>
      </c>
      <c r="Z137">
        <v>0</v>
      </c>
      <c r="AA137">
        <v>3.9689999999999999</v>
      </c>
    </row>
    <row r="138" spans="1:27" x14ac:dyDescent="0.2">
      <c r="A138">
        <v>620</v>
      </c>
      <c r="B138" t="str">
        <f>+SUBSTITUTE(LOWER(_xlfn.CONCAT(C138,D138,E138,G138,L138,R138))," ","")</f>
        <v>44217carnegranelc300-500landesotrosuee</v>
      </c>
      <c r="C138" s="1">
        <v>44217</v>
      </c>
      <c r="D138" s="2" t="s">
        <v>35</v>
      </c>
      <c r="E138" t="s">
        <v>30</v>
      </c>
      <c r="F138" t="s">
        <v>202</v>
      </c>
      <c r="G138" t="s">
        <v>49</v>
      </c>
      <c r="H138">
        <v>25000</v>
      </c>
      <c r="I138">
        <v>2.85</v>
      </c>
      <c r="J138" s="4">
        <f>+VLOOKUP(B138,Hoja1!$A:$L,11,0)</f>
        <v>25000</v>
      </c>
      <c r="K138" s="4">
        <f>+VLOOKUP(B138,Hoja1!$A:$L,12,0)</f>
        <v>2.85</v>
      </c>
      <c r="L138" t="s">
        <v>203</v>
      </c>
      <c r="M138">
        <v>3</v>
      </c>
      <c r="N138" t="s">
        <v>204</v>
      </c>
      <c r="O138">
        <v>1</v>
      </c>
      <c r="P138">
        <v>2021</v>
      </c>
      <c r="Q138" t="s">
        <v>165</v>
      </c>
      <c r="R138" t="s">
        <v>185</v>
      </c>
      <c r="S138" t="s">
        <v>165</v>
      </c>
      <c r="T138" t="s">
        <v>185</v>
      </c>
      <c r="U138" t="s">
        <v>37</v>
      </c>
      <c r="V138" t="s">
        <v>36</v>
      </c>
      <c r="W138">
        <v>0</v>
      </c>
      <c r="X138">
        <v>0</v>
      </c>
      <c r="Y138">
        <v>0</v>
      </c>
      <c r="Z138">
        <v>0</v>
      </c>
      <c r="AA138">
        <v>2.85</v>
      </c>
    </row>
    <row r="139" spans="1:27" x14ac:dyDescent="0.2">
      <c r="A139">
        <v>621</v>
      </c>
      <c r="B139" t="str">
        <f>+SUBSTITUTE(LOWER(_xlfn.CONCAT(C139,D139,E139,G139,L139,R139))," ","")</f>
        <v>44217carnegranelc100-200landesotrosuee</v>
      </c>
      <c r="C139" s="1">
        <v>44217</v>
      </c>
      <c r="D139" s="2" t="s">
        <v>35</v>
      </c>
      <c r="E139" t="s">
        <v>30</v>
      </c>
      <c r="F139" t="s">
        <v>202</v>
      </c>
      <c r="G139" t="s">
        <v>72</v>
      </c>
      <c r="H139">
        <v>25000</v>
      </c>
      <c r="I139">
        <v>3.4</v>
      </c>
      <c r="J139" s="4">
        <f>+VLOOKUP(B139,Hoja1!$A:$L,11,0)</f>
        <v>25000</v>
      </c>
      <c r="K139" s="4">
        <f>+VLOOKUP(B139,Hoja1!$A:$L,12,0)</f>
        <v>3.4</v>
      </c>
      <c r="L139" t="s">
        <v>203</v>
      </c>
      <c r="M139">
        <v>3</v>
      </c>
      <c r="N139" t="s">
        <v>204</v>
      </c>
      <c r="O139">
        <v>1</v>
      </c>
      <c r="P139">
        <v>2021</v>
      </c>
      <c r="Q139" t="s">
        <v>165</v>
      </c>
      <c r="R139" t="s">
        <v>185</v>
      </c>
      <c r="S139" t="s">
        <v>165</v>
      </c>
      <c r="T139" t="s">
        <v>185</v>
      </c>
      <c r="U139" t="s">
        <v>37</v>
      </c>
      <c r="V139" t="s">
        <v>36</v>
      </c>
      <c r="W139">
        <v>0</v>
      </c>
      <c r="X139">
        <v>0</v>
      </c>
      <c r="Y139">
        <v>0</v>
      </c>
      <c r="Z139">
        <v>0</v>
      </c>
      <c r="AA139">
        <v>3.4</v>
      </c>
    </row>
    <row r="140" spans="1:27" x14ac:dyDescent="0.2">
      <c r="A140">
        <v>622</v>
      </c>
      <c r="B140" t="str">
        <f>+SUBSTITUTE(LOWER(_xlfn.CONCAT(C140,D140,E140,G140,L140,R140))," ","")</f>
        <v>44217carnegranelc200-300landesespaña</v>
      </c>
      <c r="C140" s="1">
        <v>44217</v>
      </c>
      <c r="D140" s="2" t="s">
        <v>35</v>
      </c>
      <c r="E140" t="s">
        <v>30</v>
      </c>
      <c r="F140" t="s">
        <v>338</v>
      </c>
      <c r="G140" t="s">
        <v>39</v>
      </c>
      <c r="H140">
        <v>24000</v>
      </c>
      <c r="I140">
        <v>3</v>
      </c>
      <c r="J140" s="4">
        <f>+VLOOKUP(B140,Hoja1!$A:$L,11,0)</f>
        <v>24000</v>
      </c>
      <c r="K140" s="4">
        <f>+VLOOKUP(B140,Hoja1!$A:$L,12,0)</f>
        <v>3</v>
      </c>
      <c r="L140" t="s">
        <v>203</v>
      </c>
      <c r="M140">
        <v>3</v>
      </c>
      <c r="N140" t="s">
        <v>204</v>
      </c>
      <c r="O140">
        <v>1</v>
      </c>
      <c r="P140">
        <v>2021</v>
      </c>
      <c r="Q140" t="s">
        <v>153</v>
      </c>
      <c r="R140" t="s">
        <v>338</v>
      </c>
      <c r="S140" t="s">
        <v>338</v>
      </c>
      <c r="T140" t="s">
        <v>154</v>
      </c>
      <c r="U140" t="s">
        <v>37</v>
      </c>
      <c r="V140" t="s">
        <v>36</v>
      </c>
      <c r="W140">
        <v>0</v>
      </c>
      <c r="X140">
        <v>0</v>
      </c>
      <c r="Y140">
        <v>0</v>
      </c>
      <c r="Z140">
        <v>0</v>
      </c>
      <c r="AA140">
        <v>3</v>
      </c>
    </row>
    <row r="141" spans="1:27" x14ac:dyDescent="0.2">
      <c r="A141">
        <v>623</v>
      </c>
      <c r="B141" t="str">
        <f>+SUBSTITUTE(LOWER(_xlfn.CONCAT(C141,D141,E141,G141,L141,R141))," ","")</f>
        <v>44217carneretailcompensadoc100-200landesfrancia</v>
      </c>
      <c r="C141" s="1">
        <v>44217</v>
      </c>
      <c r="D141" s="2" t="s">
        <v>35</v>
      </c>
      <c r="E141" t="s">
        <v>206</v>
      </c>
      <c r="F141" t="s">
        <v>172</v>
      </c>
      <c r="G141" t="s">
        <v>72</v>
      </c>
      <c r="H141">
        <v>20004</v>
      </c>
      <c r="I141">
        <v>3.4</v>
      </c>
      <c r="J141" s="4" t="e">
        <f>+VLOOKUP(B141,Hoja1!$A:$L,11,0)</f>
        <v>#N/A</v>
      </c>
      <c r="K141" s="4" t="e">
        <f>+VLOOKUP(B141,Hoja1!$A:$L,12,0)</f>
        <v>#N/A</v>
      </c>
      <c r="L141" t="s">
        <v>203</v>
      </c>
      <c r="M141">
        <v>3</v>
      </c>
      <c r="N141" t="s">
        <v>204</v>
      </c>
      <c r="O141">
        <v>1</v>
      </c>
      <c r="P141">
        <v>2021</v>
      </c>
      <c r="Q141" t="s">
        <v>153</v>
      </c>
      <c r="R141" t="s">
        <v>172</v>
      </c>
      <c r="S141" t="s">
        <v>172</v>
      </c>
      <c r="T141" t="s">
        <v>172</v>
      </c>
      <c r="U141" t="s">
        <v>173</v>
      </c>
      <c r="V141" t="s">
        <v>208</v>
      </c>
      <c r="W141">
        <v>0</v>
      </c>
      <c r="X141">
        <v>0.1</v>
      </c>
      <c r="Y141">
        <v>0.34</v>
      </c>
      <c r="Z141">
        <v>6801.36</v>
      </c>
      <c r="AA141">
        <v>3.7777777777777701</v>
      </c>
    </row>
    <row r="142" spans="1:27" x14ac:dyDescent="0.2">
      <c r="A142">
        <v>624</v>
      </c>
      <c r="B142" t="str">
        <f>+SUBSTITUTE(LOWER(_xlfn.CONCAT(C142,D142,E142,G142,L142,R142))," ","")</f>
        <v>44217carneretailcompensadoc300-500landesfrancia</v>
      </c>
      <c r="C142" s="1">
        <v>44217</v>
      </c>
      <c r="D142" s="2" t="s">
        <v>35</v>
      </c>
      <c r="E142" t="s">
        <v>206</v>
      </c>
      <c r="F142" t="s">
        <v>172</v>
      </c>
      <c r="G142" t="s">
        <v>49</v>
      </c>
      <c r="H142">
        <v>20000</v>
      </c>
      <c r="I142">
        <v>3.4</v>
      </c>
      <c r="J142" s="4" t="e">
        <f>+VLOOKUP(B142,Hoja1!$A:$L,11,0)</f>
        <v>#N/A</v>
      </c>
      <c r="K142" s="4" t="e">
        <f>+VLOOKUP(B142,Hoja1!$A:$L,12,0)</f>
        <v>#N/A</v>
      </c>
      <c r="L142" t="s">
        <v>203</v>
      </c>
      <c r="M142">
        <v>3</v>
      </c>
      <c r="N142" t="s">
        <v>204</v>
      </c>
      <c r="O142">
        <v>1</v>
      </c>
      <c r="P142">
        <v>2021</v>
      </c>
      <c r="Q142" t="s">
        <v>153</v>
      </c>
      <c r="R142" t="s">
        <v>172</v>
      </c>
      <c r="S142" t="s">
        <v>172</v>
      </c>
      <c r="T142" t="s">
        <v>172</v>
      </c>
      <c r="U142" t="s">
        <v>173</v>
      </c>
      <c r="V142" t="s">
        <v>208</v>
      </c>
      <c r="W142">
        <v>0</v>
      </c>
      <c r="X142">
        <v>0.1</v>
      </c>
      <c r="Y142">
        <v>0.34</v>
      </c>
      <c r="Z142">
        <v>6800</v>
      </c>
      <c r="AA142">
        <v>3.7777777777777701</v>
      </c>
    </row>
    <row r="143" spans="1:27" x14ac:dyDescent="0.2">
      <c r="A143">
        <v>625</v>
      </c>
      <c r="B143" t="str">
        <f>+SUBSTITUTE(LOWER(_xlfn.CONCAT(C143,D143,E143,G143,L143,R143))," ","")</f>
        <v>44217carnegranelc300-500landesitalia</v>
      </c>
      <c r="C143" s="1">
        <v>44217</v>
      </c>
      <c r="D143" s="2" t="s">
        <v>35</v>
      </c>
      <c r="E143" t="s">
        <v>30</v>
      </c>
      <c r="F143" t="s">
        <v>167</v>
      </c>
      <c r="G143" t="s">
        <v>49</v>
      </c>
      <c r="H143">
        <v>21600</v>
      </c>
      <c r="I143">
        <v>3.165</v>
      </c>
      <c r="J143" s="4">
        <f>+VLOOKUP(B143,Hoja1!$A:$L,11,0)</f>
        <v>21600</v>
      </c>
      <c r="K143" s="4">
        <f>+VLOOKUP(B143,Hoja1!$A:$L,12,0)</f>
        <v>3.165</v>
      </c>
      <c r="L143" t="s">
        <v>203</v>
      </c>
      <c r="M143">
        <v>3</v>
      </c>
      <c r="N143" t="s">
        <v>205</v>
      </c>
      <c r="O143">
        <v>1</v>
      </c>
      <c r="P143">
        <v>2021</v>
      </c>
      <c r="Q143" t="s">
        <v>153</v>
      </c>
      <c r="R143" t="s">
        <v>167</v>
      </c>
      <c r="S143" t="s">
        <v>167</v>
      </c>
      <c r="T143" t="s">
        <v>167</v>
      </c>
      <c r="U143" t="s">
        <v>37</v>
      </c>
      <c r="V143" t="s">
        <v>36</v>
      </c>
      <c r="W143">
        <v>0</v>
      </c>
      <c r="X143">
        <v>0</v>
      </c>
      <c r="Y143">
        <v>0</v>
      </c>
      <c r="Z143">
        <v>0</v>
      </c>
      <c r="AA143">
        <v>3.165</v>
      </c>
    </row>
    <row r="144" spans="1:27" x14ac:dyDescent="0.2">
      <c r="A144">
        <v>924</v>
      </c>
      <c r="B144" t="str">
        <f>+SUBSTITUTE(LOWER(_xlfn.CONCAT(C144,D144,E144,G144,L144,R144))," ","")</f>
        <v>44217carneretailcompensadoc100-200standrewsamerica</v>
      </c>
      <c r="C144" s="1">
        <v>44217</v>
      </c>
      <c r="D144" s="2" t="s">
        <v>35</v>
      </c>
      <c r="E144" t="s">
        <v>206</v>
      </c>
      <c r="F144" t="s">
        <v>214</v>
      </c>
      <c r="G144" t="s">
        <v>72</v>
      </c>
      <c r="H144">
        <v>1816</v>
      </c>
      <c r="I144">
        <v>4.4000000000000004</v>
      </c>
      <c r="J144" s="4">
        <f>+VLOOKUP(B144,Hoja1!$A:$L,11,0)</f>
        <v>1816</v>
      </c>
      <c r="K144" s="4">
        <f>+VLOOKUP(B144,Hoja1!$A:$L,12,0)</f>
        <v>4.4000000000000004</v>
      </c>
      <c r="L144" t="s">
        <v>240</v>
      </c>
      <c r="M144">
        <v>3</v>
      </c>
      <c r="N144" t="s">
        <v>204</v>
      </c>
      <c r="O144">
        <v>1</v>
      </c>
      <c r="P144">
        <v>2021</v>
      </c>
      <c r="Q144" t="s">
        <v>515</v>
      </c>
      <c r="R144" t="s">
        <v>515</v>
      </c>
      <c r="S144" t="s">
        <v>515</v>
      </c>
      <c r="T144" t="s">
        <v>515</v>
      </c>
      <c r="U144" t="s">
        <v>173</v>
      </c>
      <c r="V144" t="s">
        <v>208</v>
      </c>
      <c r="W144">
        <v>0</v>
      </c>
      <c r="X144">
        <v>0.1</v>
      </c>
      <c r="Y144">
        <v>0.44</v>
      </c>
      <c r="Z144">
        <v>799.04</v>
      </c>
      <c r="AA144">
        <v>4.8888888888888804</v>
      </c>
    </row>
    <row r="145" spans="1:27" x14ac:dyDescent="0.2">
      <c r="A145">
        <v>925</v>
      </c>
      <c r="B145" t="str">
        <f>+SUBSTITUTE(LOWER(_xlfn.CONCAT(C145,D145,E145,G145,L145,R145))," ","")</f>
        <v>44217carnegranelc200-300standrewsfrancia</v>
      </c>
      <c r="C145" s="1">
        <v>44217</v>
      </c>
      <c r="D145" s="2" t="s">
        <v>35</v>
      </c>
      <c r="E145" t="s">
        <v>30</v>
      </c>
      <c r="F145" t="s">
        <v>243</v>
      </c>
      <c r="G145" t="s">
        <v>39</v>
      </c>
      <c r="H145">
        <v>23000</v>
      </c>
      <c r="I145">
        <v>3.15</v>
      </c>
      <c r="J145" s="4">
        <f>+VLOOKUP(B145,Hoja1!$A:$L,11,0)</f>
        <v>23000</v>
      </c>
      <c r="K145" s="4">
        <f>+VLOOKUP(B145,Hoja1!$A:$L,12,0)</f>
        <v>3.15</v>
      </c>
      <c r="L145" t="s">
        <v>240</v>
      </c>
      <c r="M145">
        <v>3</v>
      </c>
      <c r="N145" t="s">
        <v>204</v>
      </c>
      <c r="O145">
        <v>1</v>
      </c>
      <c r="P145">
        <v>2021</v>
      </c>
      <c r="Q145" t="s">
        <v>153</v>
      </c>
      <c r="R145" t="s">
        <v>172</v>
      </c>
      <c r="S145" t="s">
        <v>172</v>
      </c>
      <c r="T145" t="s">
        <v>172</v>
      </c>
      <c r="U145" t="s">
        <v>37</v>
      </c>
      <c r="V145" t="s">
        <v>36</v>
      </c>
      <c r="W145">
        <v>0</v>
      </c>
      <c r="X145">
        <v>0</v>
      </c>
      <c r="Y145">
        <v>0</v>
      </c>
      <c r="Z145">
        <v>0</v>
      </c>
      <c r="AA145">
        <v>3.15</v>
      </c>
    </row>
    <row r="146" spans="1:27" x14ac:dyDescent="0.2">
      <c r="A146">
        <v>926</v>
      </c>
      <c r="B146" t="str">
        <f>+SUBSTITUTE(LOWER(_xlfn.CONCAT(C146,D146,E146,G146,L146,R146))," ","")</f>
        <v>44217enterosinsalsae50-70standrewsasia</v>
      </c>
      <c r="C146" s="1">
        <v>44217</v>
      </c>
      <c r="D146" s="2" t="s">
        <v>59</v>
      </c>
      <c r="E146" t="s">
        <v>155</v>
      </c>
      <c r="F146" t="s">
        <v>257</v>
      </c>
      <c r="G146" t="s">
        <v>245</v>
      </c>
      <c r="H146">
        <v>12000</v>
      </c>
      <c r="I146">
        <v>2.75</v>
      </c>
      <c r="J146" s="4" t="e">
        <f>+VLOOKUP(B146,Hoja1!$A:$L,11,0)</f>
        <v>#N/A</v>
      </c>
      <c r="K146" s="4" t="e">
        <f>+VLOOKUP(B146,Hoja1!$A:$L,12,0)</f>
        <v>#N/A</v>
      </c>
      <c r="L146" t="s">
        <v>240</v>
      </c>
      <c r="M146">
        <v>3</v>
      </c>
      <c r="N146" t="s">
        <v>204</v>
      </c>
      <c r="O146">
        <v>1</v>
      </c>
      <c r="P146">
        <v>2021</v>
      </c>
      <c r="Q146" t="s">
        <v>158</v>
      </c>
      <c r="R146" t="s">
        <v>158</v>
      </c>
      <c r="S146" t="s">
        <v>158</v>
      </c>
      <c r="T146" t="s">
        <v>158</v>
      </c>
      <c r="U146" t="s">
        <v>159</v>
      </c>
      <c r="V146" t="s">
        <v>160</v>
      </c>
      <c r="W146">
        <v>0</v>
      </c>
      <c r="X146">
        <v>0</v>
      </c>
      <c r="Y146">
        <v>0</v>
      </c>
      <c r="Z146">
        <v>0</v>
      </c>
      <c r="AA146">
        <v>2.75</v>
      </c>
    </row>
    <row r="147" spans="1:27" x14ac:dyDescent="0.2">
      <c r="A147">
        <v>927</v>
      </c>
      <c r="B147" t="str">
        <f>+SUBSTITUTE(LOWER(_xlfn.CONCAT(C147,D147,E147,G147,L147,R147))," ","")</f>
        <v>44217enterosinsalsae40-60standrewsamerica</v>
      </c>
      <c r="C147" s="1">
        <v>44217</v>
      </c>
      <c r="D147" s="2" t="s">
        <v>59</v>
      </c>
      <c r="E147" t="s">
        <v>155</v>
      </c>
      <c r="F147" t="s">
        <v>214</v>
      </c>
      <c r="G147" t="s">
        <v>250</v>
      </c>
      <c r="H147">
        <v>11350</v>
      </c>
      <c r="I147">
        <v>2.33</v>
      </c>
      <c r="J147" s="4" t="e">
        <f>+VLOOKUP(B147,Hoja1!$A:$L,11,0)</f>
        <v>#N/A</v>
      </c>
      <c r="K147" s="4" t="e">
        <f>+VLOOKUP(B147,Hoja1!$A:$L,12,0)</f>
        <v>#N/A</v>
      </c>
      <c r="L147" t="s">
        <v>240</v>
      </c>
      <c r="M147">
        <v>3</v>
      </c>
      <c r="N147" t="s">
        <v>204</v>
      </c>
      <c r="O147">
        <v>1</v>
      </c>
      <c r="P147">
        <v>2021</v>
      </c>
      <c r="Q147" t="s">
        <v>515</v>
      </c>
      <c r="R147" t="s">
        <v>515</v>
      </c>
      <c r="S147" t="s">
        <v>515</v>
      </c>
      <c r="T147" t="s">
        <v>515</v>
      </c>
      <c r="U147" t="s">
        <v>159</v>
      </c>
      <c r="V147" t="s">
        <v>160</v>
      </c>
      <c r="W147">
        <v>0</v>
      </c>
      <c r="X147">
        <v>0</v>
      </c>
      <c r="Y147">
        <v>0</v>
      </c>
      <c r="Z147">
        <v>0</v>
      </c>
      <c r="AA147">
        <v>2.33</v>
      </c>
    </row>
    <row r="148" spans="1:27" x14ac:dyDescent="0.2">
      <c r="A148">
        <v>928</v>
      </c>
      <c r="B148" t="str">
        <f>+SUBSTITUTE(LOWER(_xlfn.CONCAT(C148,D148,E148,G148,L148,R148))," ","")</f>
        <v>44217carnegranelc300-500standrewsotroseuropa</v>
      </c>
      <c r="C148" s="1">
        <v>44217</v>
      </c>
      <c r="D148" s="2" t="s">
        <v>35</v>
      </c>
      <c r="E148" t="s">
        <v>30</v>
      </c>
      <c r="F148" t="s">
        <v>258</v>
      </c>
      <c r="G148" t="s">
        <v>49</v>
      </c>
      <c r="H148">
        <v>7610</v>
      </c>
      <c r="I148">
        <v>3.15</v>
      </c>
      <c r="J148" s="4">
        <f>+VLOOKUP(B148,Hoja1!$A:$L,11,0)</f>
        <v>7610</v>
      </c>
      <c r="K148" s="4">
        <f>+VLOOKUP(B148,Hoja1!$A:$L,12,0)</f>
        <v>3.15</v>
      </c>
      <c r="L148" t="s">
        <v>240</v>
      </c>
      <c r="M148">
        <v>3</v>
      </c>
      <c r="N148" t="s">
        <v>204</v>
      </c>
      <c r="O148">
        <v>1</v>
      </c>
      <c r="P148">
        <v>2021</v>
      </c>
      <c r="Q148" t="s">
        <v>153</v>
      </c>
      <c r="R148" t="s">
        <v>154</v>
      </c>
      <c r="S148" t="s">
        <v>154</v>
      </c>
      <c r="T148" t="s">
        <v>154</v>
      </c>
      <c r="U148" t="s">
        <v>37</v>
      </c>
      <c r="V148" t="s">
        <v>36</v>
      </c>
      <c r="W148">
        <v>0</v>
      </c>
      <c r="X148">
        <v>0</v>
      </c>
      <c r="Y148">
        <v>0</v>
      </c>
      <c r="Z148">
        <v>0</v>
      </c>
      <c r="AA148">
        <v>3.15</v>
      </c>
    </row>
    <row r="149" spans="1:27" x14ac:dyDescent="0.2">
      <c r="A149">
        <v>929</v>
      </c>
      <c r="B149" t="str">
        <f>+SUBSTITUTE(LOWER(_xlfn.CONCAT(C149,D149,E149,G149,L149,R149))," ","")</f>
        <v>44217carnegranelc500-upstandrewsotroseuropa</v>
      </c>
      <c r="C149" s="1">
        <v>44217</v>
      </c>
      <c r="D149" s="2" t="s">
        <v>35</v>
      </c>
      <c r="E149" t="s">
        <v>30</v>
      </c>
      <c r="F149" t="s">
        <v>258</v>
      </c>
      <c r="G149" t="s">
        <v>183</v>
      </c>
      <c r="H149">
        <v>15390</v>
      </c>
      <c r="I149">
        <v>2.9</v>
      </c>
      <c r="J149" s="4">
        <f>+VLOOKUP(B149,Hoja1!$A:$L,11,0)</f>
        <v>15390</v>
      </c>
      <c r="K149" s="4">
        <f>+VLOOKUP(B149,Hoja1!$A:$L,12,0)</f>
        <v>2.9</v>
      </c>
      <c r="L149" t="s">
        <v>240</v>
      </c>
      <c r="M149">
        <v>3</v>
      </c>
      <c r="N149" t="s">
        <v>204</v>
      </c>
      <c r="O149">
        <v>1</v>
      </c>
      <c r="P149">
        <v>2021</v>
      </c>
      <c r="Q149" t="s">
        <v>153</v>
      </c>
      <c r="R149" t="s">
        <v>154</v>
      </c>
      <c r="S149" t="s">
        <v>154</v>
      </c>
      <c r="T149" t="s">
        <v>154</v>
      </c>
      <c r="U149" t="s">
        <v>37</v>
      </c>
      <c r="V149" t="s">
        <v>36</v>
      </c>
      <c r="W149">
        <v>0</v>
      </c>
      <c r="X149">
        <v>0</v>
      </c>
      <c r="Y149">
        <v>0</v>
      </c>
      <c r="Z149">
        <v>0</v>
      </c>
      <c r="AA149">
        <v>2.9</v>
      </c>
    </row>
    <row r="150" spans="1:27" x14ac:dyDescent="0.2">
      <c r="A150">
        <v>930</v>
      </c>
      <c r="B150" t="str">
        <f>+SUBSTITUTE(LOWER(_xlfn.CONCAT(C150,D150,E150,G150,L150,R150))," ","")</f>
        <v>44217mediaconcharetailcompensadoc60-80standrewsamerica</v>
      </c>
      <c r="C150" s="1">
        <v>44217</v>
      </c>
      <c r="D150" s="2" t="s">
        <v>212</v>
      </c>
      <c r="E150" t="s">
        <v>206</v>
      </c>
      <c r="F150" t="s">
        <v>214</v>
      </c>
      <c r="G150" t="s">
        <v>168</v>
      </c>
      <c r="H150">
        <v>15436</v>
      </c>
      <c r="I150">
        <v>4.7300000000000004</v>
      </c>
      <c r="J150" s="4">
        <f>+VLOOKUP(B150,Hoja1!$A:$L,11,0)</f>
        <v>15436</v>
      </c>
      <c r="K150" s="4">
        <f>+VLOOKUP(B150,Hoja1!$A:$L,12,0)</f>
        <v>4.7300000000000004</v>
      </c>
      <c r="L150" t="s">
        <v>240</v>
      </c>
      <c r="M150">
        <v>3</v>
      </c>
      <c r="N150" t="s">
        <v>204</v>
      </c>
      <c r="O150">
        <v>1</v>
      </c>
      <c r="P150">
        <v>2021</v>
      </c>
      <c r="Q150" t="s">
        <v>515</v>
      </c>
      <c r="R150" t="s">
        <v>515</v>
      </c>
      <c r="S150" t="s">
        <v>515</v>
      </c>
      <c r="T150" t="s">
        <v>515</v>
      </c>
      <c r="V150" t="s">
        <v>259</v>
      </c>
    </row>
    <row r="151" spans="1:27" x14ac:dyDescent="0.2">
      <c r="A151">
        <v>1997</v>
      </c>
      <c r="B151" t="str">
        <f>+SUBSTITUTE(LOWER(_xlfn.CONCAT(C151,D151,E151,G151,L151,R151))," ","")</f>
        <v>44217carnegranelc200-300sudmarischile</v>
      </c>
      <c r="C151" s="1">
        <v>44217</v>
      </c>
      <c r="D151" s="2" t="s">
        <v>35</v>
      </c>
      <c r="E151" t="s">
        <v>30</v>
      </c>
      <c r="F151" t="s">
        <v>32</v>
      </c>
      <c r="G151" t="s">
        <v>39</v>
      </c>
      <c r="H151">
        <v>4000</v>
      </c>
      <c r="J151" s="4">
        <f>+VLOOKUP(B151,Hoja1!$A:$L,11,0)</f>
        <v>4000</v>
      </c>
      <c r="K151" s="4">
        <f>+VLOOKUP(B151,Hoja1!$A:$L,12,0)</f>
        <v>0</v>
      </c>
      <c r="L151" t="s">
        <v>286</v>
      </c>
      <c r="M151">
        <v>3</v>
      </c>
      <c r="O151">
        <v>1</v>
      </c>
      <c r="P151">
        <v>2021</v>
      </c>
      <c r="Q151" t="s">
        <v>32</v>
      </c>
      <c r="R151" t="s">
        <v>32</v>
      </c>
      <c r="S151" t="s">
        <v>32</v>
      </c>
      <c r="T151" t="s">
        <v>32</v>
      </c>
      <c r="U151" t="s">
        <v>37</v>
      </c>
      <c r="V151" t="s">
        <v>36</v>
      </c>
      <c r="W151">
        <v>0</v>
      </c>
      <c r="X151">
        <v>0</v>
      </c>
    </row>
    <row r="152" spans="1:27" x14ac:dyDescent="0.2">
      <c r="A152">
        <v>931</v>
      </c>
      <c r="B152" t="str">
        <f>+SUBSTITUTE(LOWER(_xlfn.CONCAT(C152,D152,E152,G152,L152,R152))," ","")</f>
        <v>44218carnegranelc200-300standrewsitalia</v>
      </c>
      <c r="C152" s="1">
        <v>44218</v>
      </c>
      <c r="D152" s="2" t="s">
        <v>35</v>
      </c>
      <c r="E152" t="s">
        <v>30</v>
      </c>
      <c r="F152" t="s">
        <v>244</v>
      </c>
      <c r="G152" t="s">
        <v>39</v>
      </c>
      <c r="H152">
        <v>11000</v>
      </c>
      <c r="I152">
        <v>3.2</v>
      </c>
      <c r="J152" s="4">
        <f>+VLOOKUP(B152,Hoja1!$A:$L,11,0)</f>
        <v>11000</v>
      </c>
      <c r="K152" s="4">
        <f>+VLOOKUP(B152,Hoja1!$A:$L,12,0)</f>
        <v>3.2</v>
      </c>
      <c r="L152" t="s">
        <v>240</v>
      </c>
      <c r="M152">
        <v>3</v>
      </c>
      <c r="N152" t="s">
        <v>204</v>
      </c>
      <c r="O152">
        <v>1</v>
      </c>
      <c r="P152">
        <v>2021</v>
      </c>
      <c r="Q152" t="s">
        <v>153</v>
      </c>
      <c r="R152" t="s">
        <v>167</v>
      </c>
      <c r="S152" t="s">
        <v>167</v>
      </c>
      <c r="T152" t="s">
        <v>167</v>
      </c>
      <c r="U152" t="s">
        <v>37</v>
      </c>
      <c r="V152" t="s">
        <v>36</v>
      </c>
      <c r="W152">
        <v>0</v>
      </c>
      <c r="X152">
        <v>0</v>
      </c>
      <c r="Y152">
        <v>0</v>
      </c>
      <c r="Z152">
        <v>0</v>
      </c>
      <c r="AA152">
        <v>3.2</v>
      </c>
    </row>
    <row r="153" spans="1:27" x14ac:dyDescent="0.2">
      <c r="A153">
        <v>932</v>
      </c>
      <c r="B153" t="str">
        <f>+SUBSTITUTE(LOWER(_xlfn.CONCAT(C153,D153,E153,G153,L153,R153))," ","")</f>
        <v>44218enteroconsalsae23-32standrewsamerica</v>
      </c>
      <c r="C153" s="1">
        <v>44218</v>
      </c>
      <c r="D153" s="2" t="s">
        <v>59</v>
      </c>
      <c r="E153" t="s">
        <v>227</v>
      </c>
      <c r="F153" t="s">
        <v>214</v>
      </c>
      <c r="G153" t="s">
        <v>260</v>
      </c>
      <c r="H153">
        <v>13605</v>
      </c>
      <c r="I153">
        <v>3.08</v>
      </c>
      <c r="J153" s="4" t="e">
        <f>+VLOOKUP(B153,Hoja1!$A:$L,11,0)</f>
        <v>#N/A</v>
      </c>
      <c r="K153" s="4" t="e">
        <f>+VLOOKUP(B153,Hoja1!$A:$L,12,0)</f>
        <v>#N/A</v>
      </c>
      <c r="L153" t="s">
        <v>240</v>
      </c>
      <c r="M153">
        <v>3</v>
      </c>
      <c r="N153" t="s">
        <v>204</v>
      </c>
      <c r="O153">
        <v>1</v>
      </c>
      <c r="P153">
        <v>2021</v>
      </c>
      <c r="Q153" t="s">
        <v>515</v>
      </c>
      <c r="R153" t="s">
        <v>515</v>
      </c>
      <c r="S153" t="s">
        <v>515</v>
      </c>
      <c r="T153" t="s">
        <v>515</v>
      </c>
      <c r="U153" t="s">
        <v>61</v>
      </c>
      <c r="V153" t="s">
        <v>229</v>
      </c>
      <c r="W153">
        <v>0</v>
      </c>
      <c r="X153">
        <v>0</v>
      </c>
      <c r="Y153">
        <v>0</v>
      </c>
      <c r="Z153">
        <v>0</v>
      </c>
      <c r="AA153">
        <v>3.08</v>
      </c>
    </row>
    <row r="154" spans="1:27" x14ac:dyDescent="0.2">
      <c r="A154">
        <v>933</v>
      </c>
      <c r="B154" t="str">
        <f>+SUBSTITUTE(LOWER(_xlfn.CONCAT(C154,D154,E154,G154,L154,R154))," ","")</f>
        <v>44218carnegranelc100-200standrewsitalia</v>
      </c>
      <c r="C154" s="1">
        <v>44218</v>
      </c>
      <c r="D154" s="2" t="s">
        <v>35</v>
      </c>
      <c r="E154" t="s">
        <v>30</v>
      </c>
      <c r="F154" t="s">
        <v>244</v>
      </c>
      <c r="G154" t="s">
        <v>72</v>
      </c>
      <c r="H154">
        <v>11000</v>
      </c>
      <c r="I154">
        <v>3.4</v>
      </c>
      <c r="J154" s="4">
        <f>+VLOOKUP(B154,Hoja1!$A:$L,11,0)</f>
        <v>11000</v>
      </c>
      <c r="K154" s="4">
        <f>+VLOOKUP(B154,Hoja1!$A:$L,12,0)</f>
        <v>3.4</v>
      </c>
      <c r="L154" t="s">
        <v>240</v>
      </c>
      <c r="M154">
        <v>3</v>
      </c>
      <c r="N154" t="s">
        <v>204</v>
      </c>
      <c r="O154">
        <v>1</v>
      </c>
      <c r="P154">
        <v>2021</v>
      </c>
      <c r="Q154" t="s">
        <v>153</v>
      </c>
      <c r="R154" t="s">
        <v>167</v>
      </c>
      <c r="S154" t="s">
        <v>167</v>
      </c>
      <c r="T154" t="s">
        <v>167</v>
      </c>
      <c r="U154" t="s">
        <v>37</v>
      </c>
      <c r="V154" t="s">
        <v>36</v>
      </c>
      <c r="W154">
        <v>0</v>
      </c>
      <c r="X154">
        <v>0</v>
      </c>
      <c r="Y154">
        <v>0</v>
      </c>
      <c r="Z154">
        <v>0</v>
      </c>
      <c r="AA154">
        <v>3.4</v>
      </c>
    </row>
    <row r="155" spans="1:27" x14ac:dyDescent="0.2">
      <c r="A155">
        <v>934</v>
      </c>
      <c r="B155" t="str">
        <f>+SUBSTITUTE(LOWER(_xlfn.CONCAT(C155,D155,E155,G155,L155,R155))," ","")</f>
        <v>44218carnegranelc200-300standrewsamerica</v>
      </c>
      <c r="C155" s="1">
        <v>44218</v>
      </c>
      <c r="D155" s="2" t="s">
        <v>35</v>
      </c>
      <c r="E155" t="s">
        <v>30</v>
      </c>
      <c r="F155" t="s">
        <v>214</v>
      </c>
      <c r="G155" t="s">
        <v>39</v>
      </c>
      <c r="H155">
        <v>22500</v>
      </c>
      <c r="I155">
        <v>3.79</v>
      </c>
      <c r="J155" s="4">
        <f>+VLOOKUP(B155,Hoja1!$A:$L,11,0)</f>
        <v>22500</v>
      </c>
      <c r="K155" s="4">
        <f>+VLOOKUP(B155,Hoja1!$A:$L,12,0)</f>
        <v>3.79</v>
      </c>
      <c r="L155" t="s">
        <v>240</v>
      </c>
      <c r="M155">
        <v>3</v>
      </c>
      <c r="N155" t="s">
        <v>204</v>
      </c>
      <c r="O155">
        <v>1</v>
      </c>
      <c r="P155">
        <v>2021</v>
      </c>
      <c r="Q155" t="s">
        <v>515</v>
      </c>
      <c r="R155" t="s">
        <v>515</v>
      </c>
      <c r="S155" t="s">
        <v>515</v>
      </c>
      <c r="T155" t="s">
        <v>515</v>
      </c>
      <c r="U155" t="s">
        <v>37</v>
      </c>
      <c r="V155" t="s">
        <v>36</v>
      </c>
      <c r="W155">
        <v>0</v>
      </c>
      <c r="X155">
        <v>0</v>
      </c>
      <c r="Y155">
        <v>0</v>
      </c>
      <c r="Z155">
        <v>0</v>
      </c>
      <c r="AA155">
        <v>3.79</v>
      </c>
    </row>
    <row r="156" spans="1:27" x14ac:dyDescent="0.2">
      <c r="A156">
        <v>935</v>
      </c>
      <c r="B156" t="str">
        <f>+SUBSTITUTE(LOWER(_xlfn.CONCAT(C156,D156,E156,G156,L156,R156))," ","")</f>
        <v>44218enterosinsalsae23-32standrewsamerica</v>
      </c>
      <c r="C156" s="1">
        <v>44218</v>
      </c>
      <c r="D156" s="2" t="s">
        <v>59</v>
      </c>
      <c r="E156" t="s">
        <v>155</v>
      </c>
      <c r="F156" t="s">
        <v>214</v>
      </c>
      <c r="G156" t="s">
        <v>260</v>
      </c>
      <c r="H156">
        <v>13605</v>
      </c>
      <c r="I156">
        <v>2.4</v>
      </c>
      <c r="J156" s="4" t="e">
        <f>+VLOOKUP(B156,Hoja1!$A:$L,11,0)</f>
        <v>#N/A</v>
      </c>
      <c r="K156" s="4" t="e">
        <f>+VLOOKUP(B156,Hoja1!$A:$L,12,0)</f>
        <v>#N/A</v>
      </c>
      <c r="L156" t="s">
        <v>240</v>
      </c>
      <c r="M156">
        <v>3</v>
      </c>
      <c r="N156" t="s">
        <v>204</v>
      </c>
      <c r="O156">
        <v>1</v>
      </c>
      <c r="P156">
        <v>2021</v>
      </c>
      <c r="Q156" t="s">
        <v>515</v>
      </c>
      <c r="R156" t="s">
        <v>515</v>
      </c>
      <c r="S156" t="s">
        <v>515</v>
      </c>
      <c r="T156" t="s">
        <v>515</v>
      </c>
      <c r="U156" t="s">
        <v>159</v>
      </c>
      <c r="V156" t="s">
        <v>160</v>
      </c>
      <c r="W156">
        <v>0</v>
      </c>
      <c r="X156">
        <v>0</v>
      </c>
      <c r="Y156">
        <v>0</v>
      </c>
      <c r="Z156">
        <v>0</v>
      </c>
      <c r="AA156">
        <v>2.4</v>
      </c>
    </row>
    <row r="157" spans="1:27" x14ac:dyDescent="0.2">
      <c r="A157">
        <v>1998</v>
      </c>
      <c r="B157" t="str">
        <f>+SUBSTITUTE(LOWER(_xlfn.CONCAT(C157,D157,E157,G157,L157,R157))," ","")</f>
        <v>44218enterosinsalsac40-60sudmarisotroseuropa</v>
      </c>
      <c r="C157" s="1">
        <v>44218</v>
      </c>
      <c r="D157" s="2" t="s">
        <v>59</v>
      </c>
      <c r="E157" t="s">
        <v>155</v>
      </c>
      <c r="F157" t="s">
        <v>176</v>
      </c>
      <c r="G157" t="s">
        <v>180</v>
      </c>
      <c r="H157">
        <v>5000</v>
      </c>
      <c r="I157">
        <v>2.15</v>
      </c>
      <c r="J157" s="4" t="e">
        <f>+VLOOKUP(B157,Hoja1!$A:$L,11,0)</f>
        <v>#N/A</v>
      </c>
      <c r="K157" s="4" t="e">
        <f>+VLOOKUP(B157,Hoja1!$A:$L,12,0)</f>
        <v>#N/A</v>
      </c>
      <c r="L157" t="s">
        <v>286</v>
      </c>
      <c r="M157">
        <v>3</v>
      </c>
      <c r="N157" t="s">
        <v>210</v>
      </c>
      <c r="O157">
        <v>1</v>
      </c>
      <c r="P157">
        <v>2021</v>
      </c>
      <c r="Q157" t="s">
        <v>153</v>
      </c>
      <c r="R157" t="s">
        <v>154</v>
      </c>
      <c r="S157" t="s">
        <v>154</v>
      </c>
      <c r="T157" t="s">
        <v>154</v>
      </c>
      <c r="U157" t="s">
        <v>159</v>
      </c>
      <c r="V157" t="s">
        <v>160</v>
      </c>
      <c r="W157">
        <v>0</v>
      </c>
      <c r="X157">
        <v>0</v>
      </c>
      <c r="Y157">
        <v>0</v>
      </c>
      <c r="Z157">
        <v>0</v>
      </c>
      <c r="AA157">
        <v>2.15</v>
      </c>
    </row>
    <row r="158" spans="1:27" x14ac:dyDescent="0.2">
      <c r="A158">
        <v>1999</v>
      </c>
      <c r="B158" t="str">
        <f>+SUBSTITUTE(LOWER(_xlfn.CONCAT(C158,D158,E158,G158,L158,R158))," ","")</f>
        <v>44218carnegranelc100-200sudmarisotroseuropa</v>
      </c>
      <c r="C158" s="1">
        <v>44218</v>
      </c>
      <c r="D158" s="2" t="s">
        <v>35</v>
      </c>
      <c r="E158" t="s">
        <v>30</v>
      </c>
      <c r="F158" t="s">
        <v>176</v>
      </c>
      <c r="G158" t="s">
        <v>72</v>
      </c>
      <c r="H158">
        <v>5000</v>
      </c>
      <c r="I158">
        <v>3.35</v>
      </c>
      <c r="J158" s="4">
        <f>+VLOOKUP(B158,Hoja1!$A:$L,11,0)</f>
        <v>5000</v>
      </c>
      <c r="K158" s="4">
        <f>+VLOOKUP(B158,Hoja1!$A:$L,12,0)</f>
        <v>3.35</v>
      </c>
      <c r="L158" t="s">
        <v>286</v>
      </c>
      <c r="M158">
        <v>3</v>
      </c>
      <c r="N158" t="s">
        <v>210</v>
      </c>
      <c r="O158">
        <v>1</v>
      </c>
      <c r="P158">
        <v>2021</v>
      </c>
      <c r="Q158" t="s">
        <v>153</v>
      </c>
      <c r="R158" t="s">
        <v>154</v>
      </c>
      <c r="S158" t="s">
        <v>154</v>
      </c>
      <c r="T158" t="s">
        <v>154</v>
      </c>
      <c r="U158" t="s">
        <v>37</v>
      </c>
      <c r="V158" t="s">
        <v>36</v>
      </c>
      <c r="W158">
        <v>0</v>
      </c>
      <c r="X158">
        <v>0</v>
      </c>
      <c r="Y158">
        <v>0</v>
      </c>
      <c r="Z158">
        <v>0</v>
      </c>
      <c r="AA158">
        <v>3.35</v>
      </c>
    </row>
    <row r="159" spans="1:27" x14ac:dyDescent="0.2">
      <c r="A159">
        <v>2000</v>
      </c>
      <c r="B159" t="str">
        <f>+SUBSTITUTE(LOWER(_xlfn.CONCAT(C159,D159,E159,G159,L159,R159))," ","")</f>
        <v>44218carnegranelc200-300sudmarisotroseuropa</v>
      </c>
      <c r="C159" s="1">
        <v>44218</v>
      </c>
      <c r="D159" s="2" t="s">
        <v>35</v>
      </c>
      <c r="E159" t="s">
        <v>30</v>
      </c>
      <c r="F159" t="s">
        <v>176</v>
      </c>
      <c r="G159" t="s">
        <v>39</v>
      </c>
      <c r="H159">
        <v>7000</v>
      </c>
      <c r="I159">
        <v>3.05</v>
      </c>
      <c r="J159" s="4">
        <f>+VLOOKUP(B159,Hoja1!$A:$L,11,0)</f>
        <v>7000</v>
      </c>
      <c r="K159" s="4">
        <f>+VLOOKUP(B159,Hoja1!$A:$L,12,0)</f>
        <v>3.05</v>
      </c>
      <c r="L159" t="s">
        <v>286</v>
      </c>
      <c r="M159">
        <v>3</v>
      </c>
      <c r="N159" t="s">
        <v>210</v>
      </c>
      <c r="O159">
        <v>1</v>
      </c>
      <c r="P159">
        <v>2021</v>
      </c>
      <c r="Q159" t="s">
        <v>153</v>
      </c>
      <c r="R159" t="s">
        <v>154</v>
      </c>
      <c r="S159" t="s">
        <v>154</v>
      </c>
      <c r="T159" t="s">
        <v>154</v>
      </c>
      <c r="U159" t="s">
        <v>37</v>
      </c>
      <c r="V159" t="s">
        <v>36</v>
      </c>
      <c r="W159">
        <v>0</v>
      </c>
      <c r="X159">
        <v>0</v>
      </c>
      <c r="Y159">
        <v>0</v>
      </c>
      <c r="Z159">
        <v>0</v>
      </c>
      <c r="AA159">
        <v>3.05</v>
      </c>
    </row>
    <row r="160" spans="1:27" x14ac:dyDescent="0.2">
      <c r="A160">
        <v>2001</v>
      </c>
      <c r="B160" t="str">
        <f>+SUBSTITUTE(LOWER(_xlfn.CONCAT(C160,D160,E160,G160,L160,R160))," ","")</f>
        <v>44218carnegranelc0sudmarischile</v>
      </c>
      <c r="C160" s="1">
        <v>44218</v>
      </c>
      <c r="D160" s="2" t="s">
        <v>35</v>
      </c>
      <c r="E160" t="s">
        <v>30</v>
      </c>
      <c r="F160" t="s">
        <v>32</v>
      </c>
      <c r="G160" t="s">
        <v>178</v>
      </c>
      <c r="H160">
        <v>400</v>
      </c>
      <c r="J160" s="4" t="e">
        <f>+VLOOKUP(B160,Hoja1!$A:$L,11,0)</f>
        <v>#N/A</v>
      </c>
      <c r="K160" s="4" t="e">
        <f>+VLOOKUP(B160,Hoja1!$A:$L,12,0)</f>
        <v>#N/A</v>
      </c>
      <c r="L160" t="s">
        <v>286</v>
      </c>
      <c r="M160">
        <v>3</v>
      </c>
      <c r="O160">
        <v>1</v>
      </c>
      <c r="P160">
        <v>2021</v>
      </c>
      <c r="Q160" t="s">
        <v>32</v>
      </c>
      <c r="R160" t="s">
        <v>32</v>
      </c>
      <c r="S160" t="s">
        <v>32</v>
      </c>
      <c r="T160" t="s">
        <v>32</v>
      </c>
      <c r="U160" t="s">
        <v>37</v>
      </c>
      <c r="V160" t="s">
        <v>36</v>
      </c>
      <c r="W160">
        <v>0</v>
      </c>
      <c r="X160">
        <v>0</v>
      </c>
    </row>
    <row r="161" spans="1:27" x14ac:dyDescent="0.2">
      <c r="A161">
        <v>2002</v>
      </c>
      <c r="B161" t="str">
        <f>+SUBSTITUTE(LOWER(_xlfn.CONCAT(C161,D161,E161,G161,L161,R161))," ","")</f>
        <v>44218mediaconchagranelc60-80sudmarisotroseuropa</v>
      </c>
      <c r="C161" s="1">
        <v>44218</v>
      </c>
      <c r="D161" s="2" t="s">
        <v>212</v>
      </c>
      <c r="E161" t="s">
        <v>30</v>
      </c>
      <c r="F161" t="s">
        <v>176</v>
      </c>
      <c r="G161" t="s">
        <v>168</v>
      </c>
      <c r="H161">
        <v>2002</v>
      </c>
      <c r="I161">
        <v>3.85</v>
      </c>
      <c r="J161" s="4">
        <f>+VLOOKUP(B161,Hoja1!$A:$L,11,0)</f>
        <v>2002</v>
      </c>
      <c r="K161" s="4">
        <f>+VLOOKUP(B161,Hoja1!$A:$L,12,0)</f>
        <v>3.85</v>
      </c>
      <c r="L161" t="s">
        <v>286</v>
      </c>
      <c r="M161">
        <v>3</v>
      </c>
      <c r="N161" t="s">
        <v>210</v>
      </c>
      <c r="O161">
        <v>1</v>
      </c>
      <c r="P161">
        <v>2021</v>
      </c>
      <c r="Q161" t="s">
        <v>153</v>
      </c>
      <c r="R161" t="s">
        <v>154</v>
      </c>
      <c r="S161" t="s">
        <v>154</v>
      </c>
      <c r="T161" t="s">
        <v>154</v>
      </c>
      <c r="V161" t="s">
        <v>216</v>
      </c>
    </row>
    <row r="162" spans="1:27" x14ac:dyDescent="0.2">
      <c r="A162">
        <v>2003</v>
      </c>
      <c r="B162" t="str">
        <f>+SUBSTITUTE(LOWER(_xlfn.CONCAT(C162,D162,E162,G162,L162,R162))," ","")</f>
        <v>44218mediaconchagranelc80-100sudmarisotroseuropa</v>
      </c>
      <c r="C162" s="1">
        <v>44218</v>
      </c>
      <c r="D162" s="2" t="s">
        <v>212</v>
      </c>
      <c r="E162" t="s">
        <v>30</v>
      </c>
      <c r="F162" t="s">
        <v>176</v>
      </c>
      <c r="G162" t="s">
        <v>215</v>
      </c>
      <c r="H162">
        <v>2000</v>
      </c>
      <c r="I162">
        <v>3.75</v>
      </c>
      <c r="J162" s="4">
        <f>+VLOOKUP(B162,Hoja1!$A:$L,11,0)</f>
        <v>2000</v>
      </c>
      <c r="K162" s="4">
        <f>+VLOOKUP(B162,Hoja1!$A:$L,12,0)</f>
        <v>3.75</v>
      </c>
      <c r="L162" t="s">
        <v>286</v>
      </c>
      <c r="M162">
        <v>3</v>
      </c>
      <c r="N162" t="s">
        <v>210</v>
      </c>
      <c r="O162">
        <v>1</v>
      </c>
      <c r="P162">
        <v>2021</v>
      </c>
      <c r="Q162" t="s">
        <v>153</v>
      </c>
      <c r="R162" t="s">
        <v>154</v>
      </c>
      <c r="S162" t="s">
        <v>154</v>
      </c>
      <c r="T162" t="s">
        <v>154</v>
      </c>
      <c r="V162" t="s">
        <v>216</v>
      </c>
    </row>
    <row r="163" spans="1:27" x14ac:dyDescent="0.2">
      <c r="A163">
        <v>2004</v>
      </c>
      <c r="B163" t="str">
        <f>+SUBSTITUTE(LOWER(_xlfn.CONCAT(C163,D163,E163,G163,L163,R163))," ","")</f>
        <v>44218mediaconchagranelc0sudmarischile</v>
      </c>
      <c r="C163" s="1">
        <v>44218</v>
      </c>
      <c r="D163" s="2" t="s">
        <v>212</v>
      </c>
      <c r="E163" t="s">
        <v>30</v>
      </c>
      <c r="F163" t="s">
        <v>32</v>
      </c>
      <c r="G163" t="s">
        <v>178</v>
      </c>
      <c r="H163">
        <v>33</v>
      </c>
      <c r="J163" s="4" t="e">
        <f>+VLOOKUP(B163,Hoja1!$A:$L,11,0)</f>
        <v>#N/A</v>
      </c>
      <c r="K163" s="4" t="e">
        <f>+VLOOKUP(B163,Hoja1!$A:$L,12,0)</f>
        <v>#N/A</v>
      </c>
      <c r="L163" t="s">
        <v>286</v>
      </c>
      <c r="M163">
        <v>3</v>
      </c>
      <c r="O163">
        <v>1</v>
      </c>
      <c r="P163">
        <v>2021</v>
      </c>
      <c r="Q163" t="s">
        <v>32</v>
      </c>
      <c r="R163" t="s">
        <v>32</v>
      </c>
      <c r="S163" t="s">
        <v>32</v>
      </c>
      <c r="T163" t="s">
        <v>32</v>
      </c>
      <c r="V163" t="s">
        <v>216</v>
      </c>
    </row>
    <row r="164" spans="1:27" x14ac:dyDescent="0.2">
      <c r="A164">
        <v>2005</v>
      </c>
      <c r="B164" t="str">
        <f>+SUBSTITUTE(LOWER(_xlfn.CONCAT(C164,D164,E164,G164,L164,R164))," ","")</f>
        <v>44218mediaconchagranelc60-80sudmarisotroseuropa</v>
      </c>
      <c r="C164" s="1">
        <v>44218</v>
      </c>
      <c r="D164" s="2" t="s">
        <v>212</v>
      </c>
      <c r="E164" t="s">
        <v>30</v>
      </c>
      <c r="F164" t="s">
        <v>176</v>
      </c>
      <c r="G164" t="s">
        <v>168</v>
      </c>
      <c r="H164">
        <v>2002</v>
      </c>
      <c r="I164">
        <v>3.85</v>
      </c>
      <c r="J164" s="4">
        <f>+VLOOKUP(B164,Hoja1!$A:$L,11,0)</f>
        <v>2002</v>
      </c>
      <c r="K164" s="4">
        <f>+VLOOKUP(B164,Hoja1!$A:$L,12,0)</f>
        <v>3.85</v>
      </c>
      <c r="L164" t="s">
        <v>286</v>
      </c>
      <c r="M164">
        <v>3</v>
      </c>
      <c r="O164">
        <v>1</v>
      </c>
      <c r="P164">
        <v>2021</v>
      </c>
      <c r="Q164" t="s">
        <v>153</v>
      </c>
      <c r="R164" t="s">
        <v>154</v>
      </c>
      <c r="S164" t="s">
        <v>154</v>
      </c>
      <c r="T164" t="s">
        <v>154</v>
      </c>
      <c r="V164" t="s">
        <v>216</v>
      </c>
    </row>
    <row r="165" spans="1:27" x14ac:dyDescent="0.2">
      <c r="A165">
        <v>2006</v>
      </c>
      <c r="B165" t="str">
        <f>+SUBSTITUTE(LOWER(_xlfn.CONCAT(C165,D165,E165,G165,L165,R165))," ","")</f>
        <v>44218carnegranelc200-300sudmarisotroseuropa</v>
      </c>
      <c r="C165" s="1">
        <v>44218</v>
      </c>
      <c r="D165" s="2" t="s">
        <v>35</v>
      </c>
      <c r="E165" t="s">
        <v>30</v>
      </c>
      <c r="F165" t="s">
        <v>176</v>
      </c>
      <c r="G165" t="s">
        <v>39</v>
      </c>
      <c r="H165">
        <v>7000</v>
      </c>
      <c r="I165">
        <v>3.05</v>
      </c>
      <c r="J165" s="4">
        <f>+VLOOKUP(B165,Hoja1!$A:$L,11,0)</f>
        <v>7000</v>
      </c>
      <c r="K165" s="4">
        <f>+VLOOKUP(B165,Hoja1!$A:$L,12,0)</f>
        <v>3.05</v>
      </c>
      <c r="L165" t="s">
        <v>286</v>
      </c>
      <c r="M165">
        <v>3</v>
      </c>
      <c r="O165">
        <v>1</v>
      </c>
      <c r="P165">
        <v>2021</v>
      </c>
      <c r="Q165" t="s">
        <v>153</v>
      </c>
      <c r="R165" t="s">
        <v>154</v>
      </c>
      <c r="S165" t="s">
        <v>154</v>
      </c>
      <c r="T165" t="s">
        <v>154</v>
      </c>
      <c r="U165" t="s">
        <v>37</v>
      </c>
      <c r="V165" t="s">
        <v>36</v>
      </c>
      <c r="W165">
        <v>0</v>
      </c>
      <c r="X165">
        <v>0</v>
      </c>
      <c r="Y165">
        <v>0</v>
      </c>
      <c r="Z165">
        <v>0</v>
      </c>
      <c r="AA165">
        <v>3.05</v>
      </c>
    </row>
    <row r="166" spans="1:27" x14ac:dyDescent="0.2">
      <c r="A166">
        <v>2007</v>
      </c>
      <c r="B166" t="str">
        <f>+SUBSTITUTE(LOWER(_xlfn.CONCAT(C166,D166,E166,G166,L166,R166))," ","")</f>
        <v>44218carnegranelc100-200sudmarisotroseuropa</v>
      </c>
      <c r="C166" s="1">
        <v>44218</v>
      </c>
      <c r="D166" s="2" t="s">
        <v>35</v>
      </c>
      <c r="E166" t="s">
        <v>30</v>
      </c>
      <c r="F166" t="s">
        <v>176</v>
      </c>
      <c r="G166" t="s">
        <v>72</v>
      </c>
      <c r="H166">
        <v>5000</v>
      </c>
      <c r="I166">
        <v>3.35</v>
      </c>
      <c r="J166" s="4">
        <f>+VLOOKUP(B166,Hoja1!$A:$L,11,0)</f>
        <v>5000</v>
      </c>
      <c r="K166" s="4">
        <f>+VLOOKUP(B166,Hoja1!$A:$L,12,0)</f>
        <v>3.35</v>
      </c>
      <c r="L166" t="s">
        <v>286</v>
      </c>
      <c r="M166">
        <v>3</v>
      </c>
      <c r="O166">
        <v>1</v>
      </c>
      <c r="P166">
        <v>2021</v>
      </c>
      <c r="Q166" t="s">
        <v>153</v>
      </c>
      <c r="R166" t="s">
        <v>154</v>
      </c>
      <c r="S166" t="s">
        <v>154</v>
      </c>
      <c r="T166" t="s">
        <v>154</v>
      </c>
      <c r="U166" t="s">
        <v>37</v>
      </c>
      <c r="V166" t="s">
        <v>36</v>
      </c>
      <c r="W166">
        <v>0</v>
      </c>
      <c r="X166">
        <v>0</v>
      </c>
      <c r="Y166">
        <v>0</v>
      </c>
      <c r="Z166">
        <v>0</v>
      </c>
      <c r="AA166">
        <v>3.35</v>
      </c>
    </row>
    <row r="167" spans="1:27" x14ac:dyDescent="0.2">
      <c r="A167">
        <v>2008</v>
      </c>
      <c r="B167" t="str">
        <f>+SUBSTITUTE(LOWER(_xlfn.CONCAT(C167,D167,E167,G167,L167,R167))," ","")</f>
        <v>44218mediaconchagranelc80-100sudmarisotroseuropa</v>
      </c>
      <c r="C167" s="1">
        <v>44218</v>
      </c>
      <c r="D167" s="2" t="s">
        <v>212</v>
      </c>
      <c r="E167" t="s">
        <v>30</v>
      </c>
      <c r="F167" t="s">
        <v>176</v>
      </c>
      <c r="G167" t="s">
        <v>215</v>
      </c>
      <c r="H167">
        <v>2000</v>
      </c>
      <c r="I167">
        <v>3.75</v>
      </c>
      <c r="J167" s="4">
        <f>+VLOOKUP(B167,Hoja1!$A:$L,11,0)</f>
        <v>2000</v>
      </c>
      <c r="K167" s="4">
        <f>+VLOOKUP(B167,Hoja1!$A:$L,12,0)</f>
        <v>3.75</v>
      </c>
      <c r="L167" t="s">
        <v>286</v>
      </c>
      <c r="M167">
        <v>3</v>
      </c>
      <c r="O167">
        <v>1</v>
      </c>
      <c r="P167">
        <v>2021</v>
      </c>
      <c r="Q167" t="s">
        <v>153</v>
      </c>
      <c r="R167" t="s">
        <v>154</v>
      </c>
      <c r="S167" t="s">
        <v>154</v>
      </c>
      <c r="T167" t="s">
        <v>154</v>
      </c>
      <c r="V167" t="s">
        <v>216</v>
      </c>
    </row>
    <row r="168" spans="1:27" x14ac:dyDescent="0.2">
      <c r="A168">
        <v>2009</v>
      </c>
      <c r="B168" t="str">
        <f>+SUBSTITUTE(LOWER(_xlfn.CONCAT(C168,D168,E168,G168,L168,R168))," ","")</f>
        <v>44218enteroenteroc40-60sudmarisotroseuropa</v>
      </c>
      <c r="C168" s="1">
        <v>44218</v>
      </c>
      <c r="D168" s="2" t="s">
        <v>59</v>
      </c>
      <c r="E168" t="s">
        <v>59</v>
      </c>
      <c r="F168" t="s">
        <v>176</v>
      </c>
      <c r="G168" t="s">
        <v>180</v>
      </c>
      <c r="H168">
        <v>5000</v>
      </c>
      <c r="I168">
        <v>2.15</v>
      </c>
      <c r="J168" s="4" t="e">
        <f>+VLOOKUP(B168,Hoja1!$A:$L,11,0)</f>
        <v>#N/A</v>
      </c>
      <c r="K168" s="4" t="e">
        <f>+VLOOKUP(B168,Hoja1!$A:$L,12,0)</f>
        <v>#N/A</v>
      </c>
      <c r="L168" t="s">
        <v>286</v>
      </c>
      <c r="M168">
        <v>3</v>
      </c>
      <c r="O168">
        <v>1</v>
      </c>
      <c r="P168">
        <v>2021</v>
      </c>
      <c r="Q168" t="s">
        <v>153</v>
      </c>
      <c r="R168" t="s">
        <v>154</v>
      </c>
      <c r="S168" t="s">
        <v>154</v>
      </c>
      <c r="T168" t="s">
        <v>154</v>
      </c>
      <c r="V168" t="s">
        <v>287</v>
      </c>
    </row>
    <row r="169" spans="1:27" x14ac:dyDescent="0.2">
      <c r="A169">
        <v>36</v>
      </c>
      <c r="B169" t="str">
        <f>+SUBSTITUTE(LOWER(_xlfn.CONCAT(C169,D169,E169,G169,L169,R169))," ","")</f>
        <v>44219enterosinsalsac20-35camanchacaamerica</v>
      </c>
      <c r="C169" s="1">
        <v>44219</v>
      </c>
      <c r="D169" s="2" t="s">
        <v>59</v>
      </c>
      <c r="E169" t="s">
        <v>155</v>
      </c>
      <c r="F169" t="s">
        <v>162</v>
      </c>
      <c r="G169" t="s">
        <v>163</v>
      </c>
      <c r="H169">
        <v>18669</v>
      </c>
      <c r="I169">
        <v>0.9</v>
      </c>
      <c r="J169" s="4" t="e">
        <f>+VLOOKUP(B169,Hoja1!$A:$L,11,0)</f>
        <v>#N/A</v>
      </c>
      <c r="K169" s="4" t="e">
        <f>+VLOOKUP(B169,Hoja1!$A:$L,12,0)</f>
        <v>#N/A</v>
      </c>
      <c r="L169" t="s">
        <v>33</v>
      </c>
      <c r="M169">
        <v>3</v>
      </c>
      <c r="O169">
        <v>1</v>
      </c>
      <c r="P169">
        <v>2021</v>
      </c>
      <c r="Q169" t="s">
        <v>515</v>
      </c>
      <c r="R169" t="s">
        <v>515</v>
      </c>
      <c r="S169" t="s">
        <v>515</v>
      </c>
      <c r="T169" t="s">
        <v>515</v>
      </c>
      <c r="U169" t="s">
        <v>159</v>
      </c>
      <c r="V169" t="s">
        <v>160</v>
      </c>
      <c r="W169">
        <v>0</v>
      </c>
      <c r="X169">
        <v>0</v>
      </c>
      <c r="Y169">
        <v>0</v>
      </c>
      <c r="Z169">
        <v>0</v>
      </c>
      <c r="AA169">
        <v>0.9</v>
      </c>
    </row>
    <row r="170" spans="1:27" x14ac:dyDescent="0.2">
      <c r="A170">
        <v>37</v>
      </c>
      <c r="B170" t="str">
        <f>+SUBSTITUTE(LOWER(_xlfn.CONCAT(C170,D170,E170,G170,L170,R170))," ","")</f>
        <v>44221enteroretailc20-35camanchacaamerica</v>
      </c>
      <c r="C170" s="1">
        <v>44221</v>
      </c>
      <c r="D170" s="2" t="s">
        <v>59</v>
      </c>
      <c r="E170" t="s">
        <v>161</v>
      </c>
      <c r="F170" t="s">
        <v>162</v>
      </c>
      <c r="G170" t="s">
        <v>163</v>
      </c>
      <c r="H170">
        <v>15583.59</v>
      </c>
      <c r="I170">
        <v>2.4255</v>
      </c>
      <c r="J170" s="4" t="e">
        <f>+VLOOKUP(B170,Hoja1!$A:$L,11,0)</f>
        <v>#N/A</v>
      </c>
      <c r="K170" s="4" t="e">
        <f>+VLOOKUP(B170,Hoja1!$A:$L,12,0)</f>
        <v>#N/A</v>
      </c>
      <c r="L170" t="s">
        <v>33</v>
      </c>
      <c r="M170">
        <v>4</v>
      </c>
      <c r="O170">
        <v>1</v>
      </c>
      <c r="P170">
        <v>2021</v>
      </c>
      <c r="Q170" t="s">
        <v>515</v>
      </c>
      <c r="R170" t="s">
        <v>515</v>
      </c>
      <c r="S170" t="s">
        <v>515</v>
      </c>
      <c r="T170" t="s">
        <v>515</v>
      </c>
      <c r="V170" t="s">
        <v>164</v>
      </c>
    </row>
    <row r="171" spans="1:27" x14ac:dyDescent="0.2">
      <c r="A171">
        <v>38</v>
      </c>
      <c r="B171" t="str">
        <f>+SUBSTITUTE(LOWER(_xlfn.CONCAT(C171,D171,E171,G171,L171,R171))," ","")</f>
        <v>44221enterosinsalsac20-35camanchacaamerica</v>
      </c>
      <c r="C171" s="1">
        <v>44221</v>
      </c>
      <c r="D171" s="2" t="s">
        <v>59</v>
      </c>
      <c r="E171" t="s">
        <v>155</v>
      </c>
      <c r="F171" t="s">
        <v>254</v>
      </c>
      <c r="G171" t="s">
        <v>163</v>
      </c>
      <c r="H171">
        <v>19200</v>
      </c>
      <c r="I171">
        <v>2</v>
      </c>
      <c r="J171" s="4" t="e">
        <f>+VLOOKUP(B171,Hoja1!$A:$L,11,0)</f>
        <v>#N/A</v>
      </c>
      <c r="K171" s="4" t="e">
        <f>+VLOOKUP(B171,Hoja1!$A:$L,12,0)</f>
        <v>#N/A</v>
      </c>
      <c r="L171" t="s">
        <v>33</v>
      </c>
      <c r="M171">
        <v>4</v>
      </c>
      <c r="O171">
        <v>1</v>
      </c>
      <c r="P171">
        <v>2021</v>
      </c>
      <c r="Q171" t="s">
        <v>515</v>
      </c>
      <c r="R171" t="s">
        <v>515</v>
      </c>
      <c r="S171" t="s">
        <v>515</v>
      </c>
      <c r="T171" t="s">
        <v>515</v>
      </c>
      <c r="U171" t="s">
        <v>159</v>
      </c>
      <c r="V171" t="s">
        <v>160</v>
      </c>
      <c r="W171">
        <v>0</v>
      </c>
      <c r="X171">
        <v>0</v>
      </c>
      <c r="Y171">
        <v>0</v>
      </c>
      <c r="Z171">
        <v>0</v>
      </c>
      <c r="AA171">
        <v>2</v>
      </c>
    </row>
    <row r="172" spans="1:27" x14ac:dyDescent="0.2">
      <c r="A172">
        <v>936</v>
      </c>
      <c r="B172" t="str">
        <f>+SUBSTITUTE(LOWER(_xlfn.CONCAT(C172,D172,E172,G172,L172,R172))," ","")</f>
        <v>44221mediaconcharetailcompensadoc60-80standrewsamerica</v>
      </c>
      <c r="C172" s="1">
        <v>44221</v>
      </c>
      <c r="D172" s="2" t="s">
        <v>212</v>
      </c>
      <c r="E172" t="s">
        <v>206</v>
      </c>
      <c r="F172" t="s">
        <v>200</v>
      </c>
      <c r="G172" t="s">
        <v>168</v>
      </c>
      <c r="H172">
        <v>15935.4</v>
      </c>
      <c r="I172">
        <v>4.87</v>
      </c>
      <c r="J172" s="4">
        <f>+VLOOKUP(B172,Hoja1!$A:$L,11,0)</f>
        <v>15935.4</v>
      </c>
      <c r="K172" s="4">
        <f>+VLOOKUP(B172,Hoja1!$A:$L,12,0)</f>
        <v>4.87</v>
      </c>
      <c r="L172" t="s">
        <v>240</v>
      </c>
      <c r="M172">
        <v>4</v>
      </c>
      <c r="N172" t="s">
        <v>204</v>
      </c>
      <c r="O172">
        <v>1</v>
      </c>
      <c r="P172">
        <v>2021</v>
      </c>
      <c r="Q172" t="s">
        <v>515</v>
      </c>
      <c r="R172" t="s">
        <v>515</v>
      </c>
      <c r="S172" t="s">
        <v>515</v>
      </c>
      <c r="T172" t="s">
        <v>515</v>
      </c>
      <c r="V172" t="s">
        <v>259</v>
      </c>
    </row>
    <row r="173" spans="1:27" x14ac:dyDescent="0.2">
      <c r="A173">
        <v>937</v>
      </c>
      <c r="B173" t="str">
        <f>+SUBSTITUTE(LOWER(_xlfn.CONCAT(C173,D173,E173,G173,L173,R173))," ","")</f>
        <v>44221carnegranelc300-500standrewsitalia</v>
      </c>
      <c r="C173" s="1">
        <v>44221</v>
      </c>
      <c r="D173" s="2" t="s">
        <v>35</v>
      </c>
      <c r="E173" t="s">
        <v>30</v>
      </c>
      <c r="F173" t="s">
        <v>244</v>
      </c>
      <c r="G173" t="s">
        <v>49</v>
      </c>
      <c r="H173">
        <v>11500</v>
      </c>
      <c r="I173">
        <v>2.9</v>
      </c>
      <c r="J173" s="4">
        <f>+VLOOKUP(B173,Hoja1!$A:$L,11,0)</f>
        <v>11500</v>
      </c>
      <c r="K173" s="4">
        <f>+VLOOKUP(B173,Hoja1!$A:$L,12,0)</f>
        <v>2.9</v>
      </c>
      <c r="L173" t="s">
        <v>240</v>
      </c>
      <c r="M173">
        <v>4</v>
      </c>
      <c r="N173" t="s">
        <v>204</v>
      </c>
      <c r="O173">
        <v>1</v>
      </c>
      <c r="P173">
        <v>2021</v>
      </c>
      <c r="Q173" t="s">
        <v>153</v>
      </c>
      <c r="R173" t="s">
        <v>167</v>
      </c>
      <c r="S173" t="s">
        <v>167</v>
      </c>
      <c r="T173" t="s">
        <v>167</v>
      </c>
      <c r="U173" t="s">
        <v>37</v>
      </c>
      <c r="V173" t="s">
        <v>36</v>
      </c>
      <c r="W173">
        <v>0</v>
      </c>
      <c r="X173">
        <v>0</v>
      </c>
      <c r="Y173">
        <v>0</v>
      </c>
      <c r="Z173">
        <v>0</v>
      </c>
      <c r="AA173">
        <v>2.9</v>
      </c>
    </row>
    <row r="174" spans="1:27" x14ac:dyDescent="0.2">
      <c r="A174">
        <v>938</v>
      </c>
      <c r="B174" t="str">
        <f>+SUBSTITUTE(LOWER(_xlfn.CONCAT(C174,D174,E174,G174,L174,R174))," ","")</f>
        <v>44221carnegranelc200-300standrewsitalia</v>
      </c>
      <c r="C174" s="1">
        <v>44221</v>
      </c>
      <c r="D174" s="2" t="s">
        <v>35</v>
      </c>
      <c r="E174" t="s">
        <v>30</v>
      </c>
      <c r="F174" t="s">
        <v>244</v>
      </c>
      <c r="G174" t="s">
        <v>39</v>
      </c>
      <c r="H174">
        <v>11500</v>
      </c>
      <c r="I174">
        <v>3.1</v>
      </c>
      <c r="J174" s="4">
        <f>+VLOOKUP(B174,Hoja1!$A:$L,11,0)</f>
        <v>11500</v>
      </c>
      <c r="K174" s="4">
        <f>+VLOOKUP(B174,Hoja1!$A:$L,12,0)</f>
        <v>3.1</v>
      </c>
      <c r="L174" t="s">
        <v>240</v>
      </c>
      <c r="M174">
        <v>4</v>
      </c>
      <c r="N174" t="s">
        <v>204</v>
      </c>
      <c r="O174">
        <v>1</v>
      </c>
      <c r="P174">
        <v>2021</v>
      </c>
      <c r="Q174" t="s">
        <v>153</v>
      </c>
      <c r="R174" t="s">
        <v>167</v>
      </c>
      <c r="S174" t="s">
        <v>167</v>
      </c>
      <c r="T174" t="s">
        <v>167</v>
      </c>
      <c r="U174" t="s">
        <v>37</v>
      </c>
      <c r="V174" t="s">
        <v>36</v>
      </c>
      <c r="W174">
        <v>0</v>
      </c>
      <c r="X174">
        <v>0</v>
      </c>
      <c r="Y174">
        <v>0</v>
      </c>
      <c r="Z174">
        <v>0</v>
      </c>
      <c r="AA174">
        <v>3.1</v>
      </c>
    </row>
    <row r="175" spans="1:27" x14ac:dyDescent="0.2">
      <c r="A175">
        <v>939</v>
      </c>
      <c r="B175" t="str">
        <f>+SUBSTITUTE(LOWER(_xlfn.CONCAT(C175,D175,E175,G175,L175,R175))," ","")</f>
        <v>44221mediaconchagranelc60-80standrewsespaña</v>
      </c>
      <c r="C175" s="1">
        <v>44221</v>
      </c>
      <c r="D175" s="2" t="s">
        <v>212</v>
      </c>
      <c r="E175" t="s">
        <v>30</v>
      </c>
      <c r="F175" t="s">
        <v>338</v>
      </c>
      <c r="G175" t="s">
        <v>168</v>
      </c>
      <c r="H175">
        <v>990</v>
      </c>
      <c r="I175">
        <v>3.9</v>
      </c>
      <c r="J175" s="4">
        <f>+VLOOKUP(B175,Hoja1!$A:$L,11,0)</f>
        <v>990</v>
      </c>
      <c r="K175" s="4">
        <f>+VLOOKUP(B175,Hoja1!$A:$L,12,0)</f>
        <v>3.9</v>
      </c>
      <c r="L175" t="s">
        <v>240</v>
      </c>
      <c r="M175">
        <v>4</v>
      </c>
      <c r="N175" t="s">
        <v>204</v>
      </c>
      <c r="O175">
        <v>1</v>
      </c>
      <c r="P175">
        <v>2021</v>
      </c>
      <c r="Q175" t="s">
        <v>153</v>
      </c>
      <c r="R175" t="s">
        <v>338</v>
      </c>
      <c r="S175" t="s">
        <v>338</v>
      </c>
      <c r="T175" t="s">
        <v>154</v>
      </c>
      <c r="V175" t="s">
        <v>216</v>
      </c>
    </row>
    <row r="176" spans="1:27" x14ac:dyDescent="0.2">
      <c r="A176">
        <v>940</v>
      </c>
      <c r="B176" t="str">
        <f>+SUBSTITUTE(LOWER(_xlfn.CONCAT(C176,D176,E176,G176,L176,R176))," ","")</f>
        <v>44221carneretailcompensadoc100-200standrewsamerica</v>
      </c>
      <c r="C176" s="1">
        <v>44221</v>
      </c>
      <c r="D176" s="2" t="s">
        <v>35</v>
      </c>
      <c r="E176" t="s">
        <v>206</v>
      </c>
      <c r="F176" t="s">
        <v>214</v>
      </c>
      <c r="G176" t="s">
        <v>72</v>
      </c>
      <c r="H176">
        <v>1816</v>
      </c>
      <c r="I176">
        <v>4.4000000000000004</v>
      </c>
      <c r="J176" s="4">
        <f>+VLOOKUP(B176,Hoja1!$A:$L,11,0)</f>
        <v>1816</v>
      </c>
      <c r="K176" s="4">
        <f>+VLOOKUP(B176,Hoja1!$A:$L,12,0)</f>
        <v>4.4000000000000004</v>
      </c>
      <c r="L176" t="s">
        <v>240</v>
      </c>
      <c r="M176">
        <v>4</v>
      </c>
      <c r="N176" t="s">
        <v>204</v>
      </c>
      <c r="O176">
        <v>1</v>
      </c>
      <c r="P176">
        <v>2021</v>
      </c>
      <c r="Q176" t="s">
        <v>515</v>
      </c>
      <c r="R176" t="s">
        <v>515</v>
      </c>
      <c r="S176" t="s">
        <v>515</v>
      </c>
      <c r="T176" t="s">
        <v>515</v>
      </c>
      <c r="U176" t="s">
        <v>173</v>
      </c>
      <c r="V176" t="s">
        <v>208</v>
      </c>
      <c r="W176">
        <v>0</v>
      </c>
      <c r="X176">
        <v>0.1</v>
      </c>
      <c r="Y176">
        <v>0.44</v>
      </c>
      <c r="Z176">
        <v>799.04</v>
      </c>
      <c r="AA176">
        <v>4.8888888888888804</v>
      </c>
    </row>
    <row r="177" spans="1:27" x14ac:dyDescent="0.2">
      <c r="A177">
        <v>941</v>
      </c>
      <c r="B177" t="str">
        <f>+SUBSTITUTE(LOWER(_xlfn.CONCAT(C177,D177,E177,G177,L177,R177))," ","")</f>
        <v>44221enterosinsalsae40-60standrewsamerica</v>
      </c>
      <c r="C177" s="1">
        <v>44221</v>
      </c>
      <c r="D177" s="2" t="s">
        <v>59</v>
      </c>
      <c r="E177" t="s">
        <v>155</v>
      </c>
      <c r="F177" t="s">
        <v>214</v>
      </c>
      <c r="G177" t="s">
        <v>250</v>
      </c>
      <c r="H177">
        <v>11350</v>
      </c>
      <c r="I177">
        <v>2.33</v>
      </c>
      <c r="J177" s="4" t="e">
        <f>+VLOOKUP(B177,Hoja1!$A:$L,11,0)</f>
        <v>#N/A</v>
      </c>
      <c r="K177" s="4" t="e">
        <f>+VLOOKUP(B177,Hoja1!$A:$L,12,0)</f>
        <v>#N/A</v>
      </c>
      <c r="L177" t="s">
        <v>240</v>
      </c>
      <c r="M177">
        <v>4</v>
      </c>
      <c r="N177" t="s">
        <v>204</v>
      </c>
      <c r="O177">
        <v>1</v>
      </c>
      <c r="P177">
        <v>2021</v>
      </c>
      <c r="Q177" t="s">
        <v>515</v>
      </c>
      <c r="R177" t="s">
        <v>515</v>
      </c>
      <c r="S177" t="s">
        <v>515</v>
      </c>
      <c r="T177" t="s">
        <v>515</v>
      </c>
      <c r="U177" t="s">
        <v>159</v>
      </c>
      <c r="V177" t="s">
        <v>160</v>
      </c>
      <c r="W177">
        <v>0</v>
      </c>
      <c r="X177">
        <v>0</v>
      </c>
      <c r="Y177">
        <v>0</v>
      </c>
      <c r="Z177">
        <v>0</v>
      </c>
      <c r="AA177">
        <v>2.33</v>
      </c>
    </row>
    <row r="178" spans="1:27" x14ac:dyDescent="0.2">
      <c r="A178">
        <v>942</v>
      </c>
      <c r="B178" t="str">
        <f>+SUBSTITUTE(LOWER(_xlfn.CONCAT(C178,D178,E178,G178,L178,R178))," ","")</f>
        <v>44221carnegranelc200-300standrewsespaña</v>
      </c>
      <c r="C178" s="1">
        <v>44221</v>
      </c>
      <c r="D178" s="2" t="s">
        <v>35</v>
      </c>
      <c r="E178" t="s">
        <v>30</v>
      </c>
      <c r="F178" t="s">
        <v>338</v>
      </c>
      <c r="G178" t="s">
        <v>39</v>
      </c>
      <c r="H178">
        <v>23000</v>
      </c>
      <c r="I178">
        <v>3.1</v>
      </c>
      <c r="J178" s="4">
        <f>+VLOOKUP(B178,Hoja1!$A:$L,11,0)</f>
        <v>23000</v>
      </c>
      <c r="K178" s="4">
        <f>+VLOOKUP(B178,Hoja1!$A:$L,12,0)</f>
        <v>3.1</v>
      </c>
      <c r="L178" t="s">
        <v>240</v>
      </c>
      <c r="M178">
        <v>4</v>
      </c>
      <c r="N178" t="s">
        <v>204</v>
      </c>
      <c r="O178">
        <v>1</v>
      </c>
      <c r="P178">
        <v>2021</v>
      </c>
      <c r="Q178" t="s">
        <v>153</v>
      </c>
      <c r="R178" t="s">
        <v>338</v>
      </c>
      <c r="S178" t="s">
        <v>338</v>
      </c>
      <c r="T178" t="s">
        <v>154</v>
      </c>
      <c r="U178" t="s">
        <v>37</v>
      </c>
      <c r="V178" t="s">
        <v>36</v>
      </c>
      <c r="W178">
        <v>0</v>
      </c>
      <c r="X178">
        <v>0</v>
      </c>
      <c r="Y178">
        <v>0</v>
      </c>
      <c r="Z178">
        <v>0</v>
      </c>
      <c r="AA178">
        <v>3.1</v>
      </c>
    </row>
    <row r="179" spans="1:27" x14ac:dyDescent="0.2">
      <c r="A179">
        <v>2010</v>
      </c>
      <c r="B179" t="str">
        <f>+SUBSTITUTE(LOWER(_xlfn.CONCAT(C179,D179,E179,G179,L179,R179))," ","")</f>
        <v>44221carnegranelc100-200sudmarisotrosuee</v>
      </c>
      <c r="C179" s="1">
        <v>44221</v>
      </c>
      <c r="D179" s="2" t="s">
        <v>35</v>
      </c>
      <c r="E179" t="s">
        <v>30</v>
      </c>
      <c r="F179" t="s">
        <v>198</v>
      </c>
      <c r="G179" t="s">
        <v>72</v>
      </c>
      <c r="H179">
        <v>10000</v>
      </c>
      <c r="I179">
        <v>3.33</v>
      </c>
      <c r="J179" s="4">
        <f>+VLOOKUP(B179,Hoja1!$A:$L,11,0)</f>
        <v>10000</v>
      </c>
      <c r="K179" s="4">
        <f>+VLOOKUP(B179,Hoja1!$A:$L,12,0)</f>
        <v>3.33</v>
      </c>
      <c r="L179" t="s">
        <v>286</v>
      </c>
      <c r="M179">
        <v>4</v>
      </c>
      <c r="N179" t="s">
        <v>210</v>
      </c>
      <c r="O179">
        <v>1</v>
      </c>
      <c r="P179">
        <v>2021</v>
      </c>
      <c r="Q179" t="s">
        <v>165</v>
      </c>
      <c r="R179" t="s">
        <v>185</v>
      </c>
      <c r="S179" t="s">
        <v>165</v>
      </c>
      <c r="T179" t="s">
        <v>185</v>
      </c>
      <c r="U179" t="s">
        <v>37</v>
      </c>
      <c r="V179" t="s">
        <v>36</v>
      </c>
      <c r="W179">
        <v>0</v>
      </c>
      <c r="X179">
        <v>0</v>
      </c>
      <c r="Y179">
        <v>0</v>
      </c>
      <c r="Z179">
        <v>0</v>
      </c>
      <c r="AA179">
        <v>3.33</v>
      </c>
    </row>
    <row r="180" spans="1:27" x14ac:dyDescent="0.2">
      <c r="A180">
        <v>2011</v>
      </c>
      <c r="B180" t="str">
        <f>+SUBSTITUTE(LOWER(_xlfn.CONCAT(C180,D180,E180,G180,L180,R180))," ","")</f>
        <v>44221carnegranelc200-300sudmarisotrosuee</v>
      </c>
      <c r="C180" s="1">
        <v>44221</v>
      </c>
      <c r="D180" s="2" t="s">
        <v>35</v>
      </c>
      <c r="E180" t="s">
        <v>30</v>
      </c>
      <c r="F180" t="s">
        <v>198</v>
      </c>
      <c r="G180" t="s">
        <v>39</v>
      </c>
      <c r="H180">
        <v>14000</v>
      </c>
      <c r="I180">
        <v>3.1</v>
      </c>
      <c r="J180" s="4">
        <f>+VLOOKUP(B180,Hoja1!$A:$L,11,0)</f>
        <v>14000</v>
      </c>
      <c r="K180" s="4">
        <f>+VLOOKUP(B180,Hoja1!$A:$L,12,0)</f>
        <v>3.1</v>
      </c>
      <c r="L180" t="s">
        <v>286</v>
      </c>
      <c r="M180">
        <v>4</v>
      </c>
      <c r="N180" t="s">
        <v>210</v>
      </c>
      <c r="O180">
        <v>1</v>
      </c>
      <c r="P180">
        <v>2021</v>
      </c>
      <c r="Q180" t="s">
        <v>165</v>
      </c>
      <c r="R180" t="s">
        <v>185</v>
      </c>
      <c r="S180" t="s">
        <v>165</v>
      </c>
      <c r="T180" t="s">
        <v>185</v>
      </c>
      <c r="U180" t="s">
        <v>37</v>
      </c>
      <c r="V180" t="s">
        <v>36</v>
      </c>
      <c r="W180">
        <v>0</v>
      </c>
      <c r="X180">
        <v>0</v>
      </c>
      <c r="Y180">
        <v>0</v>
      </c>
      <c r="Z180">
        <v>0</v>
      </c>
      <c r="AA180">
        <v>3.1</v>
      </c>
    </row>
    <row r="181" spans="1:27" x14ac:dyDescent="0.2">
      <c r="A181">
        <v>39</v>
      </c>
      <c r="B181" t="str">
        <f>+SUBSTITUTE(LOWER(_xlfn.CONCAT(C181,D181,E181,G181,L181,R181))," ","")</f>
        <v>44222enteroretailc20-35camanchacaamerica</v>
      </c>
      <c r="C181" s="1">
        <v>44222</v>
      </c>
      <c r="D181" s="2" t="s">
        <v>59</v>
      </c>
      <c r="E181" t="s">
        <v>161</v>
      </c>
      <c r="F181" t="s">
        <v>162</v>
      </c>
      <c r="G181" t="s">
        <v>163</v>
      </c>
      <c r="H181">
        <v>17353.599999999999</v>
      </c>
      <c r="I181">
        <v>1.47</v>
      </c>
      <c r="J181" s="4" t="e">
        <f>+VLOOKUP(B181,Hoja1!$A:$L,11,0)</f>
        <v>#N/A</v>
      </c>
      <c r="K181" s="4" t="e">
        <f>+VLOOKUP(B181,Hoja1!$A:$L,12,0)</f>
        <v>#N/A</v>
      </c>
      <c r="L181" t="s">
        <v>33</v>
      </c>
      <c r="M181">
        <v>4</v>
      </c>
      <c r="O181">
        <v>1</v>
      </c>
      <c r="P181">
        <v>2021</v>
      </c>
      <c r="Q181" t="s">
        <v>515</v>
      </c>
      <c r="R181" t="s">
        <v>515</v>
      </c>
      <c r="S181" t="s">
        <v>515</v>
      </c>
      <c r="T181" t="s">
        <v>515</v>
      </c>
      <c r="V181" t="s">
        <v>164</v>
      </c>
    </row>
    <row r="182" spans="1:27" x14ac:dyDescent="0.2">
      <c r="A182">
        <v>40</v>
      </c>
      <c r="B182" t="str">
        <f>+SUBSTITUTE(LOWER(_xlfn.CONCAT(C182,D182,E182,G182,L182,R182))," ","")</f>
        <v>44222enterosinsalsac20-35camanchacaamerica</v>
      </c>
      <c r="C182" s="1">
        <v>44222</v>
      </c>
      <c r="D182" s="2" t="s">
        <v>59</v>
      </c>
      <c r="E182" t="s">
        <v>155</v>
      </c>
      <c r="F182" t="s">
        <v>162</v>
      </c>
      <c r="G182" t="s">
        <v>163</v>
      </c>
      <c r="H182">
        <v>17978.400000000001</v>
      </c>
      <c r="I182">
        <v>0.95</v>
      </c>
      <c r="J182" s="4" t="e">
        <f>+VLOOKUP(B182,Hoja1!$A:$L,11,0)</f>
        <v>#N/A</v>
      </c>
      <c r="K182" s="4" t="e">
        <f>+VLOOKUP(B182,Hoja1!$A:$L,12,0)</f>
        <v>#N/A</v>
      </c>
      <c r="L182" t="s">
        <v>33</v>
      </c>
      <c r="M182">
        <v>4</v>
      </c>
      <c r="O182">
        <v>1</v>
      </c>
      <c r="P182">
        <v>2021</v>
      </c>
      <c r="Q182" t="s">
        <v>515</v>
      </c>
      <c r="R182" t="s">
        <v>515</v>
      </c>
      <c r="S182" t="s">
        <v>515</v>
      </c>
      <c r="T182" t="s">
        <v>515</v>
      </c>
      <c r="U182" t="s">
        <v>159</v>
      </c>
      <c r="V182" t="s">
        <v>160</v>
      </c>
      <c r="W182">
        <v>0</v>
      </c>
      <c r="X182">
        <v>0</v>
      </c>
      <c r="Y182">
        <v>0</v>
      </c>
      <c r="Z182">
        <v>0</v>
      </c>
      <c r="AA182">
        <v>0.95</v>
      </c>
    </row>
    <row r="183" spans="1:27" x14ac:dyDescent="0.2">
      <c r="A183">
        <v>41</v>
      </c>
      <c r="B183" t="str">
        <f>+SUBSTITUTE(LOWER(_xlfn.CONCAT(C183,D183,E183,G183,L183,R183))," ","")</f>
        <v>44222enterosinsalsac20-35camanchacaamerica</v>
      </c>
      <c r="C183" s="1">
        <v>44222</v>
      </c>
      <c r="D183" s="2" t="s">
        <v>59</v>
      </c>
      <c r="E183" t="s">
        <v>155</v>
      </c>
      <c r="F183" t="s">
        <v>254</v>
      </c>
      <c r="G183" t="s">
        <v>163</v>
      </c>
      <c r="H183">
        <v>2500</v>
      </c>
      <c r="I183">
        <v>2</v>
      </c>
      <c r="J183" s="4" t="e">
        <f>+VLOOKUP(B183,Hoja1!$A:$L,11,0)</f>
        <v>#N/A</v>
      </c>
      <c r="K183" s="4" t="e">
        <f>+VLOOKUP(B183,Hoja1!$A:$L,12,0)</f>
        <v>#N/A</v>
      </c>
      <c r="L183" t="s">
        <v>33</v>
      </c>
      <c r="M183">
        <v>4</v>
      </c>
      <c r="O183">
        <v>1</v>
      </c>
      <c r="P183">
        <v>2021</v>
      </c>
      <c r="Q183" t="s">
        <v>515</v>
      </c>
      <c r="R183" t="s">
        <v>515</v>
      </c>
      <c r="S183" t="s">
        <v>515</v>
      </c>
      <c r="T183" t="s">
        <v>515</v>
      </c>
      <c r="U183" t="s">
        <v>159</v>
      </c>
      <c r="V183" t="s">
        <v>160</v>
      </c>
      <c r="W183">
        <v>0</v>
      </c>
      <c r="X183">
        <v>0</v>
      </c>
      <c r="Y183">
        <v>0</v>
      </c>
      <c r="Z183">
        <v>0</v>
      </c>
      <c r="AA183">
        <v>2</v>
      </c>
    </row>
    <row r="184" spans="1:27" x14ac:dyDescent="0.2">
      <c r="A184">
        <v>943</v>
      </c>
      <c r="B184" t="str">
        <f>+SUBSTITUTE(LOWER(_xlfn.CONCAT(C184,D184,E184,G184,L184,R184))," ","")</f>
        <v>44222carnegranelc200-300standrewsespaña</v>
      </c>
      <c r="C184" s="1">
        <v>44222</v>
      </c>
      <c r="D184" s="2" t="s">
        <v>35</v>
      </c>
      <c r="E184" t="s">
        <v>30</v>
      </c>
      <c r="F184" t="s">
        <v>338</v>
      </c>
      <c r="G184" t="s">
        <v>39</v>
      </c>
      <c r="H184">
        <v>24000</v>
      </c>
      <c r="I184">
        <v>3.1</v>
      </c>
      <c r="J184" s="4">
        <f>+VLOOKUP(B184,Hoja1!$A:$L,11,0)</f>
        <v>24000</v>
      </c>
      <c r="K184" s="4">
        <f>+VLOOKUP(B184,Hoja1!$A:$L,12,0)</f>
        <v>3.1</v>
      </c>
      <c r="L184" t="s">
        <v>240</v>
      </c>
      <c r="M184">
        <v>4</v>
      </c>
      <c r="N184" t="s">
        <v>204</v>
      </c>
      <c r="O184">
        <v>1</v>
      </c>
      <c r="P184">
        <v>2021</v>
      </c>
      <c r="Q184" t="s">
        <v>153</v>
      </c>
      <c r="R184" t="s">
        <v>338</v>
      </c>
      <c r="S184" t="s">
        <v>338</v>
      </c>
      <c r="T184" t="s">
        <v>154</v>
      </c>
      <c r="U184" t="s">
        <v>37</v>
      </c>
      <c r="V184" t="s">
        <v>36</v>
      </c>
      <c r="W184">
        <v>0</v>
      </c>
      <c r="X184">
        <v>0</v>
      </c>
      <c r="Y184">
        <v>0</v>
      </c>
      <c r="Z184">
        <v>0</v>
      </c>
      <c r="AA184">
        <v>3.1</v>
      </c>
    </row>
    <row r="185" spans="1:27" x14ac:dyDescent="0.2">
      <c r="A185">
        <v>944</v>
      </c>
      <c r="B185" t="str">
        <f>+SUBSTITUTE(LOWER(_xlfn.CONCAT(C185,D185,E185,G185,L185,R185))," ","")</f>
        <v>44222carneretailnocompensadoc200-300standrewsasia</v>
      </c>
      <c r="C185" s="1">
        <v>44222</v>
      </c>
      <c r="D185" s="2" t="s">
        <v>35</v>
      </c>
      <c r="E185" t="s">
        <v>251</v>
      </c>
      <c r="F185" t="s">
        <v>261</v>
      </c>
      <c r="G185" t="s">
        <v>39</v>
      </c>
      <c r="H185">
        <v>3000</v>
      </c>
      <c r="I185">
        <v>3.55</v>
      </c>
      <c r="J185" s="4">
        <f>+VLOOKUP(B185,Hoja1!$A:$L,11,0)</f>
        <v>3000</v>
      </c>
      <c r="K185" s="4">
        <f>+VLOOKUP(B185,Hoja1!$A:$L,12,0)</f>
        <v>3.55</v>
      </c>
      <c r="L185" t="s">
        <v>240</v>
      </c>
      <c r="M185">
        <v>4</v>
      </c>
      <c r="N185" t="s">
        <v>204</v>
      </c>
      <c r="O185">
        <v>1</v>
      </c>
      <c r="P185">
        <v>2021</v>
      </c>
      <c r="Q185" t="s">
        <v>158</v>
      </c>
      <c r="R185" t="s">
        <v>158</v>
      </c>
      <c r="S185" t="s">
        <v>158</v>
      </c>
      <c r="T185" t="s">
        <v>158</v>
      </c>
      <c r="U185" t="s">
        <v>173</v>
      </c>
      <c r="V185" t="s">
        <v>252</v>
      </c>
      <c r="W185">
        <v>0</v>
      </c>
      <c r="X185">
        <v>0</v>
      </c>
      <c r="Y185">
        <v>0</v>
      </c>
      <c r="Z185">
        <v>0</v>
      </c>
      <c r="AA185">
        <v>3.55</v>
      </c>
    </row>
    <row r="186" spans="1:27" x14ac:dyDescent="0.2">
      <c r="A186">
        <v>945</v>
      </c>
      <c r="B186" t="str">
        <f>+SUBSTITUTE(LOWER(_xlfn.CONCAT(C186,D186,E186,G186,L186,R186))," ","")</f>
        <v>44222enterosinsalsae23-32standrewsamerica</v>
      </c>
      <c r="C186" s="1">
        <v>44222</v>
      </c>
      <c r="D186" s="2" t="s">
        <v>59</v>
      </c>
      <c r="E186" t="s">
        <v>155</v>
      </c>
      <c r="F186" t="s">
        <v>214</v>
      </c>
      <c r="G186" t="s">
        <v>260</v>
      </c>
      <c r="H186">
        <v>15118.2</v>
      </c>
      <c r="I186">
        <v>3.08</v>
      </c>
      <c r="J186" s="4" t="e">
        <f>+VLOOKUP(B186,Hoja1!$A:$L,11,0)</f>
        <v>#N/A</v>
      </c>
      <c r="K186" s="4" t="e">
        <f>+VLOOKUP(B186,Hoja1!$A:$L,12,0)</f>
        <v>#N/A</v>
      </c>
      <c r="L186" t="s">
        <v>240</v>
      </c>
      <c r="M186">
        <v>4</v>
      </c>
      <c r="N186" t="s">
        <v>204</v>
      </c>
      <c r="O186">
        <v>1</v>
      </c>
      <c r="P186">
        <v>2021</v>
      </c>
      <c r="Q186" t="s">
        <v>515</v>
      </c>
      <c r="R186" t="s">
        <v>515</v>
      </c>
      <c r="S186" t="s">
        <v>515</v>
      </c>
      <c r="T186" t="s">
        <v>515</v>
      </c>
      <c r="U186" t="s">
        <v>159</v>
      </c>
      <c r="V186" t="s">
        <v>160</v>
      </c>
      <c r="W186">
        <v>0</v>
      </c>
      <c r="X186">
        <v>0</v>
      </c>
      <c r="Y186">
        <v>0</v>
      </c>
      <c r="Z186">
        <v>0</v>
      </c>
      <c r="AA186">
        <v>3.08</v>
      </c>
    </row>
    <row r="187" spans="1:27" x14ac:dyDescent="0.2">
      <c r="A187">
        <v>946</v>
      </c>
      <c r="B187" t="str">
        <f>+SUBSTITUTE(LOWER(_xlfn.CONCAT(C187,D187,E187,G187,L187,R187))," ","")</f>
        <v>44222carneretailnocompensadoc100-200standrewsasia</v>
      </c>
      <c r="C187" s="1">
        <v>44222</v>
      </c>
      <c r="D187" s="2" t="s">
        <v>35</v>
      </c>
      <c r="E187" t="s">
        <v>251</v>
      </c>
      <c r="F187" t="s">
        <v>261</v>
      </c>
      <c r="G187" t="s">
        <v>72</v>
      </c>
      <c r="H187">
        <v>2997</v>
      </c>
      <c r="I187">
        <v>3.9</v>
      </c>
      <c r="J187" s="4">
        <f>+VLOOKUP(B187,Hoja1!$A:$L,11,0)</f>
        <v>2997</v>
      </c>
      <c r="K187" s="4">
        <f>+VLOOKUP(B187,Hoja1!$A:$L,12,0)</f>
        <v>3.9</v>
      </c>
      <c r="L187" t="s">
        <v>240</v>
      </c>
      <c r="M187">
        <v>4</v>
      </c>
      <c r="N187" t="s">
        <v>204</v>
      </c>
      <c r="O187">
        <v>1</v>
      </c>
      <c r="P187">
        <v>2021</v>
      </c>
      <c r="Q187" t="s">
        <v>158</v>
      </c>
      <c r="R187" t="s">
        <v>158</v>
      </c>
      <c r="S187" t="s">
        <v>158</v>
      </c>
      <c r="T187" t="s">
        <v>158</v>
      </c>
      <c r="U187" t="s">
        <v>173</v>
      </c>
      <c r="V187" t="s">
        <v>252</v>
      </c>
      <c r="W187">
        <v>0</v>
      </c>
      <c r="X187">
        <v>0</v>
      </c>
      <c r="Y187">
        <v>0</v>
      </c>
      <c r="Z187">
        <v>0</v>
      </c>
      <c r="AA187">
        <v>3.9</v>
      </c>
    </row>
    <row r="188" spans="1:27" x14ac:dyDescent="0.2">
      <c r="A188">
        <v>947</v>
      </c>
      <c r="B188" t="str">
        <f>+SUBSTITUTE(LOWER(_xlfn.CONCAT(C188,D188,E188,G188,L188,R188))," ","")</f>
        <v>44222enterosinsalsae40-60standrewsasia</v>
      </c>
      <c r="C188" s="1">
        <v>44222</v>
      </c>
      <c r="D188" s="2" t="s">
        <v>59</v>
      </c>
      <c r="E188" t="s">
        <v>155</v>
      </c>
      <c r="F188" t="s">
        <v>261</v>
      </c>
      <c r="G188" t="s">
        <v>250</v>
      </c>
      <c r="H188">
        <v>4000</v>
      </c>
      <c r="I188">
        <v>2.2999999999999998</v>
      </c>
      <c r="J188" s="4" t="e">
        <f>+VLOOKUP(B188,Hoja1!$A:$L,11,0)</f>
        <v>#N/A</v>
      </c>
      <c r="K188" s="4" t="e">
        <f>+VLOOKUP(B188,Hoja1!$A:$L,12,0)</f>
        <v>#N/A</v>
      </c>
      <c r="L188" t="s">
        <v>240</v>
      </c>
      <c r="M188">
        <v>4</v>
      </c>
      <c r="N188" t="s">
        <v>204</v>
      </c>
      <c r="O188">
        <v>1</v>
      </c>
      <c r="P188">
        <v>2021</v>
      </c>
      <c r="Q188" t="s">
        <v>158</v>
      </c>
      <c r="R188" t="s">
        <v>158</v>
      </c>
      <c r="S188" t="s">
        <v>158</v>
      </c>
      <c r="T188" t="s">
        <v>158</v>
      </c>
      <c r="U188" t="s">
        <v>159</v>
      </c>
      <c r="V188" t="s">
        <v>160</v>
      </c>
      <c r="W188">
        <v>0</v>
      </c>
      <c r="X188">
        <v>0</v>
      </c>
      <c r="Y188">
        <v>0</v>
      </c>
      <c r="Z188">
        <v>0</v>
      </c>
      <c r="AA188">
        <v>2.2999999999999998</v>
      </c>
    </row>
    <row r="189" spans="1:27" x14ac:dyDescent="0.2">
      <c r="A189">
        <v>948</v>
      </c>
      <c r="B189" t="str">
        <f>+SUBSTITUTE(LOWER(_xlfn.CONCAT(C189,D189,E189,G189,L189,R189))," ","")</f>
        <v>44222enterosinsalsae50-80standrewsotrosuee</v>
      </c>
      <c r="C189" s="1">
        <v>44222</v>
      </c>
      <c r="D189" s="2" t="s">
        <v>59</v>
      </c>
      <c r="E189" t="s">
        <v>155</v>
      </c>
      <c r="F189" t="s">
        <v>184</v>
      </c>
      <c r="G189" t="s">
        <v>248</v>
      </c>
      <c r="H189">
        <v>4500</v>
      </c>
      <c r="I189">
        <v>2</v>
      </c>
      <c r="J189" s="4" t="e">
        <f>+VLOOKUP(B189,Hoja1!$A:$L,11,0)</f>
        <v>#N/A</v>
      </c>
      <c r="K189" s="4" t="e">
        <f>+VLOOKUP(B189,Hoja1!$A:$L,12,0)</f>
        <v>#N/A</v>
      </c>
      <c r="L189" t="s">
        <v>240</v>
      </c>
      <c r="M189">
        <v>4</v>
      </c>
      <c r="N189" t="s">
        <v>204</v>
      </c>
      <c r="O189">
        <v>1</v>
      </c>
      <c r="P189">
        <v>2021</v>
      </c>
      <c r="Q189" t="s">
        <v>165</v>
      </c>
      <c r="R189" t="s">
        <v>185</v>
      </c>
      <c r="S189" t="s">
        <v>165</v>
      </c>
      <c r="T189" t="s">
        <v>185</v>
      </c>
      <c r="U189" t="s">
        <v>159</v>
      </c>
      <c r="V189" t="s">
        <v>160</v>
      </c>
      <c r="W189">
        <v>0</v>
      </c>
      <c r="X189">
        <v>0</v>
      </c>
      <c r="Y189">
        <v>0</v>
      </c>
      <c r="Z189">
        <v>0</v>
      </c>
      <c r="AA189">
        <v>2</v>
      </c>
    </row>
    <row r="190" spans="1:27" x14ac:dyDescent="0.2">
      <c r="A190">
        <v>949</v>
      </c>
      <c r="B190" t="str">
        <f>+SUBSTITUTE(LOWER(_xlfn.CONCAT(C190,D190,E190,G190,L190,R190))," ","")</f>
        <v>44222enterosinsalsaconestuchee50-80standrewsotrosuee</v>
      </c>
      <c r="C190" s="1">
        <v>44222</v>
      </c>
      <c r="D190" s="2" t="s">
        <v>59</v>
      </c>
      <c r="E190" t="s">
        <v>262</v>
      </c>
      <c r="F190" t="s">
        <v>184</v>
      </c>
      <c r="G190" t="s">
        <v>248</v>
      </c>
      <c r="H190">
        <v>1000</v>
      </c>
      <c r="I190">
        <v>2.5499999999999998</v>
      </c>
      <c r="J190" s="4" t="e">
        <f>+VLOOKUP(B190,Hoja1!$A:$L,11,0)</f>
        <v>#N/A</v>
      </c>
      <c r="K190" s="4" t="e">
        <f>+VLOOKUP(B190,Hoja1!$A:$L,12,0)</f>
        <v>#N/A</v>
      </c>
      <c r="L190" t="s">
        <v>240</v>
      </c>
      <c r="M190">
        <v>4</v>
      </c>
      <c r="N190" t="s">
        <v>204</v>
      </c>
      <c r="O190">
        <v>1</v>
      </c>
      <c r="P190">
        <v>2021</v>
      </c>
      <c r="Q190" t="s">
        <v>165</v>
      </c>
      <c r="R190" t="s">
        <v>185</v>
      </c>
      <c r="S190" t="s">
        <v>165</v>
      </c>
      <c r="T190" t="s">
        <v>185</v>
      </c>
      <c r="U190" t="s">
        <v>159</v>
      </c>
      <c r="V190" t="s">
        <v>263</v>
      </c>
      <c r="W190">
        <v>0.3</v>
      </c>
      <c r="X190">
        <v>0</v>
      </c>
      <c r="Y190">
        <v>0</v>
      </c>
      <c r="Z190">
        <v>0</v>
      </c>
      <c r="AA190">
        <v>2.25</v>
      </c>
    </row>
    <row r="191" spans="1:27" x14ac:dyDescent="0.2">
      <c r="A191">
        <v>950</v>
      </c>
      <c r="B191" t="str">
        <f>+SUBSTITUTE(LOWER(_xlfn.CONCAT(C191,D191,E191,G191,L191,R191))," ","")</f>
        <v>44222enteroconsalsaconestuchee50-80standrewsotrosuee</v>
      </c>
      <c r="C191" s="1">
        <v>44222</v>
      </c>
      <c r="D191" s="2" t="s">
        <v>59</v>
      </c>
      <c r="E191" t="s">
        <v>57</v>
      </c>
      <c r="F191" t="s">
        <v>184</v>
      </c>
      <c r="G191" t="s">
        <v>248</v>
      </c>
      <c r="H191">
        <v>700</v>
      </c>
      <c r="I191">
        <v>2.85</v>
      </c>
      <c r="J191" s="4" t="e">
        <f>+VLOOKUP(B191,Hoja1!$A:$L,11,0)</f>
        <v>#N/A</v>
      </c>
      <c r="K191" s="4" t="e">
        <f>+VLOOKUP(B191,Hoja1!$A:$L,12,0)</f>
        <v>#N/A</v>
      </c>
      <c r="L191" t="s">
        <v>240</v>
      </c>
      <c r="M191">
        <v>4</v>
      </c>
      <c r="N191" t="s">
        <v>204</v>
      </c>
      <c r="O191">
        <v>1</v>
      </c>
      <c r="P191">
        <v>2021</v>
      </c>
      <c r="Q191" t="s">
        <v>165</v>
      </c>
      <c r="R191" t="s">
        <v>185</v>
      </c>
      <c r="S191" t="s">
        <v>165</v>
      </c>
      <c r="T191" t="s">
        <v>185</v>
      </c>
      <c r="U191" t="s">
        <v>61</v>
      </c>
      <c r="V191" t="s">
        <v>60</v>
      </c>
      <c r="W191">
        <v>0.3</v>
      </c>
      <c r="X191">
        <v>0</v>
      </c>
      <c r="Y191">
        <v>0</v>
      </c>
      <c r="Z191">
        <v>0</v>
      </c>
      <c r="AA191">
        <v>2.5499999999999998</v>
      </c>
    </row>
    <row r="192" spans="1:27" x14ac:dyDescent="0.2">
      <c r="A192">
        <v>951</v>
      </c>
      <c r="B192" t="str">
        <f>+SUBSTITUTE(LOWER(_xlfn.CONCAT(C192,D192,E192,G192,L192,R192))," ","")</f>
        <v>44222carnegranelc200-300standrewsotrosuee</v>
      </c>
      <c r="C192" s="1">
        <v>44222</v>
      </c>
      <c r="D192" s="2" t="s">
        <v>35</v>
      </c>
      <c r="E192" t="s">
        <v>30</v>
      </c>
      <c r="F192" t="s">
        <v>184</v>
      </c>
      <c r="G192" t="s">
        <v>39</v>
      </c>
      <c r="H192">
        <v>8500</v>
      </c>
      <c r="I192">
        <v>3.1</v>
      </c>
      <c r="J192" s="4">
        <f>+VLOOKUP(B192,Hoja1!$A:$L,11,0)</f>
        <v>8500</v>
      </c>
      <c r="K192" s="4">
        <f>+VLOOKUP(B192,Hoja1!$A:$L,12,0)</f>
        <v>3.1</v>
      </c>
      <c r="L192" t="s">
        <v>240</v>
      </c>
      <c r="M192">
        <v>4</v>
      </c>
      <c r="N192" t="s">
        <v>204</v>
      </c>
      <c r="O192">
        <v>1</v>
      </c>
      <c r="P192">
        <v>2021</v>
      </c>
      <c r="Q192" t="s">
        <v>165</v>
      </c>
      <c r="R192" t="s">
        <v>185</v>
      </c>
      <c r="S192" t="s">
        <v>165</v>
      </c>
      <c r="T192" t="s">
        <v>185</v>
      </c>
      <c r="U192" t="s">
        <v>37</v>
      </c>
      <c r="V192" t="s">
        <v>36</v>
      </c>
      <c r="W192">
        <v>0</v>
      </c>
      <c r="X192">
        <v>0</v>
      </c>
      <c r="Y192">
        <v>0</v>
      </c>
      <c r="Z192">
        <v>0</v>
      </c>
      <c r="AA192">
        <v>3.1</v>
      </c>
    </row>
    <row r="193" spans="1:27" x14ac:dyDescent="0.2">
      <c r="A193">
        <v>952</v>
      </c>
      <c r="B193" t="str">
        <f>+SUBSTITUTE(LOWER(_xlfn.CONCAT(C193,D193,E193,G193,L193,R193))," ","")</f>
        <v>44222carnegranelc100-200standrewsotrosuee</v>
      </c>
      <c r="C193" s="1">
        <v>44222</v>
      </c>
      <c r="D193" s="2" t="s">
        <v>35</v>
      </c>
      <c r="E193" t="s">
        <v>30</v>
      </c>
      <c r="F193" t="s">
        <v>184</v>
      </c>
      <c r="G193" t="s">
        <v>72</v>
      </c>
      <c r="H193">
        <v>6000</v>
      </c>
      <c r="I193">
        <v>3.3</v>
      </c>
      <c r="J193" s="4">
        <f>+VLOOKUP(B193,Hoja1!$A:$L,11,0)</f>
        <v>6000</v>
      </c>
      <c r="K193" s="4">
        <f>+VLOOKUP(B193,Hoja1!$A:$L,12,0)</f>
        <v>3.3</v>
      </c>
      <c r="L193" t="s">
        <v>240</v>
      </c>
      <c r="M193">
        <v>4</v>
      </c>
      <c r="N193" t="s">
        <v>204</v>
      </c>
      <c r="O193">
        <v>1</v>
      </c>
      <c r="P193">
        <v>2021</v>
      </c>
      <c r="Q193" t="s">
        <v>165</v>
      </c>
      <c r="R193" t="s">
        <v>185</v>
      </c>
      <c r="S193" t="s">
        <v>165</v>
      </c>
      <c r="T193" t="s">
        <v>185</v>
      </c>
      <c r="U193" t="s">
        <v>37</v>
      </c>
      <c r="V193" t="s">
        <v>36</v>
      </c>
      <c r="W193">
        <v>0</v>
      </c>
      <c r="X193">
        <v>0</v>
      </c>
      <c r="Y193">
        <v>0</v>
      </c>
      <c r="Z193">
        <v>0</v>
      </c>
      <c r="AA193">
        <v>3.3</v>
      </c>
    </row>
    <row r="194" spans="1:27" x14ac:dyDescent="0.2">
      <c r="A194">
        <v>2012</v>
      </c>
      <c r="B194" t="str">
        <f>+SUBSTITUTE(LOWER(_xlfn.CONCAT(C194,D194,E194,G194,L194,R194))," ","")</f>
        <v>44222carnegranelc200-300sudmarischile</v>
      </c>
      <c r="C194" s="1">
        <v>44222</v>
      </c>
      <c r="D194" s="2" t="s">
        <v>35</v>
      </c>
      <c r="E194" t="s">
        <v>30</v>
      </c>
      <c r="F194" t="s">
        <v>32</v>
      </c>
      <c r="G194" t="s">
        <v>39</v>
      </c>
      <c r="H194">
        <v>7820</v>
      </c>
      <c r="J194" s="4">
        <f>+VLOOKUP(B194,Hoja1!$A:$L,11,0)</f>
        <v>7820</v>
      </c>
      <c r="K194" s="4">
        <f>+VLOOKUP(B194,Hoja1!$A:$L,12,0)</f>
        <v>0</v>
      </c>
      <c r="L194" t="s">
        <v>286</v>
      </c>
      <c r="M194">
        <v>4</v>
      </c>
      <c r="O194">
        <v>1</v>
      </c>
      <c r="P194">
        <v>2021</v>
      </c>
      <c r="Q194" t="s">
        <v>32</v>
      </c>
      <c r="R194" t="s">
        <v>32</v>
      </c>
      <c r="S194" t="s">
        <v>32</v>
      </c>
      <c r="T194" t="s">
        <v>32</v>
      </c>
      <c r="U194" t="s">
        <v>37</v>
      </c>
      <c r="V194" t="s">
        <v>36</v>
      </c>
      <c r="W194">
        <v>0</v>
      </c>
      <c r="X194">
        <v>0</v>
      </c>
    </row>
    <row r="195" spans="1:27" x14ac:dyDescent="0.2">
      <c r="A195">
        <v>2013</v>
      </c>
      <c r="B195" t="str">
        <f>+SUBSTITUTE(LOWER(_xlfn.CONCAT(C195,D195,E195,G195,L195,R195))," ","")</f>
        <v>44222carnegranelc0sudmarischile</v>
      </c>
      <c r="C195" s="1">
        <v>44222</v>
      </c>
      <c r="D195" s="2" t="s">
        <v>35</v>
      </c>
      <c r="E195" t="s">
        <v>30</v>
      </c>
      <c r="F195" t="s">
        <v>32</v>
      </c>
      <c r="G195" t="s">
        <v>178</v>
      </c>
      <c r="H195">
        <v>300</v>
      </c>
      <c r="J195" s="4" t="e">
        <f>+VLOOKUP(B195,Hoja1!$A:$L,11,0)</f>
        <v>#N/A</v>
      </c>
      <c r="K195" s="4" t="e">
        <f>+VLOOKUP(B195,Hoja1!$A:$L,12,0)</f>
        <v>#N/A</v>
      </c>
      <c r="L195" t="s">
        <v>286</v>
      </c>
      <c r="M195">
        <v>4</v>
      </c>
      <c r="O195">
        <v>1</v>
      </c>
      <c r="P195">
        <v>2021</v>
      </c>
      <c r="Q195" t="s">
        <v>32</v>
      </c>
      <c r="R195" t="s">
        <v>32</v>
      </c>
      <c r="S195" t="s">
        <v>32</v>
      </c>
      <c r="T195" t="s">
        <v>32</v>
      </c>
      <c r="U195" t="s">
        <v>37</v>
      </c>
      <c r="V195" t="s">
        <v>36</v>
      </c>
      <c r="W195">
        <v>0</v>
      </c>
      <c r="X195">
        <v>0</v>
      </c>
    </row>
    <row r="196" spans="1:27" x14ac:dyDescent="0.2">
      <c r="A196">
        <v>2014</v>
      </c>
      <c r="B196" t="str">
        <f>+SUBSTITUTE(LOWER(_xlfn.CONCAT(C196,D196,E196,G196,L196,R196))," ","")</f>
        <v>44222carnegranelc300-500sudmarischile</v>
      </c>
      <c r="C196" s="1">
        <v>44222</v>
      </c>
      <c r="D196" s="2" t="s">
        <v>35</v>
      </c>
      <c r="E196" t="s">
        <v>30</v>
      </c>
      <c r="F196" t="s">
        <v>32</v>
      </c>
      <c r="G196" t="s">
        <v>49</v>
      </c>
      <c r="H196">
        <v>2230</v>
      </c>
      <c r="J196" s="4">
        <f>+VLOOKUP(B196,Hoja1!$A:$L,11,0)</f>
        <v>2230</v>
      </c>
      <c r="K196" s="4">
        <f>+VLOOKUP(B196,Hoja1!$A:$L,12,0)</f>
        <v>0</v>
      </c>
      <c r="L196" t="s">
        <v>286</v>
      </c>
      <c r="M196">
        <v>4</v>
      </c>
      <c r="O196">
        <v>1</v>
      </c>
      <c r="P196">
        <v>2021</v>
      </c>
      <c r="Q196" t="s">
        <v>32</v>
      </c>
      <c r="R196" t="s">
        <v>32</v>
      </c>
      <c r="S196" t="s">
        <v>32</v>
      </c>
      <c r="T196" t="s">
        <v>32</v>
      </c>
      <c r="U196" t="s">
        <v>37</v>
      </c>
      <c r="V196" t="s">
        <v>36</v>
      </c>
      <c r="W196">
        <v>0</v>
      </c>
      <c r="X196">
        <v>0</v>
      </c>
    </row>
    <row r="197" spans="1:27" x14ac:dyDescent="0.2">
      <c r="A197">
        <v>2015</v>
      </c>
      <c r="B197" t="str">
        <f>+SUBSTITUTE(LOWER(_xlfn.CONCAT(C197,D197,E197,G197,L197,R197))," ","")</f>
        <v>44222enterosinsalsac60-80sudmarisamerica</v>
      </c>
      <c r="C197" s="1">
        <v>44222</v>
      </c>
      <c r="D197" s="2" t="s">
        <v>59</v>
      </c>
      <c r="E197" t="s">
        <v>155</v>
      </c>
      <c r="F197" t="s">
        <v>254</v>
      </c>
      <c r="G197" t="s">
        <v>168</v>
      </c>
      <c r="H197">
        <v>17000</v>
      </c>
      <c r="I197">
        <v>1.98</v>
      </c>
      <c r="J197" s="4" t="e">
        <f>+VLOOKUP(B197,Hoja1!$A:$L,11,0)</f>
        <v>#N/A</v>
      </c>
      <c r="K197" s="4" t="e">
        <f>+VLOOKUP(B197,Hoja1!$A:$L,12,0)</f>
        <v>#N/A</v>
      </c>
      <c r="L197" t="s">
        <v>286</v>
      </c>
      <c r="M197">
        <v>4</v>
      </c>
      <c r="N197" t="s">
        <v>210</v>
      </c>
      <c r="O197">
        <v>1</v>
      </c>
      <c r="P197">
        <v>2021</v>
      </c>
      <c r="Q197" t="s">
        <v>515</v>
      </c>
      <c r="R197" t="s">
        <v>515</v>
      </c>
      <c r="S197" t="s">
        <v>515</v>
      </c>
      <c r="T197" t="s">
        <v>515</v>
      </c>
      <c r="U197" t="s">
        <v>159</v>
      </c>
      <c r="V197" t="s">
        <v>160</v>
      </c>
      <c r="W197">
        <v>0</v>
      </c>
      <c r="X197">
        <v>0</v>
      </c>
      <c r="Y197">
        <v>0</v>
      </c>
      <c r="Z197">
        <v>0</v>
      </c>
      <c r="AA197">
        <v>1.98</v>
      </c>
    </row>
    <row r="198" spans="1:27" x14ac:dyDescent="0.2">
      <c r="A198">
        <v>2016</v>
      </c>
      <c r="B198" t="str">
        <f>+SUBSTITUTE(LOWER(_xlfn.CONCAT(C198,D198,E198,G198,L198,R198))," ","")</f>
        <v>44222mediaconchagranelc60-80sudmarisamerica</v>
      </c>
      <c r="C198" s="1">
        <v>44222</v>
      </c>
      <c r="D198" s="2" t="s">
        <v>212</v>
      </c>
      <c r="E198" t="s">
        <v>30</v>
      </c>
      <c r="F198" t="s">
        <v>254</v>
      </c>
      <c r="G198" t="s">
        <v>168</v>
      </c>
      <c r="H198">
        <v>3003</v>
      </c>
      <c r="I198">
        <v>4</v>
      </c>
      <c r="J198" s="4">
        <f>+VLOOKUP(B198,Hoja1!$A:$L,11,0)</f>
        <v>3003</v>
      </c>
      <c r="K198" s="4">
        <f>+VLOOKUP(B198,Hoja1!$A:$L,12,0)</f>
        <v>4</v>
      </c>
      <c r="L198" t="s">
        <v>286</v>
      </c>
      <c r="M198">
        <v>4</v>
      </c>
      <c r="N198" t="s">
        <v>210</v>
      </c>
      <c r="O198">
        <v>1</v>
      </c>
      <c r="P198">
        <v>2021</v>
      </c>
      <c r="Q198" t="s">
        <v>515</v>
      </c>
      <c r="R198" t="s">
        <v>515</v>
      </c>
      <c r="S198" t="s">
        <v>515</v>
      </c>
      <c r="T198" t="s">
        <v>515</v>
      </c>
      <c r="V198" t="s">
        <v>216</v>
      </c>
    </row>
    <row r="199" spans="1:27" x14ac:dyDescent="0.2">
      <c r="A199">
        <v>953</v>
      </c>
      <c r="B199" t="str">
        <f>+SUBSTITUTE(LOWER(_xlfn.CONCAT(C199,D199,E199,G199,L199,R199))," ","")</f>
        <v>44223enteroconsalsae23-32standrewsamerica</v>
      </c>
      <c r="C199" s="1">
        <v>44223</v>
      </c>
      <c r="D199" s="2" t="s">
        <v>59</v>
      </c>
      <c r="E199" t="s">
        <v>227</v>
      </c>
      <c r="F199" t="s">
        <v>214</v>
      </c>
      <c r="G199" t="s">
        <v>260</v>
      </c>
      <c r="H199">
        <v>13605</v>
      </c>
      <c r="I199">
        <v>3.08</v>
      </c>
      <c r="J199" s="4" t="e">
        <f>+VLOOKUP(B199,Hoja1!$A:$L,11,0)</f>
        <v>#N/A</v>
      </c>
      <c r="K199" s="4" t="e">
        <f>+VLOOKUP(B199,Hoja1!$A:$L,12,0)</f>
        <v>#N/A</v>
      </c>
      <c r="L199" t="s">
        <v>240</v>
      </c>
      <c r="M199">
        <v>4</v>
      </c>
      <c r="N199" t="s">
        <v>204</v>
      </c>
      <c r="O199">
        <v>1</v>
      </c>
      <c r="P199">
        <v>2021</v>
      </c>
      <c r="Q199" t="s">
        <v>515</v>
      </c>
      <c r="R199" t="s">
        <v>515</v>
      </c>
      <c r="S199" t="s">
        <v>515</v>
      </c>
      <c r="T199" t="s">
        <v>515</v>
      </c>
      <c r="U199" t="s">
        <v>61</v>
      </c>
      <c r="V199" t="s">
        <v>229</v>
      </c>
      <c r="W199">
        <v>0</v>
      </c>
      <c r="X199">
        <v>0</v>
      </c>
      <c r="Y199">
        <v>0</v>
      </c>
      <c r="Z199">
        <v>0</v>
      </c>
      <c r="AA199">
        <v>3.08</v>
      </c>
    </row>
    <row r="200" spans="1:27" x14ac:dyDescent="0.2">
      <c r="A200">
        <v>954</v>
      </c>
      <c r="B200" t="str">
        <f>+SUBSTITUTE(LOWER(_xlfn.CONCAT(C200,D200,E200,G200,L200,R200))," ","")</f>
        <v>44223carnegranelc200-300standrewsespaña</v>
      </c>
      <c r="C200" s="1">
        <v>44223</v>
      </c>
      <c r="D200" s="2" t="s">
        <v>35</v>
      </c>
      <c r="E200" t="s">
        <v>30</v>
      </c>
      <c r="F200" t="s">
        <v>338</v>
      </c>
      <c r="G200" t="s">
        <v>39</v>
      </c>
      <c r="H200">
        <v>18000</v>
      </c>
      <c r="I200">
        <v>3.15</v>
      </c>
      <c r="J200" s="4">
        <f>+VLOOKUP(B200,Hoja1!$A:$L,11,0)</f>
        <v>18000</v>
      </c>
      <c r="K200" s="4">
        <f>+VLOOKUP(B200,Hoja1!$A:$L,12,0)</f>
        <v>3.15</v>
      </c>
      <c r="L200" t="s">
        <v>240</v>
      </c>
      <c r="M200">
        <v>4</v>
      </c>
      <c r="N200" t="s">
        <v>204</v>
      </c>
      <c r="O200">
        <v>1</v>
      </c>
      <c r="P200">
        <v>2021</v>
      </c>
      <c r="Q200" t="s">
        <v>153</v>
      </c>
      <c r="R200" t="s">
        <v>338</v>
      </c>
      <c r="S200" t="s">
        <v>338</v>
      </c>
      <c r="T200" t="s">
        <v>154</v>
      </c>
      <c r="U200" t="s">
        <v>37</v>
      </c>
      <c r="V200" t="s">
        <v>36</v>
      </c>
      <c r="W200">
        <v>0</v>
      </c>
      <c r="X200">
        <v>0</v>
      </c>
      <c r="Y200">
        <v>0</v>
      </c>
      <c r="Z200">
        <v>0</v>
      </c>
      <c r="AA200">
        <v>3.15</v>
      </c>
    </row>
    <row r="201" spans="1:27" x14ac:dyDescent="0.2">
      <c r="A201">
        <v>955</v>
      </c>
      <c r="B201" t="str">
        <f>+SUBSTITUTE(LOWER(_xlfn.CONCAT(C201,D201,E201,G201,L201,R201))," ","")</f>
        <v>44223carnegranelc300-500standrewsespaña</v>
      </c>
      <c r="C201" s="1">
        <v>44223</v>
      </c>
      <c r="D201" s="2" t="s">
        <v>35</v>
      </c>
      <c r="E201" t="s">
        <v>30</v>
      </c>
      <c r="F201" t="s">
        <v>338</v>
      </c>
      <c r="G201" t="s">
        <v>49</v>
      </c>
      <c r="H201">
        <v>6000</v>
      </c>
      <c r="I201">
        <v>2.95</v>
      </c>
      <c r="J201" s="4">
        <f>+VLOOKUP(B201,Hoja1!$A:$L,11,0)</f>
        <v>6000</v>
      </c>
      <c r="K201" s="4">
        <f>+VLOOKUP(B201,Hoja1!$A:$L,12,0)</f>
        <v>2.95</v>
      </c>
      <c r="L201" t="s">
        <v>240</v>
      </c>
      <c r="M201">
        <v>4</v>
      </c>
      <c r="N201" t="s">
        <v>204</v>
      </c>
      <c r="O201">
        <v>1</v>
      </c>
      <c r="P201">
        <v>2021</v>
      </c>
      <c r="Q201" t="s">
        <v>153</v>
      </c>
      <c r="R201" t="s">
        <v>338</v>
      </c>
      <c r="S201" t="s">
        <v>338</v>
      </c>
      <c r="T201" t="s">
        <v>154</v>
      </c>
      <c r="U201" t="s">
        <v>37</v>
      </c>
      <c r="V201" t="s">
        <v>36</v>
      </c>
      <c r="W201">
        <v>0</v>
      </c>
      <c r="X201">
        <v>0</v>
      </c>
      <c r="Y201">
        <v>0</v>
      </c>
      <c r="Z201">
        <v>0</v>
      </c>
      <c r="AA201">
        <v>2.95</v>
      </c>
    </row>
    <row r="202" spans="1:27" x14ac:dyDescent="0.2">
      <c r="A202">
        <v>956</v>
      </c>
      <c r="B202" t="str">
        <f>+SUBSTITUTE(LOWER(_xlfn.CONCAT(C202,D202,E202,G202,L202,R202))," ","")</f>
        <v>44223enterosinsalsac18-27standrewsamerica</v>
      </c>
      <c r="C202" s="1">
        <v>44223</v>
      </c>
      <c r="D202" s="2" t="s">
        <v>59</v>
      </c>
      <c r="E202" t="s">
        <v>155</v>
      </c>
      <c r="F202" t="s">
        <v>214</v>
      </c>
      <c r="G202" t="s">
        <v>171</v>
      </c>
      <c r="H202">
        <v>17079.48</v>
      </c>
      <c r="I202">
        <v>2.31</v>
      </c>
      <c r="J202" s="4" t="e">
        <f>+VLOOKUP(B202,Hoja1!$A:$L,11,0)</f>
        <v>#N/A</v>
      </c>
      <c r="K202" s="4" t="e">
        <f>+VLOOKUP(B202,Hoja1!$A:$L,12,0)</f>
        <v>#N/A</v>
      </c>
      <c r="L202" t="s">
        <v>240</v>
      </c>
      <c r="M202">
        <v>4</v>
      </c>
      <c r="N202" t="s">
        <v>204</v>
      </c>
      <c r="O202">
        <v>1</v>
      </c>
      <c r="P202">
        <v>2021</v>
      </c>
      <c r="Q202" t="s">
        <v>515</v>
      </c>
      <c r="R202" t="s">
        <v>515</v>
      </c>
      <c r="S202" t="s">
        <v>515</v>
      </c>
      <c r="T202" t="s">
        <v>515</v>
      </c>
      <c r="U202" t="s">
        <v>159</v>
      </c>
      <c r="V202" t="s">
        <v>160</v>
      </c>
      <c r="W202">
        <v>0</v>
      </c>
      <c r="X202">
        <v>0</v>
      </c>
      <c r="Y202">
        <v>0</v>
      </c>
      <c r="Z202">
        <v>0</v>
      </c>
      <c r="AA202">
        <v>2.31</v>
      </c>
    </row>
    <row r="203" spans="1:27" x14ac:dyDescent="0.2">
      <c r="A203">
        <v>2017</v>
      </c>
      <c r="B203" t="str">
        <f>+SUBSTITUTE(LOWER(_xlfn.CONCAT(C203,D203,E203,G203,L203,R203))," ","")</f>
        <v>44223carnegranelc300-500sudmarisotroseuropa</v>
      </c>
      <c r="C203" s="1">
        <v>44223</v>
      </c>
      <c r="D203" s="2" t="s">
        <v>35</v>
      </c>
      <c r="E203" t="s">
        <v>30</v>
      </c>
      <c r="F203" t="s">
        <v>288</v>
      </c>
      <c r="G203" t="s">
        <v>49</v>
      </c>
      <c r="H203">
        <v>13000</v>
      </c>
      <c r="I203">
        <v>2.65</v>
      </c>
      <c r="J203" s="4">
        <f>+VLOOKUP(B203,Hoja1!$A:$L,11,0)</f>
        <v>13000</v>
      </c>
      <c r="K203" s="4">
        <f>+VLOOKUP(B203,Hoja1!$A:$L,12,0)</f>
        <v>2.65</v>
      </c>
      <c r="L203" t="s">
        <v>286</v>
      </c>
      <c r="M203">
        <v>4</v>
      </c>
      <c r="N203" t="s">
        <v>210</v>
      </c>
      <c r="O203">
        <v>1</v>
      </c>
      <c r="P203">
        <v>2021</v>
      </c>
      <c r="Q203" t="s">
        <v>153</v>
      </c>
      <c r="R203" t="s">
        <v>154</v>
      </c>
      <c r="S203" t="s">
        <v>154</v>
      </c>
      <c r="T203" t="s">
        <v>154</v>
      </c>
      <c r="U203" t="s">
        <v>37</v>
      </c>
      <c r="V203" t="s">
        <v>36</v>
      </c>
      <c r="W203">
        <v>0</v>
      </c>
      <c r="X203">
        <v>0</v>
      </c>
      <c r="Y203">
        <v>0</v>
      </c>
      <c r="Z203">
        <v>0</v>
      </c>
      <c r="AA203">
        <v>2.65</v>
      </c>
    </row>
    <row r="204" spans="1:27" x14ac:dyDescent="0.2">
      <c r="A204">
        <v>2018</v>
      </c>
      <c r="B204" t="str">
        <f>+SUBSTITUTE(LOWER(_xlfn.CONCAT(C204,D204,E204,G204,L204,R204))," ","")</f>
        <v>44223carnegranelc500-upsudmarisotroseuropa</v>
      </c>
      <c r="C204" s="1">
        <v>44223</v>
      </c>
      <c r="D204" s="2" t="s">
        <v>35</v>
      </c>
      <c r="E204" t="s">
        <v>30</v>
      </c>
      <c r="F204" t="s">
        <v>288</v>
      </c>
      <c r="G204" t="s">
        <v>183</v>
      </c>
      <c r="H204">
        <v>1000</v>
      </c>
      <c r="I204">
        <v>2.65</v>
      </c>
      <c r="J204" s="4">
        <f>+VLOOKUP(B204,Hoja1!$A:$L,11,0)</f>
        <v>1000</v>
      </c>
      <c r="K204" s="4">
        <f>+VLOOKUP(B204,Hoja1!$A:$L,12,0)</f>
        <v>2.65</v>
      </c>
      <c r="L204" t="s">
        <v>286</v>
      </c>
      <c r="M204">
        <v>4</v>
      </c>
      <c r="N204" t="s">
        <v>210</v>
      </c>
      <c r="O204">
        <v>1</v>
      </c>
      <c r="P204">
        <v>2021</v>
      </c>
      <c r="Q204" t="s">
        <v>153</v>
      </c>
      <c r="R204" t="s">
        <v>154</v>
      </c>
      <c r="S204" t="s">
        <v>154</v>
      </c>
      <c r="T204" t="s">
        <v>154</v>
      </c>
      <c r="U204" t="s">
        <v>37</v>
      </c>
      <c r="V204" t="s">
        <v>36</v>
      </c>
      <c r="W204">
        <v>0</v>
      </c>
      <c r="X204">
        <v>0</v>
      </c>
      <c r="Y204">
        <v>0</v>
      </c>
      <c r="Z204">
        <v>0</v>
      </c>
      <c r="AA204">
        <v>2.65</v>
      </c>
    </row>
    <row r="205" spans="1:27" x14ac:dyDescent="0.2">
      <c r="A205">
        <v>2019</v>
      </c>
      <c r="B205" t="str">
        <f>+SUBSTITUTE(LOWER(_xlfn.CONCAT(C205,D205,E205,G205,L205,R205))," ","")</f>
        <v>44223carnegranelc300-500sudmarischile</v>
      </c>
      <c r="C205" s="1">
        <v>44223</v>
      </c>
      <c r="D205" s="2" t="s">
        <v>35</v>
      </c>
      <c r="E205" t="s">
        <v>30</v>
      </c>
      <c r="F205" t="s">
        <v>32</v>
      </c>
      <c r="G205" t="s">
        <v>49</v>
      </c>
      <c r="H205">
        <v>5000</v>
      </c>
      <c r="J205" s="4">
        <f>+VLOOKUP(B205,Hoja1!$A:$L,11,0)</f>
        <v>5000</v>
      </c>
      <c r="K205" s="4">
        <f>+VLOOKUP(B205,Hoja1!$A:$L,12,0)</f>
        <v>0</v>
      </c>
      <c r="L205" t="s">
        <v>286</v>
      </c>
      <c r="M205">
        <v>4</v>
      </c>
      <c r="O205">
        <v>1</v>
      </c>
      <c r="P205">
        <v>2021</v>
      </c>
      <c r="Q205" t="s">
        <v>32</v>
      </c>
      <c r="R205" t="s">
        <v>32</v>
      </c>
      <c r="S205" t="s">
        <v>32</v>
      </c>
      <c r="T205" t="s">
        <v>32</v>
      </c>
      <c r="U205" t="s">
        <v>37</v>
      </c>
      <c r="V205" t="s">
        <v>36</v>
      </c>
      <c r="W205">
        <v>0</v>
      </c>
      <c r="X205">
        <v>0</v>
      </c>
    </row>
    <row r="206" spans="1:27" x14ac:dyDescent="0.2">
      <c r="A206">
        <v>2020</v>
      </c>
      <c r="B206" t="str">
        <f>+SUBSTITUTE(LOWER(_xlfn.CONCAT(C206,D206,E206,G206,L206,R206))," ","")</f>
        <v>44223carnegranelc200-300sudmarischile</v>
      </c>
      <c r="C206" s="1">
        <v>44223</v>
      </c>
      <c r="D206" s="2" t="s">
        <v>35</v>
      </c>
      <c r="E206" t="s">
        <v>30</v>
      </c>
      <c r="F206" t="s">
        <v>32</v>
      </c>
      <c r="G206" t="s">
        <v>39</v>
      </c>
      <c r="H206">
        <v>5000</v>
      </c>
      <c r="J206" s="4">
        <f>+VLOOKUP(B206,Hoja1!$A:$L,11,0)</f>
        <v>5000</v>
      </c>
      <c r="K206" s="4">
        <f>+VLOOKUP(B206,Hoja1!$A:$L,12,0)</f>
        <v>0</v>
      </c>
      <c r="L206" t="s">
        <v>286</v>
      </c>
      <c r="M206">
        <v>4</v>
      </c>
      <c r="O206">
        <v>1</v>
      </c>
      <c r="P206">
        <v>2021</v>
      </c>
      <c r="Q206" t="s">
        <v>32</v>
      </c>
      <c r="R206" t="s">
        <v>32</v>
      </c>
      <c r="S206" t="s">
        <v>32</v>
      </c>
      <c r="T206" t="s">
        <v>32</v>
      </c>
      <c r="U206" t="s">
        <v>37</v>
      </c>
      <c r="V206" t="s">
        <v>36</v>
      </c>
      <c r="W206">
        <v>0</v>
      </c>
      <c r="X206">
        <v>0</v>
      </c>
    </row>
    <row r="207" spans="1:27" x14ac:dyDescent="0.2">
      <c r="A207">
        <v>2021</v>
      </c>
      <c r="B207" t="str">
        <f>+SUBSTITUTE(LOWER(_xlfn.CONCAT(C207,D207,E207,G207,L207,R207))," ","")</f>
        <v>44223carnegranelc100-200sudmarischile</v>
      </c>
      <c r="C207" s="1">
        <v>44223</v>
      </c>
      <c r="D207" s="2" t="s">
        <v>35</v>
      </c>
      <c r="E207" t="s">
        <v>30</v>
      </c>
      <c r="F207" t="s">
        <v>32</v>
      </c>
      <c r="G207" t="s">
        <v>72</v>
      </c>
      <c r="H207">
        <v>3000</v>
      </c>
      <c r="J207" s="4">
        <f>+VLOOKUP(B207,Hoja1!$A:$L,11,0)</f>
        <v>3000</v>
      </c>
      <c r="K207" s="4">
        <f>+VLOOKUP(B207,Hoja1!$A:$L,12,0)</f>
        <v>0</v>
      </c>
      <c r="L207" t="s">
        <v>286</v>
      </c>
      <c r="M207">
        <v>4</v>
      </c>
      <c r="O207">
        <v>1</v>
      </c>
      <c r="P207">
        <v>2021</v>
      </c>
      <c r="Q207" t="s">
        <v>32</v>
      </c>
      <c r="R207" t="s">
        <v>32</v>
      </c>
      <c r="S207" t="s">
        <v>32</v>
      </c>
      <c r="T207" t="s">
        <v>32</v>
      </c>
      <c r="U207" t="s">
        <v>37</v>
      </c>
      <c r="V207" t="s">
        <v>36</v>
      </c>
      <c r="W207">
        <v>0</v>
      </c>
      <c r="X207">
        <v>0</v>
      </c>
    </row>
    <row r="208" spans="1:27" x14ac:dyDescent="0.2">
      <c r="A208">
        <v>2022</v>
      </c>
      <c r="B208" t="str">
        <f>+SUBSTITUTE(LOWER(_xlfn.CONCAT(C208,D208,E208,G208,L208,R208))," ","")</f>
        <v>44223carnegranelc200-300sudmarisotroseuropa</v>
      </c>
      <c r="C208" s="1">
        <v>44223</v>
      </c>
      <c r="D208" s="2" t="s">
        <v>35</v>
      </c>
      <c r="E208" t="s">
        <v>30</v>
      </c>
      <c r="F208" t="s">
        <v>288</v>
      </c>
      <c r="G208" t="s">
        <v>39</v>
      </c>
      <c r="H208">
        <v>6000</v>
      </c>
      <c r="I208">
        <v>2.85</v>
      </c>
      <c r="J208" s="4">
        <f>+VLOOKUP(B208,Hoja1!$A:$L,11,0)</f>
        <v>6000</v>
      </c>
      <c r="K208" s="4">
        <f>+VLOOKUP(B208,Hoja1!$A:$L,12,0)</f>
        <v>2.85</v>
      </c>
      <c r="L208" t="s">
        <v>286</v>
      </c>
      <c r="M208">
        <v>4</v>
      </c>
      <c r="N208" t="s">
        <v>210</v>
      </c>
      <c r="O208">
        <v>1</v>
      </c>
      <c r="P208">
        <v>2021</v>
      </c>
      <c r="Q208" t="s">
        <v>153</v>
      </c>
      <c r="R208" t="s">
        <v>154</v>
      </c>
      <c r="S208" t="s">
        <v>154</v>
      </c>
      <c r="T208" t="s">
        <v>154</v>
      </c>
      <c r="U208" t="s">
        <v>37</v>
      </c>
      <c r="V208" t="s">
        <v>36</v>
      </c>
      <c r="W208">
        <v>0</v>
      </c>
      <c r="X208">
        <v>0</v>
      </c>
      <c r="Y208">
        <v>0</v>
      </c>
      <c r="Z208">
        <v>0</v>
      </c>
      <c r="AA208">
        <v>2.85</v>
      </c>
    </row>
    <row r="209" spans="1:27" x14ac:dyDescent="0.2">
      <c r="A209">
        <v>42</v>
      </c>
      <c r="B209" t="str">
        <f>+SUBSTITUTE(LOWER(_xlfn.CONCAT(C209,D209,E209,G209,L209,R209))," ","")</f>
        <v>44224carnegranelc200-300camanchacaotroseuropa</v>
      </c>
      <c r="C209" s="1">
        <v>44224</v>
      </c>
      <c r="D209" s="2" t="s">
        <v>35</v>
      </c>
      <c r="E209" t="s">
        <v>30</v>
      </c>
      <c r="F209" t="s">
        <v>176</v>
      </c>
      <c r="G209" t="s">
        <v>39</v>
      </c>
      <c r="H209">
        <v>3600</v>
      </c>
      <c r="I209">
        <v>3.1</v>
      </c>
      <c r="J209" s="4">
        <f>+VLOOKUP(B209,Hoja1!$A:$L,11,0)</f>
        <v>3600</v>
      </c>
      <c r="K209" s="4">
        <f>+VLOOKUP(B209,Hoja1!$A:$L,12,0)</f>
        <v>3.100000000000001</v>
      </c>
      <c r="L209" t="s">
        <v>33</v>
      </c>
      <c r="M209">
        <v>4</v>
      </c>
      <c r="O209">
        <v>1</v>
      </c>
      <c r="P209">
        <v>2021</v>
      </c>
      <c r="Q209" t="s">
        <v>153</v>
      </c>
      <c r="R209" t="s">
        <v>154</v>
      </c>
      <c r="S209" t="s">
        <v>154</v>
      </c>
      <c r="T209" t="s">
        <v>154</v>
      </c>
      <c r="U209" t="s">
        <v>37</v>
      </c>
      <c r="V209" t="s">
        <v>36</v>
      </c>
      <c r="W209">
        <v>0</v>
      </c>
      <c r="X209">
        <v>0</v>
      </c>
      <c r="Y209">
        <v>0</v>
      </c>
      <c r="Z209">
        <v>0</v>
      </c>
      <c r="AA209">
        <v>3.1</v>
      </c>
    </row>
    <row r="210" spans="1:27" x14ac:dyDescent="0.2">
      <c r="A210">
        <v>43</v>
      </c>
      <c r="B210" t="str">
        <f>+SUBSTITUTE(LOWER(_xlfn.CONCAT(C210,D210,E210,G210,L210,R210))," ","")</f>
        <v>44224carnegranelc100-200camanchacaotroseuropa</v>
      </c>
      <c r="C210" s="1">
        <v>44224</v>
      </c>
      <c r="D210" s="2" t="s">
        <v>35</v>
      </c>
      <c r="E210" t="s">
        <v>30</v>
      </c>
      <c r="F210" t="s">
        <v>176</v>
      </c>
      <c r="G210" t="s">
        <v>72</v>
      </c>
      <c r="H210">
        <v>16800</v>
      </c>
      <c r="I210">
        <v>3.3</v>
      </c>
      <c r="J210" s="4">
        <f>+VLOOKUP(B210,Hoja1!$A:$L,11,0)</f>
        <v>16800</v>
      </c>
      <c r="K210" s="4">
        <f>+VLOOKUP(B210,Hoja1!$A:$L,12,0)</f>
        <v>3.3000000000000025</v>
      </c>
      <c r="L210" t="s">
        <v>33</v>
      </c>
      <c r="M210">
        <v>4</v>
      </c>
      <c r="O210">
        <v>1</v>
      </c>
      <c r="P210">
        <v>2021</v>
      </c>
      <c r="Q210" t="s">
        <v>153</v>
      </c>
      <c r="R210" t="s">
        <v>154</v>
      </c>
      <c r="S210" t="s">
        <v>154</v>
      </c>
      <c r="T210" t="s">
        <v>154</v>
      </c>
      <c r="U210" t="s">
        <v>37</v>
      </c>
      <c r="V210" t="s">
        <v>36</v>
      </c>
      <c r="W210">
        <v>0</v>
      </c>
      <c r="X210">
        <v>0</v>
      </c>
      <c r="Y210">
        <v>0</v>
      </c>
      <c r="Z210">
        <v>0</v>
      </c>
      <c r="AA210">
        <v>3.3</v>
      </c>
    </row>
    <row r="211" spans="1:27" x14ac:dyDescent="0.2">
      <c r="A211">
        <v>44</v>
      </c>
      <c r="B211" t="str">
        <f>+SUBSTITUTE(LOWER(_xlfn.CONCAT(C211,D211,E211,G211,L211,R211))," ","")</f>
        <v>44224carnegranelc300-500camanchacaotroseuropa</v>
      </c>
      <c r="C211" s="1">
        <v>44224</v>
      </c>
      <c r="D211" s="2" t="s">
        <v>35</v>
      </c>
      <c r="E211" t="s">
        <v>30</v>
      </c>
      <c r="F211" t="s">
        <v>177</v>
      </c>
      <c r="G211" t="s">
        <v>49</v>
      </c>
      <c r="H211">
        <v>12000</v>
      </c>
      <c r="I211">
        <v>3.1499999999999901</v>
      </c>
      <c r="J211" s="4">
        <f>+VLOOKUP(B211,Hoja1!$A:$L,11,0)</f>
        <v>12000</v>
      </c>
      <c r="K211" s="4">
        <f>+VLOOKUP(B211,Hoja1!$A:$L,12,0)</f>
        <v>3.1499999999999995</v>
      </c>
      <c r="L211" t="s">
        <v>33</v>
      </c>
      <c r="M211">
        <v>4</v>
      </c>
      <c r="O211">
        <v>1</v>
      </c>
      <c r="P211">
        <v>2021</v>
      </c>
      <c r="Q211" t="s">
        <v>153</v>
      </c>
      <c r="R211" t="s">
        <v>154</v>
      </c>
      <c r="S211" t="s">
        <v>154</v>
      </c>
      <c r="T211" t="s">
        <v>154</v>
      </c>
      <c r="U211" t="s">
        <v>37</v>
      </c>
      <c r="V211" t="s">
        <v>36</v>
      </c>
      <c r="W211">
        <v>0</v>
      </c>
      <c r="X211">
        <v>0</v>
      </c>
      <c r="Y211">
        <v>0</v>
      </c>
      <c r="Z211">
        <v>0</v>
      </c>
      <c r="AA211">
        <v>3.1499999999999901</v>
      </c>
    </row>
    <row r="212" spans="1:27" x14ac:dyDescent="0.2">
      <c r="A212">
        <v>45</v>
      </c>
      <c r="B212" t="str">
        <f>+SUBSTITUTE(LOWER(_xlfn.CONCAT(C212,D212,E212,G212,L212,R212))," ","")</f>
        <v>44224carnegranelc0camanchacaotroseuropa</v>
      </c>
      <c r="C212" s="1">
        <v>44224</v>
      </c>
      <c r="D212" s="2" t="s">
        <v>35</v>
      </c>
      <c r="E212" t="s">
        <v>30</v>
      </c>
      <c r="F212" t="s">
        <v>176</v>
      </c>
      <c r="G212" t="s">
        <v>178</v>
      </c>
      <c r="H212">
        <v>3600</v>
      </c>
      <c r="I212">
        <v>2.4</v>
      </c>
      <c r="J212" s="4" t="e">
        <f>+VLOOKUP(B212,Hoja1!$A:$L,11,0)</f>
        <v>#N/A</v>
      </c>
      <c r="K212" s="4" t="e">
        <f>+VLOOKUP(B212,Hoja1!$A:$L,12,0)</f>
        <v>#N/A</v>
      </c>
      <c r="L212" t="s">
        <v>33</v>
      </c>
      <c r="M212">
        <v>4</v>
      </c>
      <c r="O212">
        <v>1</v>
      </c>
      <c r="P212">
        <v>2021</v>
      </c>
      <c r="Q212" t="s">
        <v>153</v>
      </c>
      <c r="R212" t="s">
        <v>154</v>
      </c>
      <c r="S212" t="s">
        <v>154</v>
      </c>
      <c r="T212" t="s">
        <v>154</v>
      </c>
      <c r="U212" t="s">
        <v>37</v>
      </c>
      <c r="V212" t="s">
        <v>36</v>
      </c>
      <c r="W212">
        <v>0</v>
      </c>
      <c r="X212">
        <v>0</v>
      </c>
      <c r="Y212">
        <v>0</v>
      </c>
      <c r="Z212">
        <v>0</v>
      </c>
      <c r="AA212">
        <v>2.4</v>
      </c>
    </row>
    <row r="213" spans="1:27" x14ac:dyDescent="0.2">
      <c r="A213">
        <v>46</v>
      </c>
      <c r="B213" t="str">
        <f>+SUBSTITUTE(LOWER(_xlfn.CONCAT(C213,D213,E213,G213,L213,R213))," ","")</f>
        <v>44224enterosinsalsac20-35camanchacaamerica</v>
      </c>
      <c r="C213" s="1">
        <v>44224</v>
      </c>
      <c r="D213" s="2" t="s">
        <v>59</v>
      </c>
      <c r="E213" t="s">
        <v>155</v>
      </c>
      <c r="F213" t="s">
        <v>179</v>
      </c>
      <c r="G213" t="s">
        <v>163</v>
      </c>
      <c r="H213">
        <v>11700</v>
      </c>
      <c r="I213">
        <v>2</v>
      </c>
      <c r="J213" s="4" t="e">
        <f>+VLOOKUP(B213,Hoja1!$A:$L,11,0)</f>
        <v>#N/A</v>
      </c>
      <c r="K213" s="4" t="e">
        <f>+VLOOKUP(B213,Hoja1!$A:$L,12,0)</f>
        <v>#N/A</v>
      </c>
      <c r="L213" t="s">
        <v>33</v>
      </c>
      <c r="M213">
        <v>4</v>
      </c>
      <c r="O213">
        <v>1</v>
      </c>
      <c r="P213">
        <v>2021</v>
      </c>
      <c r="Q213" t="s">
        <v>515</v>
      </c>
      <c r="R213" t="s">
        <v>515</v>
      </c>
      <c r="S213" t="s">
        <v>515</v>
      </c>
      <c r="T213" t="s">
        <v>515</v>
      </c>
      <c r="U213" t="s">
        <v>159</v>
      </c>
      <c r="V213" t="s">
        <v>160</v>
      </c>
      <c r="W213">
        <v>0</v>
      </c>
      <c r="X213">
        <v>0</v>
      </c>
      <c r="Y213">
        <v>0</v>
      </c>
      <c r="Z213">
        <v>0</v>
      </c>
      <c r="AA213">
        <v>2</v>
      </c>
    </row>
    <row r="214" spans="1:27" x14ac:dyDescent="0.2">
      <c r="A214">
        <v>626</v>
      </c>
      <c r="B214" t="str">
        <f>+SUBSTITUTE(LOWER(_xlfn.CONCAT(C214,D214,E214,G214,L214,R214))," ","")</f>
        <v>44224carnegranelc300-500landesfrancia</v>
      </c>
      <c r="C214" s="1">
        <v>44224</v>
      </c>
      <c r="D214" s="2" t="s">
        <v>35</v>
      </c>
      <c r="E214" t="s">
        <v>30</v>
      </c>
      <c r="F214" t="s">
        <v>172</v>
      </c>
      <c r="G214" t="s">
        <v>49</v>
      </c>
      <c r="H214">
        <v>24000</v>
      </c>
      <c r="I214">
        <v>2.7</v>
      </c>
      <c r="J214" s="4">
        <f>+VLOOKUP(B214,Hoja1!$A:$L,11,0)</f>
        <v>24000</v>
      </c>
      <c r="K214" s="4">
        <f>+VLOOKUP(B214,Hoja1!$A:$L,12,0)</f>
        <v>2.7</v>
      </c>
      <c r="L214" t="s">
        <v>203</v>
      </c>
      <c r="M214">
        <v>4</v>
      </c>
      <c r="N214" t="s">
        <v>205</v>
      </c>
      <c r="O214">
        <v>1</v>
      </c>
      <c r="P214">
        <v>2021</v>
      </c>
      <c r="Q214" t="s">
        <v>153</v>
      </c>
      <c r="R214" t="s">
        <v>172</v>
      </c>
      <c r="S214" t="s">
        <v>172</v>
      </c>
      <c r="T214" t="s">
        <v>172</v>
      </c>
      <c r="U214" t="s">
        <v>37</v>
      </c>
      <c r="V214" t="s">
        <v>36</v>
      </c>
      <c r="W214">
        <v>0</v>
      </c>
      <c r="X214">
        <v>0</v>
      </c>
      <c r="Y214">
        <v>0</v>
      </c>
      <c r="Z214">
        <v>0</v>
      </c>
      <c r="AA214">
        <v>2.7</v>
      </c>
    </row>
    <row r="215" spans="1:27" x14ac:dyDescent="0.2">
      <c r="A215">
        <v>957</v>
      </c>
      <c r="B215" t="str">
        <f>+SUBSTITUTE(LOWER(_xlfn.CONCAT(C215,D215,E215,G215,L215,R215))," ","")</f>
        <v>44224carneretailnocompensadoc100-200standrewsasia</v>
      </c>
      <c r="C215" s="1">
        <v>44224</v>
      </c>
      <c r="D215" s="2" t="s">
        <v>35</v>
      </c>
      <c r="E215" t="s">
        <v>251</v>
      </c>
      <c r="F215" t="s">
        <v>264</v>
      </c>
      <c r="G215" t="s">
        <v>72</v>
      </c>
      <c r="H215">
        <v>22000</v>
      </c>
      <c r="I215">
        <v>3.65</v>
      </c>
      <c r="J215" s="4">
        <f>+VLOOKUP(B215,Hoja1!$A:$L,11,0)</f>
        <v>22000</v>
      </c>
      <c r="K215" s="4">
        <f>+VLOOKUP(B215,Hoja1!$A:$L,12,0)</f>
        <v>3.65</v>
      </c>
      <c r="L215" t="s">
        <v>240</v>
      </c>
      <c r="M215">
        <v>4</v>
      </c>
      <c r="N215" t="s">
        <v>204</v>
      </c>
      <c r="O215">
        <v>1</v>
      </c>
      <c r="P215">
        <v>2021</v>
      </c>
      <c r="Q215" t="s">
        <v>158</v>
      </c>
      <c r="R215" t="s">
        <v>158</v>
      </c>
      <c r="S215" t="s">
        <v>158</v>
      </c>
      <c r="T215" t="s">
        <v>158</v>
      </c>
      <c r="U215" t="s">
        <v>173</v>
      </c>
      <c r="V215" t="s">
        <v>252</v>
      </c>
      <c r="W215">
        <v>0</v>
      </c>
      <c r="X215">
        <v>0</v>
      </c>
      <c r="Y215">
        <v>0</v>
      </c>
      <c r="Z215">
        <v>0</v>
      </c>
      <c r="AA215">
        <v>3.65</v>
      </c>
    </row>
    <row r="216" spans="1:27" x14ac:dyDescent="0.2">
      <c r="A216">
        <v>2023</v>
      </c>
      <c r="B216" t="str">
        <f>+SUBSTITUTE(LOWER(_xlfn.CONCAT(C216,D216,E216,G216,L216,R216))," ","")</f>
        <v>44224carnegranelc0sudmarischile</v>
      </c>
      <c r="C216" s="1">
        <v>44224</v>
      </c>
      <c r="D216" s="2" t="s">
        <v>35</v>
      </c>
      <c r="E216" t="s">
        <v>30</v>
      </c>
      <c r="F216" t="s">
        <v>32</v>
      </c>
      <c r="G216" t="s">
        <v>178</v>
      </c>
      <c r="H216">
        <v>700</v>
      </c>
      <c r="J216" s="4" t="e">
        <f>+VLOOKUP(B216,Hoja1!$A:$L,11,0)</f>
        <v>#N/A</v>
      </c>
      <c r="K216" s="4" t="e">
        <f>+VLOOKUP(B216,Hoja1!$A:$L,12,0)</f>
        <v>#N/A</v>
      </c>
      <c r="L216" t="s">
        <v>286</v>
      </c>
      <c r="M216">
        <v>4</v>
      </c>
      <c r="O216">
        <v>1</v>
      </c>
      <c r="P216">
        <v>2021</v>
      </c>
      <c r="Q216" t="s">
        <v>32</v>
      </c>
      <c r="R216" t="s">
        <v>32</v>
      </c>
      <c r="S216" t="s">
        <v>32</v>
      </c>
      <c r="T216" t="s">
        <v>32</v>
      </c>
      <c r="U216" t="s">
        <v>37</v>
      </c>
      <c r="V216" t="s">
        <v>36</v>
      </c>
      <c r="W216">
        <v>0</v>
      </c>
      <c r="X216">
        <v>0</v>
      </c>
    </row>
    <row r="217" spans="1:27" x14ac:dyDescent="0.2">
      <c r="A217">
        <v>47</v>
      </c>
      <c r="B217" t="str">
        <f>+SUBSTITUTE(LOWER(_xlfn.CONCAT(C217,D217,E217,G217,L217,R217))," ","")</f>
        <v>44225enterosinsalsac20-35camanchacaamerica</v>
      </c>
      <c r="C217" s="1">
        <v>44225</v>
      </c>
      <c r="D217" s="2" t="s">
        <v>59</v>
      </c>
      <c r="E217" t="s">
        <v>155</v>
      </c>
      <c r="F217" t="s">
        <v>162</v>
      </c>
      <c r="G217" t="s">
        <v>163</v>
      </c>
      <c r="H217">
        <v>18669</v>
      </c>
      <c r="I217">
        <v>2.0065499999999998</v>
      </c>
      <c r="J217" s="4" t="e">
        <f>+VLOOKUP(B217,Hoja1!$A:$L,11,0)</f>
        <v>#N/A</v>
      </c>
      <c r="K217" s="4" t="e">
        <f>+VLOOKUP(B217,Hoja1!$A:$L,12,0)</f>
        <v>#N/A</v>
      </c>
      <c r="L217" t="s">
        <v>33</v>
      </c>
      <c r="M217">
        <v>4</v>
      </c>
      <c r="O217">
        <v>1</v>
      </c>
      <c r="P217">
        <v>2021</v>
      </c>
      <c r="Q217" t="s">
        <v>515</v>
      </c>
      <c r="R217" t="s">
        <v>515</v>
      </c>
      <c r="S217" t="s">
        <v>515</v>
      </c>
      <c r="T217" t="s">
        <v>515</v>
      </c>
      <c r="U217" t="s">
        <v>159</v>
      </c>
      <c r="V217" t="s">
        <v>160</v>
      </c>
      <c r="W217">
        <v>0</v>
      </c>
      <c r="X217">
        <v>0</v>
      </c>
      <c r="Y217">
        <v>0</v>
      </c>
      <c r="Z217">
        <v>0</v>
      </c>
      <c r="AA217">
        <v>2.0065499999999998</v>
      </c>
    </row>
    <row r="218" spans="1:27" x14ac:dyDescent="0.2">
      <c r="A218">
        <v>48</v>
      </c>
      <c r="B218" t="str">
        <f>+SUBSTITUTE(LOWER(_xlfn.CONCAT(C218,D218,E218,G218,L218,R218))," ","")</f>
        <v>44225enterosinsalsac40-60camanchacaasia</v>
      </c>
      <c r="C218" s="1">
        <v>44225</v>
      </c>
      <c r="D218" s="2" t="s">
        <v>59</v>
      </c>
      <c r="E218" t="s">
        <v>155</v>
      </c>
      <c r="F218" t="s">
        <v>170</v>
      </c>
      <c r="G218" t="s">
        <v>180</v>
      </c>
      <c r="H218">
        <v>11370</v>
      </c>
      <c r="I218">
        <v>2.1</v>
      </c>
      <c r="J218" s="4" t="e">
        <f>+VLOOKUP(B218,Hoja1!$A:$L,11,0)</f>
        <v>#N/A</v>
      </c>
      <c r="K218" s="4" t="e">
        <f>+VLOOKUP(B218,Hoja1!$A:$L,12,0)</f>
        <v>#N/A</v>
      </c>
      <c r="L218" t="s">
        <v>33</v>
      </c>
      <c r="M218">
        <v>4</v>
      </c>
      <c r="O218">
        <v>1</v>
      </c>
      <c r="P218">
        <v>2021</v>
      </c>
      <c r="Q218" t="s">
        <v>158</v>
      </c>
      <c r="R218" t="s">
        <v>158</v>
      </c>
      <c r="S218" t="s">
        <v>158</v>
      </c>
      <c r="T218" t="s">
        <v>158</v>
      </c>
      <c r="U218" t="s">
        <v>159</v>
      </c>
      <c r="V218" t="s">
        <v>160</v>
      </c>
      <c r="W218">
        <v>0</v>
      </c>
      <c r="X218">
        <v>0</v>
      </c>
      <c r="Y218">
        <v>0</v>
      </c>
      <c r="Z218">
        <v>0</v>
      </c>
      <c r="AA218">
        <v>2.1</v>
      </c>
    </row>
    <row r="219" spans="1:27" x14ac:dyDescent="0.2">
      <c r="A219">
        <v>49</v>
      </c>
      <c r="B219" t="str">
        <f>+SUBSTITUTE(LOWER(_xlfn.CONCAT(C219,D219,E219,G219,L219,R219))," ","")</f>
        <v>44225enteroretailc20-35camanchacaasia</v>
      </c>
      <c r="C219" s="1">
        <v>44225</v>
      </c>
      <c r="D219" s="2" t="s">
        <v>59</v>
      </c>
      <c r="E219" t="s">
        <v>161</v>
      </c>
      <c r="F219" t="s">
        <v>170</v>
      </c>
      <c r="G219" t="s">
        <v>163</v>
      </c>
      <c r="H219">
        <v>5076</v>
      </c>
      <c r="I219">
        <v>3.2</v>
      </c>
      <c r="J219" s="4" t="e">
        <f>+VLOOKUP(B219,Hoja1!$A:$L,11,0)</f>
        <v>#N/A</v>
      </c>
      <c r="K219" s="4" t="e">
        <f>+VLOOKUP(B219,Hoja1!$A:$L,12,0)</f>
        <v>#N/A</v>
      </c>
      <c r="L219" t="s">
        <v>33</v>
      </c>
      <c r="M219">
        <v>4</v>
      </c>
      <c r="O219">
        <v>1</v>
      </c>
      <c r="P219">
        <v>2021</v>
      </c>
      <c r="Q219" t="s">
        <v>158</v>
      </c>
      <c r="R219" t="s">
        <v>158</v>
      </c>
      <c r="S219" t="s">
        <v>158</v>
      </c>
      <c r="T219" t="s">
        <v>158</v>
      </c>
      <c r="V219" t="s">
        <v>164</v>
      </c>
    </row>
    <row r="220" spans="1:27" x14ac:dyDescent="0.2">
      <c r="A220">
        <v>627</v>
      </c>
      <c r="B220" t="str">
        <f>+SUBSTITUTE(LOWER(_xlfn.CONCAT(C220,D220,E220,G220,L220,R220))," ","")</f>
        <v>44225carnegranelc200-300landesitalia</v>
      </c>
      <c r="C220" s="1">
        <v>44225</v>
      </c>
      <c r="D220" s="2" t="s">
        <v>35</v>
      </c>
      <c r="E220" t="s">
        <v>30</v>
      </c>
      <c r="F220" t="s">
        <v>167</v>
      </c>
      <c r="G220" t="s">
        <v>39</v>
      </c>
      <c r="H220">
        <v>21600</v>
      </c>
      <c r="I220">
        <v>3.11</v>
      </c>
      <c r="J220" s="4">
        <f>+VLOOKUP(B220,Hoja1!$A:$L,11,0)</f>
        <v>21600</v>
      </c>
      <c r="K220" s="4">
        <f>+VLOOKUP(B220,Hoja1!$A:$L,12,0)</f>
        <v>3.11</v>
      </c>
      <c r="L220" t="s">
        <v>203</v>
      </c>
      <c r="M220">
        <v>4</v>
      </c>
      <c r="N220" t="s">
        <v>205</v>
      </c>
      <c r="O220">
        <v>1</v>
      </c>
      <c r="P220">
        <v>2021</v>
      </c>
      <c r="Q220" t="s">
        <v>153</v>
      </c>
      <c r="R220" t="s">
        <v>167</v>
      </c>
      <c r="S220" t="s">
        <v>167</v>
      </c>
      <c r="T220" t="s">
        <v>167</v>
      </c>
      <c r="U220" t="s">
        <v>37</v>
      </c>
      <c r="V220" t="s">
        <v>36</v>
      </c>
      <c r="W220">
        <v>0</v>
      </c>
      <c r="X220">
        <v>0</v>
      </c>
      <c r="Y220">
        <v>0</v>
      </c>
      <c r="Z220">
        <v>0</v>
      </c>
      <c r="AA220">
        <v>3.11</v>
      </c>
    </row>
    <row r="221" spans="1:27" x14ac:dyDescent="0.2">
      <c r="A221">
        <v>628</v>
      </c>
      <c r="B221" t="str">
        <f>+SUBSTITUTE(LOWER(_xlfn.CONCAT(C221,D221,E221,G221,L221,R221))," ","")</f>
        <v>44225carnegranelc200-300landesfrancia</v>
      </c>
      <c r="C221" s="1">
        <v>44225</v>
      </c>
      <c r="D221" s="2" t="s">
        <v>35</v>
      </c>
      <c r="E221" t="s">
        <v>30</v>
      </c>
      <c r="F221" t="s">
        <v>172</v>
      </c>
      <c r="G221" t="s">
        <v>39</v>
      </c>
      <c r="H221">
        <v>24000</v>
      </c>
      <c r="I221">
        <v>2.8</v>
      </c>
      <c r="J221" s="4">
        <f>+VLOOKUP(B221,Hoja1!$A:$L,11,0)</f>
        <v>24000</v>
      </c>
      <c r="K221" s="4">
        <f>+VLOOKUP(B221,Hoja1!$A:$L,12,0)</f>
        <v>2.8</v>
      </c>
      <c r="L221" t="s">
        <v>203</v>
      </c>
      <c r="M221">
        <v>4</v>
      </c>
      <c r="N221" t="s">
        <v>204</v>
      </c>
      <c r="O221">
        <v>1</v>
      </c>
      <c r="P221">
        <v>2021</v>
      </c>
      <c r="Q221" t="s">
        <v>153</v>
      </c>
      <c r="R221" t="s">
        <v>172</v>
      </c>
      <c r="S221" t="s">
        <v>172</v>
      </c>
      <c r="T221" t="s">
        <v>172</v>
      </c>
      <c r="U221" t="s">
        <v>37</v>
      </c>
      <c r="V221" t="s">
        <v>36</v>
      </c>
      <c r="W221">
        <v>0</v>
      </c>
      <c r="X221">
        <v>0</v>
      </c>
      <c r="Y221">
        <v>0</v>
      </c>
      <c r="Z221">
        <v>0</v>
      </c>
      <c r="AA221">
        <v>2.8</v>
      </c>
    </row>
    <row r="222" spans="1:27" x14ac:dyDescent="0.2">
      <c r="A222">
        <v>629</v>
      </c>
      <c r="B222" t="str">
        <f>+SUBSTITUTE(LOWER(_xlfn.CONCAT(C222,D222,E222,G222,L222,R222))," ","")</f>
        <v>44225carnegranelc200-300landesotrosuee</v>
      </c>
      <c r="C222" s="1">
        <v>44225</v>
      </c>
      <c r="D222" s="2" t="s">
        <v>35</v>
      </c>
      <c r="E222" t="s">
        <v>30</v>
      </c>
      <c r="F222" t="s">
        <v>202</v>
      </c>
      <c r="G222" t="s">
        <v>39</v>
      </c>
      <c r="H222">
        <v>25000</v>
      </c>
      <c r="I222">
        <v>2.95</v>
      </c>
      <c r="J222" s="4">
        <f>+VLOOKUP(B222,Hoja1!$A:$L,11,0)</f>
        <v>25000</v>
      </c>
      <c r="K222" s="4">
        <f>+VLOOKUP(B222,Hoja1!$A:$L,12,0)</f>
        <v>2.95</v>
      </c>
      <c r="L222" t="s">
        <v>203</v>
      </c>
      <c r="M222">
        <v>4</v>
      </c>
      <c r="N222" t="s">
        <v>204</v>
      </c>
      <c r="O222">
        <v>1</v>
      </c>
      <c r="P222">
        <v>2021</v>
      </c>
      <c r="Q222" t="s">
        <v>165</v>
      </c>
      <c r="R222" t="s">
        <v>185</v>
      </c>
      <c r="S222" t="s">
        <v>165</v>
      </c>
      <c r="T222" t="s">
        <v>185</v>
      </c>
      <c r="U222" t="s">
        <v>37</v>
      </c>
      <c r="V222" t="s">
        <v>36</v>
      </c>
      <c r="W222">
        <v>0</v>
      </c>
      <c r="X222">
        <v>0</v>
      </c>
      <c r="Y222">
        <v>0</v>
      </c>
      <c r="Z222">
        <v>0</v>
      </c>
      <c r="AA222">
        <v>2.95</v>
      </c>
    </row>
    <row r="223" spans="1:27" x14ac:dyDescent="0.2">
      <c r="A223">
        <v>2024</v>
      </c>
      <c r="B223" t="str">
        <f>+SUBSTITUTE(LOWER(_xlfn.CONCAT(C223,D223,E223,G223,L223,R223))," ","")</f>
        <v>44225carnegranelc0sudmarischile</v>
      </c>
      <c r="C223" s="1">
        <v>44225</v>
      </c>
      <c r="D223" s="2" t="s">
        <v>35</v>
      </c>
      <c r="E223" t="s">
        <v>30</v>
      </c>
      <c r="F223" t="s">
        <v>32</v>
      </c>
      <c r="G223" t="s">
        <v>178</v>
      </c>
      <c r="H223">
        <v>11930</v>
      </c>
      <c r="J223" s="4" t="e">
        <f>+VLOOKUP(B223,Hoja1!$A:$L,11,0)</f>
        <v>#N/A</v>
      </c>
      <c r="K223" s="4" t="e">
        <f>+VLOOKUP(B223,Hoja1!$A:$L,12,0)</f>
        <v>#N/A</v>
      </c>
      <c r="L223" t="s">
        <v>286</v>
      </c>
      <c r="M223">
        <v>4</v>
      </c>
      <c r="O223">
        <v>1</v>
      </c>
      <c r="P223">
        <v>2021</v>
      </c>
      <c r="Q223" t="s">
        <v>32</v>
      </c>
      <c r="R223" t="s">
        <v>32</v>
      </c>
      <c r="S223" t="s">
        <v>32</v>
      </c>
      <c r="T223" t="s">
        <v>32</v>
      </c>
      <c r="U223" t="s">
        <v>37</v>
      </c>
      <c r="V223" t="s">
        <v>36</v>
      </c>
      <c r="W223">
        <v>0</v>
      </c>
      <c r="X223">
        <v>0</v>
      </c>
    </row>
    <row r="224" spans="1:27" x14ac:dyDescent="0.2">
      <c r="A224">
        <v>2025</v>
      </c>
      <c r="B224" t="str">
        <f>+SUBSTITUTE(LOWER(_xlfn.CONCAT(C224,D224,E224,G224,L224,R224))," ","")</f>
        <v>44225enterosinsalsac40-60sudmarisamerica</v>
      </c>
      <c r="C224" s="1">
        <v>44225</v>
      </c>
      <c r="D224" s="2" t="s">
        <v>59</v>
      </c>
      <c r="E224" t="s">
        <v>155</v>
      </c>
      <c r="F224" t="s">
        <v>214</v>
      </c>
      <c r="G224" t="s">
        <v>180</v>
      </c>
      <c r="H224">
        <v>11339.94</v>
      </c>
      <c r="I224">
        <v>1.83</v>
      </c>
      <c r="J224" s="4" t="e">
        <f>+VLOOKUP(B224,Hoja1!$A:$L,11,0)</f>
        <v>#N/A</v>
      </c>
      <c r="K224" s="4" t="e">
        <f>+VLOOKUP(B224,Hoja1!$A:$L,12,0)</f>
        <v>#N/A</v>
      </c>
      <c r="L224" t="s">
        <v>286</v>
      </c>
      <c r="M224">
        <v>4</v>
      </c>
      <c r="N224" t="s">
        <v>210</v>
      </c>
      <c r="O224">
        <v>1</v>
      </c>
      <c r="P224">
        <v>2021</v>
      </c>
      <c r="Q224" t="s">
        <v>515</v>
      </c>
      <c r="R224" t="s">
        <v>515</v>
      </c>
      <c r="S224" t="s">
        <v>515</v>
      </c>
      <c r="T224" t="s">
        <v>515</v>
      </c>
      <c r="U224" t="s">
        <v>159</v>
      </c>
      <c r="V224" t="s">
        <v>160</v>
      </c>
      <c r="W224">
        <v>0</v>
      </c>
      <c r="X224">
        <v>0</v>
      </c>
      <c r="Y224">
        <v>0</v>
      </c>
      <c r="Z224">
        <v>0</v>
      </c>
      <c r="AA224">
        <v>1.83</v>
      </c>
    </row>
    <row r="225" spans="1:27" x14ac:dyDescent="0.2">
      <c r="A225">
        <v>630</v>
      </c>
      <c r="B225" t="str">
        <f>+SUBSTITUTE(LOWER(_xlfn.CONCAT(C225,D225,E225,G225,L225,R225))," ","")</f>
        <v>44226carnegranelc200-300landesotrosuee</v>
      </c>
      <c r="C225" s="1">
        <v>44226</v>
      </c>
      <c r="D225" s="2" t="s">
        <v>35</v>
      </c>
      <c r="E225" t="s">
        <v>30</v>
      </c>
      <c r="F225" t="s">
        <v>202</v>
      </c>
      <c r="G225" t="s">
        <v>39</v>
      </c>
      <c r="H225">
        <v>25000</v>
      </c>
      <c r="I225">
        <v>3</v>
      </c>
      <c r="J225" s="4">
        <f>+VLOOKUP(B225,Hoja1!$A:$L,11,0)</f>
        <v>25000</v>
      </c>
      <c r="K225" s="4">
        <f>+VLOOKUP(B225,Hoja1!$A:$L,12,0)</f>
        <v>3</v>
      </c>
      <c r="L225" t="s">
        <v>203</v>
      </c>
      <c r="M225">
        <v>4</v>
      </c>
      <c r="N225" t="s">
        <v>204</v>
      </c>
      <c r="O225">
        <v>1</v>
      </c>
      <c r="P225">
        <v>2021</v>
      </c>
      <c r="Q225" t="s">
        <v>165</v>
      </c>
      <c r="R225" t="s">
        <v>185</v>
      </c>
      <c r="S225" t="s">
        <v>165</v>
      </c>
      <c r="T225" t="s">
        <v>185</v>
      </c>
      <c r="U225" t="s">
        <v>37</v>
      </c>
      <c r="V225" t="s">
        <v>36</v>
      </c>
      <c r="W225">
        <v>0</v>
      </c>
      <c r="X225">
        <v>0</v>
      </c>
      <c r="Y225">
        <v>0</v>
      </c>
      <c r="Z225">
        <v>0</v>
      </c>
      <c r="AA225">
        <v>3</v>
      </c>
    </row>
    <row r="226" spans="1:27" x14ac:dyDescent="0.2">
      <c r="A226">
        <v>958</v>
      </c>
      <c r="B226" t="str">
        <f>+SUBSTITUTE(LOWER(_xlfn.CONCAT(C226,D226,E226,G226,L226,R226))," ","")</f>
        <v>44227enterosinsalsae23-32standrewsamerica</v>
      </c>
      <c r="C226" s="1">
        <v>44227</v>
      </c>
      <c r="D226" s="2" t="s">
        <v>59</v>
      </c>
      <c r="E226" t="s">
        <v>155</v>
      </c>
      <c r="F226" t="s">
        <v>214</v>
      </c>
      <c r="G226" t="s">
        <v>260</v>
      </c>
      <c r="H226">
        <v>14232.9</v>
      </c>
      <c r="I226">
        <v>3.08</v>
      </c>
      <c r="J226" s="4" t="e">
        <f>+VLOOKUP(B226,Hoja1!$A:$L,11,0)</f>
        <v>#N/A</v>
      </c>
      <c r="K226" s="4" t="e">
        <f>+VLOOKUP(B226,Hoja1!$A:$L,12,0)</f>
        <v>#N/A</v>
      </c>
      <c r="L226" t="s">
        <v>240</v>
      </c>
      <c r="M226">
        <v>4</v>
      </c>
      <c r="N226" t="s">
        <v>204</v>
      </c>
      <c r="O226">
        <v>1</v>
      </c>
      <c r="P226">
        <v>2021</v>
      </c>
      <c r="Q226" t="s">
        <v>515</v>
      </c>
      <c r="R226" t="s">
        <v>515</v>
      </c>
      <c r="S226" t="s">
        <v>515</v>
      </c>
      <c r="T226" t="s">
        <v>515</v>
      </c>
      <c r="U226" t="s">
        <v>159</v>
      </c>
      <c r="V226" t="s">
        <v>160</v>
      </c>
      <c r="W226">
        <v>0</v>
      </c>
      <c r="X226">
        <v>0</v>
      </c>
      <c r="Y226">
        <v>0</v>
      </c>
      <c r="Z226">
        <v>0</v>
      </c>
      <c r="AA226">
        <v>3.08</v>
      </c>
    </row>
    <row r="227" spans="1:27" x14ac:dyDescent="0.2">
      <c r="A227">
        <v>50</v>
      </c>
      <c r="B227" t="str">
        <f>+SUBSTITUTE(LOWER(_xlfn.CONCAT(C227,D227,E227,G227,L227,R227))," ","")</f>
        <v>44228enterosinsalsac50-70camanchacaasia</v>
      </c>
      <c r="C227" s="1">
        <v>44228</v>
      </c>
      <c r="D227" s="2" t="s">
        <v>59</v>
      </c>
      <c r="E227" t="s">
        <v>155</v>
      </c>
      <c r="F227" t="s">
        <v>156</v>
      </c>
      <c r="G227" t="s">
        <v>157</v>
      </c>
      <c r="H227">
        <v>15950</v>
      </c>
      <c r="I227">
        <v>2.4</v>
      </c>
      <c r="J227" s="4" t="e">
        <f>+VLOOKUP(B227,Hoja1!$A:$L,11,0)</f>
        <v>#N/A</v>
      </c>
      <c r="K227" s="4" t="e">
        <f>+VLOOKUP(B227,Hoja1!$A:$L,12,0)</f>
        <v>#N/A</v>
      </c>
      <c r="L227" t="s">
        <v>33</v>
      </c>
      <c r="M227">
        <v>5</v>
      </c>
      <c r="O227">
        <v>2</v>
      </c>
      <c r="P227">
        <v>2021</v>
      </c>
      <c r="Q227" t="s">
        <v>158</v>
      </c>
      <c r="R227" t="s">
        <v>158</v>
      </c>
      <c r="S227" t="s">
        <v>158</v>
      </c>
      <c r="T227" t="s">
        <v>158</v>
      </c>
      <c r="U227" t="s">
        <v>159</v>
      </c>
      <c r="V227" t="s">
        <v>160</v>
      </c>
      <c r="W227">
        <v>0</v>
      </c>
      <c r="X227">
        <v>0</v>
      </c>
      <c r="Y227">
        <v>0</v>
      </c>
      <c r="Z227">
        <v>0</v>
      </c>
      <c r="AA227">
        <v>2.4</v>
      </c>
    </row>
    <row r="228" spans="1:27" x14ac:dyDescent="0.2">
      <c r="A228">
        <v>51</v>
      </c>
      <c r="B228" t="str">
        <f>+SUBSTITUTE(LOWER(_xlfn.CONCAT(C228,D228,E228,G228,L228,R228))," ","")</f>
        <v>44228enterosinsalsac40-60camanchacarusia</v>
      </c>
      <c r="C228" s="1">
        <v>44228</v>
      </c>
      <c r="D228" s="2" t="s">
        <v>59</v>
      </c>
      <c r="E228" t="s">
        <v>155</v>
      </c>
      <c r="F228" t="s">
        <v>516</v>
      </c>
      <c r="G228" t="s">
        <v>180</v>
      </c>
      <c r="H228">
        <v>11000</v>
      </c>
      <c r="I228">
        <v>2.0499999999999998</v>
      </c>
      <c r="J228" s="4">
        <f>+VLOOKUP(B228,Hoja1!$A:$L,11,0)</f>
        <v>11000</v>
      </c>
      <c r="K228" s="4">
        <f>+VLOOKUP(B228,Hoja1!$A:$L,12,0)</f>
        <v>2.0499999999999998</v>
      </c>
      <c r="L228" t="s">
        <v>33</v>
      </c>
      <c r="M228">
        <v>5</v>
      </c>
      <c r="O228">
        <v>2</v>
      </c>
      <c r="P228">
        <v>2021</v>
      </c>
      <c r="Q228" t="s">
        <v>165</v>
      </c>
      <c r="R228" t="s">
        <v>166</v>
      </c>
      <c r="S228" t="s">
        <v>165</v>
      </c>
      <c r="T228" t="s">
        <v>166</v>
      </c>
      <c r="U228" t="s">
        <v>159</v>
      </c>
      <c r="V228" t="s">
        <v>160</v>
      </c>
      <c r="W228">
        <v>0</v>
      </c>
      <c r="X228">
        <v>0</v>
      </c>
      <c r="Y228">
        <v>0</v>
      </c>
      <c r="Z228">
        <v>0</v>
      </c>
      <c r="AA228">
        <v>2.0499999999999998</v>
      </c>
    </row>
    <row r="229" spans="1:27" x14ac:dyDescent="0.2">
      <c r="A229">
        <v>52</v>
      </c>
      <c r="B229" t="str">
        <f>+SUBSTITUTE(LOWER(_xlfn.CONCAT(C229,D229,E229,G229,L229,R229))," ","")</f>
        <v>44228carnegranelc200-300camanchacarusia</v>
      </c>
      <c r="C229" s="1">
        <v>44228</v>
      </c>
      <c r="D229" s="2" t="s">
        <v>35</v>
      </c>
      <c r="E229" t="s">
        <v>30</v>
      </c>
      <c r="F229" t="s">
        <v>516</v>
      </c>
      <c r="G229" t="s">
        <v>39</v>
      </c>
      <c r="H229">
        <v>11000</v>
      </c>
      <c r="I229">
        <v>3.25</v>
      </c>
      <c r="J229" s="4">
        <f>+VLOOKUP(B229,Hoja1!$A:$L,11,0)</f>
        <v>11000</v>
      </c>
      <c r="K229" s="4">
        <f>+VLOOKUP(B229,Hoja1!$A:$L,12,0)</f>
        <v>3.25</v>
      </c>
      <c r="L229" t="s">
        <v>33</v>
      </c>
      <c r="M229">
        <v>5</v>
      </c>
      <c r="O229">
        <v>2</v>
      </c>
      <c r="P229">
        <v>2021</v>
      </c>
      <c r="Q229" t="s">
        <v>165</v>
      </c>
      <c r="R229" t="s">
        <v>166</v>
      </c>
      <c r="S229" t="s">
        <v>165</v>
      </c>
      <c r="T229" t="s">
        <v>166</v>
      </c>
      <c r="U229" t="s">
        <v>37</v>
      </c>
      <c r="V229" t="s">
        <v>36</v>
      </c>
      <c r="W229">
        <v>0</v>
      </c>
      <c r="X229">
        <v>0</v>
      </c>
      <c r="Y229">
        <v>0</v>
      </c>
      <c r="Z229">
        <v>0</v>
      </c>
      <c r="AA229">
        <v>3.25</v>
      </c>
    </row>
    <row r="230" spans="1:27" x14ac:dyDescent="0.2">
      <c r="A230">
        <v>2026</v>
      </c>
      <c r="B230" t="str">
        <f>+SUBSTITUTE(LOWER(_xlfn.CONCAT(C230,D230,E230,G230,L230,R230))," ","")</f>
        <v>44228carnegranelc200-300sudmarisrusia</v>
      </c>
      <c r="C230" s="1">
        <v>44228</v>
      </c>
      <c r="D230" s="2" t="s">
        <v>35</v>
      </c>
      <c r="E230" t="s">
        <v>30</v>
      </c>
      <c r="F230" t="s">
        <v>166</v>
      </c>
      <c r="G230" t="s">
        <v>39</v>
      </c>
      <c r="H230">
        <v>16800</v>
      </c>
      <c r="I230">
        <v>3.1</v>
      </c>
      <c r="J230" s="4">
        <f>+VLOOKUP(B230,Hoja1!$A:$L,11,0)</f>
        <v>16800</v>
      </c>
      <c r="K230" s="4">
        <f>+VLOOKUP(B230,Hoja1!$A:$L,12,0)</f>
        <v>3.1</v>
      </c>
      <c r="L230" t="s">
        <v>286</v>
      </c>
      <c r="M230">
        <v>5</v>
      </c>
      <c r="N230" t="s">
        <v>210</v>
      </c>
      <c r="O230">
        <v>2</v>
      </c>
      <c r="P230">
        <v>2021</v>
      </c>
      <c r="Q230" t="s">
        <v>165</v>
      </c>
      <c r="R230" t="s">
        <v>166</v>
      </c>
      <c r="S230" t="s">
        <v>165</v>
      </c>
      <c r="T230" t="s">
        <v>166</v>
      </c>
      <c r="U230" t="s">
        <v>37</v>
      </c>
      <c r="V230" t="s">
        <v>36</v>
      </c>
      <c r="W230">
        <v>0</v>
      </c>
      <c r="X230">
        <v>0</v>
      </c>
      <c r="Y230">
        <v>0</v>
      </c>
      <c r="Z230">
        <v>0</v>
      </c>
      <c r="AA230">
        <v>3.1</v>
      </c>
    </row>
    <row r="231" spans="1:27" x14ac:dyDescent="0.2">
      <c r="A231">
        <v>2027</v>
      </c>
      <c r="B231" t="str">
        <f>+SUBSTITUTE(LOWER(_xlfn.CONCAT(C231,D231,E231,G231,L231,R231))," ","")</f>
        <v>44228carnegranelc300-500sudmarisrusia</v>
      </c>
      <c r="C231" s="1">
        <v>44228</v>
      </c>
      <c r="D231" s="2" t="s">
        <v>35</v>
      </c>
      <c r="E231" t="s">
        <v>30</v>
      </c>
      <c r="F231" t="s">
        <v>166</v>
      </c>
      <c r="G231" t="s">
        <v>49</v>
      </c>
      <c r="H231">
        <v>7200</v>
      </c>
      <c r="I231">
        <v>2.85</v>
      </c>
      <c r="J231" s="4">
        <f>+VLOOKUP(B231,Hoja1!$A:$L,11,0)</f>
        <v>7200</v>
      </c>
      <c r="K231" s="4">
        <f>+VLOOKUP(B231,Hoja1!$A:$L,12,0)</f>
        <v>2.85</v>
      </c>
      <c r="L231" t="s">
        <v>286</v>
      </c>
      <c r="M231">
        <v>5</v>
      </c>
      <c r="N231" t="s">
        <v>210</v>
      </c>
      <c r="O231">
        <v>2</v>
      </c>
      <c r="P231">
        <v>2021</v>
      </c>
      <c r="Q231" t="s">
        <v>165</v>
      </c>
      <c r="R231" t="s">
        <v>166</v>
      </c>
      <c r="S231" t="s">
        <v>165</v>
      </c>
      <c r="T231" t="s">
        <v>166</v>
      </c>
      <c r="U231" t="s">
        <v>37</v>
      </c>
      <c r="V231" t="s">
        <v>36</v>
      </c>
      <c r="W231">
        <v>0</v>
      </c>
      <c r="X231">
        <v>0</v>
      </c>
      <c r="Y231">
        <v>0</v>
      </c>
      <c r="Z231">
        <v>0</v>
      </c>
      <c r="AA231">
        <v>2.85</v>
      </c>
    </row>
    <row r="232" spans="1:27" x14ac:dyDescent="0.2">
      <c r="A232">
        <v>53</v>
      </c>
      <c r="B232" t="str">
        <f>+SUBSTITUTE(LOWER(_xlfn.CONCAT(C232,D232,E232,G232,L232,R232))," ","")</f>
        <v>44229enterosinsalsac20-35camanchacaasia</v>
      </c>
      <c r="C232" s="1">
        <v>44229</v>
      </c>
      <c r="D232" s="2" t="s">
        <v>59</v>
      </c>
      <c r="E232" t="s">
        <v>155</v>
      </c>
      <c r="F232" t="s">
        <v>181</v>
      </c>
      <c r="G232" t="s">
        <v>163</v>
      </c>
      <c r="H232">
        <v>17978.400000000001</v>
      </c>
      <c r="I232">
        <v>2.15</v>
      </c>
      <c r="J232" s="4" t="e">
        <f>+VLOOKUP(B232,Hoja1!$A:$L,11,0)</f>
        <v>#N/A</v>
      </c>
      <c r="K232" s="4" t="e">
        <f>+VLOOKUP(B232,Hoja1!$A:$L,12,0)</f>
        <v>#N/A</v>
      </c>
      <c r="L232" t="s">
        <v>33</v>
      </c>
      <c r="M232">
        <v>5</v>
      </c>
      <c r="O232">
        <v>2</v>
      </c>
      <c r="P232">
        <v>2021</v>
      </c>
      <c r="Q232" t="s">
        <v>158</v>
      </c>
      <c r="R232" t="s">
        <v>158</v>
      </c>
      <c r="S232" t="s">
        <v>158</v>
      </c>
      <c r="T232" t="s">
        <v>158</v>
      </c>
      <c r="U232" t="s">
        <v>159</v>
      </c>
      <c r="V232" t="s">
        <v>160</v>
      </c>
      <c r="W232">
        <v>0</v>
      </c>
      <c r="X232">
        <v>0</v>
      </c>
      <c r="Y232">
        <v>0</v>
      </c>
      <c r="Z232">
        <v>0</v>
      </c>
      <c r="AA232">
        <v>2.15</v>
      </c>
    </row>
    <row r="233" spans="1:27" x14ac:dyDescent="0.2">
      <c r="A233">
        <v>959</v>
      </c>
      <c r="B233" t="str">
        <f>+SUBSTITUTE(LOWER(_xlfn.CONCAT(C233,D233,E233,G233,L233,R233))," ","")</f>
        <v>44229carneretailcompensadoc100-200standrewsamerica</v>
      </c>
      <c r="C233" s="1">
        <v>44229</v>
      </c>
      <c r="D233" s="2" t="s">
        <v>35</v>
      </c>
      <c r="E233" t="s">
        <v>206</v>
      </c>
      <c r="F233" t="s">
        <v>214</v>
      </c>
      <c r="G233" t="s">
        <v>72</v>
      </c>
      <c r="H233">
        <v>2724</v>
      </c>
      <c r="I233">
        <v>3.74</v>
      </c>
      <c r="J233" s="4">
        <f>+VLOOKUP(B233,Hoja1!$A:$L,11,0)</f>
        <v>2724</v>
      </c>
      <c r="K233" s="4">
        <f>+VLOOKUP(B233,Hoja1!$A:$L,12,0)</f>
        <v>3.74</v>
      </c>
      <c r="L233" t="s">
        <v>240</v>
      </c>
      <c r="M233">
        <v>5</v>
      </c>
      <c r="N233" t="s">
        <v>204</v>
      </c>
      <c r="O233">
        <v>2</v>
      </c>
      <c r="P233">
        <v>2021</v>
      </c>
      <c r="Q233" t="s">
        <v>515</v>
      </c>
      <c r="R233" t="s">
        <v>515</v>
      </c>
      <c r="S233" t="s">
        <v>515</v>
      </c>
      <c r="T233" t="s">
        <v>515</v>
      </c>
      <c r="U233" t="s">
        <v>173</v>
      </c>
      <c r="V233" t="s">
        <v>208</v>
      </c>
      <c r="W233">
        <v>0</v>
      </c>
      <c r="X233">
        <v>0.1</v>
      </c>
      <c r="Y233">
        <v>0.374</v>
      </c>
      <c r="Z233">
        <v>1018.776</v>
      </c>
      <c r="AA233">
        <v>4.1555555555555497</v>
      </c>
    </row>
    <row r="234" spans="1:27" x14ac:dyDescent="0.2">
      <c r="A234">
        <v>960</v>
      </c>
      <c r="B234" t="str">
        <f>+SUBSTITUTE(LOWER(_xlfn.CONCAT(C234,D234,E234,G234,L234,R234))," ","")</f>
        <v>44229carnegranelc100-200standrewsrusia</v>
      </c>
      <c r="C234" s="1">
        <v>44229</v>
      </c>
      <c r="D234" s="2" t="s">
        <v>35</v>
      </c>
      <c r="E234" t="s">
        <v>30</v>
      </c>
      <c r="F234" t="s">
        <v>239</v>
      </c>
      <c r="G234" t="s">
        <v>72</v>
      </c>
      <c r="H234">
        <v>5000</v>
      </c>
      <c r="I234">
        <v>3.3</v>
      </c>
      <c r="J234" s="4">
        <f>+VLOOKUP(B234,Hoja1!$A:$L,11,0)</f>
        <v>5000</v>
      </c>
      <c r="K234" s="4">
        <f>+VLOOKUP(B234,Hoja1!$A:$L,12,0)</f>
        <v>3.3</v>
      </c>
      <c r="L234" t="s">
        <v>240</v>
      </c>
      <c r="M234">
        <v>5</v>
      </c>
      <c r="N234" t="s">
        <v>204</v>
      </c>
      <c r="O234">
        <v>2</v>
      </c>
      <c r="P234">
        <v>2021</v>
      </c>
      <c r="Q234" t="s">
        <v>165</v>
      </c>
      <c r="R234" t="s">
        <v>166</v>
      </c>
      <c r="S234" t="s">
        <v>165</v>
      </c>
      <c r="T234" t="s">
        <v>166</v>
      </c>
      <c r="U234" t="s">
        <v>37</v>
      </c>
      <c r="V234" t="s">
        <v>36</v>
      </c>
      <c r="W234">
        <v>0</v>
      </c>
      <c r="X234">
        <v>0</v>
      </c>
      <c r="Y234">
        <v>0</v>
      </c>
      <c r="Z234">
        <v>0</v>
      </c>
      <c r="AA234">
        <v>3.3</v>
      </c>
    </row>
    <row r="235" spans="1:27" x14ac:dyDescent="0.2">
      <c r="A235">
        <v>961</v>
      </c>
      <c r="B235" t="str">
        <f>+SUBSTITUTE(LOWER(_xlfn.CONCAT(C235,D235,E235,G235,L235,R235))," ","")</f>
        <v>44229enterosinsalsaconestuchee60-80standrewsespaña</v>
      </c>
      <c r="C235" s="1">
        <v>44229</v>
      </c>
      <c r="D235" s="2" t="s">
        <v>59</v>
      </c>
      <c r="E235" t="s">
        <v>262</v>
      </c>
      <c r="F235" t="s">
        <v>338</v>
      </c>
      <c r="G235" t="s">
        <v>253</v>
      </c>
      <c r="H235">
        <v>13770</v>
      </c>
      <c r="I235">
        <v>2.581</v>
      </c>
      <c r="J235" s="4" t="e">
        <f>+VLOOKUP(B235,Hoja1!$A:$L,11,0)</f>
        <v>#N/A</v>
      </c>
      <c r="K235" s="4" t="e">
        <f>+VLOOKUP(B235,Hoja1!$A:$L,12,0)</f>
        <v>#N/A</v>
      </c>
      <c r="L235" t="s">
        <v>240</v>
      </c>
      <c r="M235">
        <v>5</v>
      </c>
      <c r="N235" t="s">
        <v>204</v>
      </c>
      <c r="O235">
        <v>2</v>
      </c>
      <c r="P235">
        <v>2021</v>
      </c>
      <c r="Q235" t="s">
        <v>153</v>
      </c>
      <c r="R235" t="s">
        <v>338</v>
      </c>
      <c r="S235" t="s">
        <v>338</v>
      </c>
      <c r="T235" t="s">
        <v>154</v>
      </c>
      <c r="U235" t="s">
        <v>159</v>
      </c>
      <c r="V235" t="s">
        <v>263</v>
      </c>
      <c r="W235">
        <v>0.3</v>
      </c>
      <c r="X235">
        <v>0</v>
      </c>
      <c r="Y235">
        <v>0</v>
      </c>
      <c r="Z235">
        <v>0</v>
      </c>
      <c r="AA235">
        <v>2.2810000000000001</v>
      </c>
    </row>
    <row r="236" spans="1:27" x14ac:dyDescent="0.2">
      <c r="A236">
        <v>962</v>
      </c>
      <c r="B236" t="str">
        <f>+SUBSTITUTE(LOWER(_xlfn.CONCAT(C236,D236,E236,G236,L236,R236))," ","")</f>
        <v>44229carnegranelc300-500standrewsrusia</v>
      </c>
      <c r="C236" s="1">
        <v>44229</v>
      </c>
      <c r="D236" s="2" t="s">
        <v>35</v>
      </c>
      <c r="E236" t="s">
        <v>30</v>
      </c>
      <c r="F236" t="s">
        <v>239</v>
      </c>
      <c r="G236" t="s">
        <v>49</v>
      </c>
      <c r="H236">
        <v>16000</v>
      </c>
      <c r="I236">
        <v>3</v>
      </c>
      <c r="J236" s="4">
        <f>+VLOOKUP(B236,Hoja1!$A:$L,11,0)</f>
        <v>16000</v>
      </c>
      <c r="K236" s="4">
        <f>+VLOOKUP(B236,Hoja1!$A:$L,12,0)</f>
        <v>3</v>
      </c>
      <c r="L236" t="s">
        <v>240</v>
      </c>
      <c r="M236">
        <v>5</v>
      </c>
      <c r="N236" t="s">
        <v>204</v>
      </c>
      <c r="O236">
        <v>2</v>
      </c>
      <c r="P236">
        <v>2021</v>
      </c>
      <c r="Q236" t="s">
        <v>165</v>
      </c>
      <c r="R236" t="s">
        <v>166</v>
      </c>
      <c r="S236" t="s">
        <v>165</v>
      </c>
      <c r="T236" t="s">
        <v>166</v>
      </c>
      <c r="U236" t="s">
        <v>37</v>
      </c>
      <c r="V236" t="s">
        <v>36</v>
      </c>
      <c r="W236">
        <v>0</v>
      </c>
      <c r="X236">
        <v>0</v>
      </c>
      <c r="Y236">
        <v>0</v>
      </c>
      <c r="Z236">
        <v>0</v>
      </c>
      <c r="AA236">
        <v>3</v>
      </c>
    </row>
    <row r="237" spans="1:27" x14ac:dyDescent="0.2">
      <c r="A237">
        <v>963</v>
      </c>
      <c r="B237" t="str">
        <f>+SUBSTITUTE(LOWER(_xlfn.CONCAT(C237,D237,E237,G237,L237,R237))," ","")</f>
        <v>44229enterosinsalsac22-36standrewsamerica</v>
      </c>
      <c r="C237" s="1">
        <v>44229</v>
      </c>
      <c r="D237" s="2" t="s">
        <v>59</v>
      </c>
      <c r="E237" t="s">
        <v>155</v>
      </c>
      <c r="F237" t="s">
        <v>214</v>
      </c>
      <c r="G237" t="s">
        <v>228</v>
      </c>
      <c r="H237">
        <v>4540</v>
      </c>
      <c r="I237">
        <v>2.2000000000000002</v>
      </c>
      <c r="J237" s="4" t="e">
        <f>+VLOOKUP(B237,Hoja1!$A:$L,11,0)</f>
        <v>#N/A</v>
      </c>
      <c r="K237" s="4" t="e">
        <f>+VLOOKUP(B237,Hoja1!$A:$L,12,0)</f>
        <v>#N/A</v>
      </c>
      <c r="L237" t="s">
        <v>240</v>
      </c>
      <c r="M237">
        <v>5</v>
      </c>
      <c r="N237" t="s">
        <v>204</v>
      </c>
      <c r="O237">
        <v>2</v>
      </c>
      <c r="P237">
        <v>2021</v>
      </c>
      <c r="Q237" t="s">
        <v>515</v>
      </c>
      <c r="R237" t="s">
        <v>515</v>
      </c>
      <c r="S237" t="s">
        <v>515</v>
      </c>
      <c r="T237" t="s">
        <v>515</v>
      </c>
      <c r="U237" t="s">
        <v>159</v>
      </c>
      <c r="V237" t="s">
        <v>160</v>
      </c>
      <c r="W237">
        <v>0</v>
      </c>
      <c r="X237">
        <v>0</v>
      </c>
      <c r="Y237">
        <v>0</v>
      </c>
      <c r="Z237">
        <v>0</v>
      </c>
      <c r="AA237">
        <v>2.2000000000000002</v>
      </c>
    </row>
    <row r="238" spans="1:27" x14ac:dyDescent="0.2">
      <c r="A238">
        <v>964</v>
      </c>
      <c r="B238" t="str">
        <f>+SUBSTITUTE(LOWER(_xlfn.CONCAT(C238,D238,E238,G238,L238,R238))," ","")</f>
        <v>44229enterosinsalsac18-27standrewsamerica</v>
      </c>
      <c r="C238" s="1">
        <v>44229</v>
      </c>
      <c r="D238" s="2" t="s">
        <v>59</v>
      </c>
      <c r="E238" t="s">
        <v>155</v>
      </c>
      <c r="F238" t="s">
        <v>214</v>
      </c>
      <c r="G238" t="s">
        <v>171</v>
      </c>
      <c r="H238">
        <v>17079.48</v>
      </c>
      <c r="I238">
        <v>2.31</v>
      </c>
      <c r="J238" s="4" t="e">
        <f>+VLOOKUP(B238,Hoja1!$A:$L,11,0)</f>
        <v>#N/A</v>
      </c>
      <c r="K238" s="4" t="e">
        <f>+VLOOKUP(B238,Hoja1!$A:$L,12,0)</f>
        <v>#N/A</v>
      </c>
      <c r="L238" t="s">
        <v>240</v>
      </c>
      <c r="M238">
        <v>5</v>
      </c>
      <c r="N238" t="s">
        <v>204</v>
      </c>
      <c r="O238">
        <v>2</v>
      </c>
      <c r="P238">
        <v>2021</v>
      </c>
      <c r="Q238" t="s">
        <v>515</v>
      </c>
      <c r="R238" t="s">
        <v>515</v>
      </c>
      <c r="S238" t="s">
        <v>515</v>
      </c>
      <c r="T238" t="s">
        <v>515</v>
      </c>
      <c r="U238" t="s">
        <v>159</v>
      </c>
      <c r="V238" t="s">
        <v>160</v>
      </c>
      <c r="W238">
        <v>0</v>
      </c>
      <c r="X238">
        <v>0</v>
      </c>
      <c r="Y238">
        <v>0</v>
      </c>
      <c r="Z238">
        <v>0</v>
      </c>
      <c r="AA238">
        <v>2.31</v>
      </c>
    </row>
    <row r="239" spans="1:27" x14ac:dyDescent="0.2">
      <c r="A239">
        <v>965</v>
      </c>
      <c r="B239" t="str">
        <f>+SUBSTITUTE(LOWER(_xlfn.CONCAT(C239,D239,E239,G239,L239,R239))," ","")</f>
        <v>44229carnegranelc200-300standrewsrusia</v>
      </c>
      <c r="C239" s="1">
        <v>44229</v>
      </c>
      <c r="D239" s="2" t="s">
        <v>35</v>
      </c>
      <c r="E239" t="s">
        <v>30</v>
      </c>
      <c r="F239" t="s">
        <v>239</v>
      </c>
      <c r="G239" t="s">
        <v>39</v>
      </c>
      <c r="H239">
        <v>2000</v>
      </c>
      <c r="I239">
        <v>3.1</v>
      </c>
      <c r="J239" s="4">
        <f>+VLOOKUP(B239,Hoja1!$A:$L,11,0)</f>
        <v>2000</v>
      </c>
      <c r="K239" s="4">
        <f>+VLOOKUP(B239,Hoja1!$A:$L,12,0)</f>
        <v>3.1</v>
      </c>
      <c r="L239" t="s">
        <v>240</v>
      </c>
      <c r="M239">
        <v>5</v>
      </c>
      <c r="N239" t="s">
        <v>204</v>
      </c>
      <c r="O239">
        <v>2</v>
      </c>
      <c r="P239">
        <v>2021</v>
      </c>
      <c r="Q239" t="s">
        <v>165</v>
      </c>
      <c r="R239" t="s">
        <v>166</v>
      </c>
      <c r="S239" t="s">
        <v>165</v>
      </c>
      <c r="T239" t="s">
        <v>166</v>
      </c>
      <c r="U239" t="s">
        <v>37</v>
      </c>
      <c r="V239" t="s">
        <v>36</v>
      </c>
      <c r="W239">
        <v>0</v>
      </c>
      <c r="X239">
        <v>0</v>
      </c>
      <c r="Y239">
        <v>0</v>
      </c>
      <c r="Z239">
        <v>0</v>
      </c>
      <c r="AA239">
        <v>3.1</v>
      </c>
    </row>
    <row r="240" spans="1:27" x14ac:dyDescent="0.2">
      <c r="A240">
        <v>2028</v>
      </c>
      <c r="B240" t="str">
        <f>+SUBSTITUTE(LOWER(_xlfn.CONCAT(C240,D240,E240,G240,L240,R240))," ","")</f>
        <v>44229carnegranelc200-300sudmarischile</v>
      </c>
      <c r="C240" s="1">
        <v>44229</v>
      </c>
      <c r="D240" s="2" t="s">
        <v>35</v>
      </c>
      <c r="E240" t="s">
        <v>30</v>
      </c>
      <c r="F240" t="s">
        <v>32</v>
      </c>
      <c r="G240" t="s">
        <v>39</v>
      </c>
      <c r="H240">
        <v>5000</v>
      </c>
      <c r="J240" s="4">
        <f>+VLOOKUP(B240,Hoja1!$A:$L,11,0)</f>
        <v>5000</v>
      </c>
      <c r="K240" s="4">
        <f>+VLOOKUP(B240,Hoja1!$A:$L,12,0)</f>
        <v>0</v>
      </c>
      <c r="L240" t="s">
        <v>286</v>
      </c>
      <c r="M240">
        <v>5</v>
      </c>
      <c r="O240">
        <v>2</v>
      </c>
      <c r="P240">
        <v>2021</v>
      </c>
      <c r="Q240" t="s">
        <v>32</v>
      </c>
      <c r="R240" t="s">
        <v>32</v>
      </c>
      <c r="S240" t="s">
        <v>32</v>
      </c>
      <c r="T240" t="s">
        <v>32</v>
      </c>
      <c r="U240" t="s">
        <v>37</v>
      </c>
      <c r="V240" t="s">
        <v>36</v>
      </c>
      <c r="W240">
        <v>0</v>
      </c>
      <c r="X240">
        <v>0</v>
      </c>
    </row>
    <row r="241" spans="1:27" x14ac:dyDescent="0.2">
      <c r="A241">
        <v>2029</v>
      </c>
      <c r="B241" t="str">
        <f>+SUBSTITUTE(LOWER(_xlfn.CONCAT(C241,D241,E241,G241,L241,R241))," ","")</f>
        <v>44229enterosinsalsac0sudmarischile</v>
      </c>
      <c r="C241" s="1">
        <v>44229</v>
      </c>
      <c r="D241" s="2" t="s">
        <v>59</v>
      </c>
      <c r="E241" t="s">
        <v>155</v>
      </c>
      <c r="F241" t="s">
        <v>32</v>
      </c>
      <c r="G241" t="s">
        <v>178</v>
      </c>
      <c r="H241">
        <v>208.84</v>
      </c>
      <c r="J241" s="4" t="e">
        <f>+VLOOKUP(B241,Hoja1!$A:$L,11,0)</f>
        <v>#N/A</v>
      </c>
      <c r="K241" s="4" t="e">
        <f>+VLOOKUP(B241,Hoja1!$A:$L,12,0)</f>
        <v>#N/A</v>
      </c>
      <c r="L241" t="s">
        <v>286</v>
      </c>
      <c r="M241">
        <v>5</v>
      </c>
      <c r="O241">
        <v>2</v>
      </c>
      <c r="P241">
        <v>2021</v>
      </c>
      <c r="Q241" t="s">
        <v>32</v>
      </c>
      <c r="R241" t="s">
        <v>32</v>
      </c>
      <c r="S241" t="s">
        <v>32</v>
      </c>
      <c r="T241" t="s">
        <v>32</v>
      </c>
      <c r="U241" t="s">
        <v>159</v>
      </c>
      <c r="V241" t="s">
        <v>160</v>
      </c>
      <c r="W241">
        <v>0</v>
      </c>
      <c r="X241">
        <v>0</v>
      </c>
    </row>
    <row r="242" spans="1:27" x14ac:dyDescent="0.2">
      <c r="A242">
        <v>2030</v>
      </c>
      <c r="B242" t="str">
        <f>+SUBSTITUTE(LOWER(_xlfn.CONCAT(C242,D242,E242,G242,L242,R242))," ","")</f>
        <v>44229carnegranelc300-500sudmarischile</v>
      </c>
      <c r="C242" s="1">
        <v>44229</v>
      </c>
      <c r="D242" s="2" t="s">
        <v>35</v>
      </c>
      <c r="E242" t="s">
        <v>30</v>
      </c>
      <c r="F242" t="s">
        <v>32</v>
      </c>
      <c r="G242" t="s">
        <v>49</v>
      </c>
      <c r="H242">
        <v>60</v>
      </c>
      <c r="J242" s="4">
        <f>+VLOOKUP(B242,Hoja1!$A:$L,11,0)</f>
        <v>60</v>
      </c>
      <c r="K242" s="4">
        <f>+VLOOKUP(B242,Hoja1!$A:$L,12,0)</f>
        <v>0</v>
      </c>
      <c r="L242" t="s">
        <v>286</v>
      </c>
      <c r="M242">
        <v>5</v>
      </c>
      <c r="O242">
        <v>2</v>
      </c>
      <c r="P242">
        <v>2021</v>
      </c>
      <c r="Q242" t="s">
        <v>32</v>
      </c>
      <c r="R242" t="s">
        <v>32</v>
      </c>
      <c r="S242" t="s">
        <v>32</v>
      </c>
      <c r="T242" t="s">
        <v>32</v>
      </c>
      <c r="U242" t="s">
        <v>37</v>
      </c>
      <c r="V242" t="s">
        <v>36</v>
      </c>
      <c r="W242">
        <v>0</v>
      </c>
      <c r="X242">
        <v>0</v>
      </c>
    </row>
    <row r="243" spans="1:27" x14ac:dyDescent="0.2">
      <c r="A243">
        <v>2031</v>
      </c>
      <c r="B243" t="str">
        <f>+SUBSTITUTE(LOWER(_xlfn.CONCAT(C243,D243,E243,G243,L243,R243))," ","")</f>
        <v>44229mediaconchagranelc0sudmarischile</v>
      </c>
      <c r="C243" s="1">
        <v>44229</v>
      </c>
      <c r="D243" s="2" t="s">
        <v>212</v>
      </c>
      <c r="E243" t="s">
        <v>30</v>
      </c>
      <c r="F243" t="s">
        <v>32</v>
      </c>
      <c r="G243" t="s">
        <v>178</v>
      </c>
      <c r="H243">
        <v>60</v>
      </c>
      <c r="J243" s="4" t="e">
        <f>+VLOOKUP(B243,Hoja1!$A:$L,11,0)</f>
        <v>#N/A</v>
      </c>
      <c r="K243" s="4" t="e">
        <f>+VLOOKUP(B243,Hoja1!$A:$L,12,0)</f>
        <v>#N/A</v>
      </c>
      <c r="L243" t="s">
        <v>286</v>
      </c>
      <c r="M243">
        <v>5</v>
      </c>
      <c r="O243">
        <v>2</v>
      </c>
      <c r="P243">
        <v>2021</v>
      </c>
      <c r="Q243" t="s">
        <v>32</v>
      </c>
      <c r="R243" t="s">
        <v>32</v>
      </c>
      <c r="S243" t="s">
        <v>32</v>
      </c>
      <c r="T243" t="s">
        <v>32</v>
      </c>
      <c r="V243" t="s">
        <v>216</v>
      </c>
    </row>
    <row r="244" spans="1:27" x14ac:dyDescent="0.2">
      <c r="A244">
        <v>2032</v>
      </c>
      <c r="B244" t="str">
        <f>+SUBSTITUTE(LOWER(_xlfn.CONCAT(C244,D244,E244,G244,L244,R244))," ","")</f>
        <v>44229carnegranelc0sudmarischile</v>
      </c>
      <c r="C244" s="1">
        <v>44229</v>
      </c>
      <c r="D244" s="2" t="s">
        <v>35</v>
      </c>
      <c r="E244" t="s">
        <v>30</v>
      </c>
      <c r="F244" t="s">
        <v>32</v>
      </c>
      <c r="G244" t="s">
        <v>178</v>
      </c>
      <c r="H244">
        <v>1000</v>
      </c>
      <c r="J244" s="4" t="e">
        <f>+VLOOKUP(B244,Hoja1!$A:$L,11,0)</f>
        <v>#N/A</v>
      </c>
      <c r="K244" s="4" t="e">
        <f>+VLOOKUP(B244,Hoja1!$A:$L,12,0)</f>
        <v>#N/A</v>
      </c>
      <c r="L244" t="s">
        <v>286</v>
      </c>
      <c r="M244">
        <v>5</v>
      </c>
      <c r="O244">
        <v>2</v>
      </c>
      <c r="P244">
        <v>2021</v>
      </c>
      <c r="Q244" t="s">
        <v>32</v>
      </c>
      <c r="R244" t="s">
        <v>32</v>
      </c>
      <c r="S244" t="s">
        <v>32</v>
      </c>
      <c r="T244" t="s">
        <v>32</v>
      </c>
      <c r="U244" t="s">
        <v>37</v>
      </c>
      <c r="V244" t="s">
        <v>36</v>
      </c>
      <c r="W244">
        <v>0</v>
      </c>
      <c r="X244">
        <v>0</v>
      </c>
    </row>
    <row r="245" spans="1:27" x14ac:dyDescent="0.2">
      <c r="A245">
        <v>2033</v>
      </c>
      <c r="B245" t="str">
        <f>+SUBSTITUTE(LOWER(_xlfn.CONCAT(C245,D245,E245,G245,L245,R245))," ","")</f>
        <v>44229carnegranelc100-200sudmarischile</v>
      </c>
      <c r="C245" s="1">
        <v>44229</v>
      </c>
      <c r="D245" s="2" t="s">
        <v>35</v>
      </c>
      <c r="E245" t="s">
        <v>30</v>
      </c>
      <c r="F245" t="s">
        <v>32</v>
      </c>
      <c r="G245" t="s">
        <v>72</v>
      </c>
      <c r="H245">
        <v>10800</v>
      </c>
      <c r="J245" s="4">
        <f>+VLOOKUP(B245,Hoja1!$A:$L,11,0)</f>
        <v>10800</v>
      </c>
      <c r="K245" s="4">
        <f>+VLOOKUP(B245,Hoja1!$A:$L,12,0)</f>
        <v>0</v>
      </c>
      <c r="L245" t="s">
        <v>286</v>
      </c>
      <c r="M245">
        <v>5</v>
      </c>
      <c r="O245">
        <v>2</v>
      </c>
      <c r="P245">
        <v>2021</v>
      </c>
      <c r="Q245" t="s">
        <v>32</v>
      </c>
      <c r="R245" t="s">
        <v>32</v>
      </c>
      <c r="S245" t="s">
        <v>32</v>
      </c>
      <c r="T245" t="s">
        <v>32</v>
      </c>
      <c r="U245" t="s">
        <v>37</v>
      </c>
      <c r="V245" t="s">
        <v>36</v>
      </c>
      <c r="W245">
        <v>0</v>
      </c>
      <c r="X245">
        <v>0</v>
      </c>
    </row>
    <row r="246" spans="1:27" x14ac:dyDescent="0.2">
      <c r="A246">
        <v>54</v>
      </c>
      <c r="B246" t="str">
        <f>+SUBSTITUTE(LOWER(_xlfn.CONCAT(C246,D246,E246,G246,L246,R246))," ","")</f>
        <v>44230carnegranelc200-300camanchacarusia</v>
      </c>
      <c r="C246" s="1">
        <v>44230</v>
      </c>
      <c r="D246" s="2" t="s">
        <v>35</v>
      </c>
      <c r="E246" t="s">
        <v>30</v>
      </c>
      <c r="F246" t="s">
        <v>516</v>
      </c>
      <c r="G246" t="s">
        <v>39</v>
      </c>
      <c r="H246">
        <v>16000</v>
      </c>
      <c r="I246">
        <v>3.19999999999999</v>
      </c>
      <c r="J246" s="4">
        <f>+VLOOKUP(B246,Hoja1!$A:$L,11,0)</f>
        <v>16000</v>
      </c>
      <c r="K246" s="4">
        <f>+VLOOKUP(B246,Hoja1!$A:$L,12,0)</f>
        <v>3.1999999999999953</v>
      </c>
      <c r="L246" t="s">
        <v>33</v>
      </c>
      <c r="M246">
        <v>5</v>
      </c>
      <c r="O246">
        <v>2</v>
      </c>
      <c r="P246">
        <v>2021</v>
      </c>
      <c r="Q246" t="s">
        <v>165</v>
      </c>
      <c r="R246" t="s">
        <v>166</v>
      </c>
      <c r="S246" t="s">
        <v>165</v>
      </c>
      <c r="T246" t="s">
        <v>166</v>
      </c>
      <c r="U246" t="s">
        <v>37</v>
      </c>
      <c r="V246" t="s">
        <v>36</v>
      </c>
      <c r="W246">
        <v>0</v>
      </c>
      <c r="X246">
        <v>0</v>
      </c>
      <c r="Y246">
        <v>0</v>
      </c>
      <c r="Z246">
        <v>0</v>
      </c>
      <c r="AA246">
        <v>3.19999999999999</v>
      </c>
    </row>
    <row r="247" spans="1:27" x14ac:dyDescent="0.2">
      <c r="A247">
        <v>55</v>
      </c>
      <c r="B247" t="str">
        <f>+SUBSTITUTE(LOWER(_xlfn.CONCAT(C247,D247,E247,G247,L247,R247))," ","")</f>
        <v>44230carnegranelc100-200camanchacarusia</v>
      </c>
      <c r="C247" s="1">
        <v>44230</v>
      </c>
      <c r="D247" s="2" t="s">
        <v>35</v>
      </c>
      <c r="E247" t="s">
        <v>30</v>
      </c>
      <c r="F247" t="s">
        <v>516</v>
      </c>
      <c r="G247" t="s">
        <v>72</v>
      </c>
      <c r="H247">
        <v>8000</v>
      </c>
      <c r="I247">
        <v>3.4</v>
      </c>
      <c r="J247" s="4">
        <f>+VLOOKUP(B247,Hoja1!$A:$L,11,0)</f>
        <v>8000</v>
      </c>
      <c r="K247" s="4">
        <f>+VLOOKUP(B247,Hoja1!$A:$L,12,0)</f>
        <v>3.4000000000000035</v>
      </c>
      <c r="L247" t="s">
        <v>33</v>
      </c>
      <c r="M247">
        <v>5</v>
      </c>
      <c r="O247">
        <v>2</v>
      </c>
      <c r="P247">
        <v>2021</v>
      </c>
      <c r="Q247" t="s">
        <v>165</v>
      </c>
      <c r="R247" t="s">
        <v>166</v>
      </c>
      <c r="S247" t="s">
        <v>165</v>
      </c>
      <c r="T247" t="s">
        <v>166</v>
      </c>
      <c r="U247" t="s">
        <v>37</v>
      </c>
      <c r="V247" t="s">
        <v>36</v>
      </c>
      <c r="W247">
        <v>0</v>
      </c>
      <c r="X247">
        <v>0</v>
      </c>
      <c r="Y247">
        <v>0</v>
      </c>
      <c r="Z247">
        <v>0</v>
      </c>
      <c r="AA247">
        <v>3.4</v>
      </c>
    </row>
    <row r="248" spans="1:27" x14ac:dyDescent="0.2">
      <c r="A248">
        <v>56</v>
      </c>
      <c r="B248" t="str">
        <f>+SUBSTITUTE(LOWER(_xlfn.CONCAT(C248,D248,E248,G248,L248,R248))," ","")</f>
        <v>44230enterosinsalsac20-35camanchacaamerica</v>
      </c>
      <c r="C248" s="1">
        <v>44230</v>
      </c>
      <c r="D248" s="2" t="s">
        <v>59</v>
      </c>
      <c r="E248" t="s">
        <v>155</v>
      </c>
      <c r="F248" t="s">
        <v>162</v>
      </c>
      <c r="G248" t="s">
        <v>163</v>
      </c>
      <c r="H248">
        <v>18326.099999999999</v>
      </c>
      <c r="I248">
        <v>2.0065499999999998</v>
      </c>
      <c r="J248" s="4" t="e">
        <f>+VLOOKUP(B248,Hoja1!$A:$L,11,0)</f>
        <v>#N/A</v>
      </c>
      <c r="K248" s="4" t="e">
        <f>+VLOOKUP(B248,Hoja1!$A:$L,12,0)</f>
        <v>#N/A</v>
      </c>
      <c r="L248" t="s">
        <v>33</v>
      </c>
      <c r="M248">
        <v>5</v>
      </c>
      <c r="O248">
        <v>2</v>
      </c>
      <c r="P248">
        <v>2021</v>
      </c>
      <c r="Q248" t="s">
        <v>515</v>
      </c>
      <c r="R248" t="s">
        <v>515</v>
      </c>
      <c r="S248" t="s">
        <v>515</v>
      </c>
      <c r="T248" t="s">
        <v>515</v>
      </c>
      <c r="U248" t="s">
        <v>159</v>
      </c>
      <c r="V248" t="s">
        <v>160</v>
      </c>
      <c r="W248">
        <v>0</v>
      </c>
      <c r="X248">
        <v>0</v>
      </c>
      <c r="Y248">
        <v>0</v>
      </c>
      <c r="Z248">
        <v>0</v>
      </c>
      <c r="AA248">
        <v>2.0065499999999998</v>
      </c>
    </row>
    <row r="249" spans="1:27" x14ac:dyDescent="0.2">
      <c r="A249">
        <v>57</v>
      </c>
      <c r="B249" t="str">
        <f>+SUBSTITUTE(LOWER(_xlfn.CONCAT(C249,D249,E249,G249,L249,R249))," ","")</f>
        <v>44230enteroretailc20-35camanchacaasia</v>
      </c>
      <c r="C249" s="1">
        <v>44230</v>
      </c>
      <c r="D249" s="2" t="s">
        <v>59</v>
      </c>
      <c r="E249" t="s">
        <v>161</v>
      </c>
      <c r="F249" t="s">
        <v>170</v>
      </c>
      <c r="G249" t="s">
        <v>163</v>
      </c>
      <c r="H249">
        <v>10827.9</v>
      </c>
      <c r="I249">
        <v>3.25</v>
      </c>
      <c r="J249" s="4" t="e">
        <f>+VLOOKUP(B249,Hoja1!$A:$L,11,0)</f>
        <v>#N/A</v>
      </c>
      <c r="K249" s="4" t="e">
        <f>+VLOOKUP(B249,Hoja1!$A:$L,12,0)</f>
        <v>#N/A</v>
      </c>
      <c r="L249" t="s">
        <v>33</v>
      </c>
      <c r="M249">
        <v>5</v>
      </c>
      <c r="O249">
        <v>2</v>
      </c>
      <c r="P249">
        <v>2021</v>
      </c>
      <c r="Q249" t="s">
        <v>158</v>
      </c>
      <c r="R249" t="s">
        <v>158</v>
      </c>
      <c r="S249" t="s">
        <v>158</v>
      </c>
      <c r="T249" t="s">
        <v>158</v>
      </c>
      <c r="V249" t="s">
        <v>164</v>
      </c>
    </row>
    <row r="250" spans="1:27" x14ac:dyDescent="0.2">
      <c r="A250">
        <v>58</v>
      </c>
      <c r="B250" t="str">
        <f>+SUBSTITUTE(LOWER(_xlfn.CONCAT(C250,D250,E250,G250,L250,R250))," ","")</f>
        <v>44230enterosinsalsac20-35camanchacaasia</v>
      </c>
      <c r="C250" s="1">
        <v>44230</v>
      </c>
      <c r="D250" s="2" t="s">
        <v>59</v>
      </c>
      <c r="E250" t="s">
        <v>155</v>
      </c>
      <c r="F250" t="s">
        <v>170</v>
      </c>
      <c r="G250" t="s">
        <v>163</v>
      </c>
      <c r="H250">
        <v>5620.52</v>
      </c>
      <c r="I250">
        <v>2.2000000000000002</v>
      </c>
      <c r="J250" s="4" t="e">
        <f>+VLOOKUP(B250,Hoja1!$A:$L,11,0)</f>
        <v>#N/A</v>
      </c>
      <c r="K250" s="4" t="e">
        <f>+VLOOKUP(B250,Hoja1!$A:$L,12,0)</f>
        <v>#N/A</v>
      </c>
      <c r="L250" t="s">
        <v>33</v>
      </c>
      <c r="M250">
        <v>5</v>
      </c>
      <c r="O250">
        <v>2</v>
      </c>
      <c r="P250">
        <v>2021</v>
      </c>
      <c r="Q250" t="s">
        <v>158</v>
      </c>
      <c r="R250" t="s">
        <v>158</v>
      </c>
      <c r="S250" t="s">
        <v>158</v>
      </c>
      <c r="T250" t="s">
        <v>158</v>
      </c>
      <c r="U250" t="s">
        <v>159</v>
      </c>
      <c r="V250" t="s">
        <v>160</v>
      </c>
      <c r="W250">
        <v>0</v>
      </c>
      <c r="X250">
        <v>0</v>
      </c>
      <c r="Y250">
        <v>0</v>
      </c>
      <c r="Z250">
        <v>0</v>
      </c>
      <c r="AA250">
        <v>2.2000000000000002</v>
      </c>
    </row>
    <row r="251" spans="1:27" x14ac:dyDescent="0.2">
      <c r="A251">
        <v>966</v>
      </c>
      <c r="B251" t="str">
        <f>+SUBSTITUTE(LOWER(_xlfn.CONCAT(C251,D251,E251,G251,L251,R251))," ","")</f>
        <v>44230mediaconcharetailcompensadoc60-80standrewsfrancia</v>
      </c>
      <c r="C251" s="1">
        <v>44230</v>
      </c>
      <c r="D251" s="2" t="s">
        <v>212</v>
      </c>
      <c r="E251" t="s">
        <v>206</v>
      </c>
      <c r="F251" t="s">
        <v>243</v>
      </c>
      <c r="G251" t="s">
        <v>168</v>
      </c>
      <c r="H251">
        <v>20000</v>
      </c>
      <c r="I251">
        <v>4.9000000000000004</v>
      </c>
      <c r="J251" s="4">
        <f>+VLOOKUP(B251,Hoja1!$A:$L,11,0)</f>
        <v>20000</v>
      </c>
      <c r="K251" s="4">
        <f>+VLOOKUP(B251,Hoja1!$A:$L,12,0)</f>
        <v>4.9000000000000004</v>
      </c>
      <c r="L251" t="s">
        <v>240</v>
      </c>
      <c r="M251">
        <v>5</v>
      </c>
      <c r="N251" t="s">
        <v>204</v>
      </c>
      <c r="O251">
        <v>2</v>
      </c>
      <c r="P251">
        <v>2021</v>
      </c>
      <c r="Q251" t="s">
        <v>153</v>
      </c>
      <c r="R251" t="s">
        <v>172</v>
      </c>
      <c r="S251" t="s">
        <v>172</v>
      </c>
      <c r="T251" t="s">
        <v>172</v>
      </c>
      <c r="V251" t="s">
        <v>259</v>
      </c>
    </row>
    <row r="252" spans="1:27" x14ac:dyDescent="0.2">
      <c r="A252">
        <v>2034</v>
      </c>
      <c r="B252" t="str">
        <f>+SUBSTITUTE(LOWER(_xlfn.CONCAT(C252,D252,E252,G252,L252,R252))," ","")</f>
        <v>44230carnegranelc0sudmarischile</v>
      </c>
      <c r="C252" s="1">
        <v>44230</v>
      </c>
      <c r="D252" s="2" t="s">
        <v>35</v>
      </c>
      <c r="E252" t="s">
        <v>30</v>
      </c>
      <c r="F252" t="s">
        <v>32</v>
      </c>
      <c r="G252" t="s">
        <v>178</v>
      </c>
      <c r="H252">
        <v>15810</v>
      </c>
      <c r="J252" s="4" t="e">
        <f>+VLOOKUP(B252,Hoja1!$A:$L,11,0)</f>
        <v>#N/A</v>
      </c>
      <c r="K252" s="4" t="e">
        <f>+VLOOKUP(B252,Hoja1!$A:$L,12,0)</f>
        <v>#N/A</v>
      </c>
      <c r="L252" t="s">
        <v>286</v>
      </c>
      <c r="M252">
        <v>5</v>
      </c>
      <c r="O252">
        <v>2</v>
      </c>
      <c r="P252">
        <v>2021</v>
      </c>
      <c r="Q252" t="s">
        <v>32</v>
      </c>
      <c r="R252" t="s">
        <v>32</v>
      </c>
      <c r="S252" t="s">
        <v>32</v>
      </c>
      <c r="T252" t="s">
        <v>32</v>
      </c>
      <c r="U252" t="s">
        <v>37</v>
      </c>
      <c r="V252" t="s">
        <v>36</v>
      </c>
      <c r="W252">
        <v>0</v>
      </c>
      <c r="X252">
        <v>0</v>
      </c>
    </row>
    <row r="253" spans="1:27" x14ac:dyDescent="0.2">
      <c r="A253">
        <v>2035</v>
      </c>
      <c r="B253" t="str">
        <f>+SUBSTITUTE(LOWER(_xlfn.CONCAT(C253,D253,E253,G253,L253,R253))," ","")</f>
        <v>44230carnegranelc300-500sudmarisotroseuropa</v>
      </c>
      <c r="C253" s="1">
        <v>44230</v>
      </c>
      <c r="D253" s="2" t="s">
        <v>35</v>
      </c>
      <c r="E253" t="s">
        <v>30</v>
      </c>
      <c r="F253" t="s">
        <v>152</v>
      </c>
      <c r="G253" t="s">
        <v>49</v>
      </c>
      <c r="H253">
        <v>24000</v>
      </c>
      <c r="I253">
        <v>2.87</v>
      </c>
      <c r="J253" s="4">
        <f>+VLOOKUP(B253,Hoja1!$A:$L,11,0)</f>
        <v>24000</v>
      </c>
      <c r="K253" s="4">
        <f>+VLOOKUP(B253,Hoja1!$A:$L,12,0)</f>
        <v>2.87</v>
      </c>
      <c r="L253" t="s">
        <v>286</v>
      </c>
      <c r="M253">
        <v>5</v>
      </c>
      <c r="N253" t="s">
        <v>210</v>
      </c>
      <c r="O253">
        <v>2</v>
      </c>
      <c r="P253">
        <v>2021</v>
      </c>
      <c r="Q253" t="s">
        <v>153</v>
      </c>
      <c r="R253" t="s">
        <v>154</v>
      </c>
      <c r="S253" t="s">
        <v>154</v>
      </c>
      <c r="T253" t="s">
        <v>154</v>
      </c>
      <c r="U253" t="s">
        <v>37</v>
      </c>
      <c r="V253" t="s">
        <v>36</v>
      </c>
      <c r="W253">
        <v>0</v>
      </c>
      <c r="X253">
        <v>0</v>
      </c>
      <c r="Y253">
        <v>0</v>
      </c>
      <c r="Z253">
        <v>0</v>
      </c>
      <c r="AA253">
        <v>2.87</v>
      </c>
    </row>
    <row r="254" spans="1:27" x14ac:dyDescent="0.2">
      <c r="A254">
        <v>59</v>
      </c>
      <c r="B254" t="str">
        <f>+SUBSTITUTE(LOWER(_xlfn.CONCAT(C254,D254,E254,G254,L254,R254))," ","")</f>
        <v>44231carnegranelc100-200camanchacaotroseuropa</v>
      </c>
      <c r="C254" s="1">
        <v>44231</v>
      </c>
      <c r="D254" s="2" t="s">
        <v>35</v>
      </c>
      <c r="E254" t="s">
        <v>30</v>
      </c>
      <c r="F254" t="s">
        <v>152</v>
      </c>
      <c r="G254" t="s">
        <v>72</v>
      </c>
      <c r="H254">
        <v>14000</v>
      </c>
      <c r="I254">
        <v>3.3499999999999899</v>
      </c>
      <c r="J254" s="4">
        <f>+VLOOKUP(B254,Hoja1!$A:$L,11,0)</f>
        <v>14000</v>
      </c>
      <c r="K254" s="4">
        <f>+VLOOKUP(B254,Hoja1!$A:$L,12,0)</f>
        <v>3.3499999999999965</v>
      </c>
      <c r="L254" t="s">
        <v>33</v>
      </c>
      <c r="M254">
        <v>5</v>
      </c>
      <c r="O254">
        <v>2</v>
      </c>
      <c r="P254">
        <v>2021</v>
      </c>
      <c r="Q254" t="s">
        <v>153</v>
      </c>
      <c r="R254" t="s">
        <v>154</v>
      </c>
      <c r="S254" t="s">
        <v>154</v>
      </c>
      <c r="T254" t="s">
        <v>154</v>
      </c>
      <c r="U254" t="s">
        <v>37</v>
      </c>
      <c r="V254" t="s">
        <v>36</v>
      </c>
      <c r="W254">
        <v>0</v>
      </c>
      <c r="X254">
        <v>0</v>
      </c>
      <c r="Y254">
        <v>0</v>
      </c>
      <c r="Z254">
        <v>0</v>
      </c>
      <c r="AA254">
        <v>3.3499999999999899</v>
      </c>
    </row>
    <row r="255" spans="1:27" x14ac:dyDescent="0.2">
      <c r="A255">
        <v>60</v>
      </c>
      <c r="B255" t="str">
        <f>+SUBSTITUTE(LOWER(_xlfn.CONCAT(C255,D255,E255,G255,L255,R255))," ","")</f>
        <v>44231carnegranelc200-300camanchacaotroseuropa</v>
      </c>
      <c r="C255" s="1">
        <v>44231</v>
      </c>
      <c r="D255" s="2" t="s">
        <v>35</v>
      </c>
      <c r="E255" t="s">
        <v>30</v>
      </c>
      <c r="F255" t="s">
        <v>152</v>
      </c>
      <c r="G255" t="s">
        <v>39</v>
      </c>
      <c r="H255">
        <v>10000</v>
      </c>
      <c r="I255">
        <v>3.2</v>
      </c>
      <c r="J255" s="4">
        <f>+VLOOKUP(B255,Hoja1!$A:$L,11,0)</f>
        <v>10000</v>
      </c>
      <c r="K255" s="4">
        <f>+VLOOKUP(B255,Hoja1!$A:$L,12,0)</f>
        <v>3.2000000000000015</v>
      </c>
      <c r="L255" t="s">
        <v>33</v>
      </c>
      <c r="M255">
        <v>5</v>
      </c>
      <c r="O255">
        <v>2</v>
      </c>
      <c r="P255">
        <v>2021</v>
      </c>
      <c r="Q255" t="s">
        <v>153</v>
      </c>
      <c r="R255" t="s">
        <v>154</v>
      </c>
      <c r="S255" t="s">
        <v>154</v>
      </c>
      <c r="T255" t="s">
        <v>154</v>
      </c>
      <c r="U255" t="s">
        <v>37</v>
      </c>
      <c r="V255" t="s">
        <v>36</v>
      </c>
      <c r="W255">
        <v>0</v>
      </c>
      <c r="X255">
        <v>0</v>
      </c>
      <c r="Y255">
        <v>0</v>
      </c>
      <c r="Z255">
        <v>0</v>
      </c>
      <c r="AA255">
        <v>3.2</v>
      </c>
    </row>
    <row r="256" spans="1:27" x14ac:dyDescent="0.2">
      <c r="A256">
        <v>631</v>
      </c>
      <c r="B256" t="str">
        <f>+SUBSTITUTE(LOWER(_xlfn.CONCAT(C256,D256,E256,G256,L256,R256))," ","")</f>
        <v>44231carnegranelc100-200landesotrosuee</v>
      </c>
      <c r="C256" s="1">
        <v>44231</v>
      </c>
      <c r="D256" s="2" t="s">
        <v>35</v>
      </c>
      <c r="E256" t="s">
        <v>30</v>
      </c>
      <c r="F256" t="s">
        <v>202</v>
      </c>
      <c r="G256" t="s">
        <v>72</v>
      </c>
      <c r="H256">
        <v>25000</v>
      </c>
      <c r="I256">
        <v>3.4</v>
      </c>
      <c r="J256" s="4">
        <f>+VLOOKUP(B256,Hoja1!$A:$L,11,0)</f>
        <v>25000</v>
      </c>
      <c r="K256" s="4">
        <f>+VLOOKUP(B256,Hoja1!$A:$L,12,0)</f>
        <v>3.4</v>
      </c>
      <c r="L256" t="s">
        <v>203</v>
      </c>
      <c r="M256">
        <v>5</v>
      </c>
      <c r="N256" t="s">
        <v>204</v>
      </c>
      <c r="O256">
        <v>2</v>
      </c>
      <c r="P256">
        <v>2021</v>
      </c>
      <c r="Q256" t="s">
        <v>165</v>
      </c>
      <c r="R256" t="s">
        <v>185</v>
      </c>
      <c r="S256" t="s">
        <v>165</v>
      </c>
      <c r="T256" t="s">
        <v>185</v>
      </c>
      <c r="U256" t="s">
        <v>37</v>
      </c>
      <c r="V256" t="s">
        <v>36</v>
      </c>
      <c r="W256">
        <v>0</v>
      </c>
      <c r="X256">
        <v>0</v>
      </c>
      <c r="Y256">
        <v>0</v>
      </c>
      <c r="Z256">
        <v>0</v>
      </c>
      <c r="AA256">
        <v>3.4</v>
      </c>
    </row>
    <row r="257" spans="1:27" x14ac:dyDescent="0.2">
      <c r="A257">
        <v>632</v>
      </c>
      <c r="B257" t="str">
        <f>+SUBSTITUTE(LOWER(_xlfn.CONCAT(C257,D257,E257,G257,L257,R257))," ","")</f>
        <v>44231carnegranelc200-300landesitalia</v>
      </c>
      <c r="C257" s="1">
        <v>44231</v>
      </c>
      <c r="D257" s="2" t="s">
        <v>35</v>
      </c>
      <c r="E257" t="s">
        <v>30</v>
      </c>
      <c r="F257" t="s">
        <v>167</v>
      </c>
      <c r="G257" t="s">
        <v>39</v>
      </c>
      <c r="H257">
        <v>21600</v>
      </c>
      <c r="I257">
        <v>3.1749999999999998</v>
      </c>
      <c r="J257" s="4">
        <f>+VLOOKUP(B257,Hoja1!$A:$L,11,0)</f>
        <v>21600</v>
      </c>
      <c r="K257" s="4">
        <f>+VLOOKUP(B257,Hoja1!$A:$L,12,0)</f>
        <v>3.1749999999999998</v>
      </c>
      <c r="L257" t="s">
        <v>203</v>
      </c>
      <c r="M257">
        <v>5</v>
      </c>
      <c r="N257" t="s">
        <v>205</v>
      </c>
      <c r="O257">
        <v>2</v>
      </c>
      <c r="P257">
        <v>2021</v>
      </c>
      <c r="Q257" t="s">
        <v>153</v>
      </c>
      <c r="R257" t="s">
        <v>167</v>
      </c>
      <c r="S257" t="s">
        <v>167</v>
      </c>
      <c r="T257" t="s">
        <v>167</v>
      </c>
      <c r="U257" t="s">
        <v>37</v>
      </c>
      <c r="V257" t="s">
        <v>36</v>
      </c>
      <c r="W257">
        <v>0</v>
      </c>
      <c r="X257">
        <v>0</v>
      </c>
      <c r="Y257">
        <v>0</v>
      </c>
      <c r="Z257">
        <v>0</v>
      </c>
      <c r="AA257">
        <v>3.1749999999999998</v>
      </c>
    </row>
    <row r="258" spans="1:27" x14ac:dyDescent="0.2">
      <c r="A258">
        <v>967</v>
      </c>
      <c r="B258" t="str">
        <f>+SUBSTITUTE(LOWER(_xlfn.CONCAT(C258,D258,E258,G258,L258,R258))," ","")</f>
        <v>44231enteroconsalsaconestuchee50-80standrewsotrosuee</v>
      </c>
      <c r="C258" s="1">
        <v>44231</v>
      </c>
      <c r="D258" s="2" t="s">
        <v>59</v>
      </c>
      <c r="E258" t="s">
        <v>57</v>
      </c>
      <c r="F258" t="s">
        <v>184</v>
      </c>
      <c r="G258" t="s">
        <v>248</v>
      </c>
      <c r="H258">
        <v>500</v>
      </c>
      <c r="I258">
        <v>2.85</v>
      </c>
      <c r="J258" s="4" t="e">
        <f>+VLOOKUP(B258,Hoja1!$A:$L,11,0)</f>
        <v>#N/A</v>
      </c>
      <c r="K258" s="4" t="e">
        <f>+VLOOKUP(B258,Hoja1!$A:$L,12,0)</f>
        <v>#N/A</v>
      </c>
      <c r="L258" t="s">
        <v>240</v>
      </c>
      <c r="M258">
        <v>5</v>
      </c>
      <c r="N258" t="s">
        <v>204</v>
      </c>
      <c r="O258">
        <v>2</v>
      </c>
      <c r="P258">
        <v>2021</v>
      </c>
      <c r="Q258" t="s">
        <v>165</v>
      </c>
      <c r="R258" t="s">
        <v>185</v>
      </c>
      <c r="S258" t="s">
        <v>165</v>
      </c>
      <c r="T258" t="s">
        <v>185</v>
      </c>
      <c r="U258" t="s">
        <v>61</v>
      </c>
      <c r="V258" t="s">
        <v>60</v>
      </c>
      <c r="W258">
        <v>0.3</v>
      </c>
      <c r="X258">
        <v>0</v>
      </c>
      <c r="Y258">
        <v>0</v>
      </c>
      <c r="Z258">
        <v>0</v>
      </c>
      <c r="AA258">
        <v>2.5499999999999998</v>
      </c>
    </row>
    <row r="259" spans="1:27" x14ac:dyDescent="0.2">
      <c r="A259">
        <v>968</v>
      </c>
      <c r="B259" t="str">
        <f>+SUBSTITUTE(LOWER(_xlfn.CONCAT(C259,D259,E259,G259,L259,R259))," ","")</f>
        <v>44231enterosinsalsaconestuchee50-80standrewsotrosuee</v>
      </c>
      <c r="C259" s="1">
        <v>44231</v>
      </c>
      <c r="D259" s="2" t="s">
        <v>59</v>
      </c>
      <c r="E259" t="s">
        <v>262</v>
      </c>
      <c r="F259" t="s">
        <v>184</v>
      </c>
      <c r="G259" t="s">
        <v>248</v>
      </c>
      <c r="H259">
        <v>1000</v>
      </c>
      <c r="I259">
        <v>2.5499999999999998</v>
      </c>
      <c r="J259" s="4" t="e">
        <f>+VLOOKUP(B259,Hoja1!$A:$L,11,0)</f>
        <v>#N/A</v>
      </c>
      <c r="K259" s="4" t="e">
        <f>+VLOOKUP(B259,Hoja1!$A:$L,12,0)</f>
        <v>#N/A</v>
      </c>
      <c r="L259" t="s">
        <v>240</v>
      </c>
      <c r="M259">
        <v>5</v>
      </c>
      <c r="N259" t="s">
        <v>204</v>
      </c>
      <c r="O259">
        <v>2</v>
      </c>
      <c r="P259">
        <v>2021</v>
      </c>
      <c r="Q259" t="s">
        <v>165</v>
      </c>
      <c r="R259" t="s">
        <v>185</v>
      </c>
      <c r="S259" t="s">
        <v>165</v>
      </c>
      <c r="T259" t="s">
        <v>185</v>
      </c>
      <c r="U259" t="s">
        <v>159</v>
      </c>
      <c r="V259" t="s">
        <v>263</v>
      </c>
      <c r="W259">
        <v>0.3</v>
      </c>
      <c r="X259">
        <v>0</v>
      </c>
      <c r="Y259">
        <v>0</v>
      </c>
      <c r="Z259">
        <v>0</v>
      </c>
      <c r="AA259">
        <v>2.25</v>
      </c>
    </row>
    <row r="260" spans="1:27" x14ac:dyDescent="0.2">
      <c r="A260">
        <v>969</v>
      </c>
      <c r="B260" t="str">
        <f>+SUBSTITUTE(LOWER(_xlfn.CONCAT(C260,D260,E260,G260,L260,R260))," ","")</f>
        <v>44231enterosinsalsae50-80standrewsotrosuee</v>
      </c>
      <c r="C260" s="1">
        <v>44231</v>
      </c>
      <c r="D260" s="2" t="s">
        <v>59</v>
      </c>
      <c r="E260" t="s">
        <v>155</v>
      </c>
      <c r="F260" t="s">
        <v>184</v>
      </c>
      <c r="G260" t="s">
        <v>248</v>
      </c>
      <c r="H260">
        <v>16550</v>
      </c>
      <c r="I260">
        <v>2</v>
      </c>
      <c r="J260" s="4" t="e">
        <f>+VLOOKUP(B260,Hoja1!$A:$L,11,0)</f>
        <v>#N/A</v>
      </c>
      <c r="K260" s="4" t="e">
        <f>+VLOOKUP(B260,Hoja1!$A:$L,12,0)</f>
        <v>#N/A</v>
      </c>
      <c r="L260" t="s">
        <v>240</v>
      </c>
      <c r="M260">
        <v>5</v>
      </c>
      <c r="N260" t="s">
        <v>204</v>
      </c>
      <c r="O260">
        <v>2</v>
      </c>
      <c r="P260">
        <v>2021</v>
      </c>
      <c r="Q260" t="s">
        <v>165</v>
      </c>
      <c r="R260" t="s">
        <v>185</v>
      </c>
      <c r="S260" t="s">
        <v>165</v>
      </c>
      <c r="T260" t="s">
        <v>185</v>
      </c>
      <c r="U260" t="s">
        <v>159</v>
      </c>
      <c r="V260" t="s">
        <v>160</v>
      </c>
      <c r="W260">
        <v>0</v>
      </c>
      <c r="X260">
        <v>0</v>
      </c>
      <c r="Y260">
        <v>0</v>
      </c>
      <c r="Z260">
        <v>0</v>
      </c>
      <c r="AA260">
        <v>2</v>
      </c>
    </row>
    <row r="261" spans="1:27" x14ac:dyDescent="0.2">
      <c r="A261">
        <v>970</v>
      </c>
      <c r="B261" t="str">
        <f>+SUBSTITUTE(LOWER(_xlfn.CONCAT(C261,D261,E261,G261,L261,R261))," ","")</f>
        <v>44231carnegranelc300-500standrewsfrancia</v>
      </c>
      <c r="C261" s="1">
        <v>44231</v>
      </c>
      <c r="D261" s="2" t="s">
        <v>35</v>
      </c>
      <c r="E261" t="s">
        <v>30</v>
      </c>
      <c r="F261" t="s">
        <v>243</v>
      </c>
      <c r="G261" t="s">
        <v>49</v>
      </c>
      <c r="H261">
        <v>23000</v>
      </c>
      <c r="I261">
        <v>3</v>
      </c>
      <c r="J261" s="4">
        <f>+VLOOKUP(B261,Hoja1!$A:$L,11,0)</f>
        <v>23000</v>
      </c>
      <c r="K261" s="4">
        <f>+VLOOKUP(B261,Hoja1!$A:$L,12,0)</f>
        <v>3</v>
      </c>
      <c r="L261" t="s">
        <v>240</v>
      </c>
      <c r="M261">
        <v>5</v>
      </c>
      <c r="N261" t="s">
        <v>204</v>
      </c>
      <c r="O261">
        <v>2</v>
      </c>
      <c r="P261">
        <v>2021</v>
      </c>
      <c r="Q261" t="s">
        <v>153</v>
      </c>
      <c r="R261" t="s">
        <v>172</v>
      </c>
      <c r="S261" t="s">
        <v>172</v>
      </c>
      <c r="T261" t="s">
        <v>172</v>
      </c>
      <c r="U261" t="s">
        <v>37</v>
      </c>
      <c r="V261" t="s">
        <v>36</v>
      </c>
      <c r="W261">
        <v>0</v>
      </c>
      <c r="X261">
        <v>0</v>
      </c>
      <c r="Y261">
        <v>0</v>
      </c>
      <c r="Z261">
        <v>0</v>
      </c>
      <c r="AA261">
        <v>3</v>
      </c>
    </row>
    <row r="262" spans="1:27" x14ac:dyDescent="0.2">
      <c r="A262">
        <v>971</v>
      </c>
      <c r="B262" t="str">
        <f>+SUBSTITUTE(LOWER(_xlfn.CONCAT(C262,D262,E262,G262,L262,R262))," ","")</f>
        <v>44231carnegranelc500-upstandrewsfrancia</v>
      </c>
      <c r="C262" s="1">
        <v>44231</v>
      </c>
      <c r="D262" s="2" t="s">
        <v>35</v>
      </c>
      <c r="E262" t="s">
        <v>30</v>
      </c>
      <c r="F262" t="s">
        <v>243</v>
      </c>
      <c r="G262" t="s">
        <v>183</v>
      </c>
      <c r="H262">
        <v>11730</v>
      </c>
      <c r="I262">
        <v>2.9</v>
      </c>
      <c r="J262" s="4">
        <f>+VLOOKUP(B262,Hoja1!$A:$L,11,0)</f>
        <v>11730</v>
      </c>
      <c r="K262" s="4">
        <f>+VLOOKUP(B262,Hoja1!$A:$L,12,0)</f>
        <v>2.9</v>
      </c>
      <c r="L262" t="s">
        <v>240</v>
      </c>
      <c r="M262">
        <v>5</v>
      </c>
      <c r="N262" t="s">
        <v>204</v>
      </c>
      <c r="O262">
        <v>2</v>
      </c>
      <c r="P262">
        <v>2021</v>
      </c>
      <c r="Q262" t="s">
        <v>153</v>
      </c>
      <c r="R262" t="s">
        <v>172</v>
      </c>
      <c r="S262" t="s">
        <v>172</v>
      </c>
      <c r="T262" t="s">
        <v>172</v>
      </c>
      <c r="U262" t="s">
        <v>37</v>
      </c>
      <c r="V262" t="s">
        <v>36</v>
      </c>
      <c r="W262">
        <v>0</v>
      </c>
      <c r="X262">
        <v>0</v>
      </c>
      <c r="Y262">
        <v>0</v>
      </c>
      <c r="Z262">
        <v>0</v>
      </c>
      <c r="AA262">
        <v>2.9</v>
      </c>
    </row>
    <row r="263" spans="1:27" x14ac:dyDescent="0.2">
      <c r="A263">
        <v>972</v>
      </c>
      <c r="B263" t="str">
        <f>+SUBSTITUTE(LOWER(_xlfn.CONCAT(C263,D263,E263,G263,L263,R263))," ","")</f>
        <v>44231enterosinsalsae23-32standrewsamerica</v>
      </c>
      <c r="C263" s="1">
        <v>44231</v>
      </c>
      <c r="D263" s="2" t="s">
        <v>59</v>
      </c>
      <c r="E263" t="s">
        <v>155</v>
      </c>
      <c r="F263" t="s">
        <v>214</v>
      </c>
      <c r="G263" t="s">
        <v>260</v>
      </c>
      <c r="H263">
        <v>13605</v>
      </c>
      <c r="I263">
        <v>2.4</v>
      </c>
      <c r="J263" s="4" t="e">
        <f>+VLOOKUP(B263,Hoja1!$A:$L,11,0)</f>
        <v>#N/A</v>
      </c>
      <c r="K263" s="4" t="e">
        <f>+VLOOKUP(B263,Hoja1!$A:$L,12,0)</f>
        <v>#N/A</v>
      </c>
      <c r="L263" t="s">
        <v>240</v>
      </c>
      <c r="M263">
        <v>5</v>
      </c>
      <c r="N263" t="s">
        <v>204</v>
      </c>
      <c r="O263">
        <v>2</v>
      </c>
      <c r="P263">
        <v>2021</v>
      </c>
      <c r="Q263" t="s">
        <v>515</v>
      </c>
      <c r="R263" t="s">
        <v>515</v>
      </c>
      <c r="S263" t="s">
        <v>515</v>
      </c>
      <c r="T263" t="s">
        <v>515</v>
      </c>
      <c r="U263" t="s">
        <v>159</v>
      </c>
      <c r="V263" t="s">
        <v>160</v>
      </c>
      <c r="W263">
        <v>0</v>
      </c>
      <c r="X263">
        <v>0</v>
      </c>
      <c r="Y263">
        <v>0</v>
      </c>
      <c r="Z263">
        <v>0</v>
      </c>
      <c r="AA263">
        <v>2.4</v>
      </c>
    </row>
    <row r="264" spans="1:27" x14ac:dyDescent="0.2">
      <c r="A264">
        <v>973</v>
      </c>
      <c r="B264" t="str">
        <f>+SUBSTITUTE(LOWER(_xlfn.CONCAT(C264,D264,E264,G264,L264,R264))," ","")</f>
        <v>44231enterosinsalsaconestuchee60-80standrewsespaña</v>
      </c>
      <c r="C264" s="1">
        <v>44231</v>
      </c>
      <c r="D264" s="2" t="s">
        <v>59</v>
      </c>
      <c r="E264" t="s">
        <v>262</v>
      </c>
      <c r="F264" t="s">
        <v>338</v>
      </c>
      <c r="G264" t="s">
        <v>253</v>
      </c>
      <c r="H264">
        <v>13770</v>
      </c>
      <c r="I264">
        <v>2.581</v>
      </c>
      <c r="J264" s="4" t="e">
        <f>+VLOOKUP(B264,Hoja1!$A:$L,11,0)</f>
        <v>#N/A</v>
      </c>
      <c r="K264" s="4" t="e">
        <f>+VLOOKUP(B264,Hoja1!$A:$L,12,0)</f>
        <v>#N/A</v>
      </c>
      <c r="L264" t="s">
        <v>240</v>
      </c>
      <c r="M264">
        <v>5</v>
      </c>
      <c r="N264" t="s">
        <v>204</v>
      </c>
      <c r="O264">
        <v>2</v>
      </c>
      <c r="P264">
        <v>2021</v>
      </c>
      <c r="Q264" t="s">
        <v>153</v>
      </c>
      <c r="R264" t="s">
        <v>338</v>
      </c>
      <c r="S264" t="s">
        <v>338</v>
      </c>
      <c r="T264" t="s">
        <v>154</v>
      </c>
      <c r="U264" t="s">
        <v>159</v>
      </c>
      <c r="V264" t="s">
        <v>263</v>
      </c>
      <c r="W264">
        <v>0.3</v>
      </c>
      <c r="X264">
        <v>0</v>
      </c>
      <c r="Y264">
        <v>0</v>
      </c>
      <c r="Z264">
        <v>0</v>
      </c>
      <c r="AA264">
        <v>2.2810000000000001</v>
      </c>
    </row>
    <row r="265" spans="1:27" x14ac:dyDescent="0.2">
      <c r="A265">
        <v>2036</v>
      </c>
      <c r="B265" t="str">
        <f>+SUBSTITUTE(LOWER(_xlfn.CONCAT(C265,D265,E265,G265,L265,R265))," ","")</f>
        <v>44231mediaconchagranelc80-100sudmarisotroseuropa</v>
      </c>
      <c r="C265" s="1">
        <v>44231</v>
      </c>
      <c r="D265" s="2" t="s">
        <v>212</v>
      </c>
      <c r="E265" t="s">
        <v>30</v>
      </c>
      <c r="F265" t="s">
        <v>234</v>
      </c>
      <c r="G265" t="s">
        <v>215</v>
      </c>
      <c r="H265">
        <v>4910</v>
      </c>
      <c r="I265">
        <v>3.5</v>
      </c>
      <c r="J265" s="4">
        <f>+VLOOKUP(B265,Hoja1!$A:$L,11,0)</f>
        <v>88</v>
      </c>
      <c r="K265" s="4">
        <f>+VLOOKUP(B265,Hoja1!$A:$L,12,0)</f>
        <v>3.5</v>
      </c>
      <c r="L265" t="s">
        <v>286</v>
      </c>
      <c r="M265">
        <v>5</v>
      </c>
      <c r="N265" t="s">
        <v>210</v>
      </c>
      <c r="O265">
        <v>2</v>
      </c>
      <c r="P265">
        <v>2021</v>
      </c>
      <c r="Q265" t="s">
        <v>153</v>
      </c>
      <c r="R265" t="s">
        <v>154</v>
      </c>
      <c r="S265" t="s">
        <v>154</v>
      </c>
      <c r="T265" t="s">
        <v>154</v>
      </c>
      <c r="V265" t="s">
        <v>216</v>
      </c>
    </row>
    <row r="266" spans="1:27" x14ac:dyDescent="0.2">
      <c r="A266">
        <v>2037</v>
      </c>
      <c r="B266" t="str">
        <f>+SUBSTITUTE(LOWER(_xlfn.CONCAT(C266,D266,E266,G266,L266,R266))," ","")</f>
        <v>44231enterosinsalsac60-80sudmarisamerica</v>
      </c>
      <c r="C266" s="1">
        <v>44231</v>
      </c>
      <c r="D266" s="2" t="s">
        <v>59</v>
      </c>
      <c r="E266" t="s">
        <v>155</v>
      </c>
      <c r="F266" t="s">
        <v>214</v>
      </c>
      <c r="G266" t="s">
        <v>168</v>
      </c>
      <c r="H266">
        <v>17978.400000000001</v>
      </c>
      <c r="I266">
        <v>2.02643171806</v>
      </c>
      <c r="J266" s="4" t="e">
        <f>+VLOOKUP(B266,Hoja1!$A:$L,11,0)</f>
        <v>#N/A</v>
      </c>
      <c r="K266" s="4" t="e">
        <f>+VLOOKUP(B266,Hoja1!$A:$L,12,0)</f>
        <v>#N/A</v>
      </c>
      <c r="L266" t="s">
        <v>286</v>
      </c>
      <c r="M266">
        <v>5</v>
      </c>
      <c r="N266" t="s">
        <v>210</v>
      </c>
      <c r="O266">
        <v>2</v>
      </c>
      <c r="P266">
        <v>2021</v>
      </c>
      <c r="Q266" t="s">
        <v>515</v>
      </c>
      <c r="R266" t="s">
        <v>515</v>
      </c>
      <c r="S266" t="s">
        <v>515</v>
      </c>
      <c r="T266" t="s">
        <v>515</v>
      </c>
      <c r="U266" t="s">
        <v>159</v>
      </c>
      <c r="V266" t="s">
        <v>160</v>
      </c>
      <c r="W266">
        <v>0</v>
      </c>
      <c r="X266">
        <v>0</v>
      </c>
      <c r="Y266">
        <v>0</v>
      </c>
      <c r="Z266">
        <v>0</v>
      </c>
      <c r="AA266">
        <v>2.02643171806</v>
      </c>
    </row>
    <row r="267" spans="1:27" x14ac:dyDescent="0.2">
      <c r="A267">
        <v>2038</v>
      </c>
      <c r="B267" t="str">
        <f>+SUBSTITUTE(LOWER(_xlfn.CONCAT(C267,D267,E267,G267,L267,R267))," ","")</f>
        <v>44231carnegranelc0sudmarisotroseuropa</v>
      </c>
      <c r="C267" s="1">
        <v>44231</v>
      </c>
      <c r="D267" s="2" t="s">
        <v>35</v>
      </c>
      <c r="E267" t="s">
        <v>30</v>
      </c>
      <c r="F267" t="s">
        <v>234</v>
      </c>
      <c r="G267" t="s">
        <v>178</v>
      </c>
      <c r="H267">
        <v>19000</v>
      </c>
      <c r="I267">
        <v>1.85</v>
      </c>
      <c r="J267" s="4" t="e">
        <f>+VLOOKUP(B267,Hoja1!$A:$L,11,0)</f>
        <v>#N/A</v>
      </c>
      <c r="K267" s="4" t="e">
        <f>+VLOOKUP(B267,Hoja1!$A:$L,12,0)</f>
        <v>#N/A</v>
      </c>
      <c r="L267" t="s">
        <v>286</v>
      </c>
      <c r="M267">
        <v>5</v>
      </c>
      <c r="N267" t="s">
        <v>210</v>
      </c>
      <c r="O267">
        <v>2</v>
      </c>
      <c r="P267">
        <v>2021</v>
      </c>
      <c r="Q267" t="s">
        <v>153</v>
      </c>
      <c r="R267" t="s">
        <v>154</v>
      </c>
      <c r="S267" t="s">
        <v>154</v>
      </c>
      <c r="T267" t="s">
        <v>154</v>
      </c>
      <c r="U267" t="s">
        <v>37</v>
      </c>
      <c r="V267" t="s">
        <v>36</v>
      </c>
      <c r="W267">
        <v>0</v>
      </c>
      <c r="X267">
        <v>0</v>
      </c>
      <c r="Y267">
        <v>0</v>
      </c>
      <c r="Z267">
        <v>0</v>
      </c>
      <c r="AA267">
        <v>1.85</v>
      </c>
    </row>
    <row r="268" spans="1:27" x14ac:dyDescent="0.2">
      <c r="A268">
        <v>61</v>
      </c>
      <c r="B268" t="str">
        <f>+SUBSTITUTE(LOWER(_xlfn.CONCAT(C268,D268,E268,G268,L268,R268))," ","")</f>
        <v>44232carnegranelc300-500camanchacaespaña</v>
      </c>
      <c r="C268" s="1">
        <v>44232</v>
      </c>
      <c r="D268" s="2" t="s">
        <v>35</v>
      </c>
      <c r="E268" t="s">
        <v>30</v>
      </c>
      <c r="F268" t="s">
        <v>338</v>
      </c>
      <c r="G268" t="s">
        <v>49</v>
      </c>
      <c r="H268">
        <v>6200</v>
      </c>
      <c r="I268">
        <v>2.69999999999999</v>
      </c>
      <c r="J268" s="4">
        <f>+VLOOKUP(B268,Hoja1!$A:$L,11,0)</f>
        <v>6200</v>
      </c>
      <c r="K268" s="4">
        <f>+VLOOKUP(B268,Hoja1!$A:$L,12,0)</f>
        <v>2.6999999999999997</v>
      </c>
      <c r="L268" t="s">
        <v>33</v>
      </c>
      <c r="M268">
        <v>5</v>
      </c>
      <c r="O268">
        <v>2</v>
      </c>
      <c r="P268">
        <v>2021</v>
      </c>
      <c r="Q268" t="s">
        <v>153</v>
      </c>
      <c r="R268" t="s">
        <v>338</v>
      </c>
      <c r="S268" t="s">
        <v>338</v>
      </c>
      <c r="T268" t="s">
        <v>154</v>
      </c>
      <c r="U268" t="s">
        <v>37</v>
      </c>
      <c r="V268" t="s">
        <v>36</v>
      </c>
      <c r="W268">
        <v>0</v>
      </c>
      <c r="X268">
        <v>0</v>
      </c>
      <c r="Y268">
        <v>0</v>
      </c>
      <c r="Z268">
        <v>0</v>
      </c>
      <c r="AA268">
        <v>2.69999999999999</v>
      </c>
    </row>
    <row r="269" spans="1:27" x14ac:dyDescent="0.2">
      <c r="A269">
        <v>62</v>
      </c>
      <c r="B269" t="str">
        <f>+SUBSTITUTE(LOWER(_xlfn.CONCAT(C269,D269,E269,G269,L269,R269))," ","")</f>
        <v>44232enterosinsalsac60-80camanchacaotroseuropa</v>
      </c>
      <c r="C269" s="1">
        <v>44232</v>
      </c>
      <c r="D269" s="2" t="s">
        <v>59</v>
      </c>
      <c r="E269" t="s">
        <v>155</v>
      </c>
      <c r="F269" t="s">
        <v>182</v>
      </c>
      <c r="G269" t="s">
        <v>168</v>
      </c>
      <c r="H269">
        <v>400</v>
      </c>
      <c r="I269">
        <v>2</v>
      </c>
      <c r="J269" s="4">
        <f>+VLOOKUP(B269,Hoja1!$A:$L,11,0)</f>
        <v>400</v>
      </c>
      <c r="K269" s="4">
        <f>+VLOOKUP(B269,Hoja1!$A:$L,12,0)</f>
        <v>2</v>
      </c>
      <c r="L269" t="s">
        <v>33</v>
      </c>
      <c r="M269">
        <v>5</v>
      </c>
      <c r="O269">
        <v>2</v>
      </c>
      <c r="P269">
        <v>2021</v>
      </c>
      <c r="Q269" t="s">
        <v>153</v>
      </c>
      <c r="R269" t="s">
        <v>154</v>
      </c>
      <c r="S269" t="s">
        <v>154</v>
      </c>
      <c r="T269" t="s">
        <v>154</v>
      </c>
      <c r="U269" t="s">
        <v>159</v>
      </c>
      <c r="V269" t="s">
        <v>160</v>
      </c>
      <c r="W269">
        <v>0</v>
      </c>
      <c r="X269">
        <v>0</v>
      </c>
      <c r="Y269">
        <v>0</v>
      </c>
      <c r="Z269">
        <v>0</v>
      </c>
      <c r="AA269">
        <v>2</v>
      </c>
    </row>
    <row r="270" spans="1:27" x14ac:dyDescent="0.2">
      <c r="A270">
        <v>63</v>
      </c>
      <c r="B270" t="str">
        <f>+SUBSTITUTE(LOWER(_xlfn.CONCAT(C270,D270,E270,G270,L270,R270))," ","")</f>
        <v>44232carnegranelc100-200camanchacaespaña</v>
      </c>
      <c r="C270" s="1">
        <v>44232</v>
      </c>
      <c r="D270" s="2" t="s">
        <v>35</v>
      </c>
      <c r="E270" t="s">
        <v>30</v>
      </c>
      <c r="F270" t="s">
        <v>338</v>
      </c>
      <c r="G270" t="s">
        <v>72</v>
      </c>
      <c r="H270">
        <v>8650</v>
      </c>
      <c r="I270">
        <v>3.2</v>
      </c>
      <c r="J270" s="4">
        <f>+VLOOKUP(B270,Hoja1!$A:$L,11,0)</f>
        <v>8650</v>
      </c>
      <c r="K270" s="4">
        <f>+VLOOKUP(B270,Hoja1!$A:$L,12,0)</f>
        <v>3.2000000000000011</v>
      </c>
      <c r="L270" t="s">
        <v>33</v>
      </c>
      <c r="M270">
        <v>5</v>
      </c>
      <c r="O270">
        <v>2</v>
      </c>
      <c r="P270">
        <v>2021</v>
      </c>
      <c r="Q270" t="s">
        <v>153</v>
      </c>
      <c r="R270" t="s">
        <v>338</v>
      </c>
      <c r="S270" t="s">
        <v>338</v>
      </c>
      <c r="T270" t="s">
        <v>154</v>
      </c>
      <c r="U270" t="s">
        <v>37</v>
      </c>
      <c r="V270" t="s">
        <v>36</v>
      </c>
      <c r="W270">
        <v>0</v>
      </c>
      <c r="X270">
        <v>0</v>
      </c>
      <c r="Y270">
        <v>0</v>
      </c>
      <c r="Z270">
        <v>0</v>
      </c>
      <c r="AA270">
        <v>3.2</v>
      </c>
    </row>
    <row r="271" spans="1:27" x14ac:dyDescent="0.2">
      <c r="A271">
        <v>64</v>
      </c>
      <c r="B271" t="str">
        <f>+SUBSTITUTE(LOWER(_xlfn.CONCAT(C271,D271,E271,G271,L271,R271))," ","")</f>
        <v>44232carnegranelc500-upcamanchacaespaña</v>
      </c>
      <c r="C271" s="1">
        <v>44232</v>
      </c>
      <c r="D271" s="2" t="s">
        <v>35</v>
      </c>
      <c r="E271" t="s">
        <v>30</v>
      </c>
      <c r="F271" t="s">
        <v>338</v>
      </c>
      <c r="G271" t="s">
        <v>183</v>
      </c>
      <c r="H271">
        <v>400</v>
      </c>
      <c r="I271">
        <v>2.5</v>
      </c>
      <c r="J271" s="4">
        <f>+VLOOKUP(B271,Hoja1!$A:$L,11,0)</f>
        <v>400</v>
      </c>
      <c r="K271" s="4">
        <f>+VLOOKUP(B271,Hoja1!$A:$L,12,0)</f>
        <v>2.5</v>
      </c>
      <c r="L271" t="s">
        <v>33</v>
      </c>
      <c r="M271">
        <v>5</v>
      </c>
      <c r="O271">
        <v>2</v>
      </c>
      <c r="P271">
        <v>2021</v>
      </c>
      <c r="Q271" t="s">
        <v>153</v>
      </c>
      <c r="R271" t="s">
        <v>338</v>
      </c>
      <c r="S271" t="s">
        <v>338</v>
      </c>
      <c r="T271" t="s">
        <v>154</v>
      </c>
      <c r="U271" t="s">
        <v>37</v>
      </c>
      <c r="V271" t="s">
        <v>36</v>
      </c>
      <c r="W271">
        <v>0</v>
      </c>
      <c r="X271">
        <v>0</v>
      </c>
      <c r="Y271">
        <v>0</v>
      </c>
      <c r="Z271">
        <v>0</v>
      </c>
      <c r="AA271">
        <v>2.5</v>
      </c>
    </row>
    <row r="272" spans="1:27" x14ac:dyDescent="0.2">
      <c r="A272">
        <v>65</v>
      </c>
      <c r="B272" t="str">
        <f>+SUBSTITUTE(LOWER(_xlfn.CONCAT(C272,D272,E272,G272,L272,R272))," ","")</f>
        <v>44232carnegranelc200-300camanchacaespaña</v>
      </c>
      <c r="C272" s="1">
        <v>44232</v>
      </c>
      <c r="D272" s="2" t="s">
        <v>35</v>
      </c>
      <c r="E272" t="s">
        <v>30</v>
      </c>
      <c r="F272" t="s">
        <v>338</v>
      </c>
      <c r="G272" t="s">
        <v>39</v>
      </c>
      <c r="H272">
        <v>4700</v>
      </c>
      <c r="I272">
        <v>2.8999999999999901</v>
      </c>
      <c r="J272" s="4">
        <f>+VLOOKUP(B272,Hoja1!$A:$L,11,0)</f>
        <v>4700</v>
      </c>
      <c r="K272" s="4">
        <f>+VLOOKUP(B272,Hoja1!$A:$L,12,0)</f>
        <v>2.8999999999999995</v>
      </c>
      <c r="L272" t="s">
        <v>33</v>
      </c>
      <c r="M272">
        <v>5</v>
      </c>
      <c r="O272">
        <v>2</v>
      </c>
      <c r="P272">
        <v>2021</v>
      </c>
      <c r="Q272" t="s">
        <v>153</v>
      </c>
      <c r="R272" t="s">
        <v>338</v>
      </c>
      <c r="S272" t="s">
        <v>338</v>
      </c>
      <c r="T272" t="s">
        <v>154</v>
      </c>
      <c r="U272" t="s">
        <v>37</v>
      </c>
      <c r="V272" t="s">
        <v>36</v>
      </c>
      <c r="W272">
        <v>0</v>
      </c>
      <c r="X272">
        <v>0</v>
      </c>
      <c r="Y272">
        <v>0</v>
      </c>
      <c r="Z272">
        <v>0</v>
      </c>
      <c r="AA272">
        <v>2.8999999999999901</v>
      </c>
    </row>
    <row r="273" spans="1:27" x14ac:dyDescent="0.2">
      <c r="A273">
        <v>66</v>
      </c>
      <c r="B273" t="str">
        <f>+SUBSTITUTE(LOWER(_xlfn.CONCAT(C273,D273,E273,G273,L273,R273))," ","")</f>
        <v>44232carnegranelc0camanchacaespaña</v>
      </c>
      <c r="C273" s="1">
        <v>44232</v>
      </c>
      <c r="D273" s="2" t="s">
        <v>35</v>
      </c>
      <c r="E273" t="s">
        <v>30</v>
      </c>
      <c r="F273" t="s">
        <v>338</v>
      </c>
      <c r="G273" t="s">
        <v>178</v>
      </c>
      <c r="H273">
        <v>2430</v>
      </c>
      <c r="I273">
        <v>2.2999999999999998</v>
      </c>
      <c r="J273" s="4" t="e">
        <f>+VLOOKUP(B273,Hoja1!$A:$L,11,0)</f>
        <v>#N/A</v>
      </c>
      <c r="K273" s="4" t="e">
        <f>+VLOOKUP(B273,Hoja1!$A:$L,12,0)</f>
        <v>#N/A</v>
      </c>
      <c r="L273" t="s">
        <v>33</v>
      </c>
      <c r="M273">
        <v>5</v>
      </c>
      <c r="O273">
        <v>2</v>
      </c>
      <c r="P273">
        <v>2021</v>
      </c>
      <c r="Q273" t="s">
        <v>153</v>
      </c>
      <c r="R273" t="s">
        <v>338</v>
      </c>
      <c r="S273" t="s">
        <v>338</v>
      </c>
      <c r="T273" t="s">
        <v>154</v>
      </c>
      <c r="U273" t="s">
        <v>37</v>
      </c>
      <c r="V273" t="s">
        <v>36</v>
      </c>
      <c r="W273">
        <v>0</v>
      </c>
      <c r="X273">
        <v>0</v>
      </c>
      <c r="Y273">
        <v>0</v>
      </c>
      <c r="Z273">
        <v>0</v>
      </c>
      <c r="AA273">
        <v>2.2999999999999998</v>
      </c>
    </row>
    <row r="274" spans="1:27" x14ac:dyDescent="0.2">
      <c r="A274">
        <v>67</v>
      </c>
      <c r="B274" t="str">
        <f>+SUBSTITUTE(LOWER(_xlfn.CONCAT(C274,D274,E274,G274,L274,R274))," ","")</f>
        <v>44232carnegranelc100-200camanchacaotroseuropa</v>
      </c>
      <c r="C274" s="1">
        <v>44232</v>
      </c>
      <c r="D274" s="2" t="s">
        <v>35</v>
      </c>
      <c r="E274" t="s">
        <v>30</v>
      </c>
      <c r="F274" t="s">
        <v>182</v>
      </c>
      <c r="G274" t="s">
        <v>72</v>
      </c>
      <c r="H274">
        <v>1500</v>
      </c>
      <c r="I274">
        <v>3.3999999999999901</v>
      </c>
      <c r="J274" s="4">
        <f>+VLOOKUP(B274,Hoja1!$A:$L,11,0)</f>
        <v>1500</v>
      </c>
      <c r="K274" s="4">
        <f>+VLOOKUP(B274,Hoja1!$A:$L,12,0)</f>
        <v>3.399999999999999</v>
      </c>
      <c r="L274" t="s">
        <v>33</v>
      </c>
      <c r="M274">
        <v>5</v>
      </c>
      <c r="O274">
        <v>2</v>
      </c>
      <c r="P274">
        <v>2021</v>
      </c>
      <c r="Q274" t="s">
        <v>153</v>
      </c>
      <c r="R274" t="s">
        <v>154</v>
      </c>
      <c r="S274" t="s">
        <v>154</v>
      </c>
      <c r="T274" t="s">
        <v>154</v>
      </c>
      <c r="U274" t="s">
        <v>37</v>
      </c>
      <c r="V274" t="s">
        <v>36</v>
      </c>
      <c r="W274">
        <v>0</v>
      </c>
      <c r="X274">
        <v>0</v>
      </c>
      <c r="Y274">
        <v>0</v>
      </c>
      <c r="Z274">
        <v>0</v>
      </c>
      <c r="AA274">
        <v>3.3999999999999901</v>
      </c>
    </row>
    <row r="275" spans="1:27" x14ac:dyDescent="0.2">
      <c r="A275">
        <v>68</v>
      </c>
      <c r="B275" t="str">
        <f>+SUBSTITUTE(LOWER(_xlfn.CONCAT(C275,D275,E275,G275,L275,R275))," ","")</f>
        <v>44232carnegranelc200-300camanchacaotroseuropa</v>
      </c>
      <c r="C275" s="1">
        <v>44232</v>
      </c>
      <c r="D275" s="2" t="s">
        <v>35</v>
      </c>
      <c r="E275" t="s">
        <v>30</v>
      </c>
      <c r="F275" t="s">
        <v>182</v>
      </c>
      <c r="G275" t="s">
        <v>39</v>
      </c>
      <c r="H275">
        <v>19500</v>
      </c>
      <c r="I275">
        <v>3.1299999999999901</v>
      </c>
      <c r="J275" s="4">
        <f>+VLOOKUP(B275,Hoja1!$A:$L,11,0)</f>
        <v>19500</v>
      </c>
      <c r="K275" s="4">
        <f>+VLOOKUP(B275,Hoja1!$A:$L,12,0)</f>
        <v>3.1299999999999977</v>
      </c>
      <c r="L275" t="s">
        <v>33</v>
      </c>
      <c r="M275">
        <v>5</v>
      </c>
      <c r="O275">
        <v>2</v>
      </c>
      <c r="P275">
        <v>2021</v>
      </c>
      <c r="Q275" t="s">
        <v>153</v>
      </c>
      <c r="R275" t="s">
        <v>154</v>
      </c>
      <c r="S275" t="s">
        <v>154</v>
      </c>
      <c r="T275" t="s">
        <v>154</v>
      </c>
      <c r="U275" t="s">
        <v>37</v>
      </c>
      <c r="V275" t="s">
        <v>36</v>
      </c>
      <c r="W275">
        <v>0</v>
      </c>
      <c r="X275">
        <v>0</v>
      </c>
      <c r="Y275">
        <v>0</v>
      </c>
      <c r="Z275">
        <v>0</v>
      </c>
      <c r="AA275">
        <v>3.1299999999999901</v>
      </c>
    </row>
    <row r="276" spans="1:27" x14ac:dyDescent="0.2">
      <c r="A276">
        <v>69</v>
      </c>
      <c r="B276" t="str">
        <f>+SUBSTITUTE(LOWER(_xlfn.CONCAT(C276,D276,E276,G276,L276,R276))," ","")</f>
        <v>44232enteroretailc20-35camanchacaamerica</v>
      </c>
      <c r="C276" s="1">
        <v>44232</v>
      </c>
      <c r="D276" s="2" t="s">
        <v>59</v>
      </c>
      <c r="E276" t="s">
        <v>161</v>
      </c>
      <c r="F276" t="s">
        <v>162</v>
      </c>
      <c r="G276" t="s">
        <v>163</v>
      </c>
      <c r="H276">
        <v>28602</v>
      </c>
      <c r="I276">
        <v>3.2413500000000002</v>
      </c>
      <c r="J276" s="4" t="e">
        <f>+VLOOKUP(B276,Hoja1!$A:$L,11,0)</f>
        <v>#N/A</v>
      </c>
      <c r="K276" s="4" t="e">
        <f>+VLOOKUP(B276,Hoja1!$A:$L,12,0)</f>
        <v>#N/A</v>
      </c>
      <c r="L276" t="s">
        <v>33</v>
      </c>
      <c r="M276">
        <v>5</v>
      </c>
      <c r="O276">
        <v>2</v>
      </c>
      <c r="P276">
        <v>2021</v>
      </c>
      <c r="Q276" t="s">
        <v>515</v>
      </c>
      <c r="R276" t="s">
        <v>515</v>
      </c>
      <c r="S276" t="s">
        <v>515</v>
      </c>
      <c r="T276" t="s">
        <v>515</v>
      </c>
      <c r="V276" t="s">
        <v>164</v>
      </c>
    </row>
    <row r="277" spans="1:27" x14ac:dyDescent="0.2">
      <c r="A277">
        <v>70</v>
      </c>
      <c r="B277" t="str">
        <f>+SUBSTITUTE(LOWER(_xlfn.CONCAT(C277,D277,E277,G277,L277,R277))," ","")</f>
        <v>44232enterosinsalsac20-35camanchacaamerica</v>
      </c>
      <c r="C277" s="1">
        <v>44232</v>
      </c>
      <c r="D277" s="2" t="s">
        <v>59</v>
      </c>
      <c r="E277" t="s">
        <v>155</v>
      </c>
      <c r="F277" t="s">
        <v>162</v>
      </c>
      <c r="G277" t="s">
        <v>163</v>
      </c>
      <c r="H277">
        <v>17510.78</v>
      </c>
      <c r="I277">
        <v>2.0947499999999999</v>
      </c>
      <c r="J277" s="4" t="e">
        <f>+VLOOKUP(B277,Hoja1!$A:$L,11,0)</f>
        <v>#N/A</v>
      </c>
      <c r="K277" s="4" t="e">
        <f>+VLOOKUP(B277,Hoja1!$A:$L,12,0)</f>
        <v>#N/A</v>
      </c>
      <c r="L277" t="s">
        <v>33</v>
      </c>
      <c r="M277">
        <v>5</v>
      </c>
      <c r="O277">
        <v>2</v>
      </c>
      <c r="P277">
        <v>2021</v>
      </c>
      <c r="Q277" t="s">
        <v>515</v>
      </c>
      <c r="R277" t="s">
        <v>515</v>
      </c>
      <c r="S277" t="s">
        <v>515</v>
      </c>
      <c r="T277" t="s">
        <v>515</v>
      </c>
      <c r="U277" t="s">
        <v>159</v>
      </c>
      <c r="V277" t="s">
        <v>160</v>
      </c>
      <c r="W277">
        <v>0</v>
      </c>
      <c r="X277">
        <v>0</v>
      </c>
      <c r="Y277">
        <v>0</v>
      </c>
      <c r="Z277">
        <v>0</v>
      </c>
      <c r="AA277">
        <v>2.0947499999999999</v>
      </c>
    </row>
    <row r="278" spans="1:27" x14ac:dyDescent="0.2">
      <c r="A278">
        <v>974</v>
      </c>
      <c r="B278" t="str">
        <f>+SUBSTITUTE(LOWER(_xlfn.CONCAT(C278,D278,E278,G278,L278,R278))," ","")</f>
        <v>44232carnegranelc200-300standrewsrusia</v>
      </c>
      <c r="C278" s="1">
        <v>44232</v>
      </c>
      <c r="D278" s="2" t="s">
        <v>35</v>
      </c>
      <c r="E278" t="s">
        <v>30</v>
      </c>
      <c r="F278" t="s">
        <v>239</v>
      </c>
      <c r="G278" t="s">
        <v>39</v>
      </c>
      <c r="H278">
        <v>13100</v>
      </c>
      <c r="I278">
        <v>3.2</v>
      </c>
      <c r="J278" s="4">
        <f>+VLOOKUP(B278,Hoja1!$A:$L,11,0)</f>
        <v>13100</v>
      </c>
      <c r="K278" s="4">
        <f>+VLOOKUP(B278,Hoja1!$A:$L,12,0)</f>
        <v>3.2</v>
      </c>
      <c r="L278" t="s">
        <v>240</v>
      </c>
      <c r="M278">
        <v>5</v>
      </c>
      <c r="N278" t="s">
        <v>204</v>
      </c>
      <c r="O278">
        <v>2</v>
      </c>
      <c r="P278">
        <v>2021</v>
      </c>
      <c r="Q278" t="s">
        <v>165</v>
      </c>
      <c r="R278" t="s">
        <v>166</v>
      </c>
      <c r="S278" t="s">
        <v>165</v>
      </c>
      <c r="T278" t="s">
        <v>166</v>
      </c>
      <c r="U278" t="s">
        <v>37</v>
      </c>
      <c r="V278" t="s">
        <v>36</v>
      </c>
      <c r="W278">
        <v>0</v>
      </c>
      <c r="X278">
        <v>0</v>
      </c>
      <c r="Y278">
        <v>0</v>
      </c>
      <c r="Z278">
        <v>0</v>
      </c>
      <c r="AA278">
        <v>3.2</v>
      </c>
    </row>
    <row r="279" spans="1:27" x14ac:dyDescent="0.2">
      <c r="A279">
        <v>975</v>
      </c>
      <c r="B279" t="str">
        <f>+SUBSTITUTE(LOWER(_xlfn.CONCAT(C279,D279,E279,G279,L279,R279))," ","")</f>
        <v>44232carnegranelc300-500standrewsrusia</v>
      </c>
      <c r="C279" s="1">
        <v>44232</v>
      </c>
      <c r="D279" s="2" t="s">
        <v>35</v>
      </c>
      <c r="E279" t="s">
        <v>30</v>
      </c>
      <c r="F279" t="s">
        <v>239</v>
      </c>
      <c r="G279" t="s">
        <v>49</v>
      </c>
      <c r="H279">
        <v>3000</v>
      </c>
      <c r="I279">
        <v>3</v>
      </c>
      <c r="J279" s="4">
        <f>+VLOOKUP(B279,Hoja1!$A:$L,11,0)</f>
        <v>3000</v>
      </c>
      <c r="K279" s="4">
        <f>+VLOOKUP(B279,Hoja1!$A:$L,12,0)</f>
        <v>3</v>
      </c>
      <c r="L279" t="s">
        <v>240</v>
      </c>
      <c r="M279">
        <v>5</v>
      </c>
      <c r="N279" t="s">
        <v>204</v>
      </c>
      <c r="O279">
        <v>2</v>
      </c>
      <c r="P279">
        <v>2021</v>
      </c>
      <c r="Q279" t="s">
        <v>165</v>
      </c>
      <c r="R279" t="s">
        <v>166</v>
      </c>
      <c r="S279" t="s">
        <v>165</v>
      </c>
      <c r="T279" t="s">
        <v>166</v>
      </c>
      <c r="U279" t="s">
        <v>37</v>
      </c>
      <c r="V279" t="s">
        <v>36</v>
      </c>
      <c r="W279">
        <v>0</v>
      </c>
      <c r="X279">
        <v>0</v>
      </c>
      <c r="Y279">
        <v>0</v>
      </c>
      <c r="Z279">
        <v>0</v>
      </c>
      <c r="AA279">
        <v>3</v>
      </c>
    </row>
    <row r="280" spans="1:27" x14ac:dyDescent="0.2">
      <c r="A280">
        <v>976</v>
      </c>
      <c r="B280" t="str">
        <f>+SUBSTITUTE(LOWER(_xlfn.CONCAT(C280,D280,E280,G280,L280,R280))," ","")</f>
        <v>44232carnegranelc100-200standrewsrusia</v>
      </c>
      <c r="C280" s="1">
        <v>44232</v>
      </c>
      <c r="D280" s="2" t="s">
        <v>35</v>
      </c>
      <c r="E280" t="s">
        <v>30</v>
      </c>
      <c r="F280" t="s">
        <v>239</v>
      </c>
      <c r="G280" t="s">
        <v>72</v>
      </c>
      <c r="H280">
        <v>6900</v>
      </c>
      <c r="I280">
        <v>3.4</v>
      </c>
      <c r="J280" s="4">
        <f>+VLOOKUP(B280,Hoja1!$A:$L,11,0)</f>
        <v>6900</v>
      </c>
      <c r="K280" s="4">
        <f>+VLOOKUP(B280,Hoja1!$A:$L,12,0)</f>
        <v>3.4</v>
      </c>
      <c r="L280" t="s">
        <v>240</v>
      </c>
      <c r="M280">
        <v>5</v>
      </c>
      <c r="N280" t="s">
        <v>204</v>
      </c>
      <c r="O280">
        <v>2</v>
      </c>
      <c r="P280">
        <v>2021</v>
      </c>
      <c r="Q280" t="s">
        <v>165</v>
      </c>
      <c r="R280" t="s">
        <v>166</v>
      </c>
      <c r="S280" t="s">
        <v>165</v>
      </c>
      <c r="T280" t="s">
        <v>166</v>
      </c>
      <c r="U280" t="s">
        <v>37</v>
      </c>
      <c r="V280" t="s">
        <v>36</v>
      </c>
      <c r="W280">
        <v>0</v>
      </c>
      <c r="X280">
        <v>0</v>
      </c>
      <c r="Y280">
        <v>0</v>
      </c>
      <c r="Z280">
        <v>0</v>
      </c>
      <c r="AA280">
        <v>3.4</v>
      </c>
    </row>
    <row r="281" spans="1:27" x14ac:dyDescent="0.2">
      <c r="A281">
        <v>977</v>
      </c>
      <c r="B281" t="str">
        <f>+SUBSTITUTE(LOWER(_xlfn.CONCAT(C281,D281,E281,G281,L281,R281))," ","")</f>
        <v>44232enterosinsalsac18-27standrewsamerica</v>
      </c>
      <c r="C281" s="1">
        <v>44232</v>
      </c>
      <c r="D281" s="2" t="s">
        <v>59</v>
      </c>
      <c r="E281" t="s">
        <v>155</v>
      </c>
      <c r="F281" t="s">
        <v>214</v>
      </c>
      <c r="G281" t="s">
        <v>171</v>
      </c>
      <c r="H281">
        <v>14110.32</v>
      </c>
      <c r="I281">
        <v>2.31</v>
      </c>
      <c r="J281" s="4" t="e">
        <f>+VLOOKUP(B281,Hoja1!$A:$L,11,0)</f>
        <v>#N/A</v>
      </c>
      <c r="K281" s="4" t="e">
        <f>+VLOOKUP(B281,Hoja1!$A:$L,12,0)</f>
        <v>#N/A</v>
      </c>
      <c r="L281" t="s">
        <v>240</v>
      </c>
      <c r="M281">
        <v>5</v>
      </c>
      <c r="N281" t="s">
        <v>204</v>
      </c>
      <c r="O281">
        <v>2</v>
      </c>
      <c r="P281">
        <v>2021</v>
      </c>
      <c r="Q281" t="s">
        <v>515</v>
      </c>
      <c r="R281" t="s">
        <v>515</v>
      </c>
      <c r="S281" t="s">
        <v>515</v>
      </c>
      <c r="T281" t="s">
        <v>515</v>
      </c>
      <c r="U281" t="s">
        <v>159</v>
      </c>
      <c r="V281" t="s">
        <v>160</v>
      </c>
      <c r="W281">
        <v>0</v>
      </c>
      <c r="X281">
        <v>0</v>
      </c>
      <c r="Y281">
        <v>0</v>
      </c>
      <c r="Z281">
        <v>0</v>
      </c>
      <c r="AA281">
        <v>2.31</v>
      </c>
    </row>
    <row r="282" spans="1:27" x14ac:dyDescent="0.2">
      <c r="A282">
        <v>978</v>
      </c>
      <c r="B282" t="str">
        <f>+SUBSTITUTE(LOWER(_xlfn.CONCAT(C282,D282,E282,G282,L282,R282))," ","")</f>
        <v>44232enterosinsalsae40-60standrewsamerica</v>
      </c>
      <c r="C282" s="1">
        <v>44232</v>
      </c>
      <c r="D282" s="2" t="s">
        <v>59</v>
      </c>
      <c r="E282" t="s">
        <v>155</v>
      </c>
      <c r="F282" t="s">
        <v>214</v>
      </c>
      <c r="G282" t="s">
        <v>250</v>
      </c>
      <c r="H282">
        <v>2724</v>
      </c>
      <c r="I282">
        <v>2.38</v>
      </c>
      <c r="J282" s="4" t="e">
        <f>+VLOOKUP(B282,Hoja1!$A:$L,11,0)</f>
        <v>#N/A</v>
      </c>
      <c r="K282" s="4" t="e">
        <f>+VLOOKUP(B282,Hoja1!$A:$L,12,0)</f>
        <v>#N/A</v>
      </c>
      <c r="L282" t="s">
        <v>240</v>
      </c>
      <c r="M282">
        <v>5</v>
      </c>
      <c r="N282" t="s">
        <v>204</v>
      </c>
      <c r="O282">
        <v>2</v>
      </c>
      <c r="P282">
        <v>2021</v>
      </c>
      <c r="Q282" t="s">
        <v>515</v>
      </c>
      <c r="R282" t="s">
        <v>515</v>
      </c>
      <c r="S282" t="s">
        <v>515</v>
      </c>
      <c r="T282" t="s">
        <v>515</v>
      </c>
      <c r="U282" t="s">
        <v>159</v>
      </c>
      <c r="V282" t="s">
        <v>160</v>
      </c>
      <c r="W282">
        <v>0</v>
      </c>
      <c r="X282">
        <v>0</v>
      </c>
      <c r="Y282">
        <v>0</v>
      </c>
      <c r="Z282">
        <v>0</v>
      </c>
      <c r="AA282">
        <v>2.38</v>
      </c>
    </row>
    <row r="283" spans="1:27" x14ac:dyDescent="0.2">
      <c r="A283">
        <v>979</v>
      </c>
      <c r="B283" t="str">
        <f>+SUBSTITUTE(LOWER(_xlfn.CONCAT(C283,D283,E283,G283,L283,R283))," ","")</f>
        <v>44232carnegranelc300-500standrewsfrancia</v>
      </c>
      <c r="C283" s="1">
        <v>44232</v>
      </c>
      <c r="D283" s="2" t="s">
        <v>35</v>
      </c>
      <c r="E283" t="s">
        <v>30</v>
      </c>
      <c r="F283" t="s">
        <v>243</v>
      </c>
      <c r="G283" t="s">
        <v>49</v>
      </c>
      <c r="H283">
        <v>23000</v>
      </c>
      <c r="I283">
        <v>3</v>
      </c>
      <c r="J283" s="4">
        <f>+VLOOKUP(B283,Hoja1!$A:$L,11,0)</f>
        <v>23000</v>
      </c>
      <c r="K283" s="4">
        <f>+VLOOKUP(B283,Hoja1!$A:$L,12,0)</f>
        <v>3</v>
      </c>
      <c r="L283" t="s">
        <v>240</v>
      </c>
      <c r="M283">
        <v>5</v>
      </c>
      <c r="N283" t="s">
        <v>204</v>
      </c>
      <c r="O283">
        <v>2</v>
      </c>
      <c r="P283">
        <v>2021</v>
      </c>
      <c r="Q283" t="s">
        <v>153</v>
      </c>
      <c r="R283" t="s">
        <v>172</v>
      </c>
      <c r="S283" t="s">
        <v>172</v>
      </c>
      <c r="T283" t="s">
        <v>172</v>
      </c>
      <c r="U283" t="s">
        <v>37</v>
      </c>
      <c r="V283" t="s">
        <v>36</v>
      </c>
      <c r="W283">
        <v>0</v>
      </c>
      <c r="X283">
        <v>0</v>
      </c>
      <c r="Y283">
        <v>0</v>
      </c>
      <c r="Z283">
        <v>0</v>
      </c>
      <c r="AA283">
        <v>3</v>
      </c>
    </row>
    <row r="284" spans="1:27" x14ac:dyDescent="0.2">
      <c r="A284">
        <v>980</v>
      </c>
      <c r="B284" t="str">
        <f>+SUBSTITUTE(LOWER(_xlfn.CONCAT(C284,D284,E284,G284,L284,R284))," ","")</f>
        <v>44232carneretailnocompensadoc100-200standrewsasia</v>
      </c>
      <c r="C284" s="1">
        <v>44232</v>
      </c>
      <c r="D284" s="2" t="s">
        <v>35</v>
      </c>
      <c r="E284" t="s">
        <v>251</v>
      </c>
      <c r="F284" t="s">
        <v>264</v>
      </c>
      <c r="G284" t="s">
        <v>72</v>
      </c>
      <c r="H284">
        <v>22000</v>
      </c>
      <c r="I284">
        <v>3.65</v>
      </c>
      <c r="J284" s="4">
        <f>+VLOOKUP(B284,Hoja1!$A:$L,11,0)</f>
        <v>22000</v>
      </c>
      <c r="K284" s="4">
        <f>+VLOOKUP(B284,Hoja1!$A:$L,12,0)</f>
        <v>3.65</v>
      </c>
      <c r="L284" t="s">
        <v>240</v>
      </c>
      <c r="M284">
        <v>5</v>
      </c>
      <c r="N284" t="s">
        <v>204</v>
      </c>
      <c r="O284">
        <v>2</v>
      </c>
      <c r="P284">
        <v>2021</v>
      </c>
      <c r="Q284" t="s">
        <v>158</v>
      </c>
      <c r="R284" t="s">
        <v>158</v>
      </c>
      <c r="S284" t="s">
        <v>158</v>
      </c>
      <c r="T284" t="s">
        <v>158</v>
      </c>
      <c r="U284" t="s">
        <v>173</v>
      </c>
      <c r="V284" t="s">
        <v>252</v>
      </c>
      <c r="W284">
        <v>0</v>
      </c>
      <c r="X284">
        <v>0</v>
      </c>
      <c r="Y284">
        <v>0</v>
      </c>
      <c r="Z284">
        <v>0</v>
      </c>
      <c r="AA284">
        <v>3.65</v>
      </c>
    </row>
    <row r="285" spans="1:27" x14ac:dyDescent="0.2">
      <c r="A285">
        <v>981</v>
      </c>
      <c r="B285" t="str">
        <f>+SUBSTITUTE(LOWER(_xlfn.CONCAT(C285,D285,E285,G285,L285,R285))," ","")</f>
        <v>44232carnegranelc200-300standrewsfrancia</v>
      </c>
      <c r="C285" s="1">
        <v>44232</v>
      </c>
      <c r="D285" s="2" t="s">
        <v>35</v>
      </c>
      <c r="E285" t="s">
        <v>30</v>
      </c>
      <c r="F285" t="s">
        <v>243</v>
      </c>
      <c r="G285" t="s">
        <v>39</v>
      </c>
      <c r="H285">
        <v>10900</v>
      </c>
      <c r="I285">
        <v>3.15</v>
      </c>
      <c r="J285" s="4">
        <f>+VLOOKUP(B285,Hoja1!$A:$L,11,0)</f>
        <v>10900</v>
      </c>
      <c r="K285" s="4">
        <f>+VLOOKUP(B285,Hoja1!$A:$L,12,0)</f>
        <v>3.15</v>
      </c>
      <c r="L285" t="s">
        <v>240</v>
      </c>
      <c r="M285">
        <v>5</v>
      </c>
      <c r="N285" t="s">
        <v>204</v>
      </c>
      <c r="O285">
        <v>2</v>
      </c>
      <c r="P285">
        <v>2021</v>
      </c>
      <c r="Q285" t="s">
        <v>153</v>
      </c>
      <c r="R285" t="s">
        <v>172</v>
      </c>
      <c r="S285" t="s">
        <v>172</v>
      </c>
      <c r="T285" t="s">
        <v>172</v>
      </c>
      <c r="U285" t="s">
        <v>37</v>
      </c>
      <c r="V285" t="s">
        <v>36</v>
      </c>
      <c r="W285">
        <v>0</v>
      </c>
      <c r="X285">
        <v>0</v>
      </c>
      <c r="Y285">
        <v>0</v>
      </c>
      <c r="Z285">
        <v>0</v>
      </c>
      <c r="AA285">
        <v>3.15</v>
      </c>
    </row>
    <row r="286" spans="1:27" x14ac:dyDescent="0.2">
      <c r="A286">
        <v>2039</v>
      </c>
      <c r="B286" t="str">
        <f>+SUBSTITUTE(LOWER(_xlfn.CONCAT(C286,D286,E286,G286,L286,R286))," ","")</f>
        <v>44232carnegranelc0sudmarischile</v>
      </c>
      <c r="C286" s="1">
        <v>44232</v>
      </c>
      <c r="D286" s="2" t="s">
        <v>35</v>
      </c>
      <c r="E286" t="s">
        <v>30</v>
      </c>
      <c r="F286" t="s">
        <v>32</v>
      </c>
      <c r="G286" t="s">
        <v>178</v>
      </c>
      <c r="H286">
        <v>23530</v>
      </c>
      <c r="J286" s="4" t="e">
        <f>+VLOOKUP(B286,Hoja1!$A:$L,11,0)</f>
        <v>#N/A</v>
      </c>
      <c r="K286" s="4" t="e">
        <f>+VLOOKUP(B286,Hoja1!$A:$L,12,0)</f>
        <v>#N/A</v>
      </c>
      <c r="L286" t="s">
        <v>286</v>
      </c>
      <c r="M286">
        <v>5</v>
      </c>
      <c r="O286">
        <v>2</v>
      </c>
      <c r="P286">
        <v>2021</v>
      </c>
      <c r="Q286" t="s">
        <v>32</v>
      </c>
      <c r="R286" t="s">
        <v>32</v>
      </c>
      <c r="S286" t="s">
        <v>32</v>
      </c>
      <c r="T286" t="s">
        <v>32</v>
      </c>
      <c r="U286" t="s">
        <v>37</v>
      </c>
      <c r="V286" t="s">
        <v>36</v>
      </c>
      <c r="W286">
        <v>0</v>
      </c>
      <c r="X286">
        <v>0</v>
      </c>
    </row>
    <row r="287" spans="1:27" x14ac:dyDescent="0.2">
      <c r="A287">
        <v>2040</v>
      </c>
      <c r="B287" t="str">
        <f>+SUBSTITUTE(LOWER(_xlfn.CONCAT(C287,D287,E287,G287,L287,R287))," ","")</f>
        <v>44232enterosinsalsac60-80sudmarisamerica</v>
      </c>
      <c r="C287" s="1">
        <v>44232</v>
      </c>
      <c r="D287" s="2" t="s">
        <v>59</v>
      </c>
      <c r="E287" t="s">
        <v>155</v>
      </c>
      <c r="F287" t="s">
        <v>214</v>
      </c>
      <c r="G287" t="s">
        <v>168</v>
      </c>
      <c r="H287">
        <v>12689.3</v>
      </c>
      <c r="I287">
        <v>1.84</v>
      </c>
      <c r="J287" s="4" t="e">
        <f>+VLOOKUP(B287,Hoja1!$A:$L,11,0)</f>
        <v>#N/A</v>
      </c>
      <c r="K287" s="4" t="e">
        <f>+VLOOKUP(B287,Hoja1!$A:$L,12,0)</f>
        <v>#N/A</v>
      </c>
      <c r="L287" t="s">
        <v>286</v>
      </c>
      <c r="M287">
        <v>5</v>
      </c>
      <c r="N287" t="s">
        <v>210</v>
      </c>
      <c r="O287">
        <v>2</v>
      </c>
      <c r="P287">
        <v>2021</v>
      </c>
      <c r="Q287" t="s">
        <v>515</v>
      </c>
      <c r="R287" t="s">
        <v>515</v>
      </c>
      <c r="S287" t="s">
        <v>515</v>
      </c>
      <c r="T287" t="s">
        <v>515</v>
      </c>
      <c r="U287" t="s">
        <v>159</v>
      </c>
      <c r="V287" t="s">
        <v>160</v>
      </c>
      <c r="W287">
        <v>0</v>
      </c>
      <c r="X287">
        <v>0</v>
      </c>
      <c r="Y287">
        <v>0</v>
      </c>
      <c r="Z287">
        <v>0</v>
      </c>
      <c r="AA287">
        <v>1.84</v>
      </c>
    </row>
    <row r="288" spans="1:27" x14ac:dyDescent="0.2">
      <c r="A288">
        <v>2041</v>
      </c>
      <c r="B288" t="str">
        <f>+SUBSTITUTE(LOWER(_xlfn.CONCAT(C288,D288,E288,G288,L288,R288))," ","")</f>
        <v>44232carnegranelc200-300sudmarischile</v>
      </c>
      <c r="C288" s="1">
        <v>44232</v>
      </c>
      <c r="D288" s="2" t="s">
        <v>35</v>
      </c>
      <c r="E288" t="s">
        <v>30</v>
      </c>
      <c r="F288" t="s">
        <v>32</v>
      </c>
      <c r="G288" t="s">
        <v>39</v>
      </c>
      <c r="H288">
        <v>19000</v>
      </c>
      <c r="J288" s="4">
        <f>+VLOOKUP(B288,Hoja1!$A:$L,11,0)</f>
        <v>19000</v>
      </c>
      <c r="K288" s="4">
        <f>+VLOOKUP(B288,Hoja1!$A:$L,12,0)</f>
        <v>0</v>
      </c>
      <c r="L288" t="s">
        <v>286</v>
      </c>
      <c r="M288">
        <v>5</v>
      </c>
      <c r="O288">
        <v>2</v>
      </c>
      <c r="P288">
        <v>2021</v>
      </c>
      <c r="Q288" t="s">
        <v>32</v>
      </c>
      <c r="R288" t="s">
        <v>32</v>
      </c>
      <c r="S288" t="s">
        <v>32</v>
      </c>
      <c r="T288" t="s">
        <v>32</v>
      </c>
      <c r="U288" t="s">
        <v>37</v>
      </c>
      <c r="V288" t="s">
        <v>36</v>
      </c>
      <c r="W288">
        <v>0</v>
      </c>
      <c r="X288">
        <v>0</v>
      </c>
    </row>
    <row r="289" spans="1:27" x14ac:dyDescent="0.2">
      <c r="A289">
        <v>633</v>
      </c>
      <c r="B289" t="str">
        <f>+SUBSTITUTE(LOWER(_xlfn.CONCAT(C289,D289,E289,G289,L289,R289))," ","")</f>
        <v>44233carnegranelc200-300landesitalia</v>
      </c>
      <c r="C289" s="1">
        <v>44233</v>
      </c>
      <c r="D289" s="2" t="s">
        <v>35</v>
      </c>
      <c r="E289" t="s">
        <v>30</v>
      </c>
      <c r="F289" t="s">
        <v>167</v>
      </c>
      <c r="G289" t="s">
        <v>39</v>
      </c>
      <c r="H289">
        <v>18000</v>
      </c>
      <c r="I289">
        <v>2.85</v>
      </c>
      <c r="J289" s="4">
        <f>+VLOOKUP(B289,Hoja1!$A:$L,11,0)</f>
        <v>18000</v>
      </c>
      <c r="K289" s="4">
        <f>+VLOOKUP(B289,Hoja1!$A:$L,12,0)</f>
        <v>2.85</v>
      </c>
      <c r="L289" t="s">
        <v>203</v>
      </c>
      <c r="M289">
        <v>5</v>
      </c>
      <c r="N289" t="s">
        <v>205</v>
      </c>
      <c r="O289">
        <v>2</v>
      </c>
      <c r="P289">
        <v>2021</v>
      </c>
      <c r="Q289" t="s">
        <v>153</v>
      </c>
      <c r="R289" t="s">
        <v>167</v>
      </c>
      <c r="S289" t="s">
        <v>167</v>
      </c>
      <c r="T289" t="s">
        <v>167</v>
      </c>
      <c r="U289" t="s">
        <v>37</v>
      </c>
      <c r="V289" t="s">
        <v>36</v>
      </c>
      <c r="W289">
        <v>0</v>
      </c>
      <c r="X289">
        <v>0</v>
      </c>
      <c r="Y289">
        <v>0</v>
      </c>
      <c r="Z289">
        <v>0</v>
      </c>
      <c r="AA289">
        <v>2.85</v>
      </c>
    </row>
    <row r="290" spans="1:27" x14ac:dyDescent="0.2">
      <c r="A290">
        <v>634</v>
      </c>
      <c r="B290" t="str">
        <f>+SUBSTITUTE(LOWER(_xlfn.CONCAT(C290,D290,E290,G290,L290,R290))," ","")</f>
        <v>44233carnegranelc200-300landesotroseuropa</v>
      </c>
      <c r="C290" s="1">
        <v>44233</v>
      </c>
      <c r="D290" s="2" t="s">
        <v>35</v>
      </c>
      <c r="E290" t="s">
        <v>30</v>
      </c>
      <c r="F290" t="s">
        <v>177</v>
      </c>
      <c r="G290" t="s">
        <v>39</v>
      </c>
      <c r="H290">
        <v>23000</v>
      </c>
      <c r="I290">
        <v>3.2065217391304301</v>
      </c>
      <c r="J290" s="4">
        <f>+VLOOKUP(B290,Hoja1!$A:$L,11,0)</f>
        <v>23000</v>
      </c>
      <c r="K290" s="4">
        <f>+VLOOKUP(B290,Hoja1!$A:$L,12,0)</f>
        <v>3.206521739130435</v>
      </c>
      <c r="L290" t="s">
        <v>203</v>
      </c>
      <c r="M290">
        <v>5</v>
      </c>
      <c r="N290" t="s">
        <v>204</v>
      </c>
      <c r="O290">
        <v>2</v>
      </c>
      <c r="P290">
        <v>2021</v>
      </c>
      <c r="Q290" t="s">
        <v>153</v>
      </c>
      <c r="R290" t="s">
        <v>154</v>
      </c>
      <c r="S290" t="s">
        <v>154</v>
      </c>
      <c r="T290" t="s">
        <v>154</v>
      </c>
      <c r="U290" t="s">
        <v>37</v>
      </c>
      <c r="V290" t="s">
        <v>36</v>
      </c>
      <c r="W290">
        <v>0</v>
      </c>
      <c r="X290">
        <v>0</v>
      </c>
      <c r="Y290">
        <v>0</v>
      </c>
      <c r="Z290">
        <v>0</v>
      </c>
      <c r="AA290">
        <v>3.2065217391304301</v>
      </c>
    </row>
    <row r="291" spans="1:27" x14ac:dyDescent="0.2">
      <c r="A291">
        <v>71</v>
      </c>
      <c r="B291" t="str">
        <f>+SUBSTITUTE(LOWER(_xlfn.CONCAT(C291,D291,E291,G291,L291,R291))," ","")</f>
        <v>44235enterosinsalsac50-70camanchacaasia</v>
      </c>
      <c r="C291" s="1">
        <v>44235</v>
      </c>
      <c r="D291" s="2" t="s">
        <v>59</v>
      </c>
      <c r="E291" t="s">
        <v>155</v>
      </c>
      <c r="F291" t="s">
        <v>156</v>
      </c>
      <c r="G291" t="s">
        <v>157</v>
      </c>
      <c r="H291">
        <v>15950</v>
      </c>
      <c r="I291">
        <v>2.4</v>
      </c>
      <c r="J291" s="4" t="e">
        <f>+VLOOKUP(B291,Hoja1!$A:$L,11,0)</f>
        <v>#N/A</v>
      </c>
      <c r="K291" s="4" t="e">
        <f>+VLOOKUP(B291,Hoja1!$A:$L,12,0)</f>
        <v>#N/A</v>
      </c>
      <c r="L291" t="s">
        <v>33</v>
      </c>
      <c r="M291">
        <v>6</v>
      </c>
      <c r="O291">
        <v>2</v>
      </c>
      <c r="P291">
        <v>2021</v>
      </c>
      <c r="Q291" t="s">
        <v>158</v>
      </c>
      <c r="R291" t="s">
        <v>158</v>
      </c>
      <c r="S291" t="s">
        <v>158</v>
      </c>
      <c r="T291" t="s">
        <v>158</v>
      </c>
      <c r="U291" t="s">
        <v>159</v>
      </c>
      <c r="V291" t="s">
        <v>160</v>
      </c>
      <c r="W291">
        <v>0</v>
      </c>
      <c r="X291">
        <v>0</v>
      </c>
      <c r="Y291">
        <v>0</v>
      </c>
      <c r="Z291">
        <v>0</v>
      </c>
      <c r="AA291">
        <v>2.4</v>
      </c>
    </row>
    <row r="292" spans="1:27" x14ac:dyDescent="0.2">
      <c r="A292">
        <v>72</v>
      </c>
      <c r="B292" t="str">
        <f>+SUBSTITUTE(LOWER(_xlfn.CONCAT(C292,D292,E292,G292,L292,R292))," ","")</f>
        <v>44235enterosinsalsac20-35camanchacaamerica</v>
      </c>
      <c r="C292" s="1">
        <v>44235</v>
      </c>
      <c r="D292" s="2" t="s">
        <v>59</v>
      </c>
      <c r="E292" t="s">
        <v>155</v>
      </c>
      <c r="F292" t="s">
        <v>254</v>
      </c>
      <c r="G292" t="s">
        <v>163</v>
      </c>
      <c r="H292">
        <v>2000</v>
      </c>
      <c r="I292">
        <v>2</v>
      </c>
      <c r="J292" s="4" t="e">
        <f>+VLOOKUP(B292,Hoja1!$A:$L,11,0)</f>
        <v>#N/A</v>
      </c>
      <c r="K292" s="4" t="e">
        <f>+VLOOKUP(B292,Hoja1!$A:$L,12,0)</f>
        <v>#N/A</v>
      </c>
      <c r="L292" t="s">
        <v>33</v>
      </c>
      <c r="M292">
        <v>6</v>
      </c>
      <c r="O292">
        <v>2</v>
      </c>
      <c r="P292">
        <v>2021</v>
      </c>
      <c r="Q292" t="s">
        <v>515</v>
      </c>
      <c r="R292" t="s">
        <v>515</v>
      </c>
      <c r="S292" t="s">
        <v>515</v>
      </c>
      <c r="T292" t="s">
        <v>515</v>
      </c>
      <c r="U292" t="s">
        <v>159</v>
      </c>
      <c r="V292" t="s">
        <v>160</v>
      </c>
      <c r="W292">
        <v>0</v>
      </c>
      <c r="X292">
        <v>0</v>
      </c>
      <c r="Y292">
        <v>0</v>
      </c>
      <c r="Z292">
        <v>0</v>
      </c>
      <c r="AA292">
        <v>2</v>
      </c>
    </row>
    <row r="293" spans="1:27" x14ac:dyDescent="0.2">
      <c r="A293">
        <v>982</v>
      </c>
      <c r="B293" t="str">
        <f>+SUBSTITUTE(LOWER(_xlfn.CONCAT(C293,D293,E293,G293,L293,R293))," ","")</f>
        <v>44235enteroconsalsae50-70standrewsamerica</v>
      </c>
      <c r="C293" s="1">
        <v>44235</v>
      </c>
      <c r="D293" s="2" t="s">
        <v>59</v>
      </c>
      <c r="E293" t="s">
        <v>227</v>
      </c>
      <c r="F293" t="s">
        <v>265</v>
      </c>
      <c r="G293" t="s">
        <v>245</v>
      </c>
      <c r="H293">
        <v>799.04</v>
      </c>
      <c r="I293">
        <v>3.1</v>
      </c>
      <c r="J293" s="4" t="e">
        <f>+VLOOKUP(B293,Hoja1!$A:$L,11,0)</f>
        <v>#N/A</v>
      </c>
      <c r="K293" s="4" t="e">
        <f>+VLOOKUP(B293,Hoja1!$A:$L,12,0)</f>
        <v>#N/A</v>
      </c>
      <c r="L293" t="s">
        <v>240</v>
      </c>
      <c r="M293">
        <v>6</v>
      </c>
      <c r="N293" t="s">
        <v>204</v>
      </c>
      <c r="O293">
        <v>2</v>
      </c>
      <c r="P293">
        <v>2021</v>
      </c>
      <c r="Q293" t="s">
        <v>515</v>
      </c>
      <c r="R293" t="s">
        <v>515</v>
      </c>
      <c r="S293" t="s">
        <v>515</v>
      </c>
      <c r="T293" t="s">
        <v>515</v>
      </c>
      <c r="U293" t="s">
        <v>61</v>
      </c>
      <c r="V293" t="s">
        <v>229</v>
      </c>
      <c r="W293">
        <v>0</v>
      </c>
      <c r="X293">
        <v>0</v>
      </c>
      <c r="Y293">
        <v>0</v>
      </c>
      <c r="Z293">
        <v>0</v>
      </c>
      <c r="AA293">
        <v>3.1</v>
      </c>
    </row>
    <row r="294" spans="1:27" x14ac:dyDescent="0.2">
      <c r="A294">
        <v>983</v>
      </c>
      <c r="B294" t="str">
        <f>+SUBSTITUTE(LOWER(_xlfn.CONCAT(C294,D294,E294,G294,L294,R294))," ","")</f>
        <v>44235enterosinsalsae40-60standrewsamerica</v>
      </c>
      <c r="C294" s="1">
        <v>44235</v>
      </c>
      <c r="D294" s="2" t="s">
        <v>59</v>
      </c>
      <c r="E294" t="s">
        <v>155</v>
      </c>
      <c r="F294" t="s">
        <v>265</v>
      </c>
      <c r="G294" t="s">
        <v>250</v>
      </c>
      <c r="H294">
        <v>1500</v>
      </c>
      <c r="I294">
        <v>2.4</v>
      </c>
      <c r="J294" s="4" t="e">
        <f>+VLOOKUP(B294,Hoja1!$A:$L,11,0)</f>
        <v>#N/A</v>
      </c>
      <c r="K294" s="4" t="e">
        <f>+VLOOKUP(B294,Hoja1!$A:$L,12,0)</f>
        <v>#N/A</v>
      </c>
      <c r="L294" t="s">
        <v>240</v>
      </c>
      <c r="M294">
        <v>6</v>
      </c>
      <c r="N294" t="s">
        <v>204</v>
      </c>
      <c r="O294">
        <v>2</v>
      </c>
      <c r="P294">
        <v>2021</v>
      </c>
      <c r="Q294" t="s">
        <v>515</v>
      </c>
      <c r="R294" t="s">
        <v>515</v>
      </c>
      <c r="S294" t="s">
        <v>515</v>
      </c>
      <c r="T294" t="s">
        <v>515</v>
      </c>
      <c r="U294" t="s">
        <v>159</v>
      </c>
      <c r="V294" t="s">
        <v>160</v>
      </c>
      <c r="W294">
        <v>0</v>
      </c>
      <c r="X294">
        <v>0</v>
      </c>
      <c r="Y294">
        <v>0</v>
      </c>
      <c r="Z294">
        <v>0</v>
      </c>
      <c r="AA294">
        <v>2.4</v>
      </c>
    </row>
    <row r="295" spans="1:27" x14ac:dyDescent="0.2">
      <c r="A295">
        <v>984</v>
      </c>
      <c r="B295" t="str">
        <f>+SUBSTITUTE(LOWER(_xlfn.CONCAT(C295,D295,E295,G295,L295,R295))," ","")</f>
        <v>44235enterosinsalsac18-27standrewsamerica</v>
      </c>
      <c r="C295" s="1">
        <v>44235</v>
      </c>
      <c r="D295" s="2" t="s">
        <v>59</v>
      </c>
      <c r="E295" t="s">
        <v>155</v>
      </c>
      <c r="F295" t="s">
        <v>214</v>
      </c>
      <c r="G295" t="s">
        <v>171</v>
      </c>
      <c r="H295">
        <v>17079.48</v>
      </c>
      <c r="I295">
        <v>2.31</v>
      </c>
      <c r="J295" s="4" t="e">
        <f>+VLOOKUP(B295,Hoja1!$A:$L,11,0)</f>
        <v>#N/A</v>
      </c>
      <c r="K295" s="4" t="e">
        <f>+VLOOKUP(B295,Hoja1!$A:$L,12,0)</f>
        <v>#N/A</v>
      </c>
      <c r="L295" t="s">
        <v>240</v>
      </c>
      <c r="M295">
        <v>6</v>
      </c>
      <c r="N295" t="s">
        <v>204</v>
      </c>
      <c r="O295">
        <v>2</v>
      </c>
      <c r="P295">
        <v>2021</v>
      </c>
      <c r="Q295" t="s">
        <v>515</v>
      </c>
      <c r="R295" t="s">
        <v>515</v>
      </c>
      <c r="S295" t="s">
        <v>515</v>
      </c>
      <c r="T295" t="s">
        <v>515</v>
      </c>
      <c r="U295" t="s">
        <v>159</v>
      </c>
      <c r="V295" t="s">
        <v>160</v>
      </c>
      <c r="W295">
        <v>0</v>
      </c>
      <c r="X295">
        <v>0</v>
      </c>
      <c r="Y295">
        <v>0</v>
      </c>
      <c r="Z295">
        <v>0</v>
      </c>
      <c r="AA295">
        <v>2.31</v>
      </c>
    </row>
    <row r="296" spans="1:27" x14ac:dyDescent="0.2">
      <c r="A296">
        <v>2042</v>
      </c>
      <c r="B296" t="str">
        <f>+SUBSTITUTE(LOWER(_xlfn.CONCAT(C296,D296,E296,G296,L296,R296))," ","")</f>
        <v>44235carnegranelc300-500sudmarischile</v>
      </c>
      <c r="C296" s="1">
        <v>44235</v>
      </c>
      <c r="D296" s="2" t="s">
        <v>35</v>
      </c>
      <c r="E296" t="s">
        <v>30</v>
      </c>
      <c r="F296" t="s">
        <v>32</v>
      </c>
      <c r="G296" t="s">
        <v>49</v>
      </c>
      <c r="H296">
        <v>2500</v>
      </c>
      <c r="J296" s="4">
        <f>+VLOOKUP(B296,Hoja1!$A:$L,11,0)</f>
        <v>2500</v>
      </c>
      <c r="K296" s="4">
        <f>+VLOOKUP(B296,Hoja1!$A:$L,12,0)</f>
        <v>0</v>
      </c>
      <c r="L296" t="s">
        <v>286</v>
      </c>
      <c r="M296">
        <v>6</v>
      </c>
      <c r="O296">
        <v>2</v>
      </c>
      <c r="P296">
        <v>2021</v>
      </c>
      <c r="Q296" t="s">
        <v>32</v>
      </c>
      <c r="R296" t="s">
        <v>32</v>
      </c>
      <c r="S296" t="s">
        <v>32</v>
      </c>
      <c r="T296" t="s">
        <v>32</v>
      </c>
      <c r="U296" t="s">
        <v>37</v>
      </c>
      <c r="V296" t="s">
        <v>36</v>
      </c>
      <c r="W296">
        <v>0</v>
      </c>
      <c r="X296">
        <v>0</v>
      </c>
    </row>
    <row r="297" spans="1:27" x14ac:dyDescent="0.2">
      <c r="A297">
        <v>2043</v>
      </c>
      <c r="B297" t="str">
        <f>+SUBSTITUTE(LOWER(_xlfn.CONCAT(C297,D297,E297,G297,L297,R297))," ","")</f>
        <v>44235mediaconchagranelc60-80sudmarischile</v>
      </c>
      <c r="C297" s="1">
        <v>44235</v>
      </c>
      <c r="D297" s="2" t="s">
        <v>212</v>
      </c>
      <c r="E297" t="s">
        <v>30</v>
      </c>
      <c r="F297" t="s">
        <v>32</v>
      </c>
      <c r="G297" t="s">
        <v>168</v>
      </c>
      <c r="H297">
        <v>1001</v>
      </c>
      <c r="J297" s="4">
        <f>+VLOOKUP(B297,Hoja1!$A:$L,11,0)</f>
        <v>1001</v>
      </c>
      <c r="K297" s="4">
        <f>+VLOOKUP(B297,Hoja1!$A:$L,12,0)</f>
        <v>0</v>
      </c>
      <c r="L297" t="s">
        <v>286</v>
      </c>
      <c r="M297">
        <v>6</v>
      </c>
      <c r="O297">
        <v>2</v>
      </c>
      <c r="P297">
        <v>2021</v>
      </c>
      <c r="Q297" t="s">
        <v>32</v>
      </c>
      <c r="R297" t="s">
        <v>32</v>
      </c>
      <c r="S297" t="s">
        <v>32</v>
      </c>
      <c r="T297" t="s">
        <v>32</v>
      </c>
      <c r="V297" t="s">
        <v>216</v>
      </c>
    </row>
    <row r="298" spans="1:27" x14ac:dyDescent="0.2">
      <c r="A298">
        <v>73</v>
      </c>
      <c r="B298" t="str">
        <f>+SUBSTITUTE(LOWER(_xlfn.CONCAT(C298,D298,E298,G298,L298,R298))," ","")</f>
        <v>44236enterosinsalsac20-35camanchacaamerica</v>
      </c>
      <c r="C298" s="1">
        <v>44236</v>
      </c>
      <c r="D298" s="2" t="s">
        <v>59</v>
      </c>
      <c r="E298" t="s">
        <v>155</v>
      </c>
      <c r="F298" t="s">
        <v>162</v>
      </c>
      <c r="G298" t="s">
        <v>163</v>
      </c>
      <c r="H298">
        <v>18669</v>
      </c>
      <c r="I298">
        <v>0.91</v>
      </c>
      <c r="J298" s="4" t="e">
        <f>+VLOOKUP(B298,Hoja1!$A:$L,11,0)</f>
        <v>#N/A</v>
      </c>
      <c r="K298" s="4" t="e">
        <f>+VLOOKUP(B298,Hoja1!$A:$L,12,0)</f>
        <v>#N/A</v>
      </c>
      <c r="L298" t="s">
        <v>33</v>
      </c>
      <c r="M298">
        <v>6</v>
      </c>
      <c r="O298">
        <v>2</v>
      </c>
      <c r="P298">
        <v>2021</v>
      </c>
      <c r="Q298" t="s">
        <v>515</v>
      </c>
      <c r="R298" t="s">
        <v>515</v>
      </c>
      <c r="S298" t="s">
        <v>515</v>
      </c>
      <c r="T298" t="s">
        <v>515</v>
      </c>
      <c r="U298" t="s">
        <v>159</v>
      </c>
      <c r="V298" t="s">
        <v>160</v>
      </c>
      <c r="W298">
        <v>0</v>
      </c>
      <c r="X298">
        <v>0</v>
      </c>
      <c r="Y298">
        <v>0</v>
      </c>
      <c r="Z298">
        <v>0</v>
      </c>
      <c r="AA298">
        <v>0.91</v>
      </c>
    </row>
    <row r="299" spans="1:27" x14ac:dyDescent="0.2">
      <c r="A299">
        <v>985</v>
      </c>
      <c r="B299" t="str">
        <f>+SUBSTITUTE(LOWER(_xlfn.CONCAT(C299,D299,E299,G299,L299,R299))," ","")</f>
        <v>44236enterosinsalsac18-27standrewsamerica</v>
      </c>
      <c r="C299" s="1">
        <v>44236</v>
      </c>
      <c r="D299" s="2" t="s">
        <v>59</v>
      </c>
      <c r="E299" t="s">
        <v>155</v>
      </c>
      <c r="F299" t="s">
        <v>214</v>
      </c>
      <c r="G299" t="s">
        <v>171</v>
      </c>
      <c r="H299">
        <v>14110.32</v>
      </c>
      <c r="I299">
        <v>2.31</v>
      </c>
      <c r="J299" s="4" t="e">
        <f>+VLOOKUP(B299,Hoja1!$A:$L,11,0)</f>
        <v>#N/A</v>
      </c>
      <c r="K299" s="4" t="e">
        <f>+VLOOKUP(B299,Hoja1!$A:$L,12,0)</f>
        <v>#N/A</v>
      </c>
      <c r="L299" t="s">
        <v>240</v>
      </c>
      <c r="M299">
        <v>6</v>
      </c>
      <c r="N299" t="s">
        <v>204</v>
      </c>
      <c r="O299">
        <v>2</v>
      </c>
      <c r="P299">
        <v>2021</v>
      </c>
      <c r="Q299" t="s">
        <v>515</v>
      </c>
      <c r="R299" t="s">
        <v>515</v>
      </c>
      <c r="S299" t="s">
        <v>515</v>
      </c>
      <c r="T299" t="s">
        <v>515</v>
      </c>
      <c r="U299" t="s">
        <v>159</v>
      </c>
      <c r="V299" t="s">
        <v>160</v>
      </c>
      <c r="W299">
        <v>0</v>
      </c>
      <c r="X299">
        <v>0</v>
      </c>
      <c r="Y299">
        <v>0</v>
      </c>
      <c r="Z299">
        <v>0</v>
      </c>
      <c r="AA299">
        <v>2.31</v>
      </c>
    </row>
    <row r="300" spans="1:27" x14ac:dyDescent="0.2">
      <c r="A300">
        <v>986</v>
      </c>
      <c r="B300" t="str">
        <f>+SUBSTITUTE(LOWER(_xlfn.CONCAT(C300,D300,E300,G300,L300,R300))," ","")</f>
        <v>44236enterosinsalsae40-60standrewsamerica</v>
      </c>
      <c r="C300" s="1">
        <v>44236</v>
      </c>
      <c r="D300" s="2" t="s">
        <v>59</v>
      </c>
      <c r="E300" t="s">
        <v>155</v>
      </c>
      <c r="F300" t="s">
        <v>214</v>
      </c>
      <c r="G300" t="s">
        <v>250</v>
      </c>
      <c r="H300">
        <v>2724</v>
      </c>
      <c r="I300">
        <v>2.38</v>
      </c>
      <c r="J300" s="4" t="e">
        <f>+VLOOKUP(B300,Hoja1!$A:$L,11,0)</f>
        <v>#N/A</v>
      </c>
      <c r="K300" s="4" t="e">
        <f>+VLOOKUP(B300,Hoja1!$A:$L,12,0)</f>
        <v>#N/A</v>
      </c>
      <c r="L300" t="s">
        <v>240</v>
      </c>
      <c r="M300">
        <v>6</v>
      </c>
      <c r="N300" t="s">
        <v>204</v>
      </c>
      <c r="O300">
        <v>2</v>
      </c>
      <c r="P300">
        <v>2021</v>
      </c>
      <c r="Q300" t="s">
        <v>515</v>
      </c>
      <c r="R300" t="s">
        <v>515</v>
      </c>
      <c r="S300" t="s">
        <v>515</v>
      </c>
      <c r="T300" t="s">
        <v>515</v>
      </c>
      <c r="U300" t="s">
        <v>159</v>
      </c>
      <c r="V300" t="s">
        <v>160</v>
      </c>
      <c r="W300">
        <v>0</v>
      </c>
      <c r="X300">
        <v>0</v>
      </c>
      <c r="Y300">
        <v>0</v>
      </c>
      <c r="Z300">
        <v>0</v>
      </c>
      <c r="AA300">
        <v>2.38</v>
      </c>
    </row>
    <row r="301" spans="1:27" x14ac:dyDescent="0.2">
      <c r="A301">
        <v>987</v>
      </c>
      <c r="B301" t="str">
        <f>+SUBSTITUTE(LOWER(_xlfn.CONCAT(C301,D301,E301,G301,L301,R301))," ","")</f>
        <v>44236enterosinsalsae50-70standrews</v>
      </c>
      <c r="C301" s="1">
        <v>44236</v>
      </c>
      <c r="D301" s="2" t="s">
        <v>59</v>
      </c>
      <c r="E301" t="s">
        <v>155</v>
      </c>
      <c r="F301" t="s">
        <v>266</v>
      </c>
      <c r="G301" t="s">
        <v>245</v>
      </c>
      <c r="H301">
        <v>18160</v>
      </c>
      <c r="I301">
        <v>2.15</v>
      </c>
      <c r="J301" s="4" t="e">
        <f>+VLOOKUP(B301,Hoja1!$A:$L,11,0)</f>
        <v>#N/A</v>
      </c>
      <c r="K301" s="4" t="e">
        <f>+VLOOKUP(B301,Hoja1!$A:$L,12,0)</f>
        <v>#N/A</v>
      </c>
      <c r="L301" t="s">
        <v>240</v>
      </c>
      <c r="M301">
        <v>6</v>
      </c>
      <c r="N301" t="s">
        <v>204</v>
      </c>
      <c r="O301">
        <v>2</v>
      </c>
      <c r="P301">
        <v>2021</v>
      </c>
      <c r="U301" t="s">
        <v>159</v>
      </c>
      <c r="V301" t="s">
        <v>160</v>
      </c>
      <c r="W301">
        <v>0</v>
      </c>
      <c r="X301">
        <v>0</v>
      </c>
      <c r="Y301">
        <v>0</v>
      </c>
      <c r="Z301">
        <v>0</v>
      </c>
      <c r="AA301">
        <v>2.15</v>
      </c>
    </row>
    <row r="302" spans="1:27" x14ac:dyDescent="0.2">
      <c r="A302">
        <v>988</v>
      </c>
      <c r="B302" t="str">
        <f>+SUBSTITUTE(LOWER(_xlfn.CONCAT(C302,D302,E302,G302,L302,R302))," ","")</f>
        <v>44236carneretailnocompensadoc200-300standrewsasia</v>
      </c>
      <c r="C302" s="1">
        <v>44236</v>
      </c>
      <c r="D302" s="2" t="s">
        <v>35</v>
      </c>
      <c r="E302" t="s">
        <v>251</v>
      </c>
      <c r="F302" t="s">
        <v>264</v>
      </c>
      <c r="G302" t="s">
        <v>39</v>
      </c>
      <c r="H302">
        <v>22000</v>
      </c>
      <c r="I302">
        <v>3.45</v>
      </c>
      <c r="J302" s="4">
        <f>+VLOOKUP(B302,Hoja1!$A:$L,11,0)</f>
        <v>22000</v>
      </c>
      <c r="K302" s="4">
        <f>+VLOOKUP(B302,Hoja1!$A:$L,12,0)</f>
        <v>3.45</v>
      </c>
      <c r="L302" t="s">
        <v>240</v>
      </c>
      <c r="M302">
        <v>6</v>
      </c>
      <c r="N302" t="s">
        <v>204</v>
      </c>
      <c r="O302">
        <v>2</v>
      </c>
      <c r="P302">
        <v>2021</v>
      </c>
      <c r="Q302" t="s">
        <v>158</v>
      </c>
      <c r="R302" t="s">
        <v>158</v>
      </c>
      <c r="S302" t="s">
        <v>158</v>
      </c>
      <c r="T302" t="s">
        <v>158</v>
      </c>
      <c r="U302" t="s">
        <v>173</v>
      </c>
      <c r="V302" t="s">
        <v>252</v>
      </c>
      <c r="W302">
        <v>0</v>
      </c>
      <c r="X302">
        <v>0</v>
      </c>
      <c r="Y302">
        <v>0</v>
      </c>
      <c r="Z302">
        <v>0</v>
      </c>
      <c r="AA302">
        <v>3.45</v>
      </c>
    </row>
    <row r="303" spans="1:27" x14ac:dyDescent="0.2">
      <c r="A303">
        <v>989</v>
      </c>
      <c r="B303" t="str">
        <f>+SUBSTITUTE(LOWER(_xlfn.CONCAT(C303,D303,E303,G303,L303,R303))," ","")</f>
        <v>44236carneretailnocompensadoc100-200standrewsasia</v>
      </c>
      <c r="C303" s="1">
        <v>44236</v>
      </c>
      <c r="D303" s="2" t="s">
        <v>35</v>
      </c>
      <c r="E303" t="s">
        <v>251</v>
      </c>
      <c r="F303" t="s">
        <v>264</v>
      </c>
      <c r="G303" t="s">
        <v>72</v>
      </c>
      <c r="H303">
        <v>22000</v>
      </c>
      <c r="I303">
        <v>3.65</v>
      </c>
      <c r="J303" s="4">
        <f>+VLOOKUP(B303,Hoja1!$A:$L,11,0)</f>
        <v>22000</v>
      </c>
      <c r="K303" s="4">
        <f>+VLOOKUP(B303,Hoja1!$A:$L,12,0)</f>
        <v>3.65</v>
      </c>
      <c r="L303" t="s">
        <v>240</v>
      </c>
      <c r="M303">
        <v>6</v>
      </c>
      <c r="N303" t="s">
        <v>204</v>
      </c>
      <c r="O303">
        <v>2</v>
      </c>
      <c r="P303">
        <v>2021</v>
      </c>
      <c r="Q303" t="s">
        <v>158</v>
      </c>
      <c r="R303" t="s">
        <v>158</v>
      </c>
      <c r="S303" t="s">
        <v>158</v>
      </c>
      <c r="T303" t="s">
        <v>158</v>
      </c>
      <c r="U303" t="s">
        <v>173</v>
      </c>
      <c r="V303" t="s">
        <v>252</v>
      </c>
      <c r="W303">
        <v>0</v>
      </c>
      <c r="X303">
        <v>0</v>
      </c>
      <c r="Y303">
        <v>0</v>
      </c>
      <c r="Z303">
        <v>0</v>
      </c>
      <c r="AA303">
        <v>3.65</v>
      </c>
    </row>
    <row r="304" spans="1:27" x14ac:dyDescent="0.2">
      <c r="A304">
        <v>990</v>
      </c>
      <c r="B304" t="str">
        <f>+SUBSTITUTE(LOWER(_xlfn.CONCAT(C304,D304,E304,G304,L304,R304))," ","")</f>
        <v>44236carnegranelc200-300standrewsasia</v>
      </c>
      <c r="C304" s="1">
        <v>44236</v>
      </c>
      <c r="D304" s="2" t="s">
        <v>35</v>
      </c>
      <c r="E304" t="s">
        <v>30</v>
      </c>
      <c r="F304" t="s">
        <v>197</v>
      </c>
      <c r="G304" t="s">
        <v>39</v>
      </c>
      <c r="H304">
        <v>24000</v>
      </c>
      <c r="I304">
        <v>3.2</v>
      </c>
      <c r="J304" s="4">
        <f>+VLOOKUP(B304,Hoja1!$A:$L,11,0)</f>
        <v>24000</v>
      </c>
      <c r="K304" s="4">
        <f>+VLOOKUP(B304,Hoja1!$A:$L,12,0)</f>
        <v>3.2</v>
      </c>
      <c r="L304" t="s">
        <v>240</v>
      </c>
      <c r="M304">
        <v>6</v>
      </c>
      <c r="N304" t="s">
        <v>204</v>
      </c>
      <c r="O304">
        <v>2</v>
      </c>
      <c r="P304">
        <v>2021</v>
      </c>
      <c r="Q304" t="s">
        <v>158</v>
      </c>
      <c r="R304" t="s">
        <v>158</v>
      </c>
      <c r="S304" t="s">
        <v>158</v>
      </c>
      <c r="T304" t="s">
        <v>158</v>
      </c>
      <c r="U304" t="s">
        <v>37</v>
      </c>
      <c r="V304" t="s">
        <v>36</v>
      </c>
      <c r="W304">
        <v>0</v>
      </c>
      <c r="X304">
        <v>0</v>
      </c>
      <c r="Y304">
        <v>0</v>
      </c>
      <c r="Z304">
        <v>0</v>
      </c>
      <c r="AA304">
        <v>3.2</v>
      </c>
    </row>
    <row r="305" spans="1:27" x14ac:dyDescent="0.2">
      <c r="A305">
        <v>991</v>
      </c>
      <c r="B305" t="str">
        <f>+SUBSTITUTE(LOWER(_xlfn.CONCAT(C305,D305,E305,G305,L305,R305))," ","")</f>
        <v>44236carnegranelc100-200standrewsrusia</v>
      </c>
      <c r="C305" s="1">
        <v>44236</v>
      </c>
      <c r="D305" s="2" t="s">
        <v>35</v>
      </c>
      <c r="E305" t="s">
        <v>30</v>
      </c>
      <c r="F305" t="s">
        <v>239</v>
      </c>
      <c r="G305" t="s">
        <v>72</v>
      </c>
      <c r="H305">
        <v>13500</v>
      </c>
      <c r="I305">
        <v>3.4</v>
      </c>
      <c r="J305" s="4">
        <f>+VLOOKUP(B305,Hoja1!$A:$L,11,0)</f>
        <v>13500</v>
      </c>
      <c r="K305" s="4">
        <f>+VLOOKUP(B305,Hoja1!$A:$L,12,0)</f>
        <v>3.4</v>
      </c>
      <c r="L305" t="s">
        <v>240</v>
      </c>
      <c r="M305">
        <v>6</v>
      </c>
      <c r="N305" t="s">
        <v>204</v>
      </c>
      <c r="O305">
        <v>2</v>
      </c>
      <c r="P305">
        <v>2021</v>
      </c>
      <c r="Q305" t="s">
        <v>165</v>
      </c>
      <c r="R305" t="s">
        <v>166</v>
      </c>
      <c r="S305" t="s">
        <v>165</v>
      </c>
      <c r="T305" t="s">
        <v>166</v>
      </c>
      <c r="U305" t="s">
        <v>37</v>
      </c>
      <c r="V305" t="s">
        <v>36</v>
      </c>
      <c r="W305">
        <v>0</v>
      </c>
      <c r="X305">
        <v>0</v>
      </c>
      <c r="Y305">
        <v>0</v>
      </c>
      <c r="Z305">
        <v>0</v>
      </c>
      <c r="AA305">
        <v>3.4</v>
      </c>
    </row>
    <row r="306" spans="1:27" x14ac:dyDescent="0.2">
      <c r="A306">
        <v>992</v>
      </c>
      <c r="B306" t="str">
        <f>+SUBSTITUTE(LOWER(_xlfn.CONCAT(C306,D306,E306,G306,L306,R306))," ","")</f>
        <v>44236enterosinsalsae40-60standrewsitalia</v>
      </c>
      <c r="C306" s="1">
        <v>44236</v>
      </c>
      <c r="D306" s="2" t="s">
        <v>59</v>
      </c>
      <c r="E306" t="s">
        <v>155</v>
      </c>
      <c r="F306" t="s">
        <v>244</v>
      </c>
      <c r="G306" t="s">
        <v>250</v>
      </c>
      <c r="H306">
        <v>7500</v>
      </c>
      <c r="I306">
        <v>2.0499999999999998</v>
      </c>
      <c r="J306" s="4" t="e">
        <f>+VLOOKUP(B306,Hoja1!$A:$L,11,0)</f>
        <v>#N/A</v>
      </c>
      <c r="K306" s="4" t="e">
        <f>+VLOOKUP(B306,Hoja1!$A:$L,12,0)</f>
        <v>#N/A</v>
      </c>
      <c r="L306" t="s">
        <v>240</v>
      </c>
      <c r="M306">
        <v>6</v>
      </c>
      <c r="N306" t="s">
        <v>204</v>
      </c>
      <c r="O306">
        <v>2</v>
      </c>
      <c r="P306">
        <v>2021</v>
      </c>
      <c r="Q306" t="s">
        <v>153</v>
      </c>
      <c r="R306" t="s">
        <v>167</v>
      </c>
      <c r="S306" t="s">
        <v>167</v>
      </c>
      <c r="T306" t="s">
        <v>167</v>
      </c>
      <c r="U306" t="s">
        <v>159</v>
      </c>
      <c r="V306" t="s">
        <v>160</v>
      </c>
      <c r="W306">
        <v>0</v>
      </c>
      <c r="X306">
        <v>0</v>
      </c>
      <c r="Y306">
        <v>0</v>
      </c>
      <c r="Z306">
        <v>0</v>
      </c>
      <c r="AA306">
        <v>2.0499999999999998</v>
      </c>
    </row>
    <row r="307" spans="1:27" x14ac:dyDescent="0.2">
      <c r="A307">
        <v>993</v>
      </c>
      <c r="B307" t="str">
        <f>+SUBSTITUTE(LOWER(_xlfn.CONCAT(C307,D307,E307,G307,L307,R307))," ","")</f>
        <v>44236mediaconcharetailcompensadoc60-80standrewsitalia</v>
      </c>
      <c r="C307" s="1">
        <v>44236</v>
      </c>
      <c r="D307" s="2" t="s">
        <v>212</v>
      </c>
      <c r="E307" t="s">
        <v>206</v>
      </c>
      <c r="F307" t="s">
        <v>244</v>
      </c>
      <c r="G307" t="s">
        <v>168</v>
      </c>
      <c r="H307">
        <v>1800</v>
      </c>
      <c r="I307">
        <v>4.6500000000000004</v>
      </c>
      <c r="J307" s="4">
        <f>+VLOOKUP(B307,Hoja1!$A:$L,11,0)</f>
        <v>3150</v>
      </c>
      <c r="K307" s="4">
        <f>+VLOOKUP(B307,Hoja1!$A:$L,12,0)</f>
        <v>4.6500000000000004</v>
      </c>
      <c r="L307" t="s">
        <v>240</v>
      </c>
      <c r="M307">
        <v>6</v>
      </c>
      <c r="N307" t="s">
        <v>204</v>
      </c>
      <c r="O307">
        <v>2</v>
      </c>
      <c r="P307">
        <v>2021</v>
      </c>
      <c r="Q307" t="s">
        <v>153</v>
      </c>
      <c r="R307" t="s">
        <v>167</v>
      </c>
      <c r="S307" t="s">
        <v>167</v>
      </c>
      <c r="T307" t="s">
        <v>167</v>
      </c>
      <c r="V307" t="s">
        <v>259</v>
      </c>
    </row>
    <row r="308" spans="1:27" x14ac:dyDescent="0.2">
      <c r="A308">
        <v>994</v>
      </c>
      <c r="B308" t="str">
        <f>+SUBSTITUTE(LOWER(_xlfn.CONCAT(C308,D308,E308,G308,L308,R308))," ","")</f>
        <v>44236carneretailcompensadoc300-500standrewsitalia</v>
      </c>
      <c r="C308" s="1">
        <v>44236</v>
      </c>
      <c r="D308" s="2" t="s">
        <v>35</v>
      </c>
      <c r="E308" t="s">
        <v>206</v>
      </c>
      <c r="F308" t="s">
        <v>244</v>
      </c>
      <c r="G308" t="s">
        <v>49</v>
      </c>
      <c r="H308">
        <v>4500</v>
      </c>
      <c r="I308">
        <v>3.7</v>
      </c>
      <c r="J308" s="4">
        <f>+VLOOKUP(B308,Hoja1!$A:$L,11,0)</f>
        <v>4500</v>
      </c>
      <c r="K308" s="4">
        <f>+VLOOKUP(B308,Hoja1!$A:$L,12,0)</f>
        <v>3.7</v>
      </c>
      <c r="L308" t="s">
        <v>240</v>
      </c>
      <c r="M308">
        <v>6</v>
      </c>
      <c r="N308" t="s">
        <v>204</v>
      </c>
      <c r="O308">
        <v>2</v>
      </c>
      <c r="P308">
        <v>2021</v>
      </c>
      <c r="Q308" t="s">
        <v>153</v>
      </c>
      <c r="R308" t="s">
        <v>167</v>
      </c>
      <c r="S308" t="s">
        <v>167</v>
      </c>
      <c r="T308" t="s">
        <v>167</v>
      </c>
      <c r="U308" t="s">
        <v>173</v>
      </c>
      <c r="V308" t="s">
        <v>208</v>
      </c>
      <c r="W308">
        <v>0</v>
      </c>
      <c r="X308">
        <v>0.1</v>
      </c>
      <c r="Y308">
        <v>0.37</v>
      </c>
      <c r="Z308">
        <v>1665</v>
      </c>
      <c r="AA308">
        <v>4.1111111111111098</v>
      </c>
    </row>
    <row r="309" spans="1:27" x14ac:dyDescent="0.2">
      <c r="A309">
        <v>995</v>
      </c>
      <c r="B309" t="str">
        <f>+SUBSTITUTE(LOWER(_xlfn.CONCAT(C309,D309,E309,G309,L309,R309))," ","")</f>
        <v>44236carneretailcompensadoc200-300standrewsitalia</v>
      </c>
      <c r="C309" s="1">
        <v>44236</v>
      </c>
      <c r="D309" s="2" t="s">
        <v>35</v>
      </c>
      <c r="E309" t="s">
        <v>206</v>
      </c>
      <c r="F309" t="s">
        <v>244</v>
      </c>
      <c r="G309" t="s">
        <v>39</v>
      </c>
      <c r="H309">
        <v>3600</v>
      </c>
      <c r="I309">
        <v>3.8</v>
      </c>
      <c r="J309" s="4">
        <f>+VLOOKUP(B309,Hoja1!$A:$L,11,0)</f>
        <v>3600</v>
      </c>
      <c r="K309" s="4">
        <f>+VLOOKUP(B309,Hoja1!$A:$L,12,0)</f>
        <v>3.8</v>
      </c>
      <c r="L309" t="s">
        <v>240</v>
      </c>
      <c r="M309">
        <v>6</v>
      </c>
      <c r="N309" t="s">
        <v>204</v>
      </c>
      <c r="O309">
        <v>2</v>
      </c>
      <c r="P309">
        <v>2021</v>
      </c>
      <c r="Q309" t="s">
        <v>153</v>
      </c>
      <c r="R309" t="s">
        <v>167</v>
      </c>
      <c r="S309" t="s">
        <v>167</v>
      </c>
      <c r="T309" t="s">
        <v>167</v>
      </c>
      <c r="U309" t="s">
        <v>173</v>
      </c>
      <c r="V309" t="s">
        <v>208</v>
      </c>
      <c r="W309">
        <v>0</v>
      </c>
      <c r="X309">
        <v>0.1</v>
      </c>
      <c r="Y309">
        <v>0.38</v>
      </c>
      <c r="Z309">
        <v>1368</v>
      </c>
      <c r="AA309">
        <v>4.2222222222222197</v>
      </c>
    </row>
    <row r="310" spans="1:27" x14ac:dyDescent="0.2">
      <c r="A310">
        <v>996</v>
      </c>
      <c r="B310" t="str">
        <f>+SUBSTITUTE(LOWER(_xlfn.CONCAT(C310,D310,E310,G310,L310,R310))," ","")</f>
        <v>44236carnegranelc200-300standrewsrusia</v>
      </c>
      <c r="C310" s="1">
        <v>44236</v>
      </c>
      <c r="D310" s="2" t="s">
        <v>35</v>
      </c>
      <c r="E310" t="s">
        <v>30</v>
      </c>
      <c r="F310" t="s">
        <v>239</v>
      </c>
      <c r="G310" t="s">
        <v>39</v>
      </c>
      <c r="H310">
        <v>9500</v>
      </c>
      <c r="I310">
        <v>3.2</v>
      </c>
      <c r="J310" s="4">
        <f>+VLOOKUP(B310,Hoja1!$A:$L,11,0)</f>
        <v>9500</v>
      </c>
      <c r="K310" s="4">
        <f>+VLOOKUP(B310,Hoja1!$A:$L,12,0)</f>
        <v>3.2</v>
      </c>
      <c r="L310" t="s">
        <v>240</v>
      </c>
      <c r="M310">
        <v>6</v>
      </c>
      <c r="N310" t="s">
        <v>204</v>
      </c>
      <c r="O310">
        <v>2</v>
      </c>
      <c r="P310">
        <v>2021</v>
      </c>
      <c r="Q310" t="s">
        <v>165</v>
      </c>
      <c r="R310" t="s">
        <v>166</v>
      </c>
      <c r="S310" t="s">
        <v>165</v>
      </c>
      <c r="T310" t="s">
        <v>166</v>
      </c>
      <c r="U310" t="s">
        <v>37</v>
      </c>
      <c r="V310" t="s">
        <v>36</v>
      </c>
      <c r="W310">
        <v>0</v>
      </c>
      <c r="X310">
        <v>0</v>
      </c>
      <c r="Y310">
        <v>0</v>
      </c>
      <c r="Z310">
        <v>0</v>
      </c>
      <c r="AA310">
        <v>3.2</v>
      </c>
    </row>
    <row r="311" spans="1:27" x14ac:dyDescent="0.2">
      <c r="A311">
        <v>2044</v>
      </c>
      <c r="B311" t="str">
        <f>+SUBSTITUTE(LOWER(_xlfn.CONCAT(C311,D311,E311,G311,L311,R311))," ","")</f>
        <v>44236mediaconchagranelc80-100sudmarisespaña</v>
      </c>
      <c r="C311" s="1">
        <v>44236</v>
      </c>
      <c r="D311" s="2" t="s">
        <v>212</v>
      </c>
      <c r="E311" t="s">
        <v>30</v>
      </c>
      <c r="F311" t="s">
        <v>338</v>
      </c>
      <c r="G311" t="s">
        <v>215</v>
      </c>
      <c r="H311">
        <v>10130</v>
      </c>
      <c r="I311">
        <v>3.52</v>
      </c>
      <c r="J311" s="4">
        <f>+VLOOKUP(B311,Hoja1!$A:$L,11,0)</f>
        <v>10130</v>
      </c>
      <c r="K311" s="4">
        <f>+VLOOKUP(B311,Hoja1!$A:$L,12,0)</f>
        <v>3.52</v>
      </c>
      <c r="L311" t="s">
        <v>286</v>
      </c>
      <c r="M311">
        <v>6</v>
      </c>
      <c r="N311" t="s">
        <v>210</v>
      </c>
      <c r="O311">
        <v>2</v>
      </c>
      <c r="P311">
        <v>2021</v>
      </c>
      <c r="Q311" t="s">
        <v>153</v>
      </c>
      <c r="R311" t="s">
        <v>338</v>
      </c>
      <c r="S311" t="s">
        <v>338</v>
      </c>
      <c r="T311" t="s">
        <v>154</v>
      </c>
      <c r="V311" t="s">
        <v>216</v>
      </c>
    </row>
    <row r="312" spans="1:27" x14ac:dyDescent="0.2">
      <c r="A312">
        <v>2045</v>
      </c>
      <c r="B312" t="str">
        <f>+SUBSTITUTE(LOWER(_xlfn.CONCAT(C312,D312,E312,G312,L312,R312))," ","")</f>
        <v>44236carnegranelc200-300sudmarisespaña</v>
      </c>
      <c r="C312" s="1">
        <v>44236</v>
      </c>
      <c r="D312" s="2" t="s">
        <v>35</v>
      </c>
      <c r="E312" t="s">
        <v>30</v>
      </c>
      <c r="F312" t="s">
        <v>338</v>
      </c>
      <c r="G312" t="s">
        <v>39</v>
      </c>
      <c r="H312">
        <v>6000</v>
      </c>
      <c r="I312">
        <v>3.02</v>
      </c>
      <c r="J312" s="4">
        <f>+VLOOKUP(B312,Hoja1!$A:$L,11,0)</f>
        <v>6000</v>
      </c>
      <c r="K312" s="4">
        <f>+VLOOKUP(B312,Hoja1!$A:$L,12,0)</f>
        <v>3.02</v>
      </c>
      <c r="L312" t="s">
        <v>286</v>
      </c>
      <c r="M312">
        <v>6</v>
      </c>
      <c r="N312" t="s">
        <v>210</v>
      </c>
      <c r="O312">
        <v>2</v>
      </c>
      <c r="P312">
        <v>2021</v>
      </c>
      <c r="Q312" t="s">
        <v>153</v>
      </c>
      <c r="R312" t="s">
        <v>338</v>
      </c>
      <c r="S312" t="s">
        <v>338</v>
      </c>
      <c r="T312" t="s">
        <v>154</v>
      </c>
      <c r="U312" t="s">
        <v>37</v>
      </c>
      <c r="V312" t="s">
        <v>36</v>
      </c>
      <c r="W312">
        <v>0</v>
      </c>
      <c r="X312">
        <v>0</v>
      </c>
      <c r="Y312">
        <v>0</v>
      </c>
      <c r="Z312">
        <v>0</v>
      </c>
      <c r="AA312">
        <v>3.02</v>
      </c>
    </row>
    <row r="313" spans="1:27" x14ac:dyDescent="0.2">
      <c r="A313">
        <v>2046</v>
      </c>
      <c r="B313" t="str">
        <f>+SUBSTITUTE(LOWER(_xlfn.CONCAT(C313,D313,E313,G313,L313,R313))," ","")</f>
        <v>44236mediaconchagranelc60-80sudmarisespaña</v>
      </c>
      <c r="C313" s="1">
        <v>44236</v>
      </c>
      <c r="D313" s="2" t="s">
        <v>212</v>
      </c>
      <c r="E313" t="s">
        <v>30</v>
      </c>
      <c r="F313" t="s">
        <v>338</v>
      </c>
      <c r="G313" t="s">
        <v>168</v>
      </c>
      <c r="H313">
        <v>6996</v>
      </c>
      <c r="I313">
        <v>3.91</v>
      </c>
      <c r="J313" s="4">
        <f>+VLOOKUP(B313,Hoja1!$A:$L,11,0)</f>
        <v>6996</v>
      </c>
      <c r="K313" s="4">
        <f>+VLOOKUP(B313,Hoja1!$A:$L,12,0)</f>
        <v>3.91</v>
      </c>
      <c r="L313" t="s">
        <v>286</v>
      </c>
      <c r="M313">
        <v>6</v>
      </c>
      <c r="N313" t="s">
        <v>210</v>
      </c>
      <c r="O313">
        <v>2</v>
      </c>
      <c r="P313">
        <v>2021</v>
      </c>
      <c r="Q313" t="s">
        <v>153</v>
      </c>
      <c r="R313" t="s">
        <v>338</v>
      </c>
      <c r="S313" t="s">
        <v>338</v>
      </c>
      <c r="T313" t="s">
        <v>154</v>
      </c>
      <c r="V313" t="s">
        <v>216</v>
      </c>
    </row>
    <row r="314" spans="1:27" x14ac:dyDescent="0.2">
      <c r="A314">
        <v>2047</v>
      </c>
      <c r="B314" t="str">
        <f>+SUBSTITUTE(LOWER(_xlfn.CONCAT(C314,D314,E314,G314,L314,R314))," ","")</f>
        <v>44236carnegranelc0sudmarischile</v>
      </c>
      <c r="C314" s="1">
        <v>44236</v>
      </c>
      <c r="D314" s="2" t="s">
        <v>35</v>
      </c>
      <c r="E314" t="s">
        <v>30</v>
      </c>
      <c r="F314" t="s">
        <v>32</v>
      </c>
      <c r="G314" t="s">
        <v>178</v>
      </c>
      <c r="H314">
        <v>300</v>
      </c>
      <c r="J314" s="4" t="e">
        <f>+VLOOKUP(B314,Hoja1!$A:$L,11,0)</f>
        <v>#N/A</v>
      </c>
      <c r="K314" s="4" t="e">
        <f>+VLOOKUP(B314,Hoja1!$A:$L,12,0)</f>
        <v>#N/A</v>
      </c>
      <c r="L314" t="s">
        <v>286</v>
      </c>
      <c r="M314">
        <v>6</v>
      </c>
      <c r="O314">
        <v>2</v>
      </c>
      <c r="P314">
        <v>2021</v>
      </c>
      <c r="Q314" t="s">
        <v>32</v>
      </c>
      <c r="R314" t="s">
        <v>32</v>
      </c>
      <c r="S314" t="s">
        <v>32</v>
      </c>
      <c r="T314" t="s">
        <v>32</v>
      </c>
      <c r="U314" t="s">
        <v>37</v>
      </c>
      <c r="V314" t="s">
        <v>36</v>
      </c>
      <c r="W314">
        <v>0</v>
      </c>
      <c r="X314">
        <v>0</v>
      </c>
    </row>
    <row r="315" spans="1:27" x14ac:dyDescent="0.2">
      <c r="A315">
        <v>74</v>
      </c>
      <c r="B315" t="str">
        <f>+SUBSTITUTE(LOWER(_xlfn.CONCAT(C315,D315,E315,G315,L315,R315))," ","")</f>
        <v>44237enterosinsalsac20-35camanchacaamerica</v>
      </c>
      <c r="C315" s="1">
        <v>44237</v>
      </c>
      <c r="D315" s="2" t="s">
        <v>59</v>
      </c>
      <c r="E315" t="s">
        <v>155</v>
      </c>
      <c r="F315" t="s">
        <v>162</v>
      </c>
      <c r="G315" t="s">
        <v>163</v>
      </c>
      <c r="H315">
        <v>17978.400000000001</v>
      </c>
      <c r="I315">
        <v>2.2050000000000001</v>
      </c>
      <c r="J315" s="4" t="e">
        <f>+VLOOKUP(B315,Hoja1!$A:$L,11,0)</f>
        <v>#N/A</v>
      </c>
      <c r="K315" s="4" t="e">
        <f>+VLOOKUP(B315,Hoja1!$A:$L,12,0)</f>
        <v>#N/A</v>
      </c>
      <c r="L315" t="s">
        <v>33</v>
      </c>
      <c r="M315">
        <v>6</v>
      </c>
      <c r="O315">
        <v>2</v>
      </c>
      <c r="P315">
        <v>2021</v>
      </c>
      <c r="Q315" t="s">
        <v>515</v>
      </c>
      <c r="R315" t="s">
        <v>515</v>
      </c>
      <c r="S315" t="s">
        <v>515</v>
      </c>
      <c r="T315" t="s">
        <v>515</v>
      </c>
      <c r="U315" t="s">
        <v>159</v>
      </c>
      <c r="V315" t="s">
        <v>160</v>
      </c>
      <c r="W315">
        <v>0</v>
      </c>
      <c r="X315">
        <v>0</v>
      </c>
      <c r="Y315">
        <v>0</v>
      </c>
      <c r="Z315">
        <v>0</v>
      </c>
      <c r="AA315">
        <v>2.2050000000000001</v>
      </c>
    </row>
    <row r="316" spans="1:27" x14ac:dyDescent="0.2">
      <c r="A316">
        <v>75</v>
      </c>
      <c r="B316" t="str">
        <f>+SUBSTITUTE(LOWER(_xlfn.CONCAT(C316,D316,E316,G316,L316,R316))," ","")</f>
        <v>44237enterosinsalsac20-35camanchacaamerica</v>
      </c>
      <c r="C316" s="1">
        <v>44237</v>
      </c>
      <c r="D316" s="2" t="s">
        <v>59</v>
      </c>
      <c r="E316" t="s">
        <v>155</v>
      </c>
      <c r="F316" t="s">
        <v>254</v>
      </c>
      <c r="G316" t="s">
        <v>163</v>
      </c>
      <c r="H316">
        <v>3000</v>
      </c>
      <c r="I316">
        <v>2</v>
      </c>
      <c r="J316" s="4" t="e">
        <f>+VLOOKUP(B316,Hoja1!$A:$L,11,0)</f>
        <v>#N/A</v>
      </c>
      <c r="K316" s="4" t="e">
        <f>+VLOOKUP(B316,Hoja1!$A:$L,12,0)</f>
        <v>#N/A</v>
      </c>
      <c r="L316" t="s">
        <v>33</v>
      </c>
      <c r="M316">
        <v>6</v>
      </c>
      <c r="O316">
        <v>2</v>
      </c>
      <c r="P316">
        <v>2021</v>
      </c>
      <c r="Q316" t="s">
        <v>515</v>
      </c>
      <c r="R316" t="s">
        <v>515</v>
      </c>
      <c r="S316" t="s">
        <v>515</v>
      </c>
      <c r="T316" t="s">
        <v>515</v>
      </c>
      <c r="U316" t="s">
        <v>159</v>
      </c>
      <c r="V316" t="s">
        <v>160</v>
      </c>
      <c r="W316">
        <v>0</v>
      </c>
      <c r="X316">
        <v>0</v>
      </c>
      <c r="Y316">
        <v>0</v>
      </c>
      <c r="Z316">
        <v>0</v>
      </c>
      <c r="AA316">
        <v>2</v>
      </c>
    </row>
    <row r="317" spans="1:27" x14ac:dyDescent="0.2">
      <c r="A317">
        <v>997</v>
      </c>
      <c r="B317" t="str">
        <f>+SUBSTITUTE(LOWER(_xlfn.CONCAT(C317,D317,E317,G317,L317,R317))," ","")</f>
        <v>44237mediaconcharetailcompensadoc60-80standrewsitalia</v>
      </c>
      <c r="C317" s="1">
        <v>44237</v>
      </c>
      <c r="D317" s="2" t="s">
        <v>212</v>
      </c>
      <c r="E317" t="s">
        <v>206</v>
      </c>
      <c r="F317" t="s">
        <v>244</v>
      </c>
      <c r="G317" t="s">
        <v>168</v>
      </c>
      <c r="H317">
        <v>2700</v>
      </c>
      <c r="I317">
        <v>4.62</v>
      </c>
      <c r="J317" s="4">
        <f>+VLOOKUP(B317,Hoja1!$A:$L,11,0)</f>
        <v>4950</v>
      </c>
      <c r="K317" s="4">
        <f>+VLOOKUP(B317,Hoja1!$A:$L,12,0)</f>
        <v>4.6500000000000004</v>
      </c>
      <c r="L317" t="s">
        <v>240</v>
      </c>
      <c r="M317">
        <v>6</v>
      </c>
      <c r="N317" t="s">
        <v>204</v>
      </c>
      <c r="O317">
        <v>2</v>
      </c>
      <c r="P317">
        <v>2021</v>
      </c>
      <c r="Q317" t="s">
        <v>153</v>
      </c>
      <c r="R317" t="s">
        <v>167</v>
      </c>
      <c r="S317" t="s">
        <v>167</v>
      </c>
      <c r="T317" t="s">
        <v>167</v>
      </c>
      <c r="V317" t="s">
        <v>259</v>
      </c>
    </row>
    <row r="318" spans="1:27" x14ac:dyDescent="0.2">
      <c r="A318">
        <v>998</v>
      </c>
      <c r="B318" t="str">
        <f>+SUBSTITUTE(LOWER(_xlfn.CONCAT(C318,D318,E318,G318,L318,R318))," ","")</f>
        <v>44237enterosinsalsae23-32standrewsamerica</v>
      </c>
      <c r="C318" s="1">
        <v>44237</v>
      </c>
      <c r="D318" s="2" t="s">
        <v>59</v>
      </c>
      <c r="E318" t="s">
        <v>155</v>
      </c>
      <c r="F318" t="s">
        <v>214</v>
      </c>
      <c r="G318" t="s">
        <v>260</v>
      </c>
      <c r="H318">
        <v>15118.2</v>
      </c>
      <c r="I318">
        <v>2.4</v>
      </c>
      <c r="J318" s="4" t="e">
        <f>+VLOOKUP(B318,Hoja1!$A:$L,11,0)</f>
        <v>#N/A</v>
      </c>
      <c r="K318" s="4" t="e">
        <f>+VLOOKUP(B318,Hoja1!$A:$L,12,0)</f>
        <v>#N/A</v>
      </c>
      <c r="L318" t="s">
        <v>240</v>
      </c>
      <c r="M318">
        <v>6</v>
      </c>
      <c r="N318" t="s">
        <v>204</v>
      </c>
      <c r="O318">
        <v>2</v>
      </c>
      <c r="P318">
        <v>2021</v>
      </c>
      <c r="Q318" t="s">
        <v>515</v>
      </c>
      <c r="R318" t="s">
        <v>515</v>
      </c>
      <c r="S318" t="s">
        <v>515</v>
      </c>
      <c r="T318" t="s">
        <v>515</v>
      </c>
      <c r="U318" t="s">
        <v>159</v>
      </c>
      <c r="V318" t="s">
        <v>160</v>
      </c>
      <c r="W318">
        <v>0</v>
      </c>
      <c r="X318">
        <v>0</v>
      </c>
      <c r="Y318">
        <v>0</v>
      </c>
      <c r="Z318">
        <v>0</v>
      </c>
      <c r="AA318">
        <v>2.4</v>
      </c>
    </row>
    <row r="319" spans="1:27" x14ac:dyDescent="0.2">
      <c r="A319">
        <v>999</v>
      </c>
      <c r="B319" t="str">
        <f>+SUBSTITUTE(LOWER(_xlfn.CONCAT(C319,D319,E319,G319,L319,R319))," ","")</f>
        <v>44237carneretailcompensadoc200-300standrewsitalia</v>
      </c>
      <c r="C319" s="1">
        <v>44237</v>
      </c>
      <c r="D319" s="2" t="s">
        <v>35</v>
      </c>
      <c r="E319" t="s">
        <v>206</v>
      </c>
      <c r="F319" t="s">
        <v>244</v>
      </c>
      <c r="G319" t="s">
        <v>39</v>
      </c>
      <c r="H319">
        <v>5400</v>
      </c>
      <c r="I319">
        <v>3.84</v>
      </c>
      <c r="J319" s="4">
        <f>+VLOOKUP(B319,Hoja1!$A:$L,11,0)</f>
        <v>8100</v>
      </c>
      <c r="K319" s="4">
        <f>+VLOOKUP(B319,Hoja1!$A:$L,12,0)</f>
        <v>3.8</v>
      </c>
      <c r="L319" t="s">
        <v>240</v>
      </c>
      <c r="M319">
        <v>6</v>
      </c>
      <c r="N319" t="s">
        <v>204</v>
      </c>
      <c r="O319">
        <v>2</v>
      </c>
      <c r="P319">
        <v>2021</v>
      </c>
      <c r="Q319" t="s">
        <v>153</v>
      </c>
      <c r="R319" t="s">
        <v>167</v>
      </c>
      <c r="S319" t="s">
        <v>167</v>
      </c>
      <c r="T319" t="s">
        <v>167</v>
      </c>
      <c r="U319" t="s">
        <v>173</v>
      </c>
      <c r="V319" t="s">
        <v>208</v>
      </c>
      <c r="W319">
        <v>0</v>
      </c>
      <c r="X319">
        <v>0.1</v>
      </c>
      <c r="Y319">
        <v>0.38400000000000001</v>
      </c>
      <c r="Z319">
        <v>2073.6</v>
      </c>
      <c r="AA319">
        <v>4.2666666666666604</v>
      </c>
    </row>
    <row r="320" spans="1:27" x14ac:dyDescent="0.2">
      <c r="A320">
        <v>1000</v>
      </c>
      <c r="B320" t="str">
        <f>+SUBSTITUTE(LOWER(_xlfn.CONCAT(C320,D320,E320,G320,L320,R320))," ","")</f>
        <v>44237enterosinsalsae40-60standrewsitalia</v>
      </c>
      <c r="C320" s="1">
        <v>44237</v>
      </c>
      <c r="D320" s="2" t="s">
        <v>59</v>
      </c>
      <c r="E320" t="s">
        <v>155</v>
      </c>
      <c r="F320" t="s">
        <v>244</v>
      </c>
      <c r="G320" t="s">
        <v>250</v>
      </c>
      <c r="H320">
        <v>7500</v>
      </c>
      <c r="I320">
        <v>2.0499999999999998</v>
      </c>
      <c r="J320" s="4" t="e">
        <f>+VLOOKUP(B320,Hoja1!$A:$L,11,0)</f>
        <v>#N/A</v>
      </c>
      <c r="K320" s="4" t="e">
        <f>+VLOOKUP(B320,Hoja1!$A:$L,12,0)</f>
        <v>#N/A</v>
      </c>
      <c r="L320" t="s">
        <v>240</v>
      </c>
      <c r="M320">
        <v>6</v>
      </c>
      <c r="N320" t="s">
        <v>204</v>
      </c>
      <c r="O320">
        <v>2</v>
      </c>
      <c r="P320">
        <v>2021</v>
      </c>
      <c r="Q320" t="s">
        <v>153</v>
      </c>
      <c r="R320" t="s">
        <v>167</v>
      </c>
      <c r="S320" t="s">
        <v>167</v>
      </c>
      <c r="T320" t="s">
        <v>167</v>
      </c>
      <c r="U320" t="s">
        <v>159</v>
      </c>
      <c r="V320" t="s">
        <v>160</v>
      </c>
      <c r="W320">
        <v>0</v>
      </c>
      <c r="X320">
        <v>0</v>
      </c>
      <c r="Y320">
        <v>0</v>
      </c>
      <c r="Z320">
        <v>0</v>
      </c>
      <c r="AA320">
        <v>2.0499999999999998</v>
      </c>
    </row>
    <row r="321" spans="1:27" x14ac:dyDescent="0.2">
      <c r="A321">
        <v>1001</v>
      </c>
      <c r="B321" t="str">
        <f>+SUBSTITUTE(LOWER(_xlfn.CONCAT(C321,D321,E321,G321,L321,R321))," ","")</f>
        <v>44237carnegranelc200-300standrewsasia</v>
      </c>
      <c r="C321" s="1">
        <v>44237</v>
      </c>
      <c r="D321" s="2" t="s">
        <v>35</v>
      </c>
      <c r="E321" t="s">
        <v>30</v>
      </c>
      <c r="F321" t="s">
        <v>267</v>
      </c>
      <c r="G321" t="s">
        <v>39</v>
      </c>
      <c r="H321">
        <v>20700</v>
      </c>
      <c r="I321">
        <v>3.5</v>
      </c>
      <c r="J321" s="4">
        <f>+VLOOKUP(B321,Hoja1!$A:$L,11,0)</f>
        <v>20700</v>
      </c>
      <c r="K321" s="4">
        <f>+VLOOKUP(B321,Hoja1!$A:$L,12,0)</f>
        <v>3.5</v>
      </c>
      <c r="L321" t="s">
        <v>240</v>
      </c>
      <c r="M321">
        <v>6</v>
      </c>
      <c r="N321" t="s">
        <v>204</v>
      </c>
      <c r="O321">
        <v>2</v>
      </c>
      <c r="P321">
        <v>2021</v>
      </c>
      <c r="Q321" t="s">
        <v>158</v>
      </c>
      <c r="R321" t="s">
        <v>158</v>
      </c>
      <c r="S321" t="s">
        <v>158</v>
      </c>
      <c r="T321" t="s">
        <v>158</v>
      </c>
      <c r="U321" t="s">
        <v>37</v>
      </c>
      <c r="V321" t="s">
        <v>36</v>
      </c>
      <c r="W321">
        <v>0</v>
      </c>
      <c r="X321">
        <v>0</v>
      </c>
      <c r="Y321">
        <v>0</v>
      </c>
      <c r="Z321">
        <v>0</v>
      </c>
      <c r="AA321">
        <v>3.5</v>
      </c>
    </row>
    <row r="322" spans="1:27" x14ac:dyDescent="0.2">
      <c r="A322">
        <v>1002</v>
      </c>
      <c r="B322" t="str">
        <f>+SUBSTITUTE(LOWER(_xlfn.CONCAT(C322,D322,E322,G322,L322,R322))," ","")</f>
        <v>44237enterosinsalsae60-80standrewsitalia</v>
      </c>
      <c r="C322" s="1">
        <v>44237</v>
      </c>
      <c r="D322" s="2" t="s">
        <v>59</v>
      </c>
      <c r="E322" t="s">
        <v>155</v>
      </c>
      <c r="F322" t="s">
        <v>244</v>
      </c>
      <c r="G322" t="s">
        <v>253</v>
      </c>
      <c r="H322">
        <v>3000</v>
      </c>
      <c r="I322">
        <v>2</v>
      </c>
      <c r="J322" s="4" t="e">
        <f>+VLOOKUP(B322,Hoja1!$A:$L,11,0)</f>
        <v>#N/A</v>
      </c>
      <c r="K322" s="4" t="e">
        <f>+VLOOKUP(B322,Hoja1!$A:$L,12,0)</f>
        <v>#N/A</v>
      </c>
      <c r="L322" t="s">
        <v>240</v>
      </c>
      <c r="M322">
        <v>6</v>
      </c>
      <c r="N322" t="s">
        <v>204</v>
      </c>
      <c r="O322">
        <v>2</v>
      </c>
      <c r="P322">
        <v>2021</v>
      </c>
      <c r="Q322" t="s">
        <v>153</v>
      </c>
      <c r="R322" t="s">
        <v>167</v>
      </c>
      <c r="S322" t="s">
        <v>167</v>
      </c>
      <c r="T322" t="s">
        <v>167</v>
      </c>
      <c r="U322" t="s">
        <v>159</v>
      </c>
      <c r="V322" t="s">
        <v>160</v>
      </c>
      <c r="W322">
        <v>0</v>
      </c>
      <c r="X322">
        <v>0</v>
      </c>
      <c r="Y322">
        <v>0</v>
      </c>
      <c r="Z322">
        <v>0</v>
      </c>
      <c r="AA322">
        <v>2</v>
      </c>
    </row>
    <row r="323" spans="1:27" x14ac:dyDescent="0.2">
      <c r="A323">
        <v>2048</v>
      </c>
      <c r="B323" t="str">
        <f>+SUBSTITUTE(LOWER(_xlfn.CONCAT(C323,D323,E323,G323,L323,R323))," ","")</f>
        <v>44237carnegranelc0sudmarischile</v>
      </c>
      <c r="C323" s="1">
        <v>44237</v>
      </c>
      <c r="D323" s="2" t="s">
        <v>35</v>
      </c>
      <c r="E323" t="s">
        <v>30</v>
      </c>
      <c r="F323" t="s">
        <v>32</v>
      </c>
      <c r="G323" t="s">
        <v>178</v>
      </c>
      <c r="H323">
        <v>700</v>
      </c>
      <c r="J323" s="4" t="e">
        <f>+VLOOKUP(B323,Hoja1!$A:$L,11,0)</f>
        <v>#N/A</v>
      </c>
      <c r="K323" s="4" t="e">
        <f>+VLOOKUP(B323,Hoja1!$A:$L,12,0)</f>
        <v>#N/A</v>
      </c>
      <c r="L323" t="s">
        <v>286</v>
      </c>
      <c r="M323">
        <v>6</v>
      </c>
      <c r="O323">
        <v>2</v>
      </c>
      <c r="P323">
        <v>2021</v>
      </c>
      <c r="Q323" t="s">
        <v>32</v>
      </c>
      <c r="R323" t="s">
        <v>32</v>
      </c>
      <c r="S323" t="s">
        <v>32</v>
      </c>
      <c r="T323" t="s">
        <v>32</v>
      </c>
      <c r="U323" t="s">
        <v>37</v>
      </c>
      <c r="V323" t="s">
        <v>36</v>
      </c>
      <c r="W323">
        <v>0</v>
      </c>
      <c r="X323">
        <v>0</v>
      </c>
    </row>
    <row r="324" spans="1:27" x14ac:dyDescent="0.2">
      <c r="A324">
        <v>2049</v>
      </c>
      <c r="B324" t="str">
        <f>+SUBSTITUTE(LOWER(_xlfn.CONCAT(C324,D324,E324,G324,L324,R324))," ","")</f>
        <v>44237carnegranelc200-300sudmarisrusia</v>
      </c>
      <c r="C324" s="1">
        <v>44237</v>
      </c>
      <c r="D324" s="2" t="s">
        <v>35</v>
      </c>
      <c r="E324" t="s">
        <v>30</v>
      </c>
      <c r="F324" t="s">
        <v>166</v>
      </c>
      <c r="G324" t="s">
        <v>39</v>
      </c>
      <c r="H324">
        <v>24000</v>
      </c>
      <c r="I324">
        <v>3.12</v>
      </c>
      <c r="J324" s="4">
        <f>+VLOOKUP(B324,Hoja1!$A:$L,11,0)</f>
        <v>24000</v>
      </c>
      <c r="K324" s="4">
        <f>+VLOOKUP(B324,Hoja1!$A:$L,12,0)</f>
        <v>3.12</v>
      </c>
      <c r="L324" t="s">
        <v>286</v>
      </c>
      <c r="M324">
        <v>6</v>
      </c>
      <c r="N324" t="s">
        <v>210</v>
      </c>
      <c r="O324">
        <v>2</v>
      </c>
      <c r="P324">
        <v>2021</v>
      </c>
      <c r="Q324" t="s">
        <v>165</v>
      </c>
      <c r="R324" t="s">
        <v>166</v>
      </c>
      <c r="S324" t="s">
        <v>165</v>
      </c>
      <c r="T324" t="s">
        <v>166</v>
      </c>
      <c r="U324" t="s">
        <v>37</v>
      </c>
      <c r="V324" t="s">
        <v>36</v>
      </c>
      <c r="W324">
        <v>0</v>
      </c>
      <c r="X324">
        <v>0</v>
      </c>
      <c r="Y324">
        <v>0</v>
      </c>
      <c r="Z324">
        <v>0</v>
      </c>
      <c r="AA324">
        <v>3.12</v>
      </c>
    </row>
    <row r="325" spans="1:27" x14ac:dyDescent="0.2">
      <c r="A325">
        <v>1003</v>
      </c>
      <c r="B325" t="str">
        <f>+SUBSTITUTE(LOWER(_xlfn.CONCAT(C325,D325,E325,G325,L325,R325))," ","")</f>
        <v>44238carneretailnocompensadoc200-300standrewsotroseuropa</v>
      </c>
      <c r="C325" s="1">
        <v>44238</v>
      </c>
      <c r="D325" s="2" t="s">
        <v>35</v>
      </c>
      <c r="E325" t="s">
        <v>251</v>
      </c>
      <c r="F325" t="s">
        <v>258</v>
      </c>
      <c r="G325" t="s">
        <v>39</v>
      </c>
      <c r="H325">
        <v>13680</v>
      </c>
      <c r="I325">
        <v>3.4</v>
      </c>
      <c r="J325" s="4">
        <f>+VLOOKUP(B325,Hoja1!$A:$L,11,0)</f>
        <v>13680</v>
      </c>
      <c r="K325" s="4">
        <f>+VLOOKUP(B325,Hoja1!$A:$L,12,0)</f>
        <v>3.4</v>
      </c>
      <c r="L325" t="s">
        <v>240</v>
      </c>
      <c r="M325">
        <v>6</v>
      </c>
      <c r="N325" t="s">
        <v>204</v>
      </c>
      <c r="O325">
        <v>2</v>
      </c>
      <c r="P325">
        <v>2021</v>
      </c>
      <c r="Q325" t="s">
        <v>153</v>
      </c>
      <c r="R325" t="s">
        <v>154</v>
      </c>
      <c r="S325" t="s">
        <v>154</v>
      </c>
      <c r="T325" t="s">
        <v>154</v>
      </c>
      <c r="U325" t="s">
        <v>173</v>
      </c>
      <c r="V325" t="s">
        <v>252</v>
      </c>
      <c r="W325">
        <v>0</v>
      </c>
      <c r="X325">
        <v>0</v>
      </c>
      <c r="Y325">
        <v>0</v>
      </c>
      <c r="Z325">
        <v>0</v>
      </c>
      <c r="AA325">
        <v>3.4</v>
      </c>
    </row>
    <row r="326" spans="1:27" x14ac:dyDescent="0.2">
      <c r="A326">
        <v>1004</v>
      </c>
      <c r="B326" t="str">
        <f>+SUBSTITUTE(LOWER(_xlfn.CONCAT(C326,D326,E326,G326,L326,R326))," ","")</f>
        <v>44238enterosinsalsae60-80standrewsotroseuropa</v>
      </c>
      <c r="C326" s="1">
        <v>44238</v>
      </c>
      <c r="D326" s="2" t="s">
        <v>59</v>
      </c>
      <c r="E326" t="s">
        <v>155</v>
      </c>
      <c r="F326" t="s">
        <v>258</v>
      </c>
      <c r="G326" t="s">
        <v>253</v>
      </c>
      <c r="H326">
        <v>6300</v>
      </c>
      <c r="I326">
        <v>2.0499999999999998</v>
      </c>
      <c r="J326" s="4" t="e">
        <f>+VLOOKUP(B326,Hoja1!$A:$L,11,0)</f>
        <v>#N/A</v>
      </c>
      <c r="K326" s="4" t="e">
        <f>+VLOOKUP(B326,Hoja1!$A:$L,12,0)</f>
        <v>#N/A</v>
      </c>
      <c r="L326" t="s">
        <v>240</v>
      </c>
      <c r="M326">
        <v>6</v>
      </c>
      <c r="N326" t="s">
        <v>204</v>
      </c>
      <c r="O326">
        <v>2</v>
      </c>
      <c r="P326">
        <v>2021</v>
      </c>
      <c r="Q326" t="s">
        <v>153</v>
      </c>
      <c r="R326" t="s">
        <v>154</v>
      </c>
      <c r="S326" t="s">
        <v>154</v>
      </c>
      <c r="T326" t="s">
        <v>154</v>
      </c>
      <c r="U326" t="s">
        <v>159</v>
      </c>
      <c r="V326" t="s">
        <v>160</v>
      </c>
      <c r="W326">
        <v>0</v>
      </c>
      <c r="X326">
        <v>0</v>
      </c>
      <c r="Y326">
        <v>0</v>
      </c>
      <c r="Z326">
        <v>0</v>
      </c>
      <c r="AA326">
        <v>2.0499999999999998</v>
      </c>
    </row>
    <row r="327" spans="1:27" x14ac:dyDescent="0.2">
      <c r="A327">
        <v>1005</v>
      </c>
      <c r="B327" t="str">
        <f>+SUBSTITUTE(LOWER(_xlfn.CONCAT(C327,D327,E327,G327,L327,R327))," ","")</f>
        <v>44238enterosinsalsae40-60standrewsrusia</v>
      </c>
      <c r="C327" s="1">
        <v>44238</v>
      </c>
      <c r="D327" s="2" t="s">
        <v>59</v>
      </c>
      <c r="E327" t="s">
        <v>155</v>
      </c>
      <c r="F327" t="s">
        <v>239</v>
      </c>
      <c r="G327" t="s">
        <v>250</v>
      </c>
      <c r="H327">
        <v>20000</v>
      </c>
      <c r="I327">
        <v>2.1</v>
      </c>
      <c r="J327" s="4" t="e">
        <f>+VLOOKUP(B327,Hoja1!$A:$L,11,0)</f>
        <v>#N/A</v>
      </c>
      <c r="K327" s="4" t="e">
        <f>+VLOOKUP(B327,Hoja1!$A:$L,12,0)</f>
        <v>#N/A</v>
      </c>
      <c r="L327" t="s">
        <v>240</v>
      </c>
      <c r="M327">
        <v>6</v>
      </c>
      <c r="N327" t="s">
        <v>204</v>
      </c>
      <c r="O327">
        <v>2</v>
      </c>
      <c r="P327">
        <v>2021</v>
      </c>
      <c r="Q327" t="s">
        <v>165</v>
      </c>
      <c r="R327" t="s">
        <v>166</v>
      </c>
      <c r="S327" t="s">
        <v>165</v>
      </c>
      <c r="T327" t="s">
        <v>166</v>
      </c>
      <c r="U327" t="s">
        <v>159</v>
      </c>
      <c r="V327" t="s">
        <v>160</v>
      </c>
      <c r="W327">
        <v>0</v>
      </c>
      <c r="X327">
        <v>0</v>
      </c>
      <c r="Y327">
        <v>0</v>
      </c>
      <c r="Z327">
        <v>0</v>
      </c>
      <c r="AA327">
        <v>2.1</v>
      </c>
    </row>
    <row r="328" spans="1:27" x14ac:dyDescent="0.2">
      <c r="A328">
        <v>1006</v>
      </c>
      <c r="B328" t="str">
        <f>+SUBSTITUTE(LOWER(_xlfn.CONCAT(C328,D328,E328,G328,L328,R328))," ","")</f>
        <v>44238carneretailcompensadoc200-300standrewsasia</v>
      </c>
      <c r="C328" s="1">
        <v>44238</v>
      </c>
      <c r="D328" s="2" t="s">
        <v>35</v>
      </c>
      <c r="E328" t="s">
        <v>206</v>
      </c>
      <c r="F328" t="s">
        <v>194</v>
      </c>
      <c r="G328" t="s">
        <v>39</v>
      </c>
      <c r="H328">
        <v>20160</v>
      </c>
      <c r="I328">
        <v>3.9</v>
      </c>
      <c r="J328" s="4">
        <f>+VLOOKUP(B328,Hoja1!$A:$L,11,0)</f>
        <v>20160</v>
      </c>
      <c r="K328" s="4">
        <f>+VLOOKUP(B328,Hoja1!$A:$L,12,0)</f>
        <v>3.9</v>
      </c>
      <c r="L328" t="s">
        <v>240</v>
      </c>
      <c r="M328">
        <v>6</v>
      </c>
      <c r="N328" t="s">
        <v>204</v>
      </c>
      <c r="O328">
        <v>2</v>
      </c>
      <c r="P328">
        <v>2021</v>
      </c>
      <c r="Q328" t="s">
        <v>158</v>
      </c>
      <c r="R328" t="s">
        <v>158</v>
      </c>
      <c r="S328" t="s">
        <v>158</v>
      </c>
      <c r="T328" t="s">
        <v>158</v>
      </c>
      <c r="U328" t="s">
        <v>173</v>
      </c>
      <c r="V328" t="s">
        <v>208</v>
      </c>
      <c r="W328">
        <v>0</v>
      </c>
      <c r="X328">
        <v>0.1</v>
      </c>
      <c r="Y328">
        <v>0.39</v>
      </c>
      <c r="Z328">
        <v>7862.4</v>
      </c>
      <c r="AA328">
        <v>4.3333333333333304</v>
      </c>
    </row>
    <row r="329" spans="1:27" x14ac:dyDescent="0.2">
      <c r="A329">
        <v>1007</v>
      </c>
      <c r="B329" t="str">
        <f>+SUBSTITUTE(LOWER(_xlfn.CONCAT(C329,D329,E329,G329,L329,R329))," ","")</f>
        <v>44238enterosinsalsae23-29standrewsamerica</v>
      </c>
      <c r="C329" s="1">
        <v>44238</v>
      </c>
      <c r="D329" s="2" t="s">
        <v>59</v>
      </c>
      <c r="E329" t="s">
        <v>155</v>
      </c>
      <c r="F329" t="s">
        <v>214</v>
      </c>
      <c r="G329" t="s">
        <v>241</v>
      </c>
      <c r="H329">
        <v>17097.64</v>
      </c>
      <c r="I329">
        <v>2.0299999999999998</v>
      </c>
      <c r="J329" s="4" t="e">
        <f>+VLOOKUP(B329,Hoja1!$A:$L,11,0)</f>
        <v>#N/A</v>
      </c>
      <c r="K329" s="4" t="e">
        <f>+VLOOKUP(B329,Hoja1!$A:$L,12,0)</f>
        <v>#N/A</v>
      </c>
      <c r="L329" t="s">
        <v>240</v>
      </c>
      <c r="M329">
        <v>6</v>
      </c>
      <c r="N329" t="s">
        <v>204</v>
      </c>
      <c r="O329">
        <v>2</v>
      </c>
      <c r="P329">
        <v>2021</v>
      </c>
      <c r="Q329" t="s">
        <v>515</v>
      </c>
      <c r="R329" t="s">
        <v>515</v>
      </c>
      <c r="S329" t="s">
        <v>515</v>
      </c>
      <c r="T329" t="s">
        <v>515</v>
      </c>
      <c r="U329" t="s">
        <v>159</v>
      </c>
      <c r="V329" t="s">
        <v>160</v>
      </c>
      <c r="W329">
        <v>0</v>
      </c>
      <c r="X329">
        <v>0</v>
      </c>
      <c r="Y329">
        <v>0</v>
      </c>
      <c r="Z329">
        <v>0</v>
      </c>
      <c r="AA329">
        <v>2.0299999999999998</v>
      </c>
    </row>
    <row r="330" spans="1:27" x14ac:dyDescent="0.2">
      <c r="A330">
        <v>2050</v>
      </c>
      <c r="B330" t="str">
        <f>+SUBSTITUTE(LOWER(_xlfn.CONCAT(C330,D330,E330,G330,L330,R330))," ","")</f>
        <v>44238mediaconchagranelc40-60sudmarisespaña</v>
      </c>
      <c r="C330" s="1">
        <v>44238</v>
      </c>
      <c r="D330" s="2" t="s">
        <v>212</v>
      </c>
      <c r="E330" t="s">
        <v>30</v>
      </c>
      <c r="F330" t="s">
        <v>338</v>
      </c>
      <c r="G330" t="s">
        <v>180</v>
      </c>
      <c r="H330">
        <v>2440</v>
      </c>
      <c r="I330">
        <v>4.05</v>
      </c>
      <c r="J330" s="4">
        <f>+VLOOKUP(B330,Hoja1!$A:$L,11,0)</f>
        <v>2440</v>
      </c>
      <c r="K330" s="4">
        <f>+VLOOKUP(B330,Hoja1!$A:$L,12,0)</f>
        <v>4.05</v>
      </c>
      <c r="L330" t="s">
        <v>286</v>
      </c>
      <c r="M330">
        <v>6</v>
      </c>
      <c r="N330" t="s">
        <v>210</v>
      </c>
      <c r="O330">
        <v>2</v>
      </c>
      <c r="P330">
        <v>2021</v>
      </c>
      <c r="Q330" t="s">
        <v>153</v>
      </c>
      <c r="R330" t="s">
        <v>338</v>
      </c>
      <c r="S330" t="s">
        <v>338</v>
      </c>
      <c r="T330" t="s">
        <v>154</v>
      </c>
      <c r="V330" t="s">
        <v>216</v>
      </c>
    </row>
    <row r="331" spans="1:27" x14ac:dyDescent="0.2">
      <c r="A331">
        <v>2051</v>
      </c>
      <c r="B331" t="str">
        <f>+SUBSTITUTE(LOWER(_xlfn.CONCAT(C331,D331,E331,G331,L331,R331))," ","")</f>
        <v>44238carnegranelc200-300sudmarisespaña</v>
      </c>
      <c r="C331" s="1">
        <v>44238</v>
      </c>
      <c r="D331" s="2" t="s">
        <v>35</v>
      </c>
      <c r="E331" t="s">
        <v>30</v>
      </c>
      <c r="F331" t="s">
        <v>338</v>
      </c>
      <c r="G331" t="s">
        <v>39</v>
      </c>
      <c r="H331">
        <v>11000</v>
      </c>
      <c r="I331">
        <v>3.07</v>
      </c>
      <c r="J331" s="4">
        <f>+VLOOKUP(B331,Hoja1!$A:$L,11,0)</f>
        <v>11000</v>
      </c>
      <c r="K331" s="4">
        <f>+VLOOKUP(B331,Hoja1!$A:$L,12,0)</f>
        <v>3.07</v>
      </c>
      <c r="L331" t="s">
        <v>286</v>
      </c>
      <c r="M331">
        <v>6</v>
      </c>
      <c r="N331" t="s">
        <v>210</v>
      </c>
      <c r="O331">
        <v>2</v>
      </c>
      <c r="P331">
        <v>2021</v>
      </c>
      <c r="Q331" t="s">
        <v>153</v>
      </c>
      <c r="R331" t="s">
        <v>338</v>
      </c>
      <c r="S331" t="s">
        <v>338</v>
      </c>
      <c r="T331" t="s">
        <v>154</v>
      </c>
      <c r="U331" t="s">
        <v>37</v>
      </c>
      <c r="V331" t="s">
        <v>36</v>
      </c>
      <c r="W331">
        <v>0</v>
      </c>
      <c r="X331">
        <v>0</v>
      </c>
      <c r="Y331">
        <v>0</v>
      </c>
      <c r="Z331">
        <v>0</v>
      </c>
      <c r="AA331">
        <v>3.07</v>
      </c>
    </row>
    <row r="332" spans="1:27" x14ac:dyDescent="0.2">
      <c r="A332">
        <v>2052</v>
      </c>
      <c r="B332" t="str">
        <f>+SUBSTITUTE(LOWER(_xlfn.CONCAT(C332,D332,E332,G332,L332,R332))," ","")</f>
        <v>44238carnegranelc200-300sudmarisasia</v>
      </c>
      <c r="C332" s="1">
        <v>44238</v>
      </c>
      <c r="D332" s="2" t="s">
        <v>35</v>
      </c>
      <c r="E332" t="s">
        <v>30</v>
      </c>
      <c r="F332" t="s">
        <v>156</v>
      </c>
      <c r="G332" t="s">
        <v>39</v>
      </c>
      <c r="H332">
        <v>24000</v>
      </c>
      <c r="I332">
        <v>3.25</v>
      </c>
      <c r="J332" s="4">
        <f>+VLOOKUP(B332,Hoja1!$A:$L,11,0)</f>
        <v>24000</v>
      </c>
      <c r="K332" s="4">
        <f>+VLOOKUP(B332,Hoja1!$A:$L,12,0)</f>
        <v>3.25</v>
      </c>
      <c r="L332" t="s">
        <v>286</v>
      </c>
      <c r="M332">
        <v>6</v>
      </c>
      <c r="N332" t="s">
        <v>210</v>
      </c>
      <c r="O332">
        <v>2</v>
      </c>
      <c r="P332">
        <v>2021</v>
      </c>
      <c r="Q332" t="s">
        <v>158</v>
      </c>
      <c r="R332" t="s">
        <v>158</v>
      </c>
      <c r="S332" t="s">
        <v>158</v>
      </c>
      <c r="T332" t="s">
        <v>158</v>
      </c>
      <c r="U332" t="s">
        <v>37</v>
      </c>
      <c r="V332" t="s">
        <v>36</v>
      </c>
      <c r="W332">
        <v>0</v>
      </c>
      <c r="X332">
        <v>0</v>
      </c>
      <c r="Y332">
        <v>0</v>
      </c>
      <c r="Z332">
        <v>0</v>
      </c>
      <c r="AA332">
        <v>3.25</v>
      </c>
    </row>
    <row r="333" spans="1:27" x14ac:dyDescent="0.2">
      <c r="A333">
        <v>76</v>
      </c>
      <c r="B333" t="str">
        <f>+SUBSTITUTE(LOWER(_xlfn.CONCAT(C333,D333,E333,G333,L333,R333))," ","")</f>
        <v>44239carnegranelc200-300camanchacaotrosuee</v>
      </c>
      <c r="C333" s="1">
        <v>44239</v>
      </c>
      <c r="D333" s="2" t="s">
        <v>35</v>
      </c>
      <c r="E333" t="s">
        <v>30</v>
      </c>
      <c r="F333" t="s">
        <v>184</v>
      </c>
      <c r="G333" t="s">
        <v>39</v>
      </c>
      <c r="H333">
        <v>19000</v>
      </c>
      <c r="I333">
        <v>3.15</v>
      </c>
      <c r="J333" s="4">
        <f>+VLOOKUP(B333,Hoja1!$A:$L,11,0)</f>
        <v>19000</v>
      </c>
      <c r="K333" s="4">
        <f>+VLOOKUP(B333,Hoja1!$A:$L,12,0)</f>
        <v>3.150000000000003</v>
      </c>
      <c r="L333" t="s">
        <v>33</v>
      </c>
      <c r="M333">
        <v>6</v>
      </c>
      <c r="O333">
        <v>2</v>
      </c>
      <c r="P333">
        <v>2021</v>
      </c>
      <c r="Q333" t="s">
        <v>165</v>
      </c>
      <c r="R333" t="s">
        <v>185</v>
      </c>
      <c r="S333" t="s">
        <v>165</v>
      </c>
      <c r="T333" t="s">
        <v>185</v>
      </c>
      <c r="U333" t="s">
        <v>37</v>
      </c>
      <c r="V333" t="s">
        <v>36</v>
      </c>
      <c r="W333">
        <v>0</v>
      </c>
      <c r="X333">
        <v>0</v>
      </c>
      <c r="Y333">
        <v>0</v>
      </c>
      <c r="Z333">
        <v>0</v>
      </c>
      <c r="AA333">
        <v>3.15</v>
      </c>
    </row>
    <row r="334" spans="1:27" x14ac:dyDescent="0.2">
      <c r="A334">
        <v>77</v>
      </c>
      <c r="B334" t="str">
        <f>+SUBSTITUTE(LOWER(_xlfn.CONCAT(C334,D334,E334,G334,L334,R334))," ","")</f>
        <v>44239carnegranelc500-upcamanchacafrancia</v>
      </c>
      <c r="C334" s="1">
        <v>44239</v>
      </c>
      <c r="D334" s="2" t="s">
        <v>35</v>
      </c>
      <c r="E334" t="s">
        <v>30</v>
      </c>
      <c r="F334" t="s">
        <v>172</v>
      </c>
      <c r="G334" t="s">
        <v>183</v>
      </c>
      <c r="H334">
        <v>13300</v>
      </c>
      <c r="I334">
        <v>2.6326315789473602</v>
      </c>
      <c r="J334" s="4">
        <f>+VLOOKUP(B334,Hoja1!$A:$L,11,0)</f>
        <v>13300</v>
      </c>
      <c r="K334" s="4">
        <f>+VLOOKUP(B334,Hoja1!$A:$L,12,0)</f>
        <v>2.6326315789473651</v>
      </c>
      <c r="L334" t="s">
        <v>33</v>
      </c>
      <c r="M334">
        <v>6</v>
      </c>
      <c r="O334">
        <v>2</v>
      </c>
      <c r="P334">
        <v>2021</v>
      </c>
      <c r="Q334" t="s">
        <v>153</v>
      </c>
      <c r="R334" t="s">
        <v>172</v>
      </c>
      <c r="S334" t="s">
        <v>172</v>
      </c>
      <c r="T334" t="s">
        <v>172</v>
      </c>
      <c r="U334" t="s">
        <v>37</v>
      </c>
      <c r="V334" t="s">
        <v>36</v>
      </c>
      <c r="W334">
        <v>0</v>
      </c>
      <c r="X334">
        <v>0</v>
      </c>
      <c r="Y334">
        <v>0</v>
      </c>
      <c r="Z334">
        <v>0</v>
      </c>
      <c r="AA334">
        <v>2.6326315789473602</v>
      </c>
    </row>
    <row r="335" spans="1:27" x14ac:dyDescent="0.2">
      <c r="A335">
        <v>78</v>
      </c>
      <c r="B335" t="str">
        <f>+SUBSTITUTE(LOWER(_xlfn.CONCAT(C335,D335,E335,G335,L335,R335))," ","")</f>
        <v>44239carnegranelc300-500camanchacafrancia</v>
      </c>
      <c r="C335" s="1">
        <v>44239</v>
      </c>
      <c r="D335" s="2" t="s">
        <v>35</v>
      </c>
      <c r="E335" t="s">
        <v>30</v>
      </c>
      <c r="F335" t="s">
        <v>172</v>
      </c>
      <c r="G335" t="s">
        <v>49</v>
      </c>
      <c r="H335">
        <v>8220</v>
      </c>
      <c r="I335">
        <v>2.5499999999999901</v>
      </c>
      <c r="J335" s="4">
        <f>+VLOOKUP(B335,Hoja1!$A:$L,11,0)</f>
        <v>8220</v>
      </c>
      <c r="K335" s="4">
        <f>+VLOOKUP(B335,Hoja1!$A:$L,12,0)</f>
        <v>2.549999999999998</v>
      </c>
      <c r="L335" t="s">
        <v>33</v>
      </c>
      <c r="M335">
        <v>6</v>
      </c>
      <c r="O335">
        <v>2</v>
      </c>
      <c r="P335">
        <v>2021</v>
      </c>
      <c r="Q335" t="s">
        <v>153</v>
      </c>
      <c r="R335" t="s">
        <v>172</v>
      </c>
      <c r="S335" t="s">
        <v>172</v>
      </c>
      <c r="T335" t="s">
        <v>172</v>
      </c>
      <c r="U335" t="s">
        <v>37</v>
      </c>
      <c r="V335" t="s">
        <v>36</v>
      </c>
      <c r="W335">
        <v>0</v>
      </c>
      <c r="X335">
        <v>0</v>
      </c>
      <c r="Y335">
        <v>0</v>
      </c>
      <c r="Z335">
        <v>0</v>
      </c>
      <c r="AA335">
        <v>2.5499999999999901</v>
      </c>
    </row>
    <row r="336" spans="1:27" x14ac:dyDescent="0.2">
      <c r="A336">
        <v>79</v>
      </c>
      <c r="B336" t="str">
        <f>+SUBSTITUTE(LOWER(_xlfn.CONCAT(C336,D336,E336,G336,L336,R336))," ","")</f>
        <v>44239carnegranelc200-300camanchacafrancia</v>
      </c>
      <c r="C336" s="1">
        <v>44239</v>
      </c>
      <c r="D336" s="2" t="s">
        <v>35</v>
      </c>
      <c r="E336" t="s">
        <v>30</v>
      </c>
      <c r="F336" t="s">
        <v>172</v>
      </c>
      <c r="G336" t="s">
        <v>39</v>
      </c>
      <c r="H336">
        <v>1130</v>
      </c>
      <c r="I336">
        <v>2.6</v>
      </c>
      <c r="J336" s="4">
        <f>+VLOOKUP(B336,Hoja1!$A:$L,11,0)</f>
        <v>1130</v>
      </c>
      <c r="K336" s="4">
        <f>+VLOOKUP(B336,Hoja1!$A:$L,12,0)</f>
        <v>2.6000000000000005</v>
      </c>
      <c r="L336" t="s">
        <v>33</v>
      </c>
      <c r="M336">
        <v>6</v>
      </c>
      <c r="O336">
        <v>2</v>
      </c>
      <c r="P336">
        <v>2021</v>
      </c>
      <c r="Q336" t="s">
        <v>153</v>
      </c>
      <c r="R336" t="s">
        <v>172</v>
      </c>
      <c r="S336" t="s">
        <v>172</v>
      </c>
      <c r="T336" t="s">
        <v>172</v>
      </c>
      <c r="U336" t="s">
        <v>37</v>
      </c>
      <c r="V336" t="s">
        <v>36</v>
      </c>
      <c r="W336">
        <v>0</v>
      </c>
      <c r="X336">
        <v>0</v>
      </c>
      <c r="Y336">
        <v>0</v>
      </c>
      <c r="Z336">
        <v>0</v>
      </c>
      <c r="AA336">
        <v>2.6</v>
      </c>
    </row>
    <row r="337" spans="1:27" x14ac:dyDescent="0.2">
      <c r="A337">
        <v>80</v>
      </c>
      <c r="B337" t="str">
        <f>+SUBSTITUTE(LOWER(_xlfn.CONCAT(C337,D337,E337,G337,L337,R337))," ","")</f>
        <v>44239carnegranelc100-200camanchacaotrosuee</v>
      </c>
      <c r="C337" s="1">
        <v>44239</v>
      </c>
      <c r="D337" s="2" t="s">
        <v>35</v>
      </c>
      <c r="E337" t="s">
        <v>30</v>
      </c>
      <c r="F337" t="s">
        <v>184</v>
      </c>
      <c r="G337" t="s">
        <v>72</v>
      </c>
      <c r="H337">
        <v>5000</v>
      </c>
      <c r="I337">
        <v>3.3499999999999899</v>
      </c>
      <c r="J337" s="4">
        <f>+VLOOKUP(B337,Hoja1!$A:$L,11,0)</f>
        <v>5000</v>
      </c>
      <c r="K337" s="4">
        <f>+VLOOKUP(B337,Hoja1!$A:$L,12,0)</f>
        <v>3.3499999999999992</v>
      </c>
      <c r="L337" t="s">
        <v>33</v>
      </c>
      <c r="M337">
        <v>6</v>
      </c>
      <c r="O337">
        <v>2</v>
      </c>
      <c r="P337">
        <v>2021</v>
      </c>
      <c r="Q337" t="s">
        <v>165</v>
      </c>
      <c r="R337" t="s">
        <v>185</v>
      </c>
      <c r="S337" t="s">
        <v>165</v>
      </c>
      <c r="T337" t="s">
        <v>185</v>
      </c>
      <c r="U337" t="s">
        <v>37</v>
      </c>
      <c r="V337" t="s">
        <v>36</v>
      </c>
      <c r="W337">
        <v>0</v>
      </c>
      <c r="X337">
        <v>0</v>
      </c>
      <c r="Y337">
        <v>0</v>
      </c>
      <c r="Z337">
        <v>0</v>
      </c>
      <c r="AA337">
        <v>3.3499999999999899</v>
      </c>
    </row>
    <row r="338" spans="1:27" x14ac:dyDescent="0.2">
      <c r="A338">
        <v>1008</v>
      </c>
      <c r="B338" t="str">
        <f>+SUBSTITUTE(LOWER(_xlfn.CONCAT(C338,D338,E338,G338,L338,R338))," ","")</f>
        <v>44239mediaconcharetailnocompensadoc80-100standrewsrusia</v>
      </c>
      <c r="C338" s="1">
        <v>44239</v>
      </c>
      <c r="D338" s="2" t="s">
        <v>212</v>
      </c>
      <c r="E338" t="s">
        <v>251</v>
      </c>
      <c r="F338" t="s">
        <v>239</v>
      </c>
      <c r="G338" t="s">
        <v>215</v>
      </c>
      <c r="H338">
        <v>5000</v>
      </c>
      <c r="I338">
        <v>4.4000000000000004</v>
      </c>
      <c r="J338" s="4">
        <f>+VLOOKUP(B338,Hoja1!$A:$L,11,0)</f>
        <v>5000</v>
      </c>
      <c r="K338" s="4">
        <f>+VLOOKUP(B338,Hoja1!$A:$L,12,0)</f>
        <v>4.4000000000000004</v>
      </c>
      <c r="L338" t="s">
        <v>240</v>
      </c>
      <c r="M338">
        <v>6</v>
      </c>
      <c r="N338" t="s">
        <v>204</v>
      </c>
      <c r="O338">
        <v>2</v>
      </c>
      <c r="P338">
        <v>2021</v>
      </c>
      <c r="Q338" t="s">
        <v>165</v>
      </c>
      <c r="R338" t="s">
        <v>166</v>
      </c>
      <c r="S338" t="s">
        <v>165</v>
      </c>
      <c r="T338" t="s">
        <v>166</v>
      </c>
      <c r="V338" t="s">
        <v>268</v>
      </c>
    </row>
    <row r="339" spans="1:27" x14ac:dyDescent="0.2">
      <c r="A339">
        <v>1009</v>
      </c>
      <c r="B339" t="str">
        <f>+SUBSTITUTE(LOWER(_xlfn.CONCAT(C339,D339,E339,G339,L339,R339))," ","")</f>
        <v>44239enterosinsalsae50-70standrews</v>
      </c>
      <c r="C339" s="1">
        <v>44239</v>
      </c>
      <c r="D339" s="2" t="s">
        <v>59</v>
      </c>
      <c r="E339" t="s">
        <v>155</v>
      </c>
      <c r="F339" t="s">
        <v>266</v>
      </c>
      <c r="G339" t="s">
        <v>245</v>
      </c>
      <c r="H339">
        <v>18160</v>
      </c>
      <c r="I339">
        <v>2.1</v>
      </c>
      <c r="J339" s="4" t="e">
        <f>+VLOOKUP(B339,Hoja1!$A:$L,11,0)</f>
        <v>#N/A</v>
      </c>
      <c r="K339" s="4" t="e">
        <f>+VLOOKUP(B339,Hoja1!$A:$L,12,0)</f>
        <v>#N/A</v>
      </c>
      <c r="L339" t="s">
        <v>240</v>
      </c>
      <c r="M339">
        <v>6</v>
      </c>
      <c r="N339" t="s">
        <v>204</v>
      </c>
      <c r="O339">
        <v>2</v>
      </c>
      <c r="P339">
        <v>2021</v>
      </c>
      <c r="U339" t="s">
        <v>159</v>
      </c>
      <c r="V339" t="s">
        <v>160</v>
      </c>
      <c r="W339">
        <v>0</v>
      </c>
      <c r="X339">
        <v>0</v>
      </c>
      <c r="Y339">
        <v>0</v>
      </c>
      <c r="Z339">
        <v>0</v>
      </c>
      <c r="AA339">
        <v>2.1</v>
      </c>
    </row>
    <row r="340" spans="1:27" x14ac:dyDescent="0.2">
      <c r="A340">
        <v>1010</v>
      </c>
      <c r="B340" t="str">
        <f>+SUBSTITUTE(LOWER(_xlfn.CONCAT(C340,D340,E340,G340,L340,R340))," ","")</f>
        <v>44239enterosinsalsae40-60standrewsasia</v>
      </c>
      <c r="C340" s="1">
        <v>44239</v>
      </c>
      <c r="D340" s="2" t="s">
        <v>59</v>
      </c>
      <c r="E340" t="s">
        <v>155</v>
      </c>
      <c r="F340" t="s">
        <v>269</v>
      </c>
      <c r="G340" t="s">
        <v>250</v>
      </c>
      <c r="H340">
        <v>4000</v>
      </c>
      <c r="I340">
        <v>2.4</v>
      </c>
      <c r="J340" s="4" t="e">
        <f>+VLOOKUP(B340,Hoja1!$A:$L,11,0)</f>
        <v>#N/A</v>
      </c>
      <c r="K340" s="4" t="e">
        <f>+VLOOKUP(B340,Hoja1!$A:$L,12,0)</f>
        <v>#N/A</v>
      </c>
      <c r="L340" t="s">
        <v>240</v>
      </c>
      <c r="M340">
        <v>6</v>
      </c>
      <c r="N340" t="s">
        <v>204</v>
      </c>
      <c r="O340">
        <v>2</v>
      </c>
      <c r="P340">
        <v>2021</v>
      </c>
      <c r="Q340" t="s">
        <v>158</v>
      </c>
      <c r="R340" t="s">
        <v>158</v>
      </c>
      <c r="S340" t="s">
        <v>158</v>
      </c>
      <c r="T340" t="s">
        <v>158</v>
      </c>
      <c r="U340" t="s">
        <v>159</v>
      </c>
      <c r="V340" t="s">
        <v>160</v>
      </c>
      <c r="W340">
        <v>0</v>
      </c>
      <c r="X340">
        <v>0</v>
      </c>
      <c r="Y340">
        <v>0</v>
      </c>
      <c r="Z340">
        <v>0</v>
      </c>
      <c r="AA340">
        <v>2.4</v>
      </c>
    </row>
    <row r="341" spans="1:27" x14ac:dyDescent="0.2">
      <c r="A341">
        <v>1011</v>
      </c>
      <c r="B341" t="str">
        <f>+SUBSTITUTE(LOWER(_xlfn.CONCAT(C341,D341,E341,G341,L341,R341))," ","")</f>
        <v>44239carnegranelc200-300standrewsrusia</v>
      </c>
      <c r="C341" s="1">
        <v>44239</v>
      </c>
      <c r="D341" s="2" t="s">
        <v>35</v>
      </c>
      <c r="E341" t="s">
        <v>30</v>
      </c>
      <c r="F341" t="s">
        <v>239</v>
      </c>
      <c r="G341" t="s">
        <v>39</v>
      </c>
      <c r="H341">
        <v>23000</v>
      </c>
      <c r="I341">
        <v>3.15</v>
      </c>
      <c r="J341" s="4">
        <f>+VLOOKUP(B341,Hoja1!$A:$L,11,0)</f>
        <v>23000</v>
      </c>
      <c r="K341" s="4">
        <f>+VLOOKUP(B341,Hoja1!$A:$L,12,0)</f>
        <v>3.15</v>
      </c>
      <c r="L341" t="s">
        <v>240</v>
      </c>
      <c r="M341">
        <v>6</v>
      </c>
      <c r="N341" t="s">
        <v>204</v>
      </c>
      <c r="O341">
        <v>2</v>
      </c>
      <c r="P341">
        <v>2021</v>
      </c>
      <c r="Q341" t="s">
        <v>165</v>
      </c>
      <c r="R341" t="s">
        <v>166</v>
      </c>
      <c r="S341" t="s">
        <v>165</v>
      </c>
      <c r="T341" t="s">
        <v>166</v>
      </c>
      <c r="U341" t="s">
        <v>37</v>
      </c>
      <c r="V341" t="s">
        <v>36</v>
      </c>
      <c r="W341">
        <v>0</v>
      </c>
      <c r="X341">
        <v>0</v>
      </c>
      <c r="Y341">
        <v>0</v>
      </c>
      <c r="Z341">
        <v>0</v>
      </c>
      <c r="AA341">
        <v>3.15</v>
      </c>
    </row>
    <row r="342" spans="1:27" x14ac:dyDescent="0.2">
      <c r="A342">
        <v>1012</v>
      </c>
      <c r="B342" t="str">
        <f>+SUBSTITUTE(LOWER(_xlfn.CONCAT(C342,D342,E342,G342,L342,R342))," ","")</f>
        <v>44239mediaconchagranelc60-80standrewsasia</v>
      </c>
      <c r="C342" s="1">
        <v>44239</v>
      </c>
      <c r="D342" s="2" t="s">
        <v>212</v>
      </c>
      <c r="E342" t="s">
        <v>30</v>
      </c>
      <c r="F342" t="s">
        <v>269</v>
      </c>
      <c r="G342" t="s">
        <v>168</v>
      </c>
      <c r="H342">
        <v>11997</v>
      </c>
      <c r="I342">
        <v>4.2</v>
      </c>
      <c r="J342" s="4" t="e">
        <f>+VLOOKUP(B342,Hoja1!$A:$L,11,0)</f>
        <v>#N/A</v>
      </c>
      <c r="K342" s="4" t="e">
        <f>+VLOOKUP(B342,Hoja1!$A:$L,12,0)</f>
        <v>#N/A</v>
      </c>
      <c r="L342" t="s">
        <v>240</v>
      </c>
      <c r="M342">
        <v>6</v>
      </c>
      <c r="N342" t="s">
        <v>204</v>
      </c>
      <c r="O342">
        <v>2</v>
      </c>
      <c r="P342">
        <v>2021</v>
      </c>
      <c r="Q342" t="s">
        <v>158</v>
      </c>
      <c r="R342" t="s">
        <v>158</v>
      </c>
      <c r="S342" t="s">
        <v>158</v>
      </c>
      <c r="T342" t="s">
        <v>158</v>
      </c>
      <c r="V342" t="s">
        <v>216</v>
      </c>
    </row>
    <row r="343" spans="1:27" x14ac:dyDescent="0.2">
      <c r="A343">
        <v>1013</v>
      </c>
      <c r="B343" t="str">
        <f>+SUBSTITUTE(LOWER(_xlfn.CONCAT(C343,D343,E343,G343,L343,R343))," ","")</f>
        <v>44239enteroconsalsae50-70standrewsrusia</v>
      </c>
      <c r="C343" s="1">
        <v>44239</v>
      </c>
      <c r="D343" s="2" t="s">
        <v>59</v>
      </c>
      <c r="E343" t="s">
        <v>227</v>
      </c>
      <c r="F343" t="s">
        <v>239</v>
      </c>
      <c r="G343" t="s">
        <v>245</v>
      </c>
      <c r="H343">
        <v>2787.56</v>
      </c>
      <c r="I343">
        <v>3.2</v>
      </c>
      <c r="J343" s="4" t="e">
        <f>+VLOOKUP(B343,Hoja1!$A:$L,11,0)</f>
        <v>#N/A</v>
      </c>
      <c r="K343" s="4" t="e">
        <f>+VLOOKUP(B343,Hoja1!$A:$L,12,0)</f>
        <v>#N/A</v>
      </c>
      <c r="L343" t="s">
        <v>240</v>
      </c>
      <c r="M343">
        <v>6</v>
      </c>
      <c r="N343" t="s">
        <v>204</v>
      </c>
      <c r="O343">
        <v>2</v>
      </c>
      <c r="P343">
        <v>2021</v>
      </c>
      <c r="Q343" t="s">
        <v>165</v>
      </c>
      <c r="R343" t="s">
        <v>166</v>
      </c>
      <c r="S343" t="s">
        <v>165</v>
      </c>
      <c r="T343" t="s">
        <v>166</v>
      </c>
      <c r="U343" t="s">
        <v>61</v>
      </c>
      <c r="V343" t="s">
        <v>229</v>
      </c>
      <c r="W343">
        <v>0</v>
      </c>
      <c r="X343">
        <v>0</v>
      </c>
      <c r="Y343">
        <v>0</v>
      </c>
      <c r="Z343">
        <v>0</v>
      </c>
      <c r="AA343">
        <v>3.2</v>
      </c>
    </row>
    <row r="344" spans="1:27" x14ac:dyDescent="0.2">
      <c r="A344">
        <v>1014</v>
      </c>
      <c r="B344" t="str">
        <f>+SUBSTITUTE(LOWER(_xlfn.CONCAT(C344,D344,E344,G344,L344,R344))," ","")</f>
        <v>44239enterosinsalsae40-60standrewsotroseuropa</v>
      </c>
      <c r="C344" s="1">
        <v>44239</v>
      </c>
      <c r="D344" s="2" t="s">
        <v>59</v>
      </c>
      <c r="E344" t="s">
        <v>155</v>
      </c>
      <c r="F344" t="s">
        <v>249</v>
      </c>
      <c r="G344" t="s">
        <v>250</v>
      </c>
      <c r="H344">
        <v>20000</v>
      </c>
      <c r="I344">
        <v>2.0499999999999998</v>
      </c>
      <c r="J344" s="4" t="e">
        <f>+VLOOKUP(B344,Hoja1!$A:$L,11,0)</f>
        <v>#N/A</v>
      </c>
      <c r="K344" s="4" t="e">
        <f>+VLOOKUP(B344,Hoja1!$A:$L,12,0)</f>
        <v>#N/A</v>
      </c>
      <c r="L344" t="s">
        <v>240</v>
      </c>
      <c r="M344">
        <v>6</v>
      </c>
      <c r="N344" t="s">
        <v>204</v>
      </c>
      <c r="O344">
        <v>2</v>
      </c>
      <c r="P344">
        <v>2021</v>
      </c>
      <c r="Q344" t="s">
        <v>153</v>
      </c>
      <c r="R344" t="s">
        <v>154</v>
      </c>
      <c r="S344" t="s">
        <v>154</v>
      </c>
      <c r="T344" t="s">
        <v>154</v>
      </c>
      <c r="U344" t="s">
        <v>159</v>
      </c>
      <c r="V344" t="s">
        <v>160</v>
      </c>
      <c r="W344">
        <v>0</v>
      </c>
      <c r="X344">
        <v>0</v>
      </c>
      <c r="Y344">
        <v>0</v>
      </c>
      <c r="Z344">
        <v>0</v>
      </c>
      <c r="AA344">
        <v>2.0499999999999998</v>
      </c>
    </row>
    <row r="345" spans="1:27" x14ac:dyDescent="0.2">
      <c r="A345">
        <v>1015</v>
      </c>
      <c r="B345" t="str">
        <f>+SUBSTITUTE(LOWER(_xlfn.CONCAT(C345,D345,E345,G345,L345,R345))," ","")</f>
        <v>44239enterosinsalsae23-29standrewsamerica</v>
      </c>
      <c r="C345" s="1">
        <v>44239</v>
      </c>
      <c r="D345" s="2" t="s">
        <v>59</v>
      </c>
      <c r="E345" t="s">
        <v>155</v>
      </c>
      <c r="F345" t="s">
        <v>214</v>
      </c>
      <c r="G345" t="s">
        <v>241</v>
      </c>
      <c r="H345">
        <v>17097.64</v>
      </c>
      <c r="I345">
        <v>2.0299999999999998</v>
      </c>
      <c r="J345" s="4" t="e">
        <f>+VLOOKUP(B345,Hoja1!$A:$L,11,0)</f>
        <v>#N/A</v>
      </c>
      <c r="K345" s="4" t="e">
        <f>+VLOOKUP(B345,Hoja1!$A:$L,12,0)</f>
        <v>#N/A</v>
      </c>
      <c r="L345" t="s">
        <v>240</v>
      </c>
      <c r="M345">
        <v>6</v>
      </c>
      <c r="N345" t="s">
        <v>204</v>
      </c>
      <c r="O345">
        <v>2</v>
      </c>
      <c r="P345">
        <v>2021</v>
      </c>
      <c r="Q345" t="s">
        <v>515</v>
      </c>
      <c r="R345" t="s">
        <v>515</v>
      </c>
      <c r="S345" t="s">
        <v>515</v>
      </c>
      <c r="T345" t="s">
        <v>515</v>
      </c>
      <c r="U345" t="s">
        <v>159</v>
      </c>
      <c r="V345" t="s">
        <v>160</v>
      </c>
      <c r="W345">
        <v>0</v>
      </c>
      <c r="X345">
        <v>0</v>
      </c>
      <c r="Y345">
        <v>0</v>
      </c>
      <c r="Z345">
        <v>0</v>
      </c>
      <c r="AA345">
        <v>2.0299999999999998</v>
      </c>
    </row>
    <row r="346" spans="1:27" x14ac:dyDescent="0.2">
      <c r="A346">
        <v>2053</v>
      </c>
      <c r="B346" t="str">
        <f>+SUBSTITUTE(LOWER(_xlfn.CONCAT(C346,D346,E346,G346,L346,R346))," ","")</f>
        <v>44239carnegranelc0sudmarischile</v>
      </c>
      <c r="C346" s="1">
        <v>44239</v>
      </c>
      <c r="D346" s="2" t="s">
        <v>35</v>
      </c>
      <c r="E346" t="s">
        <v>30</v>
      </c>
      <c r="F346" t="s">
        <v>32</v>
      </c>
      <c r="G346" t="s">
        <v>178</v>
      </c>
      <c r="H346">
        <v>3630</v>
      </c>
      <c r="J346" s="4" t="e">
        <f>+VLOOKUP(B346,Hoja1!$A:$L,11,0)</f>
        <v>#N/A</v>
      </c>
      <c r="K346" s="4" t="e">
        <f>+VLOOKUP(B346,Hoja1!$A:$L,12,0)</f>
        <v>#N/A</v>
      </c>
      <c r="L346" t="s">
        <v>286</v>
      </c>
      <c r="M346">
        <v>6</v>
      </c>
      <c r="O346">
        <v>2</v>
      </c>
      <c r="P346">
        <v>2021</v>
      </c>
      <c r="Q346" t="s">
        <v>32</v>
      </c>
      <c r="R346" t="s">
        <v>32</v>
      </c>
      <c r="S346" t="s">
        <v>32</v>
      </c>
      <c r="T346" t="s">
        <v>32</v>
      </c>
      <c r="U346" t="s">
        <v>37</v>
      </c>
      <c r="V346" t="s">
        <v>36</v>
      </c>
      <c r="W346">
        <v>0</v>
      </c>
      <c r="X346">
        <v>0</v>
      </c>
    </row>
    <row r="347" spans="1:27" x14ac:dyDescent="0.2">
      <c r="A347">
        <v>2054</v>
      </c>
      <c r="B347" t="str">
        <f>+SUBSTITUTE(LOWER(_xlfn.CONCAT(C347,D347,E347,G347,L347,R347))," ","")</f>
        <v>44239enterosinsalsac60-80sudmarisamerica</v>
      </c>
      <c r="C347" s="1">
        <v>44239</v>
      </c>
      <c r="D347" s="2" t="s">
        <v>59</v>
      </c>
      <c r="E347" t="s">
        <v>155</v>
      </c>
      <c r="F347" t="s">
        <v>214</v>
      </c>
      <c r="G347" t="s">
        <v>168</v>
      </c>
      <c r="H347">
        <v>17978.400000000001</v>
      </c>
      <c r="I347">
        <v>2.02643171806</v>
      </c>
      <c r="J347" s="4" t="e">
        <f>+VLOOKUP(B347,Hoja1!$A:$L,11,0)</f>
        <v>#N/A</v>
      </c>
      <c r="K347" s="4" t="e">
        <f>+VLOOKUP(B347,Hoja1!$A:$L,12,0)</f>
        <v>#N/A</v>
      </c>
      <c r="L347" t="s">
        <v>286</v>
      </c>
      <c r="M347">
        <v>6</v>
      </c>
      <c r="N347" t="s">
        <v>210</v>
      </c>
      <c r="O347">
        <v>2</v>
      </c>
      <c r="P347">
        <v>2021</v>
      </c>
      <c r="Q347" t="s">
        <v>515</v>
      </c>
      <c r="R347" t="s">
        <v>515</v>
      </c>
      <c r="S347" t="s">
        <v>515</v>
      </c>
      <c r="T347" t="s">
        <v>515</v>
      </c>
      <c r="U347" t="s">
        <v>159</v>
      </c>
      <c r="V347" t="s">
        <v>160</v>
      </c>
      <c r="W347">
        <v>0</v>
      </c>
      <c r="X347">
        <v>0</v>
      </c>
      <c r="Y347">
        <v>0</v>
      </c>
      <c r="Z347">
        <v>0</v>
      </c>
      <c r="AA347">
        <v>2.02643171806</v>
      </c>
    </row>
    <row r="348" spans="1:27" x14ac:dyDescent="0.2">
      <c r="A348">
        <v>2055</v>
      </c>
      <c r="B348" t="str">
        <f>+SUBSTITUTE(LOWER(_xlfn.CONCAT(C348,D348,E348,G348,L348,R348))," ","")</f>
        <v>44239mediaconchagranelc40-60sudmarisamerica</v>
      </c>
      <c r="C348" s="1">
        <v>44239</v>
      </c>
      <c r="D348" s="2" t="s">
        <v>212</v>
      </c>
      <c r="E348" t="s">
        <v>30</v>
      </c>
      <c r="F348" t="s">
        <v>214</v>
      </c>
      <c r="G348" t="s">
        <v>180</v>
      </c>
      <c r="H348">
        <v>4796</v>
      </c>
      <c r="I348">
        <v>4.4800000000000004</v>
      </c>
      <c r="J348" s="4">
        <f>+VLOOKUP(B348,Hoja1!$A:$L,11,0)</f>
        <v>4796</v>
      </c>
      <c r="K348" s="4">
        <f>+VLOOKUP(B348,Hoja1!$A:$L,12,0)</f>
        <v>4.4800000000000004</v>
      </c>
      <c r="L348" t="s">
        <v>286</v>
      </c>
      <c r="M348">
        <v>6</v>
      </c>
      <c r="N348" t="s">
        <v>210</v>
      </c>
      <c r="O348">
        <v>2</v>
      </c>
      <c r="P348">
        <v>2021</v>
      </c>
      <c r="Q348" t="s">
        <v>515</v>
      </c>
      <c r="R348" t="s">
        <v>515</v>
      </c>
      <c r="S348" t="s">
        <v>515</v>
      </c>
      <c r="T348" t="s">
        <v>515</v>
      </c>
      <c r="V348" t="s">
        <v>216</v>
      </c>
    </row>
    <row r="349" spans="1:27" x14ac:dyDescent="0.2">
      <c r="A349">
        <v>2056</v>
      </c>
      <c r="B349" t="str">
        <f>+SUBSTITUTE(LOWER(_xlfn.CONCAT(C349,D349,E349,G349,L349,R349))," ","")</f>
        <v>44239carnegranelc100-200sudmarischile</v>
      </c>
      <c r="C349" s="1">
        <v>44239</v>
      </c>
      <c r="D349" s="2" t="s">
        <v>35</v>
      </c>
      <c r="E349" t="s">
        <v>30</v>
      </c>
      <c r="F349" t="s">
        <v>32</v>
      </c>
      <c r="G349" t="s">
        <v>72</v>
      </c>
      <c r="H349">
        <v>2000</v>
      </c>
      <c r="J349" s="4">
        <f>+VLOOKUP(B349,Hoja1!$A:$L,11,0)</f>
        <v>2000</v>
      </c>
      <c r="K349" s="4">
        <f>+VLOOKUP(B349,Hoja1!$A:$L,12,0)</f>
        <v>0</v>
      </c>
      <c r="L349" t="s">
        <v>286</v>
      </c>
      <c r="M349">
        <v>6</v>
      </c>
      <c r="O349">
        <v>2</v>
      </c>
      <c r="P349">
        <v>2021</v>
      </c>
      <c r="Q349" t="s">
        <v>32</v>
      </c>
      <c r="R349" t="s">
        <v>32</v>
      </c>
      <c r="S349" t="s">
        <v>32</v>
      </c>
      <c r="T349" t="s">
        <v>32</v>
      </c>
      <c r="U349" t="s">
        <v>37</v>
      </c>
      <c r="V349" t="s">
        <v>36</v>
      </c>
      <c r="W349">
        <v>0</v>
      </c>
      <c r="X349">
        <v>0</v>
      </c>
    </row>
    <row r="350" spans="1:27" x14ac:dyDescent="0.2">
      <c r="A350">
        <v>2057</v>
      </c>
      <c r="B350" t="str">
        <f>+SUBSTITUTE(LOWER(_xlfn.CONCAT(C350,D350,E350,G350,L350,R350))," ","")</f>
        <v>44239mediaconchagranelc60-80sudmarisamerica</v>
      </c>
      <c r="C350" s="1">
        <v>44239</v>
      </c>
      <c r="D350" s="2" t="s">
        <v>212</v>
      </c>
      <c r="E350" t="s">
        <v>30</v>
      </c>
      <c r="F350" t="s">
        <v>214</v>
      </c>
      <c r="G350" t="s">
        <v>168</v>
      </c>
      <c r="H350">
        <v>19206</v>
      </c>
      <c r="I350">
        <v>4.38</v>
      </c>
      <c r="J350" s="4">
        <f>+VLOOKUP(B350,Hoja1!$A:$L,11,0)</f>
        <v>19206</v>
      </c>
      <c r="K350" s="4">
        <f>+VLOOKUP(B350,Hoja1!$A:$L,12,0)</f>
        <v>4.38</v>
      </c>
      <c r="L350" t="s">
        <v>286</v>
      </c>
      <c r="M350">
        <v>6</v>
      </c>
      <c r="N350" t="s">
        <v>210</v>
      </c>
      <c r="O350">
        <v>2</v>
      </c>
      <c r="P350">
        <v>2021</v>
      </c>
      <c r="Q350" t="s">
        <v>515</v>
      </c>
      <c r="R350" t="s">
        <v>515</v>
      </c>
      <c r="S350" t="s">
        <v>515</v>
      </c>
      <c r="T350" t="s">
        <v>515</v>
      </c>
      <c r="V350" t="s">
        <v>216</v>
      </c>
    </row>
    <row r="351" spans="1:27" x14ac:dyDescent="0.2">
      <c r="A351">
        <v>81</v>
      </c>
      <c r="B351" t="str">
        <f>+SUBSTITUTE(LOWER(_xlfn.CONCAT(C351,D351,E351,G351,L351,R351))," ","")</f>
        <v>44242enteroretailc20-35camanchacaamerica</v>
      </c>
      <c r="C351" s="1">
        <v>44242</v>
      </c>
      <c r="D351" s="2" t="s">
        <v>59</v>
      </c>
      <c r="E351" t="s">
        <v>161</v>
      </c>
      <c r="F351" t="s">
        <v>162</v>
      </c>
      <c r="G351" t="s">
        <v>163</v>
      </c>
      <c r="H351">
        <v>15980.8</v>
      </c>
      <c r="I351">
        <v>3.3075000000000001</v>
      </c>
      <c r="J351" s="4" t="e">
        <f>+VLOOKUP(B351,Hoja1!$A:$L,11,0)</f>
        <v>#N/A</v>
      </c>
      <c r="K351" s="4" t="e">
        <f>+VLOOKUP(B351,Hoja1!$A:$L,12,0)</f>
        <v>#N/A</v>
      </c>
      <c r="L351" t="s">
        <v>33</v>
      </c>
      <c r="M351">
        <v>7</v>
      </c>
      <c r="O351">
        <v>2</v>
      </c>
      <c r="P351">
        <v>2021</v>
      </c>
      <c r="Q351" t="s">
        <v>515</v>
      </c>
      <c r="R351" t="s">
        <v>515</v>
      </c>
      <c r="S351" t="s">
        <v>515</v>
      </c>
      <c r="T351" t="s">
        <v>515</v>
      </c>
      <c r="V351" t="s">
        <v>164</v>
      </c>
    </row>
    <row r="352" spans="1:27" x14ac:dyDescent="0.2">
      <c r="A352">
        <v>1016</v>
      </c>
      <c r="B352" t="str">
        <f>+SUBSTITUTE(LOWER(_xlfn.CONCAT(C352,D352,E352,G352,L352,R352))," ","")</f>
        <v>44242carnegranelc200-300standrewsrusia</v>
      </c>
      <c r="C352" s="1">
        <v>44242</v>
      </c>
      <c r="D352" s="2" t="s">
        <v>35</v>
      </c>
      <c r="E352" t="s">
        <v>30</v>
      </c>
      <c r="F352" t="s">
        <v>239</v>
      </c>
      <c r="G352" t="s">
        <v>39</v>
      </c>
      <c r="H352">
        <v>15000</v>
      </c>
      <c r="I352">
        <v>3.1</v>
      </c>
      <c r="J352" s="4">
        <f>+VLOOKUP(B352,Hoja1!$A:$L,11,0)</f>
        <v>15000</v>
      </c>
      <c r="K352" s="4">
        <f>+VLOOKUP(B352,Hoja1!$A:$L,12,0)</f>
        <v>3.1</v>
      </c>
      <c r="L352" t="s">
        <v>240</v>
      </c>
      <c r="M352">
        <v>7</v>
      </c>
      <c r="N352" t="s">
        <v>204</v>
      </c>
      <c r="O352">
        <v>2</v>
      </c>
      <c r="P352">
        <v>2021</v>
      </c>
      <c r="Q352" t="s">
        <v>165</v>
      </c>
      <c r="R352" t="s">
        <v>166</v>
      </c>
      <c r="S352" t="s">
        <v>165</v>
      </c>
      <c r="T352" t="s">
        <v>166</v>
      </c>
      <c r="U352" t="s">
        <v>37</v>
      </c>
      <c r="V352" t="s">
        <v>36</v>
      </c>
      <c r="W352">
        <v>0</v>
      </c>
      <c r="X352">
        <v>0</v>
      </c>
      <c r="Y352">
        <v>0</v>
      </c>
      <c r="Z352">
        <v>0</v>
      </c>
      <c r="AA352">
        <v>3.1</v>
      </c>
    </row>
    <row r="353" spans="1:27" x14ac:dyDescent="0.2">
      <c r="A353">
        <v>1017</v>
      </c>
      <c r="B353" t="str">
        <f>+SUBSTITUTE(LOWER(_xlfn.CONCAT(C353,D353,E353,G353,L353,R353))," ","")</f>
        <v>44242enteroconsalsaconestuchesinstandrewschile</v>
      </c>
      <c r="C353" s="1">
        <v>44242</v>
      </c>
      <c r="D353" s="2" t="s">
        <v>59</v>
      </c>
      <c r="E353" t="s">
        <v>57</v>
      </c>
      <c r="F353" t="s">
        <v>32</v>
      </c>
      <c r="G353" t="s">
        <v>246</v>
      </c>
      <c r="H353">
        <v>3.6320000000000001</v>
      </c>
      <c r="I353">
        <v>3.2</v>
      </c>
      <c r="J353" s="4" t="e">
        <f>+VLOOKUP(B353,Hoja1!$A:$L,11,0)</f>
        <v>#N/A</v>
      </c>
      <c r="K353" s="4" t="e">
        <f>+VLOOKUP(B353,Hoja1!$A:$L,12,0)</f>
        <v>#N/A</v>
      </c>
      <c r="L353" t="s">
        <v>240</v>
      </c>
      <c r="M353">
        <v>7</v>
      </c>
      <c r="N353" t="s">
        <v>205</v>
      </c>
      <c r="O353">
        <v>2</v>
      </c>
      <c r="P353">
        <v>2021</v>
      </c>
      <c r="Q353" t="s">
        <v>32</v>
      </c>
      <c r="R353" t="s">
        <v>32</v>
      </c>
      <c r="S353" t="s">
        <v>32</v>
      </c>
      <c r="T353" t="s">
        <v>32</v>
      </c>
      <c r="U353" t="s">
        <v>61</v>
      </c>
      <c r="V353" t="s">
        <v>60</v>
      </c>
      <c r="W353">
        <v>0.3</v>
      </c>
      <c r="X353">
        <v>0</v>
      </c>
      <c r="Y353">
        <v>0</v>
      </c>
      <c r="Z353">
        <v>0</v>
      </c>
      <c r="AA353">
        <v>2.9</v>
      </c>
    </row>
    <row r="354" spans="1:27" x14ac:dyDescent="0.2">
      <c r="A354">
        <v>1018</v>
      </c>
      <c r="B354" t="str">
        <f>+SUBSTITUTE(LOWER(_xlfn.CONCAT(C354,D354,E354,G354,L354,R354))," ","")</f>
        <v>44242carnegranelc300-500standrewsrusia</v>
      </c>
      <c r="C354" s="1">
        <v>44242</v>
      </c>
      <c r="D354" s="2" t="s">
        <v>35</v>
      </c>
      <c r="E354" t="s">
        <v>30</v>
      </c>
      <c r="F354" t="s">
        <v>239</v>
      </c>
      <c r="G354" t="s">
        <v>49</v>
      </c>
      <c r="H354">
        <v>3000</v>
      </c>
      <c r="I354">
        <v>3</v>
      </c>
      <c r="J354" s="4">
        <f>+VLOOKUP(B354,Hoja1!$A:$L,11,0)</f>
        <v>3000</v>
      </c>
      <c r="K354" s="4">
        <f>+VLOOKUP(B354,Hoja1!$A:$L,12,0)</f>
        <v>3</v>
      </c>
      <c r="L354" t="s">
        <v>240</v>
      </c>
      <c r="M354">
        <v>7</v>
      </c>
      <c r="N354" t="s">
        <v>204</v>
      </c>
      <c r="O354">
        <v>2</v>
      </c>
      <c r="P354">
        <v>2021</v>
      </c>
      <c r="Q354" t="s">
        <v>165</v>
      </c>
      <c r="R354" t="s">
        <v>166</v>
      </c>
      <c r="S354" t="s">
        <v>165</v>
      </c>
      <c r="T354" t="s">
        <v>166</v>
      </c>
      <c r="U354" t="s">
        <v>37</v>
      </c>
      <c r="V354" t="s">
        <v>36</v>
      </c>
      <c r="W354">
        <v>0</v>
      </c>
      <c r="X354">
        <v>0</v>
      </c>
      <c r="Y354">
        <v>0</v>
      </c>
      <c r="Z354">
        <v>0</v>
      </c>
      <c r="AA354">
        <v>3</v>
      </c>
    </row>
    <row r="355" spans="1:27" x14ac:dyDescent="0.2">
      <c r="A355">
        <v>1019</v>
      </c>
      <c r="B355" t="str">
        <f>+SUBSTITUTE(LOWER(_xlfn.CONCAT(C355,D355,E355,G355,L355,R355))," ","")</f>
        <v>44242enterosinsalsae60-80standrewsotroseuropa</v>
      </c>
      <c r="C355" s="1">
        <v>44242</v>
      </c>
      <c r="D355" s="2" t="s">
        <v>59</v>
      </c>
      <c r="E355" t="s">
        <v>155</v>
      </c>
      <c r="F355" t="s">
        <v>234</v>
      </c>
      <c r="G355" t="s">
        <v>253</v>
      </c>
      <c r="H355">
        <v>20000</v>
      </c>
      <c r="I355">
        <v>1.9</v>
      </c>
      <c r="J355" s="4" t="e">
        <f>+VLOOKUP(B355,Hoja1!$A:$L,11,0)</f>
        <v>#N/A</v>
      </c>
      <c r="K355" s="4" t="e">
        <f>+VLOOKUP(B355,Hoja1!$A:$L,12,0)</f>
        <v>#N/A</v>
      </c>
      <c r="L355" t="s">
        <v>240</v>
      </c>
      <c r="M355">
        <v>7</v>
      </c>
      <c r="N355" t="s">
        <v>204</v>
      </c>
      <c r="O355">
        <v>2</v>
      </c>
      <c r="P355">
        <v>2021</v>
      </c>
      <c r="Q355" t="s">
        <v>153</v>
      </c>
      <c r="R355" t="s">
        <v>154</v>
      </c>
      <c r="S355" t="s">
        <v>154</v>
      </c>
      <c r="T355" t="s">
        <v>154</v>
      </c>
      <c r="U355" t="s">
        <v>159</v>
      </c>
      <c r="V355" t="s">
        <v>160</v>
      </c>
      <c r="W355">
        <v>0</v>
      </c>
      <c r="X355">
        <v>0</v>
      </c>
      <c r="Y355">
        <v>0</v>
      </c>
      <c r="Z355">
        <v>0</v>
      </c>
      <c r="AA355">
        <v>1.9</v>
      </c>
    </row>
    <row r="356" spans="1:27" x14ac:dyDescent="0.2">
      <c r="A356">
        <v>1020</v>
      </c>
      <c r="B356" t="str">
        <f>+SUBSTITUTE(LOWER(_xlfn.CONCAT(C356,D356,E356,G356,L356,R356))," ","")</f>
        <v>44242carneretailnocompensadosinstandrewschile</v>
      </c>
      <c r="C356" s="1">
        <v>44242</v>
      </c>
      <c r="D356" s="2" t="s">
        <v>35</v>
      </c>
      <c r="E356" t="s">
        <v>251</v>
      </c>
      <c r="F356" t="s">
        <v>32</v>
      </c>
      <c r="G356" t="s">
        <v>246</v>
      </c>
      <c r="H356">
        <v>5</v>
      </c>
      <c r="I356">
        <v>3.2</v>
      </c>
      <c r="J356" s="4" t="e">
        <f>+VLOOKUP(B356,Hoja1!$A:$L,11,0)</f>
        <v>#N/A</v>
      </c>
      <c r="K356" s="4" t="e">
        <f>+VLOOKUP(B356,Hoja1!$A:$L,12,0)</f>
        <v>#N/A</v>
      </c>
      <c r="L356" t="s">
        <v>240</v>
      </c>
      <c r="M356">
        <v>7</v>
      </c>
      <c r="N356" t="s">
        <v>205</v>
      </c>
      <c r="O356">
        <v>2</v>
      </c>
      <c r="P356">
        <v>2021</v>
      </c>
      <c r="Q356" t="s">
        <v>32</v>
      </c>
      <c r="R356" t="s">
        <v>32</v>
      </c>
      <c r="S356" t="s">
        <v>32</v>
      </c>
      <c r="T356" t="s">
        <v>32</v>
      </c>
      <c r="U356" t="s">
        <v>173</v>
      </c>
      <c r="V356" t="s">
        <v>252</v>
      </c>
      <c r="W356">
        <v>0</v>
      </c>
      <c r="X356">
        <v>0</v>
      </c>
      <c r="Y356">
        <v>0</v>
      </c>
      <c r="Z356">
        <v>0</v>
      </c>
      <c r="AA356">
        <v>3.2</v>
      </c>
    </row>
    <row r="357" spans="1:27" x14ac:dyDescent="0.2">
      <c r="A357">
        <v>1021</v>
      </c>
      <c r="B357" t="str">
        <f>+SUBSTITUTE(LOWER(_xlfn.CONCAT(C357,D357,E357,G357,L357,R357))," ","")</f>
        <v>44242enterosinsalsasinstandrewschile</v>
      </c>
      <c r="C357" s="1">
        <v>44242</v>
      </c>
      <c r="D357" s="2" t="s">
        <v>59</v>
      </c>
      <c r="E357" t="s">
        <v>155</v>
      </c>
      <c r="F357" t="s">
        <v>32</v>
      </c>
      <c r="G357" t="s">
        <v>246</v>
      </c>
      <c r="H357">
        <v>5</v>
      </c>
      <c r="I357">
        <v>2.2999999999999998</v>
      </c>
      <c r="J357" s="4" t="e">
        <f>+VLOOKUP(B357,Hoja1!$A:$L,11,0)</f>
        <v>#N/A</v>
      </c>
      <c r="K357" s="4" t="e">
        <f>+VLOOKUP(B357,Hoja1!$A:$L,12,0)</f>
        <v>#N/A</v>
      </c>
      <c r="L357" t="s">
        <v>240</v>
      </c>
      <c r="M357">
        <v>7</v>
      </c>
      <c r="N357" t="s">
        <v>205</v>
      </c>
      <c r="O357">
        <v>2</v>
      </c>
      <c r="P357">
        <v>2021</v>
      </c>
      <c r="Q357" t="s">
        <v>32</v>
      </c>
      <c r="R357" t="s">
        <v>32</v>
      </c>
      <c r="S357" t="s">
        <v>32</v>
      </c>
      <c r="T357" t="s">
        <v>32</v>
      </c>
      <c r="U357" t="s">
        <v>159</v>
      </c>
      <c r="V357" t="s">
        <v>160</v>
      </c>
      <c r="W357">
        <v>0</v>
      </c>
      <c r="X357">
        <v>0</v>
      </c>
      <c r="Y357">
        <v>0</v>
      </c>
      <c r="Z357">
        <v>0</v>
      </c>
      <c r="AA357">
        <v>2.2999999999999998</v>
      </c>
    </row>
    <row r="358" spans="1:27" x14ac:dyDescent="0.2">
      <c r="A358">
        <v>1022</v>
      </c>
      <c r="B358" t="str">
        <f>+SUBSTITUTE(LOWER(_xlfn.CONCAT(C358,D358,E358,G358,L358,R358))," ","")</f>
        <v>44242carneretailcompensadoc200-300standrewschile</v>
      </c>
      <c r="C358" s="1">
        <v>44242</v>
      </c>
      <c r="D358" s="2" t="s">
        <v>35</v>
      </c>
      <c r="E358" t="s">
        <v>206</v>
      </c>
      <c r="F358" t="s">
        <v>32</v>
      </c>
      <c r="G358" t="s">
        <v>39</v>
      </c>
      <c r="H358">
        <v>3</v>
      </c>
      <c r="I358">
        <v>5.5</v>
      </c>
      <c r="J358" s="4">
        <f>+VLOOKUP(B358,Hoja1!$A:$L,11,0)</f>
        <v>3</v>
      </c>
      <c r="K358" s="4">
        <f>+VLOOKUP(B358,Hoja1!$A:$L,12,0)</f>
        <v>5.5</v>
      </c>
      <c r="L358" t="s">
        <v>240</v>
      </c>
      <c r="M358">
        <v>7</v>
      </c>
      <c r="N358" t="s">
        <v>205</v>
      </c>
      <c r="O358">
        <v>2</v>
      </c>
      <c r="P358">
        <v>2021</v>
      </c>
      <c r="Q358" t="s">
        <v>32</v>
      </c>
      <c r="R358" t="s">
        <v>32</v>
      </c>
      <c r="S358" t="s">
        <v>32</v>
      </c>
      <c r="T358" t="s">
        <v>32</v>
      </c>
      <c r="U358" t="s">
        <v>173</v>
      </c>
      <c r="V358" t="s">
        <v>208</v>
      </c>
      <c r="W358">
        <v>0</v>
      </c>
      <c r="X358">
        <v>0.1</v>
      </c>
      <c r="Y358">
        <v>0.55000000000000004</v>
      </c>
      <c r="Z358">
        <v>1.65</v>
      </c>
      <c r="AA358">
        <v>6.1111111111111098</v>
      </c>
    </row>
    <row r="359" spans="1:27" x14ac:dyDescent="0.2">
      <c r="A359">
        <v>1023</v>
      </c>
      <c r="B359" t="str">
        <f>+SUBSTITUTE(LOWER(_xlfn.CONCAT(C359,D359,E359,G359,L359,R359))," ","")</f>
        <v>44242mediaconcharetailnocompensadoc40-60standrewsasia</v>
      </c>
      <c r="C359" s="1">
        <v>44242</v>
      </c>
      <c r="D359" s="2" t="s">
        <v>212</v>
      </c>
      <c r="E359" t="s">
        <v>251</v>
      </c>
      <c r="F359" t="s">
        <v>264</v>
      </c>
      <c r="G359" t="s">
        <v>180</v>
      </c>
      <c r="H359">
        <v>5000</v>
      </c>
      <c r="I359">
        <v>4.7</v>
      </c>
      <c r="J359" s="4">
        <f>+VLOOKUP(B359,Hoja1!$A:$L,11,0)</f>
        <v>5000</v>
      </c>
      <c r="K359" s="4">
        <f>+VLOOKUP(B359,Hoja1!$A:$L,12,0)</f>
        <v>4.7</v>
      </c>
      <c r="L359" t="s">
        <v>240</v>
      </c>
      <c r="M359">
        <v>7</v>
      </c>
      <c r="N359" t="s">
        <v>204</v>
      </c>
      <c r="O359">
        <v>2</v>
      </c>
      <c r="P359">
        <v>2021</v>
      </c>
      <c r="Q359" t="s">
        <v>158</v>
      </c>
      <c r="R359" t="s">
        <v>158</v>
      </c>
      <c r="S359" t="s">
        <v>158</v>
      </c>
      <c r="T359" t="s">
        <v>158</v>
      </c>
      <c r="V359" t="s">
        <v>268</v>
      </c>
    </row>
    <row r="360" spans="1:27" x14ac:dyDescent="0.2">
      <c r="A360">
        <v>1024</v>
      </c>
      <c r="B360" t="str">
        <f>+SUBSTITUTE(LOWER(_xlfn.CONCAT(C360,D360,E360,G360,L360,R360))," ","")</f>
        <v>44242carneretailnocompensadoc100-200standrewsasia</v>
      </c>
      <c r="C360" s="1">
        <v>44242</v>
      </c>
      <c r="D360" s="2" t="s">
        <v>35</v>
      </c>
      <c r="E360" t="s">
        <v>251</v>
      </c>
      <c r="F360" t="s">
        <v>264</v>
      </c>
      <c r="G360" t="s">
        <v>72</v>
      </c>
      <c r="H360">
        <v>15000</v>
      </c>
      <c r="I360">
        <v>3.65</v>
      </c>
      <c r="J360" s="4">
        <f>+VLOOKUP(B360,Hoja1!$A:$L,11,0)</f>
        <v>15000</v>
      </c>
      <c r="K360" s="4">
        <f>+VLOOKUP(B360,Hoja1!$A:$L,12,0)</f>
        <v>3.65</v>
      </c>
      <c r="L360" t="s">
        <v>240</v>
      </c>
      <c r="M360">
        <v>7</v>
      </c>
      <c r="N360" t="s">
        <v>204</v>
      </c>
      <c r="O360">
        <v>2</v>
      </c>
      <c r="P360">
        <v>2021</v>
      </c>
      <c r="Q360" t="s">
        <v>158</v>
      </c>
      <c r="R360" t="s">
        <v>158</v>
      </c>
      <c r="S360" t="s">
        <v>158</v>
      </c>
      <c r="T360" t="s">
        <v>158</v>
      </c>
      <c r="U360" t="s">
        <v>173</v>
      </c>
      <c r="V360" t="s">
        <v>252</v>
      </c>
      <c r="W360">
        <v>0</v>
      </c>
      <c r="X360">
        <v>0</v>
      </c>
      <c r="Y360">
        <v>0</v>
      </c>
      <c r="Z360">
        <v>0</v>
      </c>
      <c r="AA360">
        <v>3.65</v>
      </c>
    </row>
    <row r="361" spans="1:27" x14ac:dyDescent="0.2">
      <c r="A361">
        <v>1025</v>
      </c>
      <c r="B361" t="str">
        <f>+SUBSTITUTE(LOWER(_xlfn.CONCAT(C361,D361,E361,G361,L361,R361))," ","")</f>
        <v>44242carnegranelc100-200standrewsrusia</v>
      </c>
      <c r="C361" s="1">
        <v>44242</v>
      </c>
      <c r="D361" s="2" t="s">
        <v>35</v>
      </c>
      <c r="E361" t="s">
        <v>30</v>
      </c>
      <c r="F361" t="s">
        <v>239</v>
      </c>
      <c r="G361" t="s">
        <v>72</v>
      </c>
      <c r="H361">
        <v>5000</v>
      </c>
      <c r="I361">
        <v>3.3</v>
      </c>
      <c r="J361" s="4">
        <f>+VLOOKUP(B361,Hoja1!$A:$L,11,0)</f>
        <v>5000</v>
      </c>
      <c r="K361" s="4">
        <f>+VLOOKUP(B361,Hoja1!$A:$L,12,0)</f>
        <v>3.3</v>
      </c>
      <c r="L361" t="s">
        <v>240</v>
      </c>
      <c r="M361">
        <v>7</v>
      </c>
      <c r="N361" t="s">
        <v>204</v>
      </c>
      <c r="O361">
        <v>2</v>
      </c>
      <c r="P361">
        <v>2021</v>
      </c>
      <c r="Q361" t="s">
        <v>165</v>
      </c>
      <c r="R361" t="s">
        <v>166</v>
      </c>
      <c r="S361" t="s">
        <v>165</v>
      </c>
      <c r="T361" t="s">
        <v>166</v>
      </c>
      <c r="U361" t="s">
        <v>37</v>
      </c>
      <c r="V361" t="s">
        <v>36</v>
      </c>
      <c r="W361">
        <v>0</v>
      </c>
      <c r="X361">
        <v>0</v>
      </c>
      <c r="Y361">
        <v>0</v>
      </c>
      <c r="Z361">
        <v>0</v>
      </c>
      <c r="AA361">
        <v>3.3</v>
      </c>
    </row>
    <row r="362" spans="1:27" x14ac:dyDescent="0.2">
      <c r="A362">
        <v>2058</v>
      </c>
      <c r="B362" t="str">
        <f>+SUBSTITUTE(LOWER(_xlfn.CONCAT(C362,D362,E362,G362,L362,R362))," ","")</f>
        <v>44242carnegranelc0sudmarischile</v>
      </c>
      <c r="C362" s="1">
        <v>44242</v>
      </c>
      <c r="D362" s="2" t="s">
        <v>35</v>
      </c>
      <c r="E362" t="s">
        <v>30</v>
      </c>
      <c r="F362" t="s">
        <v>32</v>
      </c>
      <c r="G362" t="s">
        <v>178</v>
      </c>
      <c r="H362">
        <v>500</v>
      </c>
      <c r="J362" s="4" t="e">
        <f>+VLOOKUP(B362,Hoja1!$A:$L,11,0)</f>
        <v>#N/A</v>
      </c>
      <c r="K362" s="4" t="e">
        <f>+VLOOKUP(B362,Hoja1!$A:$L,12,0)</f>
        <v>#N/A</v>
      </c>
      <c r="L362" t="s">
        <v>286</v>
      </c>
      <c r="M362">
        <v>7</v>
      </c>
      <c r="O362">
        <v>2</v>
      </c>
      <c r="P362">
        <v>2021</v>
      </c>
      <c r="Q362" t="s">
        <v>32</v>
      </c>
      <c r="R362" t="s">
        <v>32</v>
      </c>
      <c r="S362" t="s">
        <v>32</v>
      </c>
      <c r="T362" t="s">
        <v>32</v>
      </c>
      <c r="U362" t="s">
        <v>37</v>
      </c>
      <c r="V362" t="s">
        <v>36</v>
      </c>
      <c r="W362">
        <v>0</v>
      </c>
      <c r="X362">
        <v>0</v>
      </c>
    </row>
    <row r="363" spans="1:27" x14ac:dyDescent="0.2">
      <c r="A363">
        <v>2059</v>
      </c>
      <c r="B363" t="str">
        <f>+SUBSTITUTE(LOWER(_xlfn.CONCAT(C363,D363,E363,G363,L363,R363))," ","")</f>
        <v>44242carnegranelc200-300sudmarisrusia</v>
      </c>
      <c r="C363" s="1">
        <v>44242</v>
      </c>
      <c r="D363" s="2" t="s">
        <v>35</v>
      </c>
      <c r="E363" t="s">
        <v>30</v>
      </c>
      <c r="F363" t="s">
        <v>166</v>
      </c>
      <c r="G363" t="s">
        <v>39</v>
      </c>
      <c r="H363">
        <v>24000</v>
      </c>
      <c r="I363">
        <v>2.6</v>
      </c>
      <c r="J363" s="4">
        <f>+VLOOKUP(B363,Hoja1!$A:$L,11,0)</f>
        <v>24000</v>
      </c>
      <c r="K363" s="4">
        <f>+VLOOKUP(B363,Hoja1!$A:$L,12,0)</f>
        <v>2.6</v>
      </c>
      <c r="L363" t="s">
        <v>286</v>
      </c>
      <c r="M363">
        <v>7</v>
      </c>
      <c r="N363" t="s">
        <v>210</v>
      </c>
      <c r="O363">
        <v>2</v>
      </c>
      <c r="P363">
        <v>2021</v>
      </c>
      <c r="Q363" t="s">
        <v>165</v>
      </c>
      <c r="R363" t="s">
        <v>166</v>
      </c>
      <c r="S363" t="s">
        <v>165</v>
      </c>
      <c r="T363" t="s">
        <v>166</v>
      </c>
      <c r="U363" t="s">
        <v>37</v>
      </c>
      <c r="V363" t="s">
        <v>36</v>
      </c>
      <c r="W363">
        <v>0</v>
      </c>
      <c r="X363">
        <v>0</v>
      </c>
      <c r="Y363">
        <v>0</v>
      </c>
      <c r="Z363">
        <v>0</v>
      </c>
      <c r="AA363">
        <v>2.6</v>
      </c>
    </row>
    <row r="364" spans="1:27" x14ac:dyDescent="0.2">
      <c r="A364">
        <v>2060</v>
      </c>
      <c r="B364" t="str">
        <f>+SUBSTITUTE(LOWER(_xlfn.CONCAT(C364,D364,E364,G364,L364,R364))," ","")</f>
        <v>44242enterosinsalsac40-60sudmarisrusia</v>
      </c>
      <c r="C364" s="1">
        <v>44242</v>
      </c>
      <c r="D364" s="2" t="s">
        <v>59</v>
      </c>
      <c r="E364" t="s">
        <v>155</v>
      </c>
      <c r="F364" t="s">
        <v>166</v>
      </c>
      <c r="G364" t="s">
        <v>180</v>
      </c>
      <c r="H364">
        <v>17790</v>
      </c>
      <c r="I364">
        <v>2.1</v>
      </c>
      <c r="J364" s="4" t="e">
        <f>+VLOOKUP(B364,Hoja1!$A:$L,11,0)</f>
        <v>#N/A</v>
      </c>
      <c r="K364" s="4" t="e">
        <f>+VLOOKUP(B364,Hoja1!$A:$L,12,0)</f>
        <v>#N/A</v>
      </c>
      <c r="L364" t="s">
        <v>286</v>
      </c>
      <c r="M364">
        <v>7</v>
      </c>
      <c r="N364" t="s">
        <v>210</v>
      </c>
      <c r="O364">
        <v>2</v>
      </c>
      <c r="P364">
        <v>2021</v>
      </c>
      <c r="Q364" t="s">
        <v>165</v>
      </c>
      <c r="R364" t="s">
        <v>166</v>
      </c>
      <c r="S364" t="s">
        <v>165</v>
      </c>
      <c r="T364" t="s">
        <v>166</v>
      </c>
      <c r="U364" t="s">
        <v>159</v>
      </c>
      <c r="V364" t="s">
        <v>160</v>
      </c>
      <c r="W364">
        <v>0</v>
      </c>
      <c r="X364">
        <v>0</v>
      </c>
      <c r="Y364">
        <v>0</v>
      </c>
      <c r="Z364">
        <v>0</v>
      </c>
      <c r="AA364">
        <v>2.1</v>
      </c>
    </row>
    <row r="365" spans="1:27" x14ac:dyDescent="0.2">
      <c r="A365">
        <v>2061</v>
      </c>
      <c r="B365" t="str">
        <f>+SUBSTITUTE(LOWER(_xlfn.CONCAT(C365,D365,E365,G365,L365,R365))," ","")</f>
        <v>44242enterosinsalsac40-60sudmarisotrosuee</v>
      </c>
      <c r="C365" s="1">
        <v>44242</v>
      </c>
      <c r="D365" s="2" t="s">
        <v>59</v>
      </c>
      <c r="E365" t="s">
        <v>155</v>
      </c>
      <c r="F365" t="s">
        <v>184</v>
      </c>
      <c r="G365" t="s">
        <v>180</v>
      </c>
      <c r="H365">
        <v>17978.400000000001</v>
      </c>
      <c r="I365">
        <v>1.85</v>
      </c>
      <c r="J365" s="4" t="e">
        <f>+VLOOKUP(B365,Hoja1!$A:$L,11,0)</f>
        <v>#N/A</v>
      </c>
      <c r="K365" s="4" t="e">
        <f>+VLOOKUP(B365,Hoja1!$A:$L,12,0)</f>
        <v>#N/A</v>
      </c>
      <c r="L365" t="s">
        <v>286</v>
      </c>
      <c r="M365">
        <v>7</v>
      </c>
      <c r="N365" t="s">
        <v>210</v>
      </c>
      <c r="O365">
        <v>2</v>
      </c>
      <c r="P365">
        <v>2021</v>
      </c>
      <c r="Q365" t="s">
        <v>165</v>
      </c>
      <c r="R365" t="s">
        <v>185</v>
      </c>
      <c r="S365" t="s">
        <v>165</v>
      </c>
      <c r="T365" t="s">
        <v>185</v>
      </c>
      <c r="U365" t="s">
        <v>159</v>
      </c>
      <c r="V365" t="s">
        <v>160</v>
      </c>
      <c r="W365">
        <v>0</v>
      </c>
      <c r="X365">
        <v>0</v>
      </c>
      <c r="Y365">
        <v>0</v>
      </c>
      <c r="Z365">
        <v>0</v>
      </c>
      <c r="AA365">
        <v>1.85</v>
      </c>
    </row>
    <row r="366" spans="1:27" x14ac:dyDescent="0.2">
      <c r="A366">
        <v>82</v>
      </c>
      <c r="B366" t="str">
        <f>+SUBSTITUTE(LOWER(_xlfn.CONCAT(C366,D366,E366,G366,L366,R366))," ","")</f>
        <v>44243enteroretailc44-77camanchacarusia</v>
      </c>
      <c r="C366" s="1">
        <v>44243</v>
      </c>
      <c r="D366" s="2" t="s">
        <v>59</v>
      </c>
      <c r="E366" t="s">
        <v>161</v>
      </c>
      <c r="F366" t="s">
        <v>516</v>
      </c>
      <c r="G366" t="s">
        <v>186</v>
      </c>
      <c r="H366">
        <v>15950</v>
      </c>
      <c r="I366">
        <v>2.7576923076923001</v>
      </c>
      <c r="J366" s="4" t="e">
        <f>+VLOOKUP(B366,Hoja1!$A:$L,11,0)</f>
        <v>#N/A</v>
      </c>
      <c r="K366" s="4" t="e">
        <f>+VLOOKUP(B366,Hoja1!$A:$L,12,0)</f>
        <v>#N/A</v>
      </c>
      <c r="L366" t="s">
        <v>33</v>
      </c>
      <c r="M366">
        <v>7</v>
      </c>
      <c r="O366">
        <v>2</v>
      </c>
      <c r="P366">
        <v>2021</v>
      </c>
      <c r="Q366" t="s">
        <v>165</v>
      </c>
      <c r="R366" t="s">
        <v>166</v>
      </c>
      <c r="S366" t="s">
        <v>165</v>
      </c>
      <c r="T366" t="s">
        <v>166</v>
      </c>
      <c r="V366" t="s">
        <v>164</v>
      </c>
    </row>
    <row r="367" spans="1:27" x14ac:dyDescent="0.2">
      <c r="A367">
        <v>83</v>
      </c>
      <c r="B367" t="str">
        <f>+SUBSTITUTE(LOWER(_xlfn.CONCAT(C367,D367,E367,G367,L367,R367))," ","")</f>
        <v>44243enteroretailc20-35camanchacaamerica</v>
      </c>
      <c r="C367" s="1">
        <v>44243</v>
      </c>
      <c r="D367" s="2" t="s">
        <v>59</v>
      </c>
      <c r="E367" t="s">
        <v>161</v>
      </c>
      <c r="F367" t="s">
        <v>162</v>
      </c>
      <c r="G367" t="s">
        <v>163</v>
      </c>
      <c r="H367">
        <v>14301</v>
      </c>
      <c r="I367">
        <v>1.47</v>
      </c>
      <c r="J367" s="4" t="e">
        <f>+VLOOKUP(B367,Hoja1!$A:$L,11,0)</f>
        <v>#N/A</v>
      </c>
      <c r="K367" s="4" t="e">
        <f>+VLOOKUP(B367,Hoja1!$A:$L,12,0)</f>
        <v>#N/A</v>
      </c>
      <c r="L367" t="s">
        <v>33</v>
      </c>
      <c r="M367">
        <v>7</v>
      </c>
      <c r="O367">
        <v>2</v>
      </c>
      <c r="P367">
        <v>2021</v>
      </c>
      <c r="Q367" t="s">
        <v>515</v>
      </c>
      <c r="R367" t="s">
        <v>515</v>
      </c>
      <c r="S367" t="s">
        <v>515</v>
      </c>
      <c r="T367" t="s">
        <v>515</v>
      </c>
      <c r="V367" t="s">
        <v>164</v>
      </c>
    </row>
    <row r="368" spans="1:27" x14ac:dyDescent="0.2">
      <c r="A368">
        <v>1026</v>
      </c>
      <c r="B368" t="str">
        <f>+SUBSTITUTE(LOWER(_xlfn.CONCAT(C368,D368,E368,G368,L368,R368))," ","")</f>
        <v>44243carnegranelc300-500standrewsotroseuropa</v>
      </c>
      <c r="C368" s="1">
        <v>44243</v>
      </c>
      <c r="D368" s="2" t="s">
        <v>35</v>
      </c>
      <c r="E368" t="s">
        <v>30</v>
      </c>
      <c r="F368" t="s">
        <v>258</v>
      </c>
      <c r="G368" t="s">
        <v>49</v>
      </c>
      <c r="H368">
        <v>2000</v>
      </c>
      <c r="I368">
        <v>3.15</v>
      </c>
      <c r="J368" s="4">
        <f>+VLOOKUP(B368,Hoja1!$A:$L,11,0)</f>
        <v>2000</v>
      </c>
      <c r="K368" s="4">
        <f>+VLOOKUP(B368,Hoja1!$A:$L,12,0)</f>
        <v>3.15</v>
      </c>
      <c r="L368" t="s">
        <v>240</v>
      </c>
      <c r="M368">
        <v>7</v>
      </c>
      <c r="N368" t="s">
        <v>204</v>
      </c>
      <c r="O368">
        <v>2</v>
      </c>
      <c r="P368">
        <v>2021</v>
      </c>
      <c r="Q368" t="s">
        <v>153</v>
      </c>
      <c r="R368" t="s">
        <v>154</v>
      </c>
      <c r="S368" t="s">
        <v>154</v>
      </c>
      <c r="T368" t="s">
        <v>154</v>
      </c>
      <c r="U368" t="s">
        <v>37</v>
      </c>
      <c r="V368" t="s">
        <v>36</v>
      </c>
      <c r="W368">
        <v>0</v>
      </c>
      <c r="X368">
        <v>0</v>
      </c>
      <c r="Y368">
        <v>0</v>
      </c>
      <c r="Z368">
        <v>0</v>
      </c>
      <c r="AA368">
        <v>3.15</v>
      </c>
    </row>
    <row r="369" spans="1:27" x14ac:dyDescent="0.2">
      <c r="A369">
        <v>1027</v>
      </c>
      <c r="B369" t="str">
        <f>+SUBSTITUTE(LOWER(_xlfn.CONCAT(C369,D369,E369,G369,L369,R369))," ","")</f>
        <v>44243carnegranelc500-upstandrewsotroseuropa</v>
      </c>
      <c r="C369" s="1">
        <v>44243</v>
      </c>
      <c r="D369" s="2" t="s">
        <v>35</v>
      </c>
      <c r="E369" t="s">
        <v>30</v>
      </c>
      <c r="F369" t="s">
        <v>258</v>
      </c>
      <c r="G369" t="s">
        <v>183</v>
      </c>
      <c r="H369">
        <v>21000</v>
      </c>
      <c r="I369">
        <v>2.9</v>
      </c>
      <c r="J369" s="4">
        <f>+VLOOKUP(B369,Hoja1!$A:$L,11,0)</f>
        <v>21000</v>
      </c>
      <c r="K369" s="4">
        <f>+VLOOKUP(B369,Hoja1!$A:$L,12,0)</f>
        <v>2.9</v>
      </c>
      <c r="L369" t="s">
        <v>240</v>
      </c>
      <c r="M369">
        <v>7</v>
      </c>
      <c r="N369" t="s">
        <v>204</v>
      </c>
      <c r="O369">
        <v>2</v>
      </c>
      <c r="P369">
        <v>2021</v>
      </c>
      <c r="Q369" t="s">
        <v>153</v>
      </c>
      <c r="R369" t="s">
        <v>154</v>
      </c>
      <c r="S369" t="s">
        <v>154</v>
      </c>
      <c r="T369" t="s">
        <v>154</v>
      </c>
      <c r="U369" t="s">
        <v>37</v>
      </c>
      <c r="V369" t="s">
        <v>36</v>
      </c>
      <c r="W369">
        <v>0</v>
      </c>
      <c r="X369">
        <v>0</v>
      </c>
      <c r="Y369">
        <v>0</v>
      </c>
      <c r="Z369">
        <v>0</v>
      </c>
      <c r="AA369">
        <v>2.9</v>
      </c>
    </row>
    <row r="370" spans="1:27" x14ac:dyDescent="0.2">
      <c r="A370">
        <v>1028</v>
      </c>
      <c r="B370" t="str">
        <f>+SUBSTITUTE(LOWER(_xlfn.CONCAT(C370,D370,E370,G370,L370,R370))," ","")</f>
        <v>44243enteroconsalsac18-27standrewsamerica</v>
      </c>
      <c r="C370" s="1">
        <v>44243</v>
      </c>
      <c r="D370" s="2" t="s">
        <v>59</v>
      </c>
      <c r="E370" t="s">
        <v>227</v>
      </c>
      <c r="F370" t="s">
        <v>214</v>
      </c>
      <c r="G370" t="s">
        <v>171</v>
      </c>
      <c r="H370">
        <v>8353.6</v>
      </c>
      <c r="I370">
        <v>3.59</v>
      </c>
      <c r="J370" s="4" t="e">
        <f>+VLOOKUP(B370,Hoja1!$A:$L,11,0)</f>
        <v>#N/A</v>
      </c>
      <c r="K370" s="4" t="e">
        <f>+VLOOKUP(B370,Hoja1!$A:$L,12,0)</f>
        <v>#N/A</v>
      </c>
      <c r="L370" t="s">
        <v>240</v>
      </c>
      <c r="M370">
        <v>7</v>
      </c>
      <c r="N370" t="s">
        <v>204</v>
      </c>
      <c r="O370">
        <v>2</v>
      </c>
      <c r="P370">
        <v>2021</v>
      </c>
      <c r="Q370" t="s">
        <v>515</v>
      </c>
      <c r="R370" t="s">
        <v>515</v>
      </c>
      <c r="S370" t="s">
        <v>515</v>
      </c>
      <c r="T370" t="s">
        <v>515</v>
      </c>
      <c r="U370" t="s">
        <v>61</v>
      </c>
      <c r="V370" t="s">
        <v>229</v>
      </c>
      <c r="W370">
        <v>0</v>
      </c>
      <c r="X370">
        <v>0</v>
      </c>
      <c r="Y370">
        <v>0</v>
      </c>
      <c r="Z370">
        <v>0</v>
      </c>
      <c r="AA370">
        <v>3.59</v>
      </c>
    </row>
    <row r="371" spans="1:27" x14ac:dyDescent="0.2">
      <c r="A371">
        <v>1029</v>
      </c>
      <c r="B371" t="str">
        <f>+SUBSTITUTE(LOWER(_xlfn.CONCAT(C371,D371,E371,G371,L371,R371))," ","")</f>
        <v>44243enterosinsalsac18-27standrewsamerica</v>
      </c>
      <c r="C371" s="1">
        <v>44243</v>
      </c>
      <c r="D371" s="2" t="s">
        <v>59</v>
      </c>
      <c r="E371" t="s">
        <v>155</v>
      </c>
      <c r="F371" t="s">
        <v>214</v>
      </c>
      <c r="G371" t="s">
        <v>171</v>
      </c>
      <c r="H371">
        <v>8353.6</v>
      </c>
      <c r="I371">
        <v>2.33</v>
      </c>
      <c r="J371" s="4" t="e">
        <f>+VLOOKUP(B371,Hoja1!$A:$L,11,0)</f>
        <v>#N/A</v>
      </c>
      <c r="K371" s="4" t="e">
        <f>+VLOOKUP(B371,Hoja1!$A:$L,12,0)</f>
        <v>#N/A</v>
      </c>
      <c r="L371" t="s">
        <v>240</v>
      </c>
      <c r="M371">
        <v>7</v>
      </c>
      <c r="N371" t="s">
        <v>204</v>
      </c>
      <c r="O371">
        <v>2</v>
      </c>
      <c r="P371">
        <v>2021</v>
      </c>
      <c r="Q371" t="s">
        <v>515</v>
      </c>
      <c r="R371" t="s">
        <v>515</v>
      </c>
      <c r="S371" t="s">
        <v>515</v>
      </c>
      <c r="T371" t="s">
        <v>515</v>
      </c>
      <c r="U371" t="s">
        <v>159</v>
      </c>
      <c r="V371" t="s">
        <v>160</v>
      </c>
      <c r="W371">
        <v>0</v>
      </c>
      <c r="X371">
        <v>0</v>
      </c>
      <c r="Y371">
        <v>0</v>
      </c>
      <c r="Z371">
        <v>0</v>
      </c>
      <c r="AA371">
        <v>2.33</v>
      </c>
    </row>
    <row r="372" spans="1:27" x14ac:dyDescent="0.2">
      <c r="A372">
        <v>2062</v>
      </c>
      <c r="B372" t="str">
        <f>+SUBSTITUTE(LOWER(_xlfn.CONCAT(C372,D372,E372,G372,L372,R372))," ","")</f>
        <v>44243enterosinsalsac60-80sudmarisrusia</v>
      </c>
      <c r="C372" s="1">
        <v>44243</v>
      </c>
      <c r="D372" s="2" t="s">
        <v>59</v>
      </c>
      <c r="E372" t="s">
        <v>155</v>
      </c>
      <c r="F372" t="s">
        <v>166</v>
      </c>
      <c r="G372" t="s">
        <v>168</v>
      </c>
      <c r="H372">
        <v>5</v>
      </c>
      <c r="I372">
        <v>2.0499999999999998</v>
      </c>
      <c r="J372" s="4" t="e">
        <f>+VLOOKUP(B372,Hoja1!$A:$L,11,0)</f>
        <v>#N/A</v>
      </c>
      <c r="K372" s="4" t="e">
        <f>+VLOOKUP(B372,Hoja1!$A:$L,12,0)</f>
        <v>#N/A</v>
      </c>
      <c r="L372" t="s">
        <v>286</v>
      </c>
      <c r="M372">
        <v>7</v>
      </c>
      <c r="N372" t="s">
        <v>210</v>
      </c>
      <c r="O372">
        <v>2</v>
      </c>
      <c r="P372">
        <v>2021</v>
      </c>
      <c r="Q372" t="s">
        <v>165</v>
      </c>
      <c r="R372" t="s">
        <v>166</v>
      </c>
      <c r="S372" t="s">
        <v>165</v>
      </c>
      <c r="T372" t="s">
        <v>166</v>
      </c>
      <c r="U372" t="s">
        <v>159</v>
      </c>
      <c r="V372" t="s">
        <v>160</v>
      </c>
      <c r="W372">
        <v>0</v>
      </c>
      <c r="X372">
        <v>0</v>
      </c>
      <c r="Y372">
        <v>0</v>
      </c>
      <c r="Z372">
        <v>0</v>
      </c>
      <c r="AA372">
        <v>2.0499999999999998</v>
      </c>
    </row>
    <row r="373" spans="1:27" x14ac:dyDescent="0.2">
      <c r="A373">
        <v>2063</v>
      </c>
      <c r="B373" t="str">
        <f>+SUBSTITUTE(LOWER(_xlfn.CONCAT(C373,D373,E373,G373,L373,R373))," ","")</f>
        <v>44243carnegranelc100-200sudmarisotrosuee</v>
      </c>
      <c r="C373" s="1">
        <v>44243</v>
      </c>
      <c r="D373" s="2" t="s">
        <v>35</v>
      </c>
      <c r="E373" t="s">
        <v>30</v>
      </c>
      <c r="F373" t="s">
        <v>184</v>
      </c>
      <c r="G373" t="s">
        <v>72</v>
      </c>
      <c r="H373">
        <v>12000</v>
      </c>
      <c r="I373">
        <v>3.25</v>
      </c>
      <c r="J373" s="4">
        <f>+VLOOKUP(B373,Hoja1!$A:$L,11,0)</f>
        <v>12000</v>
      </c>
      <c r="K373" s="4">
        <f>+VLOOKUP(B373,Hoja1!$A:$L,12,0)</f>
        <v>3.25</v>
      </c>
      <c r="L373" t="s">
        <v>286</v>
      </c>
      <c r="M373">
        <v>7</v>
      </c>
      <c r="N373" t="s">
        <v>210</v>
      </c>
      <c r="O373">
        <v>2</v>
      </c>
      <c r="P373">
        <v>2021</v>
      </c>
      <c r="Q373" t="s">
        <v>165</v>
      </c>
      <c r="R373" t="s">
        <v>185</v>
      </c>
      <c r="S373" t="s">
        <v>165</v>
      </c>
      <c r="T373" t="s">
        <v>185</v>
      </c>
      <c r="U373" t="s">
        <v>37</v>
      </c>
      <c r="V373" t="s">
        <v>36</v>
      </c>
      <c r="W373">
        <v>0</v>
      </c>
      <c r="X373">
        <v>0</v>
      </c>
      <c r="Y373">
        <v>0</v>
      </c>
      <c r="Z373">
        <v>0</v>
      </c>
      <c r="AA373">
        <v>3.25</v>
      </c>
    </row>
    <row r="374" spans="1:27" x14ac:dyDescent="0.2">
      <c r="A374">
        <v>2064</v>
      </c>
      <c r="B374" t="str">
        <f>+SUBSTITUTE(LOWER(_xlfn.CONCAT(C374,D374,E374,G374,L374,R374))," ","")</f>
        <v>44243carnegranelc200-300sudmarisotrosuee</v>
      </c>
      <c r="C374" s="1">
        <v>44243</v>
      </c>
      <c r="D374" s="2" t="s">
        <v>35</v>
      </c>
      <c r="E374" t="s">
        <v>30</v>
      </c>
      <c r="F374" t="s">
        <v>184</v>
      </c>
      <c r="G374" t="s">
        <v>39</v>
      </c>
      <c r="H374">
        <v>12000</v>
      </c>
      <c r="I374">
        <v>3.1</v>
      </c>
      <c r="J374" s="4">
        <f>+VLOOKUP(B374,Hoja1!$A:$L,11,0)</f>
        <v>12000</v>
      </c>
      <c r="K374" s="4">
        <f>+VLOOKUP(B374,Hoja1!$A:$L,12,0)</f>
        <v>3.1</v>
      </c>
      <c r="L374" t="s">
        <v>286</v>
      </c>
      <c r="M374">
        <v>7</v>
      </c>
      <c r="N374" t="s">
        <v>210</v>
      </c>
      <c r="O374">
        <v>2</v>
      </c>
      <c r="P374">
        <v>2021</v>
      </c>
      <c r="Q374" t="s">
        <v>165</v>
      </c>
      <c r="R374" t="s">
        <v>185</v>
      </c>
      <c r="S374" t="s">
        <v>165</v>
      </c>
      <c r="T374" t="s">
        <v>185</v>
      </c>
      <c r="U374" t="s">
        <v>37</v>
      </c>
      <c r="V374" t="s">
        <v>36</v>
      </c>
      <c r="W374">
        <v>0</v>
      </c>
      <c r="X374">
        <v>0</v>
      </c>
      <c r="Y374">
        <v>0</v>
      </c>
      <c r="Z374">
        <v>0</v>
      </c>
      <c r="AA374">
        <v>3.1</v>
      </c>
    </row>
    <row r="375" spans="1:27" x14ac:dyDescent="0.2">
      <c r="A375">
        <v>2065</v>
      </c>
      <c r="B375" t="str">
        <f>+SUBSTITUTE(LOWER(_xlfn.CONCAT(C375,D375,E375,G375,L375,R375))," ","")</f>
        <v>44243enterosinsalsac40-60sudmarisrusia</v>
      </c>
      <c r="C375" s="1">
        <v>44243</v>
      </c>
      <c r="D375" s="2" t="s">
        <v>59</v>
      </c>
      <c r="E375" t="s">
        <v>155</v>
      </c>
      <c r="F375" t="s">
        <v>166</v>
      </c>
      <c r="G375" t="s">
        <v>180</v>
      </c>
      <c r="H375">
        <v>9610</v>
      </c>
      <c r="I375">
        <v>2.15</v>
      </c>
      <c r="J375" s="4" t="e">
        <f>+VLOOKUP(B375,Hoja1!$A:$L,11,0)</f>
        <v>#N/A</v>
      </c>
      <c r="K375" s="4" t="e">
        <f>+VLOOKUP(B375,Hoja1!$A:$L,12,0)</f>
        <v>#N/A</v>
      </c>
      <c r="L375" t="s">
        <v>286</v>
      </c>
      <c r="M375">
        <v>7</v>
      </c>
      <c r="N375" t="s">
        <v>210</v>
      </c>
      <c r="O375">
        <v>2</v>
      </c>
      <c r="P375">
        <v>2021</v>
      </c>
      <c r="Q375" t="s">
        <v>165</v>
      </c>
      <c r="R375" t="s">
        <v>166</v>
      </c>
      <c r="S375" t="s">
        <v>165</v>
      </c>
      <c r="T375" t="s">
        <v>166</v>
      </c>
      <c r="U375" t="s">
        <v>159</v>
      </c>
      <c r="V375" t="s">
        <v>160</v>
      </c>
      <c r="W375">
        <v>0</v>
      </c>
      <c r="X375">
        <v>0</v>
      </c>
      <c r="Y375">
        <v>0</v>
      </c>
      <c r="Z375">
        <v>0</v>
      </c>
      <c r="AA375">
        <v>2.15</v>
      </c>
    </row>
    <row r="376" spans="1:27" x14ac:dyDescent="0.2">
      <c r="A376">
        <v>84</v>
      </c>
      <c r="B376" t="str">
        <f>+SUBSTITUTE(LOWER(_xlfn.CONCAT(C376,D376,E376,G376,L376,R376))," ","")</f>
        <v>44244enteroretailc20-35camanchacaamerica</v>
      </c>
      <c r="C376" s="1">
        <v>44244</v>
      </c>
      <c r="D376" s="2" t="s">
        <v>59</v>
      </c>
      <c r="E376" t="s">
        <v>161</v>
      </c>
      <c r="F376" t="s">
        <v>162</v>
      </c>
      <c r="G376" t="s">
        <v>163</v>
      </c>
      <c r="H376">
        <v>33334.248</v>
      </c>
      <c r="I376">
        <v>1.47</v>
      </c>
      <c r="J376" s="4" t="e">
        <f>+VLOOKUP(B376,Hoja1!$A:$L,11,0)</f>
        <v>#N/A</v>
      </c>
      <c r="K376" s="4" t="e">
        <f>+VLOOKUP(B376,Hoja1!$A:$L,12,0)</f>
        <v>#N/A</v>
      </c>
      <c r="L376" t="s">
        <v>33</v>
      </c>
      <c r="M376">
        <v>7</v>
      </c>
      <c r="O376">
        <v>2</v>
      </c>
      <c r="P376">
        <v>2021</v>
      </c>
      <c r="Q376" t="s">
        <v>515</v>
      </c>
      <c r="R376" t="s">
        <v>515</v>
      </c>
      <c r="S376" t="s">
        <v>515</v>
      </c>
      <c r="T376" t="s">
        <v>515</v>
      </c>
      <c r="V376" t="s">
        <v>164</v>
      </c>
    </row>
    <row r="377" spans="1:27" x14ac:dyDescent="0.2">
      <c r="A377">
        <v>85</v>
      </c>
      <c r="B377" t="str">
        <f>+SUBSTITUTE(LOWER(_xlfn.CONCAT(C377,D377,E377,G377,L377,R377))," ","")</f>
        <v>44244enterosinsalsac20-35camanchacaamerica</v>
      </c>
      <c r="C377" s="1">
        <v>44244</v>
      </c>
      <c r="D377" s="2" t="s">
        <v>59</v>
      </c>
      <c r="E377" t="s">
        <v>155</v>
      </c>
      <c r="F377" t="s">
        <v>254</v>
      </c>
      <c r="G377" t="s">
        <v>163</v>
      </c>
      <c r="H377">
        <v>19200</v>
      </c>
      <c r="I377">
        <v>2</v>
      </c>
      <c r="J377" s="4" t="e">
        <f>+VLOOKUP(B377,Hoja1!$A:$L,11,0)</f>
        <v>#N/A</v>
      </c>
      <c r="K377" s="4" t="e">
        <f>+VLOOKUP(B377,Hoja1!$A:$L,12,0)</f>
        <v>#N/A</v>
      </c>
      <c r="L377" t="s">
        <v>33</v>
      </c>
      <c r="M377">
        <v>7</v>
      </c>
      <c r="O377">
        <v>2</v>
      </c>
      <c r="P377">
        <v>2021</v>
      </c>
      <c r="Q377" t="s">
        <v>515</v>
      </c>
      <c r="R377" t="s">
        <v>515</v>
      </c>
      <c r="S377" t="s">
        <v>515</v>
      </c>
      <c r="T377" t="s">
        <v>515</v>
      </c>
      <c r="U377" t="s">
        <v>159</v>
      </c>
      <c r="V377" t="s">
        <v>160</v>
      </c>
      <c r="W377">
        <v>0</v>
      </c>
      <c r="X377">
        <v>0</v>
      </c>
      <c r="Y377">
        <v>0</v>
      </c>
      <c r="Z377">
        <v>0</v>
      </c>
      <c r="AA377">
        <v>2</v>
      </c>
    </row>
    <row r="378" spans="1:27" x14ac:dyDescent="0.2">
      <c r="A378">
        <v>86</v>
      </c>
      <c r="B378" t="str">
        <f>+SUBSTITUTE(LOWER(_xlfn.CONCAT(C378,D378,E378,G378,L378,R378))," ","")</f>
        <v>44244enterosinsalsac40-60camanchacaasia</v>
      </c>
      <c r="C378" s="1">
        <v>44244</v>
      </c>
      <c r="D378" s="2" t="s">
        <v>59</v>
      </c>
      <c r="E378" t="s">
        <v>155</v>
      </c>
      <c r="F378" t="s">
        <v>170</v>
      </c>
      <c r="G378" t="s">
        <v>180</v>
      </c>
      <c r="H378">
        <v>10350</v>
      </c>
      <c r="I378">
        <v>2.1</v>
      </c>
      <c r="J378" s="4" t="e">
        <f>+VLOOKUP(B378,Hoja1!$A:$L,11,0)</f>
        <v>#N/A</v>
      </c>
      <c r="K378" s="4" t="e">
        <f>+VLOOKUP(B378,Hoja1!$A:$L,12,0)</f>
        <v>#N/A</v>
      </c>
      <c r="L378" t="s">
        <v>33</v>
      </c>
      <c r="M378">
        <v>7</v>
      </c>
      <c r="O378">
        <v>2</v>
      </c>
      <c r="P378">
        <v>2021</v>
      </c>
      <c r="Q378" t="s">
        <v>158</v>
      </c>
      <c r="R378" t="s">
        <v>158</v>
      </c>
      <c r="S378" t="s">
        <v>158</v>
      </c>
      <c r="T378" t="s">
        <v>158</v>
      </c>
      <c r="U378" t="s">
        <v>159</v>
      </c>
      <c r="V378" t="s">
        <v>160</v>
      </c>
      <c r="W378">
        <v>0</v>
      </c>
      <c r="X378">
        <v>0</v>
      </c>
      <c r="Y378">
        <v>0</v>
      </c>
      <c r="Z378">
        <v>0</v>
      </c>
      <c r="AA378">
        <v>2.1</v>
      </c>
    </row>
    <row r="379" spans="1:27" x14ac:dyDescent="0.2">
      <c r="A379">
        <v>87</v>
      </c>
      <c r="B379" t="str">
        <f>+SUBSTITUTE(LOWER(_xlfn.CONCAT(C379,D379,E379,G379,L379,R379))," ","")</f>
        <v>44244enteroretailc20-35camanchacaasia</v>
      </c>
      <c r="C379" s="1">
        <v>44244</v>
      </c>
      <c r="D379" s="2" t="s">
        <v>59</v>
      </c>
      <c r="E379" t="s">
        <v>161</v>
      </c>
      <c r="F379" t="s">
        <v>170</v>
      </c>
      <c r="G379" t="s">
        <v>163</v>
      </c>
      <c r="H379">
        <v>6237</v>
      </c>
      <c r="I379">
        <v>3.2</v>
      </c>
      <c r="J379" s="4" t="e">
        <f>+VLOOKUP(B379,Hoja1!$A:$L,11,0)</f>
        <v>#N/A</v>
      </c>
      <c r="K379" s="4" t="e">
        <f>+VLOOKUP(B379,Hoja1!$A:$L,12,0)</f>
        <v>#N/A</v>
      </c>
      <c r="L379" t="s">
        <v>33</v>
      </c>
      <c r="M379">
        <v>7</v>
      </c>
      <c r="O379">
        <v>2</v>
      </c>
      <c r="P379">
        <v>2021</v>
      </c>
      <c r="Q379" t="s">
        <v>158</v>
      </c>
      <c r="R379" t="s">
        <v>158</v>
      </c>
      <c r="S379" t="s">
        <v>158</v>
      </c>
      <c r="T379" t="s">
        <v>158</v>
      </c>
      <c r="V379" t="s">
        <v>164</v>
      </c>
    </row>
    <row r="380" spans="1:27" x14ac:dyDescent="0.2">
      <c r="A380">
        <v>1030</v>
      </c>
      <c r="B380" t="str">
        <f>+SUBSTITUTE(LOWER(_xlfn.CONCAT(C380,D380,E380,G380,L380,R380))," ","")</f>
        <v>44244carnegranelc200-300standrews</v>
      </c>
      <c r="C380" s="1">
        <v>44244</v>
      </c>
      <c r="D380" s="2" t="s">
        <v>35</v>
      </c>
      <c r="E380" t="s">
        <v>30</v>
      </c>
      <c r="F380" t="s">
        <v>270</v>
      </c>
      <c r="G380" t="s">
        <v>39</v>
      </c>
      <c r="H380">
        <v>21000</v>
      </c>
      <c r="I380">
        <v>3.25</v>
      </c>
      <c r="J380" s="4" t="e">
        <f>+VLOOKUP(B380,Hoja1!$A:$L,11,0)</f>
        <v>#N/A</v>
      </c>
      <c r="K380" s="4" t="e">
        <f>+VLOOKUP(B380,Hoja1!$A:$L,12,0)</f>
        <v>#N/A</v>
      </c>
      <c r="L380" t="s">
        <v>240</v>
      </c>
      <c r="M380">
        <v>7</v>
      </c>
      <c r="N380" t="s">
        <v>204</v>
      </c>
      <c r="O380">
        <v>2</v>
      </c>
      <c r="P380">
        <v>2021</v>
      </c>
      <c r="U380" t="s">
        <v>37</v>
      </c>
      <c r="V380" t="s">
        <v>36</v>
      </c>
      <c r="W380">
        <v>0</v>
      </c>
      <c r="X380">
        <v>0</v>
      </c>
      <c r="Y380">
        <v>0</v>
      </c>
      <c r="Z380">
        <v>0</v>
      </c>
      <c r="AA380">
        <v>3.25</v>
      </c>
    </row>
    <row r="381" spans="1:27" x14ac:dyDescent="0.2">
      <c r="A381">
        <v>1031</v>
      </c>
      <c r="B381" t="str">
        <f>+SUBSTITUTE(LOWER(_xlfn.CONCAT(C381,D381,E381,G381,L381,R381))," ","")</f>
        <v>44244carnegranelc300-500standrewsrusia</v>
      </c>
      <c r="C381" s="1">
        <v>44244</v>
      </c>
      <c r="D381" s="2" t="s">
        <v>35</v>
      </c>
      <c r="E381" t="s">
        <v>30</v>
      </c>
      <c r="F381" t="s">
        <v>239</v>
      </c>
      <c r="G381" t="s">
        <v>49</v>
      </c>
      <c r="H381">
        <v>23000</v>
      </c>
      <c r="I381">
        <v>3.05</v>
      </c>
      <c r="J381" s="4">
        <f>+VLOOKUP(B381,Hoja1!$A:$L,11,0)</f>
        <v>23000</v>
      </c>
      <c r="K381" s="4">
        <f>+VLOOKUP(B381,Hoja1!$A:$L,12,0)</f>
        <v>3.05</v>
      </c>
      <c r="L381" t="s">
        <v>240</v>
      </c>
      <c r="M381">
        <v>7</v>
      </c>
      <c r="N381" t="s">
        <v>204</v>
      </c>
      <c r="O381">
        <v>2</v>
      </c>
      <c r="P381">
        <v>2021</v>
      </c>
      <c r="Q381" t="s">
        <v>165</v>
      </c>
      <c r="R381" t="s">
        <v>166</v>
      </c>
      <c r="S381" t="s">
        <v>165</v>
      </c>
      <c r="T381" t="s">
        <v>166</v>
      </c>
      <c r="U381" t="s">
        <v>37</v>
      </c>
      <c r="V381" t="s">
        <v>36</v>
      </c>
      <c r="W381">
        <v>0</v>
      </c>
      <c r="X381">
        <v>0</v>
      </c>
      <c r="Y381">
        <v>0</v>
      </c>
      <c r="Z381">
        <v>0</v>
      </c>
      <c r="AA381">
        <v>3.05</v>
      </c>
    </row>
    <row r="382" spans="1:27" x14ac:dyDescent="0.2">
      <c r="A382">
        <v>1032</v>
      </c>
      <c r="B382" t="str">
        <f>+SUBSTITUTE(LOWER(_xlfn.CONCAT(C382,D382,E382,G382,L382,R382))," ","")</f>
        <v>44244enteroconsalsaconestuchee50-70standrewsrusia</v>
      </c>
      <c r="C382" s="1">
        <v>44244</v>
      </c>
      <c r="D382" s="2" t="s">
        <v>59</v>
      </c>
      <c r="E382" t="s">
        <v>57</v>
      </c>
      <c r="F382" t="s">
        <v>239</v>
      </c>
      <c r="G382" t="s">
        <v>245</v>
      </c>
      <c r="H382">
        <v>4.5</v>
      </c>
      <c r="I382">
        <v>3.15</v>
      </c>
      <c r="J382" s="4" t="e">
        <f>+VLOOKUP(B382,Hoja1!$A:$L,11,0)</f>
        <v>#N/A</v>
      </c>
      <c r="K382" s="4" t="e">
        <f>+VLOOKUP(B382,Hoja1!$A:$L,12,0)</f>
        <v>#N/A</v>
      </c>
      <c r="L382" t="s">
        <v>240</v>
      </c>
      <c r="M382">
        <v>7</v>
      </c>
      <c r="N382" t="s">
        <v>204</v>
      </c>
      <c r="O382">
        <v>2</v>
      </c>
      <c r="P382">
        <v>2021</v>
      </c>
      <c r="Q382" t="s">
        <v>165</v>
      </c>
      <c r="R382" t="s">
        <v>166</v>
      </c>
      <c r="S382" t="s">
        <v>165</v>
      </c>
      <c r="T382" t="s">
        <v>166</v>
      </c>
      <c r="U382" t="s">
        <v>61</v>
      </c>
      <c r="V382" t="s">
        <v>60</v>
      </c>
      <c r="W382">
        <v>0.3</v>
      </c>
      <c r="X382">
        <v>0</v>
      </c>
      <c r="Y382">
        <v>0</v>
      </c>
      <c r="Z382">
        <v>0</v>
      </c>
      <c r="AA382">
        <v>2.85</v>
      </c>
    </row>
    <row r="383" spans="1:27" x14ac:dyDescent="0.2">
      <c r="A383">
        <v>1033</v>
      </c>
      <c r="B383" t="str">
        <f>+SUBSTITUTE(LOWER(_xlfn.CONCAT(C383,D383,E383,G383,L383,R383))," ","")</f>
        <v>44244enterosinsalsae50-70standrewsrusia</v>
      </c>
      <c r="C383" s="1">
        <v>44244</v>
      </c>
      <c r="D383" s="2" t="s">
        <v>59</v>
      </c>
      <c r="E383" t="s">
        <v>155</v>
      </c>
      <c r="F383" t="s">
        <v>239</v>
      </c>
      <c r="G383" t="s">
        <v>245</v>
      </c>
      <c r="H383">
        <v>5</v>
      </c>
      <c r="I383">
        <v>2.25</v>
      </c>
      <c r="J383" s="4" t="e">
        <f>+VLOOKUP(B383,Hoja1!$A:$L,11,0)</f>
        <v>#N/A</v>
      </c>
      <c r="K383" s="4" t="e">
        <f>+VLOOKUP(B383,Hoja1!$A:$L,12,0)</f>
        <v>#N/A</v>
      </c>
      <c r="L383" t="s">
        <v>240</v>
      </c>
      <c r="M383">
        <v>7</v>
      </c>
      <c r="N383" t="s">
        <v>204</v>
      </c>
      <c r="O383">
        <v>2</v>
      </c>
      <c r="P383">
        <v>2021</v>
      </c>
      <c r="Q383" t="s">
        <v>165</v>
      </c>
      <c r="R383" t="s">
        <v>166</v>
      </c>
      <c r="S383" t="s">
        <v>165</v>
      </c>
      <c r="T383" t="s">
        <v>166</v>
      </c>
      <c r="U383" t="s">
        <v>159</v>
      </c>
      <c r="V383" t="s">
        <v>160</v>
      </c>
      <c r="W383">
        <v>0</v>
      </c>
      <c r="X383">
        <v>0</v>
      </c>
      <c r="Y383">
        <v>0</v>
      </c>
      <c r="Z383">
        <v>0</v>
      </c>
      <c r="AA383">
        <v>2.25</v>
      </c>
    </row>
    <row r="384" spans="1:27" x14ac:dyDescent="0.2">
      <c r="A384">
        <v>1034</v>
      </c>
      <c r="B384" t="str">
        <f>+SUBSTITUTE(LOWER(_xlfn.CONCAT(C384,D384,E384,G384,L384,R384))," ","")</f>
        <v>44244carnesinsalsac200-300standrewsrusia</v>
      </c>
      <c r="C384" s="1">
        <v>44244</v>
      </c>
      <c r="D384" s="2" t="s">
        <v>35</v>
      </c>
      <c r="E384" t="s">
        <v>155</v>
      </c>
      <c r="F384" t="s">
        <v>239</v>
      </c>
      <c r="G384" t="s">
        <v>39</v>
      </c>
      <c r="H384">
        <v>10</v>
      </c>
      <c r="I384">
        <v>3.5</v>
      </c>
      <c r="J384" s="4" t="e">
        <f>+VLOOKUP(B384,Hoja1!$A:$L,11,0)</f>
        <v>#N/A</v>
      </c>
      <c r="K384" s="4" t="e">
        <f>+VLOOKUP(B384,Hoja1!$A:$L,12,0)</f>
        <v>#N/A</v>
      </c>
      <c r="L384" t="s">
        <v>240</v>
      </c>
      <c r="M384">
        <v>7</v>
      </c>
      <c r="N384" t="s">
        <v>204</v>
      </c>
      <c r="O384">
        <v>2</v>
      </c>
      <c r="P384">
        <v>2021</v>
      </c>
      <c r="Q384" t="s">
        <v>165</v>
      </c>
      <c r="R384" t="s">
        <v>166</v>
      </c>
      <c r="S384" t="s">
        <v>165</v>
      </c>
      <c r="T384" t="s">
        <v>166</v>
      </c>
      <c r="V384" t="s">
        <v>242</v>
      </c>
    </row>
    <row r="385" spans="1:27" x14ac:dyDescent="0.2">
      <c r="A385">
        <v>1035</v>
      </c>
      <c r="B385" t="str">
        <f>+SUBSTITUTE(LOWER(_xlfn.CONCAT(C385,D385,E385,G385,L385,R385))," ","")</f>
        <v>44244carneretailnocompensadoc200-300standrewsrusia</v>
      </c>
      <c r="C385" s="1">
        <v>44244</v>
      </c>
      <c r="D385" s="2" t="s">
        <v>35</v>
      </c>
      <c r="E385" t="s">
        <v>251</v>
      </c>
      <c r="F385" t="s">
        <v>239</v>
      </c>
      <c r="G385" t="s">
        <v>39</v>
      </c>
      <c r="H385">
        <v>4490</v>
      </c>
      <c r="I385">
        <v>3.5</v>
      </c>
      <c r="J385" s="4">
        <f>+VLOOKUP(B385,Hoja1!$A:$L,11,0)</f>
        <v>4490</v>
      </c>
      <c r="K385" s="4">
        <f>+VLOOKUP(B385,Hoja1!$A:$L,12,0)</f>
        <v>3.5</v>
      </c>
      <c r="L385" t="s">
        <v>240</v>
      </c>
      <c r="M385">
        <v>7</v>
      </c>
      <c r="N385" t="s">
        <v>204</v>
      </c>
      <c r="O385">
        <v>2</v>
      </c>
      <c r="P385">
        <v>2021</v>
      </c>
      <c r="Q385" t="s">
        <v>165</v>
      </c>
      <c r="R385" t="s">
        <v>166</v>
      </c>
      <c r="S385" t="s">
        <v>165</v>
      </c>
      <c r="T385" t="s">
        <v>166</v>
      </c>
      <c r="U385" t="s">
        <v>173</v>
      </c>
      <c r="V385" t="s">
        <v>252</v>
      </c>
      <c r="W385">
        <v>0</v>
      </c>
      <c r="X385">
        <v>0</v>
      </c>
      <c r="Y385">
        <v>0</v>
      </c>
      <c r="Z385">
        <v>0</v>
      </c>
      <c r="AA385">
        <v>3.5</v>
      </c>
    </row>
    <row r="386" spans="1:27" x14ac:dyDescent="0.2">
      <c r="A386">
        <v>1036</v>
      </c>
      <c r="B386" t="str">
        <f>+SUBSTITUTE(LOWER(_xlfn.CONCAT(C386,D386,E386,G386,L386,R386))," ","")</f>
        <v>44244carnegranelc200-300standrewsitalia</v>
      </c>
      <c r="C386" s="1">
        <v>44244</v>
      </c>
      <c r="D386" s="2" t="s">
        <v>35</v>
      </c>
      <c r="E386" t="s">
        <v>30</v>
      </c>
      <c r="F386" t="s">
        <v>244</v>
      </c>
      <c r="G386" t="s">
        <v>39</v>
      </c>
      <c r="H386">
        <v>20000</v>
      </c>
      <c r="I386">
        <v>3.1</v>
      </c>
      <c r="J386" s="4">
        <f>+VLOOKUP(B386,Hoja1!$A:$L,11,0)</f>
        <v>20000</v>
      </c>
      <c r="K386" s="4">
        <f>+VLOOKUP(B386,Hoja1!$A:$L,12,0)</f>
        <v>3.1</v>
      </c>
      <c r="L386" t="s">
        <v>240</v>
      </c>
      <c r="M386">
        <v>7</v>
      </c>
      <c r="N386" t="s">
        <v>204</v>
      </c>
      <c r="O386">
        <v>2</v>
      </c>
      <c r="P386">
        <v>2021</v>
      </c>
      <c r="Q386" t="s">
        <v>153</v>
      </c>
      <c r="R386" t="s">
        <v>167</v>
      </c>
      <c r="S386" t="s">
        <v>167</v>
      </c>
      <c r="T386" t="s">
        <v>167</v>
      </c>
      <c r="U386" t="s">
        <v>37</v>
      </c>
      <c r="V386" t="s">
        <v>36</v>
      </c>
      <c r="W386">
        <v>0</v>
      </c>
      <c r="X386">
        <v>0</v>
      </c>
      <c r="Y386">
        <v>0</v>
      </c>
      <c r="Z386">
        <v>0</v>
      </c>
      <c r="AA386">
        <v>3.1</v>
      </c>
    </row>
    <row r="387" spans="1:27" x14ac:dyDescent="0.2">
      <c r="A387">
        <v>1037</v>
      </c>
      <c r="B387" t="str">
        <f>+SUBSTITUTE(LOWER(_xlfn.CONCAT(C387,D387,E387,G387,L387,R387))," ","")</f>
        <v>44244carnegranelc300-500standrewsitalia</v>
      </c>
      <c r="C387" s="1">
        <v>44244</v>
      </c>
      <c r="D387" s="2" t="s">
        <v>35</v>
      </c>
      <c r="E387" t="s">
        <v>30</v>
      </c>
      <c r="F387" t="s">
        <v>244</v>
      </c>
      <c r="G387" t="s">
        <v>49</v>
      </c>
      <c r="H387">
        <v>3000</v>
      </c>
      <c r="I387">
        <v>2.9</v>
      </c>
      <c r="J387" s="4">
        <f>+VLOOKUP(B387,Hoja1!$A:$L,11,0)</f>
        <v>3000</v>
      </c>
      <c r="K387" s="4">
        <f>+VLOOKUP(B387,Hoja1!$A:$L,12,0)</f>
        <v>2.9</v>
      </c>
      <c r="L387" t="s">
        <v>240</v>
      </c>
      <c r="M387">
        <v>7</v>
      </c>
      <c r="N387" t="s">
        <v>204</v>
      </c>
      <c r="O387">
        <v>2</v>
      </c>
      <c r="P387">
        <v>2021</v>
      </c>
      <c r="Q387" t="s">
        <v>153</v>
      </c>
      <c r="R387" t="s">
        <v>167</v>
      </c>
      <c r="S387" t="s">
        <v>167</v>
      </c>
      <c r="T387" t="s">
        <v>167</v>
      </c>
      <c r="U387" t="s">
        <v>37</v>
      </c>
      <c r="V387" t="s">
        <v>36</v>
      </c>
      <c r="W387">
        <v>0</v>
      </c>
      <c r="X387">
        <v>0</v>
      </c>
      <c r="Y387">
        <v>0</v>
      </c>
      <c r="Z387">
        <v>0</v>
      </c>
      <c r="AA387">
        <v>2.9</v>
      </c>
    </row>
    <row r="388" spans="1:27" x14ac:dyDescent="0.2">
      <c r="A388">
        <v>1038</v>
      </c>
      <c r="B388" t="str">
        <f>+SUBSTITUTE(LOWER(_xlfn.CONCAT(C388,D388,E388,G388,L388,R388))," ","")</f>
        <v>44244carnegranelc300-500standrews</v>
      </c>
      <c r="C388" s="1">
        <v>44244</v>
      </c>
      <c r="D388" s="2" t="s">
        <v>35</v>
      </c>
      <c r="E388" t="s">
        <v>30</v>
      </c>
      <c r="F388" t="s">
        <v>270</v>
      </c>
      <c r="G388" t="s">
        <v>49</v>
      </c>
      <c r="H388">
        <v>2000</v>
      </c>
      <c r="I388">
        <v>3.1</v>
      </c>
      <c r="J388" s="4" t="e">
        <f>+VLOOKUP(B388,Hoja1!$A:$L,11,0)</f>
        <v>#N/A</v>
      </c>
      <c r="K388" s="4" t="e">
        <f>+VLOOKUP(B388,Hoja1!$A:$L,12,0)</f>
        <v>#N/A</v>
      </c>
      <c r="L388" t="s">
        <v>240</v>
      </c>
      <c r="M388">
        <v>7</v>
      </c>
      <c r="N388" t="s">
        <v>204</v>
      </c>
      <c r="O388">
        <v>2</v>
      </c>
      <c r="P388">
        <v>2021</v>
      </c>
      <c r="U388" t="s">
        <v>37</v>
      </c>
      <c r="V388" t="s">
        <v>36</v>
      </c>
      <c r="W388">
        <v>0</v>
      </c>
      <c r="X388">
        <v>0</v>
      </c>
      <c r="Y388">
        <v>0</v>
      </c>
      <c r="Z388">
        <v>0</v>
      </c>
      <c r="AA388">
        <v>3.1</v>
      </c>
    </row>
    <row r="389" spans="1:27" x14ac:dyDescent="0.2">
      <c r="A389">
        <v>1039</v>
      </c>
      <c r="B389" t="str">
        <f>+SUBSTITUTE(LOWER(_xlfn.CONCAT(C389,D389,E389,G389,L389,R389))," ","")</f>
        <v>44244carneretailnocompensadoc100-200standrewsasia</v>
      </c>
      <c r="C389" s="1">
        <v>44244</v>
      </c>
      <c r="D389" s="2" t="s">
        <v>35</v>
      </c>
      <c r="E389" t="s">
        <v>251</v>
      </c>
      <c r="F389" t="s">
        <v>264</v>
      </c>
      <c r="G389" t="s">
        <v>72</v>
      </c>
      <c r="H389">
        <v>22000</v>
      </c>
      <c r="I389">
        <v>3.65</v>
      </c>
      <c r="J389" s="4">
        <f>+VLOOKUP(B389,Hoja1!$A:$L,11,0)</f>
        <v>22000</v>
      </c>
      <c r="K389" s="4">
        <f>+VLOOKUP(B389,Hoja1!$A:$L,12,0)</f>
        <v>3.65</v>
      </c>
      <c r="L389" t="s">
        <v>240</v>
      </c>
      <c r="M389">
        <v>7</v>
      </c>
      <c r="N389" t="s">
        <v>204</v>
      </c>
      <c r="O389">
        <v>2</v>
      </c>
      <c r="P389">
        <v>2021</v>
      </c>
      <c r="Q389" t="s">
        <v>158</v>
      </c>
      <c r="R389" t="s">
        <v>158</v>
      </c>
      <c r="S389" t="s">
        <v>158</v>
      </c>
      <c r="T389" t="s">
        <v>158</v>
      </c>
      <c r="U389" t="s">
        <v>173</v>
      </c>
      <c r="V389" t="s">
        <v>252</v>
      </c>
      <c r="W389">
        <v>0</v>
      </c>
      <c r="X389">
        <v>0</v>
      </c>
      <c r="Y389">
        <v>0</v>
      </c>
      <c r="Z389">
        <v>0</v>
      </c>
      <c r="AA389">
        <v>3.65</v>
      </c>
    </row>
    <row r="390" spans="1:27" x14ac:dyDescent="0.2">
      <c r="A390">
        <v>2066</v>
      </c>
      <c r="B390" t="str">
        <f>+SUBSTITUTE(LOWER(_xlfn.CONCAT(C390,D390,E390,G390,L390,R390))," ","")</f>
        <v>44244enterosinsalsac40-60sudmarisrusia</v>
      </c>
      <c r="C390" s="1">
        <v>44244</v>
      </c>
      <c r="D390" s="2" t="s">
        <v>59</v>
      </c>
      <c r="E390" t="s">
        <v>155</v>
      </c>
      <c r="F390" t="s">
        <v>166</v>
      </c>
      <c r="G390" t="s">
        <v>180</v>
      </c>
      <c r="H390">
        <v>8295</v>
      </c>
      <c r="I390">
        <v>2.0499999999999998</v>
      </c>
      <c r="J390" s="4" t="e">
        <f>+VLOOKUP(B390,Hoja1!$A:$L,11,0)</f>
        <v>#N/A</v>
      </c>
      <c r="K390" s="4" t="e">
        <f>+VLOOKUP(B390,Hoja1!$A:$L,12,0)</f>
        <v>#N/A</v>
      </c>
      <c r="L390" t="s">
        <v>286</v>
      </c>
      <c r="M390">
        <v>7</v>
      </c>
      <c r="N390" t="s">
        <v>210</v>
      </c>
      <c r="O390">
        <v>2</v>
      </c>
      <c r="P390">
        <v>2021</v>
      </c>
      <c r="Q390" t="s">
        <v>165</v>
      </c>
      <c r="R390" t="s">
        <v>166</v>
      </c>
      <c r="S390" t="s">
        <v>165</v>
      </c>
      <c r="T390" t="s">
        <v>166</v>
      </c>
      <c r="U390" t="s">
        <v>159</v>
      </c>
      <c r="V390" t="s">
        <v>160</v>
      </c>
      <c r="W390">
        <v>0</v>
      </c>
      <c r="X390">
        <v>0</v>
      </c>
      <c r="Y390">
        <v>0</v>
      </c>
      <c r="Z390">
        <v>0</v>
      </c>
      <c r="AA390">
        <v>2.0499999999999998</v>
      </c>
    </row>
    <row r="391" spans="1:27" x14ac:dyDescent="0.2">
      <c r="A391">
        <v>2067</v>
      </c>
      <c r="B391" t="str">
        <f>+SUBSTITUTE(LOWER(_xlfn.CONCAT(C391,D391,E391,G391,L391,R391))," ","")</f>
        <v>44244enterosinsalsac60-80sudmarisrusia</v>
      </c>
      <c r="C391" s="1">
        <v>44244</v>
      </c>
      <c r="D391" s="2" t="s">
        <v>59</v>
      </c>
      <c r="E391" t="s">
        <v>155</v>
      </c>
      <c r="F391" t="s">
        <v>166</v>
      </c>
      <c r="G391" t="s">
        <v>168</v>
      </c>
      <c r="H391">
        <v>2000</v>
      </c>
      <c r="I391">
        <v>1.95</v>
      </c>
      <c r="J391" s="4" t="e">
        <f>+VLOOKUP(B391,Hoja1!$A:$L,11,0)</f>
        <v>#N/A</v>
      </c>
      <c r="K391" s="4" t="e">
        <f>+VLOOKUP(B391,Hoja1!$A:$L,12,0)</f>
        <v>#N/A</v>
      </c>
      <c r="L391" t="s">
        <v>286</v>
      </c>
      <c r="M391">
        <v>7</v>
      </c>
      <c r="N391" t="s">
        <v>210</v>
      </c>
      <c r="O391">
        <v>2</v>
      </c>
      <c r="P391">
        <v>2021</v>
      </c>
      <c r="Q391" t="s">
        <v>165</v>
      </c>
      <c r="R391" t="s">
        <v>166</v>
      </c>
      <c r="S391" t="s">
        <v>165</v>
      </c>
      <c r="T391" t="s">
        <v>166</v>
      </c>
      <c r="U391" t="s">
        <v>159</v>
      </c>
      <c r="V391" t="s">
        <v>160</v>
      </c>
      <c r="W391">
        <v>0</v>
      </c>
      <c r="X391">
        <v>0</v>
      </c>
      <c r="Y391">
        <v>0</v>
      </c>
      <c r="Z391">
        <v>0</v>
      </c>
      <c r="AA391">
        <v>1.95</v>
      </c>
    </row>
    <row r="392" spans="1:27" x14ac:dyDescent="0.2">
      <c r="A392">
        <v>2068</v>
      </c>
      <c r="B392" t="str">
        <f>+SUBSTITUTE(LOWER(_xlfn.CONCAT(C392,D392,E392,G392,L392,R392))," ","")</f>
        <v>44244carnegranelc200-300sudmarisrusia</v>
      </c>
      <c r="C392" s="1">
        <v>44244</v>
      </c>
      <c r="D392" s="2" t="s">
        <v>35</v>
      </c>
      <c r="E392" t="s">
        <v>30</v>
      </c>
      <c r="F392" t="s">
        <v>166</v>
      </c>
      <c r="G392" t="s">
        <v>39</v>
      </c>
      <c r="H392">
        <v>10550</v>
      </c>
      <c r="I392">
        <v>3.15</v>
      </c>
      <c r="J392" s="4">
        <f>+VLOOKUP(B392,Hoja1!$A:$L,11,0)</f>
        <v>10550</v>
      </c>
      <c r="K392" s="4">
        <f>+VLOOKUP(B392,Hoja1!$A:$L,12,0)</f>
        <v>3.15</v>
      </c>
      <c r="L392" t="s">
        <v>286</v>
      </c>
      <c r="M392">
        <v>7</v>
      </c>
      <c r="N392" t="s">
        <v>210</v>
      </c>
      <c r="O392">
        <v>2</v>
      </c>
      <c r="P392">
        <v>2021</v>
      </c>
      <c r="Q392" t="s">
        <v>165</v>
      </c>
      <c r="R392" t="s">
        <v>166</v>
      </c>
      <c r="S392" t="s">
        <v>165</v>
      </c>
      <c r="T392" t="s">
        <v>166</v>
      </c>
      <c r="U392" t="s">
        <v>37</v>
      </c>
      <c r="V392" t="s">
        <v>36</v>
      </c>
      <c r="W392">
        <v>0</v>
      </c>
      <c r="X392">
        <v>0</v>
      </c>
      <c r="Y392">
        <v>0</v>
      </c>
      <c r="Z392">
        <v>0</v>
      </c>
      <c r="AA392">
        <v>3.15</v>
      </c>
    </row>
    <row r="393" spans="1:27" x14ac:dyDescent="0.2">
      <c r="A393">
        <v>2069</v>
      </c>
      <c r="B393" t="str">
        <f>+SUBSTITUTE(LOWER(_xlfn.CONCAT(C393,D393,E393,G393,L393,R393))," ","")</f>
        <v>44244carnegranelc200-300sudmarisasia</v>
      </c>
      <c r="C393" s="1">
        <v>44244</v>
      </c>
      <c r="D393" s="2" t="s">
        <v>35</v>
      </c>
      <c r="E393" t="s">
        <v>30</v>
      </c>
      <c r="F393" t="s">
        <v>192</v>
      </c>
      <c r="G393" t="s">
        <v>39</v>
      </c>
      <c r="H393">
        <v>10000</v>
      </c>
      <c r="I393">
        <v>3.1</v>
      </c>
      <c r="J393" s="4">
        <f>+VLOOKUP(B393,Hoja1!$A:$L,11,0)</f>
        <v>10000</v>
      </c>
      <c r="K393" s="4">
        <f>+VLOOKUP(B393,Hoja1!$A:$L,12,0)</f>
        <v>3.1</v>
      </c>
      <c r="L393" t="s">
        <v>286</v>
      </c>
      <c r="M393">
        <v>7</v>
      </c>
      <c r="N393" t="s">
        <v>210</v>
      </c>
      <c r="O393">
        <v>2</v>
      </c>
      <c r="P393">
        <v>2021</v>
      </c>
      <c r="Q393" t="s">
        <v>158</v>
      </c>
      <c r="R393" t="s">
        <v>158</v>
      </c>
      <c r="S393" t="s">
        <v>158</v>
      </c>
      <c r="T393" t="s">
        <v>158</v>
      </c>
      <c r="U393" t="s">
        <v>37</v>
      </c>
      <c r="V393" t="s">
        <v>36</v>
      </c>
      <c r="W393">
        <v>0</v>
      </c>
      <c r="X393">
        <v>0</v>
      </c>
      <c r="Y393">
        <v>0</v>
      </c>
      <c r="Z393">
        <v>0</v>
      </c>
      <c r="AA393">
        <v>3.1</v>
      </c>
    </row>
    <row r="394" spans="1:27" x14ac:dyDescent="0.2">
      <c r="A394">
        <v>2070</v>
      </c>
      <c r="B394" t="str">
        <f>+SUBSTITUTE(LOWER(_xlfn.CONCAT(C394,D394,E394,G394,L394,R394))," ","")</f>
        <v>44244enterosinsalsac60-80sudmarisasia</v>
      </c>
      <c r="C394" s="1">
        <v>44244</v>
      </c>
      <c r="D394" s="2" t="s">
        <v>59</v>
      </c>
      <c r="E394" t="s">
        <v>155</v>
      </c>
      <c r="F394" t="s">
        <v>192</v>
      </c>
      <c r="G394" t="s">
        <v>168</v>
      </c>
      <c r="H394">
        <v>12000</v>
      </c>
      <c r="I394">
        <v>1.8</v>
      </c>
      <c r="J394" s="4" t="e">
        <f>+VLOOKUP(B394,Hoja1!$A:$L,11,0)</f>
        <v>#N/A</v>
      </c>
      <c r="K394" s="4" t="e">
        <f>+VLOOKUP(B394,Hoja1!$A:$L,12,0)</f>
        <v>#N/A</v>
      </c>
      <c r="L394" t="s">
        <v>286</v>
      </c>
      <c r="M394">
        <v>7</v>
      </c>
      <c r="N394" t="s">
        <v>210</v>
      </c>
      <c r="O394">
        <v>2</v>
      </c>
      <c r="P394">
        <v>2021</v>
      </c>
      <c r="Q394" t="s">
        <v>158</v>
      </c>
      <c r="R394" t="s">
        <v>158</v>
      </c>
      <c r="S394" t="s">
        <v>158</v>
      </c>
      <c r="T394" t="s">
        <v>158</v>
      </c>
      <c r="U394" t="s">
        <v>159</v>
      </c>
      <c r="V394" t="s">
        <v>160</v>
      </c>
      <c r="W394">
        <v>0</v>
      </c>
      <c r="X394">
        <v>0</v>
      </c>
      <c r="Y394">
        <v>0</v>
      </c>
      <c r="Z394">
        <v>0</v>
      </c>
      <c r="AA394">
        <v>1.8</v>
      </c>
    </row>
    <row r="395" spans="1:27" x14ac:dyDescent="0.2">
      <c r="A395">
        <v>88</v>
      </c>
      <c r="B395" t="str">
        <f>+SUBSTITUTE(LOWER(_xlfn.CONCAT(C395,D395,E395,G395,L395,R395))," ","")</f>
        <v>44245enterosinsalsac60-80camanchacaitalia</v>
      </c>
      <c r="C395" s="1">
        <v>44245</v>
      </c>
      <c r="D395" s="2" t="s">
        <v>59</v>
      </c>
      <c r="E395" t="s">
        <v>155</v>
      </c>
      <c r="F395" t="s">
        <v>167</v>
      </c>
      <c r="G395" t="s">
        <v>168</v>
      </c>
      <c r="H395">
        <v>18690</v>
      </c>
      <c r="I395">
        <v>1.9</v>
      </c>
      <c r="J395" s="4" t="e">
        <f>+VLOOKUP(B395,Hoja1!$A:$L,11,0)</f>
        <v>#N/A</v>
      </c>
      <c r="K395" s="4" t="e">
        <f>+VLOOKUP(B395,Hoja1!$A:$L,12,0)</f>
        <v>#N/A</v>
      </c>
      <c r="L395" t="s">
        <v>33</v>
      </c>
      <c r="M395">
        <v>7</v>
      </c>
      <c r="O395">
        <v>2</v>
      </c>
      <c r="P395">
        <v>2021</v>
      </c>
      <c r="Q395" t="s">
        <v>153</v>
      </c>
      <c r="R395" t="s">
        <v>167</v>
      </c>
      <c r="S395" t="s">
        <v>167</v>
      </c>
      <c r="T395" t="s">
        <v>167</v>
      </c>
      <c r="U395" t="s">
        <v>159</v>
      </c>
      <c r="V395" t="s">
        <v>160</v>
      </c>
      <c r="W395">
        <v>0</v>
      </c>
      <c r="X395">
        <v>0</v>
      </c>
      <c r="Y395">
        <v>0</v>
      </c>
      <c r="Z395">
        <v>0</v>
      </c>
      <c r="AA395">
        <v>1.9</v>
      </c>
    </row>
    <row r="396" spans="1:27" x14ac:dyDescent="0.2">
      <c r="A396">
        <v>89</v>
      </c>
      <c r="B396" t="str">
        <f>+SUBSTITUTE(LOWER(_xlfn.CONCAT(C396,D396,E396,G396,L396,R396))," ","")</f>
        <v>44245enterosinsalsac40-60camanchacarusia</v>
      </c>
      <c r="C396" s="1">
        <v>44245</v>
      </c>
      <c r="D396" s="2" t="s">
        <v>59</v>
      </c>
      <c r="E396" t="s">
        <v>155</v>
      </c>
      <c r="F396" t="s">
        <v>516</v>
      </c>
      <c r="G396" t="s">
        <v>180</v>
      </c>
      <c r="H396">
        <v>20000</v>
      </c>
      <c r="I396">
        <v>2.1</v>
      </c>
      <c r="J396" s="4" t="e">
        <f>+VLOOKUP(B396,Hoja1!$A:$L,11,0)</f>
        <v>#N/A</v>
      </c>
      <c r="K396" s="4" t="e">
        <f>+VLOOKUP(B396,Hoja1!$A:$L,12,0)</f>
        <v>#N/A</v>
      </c>
      <c r="L396" t="s">
        <v>33</v>
      </c>
      <c r="M396">
        <v>7</v>
      </c>
      <c r="O396">
        <v>2</v>
      </c>
      <c r="P396">
        <v>2021</v>
      </c>
      <c r="Q396" t="s">
        <v>165</v>
      </c>
      <c r="R396" t="s">
        <v>166</v>
      </c>
      <c r="S396" t="s">
        <v>165</v>
      </c>
      <c r="T396" t="s">
        <v>166</v>
      </c>
      <c r="U396" t="s">
        <v>159</v>
      </c>
      <c r="V396" t="s">
        <v>160</v>
      </c>
      <c r="W396">
        <v>0</v>
      </c>
      <c r="X396">
        <v>0</v>
      </c>
      <c r="Y396">
        <v>0</v>
      </c>
      <c r="Z396">
        <v>0</v>
      </c>
      <c r="AA396">
        <v>2.1</v>
      </c>
    </row>
    <row r="397" spans="1:27" x14ac:dyDescent="0.2">
      <c r="A397">
        <v>90</v>
      </c>
      <c r="B397" t="str">
        <f>+SUBSTITUTE(LOWER(_xlfn.CONCAT(C397,D397,E397,G397,L397,R397))," ","")</f>
        <v>44245carnegranelc300-500camanchacaotrosuee</v>
      </c>
      <c r="C397" s="1">
        <v>44245</v>
      </c>
      <c r="D397" s="2" t="s">
        <v>35</v>
      </c>
      <c r="E397" t="s">
        <v>30</v>
      </c>
      <c r="F397" t="s">
        <v>184</v>
      </c>
      <c r="G397" t="s">
        <v>49</v>
      </c>
      <c r="H397">
        <v>24000</v>
      </c>
      <c r="I397">
        <v>2.5999999999999899</v>
      </c>
      <c r="J397" s="4" t="e">
        <f>+VLOOKUP(B397,Hoja1!$A:$L,11,0)</f>
        <v>#N/A</v>
      </c>
      <c r="K397" s="4" t="e">
        <f>+VLOOKUP(B397,Hoja1!$A:$L,12,0)</f>
        <v>#N/A</v>
      </c>
      <c r="L397" t="s">
        <v>33</v>
      </c>
      <c r="M397">
        <v>7</v>
      </c>
      <c r="O397">
        <v>2</v>
      </c>
      <c r="P397">
        <v>2021</v>
      </c>
      <c r="Q397" t="s">
        <v>165</v>
      </c>
      <c r="R397" t="s">
        <v>185</v>
      </c>
      <c r="S397" t="s">
        <v>165</v>
      </c>
      <c r="T397" t="s">
        <v>185</v>
      </c>
      <c r="U397" t="s">
        <v>37</v>
      </c>
      <c r="V397" t="s">
        <v>36</v>
      </c>
      <c r="W397">
        <v>0</v>
      </c>
      <c r="X397">
        <v>0</v>
      </c>
      <c r="Y397">
        <v>0</v>
      </c>
      <c r="Z397">
        <v>0</v>
      </c>
      <c r="AA397">
        <v>2.5999999999999899</v>
      </c>
    </row>
    <row r="398" spans="1:27" x14ac:dyDescent="0.2">
      <c r="A398">
        <v>1040</v>
      </c>
      <c r="B398" t="str">
        <f>+SUBSTITUTE(LOWER(_xlfn.CONCAT(C398,D398,E398,G398,L398,R398))," ","")</f>
        <v>44245carnegranelc200-300standrewsamerica</v>
      </c>
      <c r="C398" s="1">
        <v>44245</v>
      </c>
      <c r="D398" s="2" t="s">
        <v>35</v>
      </c>
      <c r="E398" t="s">
        <v>30</v>
      </c>
      <c r="F398" t="s">
        <v>179</v>
      </c>
      <c r="G398" t="s">
        <v>39</v>
      </c>
      <c r="H398">
        <v>18000</v>
      </c>
      <c r="I398">
        <v>3.2</v>
      </c>
      <c r="J398" s="4">
        <f>+VLOOKUP(B398,Hoja1!$A:$L,11,0)</f>
        <v>18000</v>
      </c>
      <c r="K398" s="4">
        <f>+VLOOKUP(B398,Hoja1!$A:$L,12,0)</f>
        <v>3.2</v>
      </c>
      <c r="L398" t="s">
        <v>240</v>
      </c>
      <c r="M398">
        <v>7</v>
      </c>
      <c r="N398" t="s">
        <v>204</v>
      </c>
      <c r="O398">
        <v>2</v>
      </c>
      <c r="P398">
        <v>2021</v>
      </c>
      <c r="Q398" t="s">
        <v>515</v>
      </c>
      <c r="R398" t="s">
        <v>515</v>
      </c>
      <c r="S398" t="s">
        <v>515</v>
      </c>
      <c r="T398" t="s">
        <v>515</v>
      </c>
      <c r="U398" t="s">
        <v>37</v>
      </c>
      <c r="V398" t="s">
        <v>36</v>
      </c>
      <c r="W398">
        <v>0</v>
      </c>
      <c r="X398">
        <v>0</v>
      </c>
      <c r="Y398">
        <v>0</v>
      </c>
      <c r="Z398">
        <v>0</v>
      </c>
      <c r="AA398">
        <v>3.2</v>
      </c>
    </row>
    <row r="399" spans="1:27" x14ac:dyDescent="0.2">
      <c r="A399">
        <v>1041</v>
      </c>
      <c r="B399" t="str">
        <f>+SUBSTITUTE(LOWER(_xlfn.CONCAT(C399,D399,E399,G399,L399,R399))," ","")</f>
        <v>44245carneretailnocompensadoc200-300standrewsasia</v>
      </c>
      <c r="C399" s="1">
        <v>44245</v>
      </c>
      <c r="D399" s="2" t="s">
        <v>35</v>
      </c>
      <c r="E399" t="s">
        <v>251</v>
      </c>
      <c r="F399" t="s">
        <v>264</v>
      </c>
      <c r="G399" t="s">
        <v>39</v>
      </c>
      <c r="H399">
        <v>22000</v>
      </c>
      <c r="I399">
        <v>3.45</v>
      </c>
      <c r="J399" s="4">
        <f>+VLOOKUP(B399,Hoja1!$A:$L,11,0)</f>
        <v>22000</v>
      </c>
      <c r="K399" s="4">
        <f>+VLOOKUP(B399,Hoja1!$A:$L,12,0)</f>
        <v>3.45</v>
      </c>
      <c r="L399" t="s">
        <v>240</v>
      </c>
      <c r="M399">
        <v>7</v>
      </c>
      <c r="N399" t="s">
        <v>204</v>
      </c>
      <c r="O399">
        <v>2</v>
      </c>
      <c r="P399">
        <v>2021</v>
      </c>
      <c r="Q399" t="s">
        <v>158</v>
      </c>
      <c r="R399" t="s">
        <v>158</v>
      </c>
      <c r="S399" t="s">
        <v>158</v>
      </c>
      <c r="T399" t="s">
        <v>158</v>
      </c>
      <c r="U399" t="s">
        <v>173</v>
      </c>
      <c r="V399" t="s">
        <v>252</v>
      </c>
      <c r="W399">
        <v>0</v>
      </c>
      <c r="X399">
        <v>0</v>
      </c>
      <c r="Y399">
        <v>0</v>
      </c>
      <c r="Z399">
        <v>0</v>
      </c>
      <c r="AA399">
        <v>3.45</v>
      </c>
    </row>
    <row r="400" spans="1:27" x14ac:dyDescent="0.2">
      <c r="A400">
        <v>1042</v>
      </c>
      <c r="B400" t="str">
        <f>+SUBSTITUTE(LOWER(_xlfn.CONCAT(C400,D400,E400,G400,L400,R400))," ","")</f>
        <v>44245carnegranelc200-300standrewsrusia</v>
      </c>
      <c r="C400" s="1">
        <v>44245</v>
      </c>
      <c r="D400" s="2" t="s">
        <v>35</v>
      </c>
      <c r="E400" t="s">
        <v>30</v>
      </c>
      <c r="F400" t="s">
        <v>239</v>
      </c>
      <c r="G400" t="s">
        <v>39</v>
      </c>
      <c r="H400">
        <v>23000</v>
      </c>
      <c r="I400">
        <v>3.45</v>
      </c>
      <c r="J400" s="4">
        <f>+VLOOKUP(B400,Hoja1!$A:$L,11,0)</f>
        <v>23000</v>
      </c>
      <c r="K400" s="4">
        <f>+VLOOKUP(B400,Hoja1!$A:$L,12,0)</f>
        <v>3.45</v>
      </c>
      <c r="L400" t="s">
        <v>240</v>
      </c>
      <c r="M400">
        <v>7</v>
      </c>
      <c r="N400" t="s">
        <v>205</v>
      </c>
      <c r="O400">
        <v>2</v>
      </c>
      <c r="P400">
        <v>2021</v>
      </c>
      <c r="Q400" t="s">
        <v>165</v>
      </c>
      <c r="R400" t="s">
        <v>166</v>
      </c>
      <c r="S400" t="s">
        <v>165</v>
      </c>
      <c r="T400" t="s">
        <v>166</v>
      </c>
      <c r="U400" t="s">
        <v>37</v>
      </c>
      <c r="V400" t="s">
        <v>36</v>
      </c>
      <c r="W400">
        <v>0</v>
      </c>
      <c r="X400">
        <v>0</v>
      </c>
      <c r="Y400">
        <v>0</v>
      </c>
      <c r="Z400">
        <v>0</v>
      </c>
      <c r="AA400">
        <v>3.45</v>
      </c>
    </row>
    <row r="401" spans="1:27" x14ac:dyDescent="0.2">
      <c r="A401">
        <v>2071</v>
      </c>
      <c r="B401" t="str">
        <f>+SUBSTITUTE(LOWER(_xlfn.CONCAT(C401,D401,E401,G401,L401,R401))," ","")</f>
        <v>44245enterosinsalsac60-80sudmarisamerica</v>
      </c>
      <c r="C401" s="1">
        <v>44245</v>
      </c>
      <c r="D401" s="2" t="s">
        <v>59</v>
      </c>
      <c r="E401" t="s">
        <v>155</v>
      </c>
      <c r="F401" t="s">
        <v>214</v>
      </c>
      <c r="G401" t="s">
        <v>168</v>
      </c>
      <c r="H401">
        <v>11440.8</v>
      </c>
      <c r="I401">
        <v>1.59</v>
      </c>
      <c r="J401" s="4" t="e">
        <f>+VLOOKUP(B401,Hoja1!$A:$L,11,0)</f>
        <v>#N/A</v>
      </c>
      <c r="K401" s="4" t="e">
        <f>+VLOOKUP(B401,Hoja1!$A:$L,12,0)</f>
        <v>#N/A</v>
      </c>
      <c r="L401" t="s">
        <v>286</v>
      </c>
      <c r="M401">
        <v>7</v>
      </c>
      <c r="N401" t="s">
        <v>210</v>
      </c>
      <c r="O401">
        <v>2</v>
      </c>
      <c r="P401">
        <v>2021</v>
      </c>
      <c r="Q401" t="s">
        <v>515</v>
      </c>
      <c r="R401" t="s">
        <v>515</v>
      </c>
      <c r="S401" t="s">
        <v>515</v>
      </c>
      <c r="T401" t="s">
        <v>515</v>
      </c>
      <c r="U401" t="s">
        <v>159</v>
      </c>
      <c r="V401" t="s">
        <v>160</v>
      </c>
      <c r="W401">
        <v>0</v>
      </c>
      <c r="X401">
        <v>0</v>
      </c>
      <c r="Y401">
        <v>0</v>
      </c>
      <c r="Z401">
        <v>0</v>
      </c>
      <c r="AA401">
        <v>1.59</v>
      </c>
    </row>
    <row r="402" spans="1:27" x14ac:dyDescent="0.2">
      <c r="A402">
        <v>2072</v>
      </c>
      <c r="B402" t="str">
        <f>+SUBSTITUTE(LOWER(_xlfn.CONCAT(C402,D402,E402,G402,L402,R402))," ","")</f>
        <v>44245enterosinsalsac40-60sudmarischile</v>
      </c>
      <c r="C402" s="1">
        <v>44245</v>
      </c>
      <c r="D402" s="2" t="s">
        <v>59</v>
      </c>
      <c r="E402" t="s">
        <v>155</v>
      </c>
      <c r="F402" t="s">
        <v>32</v>
      </c>
      <c r="G402" t="s">
        <v>180</v>
      </c>
      <c r="H402">
        <v>390.44</v>
      </c>
      <c r="J402" s="4" t="e">
        <f>+VLOOKUP(B402,Hoja1!$A:$L,11,0)</f>
        <v>#N/A</v>
      </c>
      <c r="K402" s="4" t="e">
        <f>+VLOOKUP(B402,Hoja1!$A:$L,12,0)</f>
        <v>#N/A</v>
      </c>
      <c r="L402" t="s">
        <v>286</v>
      </c>
      <c r="M402">
        <v>7</v>
      </c>
      <c r="O402">
        <v>2</v>
      </c>
      <c r="P402">
        <v>2021</v>
      </c>
      <c r="Q402" t="s">
        <v>32</v>
      </c>
      <c r="R402" t="s">
        <v>32</v>
      </c>
      <c r="S402" t="s">
        <v>32</v>
      </c>
      <c r="T402" t="s">
        <v>32</v>
      </c>
      <c r="U402" t="s">
        <v>159</v>
      </c>
      <c r="V402" t="s">
        <v>160</v>
      </c>
      <c r="W402">
        <v>0</v>
      </c>
      <c r="X402">
        <v>0</v>
      </c>
    </row>
    <row r="403" spans="1:27" x14ac:dyDescent="0.2">
      <c r="A403">
        <v>2073</v>
      </c>
      <c r="B403" t="str">
        <f>+SUBSTITUTE(LOWER(_xlfn.CONCAT(C403,D403,E403,G403,L403,R403))," ","")</f>
        <v>44245enterosinsalsac60-80sudmarischile</v>
      </c>
      <c r="C403" s="1">
        <v>44245</v>
      </c>
      <c r="D403" s="2" t="s">
        <v>59</v>
      </c>
      <c r="E403" t="s">
        <v>155</v>
      </c>
      <c r="F403" t="s">
        <v>32</v>
      </c>
      <c r="G403" t="s">
        <v>168</v>
      </c>
      <c r="H403">
        <v>760</v>
      </c>
      <c r="J403" s="4" t="e">
        <f>+VLOOKUP(B403,Hoja1!$A:$L,11,0)</f>
        <v>#N/A</v>
      </c>
      <c r="K403" s="4" t="e">
        <f>+VLOOKUP(B403,Hoja1!$A:$L,12,0)</f>
        <v>#N/A</v>
      </c>
      <c r="L403" t="s">
        <v>286</v>
      </c>
      <c r="M403">
        <v>7</v>
      </c>
      <c r="O403">
        <v>2</v>
      </c>
      <c r="P403">
        <v>2021</v>
      </c>
      <c r="Q403" t="s">
        <v>32</v>
      </c>
      <c r="R403" t="s">
        <v>32</v>
      </c>
      <c r="S403" t="s">
        <v>32</v>
      </c>
      <c r="T403" t="s">
        <v>32</v>
      </c>
      <c r="U403" t="s">
        <v>159</v>
      </c>
      <c r="V403" t="s">
        <v>160</v>
      </c>
      <c r="W403">
        <v>0</v>
      </c>
      <c r="X403">
        <v>0</v>
      </c>
    </row>
    <row r="404" spans="1:27" x14ac:dyDescent="0.2">
      <c r="A404">
        <v>2074</v>
      </c>
      <c r="B404" t="str">
        <f>+SUBSTITUTE(LOWER(_xlfn.CONCAT(C404,D404,E404,G404,L404,R404))," ","")</f>
        <v>44245carnegranelc0sudmarischile</v>
      </c>
      <c r="C404" s="1">
        <v>44245</v>
      </c>
      <c r="D404" s="2" t="s">
        <v>35</v>
      </c>
      <c r="E404" t="s">
        <v>30</v>
      </c>
      <c r="F404" t="s">
        <v>32</v>
      </c>
      <c r="G404" t="s">
        <v>178</v>
      </c>
      <c r="H404">
        <v>500</v>
      </c>
      <c r="J404" s="4" t="e">
        <f>+VLOOKUP(B404,Hoja1!$A:$L,11,0)</f>
        <v>#N/A</v>
      </c>
      <c r="K404" s="4" t="e">
        <f>+VLOOKUP(B404,Hoja1!$A:$L,12,0)</f>
        <v>#N/A</v>
      </c>
      <c r="L404" t="s">
        <v>286</v>
      </c>
      <c r="M404">
        <v>7</v>
      </c>
      <c r="O404">
        <v>2</v>
      </c>
      <c r="P404">
        <v>2021</v>
      </c>
      <c r="Q404" t="s">
        <v>32</v>
      </c>
      <c r="R404" t="s">
        <v>32</v>
      </c>
      <c r="S404" t="s">
        <v>32</v>
      </c>
      <c r="T404" t="s">
        <v>32</v>
      </c>
      <c r="U404" t="s">
        <v>37</v>
      </c>
      <c r="V404" t="s">
        <v>36</v>
      </c>
      <c r="W404">
        <v>0</v>
      </c>
      <c r="X404">
        <v>0</v>
      </c>
    </row>
    <row r="405" spans="1:27" x14ac:dyDescent="0.2">
      <c r="A405">
        <v>2075</v>
      </c>
      <c r="B405" t="str">
        <f>+SUBSTITUTE(LOWER(_xlfn.CONCAT(C405,D405,E405,G405,L405,R405))," ","")</f>
        <v>44245enterosinsalsac40-60sudmarisamerica</v>
      </c>
      <c r="C405" s="1">
        <v>44245</v>
      </c>
      <c r="D405" s="2" t="s">
        <v>59</v>
      </c>
      <c r="E405" t="s">
        <v>155</v>
      </c>
      <c r="F405" t="s">
        <v>214</v>
      </c>
      <c r="G405" t="s">
        <v>180</v>
      </c>
      <c r="H405">
        <v>17978.400000000001</v>
      </c>
      <c r="I405">
        <v>1.68</v>
      </c>
      <c r="J405" s="4" t="e">
        <f>+VLOOKUP(B405,Hoja1!$A:$L,11,0)</f>
        <v>#N/A</v>
      </c>
      <c r="K405" s="4" t="e">
        <f>+VLOOKUP(B405,Hoja1!$A:$L,12,0)</f>
        <v>#N/A</v>
      </c>
      <c r="L405" t="s">
        <v>286</v>
      </c>
      <c r="M405">
        <v>7</v>
      </c>
      <c r="N405" t="s">
        <v>210</v>
      </c>
      <c r="O405">
        <v>2</v>
      </c>
      <c r="P405">
        <v>2021</v>
      </c>
      <c r="Q405" t="s">
        <v>515</v>
      </c>
      <c r="R405" t="s">
        <v>515</v>
      </c>
      <c r="S405" t="s">
        <v>515</v>
      </c>
      <c r="T405" t="s">
        <v>515</v>
      </c>
      <c r="U405" t="s">
        <v>159</v>
      </c>
      <c r="V405" t="s">
        <v>160</v>
      </c>
      <c r="W405">
        <v>0</v>
      </c>
      <c r="X405">
        <v>0</v>
      </c>
      <c r="Y405">
        <v>0</v>
      </c>
      <c r="Z405">
        <v>0</v>
      </c>
      <c r="AA405">
        <v>1.68</v>
      </c>
    </row>
    <row r="406" spans="1:27" x14ac:dyDescent="0.2">
      <c r="A406">
        <v>2076</v>
      </c>
      <c r="B406" t="str">
        <f>+SUBSTITUTE(LOWER(_xlfn.CONCAT(C406,D406,E406,G406,L406,R406))," ","")</f>
        <v>44245mediaconchagranelc60-80sudmarisamerica</v>
      </c>
      <c r="C406" s="1">
        <v>44245</v>
      </c>
      <c r="D406" s="2" t="s">
        <v>212</v>
      </c>
      <c r="E406" t="s">
        <v>30</v>
      </c>
      <c r="F406" t="s">
        <v>214</v>
      </c>
      <c r="G406" t="s">
        <v>168</v>
      </c>
      <c r="H406">
        <v>7920</v>
      </c>
      <c r="I406">
        <v>3.79</v>
      </c>
      <c r="J406" s="4">
        <f>+VLOOKUP(B406,Hoja1!$A:$L,11,0)</f>
        <v>7920</v>
      </c>
      <c r="K406" s="4">
        <f>+VLOOKUP(B406,Hoja1!$A:$L,12,0)</f>
        <v>3.79</v>
      </c>
      <c r="L406" t="s">
        <v>286</v>
      </c>
      <c r="M406">
        <v>7</v>
      </c>
      <c r="N406" t="s">
        <v>210</v>
      </c>
      <c r="O406">
        <v>2</v>
      </c>
      <c r="P406">
        <v>2021</v>
      </c>
      <c r="Q406" t="s">
        <v>515</v>
      </c>
      <c r="R406" t="s">
        <v>515</v>
      </c>
      <c r="S406" t="s">
        <v>515</v>
      </c>
      <c r="T406" t="s">
        <v>515</v>
      </c>
      <c r="V406" t="s">
        <v>216</v>
      </c>
    </row>
    <row r="407" spans="1:27" x14ac:dyDescent="0.2">
      <c r="A407">
        <v>91</v>
      </c>
      <c r="B407" t="str">
        <f>+SUBSTITUTE(LOWER(_xlfn.CONCAT(C407,D407,E407,G407,L407,R407))," ","")</f>
        <v>44246enterosinsalsac20-35camanchacaamerica</v>
      </c>
      <c r="C407" s="1">
        <v>44246</v>
      </c>
      <c r="D407" s="2" t="s">
        <v>59</v>
      </c>
      <c r="E407" t="s">
        <v>155</v>
      </c>
      <c r="F407" t="s">
        <v>162</v>
      </c>
      <c r="G407" t="s">
        <v>163</v>
      </c>
      <c r="H407">
        <v>55631.8</v>
      </c>
      <c r="I407">
        <v>0.94571428571428495</v>
      </c>
      <c r="J407" s="4" t="e">
        <f>+VLOOKUP(B407,Hoja1!$A:$L,11,0)</f>
        <v>#N/A</v>
      </c>
      <c r="K407" s="4" t="e">
        <f>+VLOOKUP(B407,Hoja1!$A:$L,12,0)</f>
        <v>#N/A</v>
      </c>
      <c r="L407" t="s">
        <v>33</v>
      </c>
      <c r="M407">
        <v>7</v>
      </c>
      <c r="O407">
        <v>2</v>
      </c>
      <c r="P407">
        <v>2021</v>
      </c>
      <c r="Q407" t="s">
        <v>515</v>
      </c>
      <c r="R407" t="s">
        <v>515</v>
      </c>
      <c r="S407" t="s">
        <v>515</v>
      </c>
      <c r="T407" t="s">
        <v>515</v>
      </c>
      <c r="U407" t="s">
        <v>159</v>
      </c>
      <c r="V407" t="s">
        <v>160</v>
      </c>
      <c r="W407">
        <v>0</v>
      </c>
      <c r="X407">
        <v>0</v>
      </c>
      <c r="Y407">
        <v>0</v>
      </c>
      <c r="Z407">
        <v>0</v>
      </c>
      <c r="AA407">
        <v>0.94571428571428495</v>
      </c>
    </row>
    <row r="408" spans="1:27" x14ac:dyDescent="0.2">
      <c r="A408">
        <v>1043</v>
      </c>
      <c r="B408" t="str">
        <f>+SUBSTITUTE(LOWER(_xlfn.CONCAT(C408,D408,E408,G408,L408,R408))," ","")</f>
        <v>44246carnegranelc200-300standrewsotroseuropa</v>
      </c>
      <c r="C408" s="1">
        <v>44246</v>
      </c>
      <c r="D408" s="2" t="s">
        <v>35</v>
      </c>
      <c r="E408" t="s">
        <v>30</v>
      </c>
      <c r="F408" t="s">
        <v>271</v>
      </c>
      <c r="G408" t="s">
        <v>39</v>
      </c>
      <c r="H408">
        <v>5000</v>
      </c>
      <c r="I408">
        <v>3.2</v>
      </c>
      <c r="J408" s="4">
        <f>+VLOOKUP(B408,Hoja1!$A:$L,11,0)</f>
        <v>5000</v>
      </c>
      <c r="K408" s="4">
        <f>+VLOOKUP(B408,Hoja1!$A:$L,12,0)</f>
        <v>3.2</v>
      </c>
      <c r="L408" t="s">
        <v>240</v>
      </c>
      <c r="M408">
        <v>7</v>
      </c>
      <c r="N408" t="s">
        <v>204</v>
      </c>
      <c r="O408">
        <v>2</v>
      </c>
      <c r="P408">
        <v>2021</v>
      </c>
      <c r="Q408" t="s">
        <v>153</v>
      </c>
      <c r="R408" t="s">
        <v>154</v>
      </c>
      <c r="S408" t="s">
        <v>154</v>
      </c>
      <c r="T408" t="s">
        <v>154</v>
      </c>
      <c r="U408" t="s">
        <v>37</v>
      </c>
      <c r="V408" t="s">
        <v>36</v>
      </c>
      <c r="W408">
        <v>0</v>
      </c>
      <c r="X408">
        <v>0</v>
      </c>
      <c r="Y408">
        <v>0</v>
      </c>
      <c r="Z408">
        <v>0</v>
      </c>
      <c r="AA408">
        <v>3.2</v>
      </c>
    </row>
    <row r="409" spans="1:27" x14ac:dyDescent="0.2">
      <c r="A409">
        <v>1044</v>
      </c>
      <c r="B409" t="str">
        <f>+SUBSTITUTE(LOWER(_xlfn.CONCAT(C409,D409,E409,G409,L409,R409))," ","")</f>
        <v>44246enterosinsalsaconestuchee60-80standrewsespaña</v>
      </c>
      <c r="C409" s="1">
        <v>44246</v>
      </c>
      <c r="D409" s="2" t="s">
        <v>59</v>
      </c>
      <c r="E409" t="s">
        <v>262</v>
      </c>
      <c r="F409" t="s">
        <v>338</v>
      </c>
      <c r="G409" t="s">
        <v>253</v>
      </c>
      <c r="H409">
        <v>13770</v>
      </c>
      <c r="I409">
        <v>2.581</v>
      </c>
      <c r="J409" s="4" t="e">
        <f>+VLOOKUP(B409,Hoja1!$A:$L,11,0)</f>
        <v>#N/A</v>
      </c>
      <c r="K409" s="4" t="e">
        <f>+VLOOKUP(B409,Hoja1!$A:$L,12,0)</f>
        <v>#N/A</v>
      </c>
      <c r="L409" t="s">
        <v>240</v>
      </c>
      <c r="M409">
        <v>7</v>
      </c>
      <c r="N409" t="s">
        <v>204</v>
      </c>
      <c r="O409">
        <v>2</v>
      </c>
      <c r="P409">
        <v>2021</v>
      </c>
      <c r="Q409" t="s">
        <v>153</v>
      </c>
      <c r="R409" t="s">
        <v>338</v>
      </c>
      <c r="S409" t="s">
        <v>338</v>
      </c>
      <c r="T409" t="s">
        <v>154</v>
      </c>
      <c r="U409" t="s">
        <v>159</v>
      </c>
      <c r="V409" t="s">
        <v>263</v>
      </c>
      <c r="W409">
        <v>0.3</v>
      </c>
      <c r="X409">
        <v>0</v>
      </c>
      <c r="Y409">
        <v>0</v>
      </c>
      <c r="Z409">
        <v>0</v>
      </c>
      <c r="AA409">
        <v>2.2810000000000001</v>
      </c>
    </row>
    <row r="410" spans="1:27" x14ac:dyDescent="0.2">
      <c r="A410">
        <v>1045</v>
      </c>
      <c r="B410" t="str">
        <f>+SUBSTITUTE(LOWER(_xlfn.CONCAT(C410,D410,E410,G410,L410,R410))," ","")</f>
        <v>44246carneretailnocompensadoc200-300standrewsotroseuropa</v>
      </c>
      <c r="C410" s="1">
        <v>44246</v>
      </c>
      <c r="D410" s="2" t="s">
        <v>35</v>
      </c>
      <c r="E410" t="s">
        <v>251</v>
      </c>
      <c r="F410" t="s">
        <v>271</v>
      </c>
      <c r="G410" t="s">
        <v>39</v>
      </c>
      <c r="H410">
        <v>10000</v>
      </c>
      <c r="I410">
        <v>3.4</v>
      </c>
      <c r="J410" s="4">
        <f>+VLOOKUP(B410,Hoja1!$A:$L,11,0)</f>
        <v>10000</v>
      </c>
      <c r="K410" s="4">
        <f>+VLOOKUP(B410,Hoja1!$A:$L,12,0)</f>
        <v>3.4</v>
      </c>
      <c r="L410" t="s">
        <v>240</v>
      </c>
      <c r="M410">
        <v>7</v>
      </c>
      <c r="N410" t="s">
        <v>204</v>
      </c>
      <c r="O410">
        <v>2</v>
      </c>
      <c r="P410">
        <v>2021</v>
      </c>
      <c r="Q410" t="s">
        <v>153</v>
      </c>
      <c r="R410" t="s">
        <v>154</v>
      </c>
      <c r="S410" t="s">
        <v>154</v>
      </c>
      <c r="T410" t="s">
        <v>154</v>
      </c>
      <c r="U410" t="s">
        <v>173</v>
      </c>
      <c r="V410" t="s">
        <v>252</v>
      </c>
      <c r="W410">
        <v>0</v>
      </c>
      <c r="X410">
        <v>0</v>
      </c>
      <c r="Y410">
        <v>0</v>
      </c>
      <c r="Z410">
        <v>0</v>
      </c>
      <c r="AA410">
        <v>3.4</v>
      </c>
    </row>
    <row r="411" spans="1:27" x14ac:dyDescent="0.2">
      <c r="A411">
        <v>1046</v>
      </c>
      <c r="B411" t="str">
        <f>+SUBSTITUTE(LOWER(_xlfn.CONCAT(C411,D411,E411,G411,L411,R411))," ","")</f>
        <v>44246carnegranelc100-200standrewsotroseuropa</v>
      </c>
      <c r="C411" s="1">
        <v>44246</v>
      </c>
      <c r="D411" s="2" t="s">
        <v>35</v>
      </c>
      <c r="E411" t="s">
        <v>30</v>
      </c>
      <c r="F411" t="s">
        <v>271</v>
      </c>
      <c r="G411" t="s">
        <v>72</v>
      </c>
      <c r="H411">
        <v>5000</v>
      </c>
      <c r="I411">
        <v>3.3</v>
      </c>
      <c r="J411" s="4">
        <f>+VLOOKUP(B411,Hoja1!$A:$L,11,0)</f>
        <v>5000</v>
      </c>
      <c r="K411" s="4">
        <f>+VLOOKUP(B411,Hoja1!$A:$L,12,0)</f>
        <v>3.3</v>
      </c>
      <c r="L411" t="s">
        <v>240</v>
      </c>
      <c r="M411">
        <v>7</v>
      </c>
      <c r="N411" t="s">
        <v>204</v>
      </c>
      <c r="O411">
        <v>2</v>
      </c>
      <c r="P411">
        <v>2021</v>
      </c>
      <c r="Q411" t="s">
        <v>153</v>
      </c>
      <c r="R411" t="s">
        <v>154</v>
      </c>
      <c r="S411" t="s">
        <v>154</v>
      </c>
      <c r="T411" t="s">
        <v>154</v>
      </c>
      <c r="U411" t="s">
        <v>37</v>
      </c>
      <c r="V411" t="s">
        <v>36</v>
      </c>
      <c r="W411">
        <v>0</v>
      </c>
      <c r="X411">
        <v>0</v>
      </c>
      <c r="Y411">
        <v>0</v>
      </c>
      <c r="Z411">
        <v>0</v>
      </c>
      <c r="AA411">
        <v>3.3</v>
      </c>
    </row>
    <row r="412" spans="1:27" x14ac:dyDescent="0.2">
      <c r="A412">
        <v>2077</v>
      </c>
      <c r="B412" t="str">
        <f>+SUBSTITUTE(LOWER(_xlfn.CONCAT(C412,D412,E412,G412,L412,R412))," ","")</f>
        <v>44246carnegranelc200-300sudmarisamerica</v>
      </c>
      <c r="C412" s="1">
        <v>44246</v>
      </c>
      <c r="D412" s="2" t="s">
        <v>35</v>
      </c>
      <c r="E412" t="s">
        <v>30</v>
      </c>
      <c r="F412" t="s">
        <v>519</v>
      </c>
      <c r="G412" t="s">
        <v>39</v>
      </c>
      <c r="H412">
        <v>15000</v>
      </c>
      <c r="I412">
        <v>2.5499999999999998</v>
      </c>
      <c r="J412" s="4">
        <f>+VLOOKUP(B412,Hoja1!$A:$L,11,0)</f>
        <v>15000</v>
      </c>
      <c r="K412" s="4">
        <f>+VLOOKUP(B412,Hoja1!$A:$L,12,0)</f>
        <v>2.5499999999999998</v>
      </c>
      <c r="L412" t="s">
        <v>286</v>
      </c>
      <c r="M412">
        <v>7</v>
      </c>
      <c r="N412" t="s">
        <v>210</v>
      </c>
      <c r="O412">
        <v>2</v>
      </c>
      <c r="P412">
        <v>2021</v>
      </c>
      <c r="Q412" t="s">
        <v>515</v>
      </c>
      <c r="R412" t="s">
        <v>515</v>
      </c>
      <c r="S412" t="s">
        <v>515</v>
      </c>
      <c r="T412" t="s">
        <v>515</v>
      </c>
      <c r="U412" t="s">
        <v>37</v>
      </c>
      <c r="V412" t="s">
        <v>36</v>
      </c>
      <c r="W412">
        <v>0</v>
      </c>
      <c r="X412">
        <v>0</v>
      </c>
      <c r="Y412">
        <v>0</v>
      </c>
      <c r="Z412">
        <v>0</v>
      </c>
      <c r="AA412">
        <v>2.5499999999999998</v>
      </c>
    </row>
    <row r="413" spans="1:27" x14ac:dyDescent="0.2">
      <c r="A413">
        <v>2078</v>
      </c>
      <c r="B413" t="str">
        <f>+SUBSTITUTE(LOWER(_xlfn.CONCAT(C413,D413,E413,G413,L413,R413))," ","")</f>
        <v>44246mediaconchagranelc80-100sudmarisitalia</v>
      </c>
      <c r="C413" s="1">
        <v>44246</v>
      </c>
      <c r="D413" s="2" t="s">
        <v>212</v>
      </c>
      <c r="E413" t="s">
        <v>30</v>
      </c>
      <c r="F413" t="s">
        <v>167</v>
      </c>
      <c r="G413" t="s">
        <v>215</v>
      </c>
      <c r="H413">
        <v>1620</v>
      </c>
      <c r="I413">
        <v>3.6</v>
      </c>
      <c r="J413" s="4">
        <f>+VLOOKUP(B413,Hoja1!$A:$L,11,0)</f>
        <v>1620</v>
      </c>
      <c r="K413" s="4">
        <f>+VLOOKUP(B413,Hoja1!$A:$L,12,0)</f>
        <v>3.6</v>
      </c>
      <c r="L413" t="s">
        <v>286</v>
      </c>
      <c r="M413">
        <v>7</v>
      </c>
      <c r="N413" t="s">
        <v>210</v>
      </c>
      <c r="O413">
        <v>2</v>
      </c>
      <c r="P413">
        <v>2021</v>
      </c>
      <c r="Q413" t="s">
        <v>153</v>
      </c>
      <c r="R413" t="s">
        <v>167</v>
      </c>
      <c r="S413" t="s">
        <v>167</v>
      </c>
      <c r="T413" t="s">
        <v>167</v>
      </c>
      <c r="V413" t="s">
        <v>216</v>
      </c>
    </row>
    <row r="414" spans="1:27" x14ac:dyDescent="0.2">
      <c r="A414">
        <v>2079</v>
      </c>
      <c r="B414" t="str">
        <f>+SUBSTITUTE(LOWER(_xlfn.CONCAT(C414,D414,E414,G414,L414,R414))," ","")</f>
        <v>44246enterosinsalsac60-80sudmarisitalia</v>
      </c>
      <c r="C414" s="1">
        <v>44246</v>
      </c>
      <c r="D414" s="2" t="s">
        <v>59</v>
      </c>
      <c r="E414" t="s">
        <v>155</v>
      </c>
      <c r="F414" t="s">
        <v>167</v>
      </c>
      <c r="G414" t="s">
        <v>168</v>
      </c>
      <c r="H414">
        <v>2400</v>
      </c>
      <c r="I414">
        <v>1.8</v>
      </c>
      <c r="J414" s="4" t="e">
        <f>+VLOOKUP(B414,Hoja1!$A:$L,11,0)</f>
        <v>#N/A</v>
      </c>
      <c r="K414" s="4" t="e">
        <f>+VLOOKUP(B414,Hoja1!$A:$L,12,0)</f>
        <v>#N/A</v>
      </c>
      <c r="L414" t="s">
        <v>286</v>
      </c>
      <c r="M414">
        <v>7</v>
      </c>
      <c r="N414" t="s">
        <v>210</v>
      </c>
      <c r="O414">
        <v>2</v>
      </c>
      <c r="P414">
        <v>2021</v>
      </c>
      <c r="Q414" t="s">
        <v>153</v>
      </c>
      <c r="R414" t="s">
        <v>167</v>
      </c>
      <c r="S414" t="s">
        <v>167</v>
      </c>
      <c r="T414" t="s">
        <v>167</v>
      </c>
      <c r="U414" t="s">
        <v>159</v>
      </c>
      <c r="V414" t="s">
        <v>160</v>
      </c>
      <c r="W414">
        <v>0</v>
      </c>
      <c r="X414">
        <v>0</v>
      </c>
      <c r="Y414">
        <v>0</v>
      </c>
      <c r="Z414">
        <v>0</v>
      </c>
      <c r="AA414">
        <v>1.8</v>
      </c>
    </row>
    <row r="415" spans="1:27" x14ac:dyDescent="0.2">
      <c r="A415">
        <v>2080</v>
      </c>
      <c r="B415" t="str">
        <f>+SUBSTITUTE(LOWER(_xlfn.CONCAT(C415,D415,E415,G415,L415,R415))," ","")</f>
        <v>44246carnegranelc200-300sudmarisitalia</v>
      </c>
      <c r="C415" s="1">
        <v>44246</v>
      </c>
      <c r="D415" s="2" t="s">
        <v>35</v>
      </c>
      <c r="E415" t="s">
        <v>30</v>
      </c>
      <c r="F415" t="s">
        <v>167</v>
      </c>
      <c r="G415" t="s">
        <v>39</v>
      </c>
      <c r="H415">
        <v>6900</v>
      </c>
      <c r="I415">
        <v>2.95</v>
      </c>
      <c r="J415" s="4">
        <f>+VLOOKUP(B415,Hoja1!$A:$L,11,0)</f>
        <v>6900</v>
      </c>
      <c r="K415" s="4">
        <f>+VLOOKUP(B415,Hoja1!$A:$L,12,0)</f>
        <v>2.95</v>
      </c>
      <c r="L415" t="s">
        <v>286</v>
      </c>
      <c r="M415">
        <v>7</v>
      </c>
      <c r="N415" t="s">
        <v>210</v>
      </c>
      <c r="O415">
        <v>2</v>
      </c>
      <c r="P415">
        <v>2021</v>
      </c>
      <c r="Q415" t="s">
        <v>153</v>
      </c>
      <c r="R415" t="s">
        <v>167</v>
      </c>
      <c r="S415" t="s">
        <v>167</v>
      </c>
      <c r="T415" t="s">
        <v>167</v>
      </c>
      <c r="U415" t="s">
        <v>37</v>
      </c>
      <c r="V415" t="s">
        <v>36</v>
      </c>
      <c r="W415">
        <v>0</v>
      </c>
      <c r="X415">
        <v>0</v>
      </c>
      <c r="Y415">
        <v>0</v>
      </c>
      <c r="Z415">
        <v>0</v>
      </c>
      <c r="AA415">
        <v>2.95</v>
      </c>
    </row>
    <row r="416" spans="1:27" x14ac:dyDescent="0.2">
      <c r="A416">
        <v>2081</v>
      </c>
      <c r="B416" t="str">
        <f>+SUBSTITUTE(LOWER(_xlfn.CONCAT(C416,D416,E416,G416,L416,R416))," ","")</f>
        <v>44246mediaconchagranelc60-80sudmarisitalia</v>
      </c>
      <c r="C416" s="1">
        <v>44246</v>
      </c>
      <c r="D416" s="2" t="s">
        <v>212</v>
      </c>
      <c r="E416" t="s">
        <v>30</v>
      </c>
      <c r="F416" t="s">
        <v>167</v>
      </c>
      <c r="G416" t="s">
        <v>168</v>
      </c>
      <c r="H416">
        <v>4631</v>
      </c>
      <c r="I416">
        <v>3.9</v>
      </c>
      <c r="J416" s="4">
        <f>+VLOOKUP(B416,Hoja1!$A:$L,11,0)</f>
        <v>4631</v>
      </c>
      <c r="K416" s="4">
        <f>+VLOOKUP(B416,Hoja1!$A:$L,12,0)</f>
        <v>3.9</v>
      </c>
      <c r="L416" t="s">
        <v>286</v>
      </c>
      <c r="M416">
        <v>7</v>
      </c>
      <c r="N416" t="s">
        <v>210</v>
      </c>
      <c r="O416">
        <v>2</v>
      </c>
      <c r="P416">
        <v>2021</v>
      </c>
      <c r="Q416" t="s">
        <v>153</v>
      </c>
      <c r="R416" t="s">
        <v>167</v>
      </c>
      <c r="S416" t="s">
        <v>167</v>
      </c>
      <c r="T416" t="s">
        <v>167</v>
      </c>
      <c r="V416" t="s">
        <v>216</v>
      </c>
    </row>
    <row r="417" spans="1:27" x14ac:dyDescent="0.2">
      <c r="A417">
        <v>2082</v>
      </c>
      <c r="B417" t="str">
        <f>+SUBSTITUTE(LOWER(_xlfn.CONCAT(C417,D417,E417,G417,L417,R417))," ","")</f>
        <v>44246carnegranelc100-200sudmarisamerica</v>
      </c>
      <c r="C417" s="1">
        <v>44246</v>
      </c>
      <c r="D417" s="2" t="s">
        <v>35</v>
      </c>
      <c r="E417" t="s">
        <v>30</v>
      </c>
      <c r="F417" t="s">
        <v>519</v>
      </c>
      <c r="G417" t="s">
        <v>72</v>
      </c>
      <c r="H417">
        <v>4000</v>
      </c>
      <c r="I417">
        <v>3.15</v>
      </c>
      <c r="J417" s="4">
        <f>+VLOOKUP(B417,Hoja1!$A:$L,11,0)</f>
        <v>4000</v>
      </c>
      <c r="K417" s="4">
        <f>+VLOOKUP(B417,Hoja1!$A:$L,12,0)</f>
        <v>3.15</v>
      </c>
      <c r="L417" t="s">
        <v>286</v>
      </c>
      <c r="M417">
        <v>7</v>
      </c>
      <c r="N417" t="s">
        <v>210</v>
      </c>
      <c r="O417">
        <v>2</v>
      </c>
      <c r="P417">
        <v>2021</v>
      </c>
      <c r="Q417" t="s">
        <v>515</v>
      </c>
      <c r="R417" t="s">
        <v>515</v>
      </c>
      <c r="S417" t="s">
        <v>515</v>
      </c>
      <c r="T417" t="s">
        <v>515</v>
      </c>
      <c r="U417" t="s">
        <v>37</v>
      </c>
      <c r="V417" t="s">
        <v>36</v>
      </c>
      <c r="W417">
        <v>0</v>
      </c>
      <c r="X417">
        <v>0</v>
      </c>
      <c r="Y417">
        <v>0</v>
      </c>
      <c r="Z417">
        <v>0</v>
      </c>
      <c r="AA417">
        <v>3.15</v>
      </c>
    </row>
    <row r="418" spans="1:27" x14ac:dyDescent="0.2">
      <c r="A418">
        <v>2083</v>
      </c>
      <c r="B418" t="str">
        <f>+SUBSTITUTE(LOWER(_xlfn.CONCAT(C418,D418,E418,G418,L418,R418))," ","")</f>
        <v>44246carnegranelc300-500sudmarisitalia</v>
      </c>
      <c r="C418" s="1">
        <v>44246</v>
      </c>
      <c r="D418" s="2" t="s">
        <v>35</v>
      </c>
      <c r="E418" t="s">
        <v>30</v>
      </c>
      <c r="F418" t="s">
        <v>167</v>
      </c>
      <c r="G418" t="s">
        <v>49</v>
      </c>
      <c r="H418">
        <v>6900</v>
      </c>
      <c r="I418">
        <v>2.75</v>
      </c>
      <c r="J418" s="4">
        <f>+VLOOKUP(B418,Hoja1!$A:$L,11,0)</f>
        <v>6900</v>
      </c>
      <c r="K418" s="4">
        <f>+VLOOKUP(B418,Hoja1!$A:$L,12,0)</f>
        <v>2.75</v>
      </c>
      <c r="L418" t="s">
        <v>286</v>
      </c>
      <c r="M418">
        <v>7</v>
      </c>
      <c r="N418" t="s">
        <v>210</v>
      </c>
      <c r="O418">
        <v>2</v>
      </c>
      <c r="P418">
        <v>2021</v>
      </c>
      <c r="Q418" t="s">
        <v>153</v>
      </c>
      <c r="R418" t="s">
        <v>167</v>
      </c>
      <c r="S418" t="s">
        <v>167</v>
      </c>
      <c r="T418" t="s">
        <v>167</v>
      </c>
      <c r="U418" t="s">
        <v>37</v>
      </c>
      <c r="V418" t="s">
        <v>36</v>
      </c>
      <c r="W418">
        <v>0</v>
      </c>
      <c r="X418">
        <v>0</v>
      </c>
      <c r="Y418">
        <v>0</v>
      </c>
      <c r="Z418">
        <v>0</v>
      </c>
      <c r="AA418">
        <v>2.75</v>
      </c>
    </row>
    <row r="419" spans="1:27" x14ac:dyDescent="0.2">
      <c r="A419">
        <v>2084</v>
      </c>
      <c r="B419" t="str">
        <f>+SUBSTITUTE(LOWER(_xlfn.CONCAT(C419,D419,E419,G419,L419,R419))," ","")</f>
        <v>44249mediaconchagranelc40-60sudmarisrusia</v>
      </c>
      <c r="C419" s="1">
        <v>44249</v>
      </c>
      <c r="D419" s="2" t="s">
        <v>212</v>
      </c>
      <c r="E419" t="s">
        <v>30</v>
      </c>
      <c r="F419" t="s">
        <v>166</v>
      </c>
      <c r="G419" t="s">
        <v>180</v>
      </c>
      <c r="H419">
        <v>7524</v>
      </c>
      <c r="I419">
        <v>3.95</v>
      </c>
      <c r="J419" s="4">
        <f>+VLOOKUP(B419,Hoja1!$A:$L,11,0)</f>
        <v>7524</v>
      </c>
      <c r="K419" s="4">
        <f>+VLOOKUP(B419,Hoja1!$A:$L,12,0)</f>
        <v>3.95</v>
      </c>
      <c r="L419" t="s">
        <v>286</v>
      </c>
      <c r="M419">
        <v>8</v>
      </c>
      <c r="N419" t="s">
        <v>210</v>
      </c>
      <c r="O419">
        <v>2</v>
      </c>
      <c r="P419">
        <v>2021</v>
      </c>
      <c r="Q419" t="s">
        <v>165</v>
      </c>
      <c r="R419" t="s">
        <v>166</v>
      </c>
      <c r="S419" t="s">
        <v>165</v>
      </c>
      <c r="T419" t="s">
        <v>166</v>
      </c>
      <c r="V419" t="s">
        <v>216</v>
      </c>
    </row>
    <row r="420" spans="1:27" x14ac:dyDescent="0.2">
      <c r="A420">
        <v>2085</v>
      </c>
      <c r="B420" t="str">
        <f>+SUBSTITUTE(LOWER(_xlfn.CONCAT(C420,D420,E420,G420,L420,R420))," ","")</f>
        <v>44249carnegranelc300-500sudmarisrusia</v>
      </c>
      <c r="C420" s="1">
        <v>44249</v>
      </c>
      <c r="D420" s="2" t="s">
        <v>35</v>
      </c>
      <c r="E420" t="s">
        <v>30</v>
      </c>
      <c r="F420" t="s">
        <v>166</v>
      </c>
      <c r="G420" t="s">
        <v>49</v>
      </c>
      <c r="H420">
        <v>8000</v>
      </c>
      <c r="I420">
        <v>3</v>
      </c>
      <c r="J420" s="4">
        <f>+VLOOKUP(B420,Hoja1!$A:$L,11,0)</f>
        <v>8000</v>
      </c>
      <c r="K420" s="4">
        <f>+VLOOKUP(B420,Hoja1!$A:$L,12,0)</f>
        <v>3</v>
      </c>
      <c r="L420" t="s">
        <v>286</v>
      </c>
      <c r="M420">
        <v>8</v>
      </c>
      <c r="N420" t="s">
        <v>210</v>
      </c>
      <c r="O420">
        <v>2</v>
      </c>
      <c r="P420">
        <v>2021</v>
      </c>
      <c r="Q420" t="s">
        <v>165</v>
      </c>
      <c r="R420" t="s">
        <v>166</v>
      </c>
      <c r="S420" t="s">
        <v>165</v>
      </c>
      <c r="T420" t="s">
        <v>166</v>
      </c>
      <c r="U420" t="s">
        <v>37</v>
      </c>
      <c r="V420" t="s">
        <v>36</v>
      </c>
      <c r="W420">
        <v>0</v>
      </c>
      <c r="X420">
        <v>0</v>
      </c>
      <c r="Y420">
        <v>0</v>
      </c>
      <c r="Z420">
        <v>0</v>
      </c>
      <c r="AA420">
        <v>3</v>
      </c>
    </row>
    <row r="421" spans="1:27" x14ac:dyDescent="0.2">
      <c r="A421">
        <v>2086</v>
      </c>
      <c r="B421" t="str">
        <f>+SUBSTITUTE(LOWER(_xlfn.CONCAT(C421,D421,E421,G421,L421,R421))," ","")</f>
        <v>44249carnegranelc200-300sudmarisrusia</v>
      </c>
      <c r="C421" s="1">
        <v>44249</v>
      </c>
      <c r="D421" s="2" t="s">
        <v>35</v>
      </c>
      <c r="E421" t="s">
        <v>30</v>
      </c>
      <c r="F421" t="s">
        <v>166</v>
      </c>
      <c r="G421" t="s">
        <v>39</v>
      </c>
      <c r="H421">
        <v>4000</v>
      </c>
      <c r="I421">
        <v>3.12</v>
      </c>
      <c r="J421" s="4">
        <f>+VLOOKUP(B421,Hoja1!$A:$L,11,0)</f>
        <v>4000</v>
      </c>
      <c r="K421" s="4">
        <f>+VLOOKUP(B421,Hoja1!$A:$L,12,0)</f>
        <v>3.12</v>
      </c>
      <c r="L421" t="s">
        <v>286</v>
      </c>
      <c r="M421">
        <v>8</v>
      </c>
      <c r="N421" t="s">
        <v>210</v>
      </c>
      <c r="O421">
        <v>2</v>
      </c>
      <c r="P421">
        <v>2021</v>
      </c>
      <c r="Q421" t="s">
        <v>165</v>
      </c>
      <c r="R421" t="s">
        <v>166</v>
      </c>
      <c r="S421" t="s">
        <v>165</v>
      </c>
      <c r="T421" t="s">
        <v>166</v>
      </c>
      <c r="U421" t="s">
        <v>37</v>
      </c>
      <c r="V421" t="s">
        <v>36</v>
      </c>
      <c r="W421">
        <v>0</v>
      </c>
      <c r="X421">
        <v>0</v>
      </c>
      <c r="Y421">
        <v>0</v>
      </c>
      <c r="Z421">
        <v>0</v>
      </c>
      <c r="AA421">
        <v>3.12</v>
      </c>
    </row>
    <row r="422" spans="1:27" x14ac:dyDescent="0.2">
      <c r="A422">
        <v>2087</v>
      </c>
      <c r="B422" t="str">
        <f>+SUBSTITUTE(LOWER(_xlfn.CONCAT(C422,D422,E422,G422,L422,R422))," ","")</f>
        <v>44249enterosinsalsac40-60sudmarisrusia</v>
      </c>
      <c r="C422" s="1">
        <v>44249</v>
      </c>
      <c r="D422" s="2" t="s">
        <v>59</v>
      </c>
      <c r="E422" t="s">
        <v>155</v>
      </c>
      <c r="F422" t="s">
        <v>166</v>
      </c>
      <c r="G422" t="s">
        <v>180</v>
      </c>
      <c r="H422">
        <v>5400</v>
      </c>
      <c r="I422">
        <v>2.1</v>
      </c>
      <c r="J422" s="4" t="e">
        <f>+VLOOKUP(B422,Hoja1!$A:$L,11,0)</f>
        <v>#N/A</v>
      </c>
      <c r="K422" s="4" t="e">
        <f>+VLOOKUP(B422,Hoja1!$A:$L,12,0)</f>
        <v>#N/A</v>
      </c>
      <c r="L422" t="s">
        <v>286</v>
      </c>
      <c r="M422">
        <v>8</v>
      </c>
      <c r="N422" t="s">
        <v>210</v>
      </c>
      <c r="O422">
        <v>2</v>
      </c>
      <c r="P422">
        <v>2021</v>
      </c>
      <c r="Q422" t="s">
        <v>165</v>
      </c>
      <c r="R422" t="s">
        <v>166</v>
      </c>
      <c r="S422" t="s">
        <v>165</v>
      </c>
      <c r="T422" t="s">
        <v>166</v>
      </c>
      <c r="U422" t="s">
        <v>159</v>
      </c>
      <c r="V422" t="s">
        <v>160</v>
      </c>
      <c r="W422">
        <v>0</v>
      </c>
      <c r="X422">
        <v>0</v>
      </c>
      <c r="Y422">
        <v>0</v>
      </c>
      <c r="Z422">
        <v>0</v>
      </c>
      <c r="AA422">
        <v>2.1</v>
      </c>
    </row>
    <row r="423" spans="1:27" x14ac:dyDescent="0.2">
      <c r="A423">
        <v>2088</v>
      </c>
      <c r="B423" t="str">
        <f>+SUBSTITUTE(LOWER(_xlfn.CONCAT(C423,D423,E423,G423,L423,R423))," ","")</f>
        <v>44249carnegranelc0sudmarischile</v>
      </c>
      <c r="C423" s="1">
        <v>44249</v>
      </c>
      <c r="D423" s="2" t="s">
        <v>35</v>
      </c>
      <c r="E423" t="s">
        <v>30</v>
      </c>
      <c r="F423" t="s">
        <v>32</v>
      </c>
      <c r="G423" t="s">
        <v>178</v>
      </c>
      <c r="H423">
        <v>300</v>
      </c>
      <c r="J423" s="4" t="e">
        <f>+VLOOKUP(B423,Hoja1!$A:$L,11,0)</f>
        <v>#N/A</v>
      </c>
      <c r="K423" s="4" t="e">
        <f>+VLOOKUP(B423,Hoja1!$A:$L,12,0)</f>
        <v>#N/A</v>
      </c>
      <c r="L423" t="s">
        <v>286</v>
      </c>
      <c r="M423">
        <v>8</v>
      </c>
      <c r="O423">
        <v>2</v>
      </c>
      <c r="P423">
        <v>2021</v>
      </c>
      <c r="Q423" t="s">
        <v>32</v>
      </c>
      <c r="R423" t="s">
        <v>32</v>
      </c>
      <c r="S423" t="s">
        <v>32</v>
      </c>
      <c r="T423" t="s">
        <v>32</v>
      </c>
      <c r="U423" t="s">
        <v>37</v>
      </c>
      <c r="V423" t="s">
        <v>36</v>
      </c>
      <c r="W423">
        <v>0</v>
      </c>
      <c r="X423">
        <v>0</v>
      </c>
    </row>
    <row r="424" spans="1:27" x14ac:dyDescent="0.2">
      <c r="A424">
        <v>2089</v>
      </c>
      <c r="B424" t="str">
        <f>+SUBSTITUTE(LOWER(_xlfn.CONCAT(C424,D424,E424,G424,L424,R424))," ","")</f>
        <v>44249carnegranelc200-300sudmarischile</v>
      </c>
      <c r="C424" s="1">
        <v>44249</v>
      </c>
      <c r="D424" s="2" t="s">
        <v>35</v>
      </c>
      <c r="E424" t="s">
        <v>30</v>
      </c>
      <c r="F424" t="s">
        <v>32</v>
      </c>
      <c r="G424" t="s">
        <v>39</v>
      </c>
      <c r="H424">
        <v>100</v>
      </c>
      <c r="J424" s="4">
        <f>+VLOOKUP(B424,Hoja1!$A:$L,11,0)</f>
        <v>100</v>
      </c>
      <c r="K424" s="4">
        <f>+VLOOKUP(B424,Hoja1!$A:$L,12,0)</f>
        <v>0</v>
      </c>
      <c r="L424" t="s">
        <v>286</v>
      </c>
      <c r="M424">
        <v>8</v>
      </c>
      <c r="O424">
        <v>2</v>
      </c>
      <c r="P424">
        <v>2021</v>
      </c>
      <c r="Q424" t="s">
        <v>32</v>
      </c>
      <c r="R424" t="s">
        <v>32</v>
      </c>
      <c r="S424" t="s">
        <v>32</v>
      </c>
      <c r="T424" t="s">
        <v>32</v>
      </c>
      <c r="U424" t="s">
        <v>37</v>
      </c>
      <c r="V424" t="s">
        <v>36</v>
      </c>
      <c r="W424">
        <v>0</v>
      </c>
      <c r="X424">
        <v>0</v>
      </c>
    </row>
    <row r="425" spans="1:27" x14ac:dyDescent="0.2">
      <c r="A425">
        <v>2090</v>
      </c>
      <c r="B425" t="str">
        <f>+SUBSTITUTE(LOWER(_xlfn.CONCAT(C425,D425,E425,G425,L425,R425))," ","")</f>
        <v>44249carnegranelc500-upsudmarisrusia</v>
      </c>
      <c r="C425" s="1">
        <v>44249</v>
      </c>
      <c r="D425" s="2" t="s">
        <v>35</v>
      </c>
      <c r="E425" t="s">
        <v>30</v>
      </c>
      <c r="F425" t="s">
        <v>166</v>
      </c>
      <c r="G425" t="s">
        <v>183</v>
      </c>
      <c r="H425">
        <v>20000</v>
      </c>
      <c r="I425">
        <v>2.65</v>
      </c>
      <c r="J425" s="4">
        <f>+VLOOKUP(B425,Hoja1!$A:$L,11,0)</f>
        <v>20000</v>
      </c>
      <c r="K425" s="4">
        <f>+VLOOKUP(B425,Hoja1!$A:$L,12,0)</f>
        <v>2.65</v>
      </c>
      <c r="L425" t="s">
        <v>286</v>
      </c>
      <c r="M425">
        <v>8</v>
      </c>
      <c r="N425" t="s">
        <v>210</v>
      </c>
      <c r="O425">
        <v>2</v>
      </c>
      <c r="P425">
        <v>2021</v>
      </c>
      <c r="Q425" t="s">
        <v>165</v>
      </c>
      <c r="R425" t="s">
        <v>166</v>
      </c>
      <c r="S425" t="s">
        <v>165</v>
      </c>
      <c r="T425" t="s">
        <v>166</v>
      </c>
      <c r="U425" t="s">
        <v>37</v>
      </c>
      <c r="V425" t="s">
        <v>36</v>
      </c>
      <c r="W425">
        <v>0</v>
      </c>
      <c r="X425">
        <v>0</v>
      </c>
      <c r="Y425">
        <v>0</v>
      </c>
      <c r="Z425">
        <v>0</v>
      </c>
      <c r="AA425">
        <v>2.65</v>
      </c>
    </row>
    <row r="426" spans="1:27" x14ac:dyDescent="0.2">
      <c r="A426">
        <v>1047</v>
      </c>
      <c r="B426" t="str">
        <f>+SUBSTITUTE(LOWER(_xlfn.CONCAT(C426,D426,E426,G426,L426,R426))," ","")</f>
        <v>44250carneretailnocompensadoc200-300standrewsasia</v>
      </c>
      <c r="C426" s="1">
        <v>44250</v>
      </c>
      <c r="D426" s="2" t="s">
        <v>35</v>
      </c>
      <c r="E426" t="s">
        <v>251</v>
      </c>
      <c r="F426" t="s">
        <v>264</v>
      </c>
      <c r="G426" t="s">
        <v>39</v>
      </c>
      <c r="H426">
        <v>22000</v>
      </c>
      <c r="I426">
        <v>3.45</v>
      </c>
      <c r="J426" s="4">
        <f>+VLOOKUP(B426,Hoja1!$A:$L,11,0)</f>
        <v>22000</v>
      </c>
      <c r="K426" s="4">
        <f>+VLOOKUP(B426,Hoja1!$A:$L,12,0)</f>
        <v>3.45</v>
      </c>
      <c r="L426" t="s">
        <v>240</v>
      </c>
      <c r="M426">
        <v>8</v>
      </c>
      <c r="N426" t="s">
        <v>204</v>
      </c>
      <c r="O426">
        <v>2</v>
      </c>
      <c r="P426">
        <v>2021</v>
      </c>
      <c r="Q426" t="s">
        <v>158</v>
      </c>
      <c r="R426" t="s">
        <v>158</v>
      </c>
      <c r="S426" t="s">
        <v>158</v>
      </c>
      <c r="T426" t="s">
        <v>158</v>
      </c>
      <c r="U426" t="s">
        <v>173</v>
      </c>
      <c r="V426" t="s">
        <v>252</v>
      </c>
      <c r="W426">
        <v>0</v>
      </c>
      <c r="X426">
        <v>0</v>
      </c>
      <c r="Y426">
        <v>0</v>
      </c>
      <c r="Z426">
        <v>0</v>
      </c>
      <c r="AA426">
        <v>3.45</v>
      </c>
    </row>
    <row r="427" spans="1:27" x14ac:dyDescent="0.2">
      <c r="A427">
        <v>1048</v>
      </c>
      <c r="B427" t="str">
        <f>+SUBSTITUTE(LOWER(_xlfn.CONCAT(C427,D427,E427,G427,L427,R427))," ","")</f>
        <v>44250enterosinsalsac18-27standrewsamerica</v>
      </c>
      <c r="C427" s="1">
        <v>44250</v>
      </c>
      <c r="D427" s="2" t="s">
        <v>59</v>
      </c>
      <c r="E427" t="s">
        <v>155</v>
      </c>
      <c r="F427" t="s">
        <v>214</v>
      </c>
      <c r="G427" t="s">
        <v>171</v>
      </c>
      <c r="H427">
        <v>17079.48</v>
      </c>
      <c r="I427">
        <v>2.31</v>
      </c>
      <c r="J427" s="4" t="e">
        <f>+VLOOKUP(B427,Hoja1!$A:$L,11,0)</f>
        <v>#N/A</v>
      </c>
      <c r="K427" s="4" t="e">
        <f>+VLOOKUP(B427,Hoja1!$A:$L,12,0)</f>
        <v>#N/A</v>
      </c>
      <c r="L427" t="s">
        <v>240</v>
      </c>
      <c r="M427">
        <v>8</v>
      </c>
      <c r="N427" t="s">
        <v>204</v>
      </c>
      <c r="O427">
        <v>2</v>
      </c>
      <c r="P427">
        <v>2021</v>
      </c>
      <c r="Q427" t="s">
        <v>515</v>
      </c>
      <c r="R427" t="s">
        <v>515</v>
      </c>
      <c r="S427" t="s">
        <v>515</v>
      </c>
      <c r="T427" t="s">
        <v>515</v>
      </c>
      <c r="U427" t="s">
        <v>159</v>
      </c>
      <c r="V427" t="s">
        <v>160</v>
      </c>
      <c r="W427">
        <v>0</v>
      </c>
      <c r="X427">
        <v>0</v>
      </c>
      <c r="Y427">
        <v>0</v>
      </c>
      <c r="Z427">
        <v>0</v>
      </c>
      <c r="AA427">
        <v>2.31</v>
      </c>
    </row>
    <row r="428" spans="1:27" x14ac:dyDescent="0.2">
      <c r="A428">
        <v>2091</v>
      </c>
      <c r="B428" t="str">
        <f>+SUBSTITUTE(LOWER(_xlfn.CONCAT(C428,D428,E428,G428,L428,R428))," ","")</f>
        <v>44250carnegranelc300-500sudmarisrusia</v>
      </c>
      <c r="C428" s="1">
        <v>44250</v>
      </c>
      <c r="D428" s="2" t="s">
        <v>35</v>
      </c>
      <c r="E428" t="s">
        <v>30</v>
      </c>
      <c r="F428" t="s">
        <v>166</v>
      </c>
      <c r="G428" t="s">
        <v>49</v>
      </c>
      <c r="H428">
        <v>12000</v>
      </c>
      <c r="I428">
        <v>2.95</v>
      </c>
      <c r="J428" s="4">
        <f>+VLOOKUP(B428,Hoja1!$A:$L,11,0)</f>
        <v>12000</v>
      </c>
      <c r="K428" s="4">
        <f>+VLOOKUP(B428,Hoja1!$A:$L,12,0)</f>
        <v>2.95</v>
      </c>
      <c r="L428" t="s">
        <v>286</v>
      </c>
      <c r="M428">
        <v>8</v>
      </c>
      <c r="N428" t="s">
        <v>210</v>
      </c>
      <c r="O428">
        <v>2</v>
      </c>
      <c r="P428">
        <v>2021</v>
      </c>
      <c r="Q428" t="s">
        <v>165</v>
      </c>
      <c r="R428" t="s">
        <v>166</v>
      </c>
      <c r="S428" t="s">
        <v>165</v>
      </c>
      <c r="T428" t="s">
        <v>166</v>
      </c>
      <c r="U428" t="s">
        <v>37</v>
      </c>
      <c r="V428" t="s">
        <v>36</v>
      </c>
      <c r="W428">
        <v>0</v>
      </c>
      <c r="X428">
        <v>0</v>
      </c>
      <c r="Y428">
        <v>0</v>
      </c>
      <c r="Z428">
        <v>0</v>
      </c>
      <c r="AA428">
        <v>2.95</v>
      </c>
    </row>
    <row r="429" spans="1:27" x14ac:dyDescent="0.2">
      <c r="A429">
        <v>2092</v>
      </c>
      <c r="B429" t="str">
        <f>+SUBSTITUTE(LOWER(_xlfn.CONCAT(C429,D429,E429,G429,L429,R429))," ","")</f>
        <v>44250carnegranelc0sudmarischile</v>
      </c>
      <c r="C429" s="1">
        <v>44250</v>
      </c>
      <c r="D429" s="2" t="s">
        <v>35</v>
      </c>
      <c r="E429" t="s">
        <v>30</v>
      </c>
      <c r="F429" t="s">
        <v>32</v>
      </c>
      <c r="G429" t="s">
        <v>178</v>
      </c>
      <c r="H429">
        <v>700</v>
      </c>
      <c r="J429" s="4" t="e">
        <f>+VLOOKUP(B429,Hoja1!$A:$L,11,0)</f>
        <v>#N/A</v>
      </c>
      <c r="K429" s="4" t="e">
        <f>+VLOOKUP(B429,Hoja1!$A:$L,12,0)</f>
        <v>#N/A</v>
      </c>
      <c r="L429" t="s">
        <v>286</v>
      </c>
      <c r="M429">
        <v>8</v>
      </c>
      <c r="O429">
        <v>2</v>
      </c>
      <c r="P429">
        <v>2021</v>
      </c>
      <c r="Q429" t="s">
        <v>32</v>
      </c>
      <c r="R429" t="s">
        <v>32</v>
      </c>
      <c r="S429" t="s">
        <v>32</v>
      </c>
      <c r="T429" t="s">
        <v>32</v>
      </c>
      <c r="U429" t="s">
        <v>37</v>
      </c>
      <c r="V429" t="s">
        <v>36</v>
      </c>
      <c r="W429">
        <v>0</v>
      </c>
      <c r="X429">
        <v>0</v>
      </c>
    </row>
    <row r="430" spans="1:27" x14ac:dyDescent="0.2">
      <c r="A430">
        <v>2093</v>
      </c>
      <c r="B430" t="str">
        <f>+SUBSTITUTE(LOWER(_xlfn.CONCAT(C430,D430,E430,G430,L430,R430))," ","")</f>
        <v>44250carnegranelc200-300sudmarisrusia</v>
      </c>
      <c r="C430" s="1">
        <v>44250</v>
      </c>
      <c r="D430" s="2" t="s">
        <v>35</v>
      </c>
      <c r="E430" t="s">
        <v>30</v>
      </c>
      <c r="F430" t="s">
        <v>166</v>
      </c>
      <c r="G430" t="s">
        <v>39</v>
      </c>
      <c r="H430">
        <v>12000</v>
      </c>
      <c r="I430">
        <v>3.15</v>
      </c>
      <c r="J430" s="4">
        <f>+VLOOKUP(B430,Hoja1!$A:$L,11,0)</f>
        <v>12000</v>
      </c>
      <c r="K430" s="4">
        <f>+VLOOKUP(B430,Hoja1!$A:$L,12,0)</f>
        <v>3.15</v>
      </c>
      <c r="L430" t="s">
        <v>286</v>
      </c>
      <c r="M430">
        <v>8</v>
      </c>
      <c r="N430" t="s">
        <v>210</v>
      </c>
      <c r="O430">
        <v>2</v>
      </c>
      <c r="P430">
        <v>2021</v>
      </c>
      <c r="Q430" t="s">
        <v>165</v>
      </c>
      <c r="R430" t="s">
        <v>166</v>
      </c>
      <c r="S430" t="s">
        <v>165</v>
      </c>
      <c r="T430" t="s">
        <v>166</v>
      </c>
      <c r="U430" t="s">
        <v>37</v>
      </c>
      <c r="V430" t="s">
        <v>36</v>
      </c>
      <c r="W430">
        <v>0</v>
      </c>
      <c r="X430">
        <v>0</v>
      </c>
      <c r="Y430">
        <v>0</v>
      </c>
      <c r="Z430">
        <v>0</v>
      </c>
      <c r="AA430">
        <v>3.15</v>
      </c>
    </row>
    <row r="431" spans="1:27" x14ac:dyDescent="0.2">
      <c r="A431">
        <v>2094</v>
      </c>
      <c r="B431" t="str">
        <f>+SUBSTITUTE(LOWER(_xlfn.CONCAT(C431,D431,E431,G431,L431,R431))," ","")</f>
        <v>44250enterosinsalsac60-80sudmarisamerica</v>
      </c>
      <c r="C431" s="1">
        <v>44250</v>
      </c>
      <c r="D431" s="2" t="s">
        <v>59</v>
      </c>
      <c r="E431" t="s">
        <v>155</v>
      </c>
      <c r="F431" t="s">
        <v>214</v>
      </c>
      <c r="G431" t="s">
        <v>168</v>
      </c>
      <c r="H431">
        <v>17978.400000000001</v>
      </c>
      <c r="I431">
        <v>2.02643171806</v>
      </c>
      <c r="J431" s="4" t="e">
        <f>+VLOOKUP(B431,Hoja1!$A:$L,11,0)</f>
        <v>#N/A</v>
      </c>
      <c r="K431" s="4" t="e">
        <f>+VLOOKUP(B431,Hoja1!$A:$L,12,0)</f>
        <v>#N/A</v>
      </c>
      <c r="L431" t="s">
        <v>286</v>
      </c>
      <c r="M431">
        <v>8</v>
      </c>
      <c r="N431" t="s">
        <v>210</v>
      </c>
      <c r="O431">
        <v>2</v>
      </c>
      <c r="P431">
        <v>2021</v>
      </c>
      <c r="Q431" t="s">
        <v>515</v>
      </c>
      <c r="R431" t="s">
        <v>515</v>
      </c>
      <c r="S431" t="s">
        <v>515</v>
      </c>
      <c r="T431" t="s">
        <v>515</v>
      </c>
      <c r="U431" t="s">
        <v>159</v>
      </c>
      <c r="V431" t="s">
        <v>160</v>
      </c>
      <c r="W431">
        <v>0</v>
      </c>
      <c r="X431">
        <v>0</v>
      </c>
      <c r="Y431">
        <v>0</v>
      </c>
      <c r="Z431">
        <v>0</v>
      </c>
      <c r="AA431">
        <v>2.02643171806</v>
      </c>
    </row>
    <row r="432" spans="1:27" x14ac:dyDescent="0.2">
      <c r="A432">
        <v>92</v>
      </c>
      <c r="B432" t="str">
        <f>+SUBSTITUTE(LOWER(_xlfn.CONCAT(C432,D432,E432,G432,L432,R432))," ","")</f>
        <v>44251carnegranelc200-300camanchacarusia</v>
      </c>
      <c r="C432" s="1">
        <v>44251</v>
      </c>
      <c r="D432" s="2" t="s">
        <v>35</v>
      </c>
      <c r="E432" t="s">
        <v>30</v>
      </c>
      <c r="F432" t="s">
        <v>516</v>
      </c>
      <c r="G432" t="s">
        <v>39</v>
      </c>
      <c r="H432">
        <v>12000</v>
      </c>
      <c r="I432">
        <v>3.25</v>
      </c>
      <c r="J432" s="4" t="e">
        <f>+VLOOKUP(B432,Hoja1!$A:$L,11,0)</f>
        <v>#N/A</v>
      </c>
      <c r="K432" s="4" t="e">
        <f>+VLOOKUP(B432,Hoja1!$A:$L,12,0)</f>
        <v>#N/A</v>
      </c>
      <c r="L432" t="s">
        <v>33</v>
      </c>
      <c r="M432">
        <v>8</v>
      </c>
      <c r="O432">
        <v>2</v>
      </c>
      <c r="P432">
        <v>2021</v>
      </c>
      <c r="Q432" t="s">
        <v>165</v>
      </c>
      <c r="R432" t="s">
        <v>166</v>
      </c>
      <c r="S432" t="s">
        <v>165</v>
      </c>
      <c r="T432" t="s">
        <v>166</v>
      </c>
      <c r="U432" t="s">
        <v>37</v>
      </c>
      <c r="V432" t="s">
        <v>36</v>
      </c>
      <c r="W432">
        <v>0</v>
      </c>
      <c r="X432">
        <v>0</v>
      </c>
      <c r="Y432">
        <v>0</v>
      </c>
      <c r="Z432">
        <v>0</v>
      </c>
      <c r="AA432">
        <v>3.25</v>
      </c>
    </row>
    <row r="433" spans="1:27" x14ac:dyDescent="0.2">
      <c r="A433">
        <v>93</v>
      </c>
      <c r="B433" t="str">
        <f>+SUBSTITUTE(LOWER(_xlfn.CONCAT(C433,D433,E433,G433,L433,R433))," ","")</f>
        <v>44251carnegranelc300-500camanchacarusia</v>
      </c>
      <c r="C433" s="1">
        <v>44251</v>
      </c>
      <c r="D433" s="2" t="s">
        <v>35</v>
      </c>
      <c r="E433" t="s">
        <v>30</v>
      </c>
      <c r="F433" t="s">
        <v>516</v>
      </c>
      <c r="G433" t="s">
        <v>49</v>
      </c>
      <c r="H433">
        <v>12000</v>
      </c>
      <c r="I433">
        <v>3.05</v>
      </c>
      <c r="J433" s="4" t="e">
        <f>+VLOOKUP(B433,Hoja1!$A:$L,11,0)</f>
        <v>#N/A</v>
      </c>
      <c r="K433" s="4" t="e">
        <f>+VLOOKUP(B433,Hoja1!$A:$L,12,0)</f>
        <v>#N/A</v>
      </c>
      <c r="L433" t="s">
        <v>33</v>
      </c>
      <c r="M433">
        <v>8</v>
      </c>
      <c r="O433">
        <v>2</v>
      </c>
      <c r="P433">
        <v>2021</v>
      </c>
      <c r="Q433" t="s">
        <v>165</v>
      </c>
      <c r="R433" t="s">
        <v>166</v>
      </c>
      <c r="S433" t="s">
        <v>165</v>
      </c>
      <c r="T433" t="s">
        <v>166</v>
      </c>
      <c r="U433" t="s">
        <v>37</v>
      </c>
      <c r="V433" t="s">
        <v>36</v>
      </c>
      <c r="W433">
        <v>0</v>
      </c>
      <c r="X433">
        <v>0</v>
      </c>
      <c r="Y433">
        <v>0</v>
      </c>
      <c r="Z433">
        <v>0</v>
      </c>
      <c r="AA433">
        <v>3.05</v>
      </c>
    </row>
    <row r="434" spans="1:27" x14ac:dyDescent="0.2">
      <c r="A434">
        <v>94</v>
      </c>
      <c r="B434" t="str">
        <f>+SUBSTITUTE(LOWER(_xlfn.CONCAT(C434,D434,E434,G434,L434,R434))," ","")</f>
        <v>44251enteroretailc20-35camanchacaamerica</v>
      </c>
      <c r="C434" s="1">
        <v>44251</v>
      </c>
      <c r="D434" s="2" t="s">
        <v>59</v>
      </c>
      <c r="E434" t="s">
        <v>161</v>
      </c>
      <c r="F434" t="s">
        <v>162</v>
      </c>
      <c r="G434" t="s">
        <v>163</v>
      </c>
      <c r="H434">
        <v>17353.599999999999</v>
      </c>
      <c r="I434">
        <v>3.2413500000000002</v>
      </c>
      <c r="J434" s="4" t="e">
        <f>+VLOOKUP(B434,Hoja1!$A:$L,11,0)</f>
        <v>#N/A</v>
      </c>
      <c r="K434" s="4" t="e">
        <f>+VLOOKUP(B434,Hoja1!$A:$L,12,0)</f>
        <v>#N/A</v>
      </c>
      <c r="L434" t="s">
        <v>33</v>
      </c>
      <c r="M434">
        <v>8</v>
      </c>
      <c r="O434">
        <v>2</v>
      </c>
      <c r="P434">
        <v>2021</v>
      </c>
      <c r="Q434" t="s">
        <v>515</v>
      </c>
      <c r="R434" t="s">
        <v>515</v>
      </c>
      <c r="S434" t="s">
        <v>515</v>
      </c>
      <c r="T434" t="s">
        <v>515</v>
      </c>
      <c r="V434" t="s">
        <v>164</v>
      </c>
    </row>
    <row r="435" spans="1:27" x14ac:dyDescent="0.2">
      <c r="A435">
        <v>1049</v>
      </c>
      <c r="B435" t="str">
        <f>+SUBSTITUTE(LOWER(_xlfn.CONCAT(C435,D435,E435,G435,L435,R435))," ","")</f>
        <v>44251enteroconsalsaconestuchee50-70standrewsasia</v>
      </c>
      <c r="C435" s="1">
        <v>44251</v>
      </c>
      <c r="D435" s="2" t="s">
        <v>59</v>
      </c>
      <c r="E435" t="s">
        <v>57</v>
      </c>
      <c r="F435" t="s">
        <v>194</v>
      </c>
      <c r="G435" t="s">
        <v>245</v>
      </c>
      <c r="H435">
        <v>13770</v>
      </c>
      <c r="I435">
        <v>3.53</v>
      </c>
      <c r="J435" s="4" t="e">
        <f>+VLOOKUP(B435,Hoja1!$A:$L,11,0)</f>
        <v>#N/A</v>
      </c>
      <c r="K435" s="4" t="e">
        <f>+VLOOKUP(B435,Hoja1!$A:$L,12,0)</f>
        <v>#N/A</v>
      </c>
      <c r="L435" t="s">
        <v>240</v>
      </c>
      <c r="M435">
        <v>8</v>
      </c>
      <c r="N435" t="s">
        <v>204</v>
      </c>
      <c r="O435">
        <v>2</v>
      </c>
      <c r="P435">
        <v>2021</v>
      </c>
      <c r="Q435" t="s">
        <v>158</v>
      </c>
      <c r="R435" t="s">
        <v>158</v>
      </c>
      <c r="S435" t="s">
        <v>158</v>
      </c>
      <c r="T435" t="s">
        <v>158</v>
      </c>
      <c r="U435" t="s">
        <v>61</v>
      </c>
      <c r="V435" t="s">
        <v>60</v>
      </c>
      <c r="W435">
        <v>0.3</v>
      </c>
      <c r="X435">
        <v>0</v>
      </c>
      <c r="Y435">
        <v>0</v>
      </c>
      <c r="Z435">
        <v>0</v>
      </c>
      <c r="AA435">
        <v>3.23</v>
      </c>
    </row>
    <row r="436" spans="1:27" x14ac:dyDescent="0.2">
      <c r="A436">
        <v>1050</v>
      </c>
      <c r="B436" t="str">
        <f>+SUBSTITUTE(LOWER(_xlfn.CONCAT(C436,D436,E436,G436,L436,R436))," ","")</f>
        <v>44251carneretailcompensadoc200-300standrewsasia</v>
      </c>
      <c r="C436" s="1">
        <v>44251</v>
      </c>
      <c r="D436" s="2" t="s">
        <v>35</v>
      </c>
      <c r="E436" t="s">
        <v>206</v>
      </c>
      <c r="F436" t="s">
        <v>194</v>
      </c>
      <c r="G436" t="s">
        <v>39</v>
      </c>
      <c r="H436">
        <v>5760</v>
      </c>
      <c r="I436">
        <v>4.1500000000000004</v>
      </c>
      <c r="J436" s="4">
        <f>+VLOOKUP(B436,Hoja1!$A:$L,11,0)</f>
        <v>5760</v>
      </c>
      <c r="K436" s="4">
        <f>+VLOOKUP(B436,Hoja1!$A:$L,12,0)</f>
        <v>4.1500000000000004</v>
      </c>
      <c r="L436" t="s">
        <v>240</v>
      </c>
      <c r="M436">
        <v>8</v>
      </c>
      <c r="N436" t="s">
        <v>204</v>
      </c>
      <c r="O436">
        <v>2</v>
      </c>
      <c r="P436">
        <v>2021</v>
      </c>
      <c r="Q436" t="s">
        <v>158</v>
      </c>
      <c r="R436" t="s">
        <v>158</v>
      </c>
      <c r="S436" t="s">
        <v>158</v>
      </c>
      <c r="T436" t="s">
        <v>158</v>
      </c>
      <c r="U436" t="s">
        <v>173</v>
      </c>
      <c r="V436" t="s">
        <v>208</v>
      </c>
      <c r="W436">
        <v>0</v>
      </c>
      <c r="X436">
        <v>0.1</v>
      </c>
      <c r="Y436">
        <v>0.41499999999999998</v>
      </c>
      <c r="Z436">
        <v>2390.4</v>
      </c>
      <c r="AA436">
        <v>4.6111111111111098</v>
      </c>
    </row>
    <row r="437" spans="1:27" x14ac:dyDescent="0.2">
      <c r="A437">
        <v>1051</v>
      </c>
      <c r="B437" t="str">
        <f>+SUBSTITUTE(LOWER(_xlfn.CONCAT(C437,D437,E437,G437,L437,R437))," ","")</f>
        <v>44251carnegranelc200-300standrewsrusia</v>
      </c>
      <c r="C437" s="1">
        <v>44251</v>
      </c>
      <c r="D437" s="2" t="s">
        <v>35</v>
      </c>
      <c r="E437" t="s">
        <v>30</v>
      </c>
      <c r="F437" t="s">
        <v>239</v>
      </c>
      <c r="G437" t="s">
        <v>39</v>
      </c>
      <c r="H437">
        <v>23000</v>
      </c>
      <c r="I437">
        <v>3.2</v>
      </c>
      <c r="J437" s="4">
        <f>+VLOOKUP(B437,Hoja1!$A:$L,11,0)</f>
        <v>23000</v>
      </c>
      <c r="K437" s="4">
        <f>+VLOOKUP(B437,Hoja1!$A:$L,12,0)</f>
        <v>3.2</v>
      </c>
      <c r="L437" t="s">
        <v>240</v>
      </c>
      <c r="M437">
        <v>8</v>
      </c>
      <c r="N437" t="s">
        <v>204</v>
      </c>
      <c r="O437">
        <v>2</v>
      </c>
      <c r="P437">
        <v>2021</v>
      </c>
      <c r="Q437" t="s">
        <v>165</v>
      </c>
      <c r="R437" t="s">
        <v>166</v>
      </c>
      <c r="S437" t="s">
        <v>165</v>
      </c>
      <c r="T437" t="s">
        <v>166</v>
      </c>
      <c r="U437" t="s">
        <v>37</v>
      </c>
      <c r="V437" t="s">
        <v>36</v>
      </c>
      <c r="W437">
        <v>0</v>
      </c>
      <c r="X437">
        <v>0</v>
      </c>
      <c r="Y437">
        <v>0</v>
      </c>
      <c r="Z437">
        <v>0</v>
      </c>
      <c r="AA437">
        <v>3.2</v>
      </c>
    </row>
    <row r="438" spans="1:27" x14ac:dyDescent="0.2">
      <c r="A438">
        <v>1052</v>
      </c>
      <c r="B438" t="str">
        <f>+SUBSTITUTE(LOWER(_xlfn.CONCAT(C438,D438,E438,G438,L438,R438))," ","")</f>
        <v>44251carnegranelc100-200standrewsrusia</v>
      </c>
      <c r="C438" s="1">
        <v>44251</v>
      </c>
      <c r="D438" s="2" t="s">
        <v>35</v>
      </c>
      <c r="E438" t="s">
        <v>30</v>
      </c>
      <c r="F438" t="s">
        <v>239</v>
      </c>
      <c r="G438" t="s">
        <v>72</v>
      </c>
      <c r="H438">
        <v>23000</v>
      </c>
      <c r="I438">
        <v>3.4</v>
      </c>
      <c r="J438" s="4">
        <f>+VLOOKUP(B438,Hoja1!$A:$L,11,0)</f>
        <v>23000</v>
      </c>
      <c r="K438" s="4">
        <f>+VLOOKUP(B438,Hoja1!$A:$L,12,0)</f>
        <v>3.4</v>
      </c>
      <c r="L438" t="s">
        <v>240</v>
      </c>
      <c r="M438">
        <v>8</v>
      </c>
      <c r="N438" t="s">
        <v>204</v>
      </c>
      <c r="O438">
        <v>2</v>
      </c>
      <c r="P438">
        <v>2021</v>
      </c>
      <c r="Q438" t="s">
        <v>165</v>
      </c>
      <c r="R438" t="s">
        <v>166</v>
      </c>
      <c r="S438" t="s">
        <v>165</v>
      </c>
      <c r="T438" t="s">
        <v>166</v>
      </c>
      <c r="U438" t="s">
        <v>37</v>
      </c>
      <c r="V438" t="s">
        <v>36</v>
      </c>
      <c r="W438">
        <v>0</v>
      </c>
      <c r="X438">
        <v>0</v>
      </c>
      <c r="Y438">
        <v>0</v>
      </c>
      <c r="Z438">
        <v>0</v>
      </c>
      <c r="AA438">
        <v>3.4</v>
      </c>
    </row>
    <row r="439" spans="1:27" x14ac:dyDescent="0.2">
      <c r="A439">
        <v>1053</v>
      </c>
      <c r="B439" t="str">
        <f>+SUBSTITUTE(LOWER(_xlfn.CONCAT(C439,D439,E439,G439,L439,R439))," ","")</f>
        <v>44251enterosinsalsae50-70standrewsasia</v>
      </c>
      <c r="C439" s="1">
        <v>44251</v>
      </c>
      <c r="D439" s="2" t="s">
        <v>59</v>
      </c>
      <c r="E439" t="s">
        <v>155</v>
      </c>
      <c r="F439" t="s">
        <v>194</v>
      </c>
      <c r="G439" t="s">
        <v>245</v>
      </c>
      <c r="H439">
        <v>7020</v>
      </c>
      <c r="I439">
        <v>2.2999999999999998</v>
      </c>
      <c r="J439" s="4" t="e">
        <f>+VLOOKUP(B439,Hoja1!$A:$L,11,0)</f>
        <v>#N/A</v>
      </c>
      <c r="K439" s="4" t="e">
        <f>+VLOOKUP(B439,Hoja1!$A:$L,12,0)</f>
        <v>#N/A</v>
      </c>
      <c r="L439" t="s">
        <v>240</v>
      </c>
      <c r="M439">
        <v>8</v>
      </c>
      <c r="N439" t="s">
        <v>204</v>
      </c>
      <c r="O439">
        <v>2</v>
      </c>
      <c r="P439">
        <v>2021</v>
      </c>
      <c r="Q439" t="s">
        <v>158</v>
      </c>
      <c r="R439" t="s">
        <v>158</v>
      </c>
      <c r="S439" t="s">
        <v>158</v>
      </c>
      <c r="T439" t="s">
        <v>158</v>
      </c>
      <c r="U439" t="s">
        <v>159</v>
      </c>
      <c r="V439" t="s">
        <v>160</v>
      </c>
      <c r="W439">
        <v>0</v>
      </c>
      <c r="X439">
        <v>0</v>
      </c>
      <c r="Y439">
        <v>0</v>
      </c>
      <c r="Z439">
        <v>0</v>
      </c>
      <c r="AA439">
        <v>2.2999999999999998</v>
      </c>
    </row>
    <row r="440" spans="1:27" x14ac:dyDescent="0.2">
      <c r="A440">
        <v>2095</v>
      </c>
      <c r="B440" t="str">
        <f>+SUBSTITUTE(LOWER(_xlfn.CONCAT(C440,D440,E440,G440,L440,R440))," ","")</f>
        <v>44251enterosinsalsac60-80sudmarisfrancia</v>
      </c>
      <c r="C440" s="1">
        <v>44251</v>
      </c>
      <c r="D440" s="2" t="s">
        <v>59</v>
      </c>
      <c r="E440" t="s">
        <v>155</v>
      </c>
      <c r="F440" t="s">
        <v>172</v>
      </c>
      <c r="G440" t="s">
        <v>168</v>
      </c>
      <c r="H440">
        <v>19220</v>
      </c>
      <c r="I440">
        <v>1.8</v>
      </c>
      <c r="J440" s="4" t="e">
        <f>+VLOOKUP(B440,Hoja1!$A:$L,11,0)</f>
        <v>#N/A</v>
      </c>
      <c r="K440" s="4" t="e">
        <f>+VLOOKUP(B440,Hoja1!$A:$L,12,0)</f>
        <v>#N/A</v>
      </c>
      <c r="L440" t="s">
        <v>286</v>
      </c>
      <c r="M440">
        <v>8</v>
      </c>
      <c r="N440" t="s">
        <v>210</v>
      </c>
      <c r="O440">
        <v>2</v>
      </c>
      <c r="P440">
        <v>2021</v>
      </c>
      <c r="Q440" t="s">
        <v>153</v>
      </c>
      <c r="R440" t="s">
        <v>172</v>
      </c>
      <c r="S440" t="s">
        <v>172</v>
      </c>
      <c r="T440" t="s">
        <v>172</v>
      </c>
      <c r="U440" t="s">
        <v>159</v>
      </c>
      <c r="V440" t="s">
        <v>160</v>
      </c>
      <c r="W440">
        <v>0</v>
      </c>
      <c r="X440">
        <v>0</v>
      </c>
      <c r="Y440">
        <v>0</v>
      </c>
      <c r="Z440">
        <v>0</v>
      </c>
      <c r="AA440">
        <v>1.8</v>
      </c>
    </row>
    <row r="441" spans="1:27" x14ac:dyDescent="0.2">
      <c r="A441">
        <v>2096</v>
      </c>
      <c r="B441" t="str">
        <f>+SUBSTITUTE(LOWER(_xlfn.CONCAT(C441,D441,E441,G441,L441,R441))," ","")</f>
        <v>44251carnegranelc300-500sudmarisrusia</v>
      </c>
      <c r="C441" s="1">
        <v>44251</v>
      </c>
      <c r="D441" s="2" t="s">
        <v>35</v>
      </c>
      <c r="E441" t="s">
        <v>30</v>
      </c>
      <c r="F441" t="s">
        <v>166</v>
      </c>
      <c r="G441" t="s">
        <v>49</v>
      </c>
      <c r="H441">
        <v>24000</v>
      </c>
      <c r="I441">
        <v>2.9</v>
      </c>
      <c r="J441" s="4">
        <f>+VLOOKUP(B441,Hoja1!$A:$L,11,0)</f>
        <v>24000</v>
      </c>
      <c r="K441" s="4">
        <f>+VLOOKUP(B441,Hoja1!$A:$L,12,0)</f>
        <v>2.9</v>
      </c>
      <c r="L441" t="s">
        <v>286</v>
      </c>
      <c r="M441">
        <v>8</v>
      </c>
      <c r="N441" t="s">
        <v>210</v>
      </c>
      <c r="O441">
        <v>2</v>
      </c>
      <c r="P441">
        <v>2021</v>
      </c>
      <c r="Q441" t="s">
        <v>165</v>
      </c>
      <c r="R441" t="s">
        <v>166</v>
      </c>
      <c r="S441" t="s">
        <v>165</v>
      </c>
      <c r="T441" t="s">
        <v>166</v>
      </c>
      <c r="U441" t="s">
        <v>37</v>
      </c>
      <c r="V441" t="s">
        <v>36</v>
      </c>
      <c r="W441">
        <v>0</v>
      </c>
      <c r="X441">
        <v>0</v>
      </c>
      <c r="Y441">
        <v>0</v>
      </c>
      <c r="Z441">
        <v>0</v>
      </c>
      <c r="AA441">
        <v>2.9</v>
      </c>
    </row>
    <row r="442" spans="1:27" x14ac:dyDescent="0.2">
      <c r="A442">
        <v>2097</v>
      </c>
      <c r="B442" t="str">
        <f>+SUBSTITUTE(LOWER(_xlfn.CONCAT(C442,D442,E442,G442,L442,R442))," ","")</f>
        <v>44251enterosinsalsac60-80sudmarisotrosuee</v>
      </c>
      <c r="C442" s="1">
        <v>44251</v>
      </c>
      <c r="D442" s="2" t="s">
        <v>59</v>
      </c>
      <c r="E442" t="s">
        <v>155</v>
      </c>
      <c r="F442" t="s">
        <v>233</v>
      </c>
      <c r="G442" t="s">
        <v>168</v>
      </c>
      <c r="H442">
        <v>17000</v>
      </c>
      <c r="I442">
        <v>1.81</v>
      </c>
      <c r="J442" s="4" t="e">
        <f>+VLOOKUP(B442,Hoja1!$A:$L,11,0)</f>
        <v>#N/A</v>
      </c>
      <c r="K442" s="4" t="e">
        <f>+VLOOKUP(B442,Hoja1!$A:$L,12,0)</f>
        <v>#N/A</v>
      </c>
      <c r="L442" t="s">
        <v>286</v>
      </c>
      <c r="M442">
        <v>8</v>
      </c>
      <c r="N442" t="s">
        <v>210</v>
      </c>
      <c r="O442">
        <v>2</v>
      </c>
      <c r="P442">
        <v>2021</v>
      </c>
      <c r="Q442" t="s">
        <v>165</v>
      </c>
      <c r="R442" t="s">
        <v>185</v>
      </c>
      <c r="S442" t="s">
        <v>165</v>
      </c>
      <c r="T442" t="s">
        <v>185</v>
      </c>
      <c r="U442" t="s">
        <v>159</v>
      </c>
      <c r="V442" t="s">
        <v>160</v>
      </c>
      <c r="W442">
        <v>0</v>
      </c>
      <c r="X442">
        <v>0</v>
      </c>
      <c r="Y442">
        <v>0</v>
      </c>
      <c r="Z442">
        <v>0</v>
      </c>
      <c r="AA442">
        <v>1.81</v>
      </c>
    </row>
    <row r="443" spans="1:27" x14ac:dyDescent="0.2">
      <c r="A443">
        <v>2098</v>
      </c>
      <c r="B443" t="str">
        <f>+SUBSTITUTE(LOWER(_xlfn.CONCAT(C443,D443,E443,G443,L443,R443))," ","")</f>
        <v>44251carnegranelc0sudmarischile</v>
      </c>
      <c r="C443" s="1">
        <v>44251</v>
      </c>
      <c r="D443" s="2" t="s">
        <v>35</v>
      </c>
      <c r="E443" t="s">
        <v>30</v>
      </c>
      <c r="F443" t="s">
        <v>32</v>
      </c>
      <c r="G443" t="s">
        <v>178</v>
      </c>
      <c r="H443">
        <v>500</v>
      </c>
      <c r="J443" s="4" t="e">
        <f>+VLOOKUP(B443,Hoja1!$A:$L,11,0)</f>
        <v>#N/A</v>
      </c>
      <c r="K443" s="4" t="e">
        <f>+VLOOKUP(B443,Hoja1!$A:$L,12,0)</f>
        <v>#N/A</v>
      </c>
      <c r="L443" t="s">
        <v>286</v>
      </c>
      <c r="M443">
        <v>8</v>
      </c>
      <c r="O443">
        <v>2</v>
      </c>
      <c r="P443">
        <v>2021</v>
      </c>
      <c r="Q443" t="s">
        <v>32</v>
      </c>
      <c r="R443" t="s">
        <v>32</v>
      </c>
      <c r="S443" t="s">
        <v>32</v>
      </c>
      <c r="T443" t="s">
        <v>32</v>
      </c>
      <c r="U443" t="s">
        <v>37</v>
      </c>
      <c r="V443" t="s">
        <v>36</v>
      </c>
      <c r="W443">
        <v>0</v>
      </c>
      <c r="X443">
        <v>0</v>
      </c>
    </row>
    <row r="444" spans="1:27" x14ac:dyDescent="0.2">
      <c r="A444">
        <v>2099</v>
      </c>
      <c r="B444" t="str">
        <f>+SUBSTITUTE(LOWER(_xlfn.CONCAT(C444,D444,E444,G444,L444,R444))," ","")</f>
        <v>44251carnegranelc100-200sudmarisotrosuee</v>
      </c>
      <c r="C444" s="1">
        <v>44251</v>
      </c>
      <c r="D444" s="2" t="s">
        <v>35</v>
      </c>
      <c r="E444" t="s">
        <v>30</v>
      </c>
      <c r="F444" t="s">
        <v>233</v>
      </c>
      <c r="G444" t="s">
        <v>72</v>
      </c>
      <c r="H444">
        <v>3000</v>
      </c>
      <c r="I444">
        <v>3.25</v>
      </c>
      <c r="J444" s="4">
        <f>+VLOOKUP(B444,Hoja1!$A:$L,11,0)</f>
        <v>3000</v>
      </c>
      <c r="K444" s="4">
        <f>+VLOOKUP(B444,Hoja1!$A:$L,12,0)</f>
        <v>3.25</v>
      </c>
      <c r="L444" t="s">
        <v>286</v>
      </c>
      <c r="M444">
        <v>8</v>
      </c>
      <c r="N444" t="s">
        <v>210</v>
      </c>
      <c r="O444">
        <v>2</v>
      </c>
      <c r="P444">
        <v>2021</v>
      </c>
      <c r="Q444" t="s">
        <v>165</v>
      </c>
      <c r="R444" t="s">
        <v>185</v>
      </c>
      <c r="S444" t="s">
        <v>165</v>
      </c>
      <c r="T444" t="s">
        <v>185</v>
      </c>
      <c r="U444" t="s">
        <v>37</v>
      </c>
      <c r="V444" t="s">
        <v>36</v>
      </c>
      <c r="W444">
        <v>0</v>
      </c>
      <c r="X444">
        <v>0</v>
      </c>
      <c r="Y444">
        <v>0</v>
      </c>
      <c r="Z444">
        <v>0</v>
      </c>
      <c r="AA444">
        <v>3.25</v>
      </c>
    </row>
    <row r="445" spans="1:27" x14ac:dyDescent="0.2">
      <c r="A445">
        <v>95</v>
      </c>
      <c r="B445" t="str">
        <f>+SUBSTITUTE(LOWER(_xlfn.CONCAT(C445,D445,E445,G445,L445,R445))," ","")</f>
        <v>44252enteroretailc20-35camanchacaamerica</v>
      </c>
      <c r="C445" s="1">
        <v>44252</v>
      </c>
      <c r="D445" s="2" t="s">
        <v>59</v>
      </c>
      <c r="E445" t="s">
        <v>161</v>
      </c>
      <c r="F445" t="s">
        <v>162</v>
      </c>
      <c r="G445" t="s">
        <v>163</v>
      </c>
      <c r="H445">
        <v>17353.599999999999</v>
      </c>
      <c r="I445">
        <v>1.47</v>
      </c>
      <c r="J445" s="4" t="e">
        <f>+VLOOKUP(B445,Hoja1!$A:$L,11,0)</f>
        <v>#N/A</v>
      </c>
      <c r="K445" s="4" t="e">
        <f>+VLOOKUP(B445,Hoja1!$A:$L,12,0)</f>
        <v>#N/A</v>
      </c>
      <c r="L445" t="s">
        <v>33</v>
      </c>
      <c r="M445">
        <v>8</v>
      </c>
      <c r="O445">
        <v>2</v>
      </c>
      <c r="P445">
        <v>2021</v>
      </c>
      <c r="Q445" t="s">
        <v>515</v>
      </c>
      <c r="R445" t="s">
        <v>515</v>
      </c>
      <c r="S445" t="s">
        <v>515</v>
      </c>
      <c r="T445" t="s">
        <v>515</v>
      </c>
      <c r="V445" t="s">
        <v>164</v>
      </c>
    </row>
    <row r="446" spans="1:27" x14ac:dyDescent="0.2">
      <c r="A446">
        <v>96</v>
      </c>
      <c r="B446" t="str">
        <f>+SUBSTITUTE(LOWER(_xlfn.CONCAT(C446,D446,E446,G446,L446,R446))," ","")</f>
        <v>44252enterosinsalsac20-35camanchacaamerica</v>
      </c>
      <c r="C446" s="1">
        <v>44252</v>
      </c>
      <c r="D446" s="2" t="s">
        <v>59</v>
      </c>
      <c r="E446" t="s">
        <v>155</v>
      </c>
      <c r="F446" t="s">
        <v>162</v>
      </c>
      <c r="G446" t="s">
        <v>163</v>
      </c>
      <c r="H446">
        <v>18669</v>
      </c>
      <c r="I446">
        <v>0.91</v>
      </c>
      <c r="J446" s="4" t="e">
        <f>+VLOOKUP(B446,Hoja1!$A:$L,11,0)</f>
        <v>#N/A</v>
      </c>
      <c r="K446" s="4" t="e">
        <f>+VLOOKUP(B446,Hoja1!$A:$L,12,0)</f>
        <v>#N/A</v>
      </c>
      <c r="L446" t="s">
        <v>33</v>
      </c>
      <c r="M446">
        <v>8</v>
      </c>
      <c r="O446">
        <v>2</v>
      </c>
      <c r="P446">
        <v>2021</v>
      </c>
      <c r="Q446" t="s">
        <v>515</v>
      </c>
      <c r="R446" t="s">
        <v>515</v>
      </c>
      <c r="S446" t="s">
        <v>515</v>
      </c>
      <c r="T446" t="s">
        <v>515</v>
      </c>
      <c r="U446" t="s">
        <v>159</v>
      </c>
      <c r="V446" t="s">
        <v>160</v>
      </c>
      <c r="W446">
        <v>0</v>
      </c>
      <c r="X446">
        <v>0</v>
      </c>
      <c r="Y446">
        <v>0</v>
      </c>
      <c r="Z446">
        <v>0</v>
      </c>
      <c r="AA446">
        <v>0.91</v>
      </c>
    </row>
    <row r="447" spans="1:27" x14ac:dyDescent="0.2">
      <c r="A447">
        <v>97</v>
      </c>
      <c r="B447" t="str">
        <f>+SUBSTITUTE(LOWER(_xlfn.CONCAT(C447,D447,E447,G447,L447,R447))," ","")</f>
        <v>44252carnegranelc200-300camanchacaotroseuropa</v>
      </c>
      <c r="C447" s="1">
        <v>44252</v>
      </c>
      <c r="D447" s="2" t="s">
        <v>35</v>
      </c>
      <c r="E447" t="s">
        <v>30</v>
      </c>
      <c r="F447" t="s">
        <v>152</v>
      </c>
      <c r="G447" t="s">
        <v>39</v>
      </c>
      <c r="H447">
        <v>24000</v>
      </c>
      <c r="I447">
        <v>3.25</v>
      </c>
      <c r="J447" s="4" t="e">
        <f>+VLOOKUP(B447,Hoja1!$A:$L,11,0)</f>
        <v>#N/A</v>
      </c>
      <c r="K447" s="4" t="e">
        <f>+VLOOKUP(B447,Hoja1!$A:$L,12,0)</f>
        <v>#N/A</v>
      </c>
      <c r="L447" t="s">
        <v>33</v>
      </c>
      <c r="M447">
        <v>8</v>
      </c>
      <c r="O447">
        <v>2</v>
      </c>
      <c r="P447">
        <v>2021</v>
      </c>
      <c r="Q447" t="s">
        <v>153</v>
      </c>
      <c r="R447" t="s">
        <v>154</v>
      </c>
      <c r="S447" t="s">
        <v>154</v>
      </c>
      <c r="T447" t="s">
        <v>154</v>
      </c>
      <c r="U447" t="s">
        <v>37</v>
      </c>
      <c r="V447" t="s">
        <v>36</v>
      </c>
      <c r="W447">
        <v>0</v>
      </c>
      <c r="X447">
        <v>0</v>
      </c>
      <c r="Y447">
        <v>0</v>
      </c>
      <c r="Z447">
        <v>0</v>
      </c>
      <c r="AA447">
        <v>3.25</v>
      </c>
    </row>
    <row r="448" spans="1:27" x14ac:dyDescent="0.2">
      <c r="A448">
        <v>1054</v>
      </c>
      <c r="B448" t="str">
        <f>+SUBSTITUTE(LOWER(_xlfn.CONCAT(C448,D448,E448,G448,L448,R448))," ","")</f>
        <v>44252mediaconcharetailcompensadoc60-80standrewsamerica</v>
      </c>
      <c r="C448" s="1">
        <v>44252</v>
      </c>
      <c r="D448" s="2" t="s">
        <v>212</v>
      </c>
      <c r="E448" t="s">
        <v>206</v>
      </c>
      <c r="F448" t="s">
        <v>214</v>
      </c>
      <c r="G448" t="s">
        <v>168</v>
      </c>
      <c r="H448">
        <v>15436</v>
      </c>
      <c r="I448">
        <v>4.7300000000000004</v>
      </c>
      <c r="J448" s="4">
        <f>+VLOOKUP(B448,Hoja1!$A:$L,11,0)</f>
        <v>15436</v>
      </c>
      <c r="K448" s="4">
        <f>+VLOOKUP(B448,Hoja1!$A:$L,12,0)</f>
        <v>4.7300000000000004</v>
      </c>
      <c r="L448" t="s">
        <v>240</v>
      </c>
      <c r="M448">
        <v>8</v>
      </c>
      <c r="N448" t="s">
        <v>204</v>
      </c>
      <c r="O448">
        <v>2</v>
      </c>
      <c r="P448">
        <v>2021</v>
      </c>
      <c r="Q448" t="s">
        <v>515</v>
      </c>
      <c r="R448" t="s">
        <v>515</v>
      </c>
      <c r="S448" t="s">
        <v>515</v>
      </c>
      <c r="T448" t="s">
        <v>515</v>
      </c>
      <c r="V448" t="s">
        <v>259</v>
      </c>
    </row>
    <row r="449" spans="1:27" x14ac:dyDescent="0.2">
      <c r="A449">
        <v>2100</v>
      </c>
      <c r="B449" t="str">
        <f>+SUBSTITUTE(LOWER(_xlfn.CONCAT(C449,D449,E449,G449,L449,R449))," ","")</f>
        <v>44252carneretailc200-300sudmarisfrancia</v>
      </c>
      <c r="C449" s="1">
        <v>44252</v>
      </c>
      <c r="D449" s="2" t="s">
        <v>35</v>
      </c>
      <c r="E449" t="s">
        <v>161</v>
      </c>
      <c r="F449" t="s">
        <v>172</v>
      </c>
      <c r="G449" t="s">
        <v>39</v>
      </c>
      <c r="H449">
        <v>5400</v>
      </c>
      <c r="I449">
        <v>3.75</v>
      </c>
      <c r="J449" s="4">
        <f>+VLOOKUP(B449,Hoja1!$A:$L,11,0)</f>
        <v>5400</v>
      </c>
      <c r="K449" s="4">
        <f>+VLOOKUP(B449,Hoja1!$A:$L,12,0)</f>
        <v>3.75</v>
      </c>
      <c r="L449" t="s">
        <v>286</v>
      </c>
      <c r="M449">
        <v>8</v>
      </c>
      <c r="N449" t="s">
        <v>210</v>
      </c>
      <c r="O449">
        <v>2</v>
      </c>
      <c r="P449">
        <v>2021</v>
      </c>
      <c r="Q449" t="s">
        <v>153</v>
      </c>
      <c r="R449" t="s">
        <v>172</v>
      </c>
      <c r="S449" t="s">
        <v>172</v>
      </c>
      <c r="T449" t="s">
        <v>172</v>
      </c>
      <c r="U449" t="s">
        <v>173</v>
      </c>
      <c r="V449" t="s">
        <v>174</v>
      </c>
      <c r="W449">
        <v>0</v>
      </c>
      <c r="X449">
        <v>0</v>
      </c>
      <c r="Y449">
        <v>0</v>
      </c>
      <c r="Z449">
        <v>0</v>
      </c>
      <c r="AA449">
        <v>3.75</v>
      </c>
    </row>
    <row r="450" spans="1:27" x14ac:dyDescent="0.2">
      <c r="A450">
        <v>2101</v>
      </c>
      <c r="B450" t="str">
        <f>+SUBSTITUTE(LOWER(_xlfn.CONCAT(C450,D450,E450,G450,L450,R450))," ","")</f>
        <v>44252enterosinsalsac60-80sudmarisitalia</v>
      </c>
      <c r="C450" s="1">
        <v>44252</v>
      </c>
      <c r="D450" s="2" t="s">
        <v>59</v>
      </c>
      <c r="E450" t="s">
        <v>155</v>
      </c>
      <c r="F450" t="s">
        <v>167</v>
      </c>
      <c r="G450" t="s">
        <v>168</v>
      </c>
      <c r="H450">
        <v>18700</v>
      </c>
      <c r="I450">
        <v>1.82</v>
      </c>
      <c r="J450" s="4" t="e">
        <f>+VLOOKUP(B450,Hoja1!$A:$L,11,0)</f>
        <v>#N/A</v>
      </c>
      <c r="K450" s="4" t="e">
        <f>+VLOOKUP(B450,Hoja1!$A:$L,12,0)</f>
        <v>#N/A</v>
      </c>
      <c r="L450" t="s">
        <v>286</v>
      </c>
      <c r="M450">
        <v>8</v>
      </c>
      <c r="N450" t="s">
        <v>210</v>
      </c>
      <c r="O450">
        <v>2</v>
      </c>
      <c r="P450">
        <v>2021</v>
      </c>
      <c r="Q450" t="s">
        <v>153</v>
      </c>
      <c r="R450" t="s">
        <v>167</v>
      </c>
      <c r="S450" t="s">
        <v>167</v>
      </c>
      <c r="T450" t="s">
        <v>167</v>
      </c>
      <c r="U450" t="s">
        <v>159</v>
      </c>
      <c r="V450" t="s">
        <v>160</v>
      </c>
      <c r="W450">
        <v>0</v>
      </c>
      <c r="X450">
        <v>0</v>
      </c>
      <c r="Y450">
        <v>0</v>
      </c>
      <c r="Z450">
        <v>0</v>
      </c>
      <c r="AA450">
        <v>1.82</v>
      </c>
    </row>
    <row r="451" spans="1:27" x14ac:dyDescent="0.2">
      <c r="A451">
        <v>2102</v>
      </c>
      <c r="B451" t="str">
        <f>+SUBSTITUTE(LOWER(_xlfn.CONCAT(C451,D451,E451,G451,L451,R451))," ","")</f>
        <v>44252carneretailc200-300sudmarisfrancia</v>
      </c>
      <c r="C451" s="1">
        <v>44252</v>
      </c>
      <c r="D451" s="2" t="s">
        <v>35</v>
      </c>
      <c r="E451" t="s">
        <v>161</v>
      </c>
      <c r="F451" t="s">
        <v>172</v>
      </c>
      <c r="G451" t="s">
        <v>39</v>
      </c>
      <c r="H451">
        <v>4500</v>
      </c>
      <c r="I451">
        <v>3.79</v>
      </c>
      <c r="J451" s="4">
        <f>+VLOOKUP(B451,Hoja1!$A:$L,11,0)</f>
        <v>5400</v>
      </c>
      <c r="K451" s="4">
        <f>+VLOOKUP(B451,Hoja1!$A:$L,12,0)</f>
        <v>3.75</v>
      </c>
      <c r="L451" t="s">
        <v>286</v>
      </c>
      <c r="M451">
        <v>8</v>
      </c>
      <c r="N451" t="s">
        <v>210</v>
      </c>
      <c r="O451">
        <v>2</v>
      </c>
      <c r="P451">
        <v>2021</v>
      </c>
      <c r="Q451" t="s">
        <v>153</v>
      </c>
      <c r="R451" t="s">
        <v>172</v>
      </c>
      <c r="S451" t="s">
        <v>172</v>
      </c>
      <c r="T451" t="s">
        <v>172</v>
      </c>
      <c r="U451" t="s">
        <v>173</v>
      </c>
      <c r="V451" t="s">
        <v>174</v>
      </c>
      <c r="W451">
        <v>0</v>
      </c>
      <c r="X451">
        <v>0</v>
      </c>
      <c r="Y451">
        <v>0</v>
      </c>
      <c r="Z451">
        <v>0</v>
      </c>
      <c r="AA451">
        <v>3.79</v>
      </c>
    </row>
    <row r="452" spans="1:27" x14ac:dyDescent="0.2">
      <c r="A452">
        <v>2103</v>
      </c>
      <c r="B452" t="str">
        <f>+SUBSTITUTE(LOWER(_xlfn.CONCAT(C452,D452,E452,G452,L452,R452))," ","")</f>
        <v>44252mediaconcharetailc80-100sudmarisfrancia</v>
      </c>
      <c r="C452" s="1">
        <v>44252</v>
      </c>
      <c r="D452" s="2" t="s">
        <v>212</v>
      </c>
      <c r="E452" t="s">
        <v>161</v>
      </c>
      <c r="F452" t="s">
        <v>172</v>
      </c>
      <c r="G452" t="s">
        <v>215</v>
      </c>
      <c r="H452">
        <v>9414</v>
      </c>
      <c r="I452">
        <v>4.6500000000000004</v>
      </c>
      <c r="J452" s="4">
        <f>+VLOOKUP(B452,Hoja1!$A:$L,11,0)</f>
        <v>9414</v>
      </c>
      <c r="K452" s="4">
        <f>+VLOOKUP(B452,Hoja1!$A:$L,12,0)</f>
        <v>4.6500000000000004</v>
      </c>
      <c r="L452" t="s">
        <v>286</v>
      </c>
      <c r="M452">
        <v>8</v>
      </c>
      <c r="N452" t="s">
        <v>210</v>
      </c>
      <c r="O452">
        <v>2</v>
      </c>
      <c r="P452">
        <v>2021</v>
      </c>
      <c r="Q452" t="s">
        <v>153</v>
      </c>
      <c r="R452" t="s">
        <v>172</v>
      </c>
      <c r="S452" t="s">
        <v>172</v>
      </c>
      <c r="T452" t="s">
        <v>172</v>
      </c>
      <c r="V452" t="s">
        <v>213</v>
      </c>
    </row>
    <row r="453" spans="1:27" x14ac:dyDescent="0.2">
      <c r="A453">
        <v>2104</v>
      </c>
      <c r="B453" t="str">
        <f>+SUBSTITUTE(LOWER(_xlfn.CONCAT(C453,D453,E453,G453,L453,R453))," ","")</f>
        <v>44252carnegranelc200-300sudmarisotrosuee</v>
      </c>
      <c r="C453" s="1">
        <v>44252</v>
      </c>
      <c r="D453" s="2" t="s">
        <v>35</v>
      </c>
      <c r="E453" t="s">
        <v>30</v>
      </c>
      <c r="F453" t="s">
        <v>184</v>
      </c>
      <c r="G453" t="s">
        <v>39</v>
      </c>
      <c r="H453">
        <v>24000</v>
      </c>
      <c r="I453">
        <v>3.1</v>
      </c>
      <c r="J453" s="4">
        <f>+VLOOKUP(B453,Hoja1!$A:$L,11,0)</f>
        <v>24000</v>
      </c>
      <c r="K453" s="4">
        <f>+VLOOKUP(B453,Hoja1!$A:$L,12,0)</f>
        <v>3.1</v>
      </c>
      <c r="L453" t="s">
        <v>286</v>
      </c>
      <c r="M453">
        <v>8</v>
      </c>
      <c r="N453" t="s">
        <v>210</v>
      </c>
      <c r="O453">
        <v>2</v>
      </c>
      <c r="P453">
        <v>2021</v>
      </c>
      <c r="Q453" t="s">
        <v>165</v>
      </c>
      <c r="R453" t="s">
        <v>185</v>
      </c>
      <c r="S453" t="s">
        <v>165</v>
      </c>
      <c r="T453" t="s">
        <v>185</v>
      </c>
      <c r="U453" t="s">
        <v>37</v>
      </c>
      <c r="V453" t="s">
        <v>36</v>
      </c>
      <c r="W453">
        <v>0</v>
      </c>
      <c r="X453">
        <v>0</v>
      </c>
      <c r="Y453">
        <v>0</v>
      </c>
      <c r="Z453">
        <v>0</v>
      </c>
      <c r="AA453">
        <v>3.1</v>
      </c>
    </row>
    <row r="454" spans="1:27" x14ac:dyDescent="0.2">
      <c r="A454">
        <v>2105</v>
      </c>
      <c r="B454" t="str">
        <f>+SUBSTITUTE(LOWER(_xlfn.CONCAT(C454,D454,E454,G454,L454,R454))," ","")</f>
        <v>44252carnegranelc0sudmarischile</v>
      </c>
      <c r="C454" s="1">
        <v>44252</v>
      </c>
      <c r="D454" s="2" t="s">
        <v>35</v>
      </c>
      <c r="E454" t="s">
        <v>30</v>
      </c>
      <c r="F454" t="s">
        <v>32</v>
      </c>
      <c r="G454" t="s">
        <v>178</v>
      </c>
      <c r="H454">
        <v>500</v>
      </c>
      <c r="J454" s="4" t="e">
        <f>+VLOOKUP(B454,Hoja1!$A:$L,11,0)</f>
        <v>#N/A</v>
      </c>
      <c r="K454" s="4" t="e">
        <f>+VLOOKUP(B454,Hoja1!$A:$L,12,0)</f>
        <v>#N/A</v>
      </c>
      <c r="L454" t="s">
        <v>286</v>
      </c>
      <c r="M454">
        <v>8</v>
      </c>
      <c r="O454">
        <v>2</v>
      </c>
      <c r="P454">
        <v>2021</v>
      </c>
      <c r="Q454" t="s">
        <v>32</v>
      </c>
      <c r="R454" t="s">
        <v>32</v>
      </c>
      <c r="S454" t="s">
        <v>32</v>
      </c>
      <c r="T454" t="s">
        <v>32</v>
      </c>
      <c r="U454" t="s">
        <v>37</v>
      </c>
      <c r="V454" t="s">
        <v>36</v>
      </c>
      <c r="W454">
        <v>0</v>
      </c>
      <c r="X454">
        <v>0</v>
      </c>
    </row>
    <row r="455" spans="1:27" x14ac:dyDescent="0.2">
      <c r="A455">
        <v>98</v>
      </c>
      <c r="B455" t="str">
        <f>+SUBSTITUTE(LOWER(_xlfn.CONCAT(C455,D455,E455,G455,L455,R455))," ","")</f>
        <v>44253carneretailc300-500camanchacafrancia</v>
      </c>
      <c r="C455" s="1">
        <v>44253</v>
      </c>
      <c r="D455" s="2" t="s">
        <v>35</v>
      </c>
      <c r="E455" t="s">
        <v>161</v>
      </c>
      <c r="F455" t="s">
        <v>172</v>
      </c>
      <c r="G455" t="s">
        <v>49</v>
      </c>
      <c r="H455">
        <v>21590</v>
      </c>
      <c r="I455">
        <v>3.25</v>
      </c>
      <c r="J455" s="4" t="e">
        <f>+VLOOKUP(B455,Hoja1!$A:$L,11,0)</f>
        <v>#N/A</v>
      </c>
      <c r="K455" s="4" t="e">
        <f>+VLOOKUP(B455,Hoja1!$A:$L,12,0)</f>
        <v>#N/A</v>
      </c>
      <c r="L455" t="s">
        <v>33</v>
      </c>
      <c r="M455">
        <v>8</v>
      </c>
      <c r="O455">
        <v>2</v>
      </c>
      <c r="P455">
        <v>2021</v>
      </c>
      <c r="Q455" t="s">
        <v>153</v>
      </c>
      <c r="R455" t="s">
        <v>172</v>
      </c>
      <c r="S455" t="s">
        <v>172</v>
      </c>
      <c r="T455" t="s">
        <v>172</v>
      </c>
      <c r="U455" t="s">
        <v>173</v>
      </c>
      <c r="V455" t="s">
        <v>174</v>
      </c>
      <c r="W455">
        <v>0</v>
      </c>
      <c r="X455">
        <v>0</v>
      </c>
      <c r="Y455">
        <v>0</v>
      </c>
      <c r="Z455">
        <v>0</v>
      </c>
      <c r="AA455">
        <v>3.25</v>
      </c>
    </row>
    <row r="456" spans="1:27" x14ac:dyDescent="0.2">
      <c r="A456">
        <v>99</v>
      </c>
      <c r="B456" t="str">
        <f>+SUBSTITUTE(LOWER(_xlfn.CONCAT(C456,D456,E456,G456,L456,R456))," ","")</f>
        <v>44253enteroretailc20-35camanchacaamerica</v>
      </c>
      <c r="C456" s="1">
        <v>44253</v>
      </c>
      <c r="D456" s="2" t="s">
        <v>59</v>
      </c>
      <c r="E456" t="s">
        <v>161</v>
      </c>
      <c r="F456" t="s">
        <v>162</v>
      </c>
      <c r="G456" t="s">
        <v>163</v>
      </c>
      <c r="H456">
        <v>15980.8</v>
      </c>
      <c r="I456">
        <v>3.3075000000000001</v>
      </c>
      <c r="J456" s="4" t="e">
        <f>+VLOOKUP(B456,Hoja1!$A:$L,11,0)</f>
        <v>#N/A</v>
      </c>
      <c r="K456" s="4" t="e">
        <f>+VLOOKUP(B456,Hoja1!$A:$L,12,0)</f>
        <v>#N/A</v>
      </c>
      <c r="L456" t="s">
        <v>33</v>
      </c>
      <c r="M456">
        <v>8</v>
      </c>
      <c r="O456">
        <v>2</v>
      </c>
      <c r="P456">
        <v>2021</v>
      </c>
      <c r="Q456" t="s">
        <v>515</v>
      </c>
      <c r="R456" t="s">
        <v>515</v>
      </c>
      <c r="S456" t="s">
        <v>515</v>
      </c>
      <c r="T456" t="s">
        <v>515</v>
      </c>
      <c r="V456" t="s">
        <v>164</v>
      </c>
    </row>
    <row r="457" spans="1:27" x14ac:dyDescent="0.2">
      <c r="A457">
        <v>100</v>
      </c>
      <c r="B457" t="str">
        <f>+SUBSTITUTE(LOWER(_xlfn.CONCAT(C457,D457,E457,G457,L457,R457))," ","")</f>
        <v>44253carnegranelc300-500camanchacaotroseuropa</v>
      </c>
      <c r="C457" s="1">
        <v>44253</v>
      </c>
      <c r="D457" s="2" t="s">
        <v>35</v>
      </c>
      <c r="E457" t="s">
        <v>30</v>
      </c>
      <c r="F457" t="s">
        <v>152</v>
      </c>
      <c r="G457" t="s">
        <v>49</v>
      </c>
      <c r="H457">
        <v>10050</v>
      </c>
      <c r="I457">
        <v>3.03</v>
      </c>
      <c r="J457" s="4" t="e">
        <f>+VLOOKUP(B457,Hoja1!$A:$L,11,0)</f>
        <v>#N/A</v>
      </c>
      <c r="K457" s="4" t="e">
        <f>+VLOOKUP(B457,Hoja1!$A:$L,12,0)</f>
        <v>#N/A</v>
      </c>
      <c r="L457" t="s">
        <v>33</v>
      </c>
      <c r="M457">
        <v>8</v>
      </c>
      <c r="O457">
        <v>2</v>
      </c>
      <c r="P457">
        <v>2021</v>
      </c>
      <c r="Q457" t="s">
        <v>153</v>
      </c>
      <c r="R457" t="s">
        <v>154</v>
      </c>
      <c r="S457" t="s">
        <v>154</v>
      </c>
      <c r="T457" t="s">
        <v>154</v>
      </c>
      <c r="U457" t="s">
        <v>37</v>
      </c>
      <c r="V457" t="s">
        <v>36</v>
      </c>
      <c r="W457">
        <v>0</v>
      </c>
      <c r="X457">
        <v>0</v>
      </c>
      <c r="Y457">
        <v>0</v>
      </c>
      <c r="Z457">
        <v>0</v>
      </c>
      <c r="AA457">
        <v>3.03</v>
      </c>
    </row>
    <row r="458" spans="1:27" x14ac:dyDescent="0.2">
      <c r="A458">
        <v>101</v>
      </c>
      <c r="B458" t="str">
        <f>+SUBSTITUTE(LOWER(_xlfn.CONCAT(C458,D458,E458,G458,L458,R458))," ","")</f>
        <v>44253enteroretailc20-35camanchacaotroseuropa</v>
      </c>
      <c r="C458" s="1">
        <v>44253</v>
      </c>
      <c r="D458" s="2" t="s">
        <v>59</v>
      </c>
      <c r="E458" t="s">
        <v>161</v>
      </c>
      <c r="F458" t="s">
        <v>177</v>
      </c>
      <c r="G458" t="s">
        <v>163</v>
      </c>
      <c r="H458">
        <v>15840</v>
      </c>
      <c r="I458">
        <v>2.65</v>
      </c>
      <c r="J458" s="4" t="e">
        <f>+VLOOKUP(B458,Hoja1!$A:$L,11,0)</f>
        <v>#N/A</v>
      </c>
      <c r="K458" s="4" t="e">
        <f>+VLOOKUP(B458,Hoja1!$A:$L,12,0)</f>
        <v>#N/A</v>
      </c>
      <c r="L458" t="s">
        <v>33</v>
      </c>
      <c r="M458">
        <v>8</v>
      </c>
      <c r="O458">
        <v>2</v>
      </c>
      <c r="P458">
        <v>2021</v>
      </c>
      <c r="Q458" t="s">
        <v>153</v>
      </c>
      <c r="R458" t="s">
        <v>154</v>
      </c>
      <c r="S458" t="s">
        <v>154</v>
      </c>
      <c r="T458" t="s">
        <v>154</v>
      </c>
      <c r="V458" t="s">
        <v>164</v>
      </c>
    </row>
    <row r="459" spans="1:27" x14ac:dyDescent="0.2">
      <c r="A459">
        <v>102</v>
      </c>
      <c r="B459" t="str">
        <f>+SUBSTITUTE(LOWER(_xlfn.CONCAT(C459,D459,E459,G459,L459,R459))," ","")</f>
        <v>44253carnegranelc200-300camanchacaotroseuropa</v>
      </c>
      <c r="C459" s="1">
        <v>44253</v>
      </c>
      <c r="D459" s="2" t="s">
        <v>35</v>
      </c>
      <c r="E459" t="s">
        <v>30</v>
      </c>
      <c r="F459" t="s">
        <v>152</v>
      </c>
      <c r="G459" t="s">
        <v>39</v>
      </c>
      <c r="H459">
        <v>12000</v>
      </c>
      <c r="I459">
        <v>3.17</v>
      </c>
      <c r="J459" s="4" t="e">
        <f>+VLOOKUP(B459,Hoja1!$A:$L,11,0)</f>
        <v>#N/A</v>
      </c>
      <c r="K459" s="4" t="e">
        <f>+VLOOKUP(B459,Hoja1!$A:$L,12,0)</f>
        <v>#N/A</v>
      </c>
      <c r="L459" t="s">
        <v>33</v>
      </c>
      <c r="M459">
        <v>8</v>
      </c>
      <c r="O459">
        <v>2</v>
      </c>
      <c r="P459">
        <v>2021</v>
      </c>
      <c r="Q459" t="s">
        <v>153</v>
      </c>
      <c r="R459" t="s">
        <v>154</v>
      </c>
      <c r="S459" t="s">
        <v>154</v>
      </c>
      <c r="T459" t="s">
        <v>154</v>
      </c>
      <c r="U459" t="s">
        <v>37</v>
      </c>
      <c r="V459" t="s">
        <v>36</v>
      </c>
      <c r="W459">
        <v>0</v>
      </c>
      <c r="X459">
        <v>0</v>
      </c>
      <c r="Y459">
        <v>0</v>
      </c>
      <c r="Z459">
        <v>0</v>
      </c>
      <c r="AA459">
        <v>3.17</v>
      </c>
    </row>
    <row r="460" spans="1:27" x14ac:dyDescent="0.2">
      <c r="A460">
        <v>1055</v>
      </c>
      <c r="B460" t="str">
        <f>+SUBSTITUTE(LOWER(_xlfn.CONCAT(C460,D460,E460,G460,L460,R460))," ","")</f>
        <v>44253carnegranelsinstandrewschile</v>
      </c>
      <c r="C460" s="1">
        <v>44253</v>
      </c>
      <c r="D460" s="2" t="s">
        <v>35</v>
      </c>
      <c r="E460" t="s">
        <v>30</v>
      </c>
      <c r="F460" t="s">
        <v>32</v>
      </c>
      <c r="G460" t="s">
        <v>246</v>
      </c>
      <c r="H460">
        <v>3320</v>
      </c>
      <c r="J460" s="4" t="e">
        <f>+VLOOKUP(B460,Hoja1!$A:$L,11,0)</f>
        <v>#N/A</v>
      </c>
      <c r="K460" s="4" t="e">
        <f>+VLOOKUP(B460,Hoja1!$A:$L,12,0)</f>
        <v>#N/A</v>
      </c>
      <c r="L460" t="s">
        <v>240</v>
      </c>
      <c r="M460">
        <v>8</v>
      </c>
      <c r="N460" t="s">
        <v>204</v>
      </c>
      <c r="O460">
        <v>2</v>
      </c>
      <c r="P460">
        <v>2021</v>
      </c>
      <c r="Q460" t="s">
        <v>32</v>
      </c>
      <c r="R460" t="s">
        <v>32</v>
      </c>
      <c r="S460" t="s">
        <v>32</v>
      </c>
      <c r="T460" t="s">
        <v>32</v>
      </c>
      <c r="U460" t="s">
        <v>37</v>
      </c>
      <c r="V460" t="s">
        <v>36</v>
      </c>
      <c r="W460">
        <v>0</v>
      </c>
      <c r="X460">
        <v>0</v>
      </c>
    </row>
    <row r="461" spans="1:27" x14ac:dyDescent="0.2">
      <c r="A461">
        <v>1056</v>
      </c>
      <c r="B461" t="str">
        <f>+SUBSTITUTE(LOWER(_xlfn.CONCAT(C461,D461,E461,G461,L461,R461))," ","")</f>
        <v>44253enterosinsalsae40-60standrewsamerica</v>
      </c>
      <c r="C461" s="1">
        <v>44253</v>
      </c>
      <c r="D461" s="2" t="s">
        <v>59</v>
      </c>
      <c r="E461" t="s">
        <v>155</v>
      </c>
      <c r="F461" t="s">
        <v>272</v>
      </c>
      <c r="G461" t="s">
        <v>250</v>
      </c>
      <c r="H461">
        <v>6600</v>
      </c>
      <c r="I461">
        <v>2.2000000000000002</v>
      </c>
      <c r="J461" s="4" t="e">
        <f>+VLOOKUP(B461,Hoja1!$A:$L,11,0)</f>
        <v>#N/A</v>
      </c>
      <c r="K461" s="4" t="e">
        <f>+VLOOKUP(B461,Hoja1!$A:$L,12,0)</f>
        <v>#N/A</v>
      </c>
      <c r="L461" t="s">
        <v>240</v>
      </c>
      <c r="M461">
        <v>8</v>
      </c>
      <c r="N461" t="s">
        <v>204</v>
      </c>
      <c r="O461">
        <v>2</v>
      </c>
      <c r="P461">
        <v>2021</v>
      </c>
      <c r="Q461" t="s">
        <v>515</v>
      </c>
      <c r="R461" t="s">
        <v>515</v>
      </c>
      <c r="S461" t="s">
        <v>515</v>
      </c>
      <c r="T461" t="s">
        <v>515</v>
      </c>
      <c r="U461" t="s">
        <v>159</v>
      </c>
      <c r="V461" t="s">
        <v>160</v>
      </c>
      <c r="W461">
        <v>0</v>
      </c>
      <c r="X461">
        <v>0</v>
      </c>
      <c r="Y461">
        <v>0</v>
      </c>
      <c r="Z461">
        <v>0</v>
      </c>
      <c r="AA461">
        <v>2.2000000000000002</v>
      </c>
    </row>
    <row r="462" spans="1:27" x14ac:dyDescent="0.2">
      <c r="A462">
        <v>1057</v>
      </c>
      <c r="B462" t="str">
        <f>+SUBSTITUTE(LOWER(_xlfn.CONCAT(C462,D462,E462,G462,L462,R462))," ","")</f>
        <v>44253enterosinsalsae60-80standrewsfrancia</v>
      </c>
      <c r="C462" s="1">
        <v>44253</v>
      </c>
      <c r="D462" s="2" t="s">
        <v>59</v>
      </c>
      <c r="E462" t="s">
        <v>155</v>
      </c>
      <c r="F462" t="s">
        <v>243</v>
      </c>
      <c r="G462" t="s">
        <v>253</v>
      </c>
      <c r="H462">
        <v>18720</v>
      </c>
      <c r="I462">
        <v>1.9</v>
      </c>
      <c r="J462" s="4" t="e">
        <f>+VLOOKUP(B462,Hoja1!$A:$L,11,0)</f>
        <v>#N/A</v>
      </c>
      <c r="K462" s="4" t="e">
        <f>+VLOOKUP(B462,Hoja1!$A:$L,12,0)</f>
        <v>#N/A</v>
      </c>
      <c r="L462" t="s">
        <v>240</v>
      </c>
      <c r="M462">
        <v>8</v>
      </c>
      <c r="N462" t="s">
        <v>204</v>
      </c>
      <c r="O462">
        <v>2</v>
      </c>
      <c r="P462">
        <v>2021</v>
      </c>
      <c r="Q462" t="s">
        <v>153</v>
      </c>
      <c r="R462" t="s">
        <v>172</v>
      </c>
      <c r="S462" t="s">
        <v>172</v>
      </c>
      <c r="T462" t="s">
        <v>172</v>
      </c>
      <c r="U462" t="s">
        <v>159</v>
      </c>
      <c r="V462" t="s">
        <v>160</v>
      </c>
      <c r="W462">
        <v>0</v>
      </c>
      <c r="X462">
        <v>0</v>
      </c>
      <c r="Y462">
        <v>0</v>
      </c>
      <c r="Z462">
        <v>0</v>
      </c>
      <c r="AA462">
        <v>1.9</v>
      </c>
    </row>
    <row r="463" spans="1:27" x14ac:dyDescent="0.2">
      <c r="A463">
        <v>1058</v>
      </c>
      <c r="B463" t="str">
        <f>+SUBSTITUTE(LOWER(_xlfn.CONCAT(C463,D463,E463,G463,L463,R463))," ","")</f>
        <v>44253carneretailnocompensadoc300-500standrewsamerica</v>
      </c>
      <c r="C463" s="1">
        <v>44253</v>
      </c>
      <c r="D463" s="2" t="s">
        <v>35</v>
      </c>
      <c r="E463" t="s">
        <v>251</v>
      </c>
      <c r="F463" t="s">
        <v>272</v>
      </c>
      <c r="G463" t="s">
        <v>49</v>
      </c>
      <c r="H463">
        <v>2500</v>
      </c>
      <c r="I463">
        <v>3.35</v>
      </c>
      <c r="J463" s="4">
        <f>+VLOOKUP(B463,Hoja1!$A:$L,11,0)</f>
        <v>2500</v>
      </c>
      <c r="K463" s="4">
        <f>+VLOOKUP(B463,Hoja1!$A:$L,12,0)</f>
        <v>3.35</v>
      </c>
      <c r="L463" t="s">
        <v>240</v>
      </c>
      <c r="M463">
        <v>8</v>
      </c>
      <c r="N463" t="s">
        <v>204</v>
      </c>
      <c r="O463">
        <v>2</v>
      </c>
      <c r="P463">
        <v>2021</v>
      </c>
      <c r="Q463" t="s">
        <v>515</v>
      </c>
      <c r="R463" t="s">
        <v>515</v>
      </c>
      <c r="S463" t="s">
        <v>515</v>
      </c>
      <c r="T463" t="s">
        <v>515</v>
      </c>
      <c r="U463" t="s">
        <v>173</v>
      </c>
      <c r="V463" t="s">
        <v>252</v>
      </c>
      <c r="W463">
        <v>0</v>
      </c>
      <c r="X463">
        <v>0</v>
      </c>
      <c r="Y463">
        <v>0</v>
      </c>
      <c r="Z463">
        <v>0</v>
      </c>
      <c r="AA463">
        <v>3.35</v>
      </c>
    </row>
    <row r="464" spans="1:27" x14ac:dyDescent="0.2">
      <c r="A464">
        <v>1059</v>
      </c>
      <c r="B464" t="str">
        <f>+SUBSTITUTE(LOWER(_xlfn.CONCAT(C464,D464,E464,G464,L464,R464))," ","")</f>
        <v>44253carneretailcompensadoc300-500standrewsfrancia</v>
      </c>
      <c r="C464" s="1">
        <v>44253</v>
      </c>
      <c r="D464" s="2" t="s">
        <v>35</v>
      </c>
      <c r="E464" t="s">
        <v>206</v>
      </c>
      <c r="F464" t="s">
        <v>243</v>
      </c>
      <c r="G464" t="s">
        <v>49</v>
      </c>
      <c r="H464">
        <v>20000</v>
      </c>
      <c r="I464">
        <v>3.55</v>
      </c>
      <c r="J464" s="4">
        <f>+VLOOKUP(B464,Hoja1!$A:$L,11,0)</f>
        <v>20000</v>
      </c>
      <c r="K464" s="4">
        <f>+VLOOKUP(B464,Hoja1!$A:$L,12,0)</f>
        <v>3.55</v>
      </c>
      <c r="L464" t="s">
        <v>240</v>
      </c>
      <c r="M464">
        <v>8</v>
      </c>
      <c r="N464" t="s">
        <v>204</v>
      </c>
      <c r="O464">
        <v>2</v>
      </c>
      <c r="P464">
        <v>2021</v>
      </c>
      <c r="Q464" t="s">
        <v>153</v>
      </c>
      <c r="R464" t="s">
        <v>172</v>
      </c>
      <c r="S464" t="s">
        <v>172</v>
      </c>
      <c r="T464" t="s">
        <v>172</v>
      </c>
      <c r="U464" t="s">
        <v>173</v>
      </c>
      <c r="V464" t="s">
        <v>208</v>
      </c>
      <c r="W464">
        <v>0</v>
      </c>
      <c r="X464">
        <v>0.1</v>
      </c>
      <c r="Y464">
        <v>0.35499999999999998</v>
      </c>
      <c r="Z464">
        <v>7100</v>
      </c>
      <c r="AA464">
        <v>3.9444444444444402</v>
      </c>
    </row>
    <row r="465" spans="1:27" x14ac:dyDescent="0.2">
      <c r="A465">
        <v>1060</v>
      </c>
      <c r="B465" t="str">
        <f>+SUBSTITUTE(LOWER(_xlfn.CONCAT(C465,D465,E465,G465,L465,R465))," ","")</f>
        <v>44253mediaconcharetailnocompensadoc60-80standrewsamerica</v>
      </c>
      <c r="C465" s="1">
        <v>44253</v>
      </c>
      <c r="D465" s="2" t="s">
        <v>212</v>
      </c>
      <c r="E465" t="s">
        <v>251</v>
      </c>
      <c r="F465" t="s">
        <v>272</v>
      </c>
      <c r="G465" t="s">
        <v>168</v>
      </c>
      <c r="H465">
        <v>440</v>
      </c>
      <c r="I465">
        <v>4.5</v>
      </c>
      <c r="J465" s="4">
        <f>+VLOOKUP(B465,Hoja1!$A:$L,11,0)</f>
        <v>440</v>
      </c>
      <c r="K465" s="4">
        <f>+VLOOKUP(B465,Hoja1!$A:$L,12,0)</f>
        <v>4.5</v>
      </c>
      <c r="L465" t="s">
        <v>240</v>
      </c>
      <c r="M465">
        <v>8</v>
      </c>
      <c r="N465" t="s">
        <v>204</v>
      </c>
      <c r="O465">
        <v>2</v>
      </c>
      <c r="P465">
        <v>2021</v>
      </c>
      <c r="Q465" t="s">
        <v>515</v>
      </c>
      <c r="R465" t="s">
        <v>515</v>
      </c>
      <c r="S465" t="s">
        <v>515</v>
      </c>
      <c r="T465" t="s">
        <v>515</v>
      </c>
      <c r="V465" t="s">
        <v>268</v>
      </c>
    </row>
    <row r="466" spans="1:27" x14ac:dyDescent="0.2">
      <c r="A466">
        <v>1061</v>
      </c>
      <c r="B466" t="str">
        <f>+SUBSTITUTE(LOWER(_xlfn.CONCAT(C466,D466,E466,G466,L466,R466))," ","")</f>
        <v>44253carnegranelc300-500standrewsrusia</v>
      </c>
      <c r="C466" s="1">
        <v>44253</v>
      </c>
      <c r="D466" s="2" t="s">
        <v>35</v>
      </c>
      <c r="E466" t="s">
        <v>30</v>
      </c>
      <c r="F466" t="s">
        <v>239</v>
      </c>
      <c r="G466" t="s">
        <v>49</v>
      </c>
      <c r="H466">
        <v>2000</v>
      </c>
      <c r="I466">
        <v>3.15</v>
      </c>
      <c r="J466" s="4">
        <f>+VLOOKUP(B466,Hoja1!$A:$L,11,0)</f>
        <v>2000</v>
      </c>
      <c r="K466" s="4">
        <f>+VLOOKUP(B466,Hoja1!$A:$L,12,0)</f>
        <v>3.15</v>
      </c>
      <c r="L466" t="s">
        <v>240</v>
      </c>
      <c r="M466">
        <v>8</v>
      </c>
      <c r="N466" t="s">
        <v>204</v>
      </c>
      <c r="O466">
        <v>2</v>
      </c>
      <c r="P466">
        <v>2021</v>
      </c>
      <c r="Q466" t="s">
        <v>165</v>
      </c>
      <c r="R466" t="s">
        <v>166</v>
      </c>
      <c r="S466" t="s">
        <v>165</v>
      </c>
      <c r="T466" t="s">
        <v>166</v>
      </c>
      <c r="U466" t="s">
        <v>37</v>
      </c>
      <c r="V466" t="s">
        <v>36</v>
      </c>
      <c r="W466">
        <v>0</v>
      </c>
      <c r="X466">
        <v>0</v>
      </c>
      <c r="Y466">
        <v>0</v>
      </c>
      <c r="Z466">
        <v>0</v>
      </c>
      <c r="AA466">
        <v>3.15</v>
      </c>
    </row>
    <row r="467" spans="1:27" x14ac:dyDescent="0.2">
      <c r="A467">
        <v>1062</v>
      </c>
      <c r="B467" t="str">
        <f>+SUBSTITUTE(LOWER(_xlfn.CONCAT(C467,D467,E467,G467,L467,R467))," ","")</f>
        <v>44253carnegranelc200-300standrewsrusia</v>
      </c>
      <c r="C467" s="1">
        <v>44253</v>
      </c>
      <c r="D467" s="2" t="s">
        <v>35</v>
      </c>
      <c r="E467" t="s">
        <v>30</v>
      </c>
      <c r="F467" t="s">
        <v>239</v>
      </c>
      <c r="G467" t="s">
        <v>39</v>
      </c>
      <c r="H467">
        <v>11000</v>
      </c>
      <c r="I467">
        <v>3.35</v>
      </c>
      <c r="J467" s="4">
        <f>+VLOOKUP(B467,Hoja1!$A:$L,11,0)</f>
        <v>11000</v>
      </c>
      <c r="K467" s="4">
        <f>+VLOOKUP(B467,Hoja1!$A:$L,12,0)</f>
        <v>3.35</v>
      </c>
      <c r="L467" t="s">
        <v>240</v>
      </c>
      <c r="M467">
        <v>8</v>
      </c>
      <c r="N467" t="s">
        <v>204</v>
      </c>
      <c r="O467">
        <v>2</v>
      </c>
      <c r="P467">
        <v>2021</v>
      </c>
      <c r="Q467" t="s">
        <v>165</v>
      </c>
      <c r="R467" t="s">
        <v>166</v>
      </c>
      <c r="S467" t="s">
        <v>165</v>
      </c>
      <c r="T467" t="s">
        <v>166</v>
      </c>
      <c r="U467" t="s">
        <v>37</v>
      </c>
      <c r="V467" t="s">
        <v>36</v>
      </c>
      <c r="W467">
        <v>0</v>
      </c>
      <c r="X467">
        <v>0</v>
      </c>
      <c r="Y467">
        <v>0</v>
      </c>
      <c r="Z467">
        <v>0</v>
      </c>
      <c r="AA467">
        <v>3.35</v>
      </c>
    </row>
    <row r="468" spans="1:27" x14ac:dyDescent="0.2">
      <c r="A468">
        <v>1063</v>
      </c>
      <c r="B468" t="str">
        <f>+SUBSTITUTE(LOWER(_xlfn.CONCAT(C468,D468,E468,G468,L468,R468))," ","")</f>
        <v>44253carnegranelc100-200standrewsrusia</v>
      </c>
      <c r="C468" s="1">
        <v>44253</v>
      </c>
      <c r="D468" s="2" t="s">
        <v>35</v>
      </c>
      <c r="E468" t="s">
        <v>30</v>
      </c>
      <c r="F468" t="s">
        <v>239</v>
      </c>
      <c r="G468" t="s">
        <v>72</v>
      </c>
      <c r="H468">
        <v>10000</v>
      </c>
      <c r="I468">
        <v>3.55</v>
      </c>
      <c r="J468" s="4">
        <f>+VLOOKUP(B468,Hoja1!$A:$L,11,0)</f>
        <v>10000</v>
      </c>
      <c r="K468" s="4">
        <f>+VLOOKUP(B468,Hoja1!$A:$L,12,0)</f>
        <v>3.55</v>
      </c>
      <c r="L468" t="s">
        <v>240</v>
      </c>
      <c r="M468">
        <v>8</v>
      </c>
      <c r="N468" t="s">
        <v>204</v>
      </c>
      <c r="O468">
        <v>2</v>
      </c>
      <c r="P468">
        <v>2021</v>
      </c>
      <c r="Q468" t="s">
        <v>165</v>
      </c>
      <c r="R468" t="s">
        <v>166</v>
      </c>
      <c r="S468" t="s">
        <v>165</v>
      </c>
      <c r="T468" t="s">
        <v>166</v>
      </c>
      <c r="U468" t="s">
        <v>37</v>
      </c>
      <c r="V468" t="s">
        <v>36</v>
      </c>
      <c r="W468">
        <v>0</v>
      </c>
      <c r="X468">
        <v>0</v>
      </c>
      <c r="Y468">
        <v>0</v>
      </c>
      <c r="Z468">
        <v>0</v>
      </c>
      <c r="AA468">
        <v>3.55</v>
      </c>
    </row>
    <row r="469" spans="1:27" x14ac:dyDescent="0.2">
      <c r="A469">
        <v>1064</v>
      </c>
      <c r="B469" t="str">
        <f>+SUBSTITUTE(LOWER(_xlfn.CONCAT(C469,D469,E469,G469,L469,R469))," ","")</f>
        <v>44253mediaconcharetailcompensadoc35-45standrewsamerica</v>
      </c>
      <c r="C469" s="1">
        <v>44253</v>
      </c>
      <c r="D469" s="2" t="s">
        <v>212</v>
      </c>
      <c r="E469" t="s">
        <v>206</v>
      </c>
      <c r="F469" t="s">
        <v>214</v>
      </c>
      <c r="G469" t="s">
        <v>273</v>
      </c>
      <c r="H469">
        <v>908</v>
      </c>
      <c r="I469">
        <v>4.67</v>
      </c>
      <c r="J469" s="4" t="e">
        <f>+VLOOKUP(B469,Hoja1!$A:$L,11,0)</f>
        <v>#N/A</v>
      </c>
      <c r="K469" s="4" t="e">
        <f>+VLOOKUP(B469,Hoja1!$A:$L,12,0)</f>
        <v>#N/A</v>
      </c>
      <c r="L469" t="s">
        <v>240</v>
      </c>
      <c r="M469">
        <v>8</v>
      </c>
      <c r="N469" t="s">
        <v>204</v>
      </c>
      <c r="O469">
        <v>2</v>
      </c>
      <c r="P469">
        <v>2021</v>
      </c>
      <c r="Q469" t="s">
        <v>515</v>
      </c>
      <c r="R469" t="s">
        <v>515</v>
      </c>
      <c r="S469" t="s">
        <v>515</v>
      </c>
      <c r="T469" t="s">
        <v>515</v>
      </c>
      <c r="V469" t="s">
        <v>259</v>
      </c>
    </row>
    <row r="470" spans="1:27" x14ac:dyDescent="0.2">
      <c r="A470">
        <v>1065</v>
      </c>
      <c r="B470" t="str">
        <f>+SUBSTITUTE(LOWER(_xlfn.CONCAT(C470,D470,E470,G470,L470,R470))," ","")</f>
        <v>44253enterosinsalsae23-29standrewsamerica</v>
      </c>
      <c r="C470" s="1">
        <v>44253</v>
      </c>
      <c r="D470" s="2" t="s">
        <v>59</v>
      </c>
      <c r="E470" t="s">
        <v>155</v>
      </c>
      <c r="F470" t="s">
        <v>214</v>
      </c>
      <c r="G470" t="s">
        <v>241</v>
      </c>
      <c r="H470">
        <v>16162.4</v>
      </c>
      <c r="I470">
        <v>2.0299999999999998</v>
      </c>
      <c r="J470" s="4" t="e">
        <f>+VLOOKUP(B470,Hoja1!$A:$L,11,0)</f>
        <v>#N/A</v>
      </c>
      <c r="K470" s="4" t="e">
        <f>+VLOOKUP(B470,Hoja1!$A:$L,12,0)</f>
        <v>#N/A</v>
      </c>
      <c r="L470" t="s">
        <v>240</v>
      </c>
      <c r="M470">
        <v>8</v>
      </c>
      <c r="N470" t="s">
        <v>204</v>
      </c>
      <c r="O470">
        <v>2</v>
      </c>
      <c r="P470">
        <v>2021</v>
      </c>
      <c r="Q470" t="s">
        <v>515</v>
      </c>
      <c r="R470" t="s">
        <v>515</v>
      </c>
      <c r="S470" t="s">
        <v>515</v>
      </c>
      <c r="T470" t="s">
        <v>515</v>
      </c>
      <c r="U470" t="s">
        <v>159</v>
      </c>
      <c r="V470" t="s">
        <v>160</v>
      </c>
      <c r="W470">
        <v>0</v>
      </c>
      <c r="X470">
        <v>0</v>
      </c>
      <c r="Y470">
        <v>0</v>
      </c>
      <c r="Z470">
        <v>0</v>
      </c>
      <c r="AA470">
        <v>2.0299999999999998</v>
      </c>
    </row>
    <row r="471" spans="1:27" x14ac:dyDescent="0.2">
      <c r="A471">
        <v>1066</v>
      </c>
      <c r="B471" t="str">
        <f>+SUBSTITUTE(LOWER(_xlfn.CONCAT(C471,D471,E471,G471,L471,R471))," ","")</f>
        <v>44253carneretailcompensadoc200-300standrewsamerica</v>
      </c>
      <c r="C471" s="1">
        <v>44253</v>
      </c>
      <c r="D471" s="2" t="s">
        <v>35</v>
      </c>
      <c r="E471" t="s">
        <v>206</v>
      </c>
      <c r="F471" t="s">
        <v>214</v>
      </c>
      <c r="G471" t="s">
        <v>39</v>
      </c>
      <c r="H471">
        <v>6000.9719999999998</v>
      </c>
      <c r="I471">
        <v>5.29</v>
      </c>
      <c r="J471" s="4">
        <f>+VLOOKUP(B471,Hoja1!$A:$L,11,0)</f>
        <v>6000.9719999999998</v>
      </c>
      <c r="K471" s="4">
        <f>+VLOOKUP(B471,Hoja1!$A:$L,12,0)</f>
        <v>5.29</v>
      </c>
      <c r="L471" t="s">
        <v>240</v>
      </c>
      <c r="M471">
        <v>8</v>
      </c>
      <c r="N471" t="s">
        <v>204</v>
      </c>
      <c r="O471">
        <v>2</v>
      </c>
      <c r="P471">
        <v>2021</v>
      </c>
      <c r="Q471" t="s">
        <v>515</v>
      </c>
      <c r="R471" t="s">
        <v>515</v>
      </c>
      <c r="S471" t="s">
        <v>515</v>
      </c>
      <c r="T471" t="s">
        <v>515</v>
      </c>
      <c r="U471" t="s">
        <v>173</v>
      </c>
      <c r="V471" t="s">
        <v>208</v>
      </c>
      <c r="W471">
        <v>0</v>
      </c>
      <c r="X471">
        <v>0.1</v>
      </c>
      <c r="Y471">
        <v>0.52900000000000003</v>
      </c>
      <c r="Z471">
        <v>3174.5141880000001</v>
      </c>
      <c r="AA471">
        <v>5.8777777777777702</v>
      </c>
    </row>
    <row r="472" spans="1:27" x14ac:dyDescent="0.2">
      <c r="A472">
        <v>2106</v>
      </c>
      <c r="B472" t="str">
        <f>+SUBSTITUTE(LOWER(_xlfn.CONCAT(C472,D472,E472,G472,L472,R472))," ","")</f>
        <v>44253carnegranelc100-200sudmarisespaña</v>
      </c>
      <c r="C472" s="1">
        <v>44253</v>
      </c>
      <c r="D472" s="2" t="s">
        <v>35</v>
      </c>
      <c r="E472" t="s">
        <v>30</v>
      </c>
      <c r="F472" t="s">
        <v>338</v>
      </c>
      <c r="G472" t="s">
        <v>72</v>
      </c>
      <c r="H472">
        <v>24000</v>
      </c>
      <c r="I472">
        <v>3.32</v>
      </c>
      <c r="J472" s="4">
        <f>+VLOOKUP(B472,Hoja1!$A:$L,11,0)</f>
        <v>24000</v>
      </c>
      <c r="K472" s="4">
        <f>+VLOOKUP(B472,Hoja1!$A:$L,12,0)</f>
        <v>3.32</v>
      </c>
      <c r="L472" t="s">
        <v>286</v>
      </c>
      <c r="M472">
        <v>8</v>
      </c>
      <c r="N472" t="s">
        <v>210</v>
      </c>
      <c r="O472">
        <v>2</v>
      </c>
      <c r="P472">
        <v>2021</v>
      </c>
      <c r="Q472" t="s">
        <v>153</v>
      </c>
      <c r="R472" t="s">
        <v>338</v>
      </c>
      <c r="S472" t="s">
        <v>338</v>
      </c>
      <c r="T472" t="s">
        <v>154</v>
      </c>
      <c r="U472" t="s">
        <v>37</v>
      </c>
      <c r="V472" t="s">
        <v>36</v>
      </c>
      <c r="W472">
        <v>0</v>
      </c>
      <c r="X472">
        <v>0</v>
      </c>
      <c r="Y472">
        <v>0</v>
      </c>
      <c r="Z472">
        <v>0</v>
      </c>
      <c r="AA472">
        <v>3.32</v>
      </c>
    </row>
    <row r="473" spans="1:27" x14ac:dyDescent="0.2">
      <c r="A473">
        <v>2107</v>
      </c>
      <c r="B473" t="str">
        <f>+SUBSTITUTE(LOWER(_xlfn.CONCAT(C473,D473,E473,G473,L473,R473))," ","")</f>
        <v>44253carnegranelc100-200sudmarisamerica</v>
      </c>
      <c r="C473" s="1">
        <v>44253</v>
      </c>
      <c r="D473" s="2" t="s">
        <v>35</v>
      </c>
      <c r="E473" t="s">
        <v>30</v>
      </c>
      <c r="F473" t="s">
        <v>214</v>
      </c>
      <c r="G473" t="s">
        <v>72</v>
      </c>
      <c r="H473">
        <v>3000</v>
      </c>
      <c r="I473">
        <v>3.35</v>
      </c>
      <c r="J473" s="4">
        <f>+VLOOKUP(B473,Hoja1!$A:$L,11,0)</f>
        <v>3000</v>
      </c>
      <c r="K473" s="4">
        <f>+VLOOKUP(B473,Hoja1!$A:$L,12,0)</f>
        <v>3.35</v>
      </c>
      <c r="L473" t="s">
        <v>286</v>
      </c>
      <c r="M473">
        <v>8</v>
      </c>
      <c r="N473" t="s">
        <v>210</v>
      </c>
      <c r="O473">
        <v>2</v>
      </c>
      <c r="P473">
        <v>2021</v>
      </c>
      <c r="Q473" t="s">
        <v>515</v>
      </c>
      <c r="R473" t="s">
        <v>515</v>
      </c>
      <c r="S473" t="s">
        <v>515</v>
      </c>
      <c r="T473" t="s">
        <v>515</v>
      </c>
      <c r="U473" t="s">
        <v>37</v>
      </c>
      <c r="V473" t="s">
        <v>36</v>
      </c>
      <c r="W473">
        <v>0</v>
      </c>
      <c r="X473">
        <v>0</v>
      </c>
      <c r="Y473">
        <v>0</v>
      </c>
      <c r="Z473">
        <v>0</v>
      </c>
      <c r="AA473">
        <v>3.35</v>
      </c>
    </row>
    <row r="474" spans="1:27" x14ac:dyDescent="0.2">
      <c r="A474">
        <v>2108</v>
      </c>
      <c r="B474" t="str">
        <f>+SUBSTITUTE(LOWER(_xlfn.CONCAT(C474,D474,E474,G474,L474,R474))," ","")</f>
        <v>44253enterosinsalsac40-60sudmarisamerica</v>
      </c>
      <c r="C474" s="1">
        <v>44253</v>
      </c>
      <c r="D474" s="2" t="s">
        <v>59</v>
      </c>
      <c r="E474" t="s">
        <v>155</v>
      </c>
      <c r="F474" t="s">
        <v>214</v>
      </c>
      <c r="G474" t="s">
        <v>180</v>
      </c>
      <c r="H474">
        <v>16344</v>
      </c>
      <c r="I474">
        <v>2</v>
      </c>
      <c r="J474" s="4" t="e">
        <f>+VLOOKUP(B474,Hoja1!$A:$L,11,0)</f>
        <v>#N/A</v>
      </c>
      <c r="K474" s="4" t="e">
        <f>+VLOOKUP(B474,Hoja1!$A:$L,12,0)</f>
        <v>#N/A</v>
      </c>
      <c r="L474" t="s">
        <v>286</v>
      </c>
      <c r="M474">
        <v>8</v>
      </c>
      <c r="N474" t="s">
        <v>210</v>
      </c>
      <c r="O474">
        <v>2</v>
      </c>
      <c r="P474">
        <v>2021</v>
      </c>
      <c r="Q474" t="s">
        <v>515</v>
      </c>
      <c r="R474" t="s">
        <v>515</v>
      </c>
      <c r="S474" t="s">
        <v>515</v>
      </c>
      <c r="T474" t="s">
        <v>515</v>
      </c>
      <c r="U474" t="s">
        <v>159</v>
      </c>
      <c r="V474" t="s">
        <v>160</v>
      </c>
      <c r="W474">
        <v>0</v>
      </c>
      <c r="X474">
        <v>0</v>
      </c>
      <c r="Y474">
        <v>0</v>
      </c>
      <c r="Z474">
        <v>0</v>
      </c>
      <c r="AA474">
        <v>2</v>
      </c>
    </row>
    <row r="475" spans="1:27" x14ac:dyDescent="0.2">
      <c r="A475">
        <v>2109</v>
      </c>
      <c r="B475" t="str">
        <f>+SUBSTITUTE(LOWER(_xlfn.CONCAT(C475,D475,E475,G475,L475,R475))," ","")</f>
        <v>44253mediaconchagranelc80-100sudmarisitalia</v>
      </c>
      <c r="C475" s="1">
        <v>44253</v>
      </c>
      <c r="D475" s="2" t="s">
        <v>212</v>
      </c>
      <c r="E475" t="s">
        <v>30</v>
      </c>
      <c r="F475" t="s">
        <v>167</v>
      </c>
      <c r="G475" t="s">
        <v>215</v>
      </c>
      <c r="H475">
        <v>24002</v>
      </c>
      <c r="I475">
        <v>3.95</v>
      </c>
      <c r="J475" s="4">
        <f>+VLOOKUP(B475,Hoja1!$A:$L,11,0)</f>
        <v>24002</v>
      </c>
      <c r="K475" s="4">
        <f>+VLOOKUP(B475,Hoja1!$A:$L,12,0)</f>
        <v>3.95</v>
      </c>
      <c r="L475" t="s">
        <v>286</v>
      </c>
      <c r="M475">
        <v>8</v>
      </c>
      <c r="N475" t="s">
        <v>210</v>
      </c>
      <c r="O475">
        <v>2</v>
      </c>
      <c r="P475">
        <v>2021</v>
      </c>
      <c r="Q475" t="s">
        <v>153</v>
      </c>
      <c r="R475" t="s">
        <v>167</v>
      </c>
      <c r="S475" t="s">
        <v>167</v>
      </c>
      <c r="T475" t="s">
        <v>167</v>
      </c>
      <c r="V475" t="s">
        <v>216</v>
      </c>
    </row>
    <row r="476" spans="1:27" x14ac:dyDescent="0.2">
      <c r="A476">
        <v>103</v>
      </c>
      <c r="B476" t="str">
        <f>+SUBSTITUTE(LOWER(_xlfn.CONCAT(C476,D476,E476,G476,L476,R476))," ","")</f>
        <v>44256enteroretailc20-35camanchacaamerica</v>
      </c>
      <c r="C476" s="1">
        <v>44256</v>
      </c>
      <c r="D476" s="2" t="s">
        <v>59</v>
      </c>
      <c r="E476" t="s">
        <v>161</v>
      </c>
      <c r="F476" t="s">
        <v>162</v>
      </c>
      <c r="G476" t="s">
        <v>163</v>
      </c>
      <c r="H476">
        <v>15980.8</v>
      </c>
      <c r="I476">
        <v>1.34</v>
      </c>
      <c r="J476" s="4" t="e">
        <f>+VLOOKUP(B476,Hoja1!$A:$L,11,0)</f>
        <v>#N/A</v>
      </c>
      <c r="K476" s="4" t="e">
        <f>+VLOOKUP(B476,Hoja1!$A:$L,12,0)</f>
        <v>#N/A</v>
      </c>
      <c r="L476" t="s">
        <v>33</v>
      </c>
      <c r="M476">
        <v>9</v>
      </c>
      <c r="O476">
        <v>3</v>
      </c>
      <c r="P476">
        <v>2021</v>
      </c>
      <c r="Q476" t="s">
        <v>515</v>
      </c>
      <c r="R476" t="s">
        <v>515</v>
      </c>
      <c r="S476" t="s">
        <v>515</v>
      </c>
      <c r="T476" t="s">
        <v>515</v>
      </c>
      <c r="V476" t="s">
        <v>164</v>
      </c>
    </row>
    <row r="477" spans="1:27" x14ac:dyDescent="0.2">
      <c r="A477">
        <v>104</v>
      </c>
      <c r="B477" t="str">
        <f>+SUBSTITUTE(LOWER(_xlfn.CONCAT(C477,D477,E477,G477,L477,R477))," ","")</f>
        <v>44256enterosinsalsac18-27camanchacaasia</v>
      </c>
      <c r="C477" s="1">
        <v>44256</v>
      </c>
      <c r="D477" s="2" t="s">
        <v>59</v>
      </c>
      <c r="E477" t="s">
        <v>155</v>
      </c>
      <c r="F477" t="s">
        <v>170</v>
      </c>
      <c r="G477" t="s">
        <v>171</v>
      </c>
      <c r="H477">
        <v>14010.164000000001</v>
      </c>
      <c r="I477">
        <v>2.2999999999999998</v>
      </c>
      <c r="J477" s="4" t="e">
        <f>+VLOOKUP(B477,Hoja1!$A:$L,11,0)</f>
        <v>#N/A</v>
      </c>
      <c r="K477" s="4" t="e">
        <f>+VLOOKUP(B477,Hoja1!$A:$L,12,0)</f>
        <v>#N/A</v>
      </c>
      <c r="L477" t="s">
        <v>33</v>
      </c>
      <c r="M477">
        <v>9</v>
      </c>
      <c r="O477">
        <v>3</v>
      </c>
      <c r="P477">
        <v>2021</v>
      </c>
      <c r="Q477" t="s">
        <v>158</v>
      </c>
      <c r="R477" t="s">
        <v>158</v>
      </c>
      <c r="S477" t="s">
        <v>158</v>
      </c>
      <c r="T477" t="s">
        <v>158</v>
      </c>
      <c r="U477" t="s">
        <v>159</v>
      </c>
      <c r="V477" t="s">
        <v>160</v>
      </c>
      <c r="W477">
        <v>0</v>
      </c>
      <c r="X477">
        <v>0</v>
      </c>
      <c r="Y477">
        <v>0</v>
      </c>
      <c r="Z477">
        <v>0</v>
      </c>
      <c r="AA477">
        <v>2.2999999999999998</v>
      </c>
    </row>
    <row r="478" spans="1:27" x14ac:dyDescent="0.2">
      <c r="A478">
        <v>1067</v>
      </c>
      <c r="B478" t="str">
        <f>+SUBSTITUTE(LOWER(_xlfn.CONCAT(C478,D478,E478,G478,L478,R478))," ","")</f>
        <v>44256mediaconchagranelc80-100standrewschile</v>
      </c>
      <c r="C478" s="1">
        <v>44256</v>
      </c>
      <c r="D478" s="2" t="s">
        <v>212</v>
      </c>
      <c r="E478" t="s">
        <v>30</v>
      </c>
      <c r="F478" t="s">
        <v>32</v>
      </c>
      <c r="G478" t="s">
        <v>215</v>
      </c>
      <c r="H478">
        <v>18</v>
      </c>
      <c r="J478" s="4">
        <f>+VLOOKUP(B478,Hoja1!$A:$L,11,0)</f>
        <v>18</v>
      </c>
      <c r="K478" s="4">
        <f>+VLOOKUP(B478,Hoja1!$A:$L,12,0)</f>
        <v>0</v>
      </c>
      <c r="L478" t="s">
        <v>240</v>
      </c>
      <c r="M478">
        <v>9</v>
      </c>
      <c r="N478" t="s">
        <v>204</v>
      </c>
      <c r="O478">
        <v>3</v>
      </c>
      <c r="P478">
        <v>2021</v>
      </c>
      <c r="Q478" t="s">
        <v>32</v>
      </c>
      <c r="R478" t="s">
        <v>32</v>
      </c>
      <c r="S478" t="s">
        <v>32</v>
      </c>
      <c r="T478" t="s">
        <v>32</v>
      </c>
      <c r="V478" t="s">
        <v>216</v>
      </c>
    </row>
    <row r="479" spans="1:27" x14ac:dyDescent="0.2">
      <c r="A479">
        <v>1068</v>
      </c>
      <c r="B479" t="str">
        <f>+SUBSTITUTE(LOWER(_xlfn.CONCAT(C479,D479,E479,G479,L479,R479))," ","")</f>
        <v>44256mediaconchagranelc60-80standrewschile</v>
      </c>
      <c r="C479" s="1">
        <v>44256</v>
      </c>
      <c r="D479" s="2" t="s">
        <v>212</v>
      </c>
      <c r="E479" t="s">
        <v>30</v>
      </c>
      <c r="F479" t="s">
        <v>32</v>
      </c>
      <c r="G479" t="s">
        <v>168</v>
      </c>
      <c r="H479">
        <v>10422</v>
      </c>
      <c r="J479" s="4">
        <f>+VLOOKUP(B479,Hoja1!$A:$L,11,0)</f>
        <v>171</v>
      </c>
      <c r="K479" s="4">
        <f>+VLOOKUP(B479,Hoja1!$A:$L,12,0)</f>
        <v>0</v>
      </c>
      <c r="L479" t="s">
        <v>240</v>
      </c>
      <c r="M479">
        <v>9</v>
      </c>
      <c r="N479" t="s">
        <v>204</v>
      </c>
      <c r="O479">
        <v>3</v>
      </c>
      <c r="P479">
        <v>2021</v>
      </c>
      <c r="Q479" t="s">
        <v>32</v>
      </c>
      <c r="R479" t="s">
        <v>32</v>
      </c>
      <c r="S479" t="s">
        <v>32</v>
      </c>
      <c r="T479" t="s">
        <v>32</v>
      </c>
      <c r="V479" t="s">
        <v>216</v>
      </c>
    </row>
    <row r="480" spans="1:27" x14ac:dyDescent="0.2">
      <c r="A480">
        <v>1069</v>
      </c>
      <c r="B480" t="str">
        <f>+SUBSTITUTE(LOWER(_xlfn.CONCAT(C480,D480,E480,G480,L480,R480))," ","")</f>
        <v>44256mediaconchagranelc20-40standrewschile</v>
      </c>
      <c r="C480" s="1">
        <v>44256</v>
      </c>
      <c r="D480" s="2" t="s">
        <v>212</v>
      </c>
      <c r="E480" t="s">
        <v>30</v>
      </c>
      <c r="F480" t="s">
        <v>32</v>
      </c>
      <c r="G480" t="s">
        <v>209</v>
      </c>
      <c r="H480">
        <v>891</v>
      </c>
      <c r="J480" s="4" t="e">
        <f>+VLOOKUP(B480,Hoja1!$A:$L,11,0)</f>
        <v>#N/A</v>
      </c>
      <c r="K480" s="4" t="e">
        <f>+VLOOKUP(B480,Hoja1!$A:$L,12,0)</f>
        <v>#N/A</v>
      </c>
      <c r="L480" t="s">
        <v>240</v>
      </c>
      <c r="M480">
        <v>9</v>
      </c>
      <c r="N480" t="s">
        <v>204</v>
      </c>
      <c r="O480">
        <v>3</v>
      </c>
      <c r="P480">
        <v>2021</v>
      </c>
      <c r="Q480" t="s">
        <v>32</v>
      </c>
      <c r="R480" t="s">
        <v>32</v>
      </c>
      <c r="S480" t="s">
        <v>32</v>
      </c>
      <c r="T480" t="s">
        <v>32</v>
      </c>
      <c r="V480" t="s">
        <v>216</v>
      </c>
    </row>
    <row r="481" spans="1:27" x14ac:dyDescent="0.2">
      <c r="A481">
        <v>1070</v>
      </c>
      <c r="B481" t="str">
        <f>+SUBSTITUTE(LOWER(_xlfn.CONCAT(C481,D481,E481,G481,L481,R481))," ","")</f>
        <v>44256mediaconchagranelc100-200standrewschile</v>
      </c>
      <c r="C481" s="1">
        <v>44256</v>
      </c>
      <c r="D481" s="2" t="s">
        <v>212</v>
      </c>
      <c r="E481" t="s">
        <v>30</v>
      </c>
      <c r="F481" t="s">
        <v>32</v>
      </c>
      <c r="G481" t="s">
        <v>72</v>
      </c>
      <c r="H481">
        <v>1737</v>
      </c>
      <c r="J481" s="4">
        <f>+VLOOKUP(B481,Hoja1!$A:$L,11,0)</f>
        <v>1737</v>
      </c>
      <c r="K481" s="4">
        <f>+VLOOKUP(B481,Hoja1!$A:$L,12,0)</f>
        <v>0</v>
      </c>
      <c r="L481" t="s">
        <v>240</v>
      </c>
      <c r="M481">
        <v>9</v>
      </c>
      <c r="N481" t="s">
        <v>204</v>
      </c>
      <c r="O481">
        <v>3</v>
      </c>
      <c r="P481">
        <v>2021</v>
      </c>
      <c r="Q481" t="s">
        <v>32</v>
      </c>
      <c r="R481" t="s">
        <v>32</v>
      </c>
      <c r="S481" t="s">
        <v>32</v>
      </c>
      <c r="T481" t="s">
        <v>32</v>
      </c>
      <c r="V481" t="s">
        <v>216</v>
      </c>
    </row>
    <row r="482" spans="1:27" x14ac:dyDescent="0.2">
      <c r="A482">
        <v>2110</v>
      </c>
      <c r="B482" t="str">
        <f>+SUBSTITUTE(LOWER(_xlfn.CONCAT(C482,D482,E482,G482,L482,R482))," ","")</f>
        <v>44256carnegranelc0sudmarischile</v>
      </c>
      <c r="C482" s="1">
        <v>44256</v>
      </c>
      <c r="D482" s="2" t="s">
        <v>35</v>
      </c>
      <c r="E482" t="s">
        <v>30</v>
      </c>
      <c r="F482" t="s">
        <v>32</v>
      </c>
      <c r="G482" t="s">
        <v>178</v>
      </c>
      <c r="H482">
        <v>1000</v>
      </c>
      <c r="J482" s="4" t="e">
        <f>+VLOOKUP(B482,Hoja1!$A:$L,11,0)</f>
        <v>#N/A</v>
      </c>
      <c r="K482" s="4" t="e">
        <f>+VLOOKUP(B482,Hoja1!$A:$L,12,0)</f>
        <v>#N/A</v>
      </c>
      <c r="L482" t="s">
        <v>286</v>
      </c>
      <c r="M482">
        <v>9</v>
      </c>
      <c r="O482">
        <v>3</v>
      </c>
      <c r="P482">
        <v>2021</v>
      </c>
      <c r="Q482" t="s">
        <v>32</v>
      </c>
      <c r="R482" t="s">
        <v>32</v>
      </c>
      <c r="S482" t="s">
        <v>32</v>
      </c>
      <c r="T482" t="s">
        <v>32</v>
      </c>
      <c r="U482" t="s">
        <v>37</v>
      </c>
      <c r="V482" t="s">
        <v>36</v>
      </c>
      <c r="W482">
        <v>0</v>
      </c>
      <c r="X482">
        <v>0</v>
      </c>
    </row>
    <row r="483" spans="1:27" x14ac:dyDescent="0.2">
      <c r="A483">
        <v>2111</v>
      </c>
      <c r="B483" t="str">
        <f>+SUBSTITUTE(LOWER(_xlfn.CONCAT(C483,D483,E483,G483,L483,R483))," ","")</f>
        <v>44256carnegranelc200-300sudmarisasia</v>
      </c>
      <c r="C483" s="1">
        <v>44256</v>
      </c>
      <c r="D483" s="2" t="s">
        <v>35</v>
      </c>
      <c r="E483" t="s">
        <v>30</v>
      </c>
      <c r="F483" t="s">
        <v>225</v>
      </c>
      <c r="G483" t="s">
        <v>39</v>
      </c>
      <c r="H483">
        <v>24000</v>
      </c>
      <c r="I483">
        <v>3.15</v>
      </c>
      <c r="J483" s="4">
        <f>+VLOOKUP(B483,Hoja1!$A:$L,11,0)</f>
        <v>24000</v>
      </c>
      <c r="K483" s="4">
        <f>+VLOOKUP(B483,Hoja1!$A:$L,12,0)</f>
        <v>3.15</v>
      </c>
      <c r="L483" t="s">
        <v>286</v>
      </c>
      <c r="M483">
        <v>9</v>
      </c>
      <c r="N483" t="s">
        <v>210</v>
      </c>
      <c r="O483">
        <v>3</v>
      </c>
      <c r="P483">
        <v>2021</v>
      </c>
      <c r="Q483" t="s">
        <v>158</v>
      </c>
      <c r="R483" t="s">
        <v>158</v>
      </c>
      <c r="S483" t="s">
        <v>158</v>
      </c>
      <c r="T483" t="s">
        <v>158</v>
      </c>
      <c r="U483" t="s">
        <v>37</v>
      </c>
      <c r="V483" t="s">
        <v>36</v>
      </c>
      <c r="W483">
        <v>0</v>
      </c>
      <c r="X483">
        <v>0</v>
      </c>
      <c r="Y483">
        <v>0</v>
      </c>
      <c r="Z483">
        <v>0</v>
      </c>
      <c r="AA483">
        <v>3.15</v>
      </c>
    </row>
    <row r="484" spans="1:27" x14ac:dyDescent="0.2">
      <c r="A484">
        <v>105</v>
      </c>
      <c r="B484" t="str">
        <f>+SUBSTITUTE(LOWER(_xlfn.CONCAT(C484,D484,E484,G484,L484,R484))," ","")</f>
        <v>44257carnegranelc200-300camanchacarusia</v>
      </c>
      <c r="C484" s="1">
        <v>44257</v>
      </c>
      <c r="D484" s="2" t="s">
        <v>35</v>
      </c>
      <c r="E484" t="s">
        <v>30</v>
      </c>
      <c r="F484" t="s">
        <v>516</v>
      </c>
      <c r="G484" t="s">
        <v>39</v>
      </c>
      <c r="H484">
        <v>14000</v>
      </c>
      <c r="I484">
        <v>3.1699999999999902</v>
      </c>
      <c r="J484" s="4" t="e">
        <f>+VLOOKUP(B484,Hoja1!$A:$L,11,0)</f>
        <v>#N/A</v>
      </c>
      <c r="K484" s="4" t="e">
        <f>+VLOOKUP(B484,Hoja1!$A:$L,12,0)</f>
        <v>#N/A</v>
      </c>
      <c r="L484" t="s">
        <v>33</v>
      </c>
      <c r="M484">
        <v>9</v>
      </c>
      <c r="O484">
        <v>3</v>
      </c>
      <c r="P484">
        <v>2021</v>
      </c>
      <c r="Q484" t="s">
        <v>165</v>
      </c>
      <c r="R484" t="s">
        <v>166</v>
      </c>
      <c r="S484" t="s">
        <v>165</v>
      </c>
      <c r="T484" t="s">
        <v>166</v>
      </c>
      <c r="U484" t="s">
        <v>37</v>
      </c>
      <c r="V484" t="s">
        <v>36</v>
      </c>
      <c r="W484">
        <v>0</v>
      </c>
      <c r="X484">
        <v>0</v>
      </c>
      <c r="Y484">
        <v>0</v>
      </c>
      <c r="Z484">
        <v>0</v>
      </c>
      <c r="AA484">
        <v>3.1699999999999902</v>
      </c>
    </row>
    <row r="485" spans="1:27" x14ac:dyDescent="0.2">
      <c r="A485">
        <v>106</v>
      </c>
      <c r="B485" t="str">
        <f>+SUBSTITUTE(LOWER(_xlfn.CONCAT(C485,D485,E485,G485,L485,R485))," ","")</f>
        <v>44257carnegranelc100-200camanchacarusia</v>
      </c>
      <c r="C485" s="1">
        <v>44257</v>
      </c>
      <c r="D485" s="2" t="s">
        <v>35</v>
      </c>
      <c r="E485" t="s">
        <v>30</v>
      </c>
      <c r="F485" t="s">
        <v>516</v>
      </c>
      <c r="G485" t="s">
        <v>72</v>
      </c>
      <c r="H485">
        <v>10000</v>
      </c>
      <c r="I485">
        <v>3.4</v>
      </c>
      <c r="J485" s="4" t="e">
        <f>+VLOOKUP(B485,Hoja1!$A:$L,11,0)</f>
        <v>#N/A</v>
      </c>
      <c r="K485" s="4" t="e">
        <f>+VLOOKUP(B485,Hoja1!$A:$L,12,0)</f>
        <v>#N/A</v>
      </c>
      <c r="L485" t="s">
        <v>33</v>
      </c>
      <c r="M485">
        <v>9</v>
      </c>
      <c r="O485">
        <v>3</v>
      </c>
      <c r="P485">
        <v>2021</v>
      </c>
      <c r="Q485" t="s">
        <v>165</v>
      </c>
      <c r="R485" t="s">
        <v>166</v>
      </c>
      <c r="S485" t="s">
        <v>165</v>
      </c>
      <c r="T485" t="s">
        <v>166</v>
      </c>
      <c r="U485" t="s">
        <v>37</v>
      </c>
      <c r="V485" t="s">
        <v>36</v>
      </c>
      <c r="W485">
        <v>0</v>
      </c>
      <c r="X485">
        <v>0</v>
      </c>
      <c r="Y485">
        <v>0</v>
      </c>
      <c r="Z485">
        <v>0</v>
      </c>
      <c r="AA485">
        <v>3.4</v>
      </c>
    </row>
    <row r="486" spans="1:27" x14ac:dyDescent="0.2">
      <c r="A486">
        <v>107</v>
      </c>
      <c r="B486" t="str">
        <f>+SUBSTITUTE(LOWER(_xlfn.CONCAT(C486,D486,E486,G486,L486,R486))," ","")</f>
        <v>44257enteroretailc20-35camanchacaamerica</v>
      </c>
      <c r="C486" s="1">
        <v>44257</v>
      </c>
      <c r="D486" s="2" t="s">
        <v>59</v>
      </c>
      <c r="E486" t="s">
        <v>161</v>
      </c>
      <c r="F486" t="s">
        <v>162</v>
      </c>
      <c r="G486" t="s">
        <v>163</v>
      </c>
      <c r="H486">
        <v>15790.5</v>
      </c>
      <c r="I486">
        <v>1.0999999999999901</v>
      </c>
      <c r="J486" s="4" t="e">
        <f>+VLOOKUP(B486,Hoja1!$A:$L,11,0)</f>
        <v>#N/A</v>
      </c>
      <c r="K486" s="4" t="e">
        <f>+VLOOKUP(B486,Hoja1!$A:$L,12,0)</f>
        <v>#N/A</v>
      </c>
      <c r="L486" t="s">
        <v>33</v>
      </c>
      <c r="M486">
        <v>9</v>
      </c>
      <c r="O486">
        <v>3</v>
      </c>
      <c r="P486">
        <v>2021</v>
      </c>
      <c r="Q486" t="s">
        <v>515</v>
      </c>
      <c r="R486" t="s">
        <v>515</v>
      </c>
      <c r="S486" t="s">
        <v>515</v>
      </c>
      <c r="T486" t="s">
        <v>515</v>
      </c>
      <c r="V486" t="s">
        <v>164</v>
      </c>
    </row>
    <row r="487" spans="1:27" x14ac:dyDescent="0.2">
      <c r="A487">
        <v>635</v>
      </c>
      <c r="B487" t="str">
        <f>+SUBSTITUTE(LOWER(_xlfn.CONCAT(C487,D487,E487,G487,L487,R487))," ","")</f>
        <v>44257enterosinsalsac20-40manuelitarusia</v>
      </c>
      <c r="C487" s="1">
        <v>44257</v>
      </c>
      <c r="D487" s="2" t="s">
        <v>59</v>
      </c>
      <c r="E487" t="s">
        <v>155</v>
      </c>
      <c r="F487" t="s">
        <v>166</v>
      </c>
      <c r="G487" t="s">
        <v>209</v>
      </c>
      <c r="H487">
        <v>19613</v>
      </c>
      <c r="I487">
        <v>2.1</v>
      </c>
      <c r="J487" s="4" t="e">
        <f>+VLOOKUP(B487,Hoja1!$A:$L,11,0)</f>
        <v>#N/A</v>
      </c>
      <c r="K487" s="4" t="e">
        <f>+VLOOKUP(B487,Hoja1!$A:$L,12,0)</f>
        <v>#N/A</v>
      </c>
      <c r="L487" t="s">
        <v>93</v>
      </c>
      <c r="M487">
        <v>9</v>
      </c>
      <c r="N487" t="s">
        <v>210</v>
      </c>
      <c r="O487">
        <v>3</v>
      </c>
      <c r="P487">
        <v>2021</v>
      </c>
      <c r="Q487" t="s">
        <v>165</v>
      </c>
      <c r="R487" t="s">
        <v>166</v>
      </c>
      <c r="S487" t="s">
        <v>165</v>
      </c>
      <c r="T487" t="s">
        <v>166</v>
      </c>
      <c r="U487" t="s">
        <v>159</v>
      </c>
      <c r="V487" t="s">
        <v>160</v>
      </c>
      <c r="W487">
        <v>0</v>
      </c>
      <c r="X487">
        <v>0</v>
      </c>
      <c r="Y487">
        <v>0</v>
      </c>
      <c r="Z487">
        <v>0</v>
      </c>
      <c r="AA487">
        <v>2.1</v>
      </c>
    </row>
    <row r="488" spans="1:27" x14ac:dyDescent="0.2">
      <c r="A488">
        <v>1071</v>
      </c>
      <c r="B488" t="str">
        <f>+SUBSTITUTE(LOWER(_xlfn.CONCAT(C488,D488,E488,G488,L488,R488))," ","")</f>
        <v>44257carneretailnocompensadoc100-200standrewsasia</v>
      </c>
      <c r="C488" s="1">
        <v>44257</v>
      </c>
      <c r="D488" s="2" t="s">
        <v>35</v>
      </c>
      <c r="E488" t="s">
        <v>251</v>
      </c>
      <c r="F488" t="s">
        <v>264</v>
      </c>
      <c r="G488" t="s">
        <v>72</v>
      </c>
      <c r="H488">
        <v>22000</v>
      </c>
      <c r="I488">
        <v>3.65</v>
      </c>
      <c r="J488" s="4">
        <f>+VLOOKUP(B488,Hoja1!$A:$L,11,0)</f>
        <v>22000</v>
      </c>
      <c r="K488" s="4">
        <f>+VLOOKUP(B488,Hoja1!$A:$L,12,0)</f>
        <v>3.65</v>
      </c>
      <c r="L488" t="s">
        <v>240</v>
      </c>
      <c r="M488">
        <v>9</v>
      </c>
      <c r="N488" t="s">
        <v>204</v>
      </c>
      <c r="O488">
        <v>3</v>
      </c>
      <c r="P488">
        <v>2021</v>
      </c>
      <c r="Q488" t="s">
        <v>158</v>
      </c>
      <c r="R488" t="s">
        <v>158</v>
      </c>
      <c r="S488" t="s">
        <v>158</v>
      </c>
      <c r="T488" t="s">
        <v>158</v>
      </c>
      <c r="U488" t="s">
        <v>173</v>
      </c>
      <c r="V488" t="s">
        <v>252</v>
      </c>
      <c r="W488">
        <v>0</v>
      </c>
      <c r="X488">
        <v>0</v>
      </c>
      <c r="Y488">
        <v>0</v>
      </c>
      <c r="Z488">
        <v>0</v>
      </c>
      <c r="AA488">
        <v>3.65</v>
      </c>
    </row>
    <row r="489" spans="1:27" x14ac:dyDescent="0.2">
      <c r="A489">
        <v>1072</v>
      </c>
      <c r="B489" t="str">
        <f>+SUBSTITUTE(LOWER(_xlfn.CONCAT(C489,D489,E489,G489,L489,R489))," ","")</f>
        <v>44257enterosinsalsae40-60standrewsotrosuee</v>
      </c>
      <c r="C489" s="1">
        <v>44257</v>
      </c>
      <c r="D489" s="2" t="s">
        <v>59</v>
      </c>
      <c r="E489" t="s">
        <v>155</v>
      </c>
      <c r="F489" t="s">
        <v>233</v>
      </c>
      <c r="G489" t="s">
        <v>250</v>
      </c>
      <c r="H489">
        <v>12700</v>
      </c>
      <c r="I489">
        <v>2.2000000000000002</v>
      </c>
      <c r="J489" s="4" t="e">
        <f>+VLOOKUP(B489,Hoja1!$A:$L,11,0)</f>
        <v>#N/A</v>
      </c>
      <c r="K489" s="4" t="e">
        <f>+VLOOKUP(B489,Hoja1!$A:$L,12,0)</f>
        <v>#N/A</v>
      </c>
      <c r="L489" t="s">
        <v>240</v>
      </c>
      <c r="M489">
        <v>9</v>
      </c>
      <c r="N489" t="s">
        <v>204</v>
      </c>
      <c r="O489">
        <v>3</v>
      </c>
      <c r="P489">
        <v>2021</v>
      </c>
      <c r="Q489" t="s">
        <v>165</v>
      </c>
      <c r="R489" t="s">
        <v>185</v>
      </c>
      <c r="S489" t="s">
        <v>165</v>
      </c>
      <c r="T489" t="s">
        <v>185</v>
      </c>
      <c r="U489" t="s">
        <v>159</v>
      </c>
      <c r="V489" t="s">
        <v>160</v>
      </c>
      <c r="W489">
        <v>0</v>
      </c>
      <c r="X489">
        <v>0</v>
      </c>
      <c r="Y489">
        <v>0</v>
      </c>
      <c r="Z489">
        <v>0</v>
      </c>
      <c r="AA489">
        <v>2.2000000000000002</v>
      </c>
    </row>
    <row r="490" spans="1:27" x14ac:dyDescent="0.2">
      <c r="A490">
        <v>1073</v>
      </c>
      <c r="B490" t="str">
        <f>+SUBSTITUTE(LOWER(_xlfn.CONCAT(C490,D490,E490,G490,L490,R490))," ","")</f>
        <v>44257enterosinsalsae60-80standrewsotrosuee</v>
      </c>
      <c r="C490" s="1">
        <v>44257</v>
      </c>
      <c r="D490" s="2" t="s">
        <v>59</v>
      </c>
      <c r="E490" t="s">
        <v>155</v>
      </c>
      <c r="F490" t="s">
        <v>233</v>
      </c>
      <c r="G490" t="s">
        <v>253</v>
      </c>
      <c r="H490">
        <v>3000</v>
      </c>
      <c r="I490">
        <v>1.95</v>
      </c>
      <c r="J490" s="4" t="e">
        <f>+VLOOKUP(B490,Hoja1!$A:$L,11,0)</f>
        <v>#N/A</v>
      </c>
      <c r="K490" s="4" t="e">
        <f>+VLOOKUP(B490,Hoja1!$A:$L,12,0)</f>
        <v>#N/A</v>
      </c>
      <c r="L490" t="s">
        <v>240</v>
      </c>
      <c r="M490">
        <v>9</v>
      </c>
      <c r="N490" t="s">
        <v>204</v>
      </c>
      <c r="O490">
        <v>3</v>
      </c>
      <c r="P490">
        <v>2021</v>
      </c>
      <c r="Q490" t="s">
        <v>165</v>
      </c>
      <c r="R490" t="s">
        <v>185</v>
      </c>
      <c r="S490" t="s">
        <v>165</v>
      </c>
      <c r="T490" t="s">
        <v>185</v>
      </c>
      <c r="U490" t="s">
        <v>159</v>
      </c>
      <c r="V490" t="s">
        <v>160</v>
      </c>
      <c r="W490">
        <v>0</v>
      </c>
      <c r="X490">
        <v>0</v>
      </c>
      <c r="Y490">
        <v>0</v>
      </c>
      <c r="Z490">
        <v>0</v>
      </c>
      <c r="AA490">
        <v>1.95</v>
      </c>
    </row>
    <row r="491" spans="1:27" x14ac:dyDescent="0.2">
      <c r="A491">
        <v>1074</v>
      </c>
      <c r="B491" t="str">
        <f>+SUBSTITUTE(LOWER(_xlfn.CONCAT(C491,D491,E491,G491,L491,R491))," ","")</f>
        <v>44257carneretailnocompensadoc100-200standrewsotrosuee</v>
      </c>
      <c r="C491" s="1">
        <v>44257</v>
      </c>
      <c r="D491" s="2" t="s">
        <v>35</v>
      </c>
      <c r="E491" t="s">
        <v>251</v>
      </c>
      <c r="F491" t="s">
        <v>233</v>
      </c>
      <c r="G491" t="s">
        <v>72</v>
      </c>
      <c r="H491">
        <v>3000</v>
      </c>
      <c r="I491">
        <v>3.7</v>
      </c>
      <c r="J491" s="4">
        <f>+VLOOKUP(B491,Hoja1!$A:$L,11,0)</f>
        <v>3000</v>
      </c>
      <c r="K491" s="4">
        <f>+VLOOKUP(B491,Hoja1!$A:$L,12,0)</f>
        <v>3.7</v>
      </c>
      <c r="L491" t="s">
        <v>240</v>
      </c>
      <c r="M491">
        <v>9</v>
      </c>
      <c r="N491" t="s">
        <v>204</v>
      </c>
      <c r="O491">
        <v>3</v>
      </c>
      <c r="P491">
        <v>2021</v>
      </c>
      <c r="Q491" t="s">
        <v>165</v>
      </c>
      <c r="R491" t="s">
        <v>185</v>
      </c>
      <c r="S491" t="s">
        <v>165</v>
      </c>
      <c r="T491" t="s">
        <v>185</v>
      </c>
      <c r="U491" t="s">
        <v>173</v>
      </c>
      <c r="V491" t="s">
        <v>252</v>
      </c>
      <c r="W491">
        <v>0</v>
      </c>
      <c r="X491">
        <v>0</v>
      </c>
      <c r="Y491">
        <v>0</v>
      </c>
      <c r="Z491">
        <v>0</v>
      </c>
      <c r="AA491">
        <v>3.7</v>
      </c>
    </row>
    <row r="492" spans="1:27" x14ac:dyDescent="0.2">
      <c r="A492">
        <v>1075</v>
      </c>
      <c r="B492" t="str">
        <f>+SUBSTITUTE(LOWER(_xlfn.CONCAT(C492,D492,E492,G492,L492,R492))," ","")</f>
        <v>44257carneretailnocompensadoc300-500standrewsotrosuee</v>
      </c>
      <c r="C492" s="1">
        <v>44257</v>
      </c>
      <c r="D492" s="2" t="s">
        <v>35</v>
      </c>
      <c r="E492" t="s">
        <v>251</v>
      </c>
      <c r="F492" t="s">
        <v>233</v>
      </c>
      <c r="G492" t="s">
        <v>49</v>
      </c>
      <c r="H492">
        <v>2000</v>
      </c>
      <c r="I492">
        <v>3.25</v>
      </c>
      <c r="J492" s="4">
        <f>+VLOOKUP(B492,Hoja1!$A:$L,11,0)</f>
        <v>2000</v>
      </c>
      <c r="K492" s="4">
        <f>+VLOOKUP(B492,Hoja1!$A:$L,12,0)</f>
        <v>3.25</v>
      </c>
      <c r="L492" t="s">
        <v>240</v>
      </c>
      <c r="M492">
        <v>9</v>
      </c>
      <c r="N492" t="s">
        <v>204</v>
      </c>
      <c r="O492">
        <v>3</v>
      </c>
      <c r="P492">
        <v>2021</v>
      </c>
      <c r="Q492" t="s">
        <v>165</v>
      </c>
      <c r="R492" t="s">
        <v>185</v>
      </c>
      <c r="S492" t="s">
        <v>165</v>
      </c>
      <c r="T492" t="s">
        <v>185</v>
      </c>
      <c r="U492" t="s">
        <v>173</v>
      </c>
      <c r="V492" t="s">
        <v>252</v>
      </c>
      <c r="W492">
        <v>0</v>
      </c>
      <c r="X492">
        <v>0</v>
      </c>
      <c r="Y492">
        <v>0</v>
      </c>
      <c r="Z492">
        <v>0</v>
      </c>
      <c r="AA492">
        <v>3.25</v>
      </c>
    </row>
    <row r="493" spans="1:27" x14ac:dyDescent="0.2">
      <c r="A493">
        <v>2112</v>
      </c>
      <c r="B493" t="str">
        <f>+SUBSTITUTE(LOWER(_xlfn.CONCAT(C493,D493,E493,G493,L493,R493))," ","")</f>
        <v>44257carnegranelc200-300sudmarisamerica</v>
      </c>
      <c r="C493" s="1">
        <v>44257</v>
      </c>
      <c r="D493" s="2" t="s">
        <v>35</v>
      </c>
      <c r="E493" t="s">
        <v>30</v>
      </c>
      <c r="F493" t="s">
        <v>235</v>
      </c>
      <c r="G493" t="s">
        <v>39</v>
      </c>
      <c r="H493">
        <v>17000</v>
      </c>
      <c r="I493">
        <v>2.83</v>
      </c>
      <c r="J493" s="4">
        <f>+VLOOKUP(B493,Hoja1!$A:$L,11,0)</f>
        <v>17000</v>
      </c>
      <c r="K493" s="4">
        <f>+VLOOKUP(B493,Hoja1!$A:$L,12,0)</f>
        <v>2.83</v>
      </c>
      <c r="L493" t="s">
        <v>286</v>
      </c>
      <c r="M493">
        <v>9</v>
      </c>
      <c r="N493" t="s">
        <v>210</v>
      </c>
      <c r="O493">
        <v>3</v>
      </c>
      <c r="P493">
        <v>2021</v>
      </c>
      <c r="Q493" t="s">
        <v>515</v>
      </c>
      <c r="R493" t="s">
        <v>515</v>
      </c>
      <c r="S493" t="s">
        <v>515</v>
      </c>
      <c r="T493" t="s">
        <v>515</v>
      </c>
      <c r="U493" t="s">
        <v>37</v>
      </c>
      <c r="V493" t="s">
        <v>36</v>
      </c>
      <c r="W493">
        <v>0</v>
      </c>
      <c r="X493">
        <v>0</v>
      </c>
      <c r="Y493">
        <v>0</v>
      </c>
      <c r="Z493">
        <v>0</v>
      </c>
      <c r="AA493">
        <v>2.83</v>
      </c>
    </row>
    <row r="494" spans="1:27" x14ac:dyDescent="0.2">
      <c r="A494">
        <v>2113</v>
      </c>
      <c r="B494" t="str">
        <f>+SUBSTITUTE(LOWER(_xlfn.CONCAT(C494,D494,E494,G494,L494,R494))," ","")</f>
        <v>44257enterosinsalsac60-80sudmarisamerica</v>
      </c>
      <c r="C494" s="1">
        <v>44257</v>
      </c>
      <c r="D494" s="2" t="s">
        <v>59</v>
      </c>
      <c r="E494" t="s">
        <v>155</v>
      </c>
      <c r="F494" t="s">
        <v>254</v>
      </c>
      <c r="G494" t="s">
        <v>168</v>
      </c>
      <c r="H494">
        <v>15000</v>
      </c>
      <c r="I494">
        <v>1.98</v>
      </c>
      <c r="J494" s="4" t="e">
        <f>+VLOOKUP(B494,Hoja1!$A:$L,11,0)</f>
        <v>#N/A</v>
      </c>
      <c r="K494" s="4" t="e">
        <f>+VLOOKUP(B494,Hoja1!$A:$L,12,0)</f>
        <v>#N/A</v>
      </c>
      <c r="L494" t="s">
        <v>286</v>
      </c>
      <c r="M494">
        <v>9</v>
      </c>
      <c r="N494" t="s">
        <v>210</v>
      </c>
      <c r="O494">
        <v>3</v>
      </c>
      <c r="P494">
        <v>2021</v>
      </c>
      <c r="Q494" t="s">
        <v>515</v>
      </c>
      <c r="R494" t="s">
        <v>515</v>
      </c>
      <c r="S494" t="s">
        <v>515</v>
      </c>
      <c r="T494" t="s">
        <v>515</v>
      </c>
      <c r="U494" t="s">
        <v>159</v>
      </c>
      <c r="V494" t="s">
        <v>160</v>
      </c>
      <c r="W494">
        <v>0</v>
      </c>
      <c r="X494">
        <v>0</v>
      </c>
      <c r="Y494">
        <v>0</v>
      </c>
      <c r="Z494">
        <v>0</v>
      </c>
      <c r="AA494">
        <v>1.98</v>
      </c>
    </row>
    <row r="495" spans="1:27" x14ac:dyDescent="0.2">
      <c r="A495">
        <v>2114</v>
      </c>
      <c r="B495" t="str">
        <f>+SUBSTITUTE(LOWER(_xlfn.CONCAT(C495,D495,E495,G495,L495,R495))," ","")</f>
        <v>44257carnegranelc100-200sudmarisamerica</v>
      </c>
      <c r="C495" s="1">
        <v>44257</v>
      </c>
      <c r="D495" s="2" t="s">
        <v>35</v>
      </c>
      <c r="E495" t="s">
        <v>30</v>
      </c>
      <c r="F495" t="s">
        <v>235</v>
      </c>
      <c r="G495" t="s">
        <v>72</v>
      </c>
      <c r="H495">
        <v>7000</v>
      </c>
      <c r="I495">
        <v>2.93</v>
      </c>
      <c r="J495" s="4">
        <f>+VLOOKUP(B495,Hoja1!$A:$L,11,0)</f>
        <v>7000</v>
      </c>
      <c r="K495" s="4">
        <f>+VLOOKUP(B495,Hoja1!$A:$L,12,0)</f>
        <v>2.93</v>
      </c>
      <c r="L495" t="s">
        <v>286</v>
      </c>
      <c r="M495">
        <v>9</v>
      </c>
      <c r="N495" t="s">
        <v>210</v>
      </c>
      <c r="O495">
        <v>3</v>
      </c>
      <c r="P495">
        <v>2021</v>
      </c>
      <c r="Q495" t="s">
        <v>515</v>
      </c>
      <c r="R495" t="s">
        <v>515</v>
      </c>
      <c r="S495" t="s">
        <v>515</v>
      </c>
      <c r="T495" t="s">
        <v>515</v>
      </c>
      <c r="U495" t="s">
        <v>37</v>
      </c>
      <c r="V495" t="s">
        <v>36</v>
      </c>
      <c r="W495">
        <v>0</v>
      </c>
      <c r="X495">
        <v>0</v>
      </c>
      <c r="Y495">
        <v>0</v>
      </c>
      <c r="Z495">
        <v>0</v>
      </c>
      <c r="AA495">
        <v>2.93</v>
      </c>
    </row>
    <row r="496" spans="1:27" x14ac:dyDescent="0.2">
      <c r="A496">
        <v>2115</v>
      </c>
      <c r="B496" t="str">
        <f>+SUBSTITUTE(LOWER(_xlfn.CONCAT(C496,D496,E496,G496,L496,R496))," ","")</f>
        <v>44257mediaconchagranelc60-80sudmarisamerica</v>
      </c>
      <c r="C496" s="1">
        <v>44257</v>
      </c>
      <c r="D496" s="2" t="s">
        <v>212</v>
      </c>
      <c r="E496" t="s">
        <v>30</v>
      </c>
      <c r="F496" t="s">
        <v>254</v>
      </c>
      <c r="G496" t="s">
        <v>168</v>
      </c>
      <c r="H496">
        <v>1991</v>
      </c>
      <c r="I496">
        <v>4</v>
      </c>
      <c r="J496" s="4">
        <f>+VLOOKUP(B496,Hoja1!$A:$L,11,0)</f>
        <v>1991</v>
      </c>
      <c r="K496" s="4">
        <f>+VLOOKUP(B496,Hoja1!$A:$L,12,0)</f>
        <v>4</v>
      </c>
      <c r="L496" t="s">
        <v>286</v>
      </c>
      <c r="M496">
        <v>9</v>
      </c>
      <c r="N496" t="s">
        <v>210</v>
      </c>
      <c r="O496">
        <v>3</v>
      </c>
      <c r="P496">
        <v>2021</v>
      </c>
      <c r="Q496" t="s">
        <v>515</v>
      </c>
      <c r="R496" t="s">
        <v>515</v>
      </c>
      <c r="S496" t="s">
        <v>515</v>
      </c>
      <c r="T496" t="s">
        <v>515</v>
      </c>
      <c r="V496" t="s">
        <v>216</v>
      </c>
    </row>
    <row r="497" spans="1:27" x14ac:dyDescent="0.2">
      <c r="A497">
        <v>2116</v>
      </c>
      <c r="B497" t="str">
        <f>+SUBSTITUTE(LOWER(_xlfn.CONCAT(C497,D497,E497,G497,L497,R497))," ","")</f>
        <v>44257carnegranelc300-500sudmarisamerica</v>
      </c>
      <c r="C497" s="1">
        <v>44257</v>
      </c>
      <c r="D497" s="2" t="s">
        <v>35</v>
      </c>
      <c r="E497" t="s">
        <v>30</v>
      </c>
      <c r="F497" t="s">
        <v>254</v>
      </c>
      <c r="G497" t="s">
        <v>49</v>
      </c>
      <c r="H497">
        <v>3000</v>
      </c>
      <c r="I497">
        <v>2.95</v>
      </c>
      <c r="J497" s="4">
        <f>+VLOOKUP(B497,Hoja1!$A:$L,11,0)</f>
        <v>3000</v>
      </c>
      <c r="K497" s="4">
        <f>+VLOOKUP(B497,Hoja1!$A:$L,12,0)</f>
        <v>2.95</v>
      </c>
      <c r="L497" t="s">
        <v>286</v>
      </c>
      <c r="M497">
        <v>9</v>
      </c>
      <c r="N497" t="s">
        <v>210</v>
      </c>
      <c r="O497">
        <v>3</v>
      </c>
      <c r="P497">
        <v>2021</v>
      </c>
      <c r="Q497" t="s">
        <v>515</v>
      </c>
      <c r="R497" t="s">
        <v>515</v>
      </c>
      <c r="S497" t="s">
        <v>515</v>
      </c>
      <c r="T497" t="s">
        <v>515</v>
      </c>
      <c r="U497" t="s">
        <v>37</v>
      </c>
      <c r="V497" t="s">
        <v>36</v>
      </c>
      <c r="W497">
        <v>0</v>
      </c>
      <c r="X497">
        <v>0</v>
      </c>
      <c r="Y497">
        <v>0</v>
      </c>
      <c r="Z497">
        <v>0</v>
      </c>
      <c r="AA497">
        <v>2.95</v>
      </c>
    </row>
    <row r="498" spans="1:27" x14ac:dyDescent="0.2">
      <c r="A498">
        <v>2117</v>
      </c>
      <c r="B498" t="str">
        <f>+SUBSTITUTE(LOWER(_xlfn.CONCAT(C498,D498,E498,G498,L498,R498))," ","")</f>
        <v>44257carnegranelc200-300sudmarischile</v>
      </c>
      <c r="C498" s="1">
        <v>44257</v>
      </c>
      <c r="D498" s="2" t="s">
        <v>35</v>
      </c>
      <c r="E498" t="s">
        <v>30</v>
      </c>
      <c r="F498" t="s">
        <v>32</v>
      </c>
      <c r="G498" t="s">
        <v>39</v>
      </c>
      <c r="H498">
        <v>30</v>
      </c>
      <c r="J498" s="4" t="e">
        <f>+VLOOKUP(B498,Hoja1!$A:$L,11,0)</f>
        <v>#N/A</v>
      </c>
      <c r="K498" s="4" t="e">
        <f>+VLOOKUP(B498,Hoja1!$A:$L,12,0)</f>
        <v>#N/A</v>
      </c>
      <c r="L498" t="s">
        <v>286</v>
      </c>
      <c r="M498">
        <v>9</v>
      </c>
      <c r="O498">
        <v>3</v>
      </c>
      <c r="P498">
        <v>2021</v>
      </c>
      <c r="Q498" t="s">
        <v>32</v>
      </c>
      <c r="R498" t="s">
        <v>32</v>
      </c>
      <c r="S498" t="s">
        <v>32</v>
      </c>
      <c r="T498" t="s">
        <v>32</v>
      </c>
      <c r="U498" t="s">
        <v>37</v>
      </c>
      <c r="V498" t="s">
        <v>36</v>
      </c>
      <c r="W498">
        <v>0</v>
      </c>
      <c r="X498">
        <v>0</v>
      </c>
    </row>
    <row r="499" spans="1:27" x14ac:dyDescent="0.2">
      <c r="A499">
        <v>108</v>
      </c>
      <c r="B499" t="str">
        <f>+SUBSTITUTE(LOWER(_xlfn.CONCAT(C499,D499,E499,G499,L499,R499))," ","")</f>
        <v>44258carnegranelc300-500camanchacaotroseuropa</v>
      </c>
      <c r="C499" s="1">
        <v>44258</v>
      </c>
      <c r="D499" s="2" t="s">
        <v>35</v>
      </c>
      <c r="E499" t="s">
        <v>30</v>
      </c>
      <c r="F499" t="s">
        <v>187</v>
      </c>
      <c r="G499" t="s">
        <v>49</v>
      </c>
      <c r="H499">
        <v>3000</v>
      </c>
      <c r="I499">
        <v>2.41</v>
      </c>
      <c r="J499" s="4" t="e">
        <f>+VLOOKUP(B499,Hoja1!$A:$L,11,0)</f>
        <v>#N/A</v>
      </c>
      <c r="K499" s="4" t="e">
        <f>+VLOOKUP(B499,Hoja1!$A:$L,12,0)</f>
        <v>#N/A</v>
      </c>
      <c r="L499" t="s">
        <v>33</v>
      </c>
      <c r="M499">
        <v>9</v>
      </c>
      <c r="O499">
        <v>3</v>
      </c>
      <c r="P499">
        <v>2021</v>
      </c>
      <c r="Q499" t="s">
        <v>153</v>
      </c>
      <c r="R499" t="s">
        <v>154</v>
      </c>
      <c r="S499" t="s">
        <v>154</v>
      </c>
      <c r="T499" t="s">
        <v>154</v>
      </c>
      <c r="U499" t="s">
        <v>37</v>
      </c>
      <c r="V499" t="s">
        <v>36</v>
      </c>
      <c r="W499">
        <v>0</v>
      </c>
      <c r="X499">
        <v>0</v>
      </c>
      <c r="Y499">
        <v>0</v>
      </c>
      <c r="Z499">
        <v>0</v>
      </c>
      <c r="AA499">
        <v>2.41</v>
      </c>
    </row>
    <row r="500" spans="1:27" x14ac:dyDescent="0.2">
      <c r="A500">
        <v>109</v>
      </c>
      <c r="B500" t="str">
        <f>+SUBSTITUTE(LOWER(_xlfn.CONCAT(C500,D500,E500,G500,L500,R500))," ","")</f>
        <v>44258carneretailc100-200camanchacaotroseuropa</v>
      </c>
      <c r="C500" s="1">
        <v>44258</v>
      </c>
      <c r="D500" s="2" t="s">
        <v>35</v>
      </c>
      <c r="E500" t="s">
        <v>161</v>
      </c>
      <c r="F500" t="s">
        <v>187</v>
      </c>
      <c r="G500" t="s">
        <v>72</v>
      </c>
      <c r="H500">
        <v>13010</v>
      </c>
      <c r="I500">
        <v>2.78</v>
      </c>
      <c r="J500" s="4" t="e">
        <f>+VLOOKUP(B500,Hoja1!$A:$L,11,0)</f>
        <v>#N/A</v>
      </c>
      <c r="K500" s="4" t="e">
        <f>+VLOOKUP(B500,Hoja1!$A:$L,12,0)</f>
        <v>#N/A</v>
      </c>
      <c r="L500" t="s">
        <v>33</v>
      </c>
      <c r="M500">
        <v>9</v>
      </c>
      <c r="O500">
        <v>3</v>
      </c>
      <c r="P500">
        <v>2021</v>
      </c>
      <c r="Q500" t="s">
        <v>153</v>
      </c>
      <c r="R500" t="s">
        <v>154</v>
      </c>
      <c r="S500" t="s">
        <v>154</v>
      </c>
      <c r="T500" t="s">
        <v>154</v>
      </c>
      <c r="U500" t="s">
        <v>173</v>
      </c>
      <c r="V500" t="s">
        <v>174</v>
      </c>
      <c r="W500">
        <v>0</v>
      </c>
      <c r="X500">
        <v>0</v>
      </c>
      <c r="Y500">
        <v>0</v>
      </c>
      <c r="Z500">
        <v>0</v>
      </c>
      <c r="AA500">
        <v>2.78</v>
      </c>
    </row>
    <row r="501" spans="1:27" x14ac:dyDescent="0.2">
      <c r="A501">
        <v>110</v>
      </c>
      <c r="B501" t="str">
        <f>+SUBSTITUTE(LOWER(_xlfn.CONCAT(C501,D501,E501,G501,L501,R501))," ","")</f>
        <v>44258enterosinsalsac60-80camanchacafrancia</v>
      </c>
      <c r="C501" s="1">
        <v>44258</v>
      </c>
      <c r="D501" s="2" t="s">
        <v>59</v>
      </c>
      <c r="E501" t="s">
        <v>155</v>
      </c>
      <c r="F501" t="s">
        <v>172</v>
      </c>
      <c r="G501" t="s">
        <v>168</v>
      </c>
      <c r="H501">
        <v>19800</v>
      </c>
      <c r="I501">
        <v>1.95</v>
      </c>
      <c r="J501" s="4" t="e">
        <f>+VLOOKUP(B501,Hoja1!$A:$L,11,0)</f>
        <v>#N/A</v>
      </c>
      <c r="K501" s="4" t="e">
        <f>+VLOOKUP(B501,Hoja1!$A:$L,12,0)</f>
        <v>#N/A</v>
      </c>
      <c r="L501" t="s">
        <v>33</v>
      </c>
      <c r="M501">
        <v>9</v>
      </c>
      <c r="O501">
        <v>3</v>
      </c>
      <c r="P501">
        <v>2021</v>
      </c>
      <c r="Q501" t="s">
        <v>153</v>
      </c>
      <c r="R501" t="s">
        <v>172</v>
      </c>
      <c r="S501" t="s">
        <v>172</v>
      </c>
      <c r="T501" t="s">
        <v>172</v>
      </c>
      <c r="U501" t="s">
        <v>159</v>
      </c>
      <c r="V501" t="s">
        <v>160</v>
      </c>
      <c r="W501">
        <v>0</v>
      </c>
      <c r="X501">
        <v>0</v>
      </c>
      <c r="Y501">
        <v>0</v>
      </c>
      <c r="Z501">
        <v>0</v>
      </c>
      <c r="AA501">
        <v>1.95</v>
      </c>
    </row>
    <row r="502" spans="1:27" x14ac:dyDescent="0.2">
      <c r="A502">
        <v>111</v>
      </c>
      <c r="B502" t="str">
        <f>+SUBSTITUTE(LOWER(_xlfn.CONCAT(C502,D502,E502,G502,L502,R502))," ","")</f>
        <v>44258carnegranelc200-300camanchacaotroseuropa</v>
      </c>
      <c r="C502" s="1">
        <v>44258</v>
      </c>
      <c r="D502" s="2" t="s">
        <v>35</v>
      </c>
      <c r="E502" t="s">
        <v>30</v>
      </c>
      <c r="F502" t="s">
        <v>187</v>
      </c>
      <c r="G502" t="s">
        <v>39</v>
      </c>
      <c r="H502">
        <v>4000</v>
      </c>
      <c r="I502">
        <v>2.5399999999999898</v>
      </c>
      <c r="J502" s="4" t="e">
        <f>+VLOOKUP(B502,Hoja1!$A:$L,11,0)</f>
        <v>#N/A</v>
      </c>
      <c r="K502" s="4" t="e">
        <f>+VLOOKUP(B502,Hoja1!$A:$L,12,0)</f>
        <v>#N/A</v>
      </c>
      <c r="L502" t="s">
        <v>33</v>
      </c>
      <c r="M502">
        <v>9</v>
      </c>
      <c r="O502">
        <v>3</v>
      </c>
      <c r="P502">
        <v>2021</v>
      </c>
      <c r="Q502" t="s">
        <v>153</v>
      </c>
      <c r="R502" t="s">
        <v>154</v>
      </c>
      <c r="S502" t="s">
        <v>154</v>
      </c>
      <c r="T502" t="s">
        <v>154</v>
      </c>
      <c r="U502" t="s">
        <v>37</v>
      </c>
      <c r="V502" t="s">
        <v>36</v>
      </c>
      <c r="W502">
        <v>0</v>
      </c>
      <c r="X502">
        <v>0</v>
      </c>
      <c r="Y502">
        <v>0</v>
      </c>
      <c r="Z502">
        <v>0</v>
      </c>
      <c r="AA502">
        <v>2.5399999999999898</v>
      </c>
    </row>
    <row r="503" spans="1:27" x14ac:dyDescent="0.2">
      <c r="A503">
        <v>112</v>
      </c>
      <c r="B503" t="str">
        <f>+SUBSTITUTE(LOWER(_xlfn.CONCAT(C503,D503,E503,G503,L503,R503))," ","")</f>
        <v>44258carnegranelc500-upcamanchacafrancia</v>
      </c>
      <c r="C503" s="1">
        <v>44258</v>
      </c>
      <c r="D503" s="2" t="s">
        <v>35</v>
      </c>
      <c r="E503" t="s">
        <v>30</v>
      </c>
      <c r="F503" t="s">
        <v>172</v>
      </c>
      <c r="G503" t="s">
        <v>183</v>
      </c>
      <c r="H503">
        <v>24000</v>
      </c>
      <c r="I503">
        <v>2.69999999999999</v>
      </c>
      <c r="J503" s="4" t="e">
        <f>+VLOOKUP(B503,Hoja1!$A:$L,11,0)</f>
        <v>#N/A</v>
      </c>
      <c r="K503" s="4" t="e">
        <f>+VLOOKUP(B503,Hoja1!$A:$L,12,0)</f>
        <v>#N/A</v>
      </c>
      <c r="L503" t="s">
        <v>33</v>
      </c>
      <c r="M503">
        <v>9</v>
      </c>
      <c r="O503">
        <v>3</v>
      </c>
      <c r="P503">
        <v>2021</v>
      </c>
      <c r="Q503" t="s">
        <v>153</v>
      </c>
      <c r="R503" t="s">
        <v>172</v>
      </c>
      <c r="S503" t="s">
        <v>172</v>
      </c>
      <c r="T503" t="s">
        <v>172</v>
      </c>
      <c r="U503" t="s">
        <v>37</v>
      </c>
      <c r="V503" t="s">
        <v>36</v>
      </c>
      <c r="W503">
        <v>0</v>
      </c>
      <c r="X503">
        <v>0</v>
      </c>
      <c r="Y503">
        <v>0</v>
      </c>
      <c r="Z503">
        <v>0</v>
      </c>
      <c r="AA503">
        <v>2.69999999999999</v>
      </c>
    </row>
    <row r="504" spans="1:27" x14ac:dyDescent="0.2">
      <c r="A504">
        <v>1076</v>
      </c>
      <c r="B504" t="str">
        <f>+SUBSTITUTE(LOWER(_xlfn.CONCAT(C504,D504,E504,G504,L504,R504))," ","")</f>
        <v>44258carneretailcompensadoc200-300standrewsitalia</v>
      </c>
      <c r="C504" s="1">
        <v>44258</v>
      </c>
      <c r="D504" s="2" t="s">
        <v>35</v>
      </c>
      <c r="E504" t="s">
        <v>206</v>
      </c>
      <c r="F504" t="s">
        <v>244</v>
      </c>
      <c r="G504" t="s">
        <v>39</v>
      </c>
      <c r="H504">
        <v>4995</v>
      </c>
      <c r="I504">
        <v>3.8</v>
      </c>
      <c r="J504" s="4">
        <f>+VLOOKUP(B504,Hoja1!$A:$L,11,0)</f>
        <v>4995</v>
      </c>
      <c r="K504" s="4">
        <f>+VLOOKUP(B504,Hoja1!$A:$L,12,0)</f>
        <v>3.8</v>
      </c>
      <c r="L504" t="s">
        <v>240</v>
      </c>
      <c r="M504">
        <v>9</v>
      </c>
      <c r="N504" t="s">
        <v>204</v>
      </c>
      <c r="O504">
        <v>3</v>
      </c>
      <c r="P504">
        <v>2021</v>
      </c>
      <c r="Q504" t="s">
        <v>153</v>
      </c>
      <c r="R504" t="s">
        <v>167</v>
      </c>
      <c r="S504" t="s">
        <v>167</v>
      </c>
      <c r="T504" t="s">
        <v>167</v>
      </c>
      <c r="U504" t="s">
        <v>173</v>
      </c>
      <c r="V504" t="s">
        <v>208</v>
      </c>
      <c r="W504">
        <v>0</v>
      </c>
      <c r="X504">
        <v>0.1</v>
      </c>
      <c r="Y504">
        <v>0.38</v>
      </c>
      <c r="Z504">
        <v>1898.1</v>
      </c>
      <c r="AA504">
        <v>4.2222222222222197</v>
      </c>
    </row>
    <row r="505" spans="1:27" x14ac:dyDescent="0.2">
      <c r="A505">
        <v>1077</v>
      </c>
      <c r="B505" t="str">
        <f>+SUBSTITUTE(LOWER(_xlfn.CONCAT(C505,D505,E505,G505,L505,R505))," ","")</f>
        <v>44258enterosinsalsae50-70standrewsitalia</v>
      </c>
      <c r="C505" s="1">
        <v>44258</v>
      </c>
      <c r="D505" s="2" t="s">
        <v>59</v>
      </c>
      <c r="E505" t="s">
        <v>155</v>
      </c>
      <c r="F505" t="s">
        <v>244</v>
      </c>
      <c r="G505" t="s">
        <v>245</v>
      </c>
      <c r="H505">
        <v>7000</v>
      </c>
      <c r="I505">
        <v>1.9</v>
      </c>
      <c r="J505" s="4" t="e">
        <f>+VLOOKUP(B505,Hoja1!$A:$L,11,0)</f>
        <v>#N/A</v>
      </c>
      <c r="K505" s="4" t="e">
        <f>+VLOOKUP(B505,Hoja1!$A:$L,12,0)</f>
        <v>#N/A</v>
      </c>
      <c r="L505" t="s">
        <v>240</v>
      </c>
      <c r="M505">
        <v>9</v>
      </c>
      <c r="N505" t="s">
        <v>204</v>
      </c>
      <c r="O505">
        <v>3</v>
      </c>
      <c r="P505">
        <v>2021</v>
      </c>
      <c r="Q505" t="s">
        <v>153</v>
      </c>
      <c r="R505" t="s">
        <v>167</v>
      </c>
      <c r="S505" t="s">
        <v>167</v>
      </c>
      <c r="T505" t="s">
        <v>167</v>
      </c>
      <c r="U505" t="s">
        <v>159</v>
      </c>
      <c r="V505" t="s">
        <v>160</v>
      </c>
      <c r="W505">
        <v>0</v>
      </c>
      <c r="X505">
        <v>0</v>
      </c>
      <c r="Y505">
        <v>0</v>
      </c>
      <c r="Z505">
        <v>0</v>
      </c>
      <c r="AA505">
        <v>1.9</v>
      </c>
    </row>
    <row r="506" spans="1:27" x14ac:dyDescent="0.2">
      <c r="A506">
        <v>1078</v>
      </c>
      <c r="B506" t="str">
        <f>+SUBSTITUTE(LOWER(_xlfn.CONCAT(C506,D506,E506,G506,L506,R506))," ","")</f>
        <v>44258carneretailcompensadoc100-200standrewsitalia</v>
      </c>
      <c r="C506" s="1">
        <v>44258</v>
      </c>
      <c r="D506" s="2" t="s">
        <v>35</v>
      </c>
      <c r="E506" t="s">
        <v>206</v>
      </c>
      <c r="F506" t="s">
        <v>244</v>
      </c>
      <c r="G506" t="s">
        <v>72</v>
      </c>
      <c r="H506">
        <v>2997</v>
      </c>
      <c r="I506">
        <v>4</v>
      </c>
      <c r="J506" s="4">
        <f>+VLOOKUP(B506,Hoja1!$A:$L,11,0)</f>
        <v>2997</v>
      </c>
      <c r="K506" s="4">
        <f>+VLOOKUP(B506,Hoja1!$A:$L,12,0)</f>
        <v>4</v>
      </c>
      <c r="L506" t="s">
        <v>240</v>
      </c>
      <c r="M506">
        <v>9</v>
      </c>
      <c r="N506" t="s">
        <v>204</v>
      </c>
      <c r="O506">
        <v>3</v>
      </c>
      <c r="P506">
        <v>2021</v>
      </c>
      <c r="Q506" t="s">
        <v>153</v>
      </c>
      <c r="R506" t="s">
        <v>167</v>
      </c>
      <c r="S506" t="s">
        <v>167</v>
      </c>
      <c r="T506" t="s">
        <v>167</v>
      </c>
      <c r="U506" t="s">
        <v>173</v>
      </c>
      <c r="V506" t="s">
        <v>208</v>
      </c>
      <c r="W506">
        <v>0</v>
      </c>
      <c r="X506">
        <v>0.1</v>
      </c>
      <c r="Y506">
        <v>0.4</v>
      </c>
      <c r="Z506">
        <v>1198.8</v>
      </c>
      <c r="AA506">
        <v>4.4444444444444402</v>
      </c>
    </row>
    <row r="507" spans="1:27" x14ac:dyDescent="0.2">
      <c r="A507">
        <v>1079</v>
      </c>
      <c r="B507" t="str">
        <f>+SUBSTITUTE(LOWER(_xlfn.CONCAT(C507,D507,E507,G507,L507,R507))," ","")</f>
        <v>44258carnegranelc100-200standrewschile</v>
      </c>
      <c r="C507" s="1">
        <v>44258</v>
      </c>
      <c r="D507" s="2" t="s">
        <v>35</v>
      </c>
      <c r="E507" t="s">
        <v>30</v>
      </c>
      <c r="F507" t="s">
        <v>32</v>
      </c>
      <c r="G507" t="s">
        <v>72</v>
      </c>
      <c r="H507">
        <v>2000</v>
      </c>
      <c r="J507" s="4">
        <f>+VLOOKUP(B507,Hoja1!$A:$L,11,0)</f>
        <v>2000</v>
      </c>
      <c r="K507" s="4">
        <f>+VLOOKUP(B507,Hoja1!$A:$L,12,0)</f>
        <v>0</v>
      </c>
      <c r="L507" t="s">
        <v>240</v>
      </c>
      <c r="M507">
        <v>9</v>
      </c>
      <c r="N507" t="s">
        <v>205</v>
      </c>
      <c r="O507">
        <v>3</v>
      </c>
      <c r="P507">
        <v>2021</v>
      </c>
      <c r="Q507" t="s">
        <v>32</v>
      </c>
      <c r="R507" t="s">
        <v>32</v>
      </c>
      <c r="S507" t="s">
        <v>32</v>
      </c>
      <c r="T507" t="s">
        <v>32</v>
      </c>
      <c r="U507" t="s">
        <v>37</v>
      </c>
      <c r="V507" t="s">
        <v>36</v>
      </c>
      <c r="W507">
        <v>0</v>
      </c>
      <c r="X507">
        <v>0</v>
      </c>
    </row>
    <row r="508" spans="1:27" x14ac:dyDescent="0.2">
      <c r="A508">
        <v>1080</v>
      </c>
      <c r="B508" t="str">
        <f>+SUBSTITUTE(LOWER(_xlfn.CONCAT(C508,D508,E508,G508,L508,R508))," ","")</f>
        <v>44258mediaconcharetailcompensadoc60-80standrewsitalia</v>
      </c>
      <c r="C508" s="1">
        <v>44258</v>
      </c>
      <c r="D508" s="2" t="s">
        <v>212</v>
      </c>
      <c r="E508" t="s">
        <v>206</v>
      </c>
      <c r="F508" t="s">
        <v>244</v>
      </c>
      <c r="G508" t="s">
        <v>168</v>
      </c>
      <c r="H508">
        <v>4995</v>
      </c>
      <c r="I508">
        <v>4.6500000000000004</v>
      </c>
      <c r="J508" s="4">
        <f>+VLOOKUP(B508,Hoja1!$A:$L,11,0)</f>
        <v>4995</v>
      </c>
      <c r="K508" s="4">
        <f>+VLOOKUP(B508,Hoja1!$A:$L,12,0)</f>
        <v>4.6500000000000004</v>
      </c>
      <c r="L508" t="s">
        <v>240</v>
      </c>
      <c r="M508">
        <v>9</v>
      </c>
      <c r="N508" t="s">
        <v>204</v>
      </c>
      <c r="O508">
        <v>3</v>
      </c>
      <c r="P508">
        <v>2021</v>
      </c>
      <c r="Q508" t="s">
        <v>153</v>
      </c>
      <c r="R508" t="s">
        <v>167</v>
      </c>
      <c r="S508" t="s">
        <v>167</v>
      </c>
      <c r="T508" t="s">
        <v>167</v>
      </c>
      <c r="V508" t="s">
        <v>259</v>
      </c>
    </row>
    <row r="509" spans="1:27" x14ac:dyDescent="0.2">
      <c r="A509">
        <v>1081</v>
      </c>
      <c r="B509" t="str">
        <f>+SUBSTITUTE(LOWER(_xlfn.CONCAT(C509,D509,E509,G509,L509,R509))," ","")</f>
        <v>44258carnegranelsinstandrewschile</v>
      </c>
      <c r="C509" s="1">
        <v>44258</v>
      </c>
      <c r="D509" s="2" t="s">
        <v>35</v>
      </c>
      <c r="E509" t="s">
        <v>30</v>
      </c>
      <c r="F509" t="s">
        <v>32</v>
      </c>
      <c r="G509" t="s">
        <v>246</v>
      </c>
      <c r="H509">
        <v>11350</v>
      </c>
      <c r="J509" s="4" t="e">
        <f>+VLOOKUP(B509,Hoja1!$A:$L,11,0)</f>
        <v>#N/A</v>
      </c>
      <c r="K509" s="4" t="e">
        <f>+VLOOKUP(B509,Hoja1!$A:$L,12,0)</f>
        <v>#N/A</v>
      </c>
      <c r="L509" t="s">
        <v>240</v>
      </c>
      <c r="M509">
        <v>9</v>
      </c>
      <c r="N509" t="s">
        <v>204</v>
      </c>
      <c r="O509">
        <v>3</v>
      </c>
      <c r="P509">
        <v>2021</v>
      </c>
      <c r="Q509" t="s">
        <v>32</v>
      </c>
      <c r="R509" t="s">
        <v>32</v>
      </c>
      <c r="S509" t="s">
        <v>32</v>
      </c>
      <c r="T509" t="s">
        <v>32</v>
      </c>
      <c r="U509" t="s">
        <v>37</v>
      </c>
      <c r="V509" t="s">
        <v>36</v>
      </c>
      <c r="W509">
        <v>0</v>
      </c>
      <c r="X509">
        <v>0</v>
      </c>
    </row>
    <row r="510" spans="1:27" x14ac:dyDescent="0.2">
      <c r="A510">
        <v>2118</v>
      </c>
      <c r="B510" t="str">
        <f>+SUBSTITUTE(LOWER(_xlfn.CONCAT(C510,D510,E510,G510,L510,R510))," ","")</f>
        <v>44258mediaconchagranelc80-100sudmarischile</v>
      </c>
      <c r="C510" s="1">
        <v>44258</v>
      </c>
      <c r="D510" s="2" t="s">
        <v>212</v>
      </c>
      <c r="E510" t="s">
        <v>30</v>
      </c>
      <c r="F510" t="s">
        <v>32</v>
      </c>
      <c r="G510" t="s">
        <v>215</v>
      </c>
      <c r="H510">
        <v>150</v>
      </c>
      <c r="J510" s="4" t="e">
        <f>+VLOOKUP(B510,Hoja1!$A:$L,11,0)</f>
        <v>#N/A</v>
      </c>
      <c r="K510" s="4" t="e">
        <f>+VLOOKUP(B510,Hoja1!$A:$L,12,0)</f>
        <v>#N/A</v>
      </c>
      <c r="L510" t="s">
        <v>286</v>
      </c>
      <c r="M510">
        <v>9</v>
      </c>
      <c r="O510">
        <v>3</v>
      </c>
      <c r="P510">
        <v>2021</v>
      </c>
      <c r="Q510" t="s">
        <v>32</v>
      </c>
      <c r="R510" t="s">
        <v>32</v>
      </c>
      <c r="S510" t="s">
        <v>32</v>
      </c>
      <c r="T510" t="s">
        <v>32</v>
      </c>
      <c r="V510" t="s">
        <v>216</v>
      </c>
    </row>
    <row r="511" spans="1:27" x14ac:dyDescent="0.2">
      <c r="A511">
        <v>2119</v>
      </c>
      <c r="B511" t="str">
        <f>+SUBSTITUTE(LOWER(_xlfn.CONCAT(C511,D511,E511,G511,L511,R511))," ","")</f>
        <v>44258carnegranelc0sudmarischile</v>
      </c>
      <c r="C511" s="1">
        <v>44258</v>
      </c>
      <c r="D511" s="2" t="s">
        <v>35</v>
      </c>
      <c r="E511" t="s">
        <v>30</v>
      </c>
      <c r="F511" t="s">
        <v>32</v>
      </c>
      <c r="G511" t="s">
        <v>178</v>
      </c>
      <c r="H511">
        <v>500</v>
      </c>
      <c r="J511" s="4" t="e">
        <f>+VLOOKUP(B511,Hoja1!$A:$L,11,0)</f>
        <v>#N/A</v>
      </c>
      <c r="K511" s="4" t="e">
        <f>+VLOOKUP(B511,Hoja1!$A:$L,12,0)</f>
        <v>#N/A</v>
      </c>
      <c r="L511" t="s">
        <v>286</v>
      </c>
      <c r="M511">
        <v>9</v>
      </c>
      <c r="O511">
        <v>3</v>
      </c>
      <c r="P511">
        <v>2021</v>
      </c>
      <c r="Q511" t="s">
        <v>32</v>
      </c>
      <c r="R511" t="s">
        <v>32</v>
      </c>
      <c r="S511" t="s">
        <v>32</v>
      </c>
      <c r="T511" t="s">
        <v>32</v>
      </c>
      <c r="U511" t="s">
        <v>37</v>
      </c>
      <c r="V511" t="s">
        <v>36</v>
      </c>
      <c r="W511">
        <v>0</v>
      </c>
      <c r="X511">
        <v>0</v>
      </c>
    </row>
    <row r="512" spans="1:27" x14ac:dyDescent="0.2">
      <c r="A512">
        <v>2120</v>
      </c>
      <c r="B512" t="str">
        <f>+SUBSTITUTE(LOWER(_xlfn.CONCAT(C512,D512,E512,G512,L512,R512))," ","")</f>
        <v>44258carnegranelc300-500sudmarischile</v>
      </c>
      <c r="C512" s="1">
        <v>44258</v>
      </c>
      <c r="D512" s="2" t="s">
        <v>35</v>
      </c>
      <c r="E512" t="s">
        <v>30</v>
      </c>
      <c r="F512" t="s">
        <v>32</v>
      </c>
      <c r="G512" t="s">
        <v>49</v>
      </c>
      <c r="H512">
        <v>950</v>
      </c>
      <c r="J512" s="4" t="e">
        <f>+VLOOKUP(B512,Hoja1!$A:$L,11,0)</f>
        <v>#N/A</v>
      </c>
      <c r="K512" s="4" t="e">
        <f>+VLOOKUP(B512,Hoja1!$A:$L,12,0)</f>
        <v>#N/A</v>
      </c>
      <c r="L512" t="s">
        <v>286</v>
      </c>
      <c r="M512">
        <v>9</v>
      </c>
      <c r="O512">
        <v>3</v>
      </c>
      <c r="P512">
        <v>2021</v>
      </c>
      <c r="Q512" t="s">
        <v>32</v>
      </c>
      <c r="R512" t="s">
        <v>32</v>
      </c>
      <c r="S512" t="s">
        <v>32</v>
      </c>
      <c r="T512" t="s">
        <v>32</v>
      </c>
      <c r="U512" t="s">
        <v>37</v>
      </c>
      <c r="V512" t="s">
        <v>36</v>
      </c>
      <c r="W512">
        <v>0</v>
      </c>
      <c r="X512">
        <v>0</v>
      </c>
    </row>
    <row r="513" spans="1:27" x14ac:dyDescent="0.2">
      <c r="A513">
        <v>2121</v>
      </c>
      <c r="B513" t="str">
        <f>+SUBSTITUTE(LOWER(_xlfn.CONCAT(C513,D513,E513,G513,L513,R513))," ","")</f>
        <v>44258enterosinsalsac60-80sudmarisitalia</v>
      </c>
      <c r="C513" s="1">
        <v>44258</v>
      </c>
      <c r="D513" s="2" t="s">
        <v>59</v>
      </c>
      <c r="E513" t="s">
        <v>155</v>
      </c>
      <c r="F513" t="s">
        <v>167</v>
      </c>
      <c r="G513" t="s">
        <v>168</v>
      </c>
      <c r="H513">
        <v>19220</v>
      </c>
      <c r="I513">
        <v>1.85</v>
      </c>
      <c r="J513" s="4" t="e">
        <f>+VLOOKUP(B513,Hoja1!$A:$L,11,0)</f>
        <v>#N/A</v>
      </c>
      <c r="K513" s="4" t="e">
        <f>+VLOOKUP(B513,Hoja1!$A:$L,12,0)</f>
        <v>#N/A</v>
      </c>
      <c r="L513" t="s">
        <v>286</v>
      </c>
      <c r="M513">
        <v>9</v>
      </c>
      <c r="N513" t="s">
        <v>210</v>
      </c>
      <c r="O513">
        <v>3</v>
      </c>
      <c r="P513">
        <v>2021</v>
      </c>
      <c r="Q513" t="s">
        <v>153</v>
      </c>
      <c r="R513" t="s">
        <v>167</v>
      </c>
      <c r="S513" t="s">
        <v>167</v>
      </c>
      <c r="T513" t="s">
        <v>167</v>
      </c>
      <c r="U513" t="s">
        <v>159</v>
      </c>
      <c r="V513" t="s">
        <v>160</v>
      </c>
      <c r="W513">
        <v>0</v>
      </c>
      <c r="X513">
        <v>0</v>
      </c>
      <c r="Y513">
        <v>0</v>
      </c>
      <c r="Z513">
        <v>0</v>
      </c>
      <c r="AA513">
        <v>1.85</v>
      </c>
    </row>
    <row r="514" spans="1:27" x14ac:dyDescent="0.2">
      <c r="A514">
        <v>2122</v>
      </c>
      <c r="B514" t="str">
        <f>+SUBSTITUTE(LOWER(_xlfn.CONCAT(C514,D514,E514,G514,L514,R514))," ","")</f>
        <v>44258carnegranelc300-500sudmarisotroseuropa</v>
      </c>
      <c r="C514" s="1">
        <v>44258</v>
      </c>
      <c r="D514" s="2" t="s">
        <v>35</v>
      </c>
      <c r="E514" t="s">
        <v>30</v>
      </c>
      <c r="F514" t="s">
        <v>152</v>
      </c>
      <c r="G514" t="s">
        <v>49</v>
      </c>
      <c r="H514">
        <v>24000</v>
      </c>
      <c r="I514">
        <v>2.87</v>
      </c>
      <c r="J514" s="4">
        <f>+VLOOKUP(B514,Hoja1!$A:$L,11,0)</f>
        <v>24000</v>
      </c>
      <c r="K514" s="4">
        <f>+VLOOKUP(B514,Hoja1!$A:$L,12,0)</f>
        <v>2.87</v>
      </c>
      <c r="L514" t="s">
        <v>286</v>
      </c>
      <c r="M514">
        <v>9</v>
      </c>
      <c r="N514" t="s">
        <v>210</v>
      </c>
      <c r="O514">
        <v>3</v>
      </c>
      <c r="P514">
        <v>2021</v>
      </c>
      <c r="Q514" t="s">
        <v>153</v>
      </c>
      <c r="R514" t="s">
        <v>154</v>
      </c>
      <c r="S514" t="s">
        <v>154</v>
      </c>
      <c r="T514" t="s">
        <v>154</v>
      </c>
      <c r="U514" t="s">
        <v>37</v>
      </c>
      <c r="V514" t="s">
        <v>36</v>
      </c>
      <c r="W514">
        <v>0</v>
      </c>
      <c r="X514">
        <v>0</v>
      </c>
      <c r="Y514">
        <v>0</v>
      </c>
      <c r="Z514">
        <v>0</v>
      </c>
      <c r="AA514">
        <v>2.87</v>
      </c>
    </row>
    <row r="515" spans="1:27" x14ac:dyDescent="0.2">
      <c r="A515">
        <v>113</v>
      </c>
      <c r="B515" t="str">
        <f>+SUBSTITUTE(LOWER(_xlfn.CONCAT(C515,D515,E515,G515,L515,R515))," ","")</f>
        <v>44259carnegranelc100-200camanchacaasia</v>
      </c>
      <c r="C515" s="1">
        <v>44259</v>
      </c>
      <c r="D515" s="2" t="s">
        <v>35</v>
      </c>
      <c r="E515" t="s">
        <v>30</v>
      </c>
      <c r="F515" t="s">
        <v>188</v>
      </c>
      <c r="G515" t="s">
        <v>72</v>
      </c>
      <c r="H515">
        <v>3000</v>
      </c>
      <c r="I515">
        <v>3.35</v>
      </c>
      <c r="J515" s="4" t="e">
        <f>+VLOOKUP(B515,Hoja1!$A:$L,11,0)</f>
        <v>#N/A</v>
      </c>
      <c r="K515" s="4" t="e">
        <f>+VLOOKUP(B515,Hoja1!$A:$L,12,0)</f>
        <v>#N/A</v>
      </c>
      <c r="L515" t="s">
        <v>33</v>
      </c>
      <c r="M515">
        <v>9</v>
      </c>
      <c r="O515">
        <v>3</v>
      </c>
      <c r="P515">
        <v>2021</v>
      </c>
      <c r="Q515" t="s">
        <v>158</v>
      </c>
      <c r="R515" t="s">
        <v>158</v>
      </c>
      <c r="S515" t="s">
        <v>158</v>
      </c>
      <c r="T515" t="s">
        <v>158</v>
      </c>
      <c r="U515" t="s">
        <v>37</v>
      </c>
      <c r="V515" t="s">
        <v>36</v>
      </c>
      <c r="W515">
        <v>0</v>
      </c>
      <c r="X515">
        <v>0</v>
      </c>
      <c r="Y515">
        <v>0</v>
      </c>
      <c r="Z515">
        <v>0</v>
      </c>
      <c r="AA515">
        <v>3.35</v>
      </c>
    </row>
    <row r="516" spans="1:27" x14ac:dyDescent="0.2">
      <c r="A516">
        <v>114</v>
      </c>
      <c r="B516" t="str">
        <f>+SUBSTITUTE(LOWER(_xlfn.CONCAT(C516,D516,E516,G516,L516,R516))," ","")</f>
        <v>44259carneretailc200-300camanchacaamerica</v>
      </c>
      <c r="C516" s="1">
        <v>44259</v>
      </c>
      <c r="D516" s="2" t="s">
        <v>35</v>
      </c>
      <c r="E516" t="s">
        <v>161</v>
      </c>
      <c r="F516" t="s">
        <v>162</v>
      </c>
      <c r="G516" t="s">
        <v>39</v>
      </c>
      <c r="H516">
        <v>3637.07</v>
      </c>
      <c r="I516">
        <v>3.9689999999999999</v>
      </c>
      <c r="J516" s="4" t="e">
        <f>+VLOOKUP(B516,Hoja1!$A:$L,11,0)</f>
        <v>#N/A</v>
      </c>
      <c r="K516" s="4" t="e">
        <f>+VLOOKUP(B516,Hoja1!$A:$L,12,0)</f>
        <v>#N/A</v>
      </c>
      <c r="L516" t="s">
        <v>33</v>
      </c>
      <c r="M516">
        <v>9</v>
      </c>
      <c r="O516">
        <v>3</v>
      </c>
      <c r="P516">
        <v>2021</v>
      </c>
      <c r="Q516" t="s">
        <v>515</v>
      </c>
      <c r="R516" t="s">
        <v>515</v>
      </c>
      <c r="S516" t="s">
        <v>515</v>
      </c>
      <c r="T516" t="s">
        <v>515</v>
      </c>
      <c r="U516" t="s">
        <v>173</v>
      </c>
      <c r="V516" t="s">
        <v>174</v>
      </c>
      <c r="W516">
        <v>0</v>
      </c>
      <c r="X516">
        <v>0</v>
      </c>
      <c r="Y516">
        <v>0</v>
      </c>
      <c r="Z516">
        <v>0</v>
      </c>
      <c r="AA516">
        <v>3.9689999999999999</v>
      </c>
    </row>
    <row r="517" spans="1:27" x14ac:dyDescent="0.2">
      <c r="A517">
        <v>115</v>
      </c>
      <c r="B517" t="str">
        <f>+SUBSTITUTE(LOWER(_xlfn.CONCAT(C517,D517,E517,G517,L517,R517))," ","")</f>
        <v>44259enterosinsalsac20-35camanchacaamerica</v>
      </c>
      <c r="C517" s="1">
        <v>44259</v>
      </c>
      <c r="D517" s="2" t="s">
        <v>59</v>
      </c>
      <c r="E517" t="s">
        <v>155</v>
      </c>
      <c r="F517" t="s">
        <v>162</v>
      </c>
      <c r="G517" t="s">
        <v>163</v>
      </c>
      <c r="H517">
        <v>31770.92</v>
      </c>
      <c r="I517">
        <v>2.2219615384615299</v>
      </c>
      <c r="J517" s="4" t="e">
        <f>+VLOOKUP(B517,Hoja1!$A:$L,11,0)</f>
        <v>#N/A</v>
      </c>
      <c r="K517" s="4" t="e">
        <f>+VLOOKUP(B517,Hoja1!$A:$L,12,0)</f>
        <v>#N/A</v>
      </c>
      <c r="L517" t="s">
        <v>33</v>
      </c>
      <c r="M517">
        <v>9</v>
      </c>
      <c r="O517">
        <v>3</v>
      </c>
      <c r="P517">
        <v>2021</v>
      </c>
      <c r="Q517" t="s">
        <v>515</v>
      </c>
      <c r="R517" t="s">
        <v>515</v>
      </c>
      <c r="S517" t="s">
        <v>515</v>
      </c>
      <c r="T517" t="s">
        <v>515</v>
      </c>
      <c r="U517" t="s">
        <v>159</v>
      </c>
      <c r="V517" t="s">
        <v>160</v>
      </c>
      <c r="W517">
        <v>0</v>
      </c>
      <c r="X517">
        <v>0</v>
      </c>
      <c r="Y517">
        <v>0</v>
      </c>
      <c r="Z517">
        <v>0</v>
      </c>
      <c r="AA517">
        <v>2.2219615384615299</v>
      </c>
    </row>
    <row r="518" spans="1:27" x14ac:dyDescent="0.2">
      <c r="A518">
        <v>116</v>
      </c>
      <c r="B518" t="str">
        <f>+SUBSTITUTE(LOWER(_xlfn.CONCAT(C518,D518,E518,G518,L518,R518))," ","")</f>
        <v>44259carnegranelc200-300camanchacaasia</v>
      </c>
      <c r="C518" s="1">
        <v>44259</v>
      </c>
      <c r="D518" s="2" t="s">
        <v>35</v>
      </c>
      <c r="E518" t="s">
        <v>30</v>
      </c>
      <c r="F518" t="s">
        <v>188</v>
      </c>
      <c r="G518" t="s">
        <v>39</v>
      </c>
      <c r="H518">
        <v>19000</v>
      </c>
      <c r="I518">
        <v>3.15</v>
      </c>
      <c r="J518" s="4" t="e">
        <f>+VLOOKUP(B518,Hoja1!$A:$L,11,0)</f>
        <v>#N/A</v>
      </c>
      <c r="K518" s="4" t="e">
        <f>+VLOOKUP(B518,Hoja1!$A:$L,12,0)</f>
        <v>#N/A</v>
      </c>
      <c r="L518" t="s">
        <v>33</v>
      </c>
      <c r="M518">
        <v>9</v>
      </c>
      <c r="O518">
        <v>3</v>
      </c>
      <c r="P518">
        <v>2021</v>
      </c>
      <c r="Q518" t="s">
        <v>158</v>
      </c>
      <c r="R518" t="s">
        <v>158</v>
      </c>
      <c r="S518" t="s">
        <v>158</v>
      </c>
      <c r="T518" t="s">
        <v>158</v>
      </c>
      <c r="U518" t="s">
        <v>37</v>
      </c>
      <c r="V518" t="s">
        <v>36</v>
      </c>
      <c r="W518">
        <v>0</v>
      </c>
      <c r="X518">
        <v>0</v>
      </c>
      <c r="Y518">
        <v>0</v>
      </c>
      <c r="Z518">
        <v>0</v>
      </c>
      <c r="AA518">
        <v>3.15</v>
      </c>
    </row>
    <row r="519" spans="1:27" x14ac:dyDescent="0.2">
      <c r="A519">
        <v>117</v>
      </c>
      <c r="B519" t="str">
        <f>+SUBSTITUTE(LOWER(_xlfn.CONCAT(C519,D519,E519,G519,L519,R519))," ","")</f>
        <v>44259carneretailc300-500camanchacafrancia</v>
      </c>
      <c r="C519" s="1">
        <v>44259</v>
      </c>
      <c r="D519" s="2" t="s">
        <v>35</v>
      </c>
      <c r="E519" t="s">
        <v>161</v>
      </c>
      <c r="F519" t="s">
        <v>172</v>
      </c>
      <c r="G519" t="s">
        <v>49</v>
      </c>
      <c r="H519">
        <v>21285</v>
      </c>
      <c r="I519">
        <v>3.5</v>
      </c>
      <c r="J519" s="4" t="e">
        <f>+VLOOKUP(B519,Hoja1!$A:$L,11,0)</f>
        <v>#N/A</v>
      </c>
      <c r="K519" s="4" t="e">
        <f>+VLOOKUP(B519,Hoja1!$A:$L,12,0)</f>
        <v>#N/A</v>
      </c>
      <c r="L519" t="s">
        <v>33</v>
      </c>
      <c r="M519">
        <v>9</v>
      </c>
      <c r="O519">
        <v>3</v>
      </c>
      <c r="P519">
        <v>2021</v>
      </c>
      <c r="Q519" t="s">
        <v>153</v>
      </c>
      <c r="R519" t="s">
        <v>172</v>
      </c>
      <c r="S519" t="s">
        <v>172</v>
      </c>
      <c r="T519" t="s">
        <v>172</v>
      </c>
      <c r="U519" t="s">
        <v>173</v>
      </c>
      <c r="V519" t="s">
        <v>174</v>
      </c>
      <c r="W519">
        <v>0</v>
      </c>
      <c r="X519">
        <v>0</v>
      </c>
      <c r="Y519">
        <v>0</v>
      </c>
      <c r="Z519">
        <v>0</v>
      </c>
      <c r="AA519">
        <v>3.5</v>
      </c>
    </row>
    <row r="520" spans="1:27" x14ac:dyDescent="0.2">
      <c r="A520">
        <v>1082</v>
      </c>
      <c r="B520" t="str">
        <f>+SUBSTITUTE(LOWER(_xlfn.CONCAT(C520,D520,E520,G520,L520,R520))," ","")</f>
        <v>44259enterosinsalsae40-60standrewsrusia</v>
      </c>
      <c r="C520" s="1">
        <v>44259</v>
      </c>
      <c r="D520" s="2" t="s">
        <v>59</v>
      </c>
      <c r="E520" t="s">
        <v>155</v>
      </c>
      <c r="F520" t="s">
        <v>239</v>
      </c>
      <c r="G520" t="s">
        <v>250</v>
      </c>
      <c r="H520">
        <v>20000</v>
      </c>
      <c r="I520">
        <v>2.1</v>
      </c>
      <c r="J520" s="4" t="e">
        <f>+VLOOKUP(B520,Hoja1!$A:$L,11,0)</f>
        <v>#N/A</v>
      </c>
      <c r="K520" s="4" t="e">
        <f>+VLOOKUP(B520,Hoja1!$A:$L,12,0)</f>
        <v>#N/A</v>
      </c>
      <c r="L520" t="s">
        <v>240</v>
      </c>
      <c r="M520">
        <v>9</v>
      </c>
      <c r="N520" t="s">
        <v>204</v>
      </c>
      <c r="O520">
        <v>3</v>
      </c>
      <c r="P520">
        <v>2021</v>
      </c>
      <c r="Q520" t="s">
        <v>165</v>
      </c>
      <c r="R520" t="s">
        <v>166</v>
      </c>
      <c r="S520" t="s">
        <v>165</v>
      </c>
      <c r="T520" t="s">
        <v>166</v>
      </c>
      <c r="U520" t="s">
        <v>159</v>
      </c>
      <c r="V520" t="s">
        <v>160</v>
      </c>
      <c r="W520">
        <v>0</v>
      </c>
      <c r="X520">
        <v>0</v>
      </c>
      <c r="Y520">
        <v>0</v>
      </c>
      <c r="Z520">
        <v>0</v>
      </c>
      <c r="AA520">
        <v>2.1</v>
      </c>
    </row>
    <row r="521" spans="1:27" x14ac:dyDescent="0.2">
      <c r="A521">
        <v>1083</v>
      </c>
      <c r="B521" t="str">
        <f>+SUBSTITUTE(LOWER(_xlfn.CONCAT(C521,D521,E521,G521,L521,R521))," ","")</f>
        <v>44259enterosinsalsae23-29standrewsamerica</v>
      </c>
      <c r="C521" s="1">
        <v>44259</v>
      </c>
      <c r="D521" s="2" t="s">
        <v>59</v>
      </c>
      <c r="E521" t="s">
        <v>155</v>
      </c>
      <c r="F521" t="s">
        <v>214</v>
      </c>
      <c r="G521" t="s">
        <v>241</v>
      </c>
      <c r="H521">
        <v>17070.400000000001</v>
      </c>
      <c r="I521">
        <v>2.23</v>
      </c>
      <c r="J521" s="4" t="e">
        <f>+VLOOKUP(B521,Hoja1!$A:$L,11,0)</f>
        <v>#N/A</v>
      </c>
      <c r="K521" s="4" t="e">
        <f>+VLOOKUP(B521,Hoja1!$A:$L,12,0)</f>
        <v>#N/A</v>
      </c>
      <c r="L521" t="s">
        <v>240</v>
      </c>
      <c r="M521">
        <v>9</v>
      </c>
      <c r="N521" t="s">
        <v>204</v>
      </c>
      <c r="O521">
        <v>3</v>
      </c>
      <c r="P521">
        <v>2021</v>
      </c>
      <c r="Q521" t="s">
        <v>515</v>
      </c>
      <c r="R521" t="s">
        <v>515</v>
      </c>
      <c r="S521" t="s">
        <v>515</v>
      </c>
      <c r="T521" t="s">
        <v>515</v>
      </c>
      <c r="U521" t="s">
        <v>159</v>
      </c>
      <c r="V521" t="s">
        <v>160</v>
      </c>
      <c r="W521">
        <v>0</v>
      </c>
      <c r="X521">
        <v>0</v>
      </c>
      <c r="Y521">
        <v>0</v>
      </c>
      <c r="Z521">
        <v>0</v>
      </c>
      <c r="AA521">
        <v>2.23</v>
      </c>
    </row>
    <row r="522" spans="1:27" x14ac:dyDescent="0.2">
      <c r="A522">
        <v>1084</v>
      </c>
      <c r="B522" t="str">
        <f>+SUBSTITUTE(LOWER(_xlfn.CONCAT(C522,D522,E522,G522,L522,R522))," ","")</f>
        <v>44259mediaconchagranelc60-80standrewsespaña</v>
      </c>
      <c r="C522" s="1">
        <v>44259</v>
      </c>
      <c r="D522" s="2" t="s">
        <v>212</v>
      </c>
      <c r="E522" t="s">
        <v>30</v>
      </c>
      <c r="F522" t="s">
        <v>338</v>
      </c>
      <c r="G522" t="s">
        <v>168</v>
      </c>
      <c r="H522">
        <v>8001</v>
      </c>
      <c r="I522">
        <v>4.0199999999999996</v>
      </c>
      <c r="J522" s="4">
        <f>+VLOOKUP(B522,Hoja1!$A:$L,11,0)</f>
        <v>8001</v>
      </c>
      <c r="K522" s="4">
        <f>+VLOOKUP(B522,Hoja1!$A:$L,12,0)</f>
        <v>4.0199999999999996</v>
      </c>
      <c r="L522" t="s">
        <v>240</v>
      </c>
      <c r="M522">
        <v>9</v>
      </c>
      <c r="N522" t="s">
        <v>204</v>
      </c>
      <c r="O522">
        <v>3</v>
      </c>
      <c r="P522">
        <v>2021</v>
      </c>
      <c r="Q522" t="s">
        <v>153</v>
      </c>
      <c r="R522" t="s">
        <v>338</v>
      </c>
      <c r="S522" t="s">
        <v>338</v>
      </c>
      <c r="T522" t="s">
        <v>154</v>
      </c>
      <c r="V522" t="s">
        <v>216</v>
      </c>
    </row>
    <row r="523" spans="1:27" x14ac:dyDescent="0.2">
      <c r="A523">
        <v>1085</v>
      </c>
      <c r="B523" t="str">
        <f>+SUBSTITUTE(LOWER(_xlfn.CONCAT(C523,D523,E523,G523,L523,R523))," ","")</f>
        <v>44259mediaconchagranelc80-100standrewsespaña</v>
      </c>
      <c r="C523" s="1">
        <v>44259</v>
      </c>
      <c r="D523" s="2" t="s">
        <v>212</v>
      </c>
      <c r="E523" t="s">
        <v>30</v>
      </c>
      <c r="F523" t="s">
        <v>338</v>
      </c>
      <c r="G523" t="s">
        <v>215</v>
      </c>
      <c r="H523">
        <v>1746</v>
      </c>
      <c r="I523">
        <v>3.82</v>
      </c>
      <c r="J523" s="4">
        <f>+VLOOKUP(B523,Hoja1!$A:$L,11,0)</f>
        <v>1746</v>
      </c>
      <c r="K523" s="4">
        <f>+VLOOKUP(B523,Hoja1!$A:$L,12,0)</f>
        <v>3.82</v>
      </c>
      <c r="L523" t="s">
        <v>240</v>
      </c>
      <c r="M523">
        <v>9</v>
      </c>
      <c r="N523" t="s">
        <v>204</v>
      </c>
      <c r="O523">
        <v>3</v>
      </c>
      <c r="P523">
        <v>2021</v>
      </c>
      <c r="Q523" t="s">
        <v>153</v>
      </c>
      <c r="R523" t="s">
        <v>338</v>
      </c>
      <c r="S523" t="s">
        <v>338</v>
      </c>
      <c r="T523" t="s">
        <v>154</v>
      </c>
      <c r="V523" t="s">
        <v>216</v>
      </c>
    </row>
    <row r="524" spans="1:27" x14ac:dyDescent="0.2">
      <c r="A524">
        <v>1086</v>
      </c>
      <c r="B524" t="str">
        <f>+SUBSTITUTE(LOWER(_xlfn.CONCAT(C524,D524,E524,G524,L524,R524))," ","")</f>
        <v>44259enterosinsalsae60-80standrewsfrancia</v>
      </c>
      <c r="C524" s="1">
        <v>44259</v>
      </c>
      <c r="D524" s="2" t="s">
        <v>59</v>
      </c>
      <c r="E524" t="s">
        <v>155</v>
      </c>
      <c r="F524" t="s">
        <v>243</v>
      </c>
      <c r="G524" t="s">
        <v>253</v>
      </c>
      <c r="H524">
        <v>20000</v>
      </c>
      <c r="I524">
        <v>1.85</v>
      </c>
      <c r="J524" s="4" t="e">
        <f>+VLOOKUP(B524,Hoja1!$A:$L,11,0)</f>
        <v>#N/A</v>
      </c>
      <c r="K524" s="4" t="e">
        <f>+VLOOKUP(B524,Hoja1!$A:$L,12,0)</f>
        <v>#N/A</v>
      </c>
      <c r="L524" t="s">
        <v>240</v>
      </c>
      <c r="M524">
        <v>9</v>
      </c>
      <c r="N524" t="s">
        <v>204</v>
      </c>
      <c r="O524">
        <v>3</v>
      </c>
      <c r="P524">
        <v>2021</v>
      </c>
      <c r="Q524" t="s">
        <v>153</v>
      </c>
      <c r="R524" t="s">
        <v>172</v>
      </c>
      <c r="S524" t="s">
        <v>172</v>
      </c>
      <c r="T524" t="s">
        <v>172</v>
      </c>
      <c r="U524" t="s">
        <v>159</v>
      </c>
      <c r="V524" t="s">
        <v>160</v>
      </c>
      <c r="W524">
        <v>0</v>
      </c>
      <c r="X524">
        <v>0</v>
      </c>
      <c r="Y524">
        <v>0</v>
      </c>
      <c r="Z524">
        <v>0</v>
      </c>
      <c r="AA524">
        <v>1.85</v>
      </c>
    </row>
    <row r="525" spans="1:27" x14ac:dyDescent="0.2">
      <c r="A525">
        <v>1087</v>
      </c>
      <c r="B525" t="str">
        <f>+SUBSTITUTE(LOWER(_xlfn.CONCAT(C525,D525,E525,G525,L525,R525))," ","")</f>
        <v>44259carneretailcompensadoc200-300standrewsasia</v>
      </c>
      <c r="C525" s="1">
        <v>44259</v>
      </c>
      <c r="D525" s="2" t="s">
        <v>35</v>
      </c>
      <c r="E525" t="s">
        <v>206</v>
      </c>
      <c r="F525" t="s">
        <v>194</v>
      </c>
      <c r="G525" t="s">
        <v>39</v>
      </c>
      <c r="H525">
        <v>1230</v>
      </c>
      <c r="I525">
        <v>4.1500000000000004</v>
      </c>
      <c r="J525" s="4">
        <f>+VLOOKUP(B525,Hoja1!$A:$L,11,0)</f>
        <v>1230</v>
      </c>
      <c r="K525" s="4">
        <f>+VLOOKUP(B525,Hoja1!$A:$L,12,0)</f>
        <v>4.1500000000000004</v>
      </c>
      <c r="L525" t="s">
        <v>240</v>
      </c>
      <c r="M525">
        <v>9</v>
      </c>
      <c r="N525" t="s">
        <v>204</v>
      </c>
      <c r="O525">
        <v>3</v>
      </c>
      <c r="P525">
        <v>2021</v>
      </c>
      <c r="Q525" t="s">
        <v>158</v>
      </c>
      <c r="R525" t="s">
        <v>158</v>
      </c>
      <c r="S525" t="s">
        <v>158</v>
      </c>
      <c r="T525" t="s">
        <v>158</v>
      </c>
      <c r="U525" t="s">
        <v>173</v>
      </c>
      <c r="V525" t="s">
        <v>208</v>
      </c>
      <c r="W525">
        <v>0</v>
      </c>
      <c r="X525">
        <v>0.1</v>
      </c>
      <c r="Y525">
        <v>0.41499999999999998</v>
      </c>
      <c r="Z525">
        <v>510.45</v>
      </c>
      <c r="AA525">
        <v>4.6111111111111098</v>
      </c>
    </row>
    <row r="526" spans="1:27" x14ac:dyDescent="0.2">
      <c r="A526">
        <v>1088</v>
      </c>
      <c r="B526" t="str">
        <f>+SUBSTITUTE(LOWER(_xlfn.CONCAT(C526,D526,E526,G526,L526,R526))," ","")</f>
        <v>44259enteroconsalsaconestuchee50-70standrewsasia</v>
      </c>
      <c r="C526" s="1">
        <v>44259</v>
      </c>
      <c r="D526" s="2" t="s">
        <v>59</v>
      </c>
      <c r="E526" t="s">
        <v>57</v>
      </c>
      <c r="F526" t="s">
        <v>194</v>
      </c>
      <c r="G526" t="s">
        <v>245</v>
      </c>
      <c r="H526">
        <v>12690</v>
      </c>
      <c r="I526">
        <v>3.53</v>
      </c>
      <c r="J526" s="4" t="e">
        <f>+VLOOKUP(B526,Hoja1!$A:$L,11,0)</f>
        <v>#N/A</v>
      </c>
      <c r="K526" s="4" t="e">
        <f>+VLOOKUP(B526,Hoja1!$A:$L,12,0)</f>
        <v>#N/A</v>
      </c>
      <c r="L526" t="s">
        <v>240</v>
      </c>
      <c r="M526">
        <v>9</v>
      </c>
      <c r="N526" t="s">
        <v>204</v>
      </c>
      <c r="O526">
        <v>3</v>
      </c>
      <c r="P526">
        <v>2021</v>
      </c>
      <c r="Q526" t="s">
        <v>158</v>
      </c>
      <c r="R526" t="s">
        <v>158</v>
      </c>
      <c r="S526" t="s">
        <v>158</v>
      </c>
      <c r="T526" t="s">
        <v>158</v>
      </c>
      <c r="U526" t="s">
        <v>61</v>
      </c>
      <c r="V526" t="s">
        <v>60</v>
      </c>
      <c r="W526">
        <v>0.3</v>
      </c>
      <c r="X526">
        <v>0</v>
      </c>
      <c r="Y526">
        <v>0</v>
      </c>
      <c r="Z526">
        <v>0</v>
      </c>
      <c r="AA526">
        <v>3.23</v>
      </c>
    </row>
    <row r="527" spans="1:27" x14ac:dyDescent="0.2">
      <c r="A527">
        <v>1089</v>
      </c>
      <c r="B527" t="str">
        <f>+SUBSTITUTE(LOWER(_xlfn.CONCAT(C527,D527,E527,G527,L527,R527))," ","")</f>
        <v>44259carnegranelc100-200standrewsespaña</v>
      </c>
      <c r="C527" s="1">
        <v>44259</v>
      </c>
      <c r="D527" s="2" t="s">
        <v>35</v>
      </c>
      <c r="E527" t="s">
        <v>30</v>
      </c>
      <c r="F527" t="s">
        <v>338</v>
      </c>
      <c r="G527" t="s">
        <v>72</v>
      </c>
      <c r="H527">
        <v>13190</v>
      </c>
      <c r="I527">
        <v>3.52</v>
      </c>
      <c r="J527" s="4">
        <f>+VLOOKUP(B527,Hoja1!$A:$L,11,0)</f>
        <v>13190</v>
      </c>
      <c r="K527" s="4">
        <f>+VLOOKUP(B527,Hoja1!$A:$L,12,0)</f>
        <v>3.52</v>
      </c>
      <c r="L527" t="s">
        <v>240</v>
      </c>
      <c r="M527">
        <v>9</v>
      </c>
      <c r="N527" t="s">
        <v>204</v>
      </c>
      <c r="O527">
        <v>3</v>
      </c>
      <c r="P527">
        <v>2021</v>
      </c>
      <c r="Q527" t="s">
        <v>153</v>
      </c>
      <c r="R527" t="s">
        <v>338</v>
      </c>
      <c r="S527" t="s">
        <v>338</v>
      </c>
      <c r="T527" t="s">
        <v>154</v>
      </c>
      <c r="U527" t="s">
        <v>37</v>
      </c>
      <c r="V527" t="s">
        <v>36</v>
      </c>
      <c r="W527">
        <v>0</v>
      </c>
      <c r="X527">
        <v>0</v>
      </c>
      <c r="Y527">
        <v>0</v>
      </c>
      <c r="Z527">
        <v>0</v>
      </c>
      <c r="AA527">
        <v>3.52</v>
      </c>
    </row>
    <row r="528" spans="1:27" x14ac:dyDescent="0.2">
      <c r="A528">
        <v>1090</v>
      </c>
      <c r="B528" t="str">
        <f>+SUBSTITUTE(LOWER(_xlfn.CONCAT(C528,D528,E528,G528,L528,R528))," ","")</f>
        <v>44259carnegranelc200-300standrewsitalia</v>
      </c>
      <c r="C528" s="1">
        <v>44259</v>
      </c>
      <c r="D528" s="2" t="s">
        <v>35</v>
      </c>
      <c r="E528" t="s">
        <v>30</v>
      </c>
      <c r="F528" t="s">
        <v>244</v>
      </c>
      <c r="G528" t="s">
        <v>39</v>
      </c>
      <c r="H528">
        <v>23000</v>
      </c>
      <c r="I528">
        <v>3.1</v>
      </c>
      <c r="J528" s="4">
        <f>+VLOOKUP(B528,Hoja1!$A:$L,11,0)</f>
        <v>23000</v>
      </c>
      <c r="K528" s="4">
        <f>+VLOOKUP(B528,Hoja1!$A:$L,12,0)</f>
        <v>3.1</v>
      </c>
      <c r="L528" t="s">
        <v>240</v>
      </c>
      <c r="M528">
        <v>9</v>
      </c>
      <c r="N528" t="s">
        <v>204</v>
      </c>
      <c r="O528">
        <v>3</v>
      </c>
      <c r="P528">
        <v>2021</v>
      </c>
      <c r="Q528" t="s">
        <v>153</v>
      </c>
      <c r="R528" t="s">
        <v>167</v>
      </c>
      <c r="S528" t="s">
        <v>167</v>
      </c>
      <c r="T528" t="s">
        <v>167</v>
      </c>
      <c r="U528" t="s">
        <v>37</v>
      </c>
      <c r="V528" t="s">
        <v>36</v>
      </c>
      <c r="W528">
        <v>0</v>
      </c>
      <c r="X528">
        <v>0</v>
      </c>
      <c r="Y528">
        <v>0</v>
      </c>
      <c r="Z528">
        <v>0</v>
      </c>
      <c r="AA528">
        <v>3.1</v>
      </c>
    </row>
    <row r="529" spans="1:27" x14ac:dyDescent="0.2">
      <c r="A529">
        <v>1091</v>
      </c>
      <c r="B529" t="str">
        <f>+SUBSTITUTE(LOWER(_xlfn.CONCAT(C529,D529,E529,G529,L529,R529))," ","")</f>
        <v>44259carnegranelc200-300standrewsrusia</v>
      </c>
      <c r="C529" s="1">
        <v>44259</v>
      </c>
      <c r="D529" s="2" t="s">
        <v>35</v>
      </c>
      <c r="E529" t="s">
        <v>30</v>
      </c>
      <c r="F529" t="s">
        <v>239</v>
      </c>
      <c r="G529" t="s">
        <v>39</v>
      </c>
      <c r="H529">
        <v>23000</v>
      </c>
      <c r="I529">
        <v>3.2</v>
      </c>
      <c r="J529" s="4">
        <f>+VLOOKUP(B529,Hoja1!$A:$L,11,0)</f>
        <v>23000</v>
      </c>
      <c r="K529" s="4">
        <f>+VLOOKUP(B529,Hoja1!$A:$L,12,0)</f>
        <v>3.2</v>
      </c>
      <c r="L529" t="s">
        <v>240</v>
      </c>
      <c r="M529">
        <v>9</v>
      </c>
      <c r="N529" t="s">
        <v>204</v>
      </c>
      <c r="O529">
        <v>3</v>
      </c>
      <c r="P529">
        <v>2021</v>
      </c>
      <c r="Q529" t="s">
        <v>165</v>
      </c>
      <c r="R529" t="s">
        <v>166</v>
      </c>
      <c r="S529" t="s">
        <v>165</v>
      </c>
      <c r="T529" t="s">
        <v>166</v>
      </c>
      <c r="U529" t="s">
        <v>37</v>
      </c>
      <c r="V529" t="s">
        <v>36</v>
      </c>
      <c r="W529">
        <v>0</v>
      </c>
      <c r="X529">
        <v>0</v>
      </c>
      <c r="Y529">
        <v>0</v>
      </c>
      <c r="Z529">
        <v>0</v>
      </c>
      <c r="AA529">
        <v>3.2</v>
      </c>
    </row>
    <row r="530" spans="1:27" x14ac:dyDescent="0.2">
      <c r="A530">
        <v>1092</v>
      </c>
      <c r="B530" t="str">
        <f>+SUBSTITUTE(LOWER(_xlfn.CONCAT(C530,D530,E530,G530,L530,R530))," ","")</f>
        <v>44259carneretailcompensadoc300-500standrewsfrancia</v>
      </c>
      <c r="C530" s="1">
        <v>44259</v>
      </c>
      <c r="D530" s="2" t="s">
        <v>35</v>
      </c>
      <c r="E530" t="s">
        <v>206</v>
      </c>
      <c r="F530" t="s">
        <v>243</v>
      </c>
      <c r="G530" t="s">
        <v>49</v>
      </c>
      <c r="H530">
        <v>4000</v>
      </c>
      <c r="I530">
        <v>3.73</v>
      </c>
      <c r="J530" s="4">
        <f>+VLOOKUP(B530,Hoja1!$A:$L,11,0)</f>
        <v>4000</v>
      </c>
      <c r="K530" s="4">
        <f>+VLOOKUP(B530,Hoja1!$A:$L,12,0)</f>
        <v>3.73</v>
      </c>
      <c r="L530" t="s">
        <v>240</v>
      </c>
      <c r="M530">
        <v>9</v>
      </c>
      <c r="N530" t="s">
        <v>204</v>
      </c>
      <c r="O530">
        <v>3</v>
      </c>
      <c r="P530">
        <v>2021</v>
      </c>
      <c r="Q530" t="s">
        <v>153</v>
      </c>
      <c r="R530" t="s">
        <v>172</v>
      </c>
      <c r="S530" t="s">
        <v>172</v>
      </c>
      <c r="T530" t="s">
        <v>172</v>
      </c>
      <c r="U530" t="s">
        <v>173</v>
      </c>
      <c r="V530" t="s">
        <v>208</v>
      </c>
      <c r="W530">
        <v>0</v>
      </c>
      <c r="X530">
        <v>0.1</v>
      </c>
      <c r="Y530">
        <v>0.373</v>
      </c>
      <c r="Z530">
        <v>1492</v>
      </c>
      <c r="AA530">
        <v>4.1444444444444404</v>
      </c>
    </row>
    <row r="531" spans="1:27" x14ac:dyDescent="0.2">
      <c r="A531">
        <v>1093</v>
      </c>
      <c r="B531" t="str">
        <f>+SUBSTITUTE(LOWER(_xlfn.CONCAT(C531,D531,E531,G531,L531,R531))," ","")</f>
        <v>44259enterosinsalsae60-80standrewsfrancia</v>
      </c>
      <c r="C531" s="1">
        <v>44259</v>
      </c>
      <c r="D531" s="2" t="s">
        <v>59</v>
      </c>
      <c r="E531" t="s">
        <v>155</v>
      </c>
      <c r="F531" t="s">
        <v>243</v>
      </c>
      <c r="G531" t="s">
        <v>253</v>
      </c>
      <c r="H531">
        <v>16000</v>
      </c>
      <c r="I531">
        <v>1.9</v>
      </c>
      <c r="J531" s="4" t="e">
        <f>+VLOOKUP(B531,Hoja1!$A:$L,11,0)</f>
        <v>#N/A</v>
      </c>
      <c r="K531" s="4" t="e">
        <f>+VLOOKUP(B531,Hoja1!$A:$L,12,0)</f>
        <v>#N/A</v>
      </c>
      <c r="L531" t="s">
        <v>240</v>
      </c>
      <c r="M531">
        <v>9</v>
      </c>
      <c r="N531" t="s">
        <v>204</v>
      </c>
      <c r="O531">
        <v>3</v>
      </c>
      <c r="P531">
        <v>2021</v>
      </c>
      <c r="Q531" t="s">
        <v>153</v>
      </c>
      <c r="R531" t="s">
        <v>172</v>
      </c>
      <c r="S531" t="s">
        <v>172</v>
      </c>
      <c r="T531" t="s">
        <v>172</v>
      </c>
      <c r="U531" t="s">
        <v>159</v>
      </c>
      <c r="V531" t="s">
        <v>160</v>
      </c>
      <c r="W531">
        <v>0</v>
      </c>
      <c r="X531">
        <v>0</v>
      </c>
      <c r="Y531">
        <v>0</v>
      </c>
      <c r="Z531">
        <v>0</v>
      </c>
      <c r="AA531">
        <v>1.9</v>
      </c>
    </row>
    <row r="532" spans="1:27" x14ac:dyDescent="0.2">
      <c r="A532">
        <v>2123</v>
      </c>
      <c r="B532" t="str">
        <f>+SUBSTITUTE(LOWER(_xlfn.CONCAT(C532,D532,E532,G532,L532,R532))," ","")</f>
        <v>44259carnegranelc200-300sudmarisitalia</v>
      </c>
      <c r="C532" s="1">
        <v>44259</v>
      </c>
      <c r="D532" s="2" t="s">
        <v>35</v>
      </c>
      <c r="E532" t="s">
        <v>30</v>
      </c>
      <c r="F532" t="s">
        <v>167</v>
      </c>
      <c r="G532" t="s">
        <v>39</v>
      </c>
      <c r="H532">
        <v>14000</v>
      </c>
      <c r="I532">
        <v>3.15</v>
      </c>
      <c r="J532" s="4">
        <f>+VLOOKUP(B532,Hoja1!$A:$L,11,0)</f>
        <v>14000</v>
      </c>
      <c r="K532" s="4">
        <f>+VLOOKUP(B532,Hoja1!$A:$L,12,0)</f>
        <v>3.15</v>
      </c>
      <c r="L532" t="s">
        <v>286</v>
      </c>
      <c r="M532">
        <v>9</v>
      </c>
      <c r="N532" t="s">
        <v>210</v>
      </c>
      <c r="O532">
        <v>3</v>
      </c>
      <c r="P532">
        <v>2021</v>
      </c>
      <c r="Q532" t="s">
        <v>153</v>
      </c>
      <c r="R532" t="s">
        <v>167</v>
      </c>
      <c r="S532" t="s">
        <v>167</v>
      </c>
      <c r="T532" t="s">
        <v>167</v>
      </c>
      <c r="U532" t="s">
        <v>37</v>
      </c>
      <c r="V532" t="s">
        <v>36</v>
      </c>
      <c r="W532">
        <v>0</v>
      </c>
      <c r="X532">
        <v>0</v>
      </c>
      <c r="Y532">
        <v>0</v>
      </c>
      <c r="Z532">
        <v>0</v>
      </c>
      <c r="AA532">
        <v>3.15</v>
      </c>
    </row>
    <row r="533" spans="1:27" x14ac:dyDescent="0.2">
      <c r="A533">
        <v>2124</v>
      </c>
      <c r="B533" t="str">
        <f>+SUBSTITUTE(LOWER(_xlfn.CONCAT(C533,D533,E533,G533,L533,R533))," ","")</f>
        <v>44259enterosinsalsac60-80sudmarischile</v>
      </c>
      <c r="C533" s="1">
        <v>44259</v>
      </c>
      <c r="D533" s="2" t="s">
        <v>59</v>
      </c>
      <c r="E533" t="s">
        <v>155</v>
      </c>
      <c r="F533" t="s">
        <v>32</v>
      </c>
      <c r="G533" t="s">
        <v>168</v>
      </c>
      <c r="H533">
        <v>295.10000000000002</v>
      </c>
      <c r="J533" s="4" t="e">
        <f>+VLOOKUP(B533,Hoja1!$A:$L,11,0)</f>
        <v>#N/A</v>
      </c>
      <c r="K533" s="4" t="e">
        <f>+VLOOKUP(B533,Hoja1!$A:$L,12,0)</f>
        <v>#N/A</v>
      </c>
      <c r="L533" t="s">
        <v>286</v>
      </c>
      <c r="M533">
        <v>9</v>
      </c>
      <c r="O533">
        <v>3</v>
      </c>
      <c r="P533">
        <v>2021</v>
      </c>
      <c r="Q533" t="s">
        <v>32</v>
      </c>
      <c r="R533" t="s">
        <v>32</v>
      </c>
      <c r="S533" t="s">
        <v>32</v>
      </c>
      <c r="T533" t="s">
        <v>32</v>
      </c>
      <c r="U533" t="s">
        <v>159</v>
      </c>
      <c r="V533" t="s">
        <v>160</v>
      </c>
      <c r="W533">
        <v>0</v>
      </c>
      <c r="X533">
        <v>0</v>
      </c>
    </row>
    <row r="534" spans="1:27" x14ac:dyDescent="0.2">
      <c r="A534">
        <v>2125</v>
      </c>
      <c r="B534" t="str">
        <f>+SUBSTITUTE(LOWER(_xlfn.CONCAT(C534,D534,E534,G534,L534,R534))," ","")</f>
        <v>44259carnegranelc0sudmarischile</v>
      </c>
      <c r="C534" s="1">
        <v>44259</v>
      </c>
      <c r="D534" s="2" t="s">
        <v>35</v>
      </c>
      <c r="E534" t="s">
        <v>30</v>
      </c>
      <c r="F534" t="s">
        <v>32</v>
      </c>
      <c r="G534" t="s">
        <v>178</v>
      </c>
      <c r="H534">
        <v>500</v>
      </c>
      <c r="J534" s="4" t="e">
        <f>+VLOOKUP(B534,Hoja1!$A:$L,11,0)</f>
        <v>#N/A</v>
      </c>
      <c r="K534" s="4" t="e">
        <f>+VLOOKUP(B534,Hoja1!$A:$L,12,0)</f>
        <v>#N/A</v>
      </c>
      <c r="L534" t="s">
        <v>286</v>
      </c>
      <c r="M534">
        <v>9</v>
      </c>
      <c r="O534">
        <v>3</v>
      </c>
      <c r="P534">
        <v>2021</v>
      </c>
      <c r="Q534" t="s">
        <v>32</v>
      </c>
      <c r="R534" t="s">
        <v>32</v>
      </c>
      <c r="S534" t="s">
        <v>32</v>
      </c>
      <c r="T534" t="s">
        <v>32</v>
      </c>
      <c r="U534" t="s">
        <v>37</v>
      </c>
      <c r="V534" t="s">
        <v>36</v>
      </c>
      <c r="W534">
        <v>0</v>
      </c>
      <c r="X534">
        <v>0</v>
      </c>
    </row>
    <row r="535" spans="1:27" x14ac:dyDescent="0.2">
      <c r="A535">
        <v>2126</v>
      </c>
      <c r="B535" t="str">
        <f>+SUBSTITUTE(LOWER(_xlfn.CONCAT(C535,D535,E535,G535,L535,R535))," ","")</f>
        <v>44259enterosinsalsac60-80sudmarisamerica</v>
      </c>
      <c r="C535" s="1">
        <v>44259</v>
      </c>
      <c r="D535" s="2" t="s">
        <v>59</v>
      </c>
      <c r="E535" t="s">
        <v>155</v>
      </c>
      <c r="F535" t="s">
        <v>214</v>
      </c>
      <c r="G535" t="s">
        <v>168</v>
      </c>
      <c r="H535">
        <v>17978.400000000001</v>
      </c>
      <c r="I535">
        <v>1.87</v>
      </c>
      <c r="J535" s="4" t="e">
        <f>+VLOOKUP(B535,Hoja1!$A:$L,11,0)</f>
        <v>#N/A</v>
      </c>
      <c r="K535" s="4" t="e">
        <f>+VLOOKUP(B535,Hoja1!$A:$L,12,0)</f>
        <v>#N/A</v>
      </c>
      <c r="L535" t="s">
        <v>286</v>
      </c>
      <c r="M535">
        <v>9</v>
      </c>
      <c r="N535" t="s">
        <v>210</v>
      </c>
      <c r="O535">
        <v>3</v>
      </c>
      <c r="P535">
        <v>2021</v>
      </c>
      <c r="Q535" t="s">
        <v>515</v>
      </c>
      <c r="R535" t="s">
        <v>515</v>
      </c>
      <c r="S535" t="s">
        <v>515</v>
      </c>
      <c r="T535" t="s">
        <v>515</v>
      </c>
      <c r="U535" t="s">
        <v>159</v>
      </c>
      <c r="V535" t="s">
        <v>160</v>
      </c>
      <c r="W535">
        <v>0</v>
      </c>
      <c r="X535">
        <v>0</v>
      </c>
      <c r="Y535">
        <v>0</v>
      </c>
      <c r="Z535">
        <v>0</v>
      </c>
      <c r="AA535">
        <v>1.87</v>
      </c>
    </row>
    <row r="536" spans="1:27" x14ac:dyDescent="0.2">
      <c r="A536">
        <v>2127</v>
      </c>
      <c r="B536" t="str">
        <f>+SUBSTITUTE(LOWER(_xlfn.CONCAT(C536,D536,E536,G536,L536,R536))," ","")</f>
        <v>44259carnegranelc100-200sudmarisitalia</v>
      </c>
      <c r="C536" s="1">
        <v>44259</v>
      </c>
      <c r="D536" s="2" t="s">
        <v>35</v>
      </c>
      <c r="E536" t="s">
        <v>30</v>
      </c>
      <c r="F536" t="s">
        <v>167</v>
      </c>
      <c r="G536" t="s">
        <v>72</v>
      </c>
      <c r="H536">
        <v>10000</v>
      </c>
      <c r="I536">
        <v>3.4</v>
      </c>
      <c r="J536" s="4">
        <f>+VLOOKUP(B536,Hoja1!$A:$L,11,0)</f>
        <v>10000</v>
      </c>
      <c r="K536" s="4">
        <f>+VLOOKUP(B536,Hoja1!$A:$L,12,0)</f>
        <v>3.4</v>
      </c>
      <c r="L536" t="s">
        <v>286</v>
      </c>
      <c r="M536">
        <v>9</v>
      </c>
      <c r="N536" t="s">
        <v>210</v>
      </c>
      <c r="O536">
        <v>3</v>
      </c>
      <c r="P536">
        <v>2021</v>
      </c>
      <c r="Q536" t="s">
        <v>153</v>
      </c>
      <c r="R536" t="s">
        <v>167</v>
      </c>
      <c r="S536" t="s">
        <v>167</v>
      </c>
      <c r="T536" t="s">
        <v>167</v>
      </c>
      <c r="U536" t="s">
        <v>37</v>
      </c>
      <c r="V536" t="s">
        <v>36</v>
      </c>
      <c r="W536">
        <v>0</v>
      </c>
      <c r="X536">
        <v>0</v>
      </c>
      <c r="Y536">
        <v>0</v>
      </c>
      <c r="Z536">
        <v>0</v>
      </c>
      <c r="AA536">
        <v>3.4</v>
      </c>
    </row>
    <row r="537" spans="1:27" x14ac:dyDescent="0.2">
      <c r="A537">
        <v>2128</v>
      </c>
      <c r="B537" t="str">
        <f>+SUBSTITUTE(LOWER(_xlfn.CONCAT(C537,D537,E537,G537,L537,R537))," ","")</f>
        <v>44259carnegranelc200-300sudmarischile</v>
      </c>
      <c r="C537" s="1">
        <v>44259</v>
      </c>
      <c r="D537" s="2" t="s">
        <v>35</v>
      </c>
      <c r="E537" t="s">
        <v>30</v>
      </c>
      <c r="F537" t="s">
        <v>32</v>
      </c>
      <c r="G537" t="s">
        <v>39</v>
      </c>
      <c r="H537">
        <v>100</v>
      </c>
      <c r="J537" s="4" t="e">
        <f>+VLOOKUP(B537,Hoja1!$A:$L,11,0)</f>
        <v>#N/A</v>
      </c>
      <c r="K537" s="4" t="e">
        <f>+VLOOKUP(B537,Hoja1!$A:$L,12,0)</f>
        <v>#N/A</v>
      </c>
      <c r="L537" t="s">
        <v>286</v>
      </c>
      <c r="M537">
        <v>9</v>
      </c>
      <c r="O537">
        <v>3</v>
      </c>
      <c r="P537">
        <v>2021</v>
      </c>
      <c r="Q537" t="s">
        <v>32</v>
      </c>
      <c r="R537" t="s">
        <v>32</v>
      </c>
      <c r="S537" t="s">
        <v>32</v>
      </c>
      <c r="T537" t="s">
        <v>32</v>
      </c>
      <c r="U537" t="s">
        <v>37</v>
      </c>
      <c r="V537" t="s">
        <v>36</v>
      </c>
      <c r="W537">
        <v>0</v>
      </c>
      <c r="X537">
        <v>0</v>
      </c>
    </row>
    <row r="538" spans="1:27" x14ac:dyDescent="0.2">
      <c r="A538">
        <v>118</v>
      </c>
      <c r="B538" t="str">
        <f>+SUBSTITUTE(LOWER(_xlfn.CONCAT(C538,D538,E538,G538,L538,R538))," ","")</f>
        <v>44260carnegranelc100-200camanchacarusia</v>
      </c>
      <c r="C538" s="1">
        <v>44260</v>
      </c>
      <c r="D538" s="2" t="s">
        <v>35</v>
      </c>
      <c r="E538" t="s">
        <v>30</v>
      </c>
      <c r="F538" t="s">
        <v>516</v>
      </c>
      <c r="G538" t="s">
        <v>72</v>
      </c>
      <c r="H538">
        <v>2000</v>
      </c>
      <c r="I538">
        <v>3.45</v>
      </c>
      <c r="J538" s="4">
        <f>+VLOOKUP(B538,Hoja1!$A:$L,11,0)</f>
        <v>2000</v>
      </c>
      <c r="K538" s="4">
        <f>+VLOOKUP(B538,Hoja1!$A:$L,12,0)</f>
        <v>3.4500000000000015</v>
      </c>
      <c r="L538" t="s">
        <v>33</v>
      </c>
      <c r="M538">
        <v>9</v>
      </c>
      <c r="O538">
        <v>3</v>
      </c>
      <c r="P538">
        <v>2021</v>
      </c>
      <c r="Q538" t="s">
        <v>165</v>
      </c>
      <c r="R538" t="s">
        <v>166</v>
      </c>
      <c r="S538" t="s">
        <v>165</v>
      </c>
      <c r="T538" t="s">
        <v>166</v>
      </c>
      <c r="U538" t="s">
        <v>37</v>
      </c>
      <c r="V538" t="s">
        <v>36</v>
      </c>
      <c r="W538">
        <v>0</v>
      </c>
      <c r="X538">
        <v>0</v>
      </c>
      <c r="Y538">
        <v>0</v>
      </c>
      <c r="Z538">
        <v>0</v>
      </c>
      <c r="AA538">
        <v>3.45</v>
      </c>
    </row>
    <row r="539" spans="1:27" x14ac:dyDescent="0.2">
      <c r="A539">
        <v>119</v>
      </c>
      <c r="B539" t="str">
        <f>+SUBSTITUTE(LOWER(_xlfn.CONCAT(C539,D539,E539,G539,L539,R539))," ","")</f>
        <v>44260carnegranelc200-300camanchacaespaña</v>
      </c>
      <c r="C539" s="1">
        <v>44260</v>
      </c>
      <c r="D539" s="2" t="s">
        <v>35</v>
      </c>
      <c r="E539" t="s">
        <v>30</v>
      </c>
      <c r="F539" t="s">
        <v>338</v>
      </c>
      <c r="G539" t="s">
        <v>39</v>
      </c>
      <c r="H539">
        <v>7000</v>
      </c>
      <c r="I539">
        <v>2.9</v>
      </c>
      <c r="J539" s="4">
        <f>+VLOOKUP(B539,Hoja1!$A:$L,11,0)</f>
        <v>7000</v>
      </c>
      <c r="K539" s="4">
        <f>+VLOOKUP(B539,Hoja1!$A:$L,12,0)</f>
        <v>2.9000000000000004</v>
      </c>
      <c r="L539" t="s">
        <v>33</v>
      </c>
      <c r="M539">
        <v>9</v>
      </c>
      <c r="O539">
        <v>3</v>
      </c>
      <c r="P539">
        <v>2021</v>
      </c>
      <c r="Q539" t="s">
        <v>153</v>
      </c>
      <c r="R539" t="s">
        <v>338</v>
      </c>
      <c r="S539" t="s">
        <v>338</v>
      </c>
      <c r="T539" t="s">
        <v>154</v>
      </c>
      <c r="U539" t="s">
        <v>37</v>
      </c>
      <c r="V539" t="s">
        <v>36</v>
      </c>
      <c r="W539">
        <v>0</v>
      </c>
      <c r="X539">
        <v>0</v>
      </c>
      <c r="Y539">
        <v>0</v>
      </c>
      <c r="Z539">
        <v>0</v>
      </c>
      <c r="AA539">
        <v>2.9</v>
      </c>
    </row>
    <row r="540" spans="1:27" x14ac:dyDescent="0.2">
      <c r="A540">
        <v>120</v>
      </c>
      <c r="B540" t="str">
        <f>+SUBSTITUTE(LOWER(_xlfn.CONCAT(C540,D540,E540,G540,L540,R540))," ","")</f>
        <v>44260carnegranelc300-500camanchacaespaña</v>
      </c>
      <c r="C540" s="1">
        <v>44260</v>
      </c>
      <c r="D540" s="2" t="s">
        <v>35</v>
      </c>
      <c r="E540" t="s">
        <v>30</v>
      </c>
      <c r="F540" t="s">
        <v>338</v>
      </c>
      <c r="G540" t="s">
        <v>49</v>
      </c>
      <c r="H540">
        <v>6200</v>
      </c>
      <c r="I540">
        <v>2.7</v>
      </c>
      <c r="J540" s="4">
        <f>+VLOOKUP(B540,Hoja1!$A:$L,11,0)</f>
        <v>6200</v>
      </c>
      <c r="K540" s="4">
        <f>+VLOOKUP(B540,Hoja1!$A:$L,12,0)</f>
        <v>2.7000000000000011</v>
      </c>
      <c r="L540" t="s">
        <v>33</v>
      </c>
      <c r="M540">
        <v>9</v>
      </c>
      <c r="O540">
        <v>3</v>
      </c>
      <c r="P540">
        <v>2021</v>
      </c>
      <c r="Q540" t="s">
        <v>153</v>
      </c>
      <c r="R540" t="s">
        <v>338</v>
      </c>
      <c r="S540" t="s">
        <v>338</v>
      </c>
      <c r="T540" t="s">
        <v>154</v>
      </c>
      <c r="U540" t="s">
        <v>37</v>
      </c>
      <c r="V540" t="s">
        <v>36</v>
      </c>
      <c r="W540">
        <v>0</v>
      </c>
      <c r="X540">
        <v>0</v>
      </c>
      <c r="Y540">
        <v>0</v>
      </c>
      <c r="Z540">
        <v>0</v>
      </c>
      <c r="AA540">
        <v>2.7</v>
      </c>
    </row>
    <row r="541" spans="1:27" x14ac:dyDescent="0.2">
      <c r="A541">
        <v>121</v>
      </c>
      <c r="B541" t="str">
        <f>+SUBSTITUTE(LOWER(_xlfn.CONCAT(C541,D541,E541,G541,L541,R541))," ","")</f>
        <v>44260enteroretailc20-35camanchacaotroseuropa</v>
      </c>
      <c r="C541" s="1">
        <v>44260</v>
      </c>
      <c r="D541" s="2" t="s">
        <v>59</v>
      </c>
      <c r="E541" t="s">
        <v>161</v>
      </c>
      <c r="F541" t="s">
        <v>177</v>
      </c>
      <c r="G541" t="s">
        <v>163</v>
      </c>
      <c r="H541">
        <v>15840</v>
      </c>
      <c r="I541">
        <v>2.65</v>
      </c>
      <c r="J541" s="4" t="e">
        <f>+VLOOKUP(B541,Hoja1!$A:$L,11,0)</f>
        <v>#N/A</v>
      </c>
      <c r="K541" s="4" t="e">
        <f>+VLOOKUP(B541,Hoja1!$A:$L,12,0)</f>
        <v>#N/A</v>
      </c>
      <c r="L541" t="s">
        <v>33</v>
      </c>
      <c r="M541">
        <v>9</v>
      </c>
      <c r="O541">
        <v>3</v>
      </c>
      <c r="P541">
        <v>2021</v>
      </c>
      <c r="Q541" t="s">
        <v>153</v>
      </c>
      <c r="R541" t="s">
        <v>154</v>
      </c>
      <c r="S541" t="s">
        <v>154</v>
      </c>
      <c r="T541" t="s">
        <v>154</v>
      </c>
      <c r="V541" t="s">
        <v>164</v>
      </c>
    </row>
    <row r="542" spans="1:27" x14ac:dyDescent="0.2">
      <c r="A542">
        <v>122</v>
      </c>
      <c r="B542" t="str">
        <f>+SUBSTITUTE(LOWER(_xlfn.CONCAT(C542,D542,E542,G542,L542,R542))," ","")</f>
        <v>44260enterosinsalsac60-80camanchacaotroseuropa</v>
      </c>
      <c r="C542" s="1">
        <v>44260</v>
      </c>
      <c r="D542" s="2" t="s">
        <v>59</v>
      </c>
      <c r="E542" t="s">
        <v>155</v>
      </c>
      <c r="F542" t="s">
        <v>189</v>
      </c>
      <c r="G542" t="s">
        <v>168</v>
      </c>
      <c r="H542">
        <v>5000</v>
      </c>
      <c r="I542">
        <v>2</v>
      </c>
      <c r="J542" s="4" t="e">
        <f>+VLOOKUP(B542,Hoja1!$A:$L,11,0)</f>
        <v>#N/A</v>
      </c>
      <c r="K542" s="4" t="e">
        <f>+VLOOKUP(B542,Hoja1!$A:$L,12,0)</f>
        <v>#N/A</v>
      </c>
      <c r="L542" t="s">
        <v>33</v>
      </c>
      <c r="M542">
        <v>9</v>
      </c>
      <c r="O542">
        <v>3</v>
      </c>
      <c r="P542">
        <v>2021</v>
      </c>
      <c r="Q542" t="s">
        <v>153</v>
      </c>
      <c r="R542" t="s">
        <v>154</v>
      </c>
      <c r="S542" t="s">
        <v>154</v>
      </c>
      <c r="T542" t="s">
        <v>154</v>
      </c>
      <c r="U542" t="s">
        <v>159</v>
      </c>
      <c r="V542" t="s">
        <v>160</v>
      </c>
      <c r="W542">
        <v>0</v>
      </c>
      <c r="X542">
        <v>0</v>
      </c>
      <c r="Y542">
        <v>0</v>
      </c>
      <c r="Z542">
        <v>0</v>
      </c>
      <c r="AA542">
        <v>2</v>
      </c>
    </row>
    <row r="543" spans="1:27" x14ac:dyDescent="0.2">
      <c r="A543">
        <v>123</v>
      </c>
      <c r="B543" t="str">
        <f>+SUBSTITUTE(LOWER(_xlfn.CONCAT(C543,D543,E543,G543,L543,R543))," ","")</f>
        <v>44260enterosinsalsac40-60camanchacarusia</v>
      </c>
      <c r="C543" s="1">
        <v>44260</v>
      </c>
      <c r="D543" s="2" t="s">
        <v>59</v>
      </c>
      <c r="E543" t="s">
        <v>155</v>
      </c>
      <c r="F543" t="s">
        <v>516</v>
      </c>
      <c r="G543" t="s">
        <v>180</v>
      </c>
      <c r="H543">
        <v>3090</v>
      </c>
      <c r="I543">
        <v>2.1</v>
      </c>
      <c r="J543" s="4" t="e">
        <f>+VLOOKUP(B543,Hoja1!$A:$L,11,0)</f>
        <v>#N/A</v>
      </c>
      <c r="K543" s="4" t="e">
        <f>+VLOOKUP(B543,Hoja1!$A:$L,12,0)</f>
        <v>#N/A</v>
      </c>
      <c r="L543" t="s">
        <v>33</v>
      </c>
      <c r="M543">
        <v>9</v>
      </c>
      <c r="O543">
        <v>3</v>
      </c>
      <c r="P543">
        <v>2021</v>
      </c>
      <c r="Q543" t="s">
        <v>165</v>
      </c>
      <c r="R543" t="s">
        <v>166</v>
      </c>
      <c r="S543" t="s">
        <v>165</v>
      </c>
      <c r="T543" t="s">
        <v>166</v>
      </c>
      <c r="U543" t="s">
        <v>159</v>
      </c>
      <c r="V543" t="s">
        <v>160</v>
      </c>
      <c r="W543">
        <v>0</v>
      </c>
      <c r="X543">
        <v>0</v>
      </c>
      <c r="Y543">
        <v>0</v>
      </c>
      <c r="Z543">
        <v>0</v>
      </c>
      <c r="AA543">
        <v>2.1</v>
      </c>
    </row>
    <row r="544" spans="1:27" x14ac:dyDescent="0.2">
      <c r="A544">
        <v>124</v>
      </c>
      <c r="B544" t="str">
        <f>+SUBSTITUTE(LOWER(_xlfn.CONCAT(C544,D544,E544,G544,L544,R544))," ","")</f>
        <v>44260carnegranelc300-500camanchacaotroseuropa</v>
      </c>
      <c r="C544" s="1">
        <v>44260</v>
      </c>
      <c r="D544" s="2" t="s">
        <v>35</v>
      </c>
      <c r="E544" t="s">
        <v>30</v>
      </c>
      <c r="F544" t="s">
        <v>189</v>
      </c>
      <c r="G544" t="s">
        <v>49</v>
      </c>
      <c r="H544">
        <v>2000</v>
      </c>
      <c r="I544">
        <v>3</v>
      </c>
      <c r="J544" s="4" t="e">
        <f>+VLOOKUP(B544,Hoja1!$A:$L,11,0)</f>
        <v>#N/A</v>
      </c>
      <c r="K544" s="4" t="e">
        <f>+VLOOKUP(B544,Hoja1!$A:$L,12,0)</f>
        <v>#N/A</v>
      </c>
      <c r="L544" t="s">
        <v>33</v>
      </c>
      <c r="M544">
        <v>9</v>
      </c>
      <c r="O544">
        <v>3</v>
      </c>
      <c r="P544">
        <v>2021</v>
      </c>
      <c r="Q544" t="s">
        <v>153</v>
      </c>
      <c r="R544" t="s">
        <v>154</v>
      </c>
      <c r="S544" t="s">
        <v>154</v>
      </c>
      <c r="T544" t="s">
        <v>154</v>
      </c>
      <c r="U544" t="s">
        <v>37</v>
      </c>
      <c r="V544" t="s">
        <v>36</v>
      </c>
      <c r="W544">
        <v>0</v>
      </c>
      <c r="X544">
        <v>0</v>
      </c>
      <c r="Y544">
        <v>0</v>
      </c>
      <c r="Z544">
        <v>0</v>
      </c>
      <c r="AA544">
        <v>3</v>
      </c>
    </row>
    <row r="545" spans="1:27" x14ac:dyDescent="0.2">
      <c r="A545">
        <v>125</v>
      </c>
      <c r="B545" t="str">
        <f>+SUBSTITUTE(LOWER(_xlfn.CONCAT(C545,D545,E545,G545,L545,R545))," ","")</f>
        <v>44260carnegranelc200-300camanchacaotroseuropa</v>
      </c>
      <c r="C545" s="1">
        <v>44260</v>
      </c>
      <c r="D545" s="2" t="s">
        <v>35</v>
      </c>
      <c r="E545" t="s">
        <v>30</v>
      </c>
      <c r="F545" t="s">
        <v>189</v>
      </c>
      <c r="G545" t="s">
        <v>39</v>
      </c>
      <c r="H545">
        <v>8000</v>
      </c>
      <c r="I545">
        <v>3.1</v>
      </c>
      <c r="J545" s="4" t="e">
        <f>+VLOOKUP(B545,Hoja1!$A:$L,11,0)</f>
        <v>#N/A</v>
      </c>
      <c r="K545" s="4" t="e">
        <f>+VLOOKUP(B545,Hoja1!$A:$L,12,0)</f>
        <v>#N/A</v>
      </c>
      <c r="L545" t="s">
        <v>33</v>
      </c>
      <c r="M545">
        <v>9</v>
      </c>
      <c r="O545">
        <v>3</v>
      </c>
      <c r="P545">
        <v>2021</v>
      </c>
      <c r="Q545" t="s">
        <v>153</v>
      </c>
      <c r="R545" t="s">
        <v>154</v>
      </c>
      <c r="S545" t="s">
        <v>154</v>
      </c>
      <c r="T545" t="s">
        <v>154</v>
      </c>
      <c r="U545" t="s">
        <v>37</v>
      </c>
      <c r="V545" t="s">
        <v>36</v>
      </c>
      <c r="W545">
        <v>0</v>
      </c>
      <c r="X545">
        <v>0</v>
      </c>
      <c r="Y545">
        <v>0</v>
      </c>
      <c r="Z545">
        <v>0</v>
      </c>
      <c r="AA545">
        <v>3.1</v>
      </c>
    </row>
    <row r="546" spans="1:27" x14ac:dyDescent="0.2">
      <c r="A546">
        <v>126</v>
      </c>
      <c r="B546" t="str">
        <f>+SUBSTITUTE(LOWER(_xlfn.CONCAT(C546,D546,E546,G546,L546,R546))," ","")</f>
        <v>44260carnegranelc500-upcamanchacaespaña</v>
      </c>
      <c r="C546" s="1">
        <v>44260</v>
      </c>
      <c r="D546" s="2" t="s">
        <v>35</v>
      </c>
      <c r="E546" t="s">
        <v>30</v>
      </c>
      <c r="F546" t="s">
        <v>338</v>
      </c>
      <c r="G546" t="s">
        <v>183</v>
      </c>
      <c r="H546">
        <v>600</v>
      </c>
      <c r="I546">
        <v>2.5</v>
      </c>
      <c r="J546" s="4">
        <f>+VLOOKUP(B546,Hoja1!$A:$L,11,0)</f>
        <v>600</v>
      </c>
      <c r="K546" s="4">
        <f>+VLOOKUP(B546,Hoja1!$A:$L,12,0)</f>
        <v>2.5</v>
      </c>
      <c r="L546" t="s">
        <v>33</v>
      </c>
      <c r="M546">
        <v>9</v>
      </c>
      <c r="O546">
        <v>3</v>
      </c>
      <c r="P546">
        <v>2021</v>
      </c>
      <c r="Q546" t="s">
        <v>153</v>
      </c>
      <c r="R546" t="s">
        <v>338</v>
      </c>
      <c r="S546" t="s">
        <v>338</v>
      </c>
      <c r="T546" t="s">
        <v>154</v>
      </c>
      <c r="U546" t="s">
        <v>37</v>
      </c>
      <c r="V546" t="s">
        <v>36</v>
      </c>
      <c r="W546">
        <v>0</v>
      </c>
      <c r="X546">
        <v>0</v>
      </c>
      <c r="Y546">
        <v>0</v>
      </c>
      <c r="Z546">
        <v>0</v>
      </c>
      <c r="AA546">
        <v>2.5</v>
      </c>
    </row>
    <row r="547" spans="1:27" x14ac:dyDescent="0.2">
      <c r="A547">
        <v>127</v>
      </c>
      <c r="B547" t="str">
        <f>+SUBSTITUTE(LOWER(_xlfn.CONCAT(C547,D547,E547,G547,L547,R547))," ","")</f>
        <v>44260carnegranelc300-500camanchacarusia</v>
      </c>
      <c r="C547" s="1">
        <v>44260</v>
      </c>
      <c r="D547" s="2" t="s">
        <v>35</v>
      </c>
      <c r="E547" t="s">
        <v>30</v>
      </c>
      <c r="F547" t="s">
        <v>516</v>
      </c>
      <c r="G547" t="s">
        <v>49</v>
      </c>
      <c r="H547">
        <v>8000</v>
      </c>
      <c r="I547">
        <v>3.0499999999999901</v>
      </c>
      <c r="J547" s="4">
        <f>+VLOOKUP(B547,Hoja1!$A:$L,11,0)</f>
        <v>8000</v>
      </c>
      <c r="K547" s="4">
        <f>+VLOOKUP(B547,Hoja1!$A:$L,12,0)</f>
        <v>3.0499999999999989</v>
      </c>
      <c r="L547" t="s">
        <v>33</v>
      </c>
      <c r="M547">
        <v>9</v>
      </c>
      <c r="O547">
        <v>3</v>
      </c>
      <c r="P547">
        <v>2021</v>
      </c>
      <c r="Q547" t="s">
        <v>165</v>
      </c>
      <c r="R547" t="s">
        <v>166</v>
      </c>
      <c r="S547" t="s">
        <v>165</v>
      </c>
      <c r="T547" t="s">
        <v>166</v>
      </c>
      <c r="U547" t="s">
        <v>37</v>
      </c>
      <c r="V547" t="s">
        <v>36</v>
      </c>
      <c r="W547">
        <v>0</v>
      </c>
      <c r="X547">
        <v>0</v>
      </c>
      <c r="Y547">
        <v>0</v>
      </c>
      <c r="Z547">
        <v>0</v>
      </c>
      <c r="AA547">
        <v>3.0499999999999901</v>
      </c>
    </row>
    <row r="548" spans="1:27" x14ac:dyDescent="0.2">
      <c r="A548">
        <v>128</v>
      </c>
      <c r="B548" t="str">
        <f>+SUBSTITUTE(LOWER(_xlfn.CONCAT(C548,D548,E548,G548,L548,R548))," ","")</f>
        <v>44260carnegranelc200-300camanchacarusia</v>
      </c>
      <c r="C548" s="1">
        <v>44260</v>
      </c>
      <c r="D548" s="2" t="s">
        <v>35</v>
      </c>
      <c r="E548" t="s">
        <v>30</v>
      </c>
      <c r="F548" t="s">
        <v>516</v>
      </c>
      <c r="G548" t="s">
        <v>39</v>
      </c>
      <c r="H548">
        <v>9000</v>
      </c>
      <c r="I548">
        <v>3.25</v>
      </c>
      <c r="J548" s="4">
        <f>+VLOOKUP(B548,Hoja1!$A:$L,11,0)</f>
        <v>9000</v>
      </c>
      <c r="K548" s="4">
        <f>+VLOOKUP(B548,Hoja1!$A:$L,12,0)</f>
        <v>3.25</v>
      </c>
      <c r="L548" t="s">
        <v>33</v>
      </c>
      <c r="M548">
        <v>9</v>
      </c>
      <c r="O548">
        <v>3</v>
      </c>
      <c r="P548">
        <v>2021</v>
      </c>
      <c r="Q548" t="s">
        <v>165</v>
      </c>
      <c r="R548" t="s">
        <v>166</v>
      </c>
      <c r="S548" t="s">
        <v>165</v>
      </c>
      <c r="T548" t="s">
        <v>166</v>
      </c>
      <c r="U548" t="s">
        <v>37</v>
      </c>
      <c r="V548" t="s">
        <v>36</v>
      </c>
      <c r="W548">
        <v>0</v>
      </c>
      <c r="X548">
        <v>0</v>
      </c>
      <c r="Y548">
        <v>0</v>
      </c>
      <c r="Z548">
        <v>0</v>
      </c>
      <c r="AA548">
        <v>3.25</v>
      </c>
    </row>
    <row r="549" spans="1:27" x14ac:dyDescent="0.2">
      <c r="A549">
        <v>129</v>
      </c>
      <c r="B549" t="str">
        <f>+SUBSTITUTE(LOWER(_xlfn.CONCAT(C549,D549,E549,G549,L549,R549))," ","")</f>
        <v>44260carnegranelc100-200camanchacaespaña</v>
      </c>
      <c r="C549" s="1">
        <v>44260</v>
      </c>
      <c r="D549" s="2" t="s">
        <v>35</v>
      </c>
      <c r="E549" t="s">
        <v>30</v>
      </c>
      <c r="F549" t="s">
        <v>338</v>
      </c>
      <c r="G549" t="s">
        <v>72</v>
      </c>
      <c r="H549">
        <v>10200</v>
      </c>
      <c r="I549">
        <v>3.19999999999999</v>
      </c>
      <c r="J549" s="4">
        <f>+VLOOKUP(B549,Hoja1!$A:$L,11,0)</f>
        <v>10200</v>
      </c>
      <c r="K549" s="4">
        <f>+VLOOKUP(B549,Hoja1!$A:$L,12,0)</f>
        <v>3.1999999999999935</v>
      </c>
      <c r="L549" t="s">
        <v>33</v>
      </c>
      <c r="M549">
        <v>9</v>
      </c>
      <c r="O549">
        <v>3</v>
      </c>
      <c r="P549">
        <v>2021</v>
      </c>
      <c r="Q549" t="s">
        <v>153</v>
      </c>
      <c r="R549" t="s">
        <v>338</v>
      </c>
      <c r="S549" t="s">
        <v>338</v>
      </c>
      <c r="T549" t="s">
        <v>154</v>
      </c>
      <c r="U549" t="s">
        <v>37</v>
      </c>
      <c r="V549" t="s">
        <v>36</v>
      </c>
      <c r="W549">
        <v>0</v>
      </c>
      <c r="X549">
        <v>0</v>
      </c>
      <c r="Y549">
        <v>0</v>
      </c>
      <c r="Z549">
        <v>0</v>
      </c>
      <c r="AA549">
        <v>3.19999999999999</v>
      </c>
    </row>
    <row r="550" spans="1:27" x14ac:dyDescent="0.2">
      <c r="A550">
        <v>636</v>
      </c>
      <c r="B550" t="str">
        <f>+SUBSTITUTE(LOWER(_xlfn.CONCAT(C550,D550,E550,G550,L550,R550))," ","")</f>
        <v>44260carnegranelc300-500manuelitarusia</v>
      </c>
      <c r="C550" s="1">
        <v>44260</v>
      </c>
      <c r="D550" s="2" t="s">
        <v>35</v>
      </c>
      <c r="E550" t="s">
        <v>30</v>
      </c>
      <c r="F550" t="s">
        <v>166</v>
      </c>
      <c r="G550" t="s">
        <v>49</v>
      </c>
      <c r="H550">
        <v>24000</v>
      </c>
      <c r="I550">
        <v>2.95</v>
      </c>
      <c r="J550" s="4">
        <f>+VLOOKUP(B550,Hoja1!$A:$L,11,0)</f>
        <v>24000</v>
      </c>
      <c r="K550" s="4">
        <f>+VLOOKUP(B550,Hoja1!$A:$L,12,0)</f>
        <v>2.95</v>
      </c>
      <c r="L550" t="s">
        <v>93</v>
      </c>
      <c r="M550">
        <v>9</v>
      </c>
      <c r="N550" t="s">
        <v>211</v>
      </c>
      <c r="O550">
        <v>3</v>
      </c>
      <c r="P550">
        <v>2021</v>
      </c>
      <c r="Q550" t="s">
        <v>165</v>
      </c>
      <c r="R550" t="s">
        <v>166</v>
      </c>
      <c r="S550" t="s">
        <v>165</v>
      </c>
      <c r="T550" t="s">
        <v>166</v>
      </c>
      <c r="U550" t="s">
        <v>37</v>
      </c>
      <c r="V550" t="s">
        <v>36</v>
      </c>
      <c r="W550">
        <v>0</v>
      </c>
      <c r="X550">
        <v>0</v>
      </c>
      <c r="Y550">
        <v>0</v>
      </c>
      <c r="Z550">
        <v>0</v>
      </c>
      <c r="AA550">
        <v>2.95</v>
      </c>
    </row>
    <row r="551" spans="1:27" x14ac:dyDescent="0.2">
      <c r="A551">
        <v>1094</v>
      </c>
      <c r="B551" t="str">
        <f>+SUBSTITUTE(LOWER(_xlfn.CONCAT(C551,D551,E551,G551,L551,R551))," ","")</f>
        <v>44260enterosinsalsae60-80standrewsotroseuropa</v>
      </c>
      <c r="C551" s="1">
        <v>44260</v>
      </c>
      <c r="D551" s="2" t="s">
        <v>59</v>
      </c>
      <c r="E551" t="s">
        <v>155</v>
      </c>
      <c r="F551" t="s">
        <v>234</v>
      </c>
      <c r="G551" t="s">
        <v>253</v>
      </c>
      <c r="H551">
        <v>11000</v>
      </c>
      <c r="I551">
        <v>1.9</v>
      </c>
      <c r="J551" s="4" t="e">
        <f>+VLOOKUP(B551,Hoja1!$A:$L,11,0)</f>
        <v>#N/A</v>
      </c>
      <c r="K551" s="4" t="e">
        <f>+VLOOKUP(B551,Hoja1!$A:$L,12,0)</f>
        <v>#N/A</v>
      </c>
      <c r="L551" t="s">
        <v>240</v>
      </c>
      <c r="M551">
        <v>9</v>
      </c>
      <c r="N551" t="s">
        <v>204</v>
      </c>
      <c r="O551">
        <v>3</v>
      </c>
      <c r="P551">
        <v>2021</v>
      </c>
      <c r="Q551" t="s">
        <v>153</v>
      </c>
      <c r="R551" t="s">
        <v>154</v>
      </c>
      <c r="S551" t="s">
        <v>154</v>
      </c>
      <c r="T551" t="s">
        <v>154</v>
      </c>
      <c r="U551" t="s">
        <v>159</v>
      </c>
      <c r="V551" t="s">
        <v>160</v>
      </c>
      <c r="W551">
        <v>0</v>
      </c>
      <c r="X551">
        <v>0</v>
      </c>
      <c r="Y551">
        <v>0</v>
      </c>
      <c r="Z551">
        <v>0</v>
      </c>
      <c r="AA551">
        <v>1.9</v>
      </c>
    </row>
    <row r="552" spans="1:27" x14ac:dyDescent="0.2">
      <c r="A552">
        <v>1095</v>
      </c>
      <c r="B552" t="str">
        <f>+SUBSTITUTE(LOWER(_xlfn.CONCAT(C552,D552,E552,G552,L552,R552))," ","")</f>
        <v>44260mediaconchagranelc40-60standrewsotroseuropa</v>
      </c>
      <c r="C552" s="1">
        <v>44260</v>
      </c>
      <c r="D552" s="2" t="s">
        <v>212</v>
      </c>
      <c r="E552" t="s">
        <v>30</v>
      </c>
      <c r="F552" t="s">
        <v>234</v>
      </c>
      <c r="G552" t="s">
        <v>180</v>
      </c>
      <c r="H552">
        <v>9999</v>
      </c>
      <c r="I552">
        <v>4.05</v>
      </c>
      <c r="J552" s="4">
        <f>+VLOOKUP(B552,Hoja1!$A:$L,11,0)</f>
        <v>9999</v>
      </c>
      <c r="K552" s="4">
        <f>+VLOOKUP(B552,Hoja1!$A:$L,12,0)</f>
        <v>4.05</v>
      </c>
      <c r="L552" t="s">
        <v>240</v>
      </c>
      <c r="M552">
        <v>9</v>
      </c>
      <c r="N552" t="s">
        <v>204</v>
      </c>
      <c r="O552">
        <v>3</v>
      </c>
      <c r="P552">
        <v>2021</v>
      </c>
      <c r="Q552" t="s">
        <v>153</v>
      </c>
      <c r="R552" t="s">
        <v>154</v>
      </c>
      <c r="S552" t="s">
        <v>154</v>
      </c>
      <c r="T552" t="s">
        <v>154</v>
      </c>
      <c r="V552" t="s">
        <v>216</v>
      </c>
    </row>
    <row r="553" spans="1:27" x14ac:dyDescent="0.2">
      <c r="A553">
        <v>1096</v>
      </c>
      <c r="B553" t="str">
        <f>+SUBSTITUTE(LOWER(_xlfn.CONCAT(C553,D553,E553,G553,L553,R553))," ","")</f>
        <v>44260enterosinsalsaconestuchee60-80standrewsespaña</v>
      </c>
      <c r="C553" s="1">
        <v>44260</v>
      </c>
      <c r="D553" s="2" t="s">
        <v>59</v>
      </c>
      <c r="E553" t="s">
        <v>262</v>
      </c>
      <c r="F553" t="s">
        <v>338</v>
      </c>
      <c r="G553" t="s">
        <v>253</v>
      </c>
      <c r="H553">
        <v>13770</v>
      </c>
      <c r="I553">
        <v>2.581</v>
      </c>
      <c r="J553" s="4" t="e">
        <f>+VLOOKUP(B553,Hoja1!$A:$L,11,0)</f>
        <v>#N/A</v>
      </c>
      <c r="K553" s="4" t="e">
        <f>+VLOOKUP(B553,Hoja1!$A:$L,12,0)</f>
        <v>#N/A</v>
      </c>
      <c r="L553" t="s">
        <v>240</v>
      </c>
      <c r="M553">
        <v>9</v>
      </c>
      <c r="N553" t="s">
        <v>204</v>
      </c>
      <c r="O553">
        <v>3</v>
      </c>
      <c r="P553">
        <v>2021</v>
      </c>
      <c r="Q553" t="s">
        <v>153</v>
      </c>
      <c r="R553" t="s">
        <v>338</v>
      </c>
      <c r="S553" t="s">
        <v>338</v>
      </c>
      <c r="T553" t="s">
        <v>154</v>
      </c>
      <c r="U553" t="s">
        <v>159</v>
      </c>
      <c r="V553" t="s">
        <v>263</v>
      </c>
      <c r="W553">
        <v>0.3</v>
      </c>
      <c r="X553">
        <v>0</v>
      </c>
      <c r="Y553">
        <v>0</v>
      </c>
      <c r="Z553">
        <v>0</v>
      </c>
      <c r="AA553">
        <v>2.2810000000000001</v>
      </c>
    </row>
    <row r="554" spans="1:27" x14ac:dyDescent="0.2">
      <c r="A554">
        <v>1097</v>
      </c>
      <c r="B554" t="str">
        <f>+SUBSTITUTE(LOWER(_xlfn.CONCAT(C554,D554,E554,G554,L554,R554))," ","")</f>
        <v>44260carneretailcompensadoc200-300standrewsasia</v>
      </c>
      <c r="C554" s="1">
        <v>44260</v>
      </c>
      <c r="D554" s="2" t="s">
        <v>35</v>
      </c>
      <c r="E554" t="s">
        <v>206</v>
      </c>
      <c r="F554" t="s">
        <v>194</v>
      </c>
      <c r="G554" t="s">
        <v>39</v>
      </c>
      <c r="H554">
        <v>20160</v>
      </c>
      <c r="I554">
        <v>3.9</v>
      </c>
      <c r="J554" s="4">
        <f>+VLOOKUP(B554,Hoja1!$A:$L,11,0)</f>
        <v>20160</v>
      </c>
      <c r="K554" s="4">
        <f>+VLOOKUP(B554,Hoja1!$A:$L,12,0)</f>
        <v>3.9</v>
      </c>
      <c r="L554" t="s">
        <v>240</v>
      </c>
      <c r="M554">
        <v>9</v>
      </c>
      <c r="N554" t="s">
        <v>204</v>
      </c>
      <c r="O554">
        <v>3</v>
      </c>
      <c r="P554">
        <v>2021</v>
      </c>
      <c r="Q554" t="s">
        <v>158</v>
      </c>
      <c r="R554" t="s">
        <v>158</v>
      </c>
      <c r="S554" t="s">
        <v>158</v>
      </c>
      <c r="T554" t="s">
        <v>158</v>
      </c>
      <c r="U554" t="s">
        <v>173</v>
      </c>
      <c r="V554" t="s">
        <v>208</v>
      </c>
      <c r="W554">
        <v>0</v>
      </c>
      <c r="X554">
        <v>0.1</v>
      </c>
      <c r="Y554">
        <v>0.39</v>
      </c>
      <c r="Z554">
        <v>7862.4</v>
      </c>
      <c r="AA554">
        <v>4.3333333333333304</v>
      </c>
    </row>
    <row r="555" spans="1:27" x14ac:dyDescent="0.2">
      <c r="A555">
        <v>1098</v>
      </c>
      <c r="B555" t="str">
        <f>+SUBSTITUTE(LOWER(_xlfn.CONCAT(C555,D555,E555,G555,L555,R555))," ","")</f>
        <v>44260enterosinsalsac18-27standrewsamerica</v>
      </c>
      <c r="C555" s="1">
        <v>44260</v>
      </c>
      <c r="D555" s="2" t="s">
        <v>59</v>
      </c>
      <c r="E555" t="s">
        <v>155</v>
      </c>
      <c r="F555" t="s">
        <v>214</v>
      </c>
      <c r="G555" t="s">
        <v>171</v>
      </c>
      <c r="H555">
        <v>17079.48</v>
      </c>
      <c r="I555">
        <v>2.31</v>
      </c>
      <c r="J555" s="4" t="e">
        <f>+VLOOKUP(B555,Hoja1!$A:$L,11,0)</f>
        <v>#N/A</v>
      </c>
      <c r="K555" s="4" t="e">
        <f>+VLOOKUP(B555,Hoja1!$A:$L,12,0)</f>
        <v>#N/A</v>
      </c>
      <c r="L555" t="s">
        <v>240</v>
      </c>
      <c r="M555">
        <v>9</v>
      </c>
      <c r="N555" t="s">
        <v>204</v>
      </c>
      <c r="O555">
        <v>3</v>
      </c>
      <c r="P555">
        <v>2021</v>
      </c>
      <c r="Q555" t="s">
        <v>515</v>
      </c>
      <c r="R555" t="s">
        <v>515</v>
      </c>
      <c r="S555" t="s">
        <v>515</v>
      </c>
      <c r="T555" t="s">
        <v>515</v>
      </c>
      <c r="U555" t="s">
        <v>159</v>
      </c>
      <c r="V555" t="s">
        <v>160</v>
      </c>
      <c r="W555">
        <v>0</v>
      </c>
      <c r="X555">
        <v>0</v>
      </c>
      <c r="Y555">
        <v>0</v>
      </c>
      <c r="Z555">
        <v>0</v>
      </c>
      <c r="AA555">
        <v>2.31</v>
      </c>
    </row>
    <row r="556" spans="1:27" x14ac:dyDescent="0.2">
      <c r="A556">
        <v>1099</v>
      </c>
      <c r="B556" t="str">
        <f>+SUBSTITUTE(LOWER(_xlfn.CONCAT(C556,D556,E556,G556,L556,R556))," ","")</f>
        <v>44260enteroconsalsaconestuchee50-70standrewsasia</v>
      </c>
      <c r="C556" s="1">
        <v>44260</v>
      </c>
      <c r="D556" s="2" t="s">
        <v>59</v>
      </c>
      <c r="E556" t="s">
        <v>57</v>
      </c>
      <c r="F556" t="s">
        <v>194</v>
      </c>
      <c r="G556" t="s">
        <v>245</v>
      </c>
      <c r="H556">
        <v>13770</v>
      </c>
      <c r="I556">
        <v>3.53</v>
      </c>
      <c r="J556" s="4" t="e">
        <f>+VLOOKUP(B556,Hoja1!$A:$L,11,0)</f>
        <v>#N/A</v>
      </c>
      <c r="K556" s="4" t="e">
        <f>+VLOOKUP(B556,Hoja1!$A:$L,12,0)</f>
        <v>#N/A</v>
      </c>
      <c r="L556" t="s">
        <v>240</v>
      </c>
      <c r="M556">
        <v>9</v>
      </c>
      <c r="N556" t="s">
        <v>204</v>
      </c>
      <c r="O556">
        <v>3</v>
      </c>
      <c r="P556">
        <v>2021</v>
      </c>
      <c r="Q556" t="s">
        <v>158</v>
      </c>
      <c r="R556" t="s">
        <v>158</v>
      </c>
      <c r="S556" t="s">
        <v>158</v>
      </c>
      <c r="T556" t="s">
        <v>158</v>
      </c>
      <c r="U556" t="s">
        <v>61</v>
      </c>
      <c r="V556" t="s">
        <v>60</v>
      </c>
      <c r="W556">
        <v>0.3</v>
      </c>
      <c r="X556">
        <v>0</v>
      </c>
      <c r="Y556">
        <v>0</v>
      </c>
      <c r="Z556">
        <v>0</v>
      </c>
      <c r="AA556">
        <v>3.23</v>
      </c>
    </row>
    <row r="557" spans="1:27" x14ac:dyDescent="0.2">
      <c r="A557">
        <v>2129</v>
      </c>
      <c r="B557" t="str">
        <f>+SUBSTITUTE(LOWER(_xlfn.CONCAT(C557,D557,E557,G557,L557,R557))," ","")</f>
        <v>44260enterosinsalsac60-80sudmarisasia</v>
      </c>
      <c r="C557" s="1">
        <v>44260</v>
      </c>
      <c r="D557" s="2" t="s">
        <v>59</v>
      </c>
      <c r="E557" t="s">
        <v>155</v>
      </c>
      <c r="F557" t="s">
        <v>192</v>
      </c>
      <c r="G557" t="s">
        <v>168</v>
      </c>
      <c r="H557">
        <v>19220</v>
      </c>
      <c r="I557">
        <v>1.8</v>
      </c>
      <c r="J557" s="4" t="e">
        <f>+VLOOKUP(B557,Hoja1!$A:$L,11,0)</f>
        <v>#N/A</v>
      </c>
      <c r="K557" s="4" t="e">
        <f>+VLOOKUP(B557,Hoja1!$A:$L,12,0)</f>
        <v>#N/A</v>
      </c>
      <c r="L557" t="s">
        <v>286</v>
      </c>
      <c r="M557">
        <v>9</v>
      </c>
      <c r="N557" t="s">
        <v>210</v>
      </c>
      <c r="O557">
        <v>3</v>
      </c>
      <c r="P557">
        <v>2021</v>
      </c>
      <c r="Q557" t="s">
        <v>158</v>
      </c>
      <c r="R557" t="s">
        <v>158</v>
      </c>
      <c r="S557" t="s">
        <v>158</v>
      </c>
      <c r="T557" t="s">
        <v>158</v>
      </c>
      <c r="U557" t="s">
        <v>159</v>
      </c>
      <c r="V557" t="s">
        <v>160</v>
      </c>
      <c r="W557">
        <v>0</v>
      </c>
      <c r="X557">
        <v>0</v>
      </c>
      <c r="Y557">
        <v>0</v>
      </c>
      <c r="Z557">
        <v>0</v>
      </c>
      <c r="AA557">
        <v>1.8</v>
      </c>
    </row>
    <row r="558" spans="1:27" x14ac:dyDescent="0.2">
      <c r="A558">
        <v>2130</v>
      </c>
      <c r="B558" t="str">
        <f>+SUBSTITUTE(LOWER(_xlfn.CONCAT(C558,D558,E558,G558,L558,R558))," ","")</f>
        <v>44260carnegranelc200-300sudmarischile</v>
      </c>
      <c r="C558" s="1">
        <v>44260</v>
      </c>
      <c r="D558" s="2" t="s">
        <v>35</v>
      </c>
      <c r="E558" t="s">
        <v>30</v>
      </c>
      <c r="F558" t="s">
        <v>32</v>
      </c>
      <c r="G558" t="s">
        <v>39</v>
      </c>
      <c r="H558">
        <v>1260</v>
      </c>
      <c r="J558" s="4" t="e">
        <f>+VLOOKUP(B558,Hoja1!$A:$L,11,0)</f>
        <v>#N/A</v>
      </c>
      <c r="K558" s="4" t="e">
        <f>+VLOOKUP(B558,Hoja1!$A:$L,12,0)</f>
        <v>#N/A</v>
      </c>
      <c r="L558" t="s">
        <v>286</v>
      </c>
      <c r="M558">
        <v>9</v>
      </c>
      <c r="O558">
        <v>3</v>
      </c>
      <c r="P558">
        <v>2021</v>
      </c>
      <c r="Q558" t="s">
        <v>32</v>
      </c>
      <c r="R558" t="s">
        <v>32</v>
      </c>
      <c r="S558" t="s">
        <v>32</v>
      </c>
      <c r="T558" t="s">
        <v>32</v>
      </c>
      <c r="U558" t="s">
        <v>37</v>
      </c>
      <c r="V558" t="s">
        <v>36</v>
      </c>
      <c r="W558">
        <v>0</v>
      </c>
      <c r="X558">
        <v>0</v>
      </c>
    </row>
    <row r="559" spans="1:27" x14ac:dyDescent="0.2">
      <c r="A559">
        <v>2131</v>
      </c>
      <c r="B559" t="str">
        <f>+SUBSTITUTE(LOWER(_xlfn.CONCAT(C559,D559,E559,G559,L559,R559))," ","")</f>
        <v>44260carnegranelc300-500sudmarischile</v>
      </c>
      <c r="C559" s="1">
        <v>44260</v>
      </c>
      <c r="D559" s="2" t="s">
        <v>35</v>
      </c>
      <c r="E559" t="s">
        <v>30</v>
      </c>
      <c r="F559" t="s">
        <v>32</v>
      </c>
      <c r="G559" t="s">
        <v>49</v>
      </c>
      <c r="H559">
        <v>15960</v>
      </c>
      <c r="J559" s="4" t="e">
        <f>+VLOOKUP(B559,Hoja1!$A:$L,11,0)</f>
        <v>#N/A</v>
      </c>
      <c r="K559" s="4" t="e">
        <f>+VLOOKUP(B559,Hoja1!$A:$L,12,0)</f>
        <v>#N/A</v>
      </c>
      <c r="L559" t="s">
        <v>286</v>
      </c>
      <c r="M559">
        <v>9</v>
      </c>
      <c r="O559">
        <v>3</v>
      </c>
      <c r="P559">
        <v>2021</v>
      </c>
      <c r="Q559" t="s">
        <v>32</v>
      </c>
      <c r="R559" t="s">
        <v>32</v>
      </c>
      <c r="S559" t="s">
        <v>32</v>
      </c>
      <c r="T559" t="s">
        <v>32</v>
      </c>
      <c r="U559" t="s">
        <v>37</v>
      </c>
      <c r="V559" t="s">
        <v>36</v>
      </c>
      <c r="W559">
        <v>0</v>
      </c>
      <c r="X559">
        <v>0</v>
      </c>
    </row>
    <row r="560" spans="1:27" x14ac:dyDescent="0.2">
      <c r="A560">
        <v>2132</v>
      </c>
      <c r="B560" t="str">
        <f>+SUBSTITUTE(LOWER(_xlfn.CONCAT(C560,D560,E560,G560,L560,R560))," ","")</f>
        <v>44260carnegranelc500-upsudmarischile</v>
      </c>
      <c r="C560" s="1">
        <v>44260</v>
      </c>
      <c r="D560" s="2" t="s">
        <v>35</v>
      </c>
      <c r="E560" t="s">
        <v>30</v>
      </c>
      <c r="F560" t="s">
        <v>32</v>
      </c>
      <c r="G560" t="s">
        <v>183</v>
      </c>
      <c r="H560">
        <v>590</v>
      </c>
      <c r="J560" s="4" t="e">
        <f>+VLOOKUP(B560,Hoja1!$A:$L,11,0)</f>
        <v>#N/A</v>
      </c>
      <c r="K560" s="4" t="e">
        <f>+VLOOKUP(B560,Hoja1!$A:$L,12,0)</f>
        <v>#N/A</v>
      </c>
      <c r="L560" t="s">
        <v>286</v>
      </c>
      <c r="M560">
        <v>9</v>
      </c>
      <c r="O560">
        <v>3</v>
      </c>
      <c r="P560">
        <v>2021</v>
      </c>
      <c r="Q560" t="s">
        <v>32</v>
      </c>
      <c r="R560" t="s">
        <v>32</v>
      </c>
      <c r="S560" t="s">
        <v>32</v>
      </c>
      <c r="T560" t="s">
        <v>32</v>
      </c>
      <c r="U560" t="s">
        <v>37</v>
      </c>
      <c r="V560" t="s">
        <v>36</v>
      </c>
      <c r="W560">
        <v>0</v>
      </c>
      <c r="X560">
        <v>0</v>
      </c>
    </row>
    <row r="561" spans="1:27" x14ac:dyDescent="0.2">
      <c r="A561">
        <v>130</v>
      </c>
      <c r="B561" t="str">
        <f>+SUBSTITUTE(LOWER(_xlfn.CONCAT(C561,D561,E561,G561,L561,R561))," ","")</f>
        <v>44261enteroretailc20-35camanchacaamerica</v>
      </c>
      <c r="C561" s="1">
        <v>44261</v>
      </c>
      <c r="D561" s="2" t="s">
        <v>59</v>
      </c>
      <c r="E561" t="s">
        <v>161</v>
      </c>
      <c r="F561" t="s">
        <v>162</v>
      </c>
      <c r="G561" t="s">
        <v>163</v>
      </c>
      <c r="H561">
        <v>14301</v>
      </c>
      <c r="I561">
        <v>3.2413500000000002</v>
      </c>
      <c r="J561" s="4" t="e">
        <f>+VLOOKUP(B561,Hoja1!$A:$L,11,0)</f>
        <v>#N/A</v>
      </c>
      <c r="K561" s="4" t="e">
        <f>+VLOOKUP(B561,Hoja1!$A:$L,12,0)</f>
        <v>#N/A</v>
      </c>
      <c r="L561" t="s">
        <v>33</v>
      </c>
      <c r="M561">
        <v>9</v>
      </c>
      <c r="O561">
        <v>3</v>
      </c>
      <c r="P561">
        <v>2021</v>
      </c>
      <c r="Q561" t="s">
        <v>515</v>
      </c>
      <c r="R561" t="s">
        <v>515</v>
      </c>
      <c r="S561" t="s">
        <v>515</v>
      </c>
      <c r="T561" t="s">
        <v>515</v>
      </c>
      <c r="V561" t="s">
        <v>164</v>
      </c>
    </row>
    <row r="562" spans="1:27" x14ac:dyDescent="0.2">
      <c r="A562">
        <v>1100</v>
      </c>
      <c r="B562" t="str">
        <f>+SUBSTITUTE(LOWER(_xlfn.CONCAT(C562,D562,E562,G562,L562,R562))," ","")</f>
        <v>44262carneretailcompensadoc100-200standrewsamerica</v>
      </c>
      <c r="C562" s="1">
        <v>44262</v>
      </c>
      <c r="D562" s="2" t="s">
        <v>35</v>
      </c>
      <c r="E562" t="s">
        <v>206</v>
      </c>
      <c r="F562" t="s">
        <v>200</v>
      </c>
      <c r="G562" t="s">
        <v>72</v>
      </c>
      <c r="H562">
        <v>4662</v>
      </c>
      <c r="I562">
        <v>4.32</v>
      </c>
      <c r="J562" s="4">
        <f>+VLOOKUP(B562,Hoja1!$A:$L,11,0)</f>
        <v>5620.2</v>
      </c>
      <c r="K562" s="4">
        <f>+VLOOKUP(B562,Hoja1!$A:$L,12,0)</f>
        <v>4.54</v>
      </c>
      <c r="L562" t="s">
        <v>240</v>
      </c>
      <c r="M562">
        <v>9</v>
      </c>
      <c r="N562" t="s">
        <v>204</v>
      </c>
      <c r="O562">
        <v>3</v>
      </c>
      <c r="P562">
        <v>2021</v>
      </c>
      <c r="Q562" t="s">
        <v>515</v>
      </c>
      <c r="R562" t="s">
        <v>515</v>
      </c>
      <c r="S562" t="s">
        <v>515</v>
      </c>
      <c r="T562" t="s">
        <v>515</v>
      </c>
      <c r="U562" t="s">
        <v>173</v>
      </c>
      <c r="V562" t="s">
        <v>208</v>
      </c>
      <c r="W562">
        <v>0</v>
      </c>
      <c r="X562">
        <v>0.1</v>
      </c>
      <c r="Y562">
        <v>0.432</v>
      </c>
      <c r="Z562">
        <v>2013.9839999999999</v>
      </c>
      <c r="AA562">
        <v>4.8</v>
      </c>
    </row>
    <row r="563" spans="1:27" x14ac:dyDescent="0.2">
      <c r="A563">
        <v>131</v>
      </c>
      <c r="B563" t="str">
        <f>+SUBSTITUTE(LOWER(_xlfn.CONCAT(C563,D563,E563,G563,L563,R563))," ","")</f>
        <v>44263carneretailc200-300camanchacafrancia</v>
      </c>
      <c r="C563" s="1">
        <v>44263</v>
      </c>
      <c r="D563" s="2" t="s">
        <v>35</v>
      </c>
      <c r="E563" t="s">
        <v>161</v>
      </c>
      <c r="F563" t="s">
        <v>172</v>
      </c>
      <c r="G563" t="s">
        <v>39</v>
      </c>
      <c r="H563">
        <v>20140</v>
      </c>
      <c r="I563">
        <v>3.5</v>
      </c>
      <c r="J563" s="4" t="e">
        <f>+VLOOKUP(B563,Hoja1!$A:$L,11,0)</f>
        <v>#N/A</v>
      </c>
      <c r="K563" s="4" t="e">
        <f>+VLOOKUP(B563,Hoja1!$A:$L,12,0)</f>
        <v>#N/A</v>
      </c>
      <c r="L563" t="s">
        <v>33</v>
      </c>
      <c r="M563">
        <v>10</v>
      </c>
      <c r="O563">
        <v>3</v>
      </c>
      <c r="P563">
        <v>2021</v>
      </c>
      <c r="Q563" t="s">
        <v>153</v>
      </c>
      <c r="R563" t="s">
        <v>172</v>
      </c>
      <c r="S563" t="s">
        <v>172</v>
      </c>
      <c r="T563" t="s">
        <v>172</v>
      </c>
      <c r="U563" t="s">
        <v>173</v>
      </c>
      <c r="V563" t="s">
        <v>174</v>
      </c>
      <c r="W563">
        <v>0</v>
      </c>
      <c r="X563">
        <v>0</v>
      </c>
      <c r="Y563">
        <v>0</v>
      </c>
      <c r="Z563">
        <v>0</v>
      </c>
      <c r="AA563">
        <v>3.5</v>
      </c>
    </row>
    <row r="564" spans="1:27" x14ac:dyDescent="0.2">
      <c r="A564">
        <v>132</v>
      </c>
      <c r="B564" t="str">
        <f>+SUBSTITUTE(LOWER(_xlfn.CONCAT(C564,D564,E564,G564,L564,R564))," ","")</f>
        <v>44263carnegranelc500-upcamanchacarusia</v>
      </c>
      <c r="C564" s="1">
        <v>44263</v>
      </c>
      <c r="D564" s="2" t="s">
        <v>35</v>
      </c>
      <c r="E564" t="s">
        <v>30</v>
      </c>
      <c r="F564" t="s">
        <v>516</v>
      </c>
      <c r="G564" t="s">
        <v>183</v>
      </c>
      <c r="H564">
        <v>24000</v>
      </c>
      <c r="I564">
        <v>2.75</v>
      </c>
      <c r="J564" s="4">
        <f>+VLOOKUP(B564,Hoja1!$A:$L,11,0)</f>
        <v>24000</v>
      </c>
      <c r="K564" s="4">
        <f>+VLOOKUP(B564,Hoja1!$A:$L,12,0)</f>
        <v>2.75</v>
      </c>
      <c r="L564" t="s">
        <v>33</v>
      </c>
      <c r="M564">
        <v>10</v>
      </c>
      <c r="O564">
        <v>3</v>
      </c>
      <c r="P564">
        <v>2021</v>
      </c>
      <c r="Q564" t="s">
        <v>165</v>
      </c>
      <c r="R564" t="s">
        <v>166</v>
      </c>
      <c r="S564" t="s">
        <v>165</v>
      </c>
      <c r="T564" t="s">
        <v>166</v>
      </c>
      <c r="U564" t="s">
        <v>37</v>
      </c>
      <c r="V564" t="s">
        <v>36</v>
      </c>
      <c r="W564">
        <v>0</v>
      </c>
      <c r="X564">
        <v>0</v>
      </c>
      <c r="Y564">
        <v>0</v>
      </c>
      <c r="Z564">
        <v>0</v>
      </c>
      <c r="AA564">
        <v>2.75</v>
      </c>
    </row>
    <row r="565" spans="1:27" x14ac:dyDescent="0.2">
      <c r="A565">
        <v>637</v>
      </c>
      <c r="B565" t="str">
        <f>+SUBSTITUTE(LOWER(_xlfn.CONCAT(C565,D565,E565,G565,L565,R565))," ","")</f>
        <v>44263carnegranelc200-300manuelitaespaña</v>
      </c>
      <c r="C565" s="1">
        <v>44263</v>
      </c>
      <c r="D565" s="2" t="s">
        <v>35</v>
      </c>
      <c r="E565" t="s">
        <v>30</v>
      </c>
      <c r="F565" t="s">
        <v>338</v>
      </c>
      <c r="G565" t="s">
        <v>39</v>
      </c>
      <c r="H565">
        <v>24000</v>
      </c>
      <c r="I565">
        <v>2.95</v>
      </c>
      <c r="J565" s="4">
        <f>+VLOOKUP(B565,Hoja1!$A:$L,11,0)</f>
        <v>24000</v>
      </c>
      <c r="K565" s="4">
        <f>+VLOOKUP(B565,Hoja1!$A:$L,12,0)</f>
        <v>2.95</v>
      </c>
      <c r="L565" t="s">
        <v>93</v>
      </c>
      <c r="M565">
        <v>10</v>
      </c>
      <c r="N565" t="s">
        <v>211</v>
      </c>
      <c r="O565">
        <v>3</v>
      </c>
      <c r="P565">
        <v>2021</v>
      </c>
      <c r="Q565" t="s">
        <v>153</v>
      </c>
      <c r="R565" t="s">
        <v>338</v>
      </c>
      <c r="S565" t="s">
        <v>338</v>
      </c>
      <c r="T565" t="s">
        <v>154</v>
      </c>
      <c r="U565" t="s">
        <v>37</v>
      </c>
      <c r="V565" t="s">
        <v>36</v>
      </c>
      <c r="W565">
        <v>0</v>
      </c>
      <c r="X565">
        <v>0</v>
      </c>
      <c r="Y565">
        <v>0</v>
      </c>
      <c r="Z565">
        <v>0</v>
      </c>
      <c r="AA565">
        <v>2.95</v>
      </c>
    </row>
    <row r="566" spans="1:27" x14ac:dyDescent="0.2">
      <c r="A566">
        <v>1101</v>
      </c>
      <c r="B566" t="str">
        <f>+SUBSTITUTE(LOWER(_xlfn.CONCAT(C566,D566,E566,G566,L566,R566))," ","")</f>
        <v>44263mediaconchagranelc40-60standrewschile</v>
      </c>
      <c r="C566" s="1">
        <v>44263</v>
      </c>
      <c r="D566" s="2" t="s">
        <v>212</v>
      </c>
      <c r="E566" t="s">
        <v>30</v>
      </c>
      <c r="F566" t="s">
        <v>32</v>
      </c>
      <c r="G566" t="s">
        <v>180</v>
      </c>
      <c r="H566">
        <v>72</v>
      </c>
      <c r="J566" s="4">
        <f>+VLOOKUP(B566,Hoja1!$A:$L,11,0)</f>
        <v>72</v>
      </c>
      <c r="K566" s="4">
        <f>+VLOOKUP(B566,Hoja1!$A:$L,12,0)</f>
        <v>0</v>
      </c>
      <c r="L566" t="s">
        <v>240</v>
      </c>
      <c r="M566">
        <v>10</v>
      </c>
      <c r="N566" t="s">
        <v>204</v>
      </c>
      <c r="O566">
        <v>3</v>
      </c>
      <c r="P566">
        <v>2021</v>
      </c>
      <c r="Q566" t="s">
        <v>32</v>
      </c>
      <c r="R566" t="s">
        <v>32</v>
      </c>
      <c r="S566" t="s">
        <v>32</v>
      </c>
      <c r="T566" t="s">
        <v>32</v>
      </c>
      <c r="V566" t="s">
        <v>216</v>
      </c>
    </row>
    <row r="567" spans="1:27" x14ac:dyDescent="0.2">
      <c r="A567">
        <v>1102</v>
      </c>
      <c r="B567" t="str">
        <f>+SUBSTITUTE(LOWER(_xlfn.CONCAT(C567,D567,E567,G567,L567,R567))," ","")</f>
        <v>44263mediaconchagranelc80-100standrewschile</v>
      </c>
      <c r="C567" s="1">
        <v>44263</v>
      </c>
      <c r="D567" s="2" t="s">
        <v>212</v>
      </c>
      <c r="E567" t="s">
        <v>30</v>
      </c>
      <c r="F567" t="s">
        <v>32</v>
      </c>
      <c r="G567" t="s">
        <v>215</v>
      </c>
      <c r="H567">
        <v>432</v>
      </c>
      <c r="J567" s="4">
        <f>+VLOOKUP(B567,Hoja1!$A:$L,11,0)</f>
        <v>216</v>
      </c>
      <c r="K567" s="4">
        <f>+VLOOKUP(B567,Hoja1!$A:$L,12,0)</f>
        <v>0</v>
      </c>
      <c r="L567" t="s">
        <v>240</v>
      </c>
      <c r="M567">
        <v>10</v>
      </c>
      <c r="N567" t="s">
        <v>204</v>
      </c>
      <c r="O567">
        <v>3</v>
      </c>
      <c r="P567">
        <v>2021</v>
      </c>
      <c r="Q567" t="s">
        <v>32</v>
      </c>
      <c r="R567" t="s">
        <v>32</v>
      </c>
      <c r="S567" t="s">
        <v>32</v>
      </c>
      <c r="T567" t="s">
        <v>32</v>
      </c>
      <c r="V567" t="s">
        <v>216</v>
      </c>
    </row>
    <row r="568" spans="1:27" x14ac:dyDescent="0.2">
      <c r="A568">
        <v>1103</v>
      </c>
      <c r="B568" t="str">
        <f>+SUBSTITUTE(LOWER(_xlfn.CONCAT(C568,D568,E568,G568,L568,R568))," ","")</f>
        <v>44263mediaconchagranelc60-80standrewschile</v>
      </c>
      <c r="C568" s="1">
        <v>44263</v>
      </c>
      <c r="D568" s="2" t="s">
        <v>212</v>
      </c>
      <c r="E568" t="s">
        <v>30</v>
      </c>
      <c r="F568" t="s">
        <v>32</v>
      </c>
      <c r="G568" t="s">
        <v>168</v>
      </c>
      <c r="H568">
        <v>882</v>
      </c>
      <c r="J568" s="4">
        <f>+VLOOKUP(B568,Hoja1!$A:$L,11,0)</f>
        <v>882</v>
      </c>
      <c r="K568" s="4">
        <f>+VLOOKUP(B568,Hoja1!$A:$L,12,0)</f>
        <v>0</v>
      </c>
      <c r="L568" t="s">
        <v>240</v>
      </c>
      <c r="M568">
        <v>10</v>
      </c>
      <c r="N568" t="s">
        <v>204</v>
      </c>
      <c r="O568">
        <v>3</v>
      </c>
      <c r="P568">
        <v>2021</v>
      </c>
      <c r="Q568" t="s">
        <v>32</v>
      </c>
      <c r="R568" t="s">
        <v>32</v>
      </c>
      <c r="S568" t="s">
        <v>32</v>
      </c>
      <c r="T568" t="s">
        <v>32</v>
      </c>
      <c r="V568" t="s">
        <v>216</v>
      </c>
    </row>
    <row r="569" spans="1:27" x14ac:dyDescent="0.2">
      <c r="A569">
        <v>1104</v>
      </c>
      <c r="B569" t="str">
        <f>+SUBSTITUTE(LOWER(_xlfn.CONCAT(C569,D569,E569,G569,L569,R569))," ","")</f>
        <v>44263carnegranelsinstandrewschile</v>
      </c>
      <c r="C569" s="1">
        <v>44263</v>
      </c>
      <c r="D569" s="2" t="s">
        <v>35</v>
      </c>
      <c r="E569" t="s">
        <v>30</v>
      </c>
      <c r="F569" t="s">
        <v>32</v>
      </c>
      <c r="G569" t="s">
        <v>246</v>
      </c>
      <c r="H569">
        <v>2320</v>
      </c>
      <c r="J569" s="4" t="e">
        <f>+VLOOKUP(B569,Hoja1!$A:$L,11,0)</f>
        <v>#N/A</v>
      </c>
      <c r="K569" s="4" t="e">
        <f>+VLOOKUP(B569,Hoja1!$A:$L,12,0)</f>
        <v>#N/A</v>
      </c>
      <c r="L569" t="s">
        <v>240</v>
      </c>
      <c r="M569">
        <v>10</v>
      </c>
      <c r="N569" t="s">
        <v>204</v>
      </c>
      <c r="O569">
        <v>3</v>
      </c>
      <c r="P569">
        <v>2021</v>
      </c>
      <c r="Q569" t="s">
        <v>32</v>
      </c>
      <c r="R569" t="s">
        <v>32</v>
      </c>
      <c r="S569" t="s">
        <v>32</v>
      </c>
      <c r="T569" t="s">
        <v>32</v>
      </c>
      <c r="U569" t="s">
        <v>37</v>
      </c>
      <c r="V569" t="s">
        <v>36</v>
      </c>
      <c r="W569">
        <v>0</v>
      </c>
      <c r="X569">
        <v>0</v>
      </c>
    </row>
    <row r="570" spans="1:27" x14ac:dyDescent="0.2">
      <c r="A570">
        <v>2133</v>
      </c>
      <c r="B570" t="str">
        <f>+SUBSTITUTE(LOWER(_xlfn.CONCAT(C570,D570,E570,G570,L570,R570))," ","")</f>
        <v>44263carnegranelc100-200sudmarisotrosuee</v>
      </c>
      <c r="C570" s="1">
        <v>44263</v>
      </c>
      <c r="D570" s="2" t="s">
        <v>35</v>
      </c>
      <c r="E570" t="s">
        <v>30</v>
      </c>
      <c r="F570" t="s">
        <v>196</v>
      </c>
      <c r="G570" t="s">
        <v>72</v>
      </c>
      <c r="H570">
        <v>10000</v>
      </c>
      <c r="I570">
        <v>3.3</v>
      </c>
      <c r="J570" s="4">
        <f>+VLOOKUP(B570,Hoja1!$A:$L,11,0)</f>
        <v>10000</v>
      </c>
      <c r="K570" s="4">
        <f>+VLOOKUP(B570,Hoja1!$A:$L,12,0)</f>
        <v>3.3</v>
      </c>
      <c r="L570" t="s">
        <v>286</v>
      </c>
      <c r="M570">
        <v>10</v>
      </c>
      <c r="N570" t="s">
        <v>210</v>
      </c>
      <c r="O570">
        <v>3</v>
      </c>
      <c r="P570">
        <v>2021</v>
      </c>
      <c r="Q570" t="s">
        <v>165</v>
      </c>
      <c r="R570" t="s">
        <v>185</v>
      </c>
      <c r="S570" t="s">
        <v>165</v>
      </c>
      <c r="T570" t="s">
        <v>185</v>
      </c>
      <c r="U570" t="s">
        <v>37</v>
      </c>
      <c r="V570" t="s">
        <v>36</v>
      </c>
      <c r="W570">
        <v>0</v>
      </c>
      <c r="X570">
        <v>0</v>
      </c>
      <c r="Y570">
        <v>0</v>
      </c>
      <c r="Z570">
        <v>0</v>
      </c>
      <c r="AA570">
        <v>3.3</v>
      </c>
    </row>
    <row r="571" spans="1:27" x14ac:dyDescent="0.2">
      <c r="A571">
        <v>2134</v>
      </c>
      <c r="B571" t="str">
        <f>+SUBSTITUTE(LOWER(_xlfn.CONCAT(C571,D571,E571,G571,L571,R571))," ","")</f>
        <v>44263carnegranelc200-300sudmarisotrosuee</v>
      </c>
      <c r="C571" s="1">
        <v>44263</v>
      </c>
      <c r="D571" s="2" t="s">
        <v>35</v>
      </c>
      <c r="E571" t="s">
        <v>30</v>
      </c>
      <c r="F571" t="s">
        <v>196</v>
      </c>
      <c r="G571" t="s">
        <v>39</v>
      </c>
      <c r="H571">
        <v>14000</v>
      </c>
      <c r="I571">
        <v>3.1</v>
      </c>
      <c r="J571" s="4">
        <f>+VLOOKUP(B571,Hoja1!$A:$L,11,0)</f>
        <v>14000</v>
      </c>
      <c r="K571" s="4">
        <f>+VLOOKUP(B571,Hoja1!$A:$L,12,0)</f>
        <v>3.1</v>
      </c>
      <c r="L571" t="s">
        <v>286</v>
      </c>
      <c r="M571">
        <v>10</v>
      </c>
      <c r="N571" t="s">
        <v>210</v>
      </c>
      <c r="O571">
        <v>3</v>
      </c>
      <c r="P571">
        <v>2021</v>
      </c>
      <c r="Q571" t="s">
        <v>165</v>
      </c>
      <c r="R571" t="s">
        <v>185</v>
      </c>
      <c r="S571" t="s">
        <v>165</v>
      </c>
      <c r="T571" t="s">
        <v>185</v>
      </c>
      <c r="U571" t="s">
        <v>37</v>
      </c>
      <c r="V571" t="s">
        <v>36</v>
      </c>
      <c r="W571">
        <v>0</v>
      </c>
      <c r="X571">
        <v>0</v>
      </c>
      <c r="Y571">
        <v>0</v>
      </c>
      <c r="Z571">
        <v>0</v>
      </c>
      <c r="AA571">
        <v>3.1</v>
      </c>
    </row>
    <row r="572" spans="1:27" x14ac:dyDescent="0.2">
      <c r="A572">
        <v>2135</v>
      </c>
      <c r="B572" t="str">
        <f>+SUBSTITUTE(LOWER(_xlfn.CONCAT(C572,D572,E572,G572,L572,R572))," ","")</f>
        <v>44263carnegranelc200-300sudmarisespaña</v>
      </c>
      <c r="C572" s="1">
        <v>44263</v>
      </c>
      <c r="D572" s="2" t="s">
        <v>35</v>
      </c>
      <c r="E572" t="s">
        <v>30</v>
      </c>
      <c r="F572" t="s">
        <v>338</v>
      </c>
      <c r="G572" t="s">
        <v>39</v>
      </c>
      <c r="H572">
        <v>24000</v>
      </c>
      <c r="I572">
        <v>3</v>
      </c>
      <c r="J572" s="4">
        <f>+VLOOKUP(B572,Hoja1!$A:$L,11,0)</f>
        <v>24000</v>
      </c>
      <c r="K572" s="4">
        <f>+VLOOKUP(B572,Hoja1!$A:$L,12,0)</f>
        <v>3</v>
      </c>
      <c r="L572" t="s">
        <v>286</v>
      </c>
      <c r="M572">
        <v>10</v>
      </c>
      <c r="N572" t="s">
        <v>210</v>
      </c>
      <c r="O572">
        <v>3</v>
      </c>
      <c r="P572">
        <v>2021</v>
      </c>
      <c r="Q572" t="s">
        <v>153</v>
      </c>
      <c r="R572" t="s">
        <v>338</v>
      </c>
      <c r="S572" t="s">
        <v>338</v>
      </c>
      <c r="T572" t="s">
        <v>154</v>
      </c>
      <c r="U572" t="s">
        <v>37</v>
      </c>
      <c r="V572" t="s">
        <v>36</v>
      </c>
      <c r="W572">
        <v>0</v>
      </c>
      <c r="X572">
        <v>0</v>
      </c>
      <c r="Y572">
        <v>0</v>
      </c>
      <c r="Z572">
        <v>0</v>
      </c>
      <c r="AA572">
        <v>3</v>
      </c>
    </row>
    <row r="573" spans="1:27" x14ac:dyDescent="0.2">
      <c r="A573">
        <v>2136</v>
      </c>
      <c r="B573" t="str">
        <f>+SUBSTITUTE(LOWER(_xlfn.CONCAT(C573,D573,E573,G573,L573,R573))," ","")</f>
        <v>44263carnegranelc0sudmarischile</v>
      </c>
      <c r="C573" s="1">
        <v>44263</v>
      </c>
      <c r="D573" s="2" t="s">
        <v>35</v>
      </c>
      <c r="E573" t="s">
        <v>30</v>
      </c>
      <c r="F573" t="s">
        <v>32</v>
      </c>
      <c r="G573" t="s">
        <v>178</v>
      </c>
      <c r="H573">
        <v>1000</v>
      </c>
      <c r="J573" s="4" t="e">
        <f>+VLOOKUP(B573,Hoja1!$A:$L,11,0)</f>
        <v>#N/A</v>
      </c>
      <c r="K573" s="4" t="e">
        <f>+VLOOKUP(B573,Hoja1!$A:$L,12,0)</f>
        <v>#N/A</v>
      </c>
      <c r="L573" t="s">
        <v>286</v>
      </c>
      <c r="M573">
        <v>10</v>
      </c>
      <c r="O573">
        <v>3</v>
      </c>
      <c r="P573">
        <v>2021</v>
      </c>
      <c r="Q573" t="s">
        <v>32</v>
      </c>
      <c r="R573" t="s">
        <v>32</v>
      </c>
      <c r="S573" t="s">
        <v>32</v>
      </c>
      <c r="T573" t="s">
        <v>32</v>
      </c>
      <c r="U573" t="s">
        <v>37</v>
      </c>
      <c r="V573" t="s">
        <v>36</v>
      </c>
      <c r="W573">
        <v>0</v>
      </c>
      <c r="X573">
        <v>0</v>
      </c>
    </row>
    <row r="574" spans="1:27" x14ac:dyDescent="0.2">
      <c r="A574">
        <v>133</v>
      </c>
      <c r="B574" t="str">
        <f>+SUBSTITUTE(LOWER(_xlfn.CONCAT(C574,D574,E574,G574,L574,R574))," ","")</f>
        <v>44264carnegranelc200-300camanchacaotrosuee</v>
      </c>
      <c r="C574" s="1">
        <v>44264</v>
      </c>
      <c r="D574" s="2" t="s">
        <v>35</v>
      </c>
      <c r="E574" t="s">
        <v>30</v>
      </c>
      <c r="F574" t="s">
        <v>184</v>
      </c>
      <c r="G574" t="s">
        <v>39</v>
      </c>
      <c r="H574">
        <v>24000</v>
      </c>
      <c r="I574">
        <v>2.9</v>
      </c>
      <c r="J574" s="4" t="e">
        <f>+VLOOKUP(B574,Hoja1!$A:$L,11,0)</f>
        <v>#N/A</v>
      </c>
      <c r="K574" s="4" t="e">
        <f>+VLOOKUP(B574,Hoja1!$A:$L,12,0)</f>
        <v>#N/A</v>
      </c>
      <c r="L574" t="s">
        <v>33</v>
      </c>
      <c r="M574">
        <v>10</v>
      </c>
      <c r="O574">
        <v>3</v>
      </c>
      <c r="P574">
        <v>2021</v>
      </c>
      <c r="Q574" t="s">
        <v>165</v>
      </c>
      <c r="R574" t="s">
        <v>185</v>
      </c>
      <c r="S574" t="s">
        <v>165</v>
      </c>
      <c r="T574" t="s">
        <v>185</v>
      </c>
      <c r="U574" t="s">
        <v>37</v>
      </c>
      <c r="V574" t="s">
        <v>36</v>
      </c>
      <c r="W574">
        <v>0</v>
      </c>
      <c r="X574">
        <v>0</v>
      </c>
      <c r="Y574">
        <v>0</v>
      </c>
      <c r="Z574">
        <v>0</v>
      </c>
      <c r="AA574">
        <v>2.9</v>
      </c>
    </row>
    <row r="575" spans="1:27" x14ac:dyDescent="0.2">
      <c r="A575">
        <v>134</v>
      </c>
      <c r="B575" t="str">
        <f>+SUBSTITUTE(LOWER(_xlfn.CONCAT(C575,D575,E575,G575,L575,R575))," ","")</f>
        <v>44264carnegranelc100-200camanchacarusia</v>
      </c>
      <c r="C575" s="1">
        <v>44264</v>
      </c>
      <c r="D575" s="2" t="s">
        <v>35</v>
      </c>
      <c r="E575" t="s">
        <v>30</v>
      </c>
      <c r="F575" t="s">
        <v>516</v>
      </c>
      <c r="G575" t="s">
        <v>72</v>
      </c>
      <c r="H575">
        <v>4000</v>
      </c>
      <c r="I575">
        <v>3.3299999999999899</v>
      </c>
      <c r="J575" s="4" t="e">
        <f>+VLOOKUP(B575,Hoja1!$A:$L,11,0)</f>
        <v>#N/A</v>
      </c>
      <c r="K575" s="4" t="e">
        <f>+VLOOKUP(B575,Hoja1!$A:$L,12,0)</f>
        <v>#N/A</v>
      </c>
      <c r="L575" t="s">
        <v>33</v>
      </c>
      <c r="M575">
        <v>10</v>
      </c>
      <c r="O575">
        <v>3</v>
      </c>
      <c r="P575">
        <v>2021</v>
      </c>
      <c r="Q575" t="s">
        <v>165</v>
      </c>
      <c r="R575" t="s">
        <v>166</v>
      </c>
      <c r="S575" t="s">
        <v>165</v>
      </c>
      <c r="T575" t="s">
        <v>166</v>
      </c>
      <c r="U575" t="s">
        <v>37</v>
      </c>
      <c r="V575" t="s">
        <v>36</v>
      </c>
      <c r="W575">
        <v>0</v>
      </c>
      <c r="X575">
        <v>0</v>
      </c>
      <c r="Y575">
        <v>0</v>
      </c>
      <c r="Z575">
        <v>0</v>
      </c>
      <c r="AA575">
        <v>3.3299999999999899</v>
      </c>
    </row>
    <row r="576" spans="1:27" x14ac:dyDescent="0.2">
      <c r="A576">
        <v>135</v>
      </c>
      <c r="B576" t="str">
        <f>+SUBSTITUTE(LOWER(_xlfn.CONCAT(C576,D576,E576,G576,L576,R576))," ","")</f>
        <v>44264carnegranelc300-500camanchacarusia</v>
      </c>
      <c r="C576" s="1">
        <v>44264</v>
      </c>
      <c r="D576" s="2" t="s">
        <v>35</v>
      </c>
      <c r="E576" t="s">
        <v>30</v>
      </c>
      <c r="F576" t="s">
        <v>516</v>
      </c>
      <c r="G576" t="s">
        <v>49</v>
      </c>
      <c r="H576">
        <v>20000</v>
      </c>
      <c r="I576">
        <v>2.95</v>
      </c>
      <c r="J576" s="4" t="e">
        <f>+VLOOKUP(B576,Hoja1!$A:$L,11,0)</f>
        <v>#N/A</v>
      </c>
      <c r="K576" s="4" t="e">
        <f>+VLOOKUP(B576,Hoja1!$A:$L,12,0)</f>
        <v>#N/A</v>
      </c>
      <c r="L576" t="s">
        <v>33</v>
      </c>
      <c r="M576">
        <v>10</v>
      </c>
      <c r="O576">
        <v>3</v>
      </c>
      <c r="P576">
        <v>2021</v>
      </c>
      <c r="Q576" t="s">
        <v>165</v>
      </c>
      <c r="R576" t="s">
        <v>166</v>
      </c>
      <c r="S576" t="s">
        <v>165</v>
      </c>
      <c r="T576" t="s">
        <v>166</v>
      </c>
      <c r="U576" t="s">
        <v>37</v>
      </c>
      <c r="V576" t="s">
        <v>36</v>
      </c>
      <c r="W576">
        <v>0</v>
      </c>
      <c r="X576">
        <v>0</v>
      </c>
      <c r="Y576">
        <v>0</v>
      </c>
      <c r="Z576">
        <v>0</v>
      </c>
      <c r="AA576">
        <v>2.95</v>
      </c>
    </row>
    <row r="577" spans="1:27" x14ac:dyDescent="0.2">
      <c r="A577">
        <v>136</v>
      </c>
      <c r="B577" t="str">
        <f>+SUBSTITUTE(LOWER(_xlfn.CONCAT(C577,D577,E577,G577,L577,R577))," ","")</f>
        <v>44264enterosinsalsac50-70camanchacaasia</v>
      </c>
      <c r="C577" s="1">
        <v>44264</v>
      </c>
      <c r="D577" s="2" t="s">
        <v>59</v>
      </c>
      <c r="E577" t="s">
        <v>155</v>
      </c>
      <c r="F577" t="s">
        <v>156</v>
      </c>
      <c r="G577" t="s">
        <v>157</v>
      </c>
      <c r="H577">
        <v>15925</v>
      </c>
      <c r="I577">
        <v>2.4</v>
      </c>
      <c r="J577" s="4" t="e">
        <f>+VLOOKUP(B577,Hoja1!$A:$L,11,0)</f>
        <v>#N/A</v>
      </c>
      <c r="K577" s="4" t="e">
        <f>+VLOOKUP(B577,Hoja1!$A:$L,12,0)</f>
        <v>#N/A</v>
      </c>
      <c r="L577" t="s">
        <v>33</v>
      </c>
      <c r="M577">
        <v>10</v>
      </c>
      <c r="O577">
        <v>3</v>
      </c>
      <c r="P577">
        <v>2021</v>
      </c>
      <c r="Q577" t="s">
        <v>158</v>
      </c>
      <c r="R577" t="s">
        <v>158</v>
      </c>
      <c r="S577" t="s">
        <v>158</v>
      </c>
      <c r="T577" t="s">
        <v>158</v>
      </c>
      <c r="U577" t="s">
        <v>159</v>
      </c>
      <c r="V577" t="s">
        <v>160</v>
      </c>
      <c r="W577">
        <v>0</v>
      </c>
      <c r="X577">
        <v>0</v>
      </c>
      <c r="Y577">
        <v>0</v>
      </c>
      <c r="Z577">
        <v>0</v>
      </c>
      <c r="AA577">
        <v>2.4</v>
      </c>
    </row>
    <row r="578" spans="1:27" x14ac:dyDescent="0.2">
      <c r="A578">
        <v>137</v>
      </c>
      <c r="B578" t="str">
        <f>+SUBSTITUTE(LOWER(_xlfn.CONCAT(C578,D578,E578,G578,L578,R578))," ","")</f>
        <v>44264enterosinsalsac60-80camanchacarusia</v>
      </c>
      <c r="C578" s="1">
        <v>44264</v>
      </c>
      <c r="D578" s="2" t="s">
        <v>59</v>
      </c>
      <c r="E578" t="s">
        <v>155</v>
      </c>
      <c r="F578" t="s">
        <v>516</v>
      </c>
      <c r="G578" t="s">
        <v>168</v>
      </c>
      <c r="H578">
        <v>19800</v>
      </c>
      <c r="I578">
        <v>1.9</v>
      </c>
      <c r="J578" s="4" t="e">
        <f>+VLOOKUP(B578,Hoja1!$A:$L,11,0)</f>
        <v>#N/A</v>
      </c>
      <c r="K578" s="4" t="e">
        <f>+VLOOKUP(B578,Hoja1!$A:$L,12,0)</f>
        <v>#N/A</v>
      </c>
      <c r="L578" t="s">
        <v>33</v>
      </c>
      <c r="M578">
        <v>10</v>
      </c>
      <c r="O578">
        <v>3</v>
      </c>
      <c r="P578">
        <v>2021</v>
      </c>
      <c r="Q578" t="s">
        <v>165</v>
      </c>
      <c r="R578" t="s">
        <v>166</v>
      </c>
      <c r="S578" t="s">
        <v>165</v>
      </c>
      <c r="T578" t="s">
        <v>166</v>
      </c>
      <c r="U578" t="s">
        <v>159</v>
      </c>
      <c r="V578" t="s">
        <v>160</v>
      </c>
      <c r="W578">
        <v>0</v>
      </c>
      <c r="X578">
        <v>0</v>
      </c>
      <c r="Y578">
        <v>0</v>
      </c>
      <c r="Z578">
        <v>0</v>
      </c>
      <c r="AA578">
        <v>1.9</v>
      </c>
    </row>
    <row r="579" spans="1:27" x14ac:dyDescent="0.2">
      <c r="A579">
        <v>638</v>
      </c>
      <c r="B579" t="str">
        <f>+SUBSTITUTE(LOWER(_xlfn.CONCAT(C579,D579,E579,G579,L579,R579))," ","")</f>
        <v>44264carnegranelc200-300manuelitaespaña</v>
      </c>
      <c r="C579" s="1">
        <v>44264</v>
      </c>
      <c r="D579" s="2" t="s">
        <v>35</v>
      </c>
      <c r="E579" t="s">
        <v>30</v>
      </c>
      <c r="F579" t="s">
        <v>338</v>
      </c>
      <c r="G579" t="s">
        <v>39</v>
      </c>
      <c r="H579">
        <v>24000</v>
      </c>
      <c r="I579">
        <v>2.95</v>
      </c>
      <c r="J579" s="4">
        <f>+VLOOKUP(B579,Hoja1!$A:$L,11,0)</f>
        <v>24000</v>
      </c>
      <c r="K579" s="4">
        <f>+VLOOKUP(B579,Hoja1!$A:$L,12,0)</f>
        <v>2.95</v>
      </c>
      <c r="L579" t="s">
        <v>93</v>
      </c>
      <c r="M579">
        <v>10</v>
      </c>
      <c r="N579" t="s">
        <v>211</v>
      </c>
      <c r="O579">
        <v>3</v>
      </c>
      <c r="P579">
        <v>2021</v>
      </c>
      <c r="Q579" t="s">
        <v>153</v>
      </c>
      <c r="R579" t="s">
        <v>338</v>
      </c>
      <c r="S579" t="s">
        <v>338</v>
      </c>
      <c r="T579" t="s">
        <v>154</v>
      </c>
      <c r="U579" t="s">
        <v>37</v>
      </c>
      <c r="V579" t="s">
        <v>36</v>
      </c>
      <c r="W579">
        <v>0</v>
      </c>
      <c r="X579">
        <v>0</v>
      </c>
      <c r="Y579">
        <v>0</v>
      </c>
      <c r="Z579">
        <v>0</v>
      </c>
      <c r="AA579">
        <v>2.95</v>
      </c>
    </row>
    <row r="580" spans="1:27" x14ac:dyDescent="0.2">
      <c r="A580">
        <v>1105</v>
      </c>
      <c r="B580" t="str">
        <f>+SUBSTITUTE(LOWER(_xlfn.CONCAT(C580,D580,E580,G580,L580,R580))," ","")</f>
        <v>44264carneretailnocompensadoc100-200standrewsasia</v>
      </c>
      <c r="C580" s="1">
        <v>44264</v>
      </c>
      <c r="D580" s="2" t="s">
        <v>35</v>
      </c>
      <c r="E580" t="s">
        <v>251</v>
      </c>
      <c r="F580" t="s">
        <v>264</v>
      </c>
      <c r="G580" t="s">
        <v>72</v>
      </c>
      <c r="H580">
        <v>22000</v>
      </c>
      <c r="I580">
        <v>3.65</v>
      </c>
      <c r="J580" s="4">
        <f>+VLOOKUP(B580,Hoja1!$A:$L,11,0)</f>
        <v>22000</v>
      </c>
      <c r="K580" s="4">
        <f>+VLOOKUP(B580,Hoja1!$A:$L,12,0)</f>
        <v>3.65</v>
      </c>
      <c r="L580" t="s">
        <v>240</v>
      </c>
      <c r="M580">
        <v>10</v>
      </c>
      <c r="N580" t="s">
        <v>204</v>
      </c>
      <c r="O580">
        <v>3</v>
      </c>
      <c r="P580">
        <v>2021</v>
      </c>
      <c r="Q580" t="s">
        <v>158</v>
      </c>
      <c r="R580" t="s">
        <v>158</v>
      </c>
      <c r="S580" t="s">
        <v>158</v>
      </c>
      <c r="T580" t="s">
        <v>158</v>
      </c>
      <c r="U580" t="s">
        <v>173</v>
      </c>
      <c r="V580" t="s">
        <v>252</v>
      </c>
      <c r="W580">
        <v>0</v>
      </c>
      <c r="X580">
        <v>0</v>
      </c>
      <c r="Y580">
        <v>0</v>
      </c>
      <c r="Z580">
        <v>0</v>
      </c>
      <c r="AA580">
        <v>3.65</v>
      </c>
    </row>
    <row r="581" spans="1:27" x14ac:dyDescent="0.2">
      <c r="A581">
        <v>1106</v>
      </c>
      <c r="B581" t="str">
        <f>+SUBSTITUTE(LOWER(_xlfn.CONCAT(C581,D581,E581,G581,L581,R581))," ","")</f>
        <v>44264carnegranelc200-300standrewsespaña</v>
      </c>
      <c r="C581" s="1">
        <v>44264</v>
      </c>
      <c r="D581" s="2" t="s">
        <v>35</v>
      </c>
      <c r="E581" t="s">
        <v>30</v>
      </c>
      <c r="F581" t="s">
        <v>338</v>
      </c>
      <c r="G581" t="s">
        <v>39</v>
      </c>
      <c r="H581">
        <v>24000</v>
      </c>
      <c r="I581">
        <v>3.161</v>
      </c>
      <c r="J581" s="4">
        <f>+VLOOKUP(B581,Hoja1!$A:$L,11,0)</f>
        <v>24000</v>
      </c>
      <c r="K581" s="4">
        <f>+VLOOKUP(B581,Hoja1!$A:$L,12,0)</f>
        <v>3.161</v>
      </c>
      <c r="L581" t="s">
        <v>240</v>
      </c>
      <c r="M581">
        <v>10</v>
      </c>
      <c r="N581" t="s">
        <v>204</v>
      </c>
      <c r="O581">
        <v>3</v>
      </c>
      <c r="P581">
        <v>2021</v>
      </c>
      <c r="Q581" t="s">
        <v>153</v>
      </c>
      <c r="R581" t="s">
        <v>338</v>
      </c>
      <c r="S581" t="s">
        <v>338</v>
      </c>
      <c r="T581" t="s">
        <v>154</v>
      </c>
      <c r="U581" t="s">
        <v>37</v>
      </c>
      <c r="V581" t="s">
        <v>36</v>
      </c>
      <c r="W581">
        <v>0</v>
      </c>
      <c r="X581">
        <v>0</v>
      </c>
      <c r="Y581">
        <v>0</v>
      </c>
      <c r="Z581">
        <v>0</v>
      </c>
      <c r="AA581">
        <v>3.161</v>
      </c>
    </row>
    <row r="582" spans="1:27" x14ac:dyDescent="0.2">
      <c r="A582">
        <v>2137</v>
      </c>
      <c r="B582" t="str">
        <f>+SUBSTITUTE(LOWER(_xlfn.CONCAT(C582,D582,E582,G582,L582,R582))," ","")</f>
        <v>44264enterosinsalsac40-60sudmarisrusia</v>
      </c>
      <c r="C582" s="1">
        <v>44264</v>
      </c>
      <c r="D582" s="2" t="s">
        <v>59</v>
      </c>
      <c r="E582" t="s">
        <v>155</v>
      </c>
      <c r="F582" t="s">
        <v>166</v>
      </c>
      <c r="G582" t="s">
        <v>180</v>
      </c>
      <c r="H582">
        <v>10225</v>
      </c>
      <c r="I582">
        <v>2.0499999999999998</v>
      </c>
      <c r="J582" s="4" t="e">
        <f>+VLOOKUP(B582,Hoja1!$A:$L,11,0)</f>
        <v>#N/A</v>
      </c>
      <c r="K582" s="4" t="e">
        <f>+VLOOKUP(B582,Hoja1!$A:$L,12,0)</f>
        <v>#N/A</v>
      </c>
      <c r="L582" t="s">
        <v>286</v>
      </c>
      <c r="M582">
        <v>10</v>
      </c>
      <c r="N582" t="s">
        <v>210</v>
      </c>
      <c r="O582">
        <v>3</v>
      </c>
      <c r="P582">
        <v>2021</v>
      </c>
      <c r="Q582" t="s">
        <v>165</v>
      </c>
      <c r="R582" t="s">
        <v>166</v>
      </c>
      <c r="S582" t="s">
        <v>165</v>
      </c>
      <c r="T582" t="s">
        <v>166</v>
      </c>
      <c r="U582" t="s">
        <v>159</v>
      </c>
      <c r="V582" t="s">
        <v>160</v>
      </c>
      <c r="W582">
        <v>0</v>
      </c>
      <c r="X582">
        <v>0</v>
      </c>
      <c r="Y582">
        <v>0</v>
      </c>
      <c r="Z582">
        <v>0</v>
      </c>
      <c r="AA582">
        <v>2.0499999999999998</v>
      </c>
    </row>
    <row r="583" spans="1:27" x14ac:dyDescent="0.2">
      <c r="A583">
        <v>2138</v>
      </c>
      <c r="B583" t="str">
        <f>+SUBSTITUTE(LOWER(_xlfn.CONCAT(C583,D583,E583,G583,L583,R583))," ","")</f>
        <v>44264carnegranelc200-300sudmarisrusia</v>
      </c>
      <c r="C583" s="1">
        <v>44264</v>
      </c>
      <c r="D583" s="2" t="s">
        <v>35</v>
      </c>
      <c r="E583" t="s">
        <v>30</v>
      </c>
      <c r="F583" t="s">
        <v>166</v>
      </c>
      <c r="G583" t="s">
        <v>39</v>
      </c>
      <c r="H583">
        <v>6000</v>
      </c>
      <c r="I583">
        <v>3.15</v>
      </c>
      <c r="J583" s="4">
        <f>+VLOOKUP(B583,Hoja1!$A:$L,11,0)</f>
        <v>6000</v>
      </c>
      <c r="K583" s="4">
        <f>+VLOOKUP(B583,Hoja1!$A:$L,12,0)</f>
        <v>3.15</v>
      </c>
      <c r="L583" t="s">
        <v>286</v>
      </c>
      <c r="M583">
        <v>10</v>
      </c>
      <c r="N583" t="s">
        <v>210</v>
      </c>
      <c r="O583">
        <v>3</v>
      </c>
      <c r="P583">
        <v>2021</v>
      </c>
      <c r="Q583" t="s">
        <v>165</v>
      </c>
      <c r="R583" t="s">
        <v>166</v>
      </c>
      <c r="S583" t="s">
        <v>165</v>
      </c>
      <c r="T583" t="s">
        <v>166</v>
      </c>
      <c r="U583" t="s">
        <v>37</v>
      </c>
      <c r="V583" t="s">
        <v>36</v>
      </c>
      <c r="W583">
        <v>0</v>
      </c>
      <c r="X583">
        <v>0</v>
      </c>
      <c r="Y583">
        <v>0</v>
      </c>
      <c r="Z583">
        <v>0</v>
      </c>
      <c r="AA583">
        <v>3.15</v>
      </c>
    </row>
    <row r="584" spans="1:27" x14ac:dyDescent="0.2">
      <c r="A584">
        <v>2139</v>
      </c>
      <c r="B584" t="str">
        <f>+SUBSTITUTE(LOWER(_xlfn.CONCAT(C584,D584,E584,G584,L584,R584))," ","")</f>
        <v>44264mediaconchagranelc60-80sudmarisespaña</v>
      </c>
      <c r="C584" s="1">
        <v>44264</v>
      </c>
      <c r="D584" s="2" t="s">
        <v>212</v>
      </c>
      <c r="E584" t="s">
        <v>30</v>
      </c>
      <c r="F584" t="s">
        <v>338</v>
      </c>
      <c r="G584" t="s">
        <v>168</v>
      </c>
      <c r="H584">
        <v>24002</v>
      </c>
      <c r="I584">
        <v>3.95</v>
      </c>
      <c r="J584" s="4">
        <f>+VLOOKUP(B584,Hoja1!$A:$L,11,0)</f>
        <v>24002</v>
      </c>
      <c r="K584" s="4">
        <f>+VLOOKUP(B584,Hoja1!$A:$L,12,0)</f>
        <v>3.95</v>
      </c>
      <c r="L584" t="s">
        <v>286</v>
      </c>
      <c r="M584">
        <v>10</v>
      </c>
      <c r="N584" t="s">
        <v>210</v>
      </c>
      <c r="O584">
        <v>3</v>
      </c>
      <c r="P584">
        <v>2021</v>
      </c>
      <c r="Q584" t="s">
        <v>153</v>
      </c>
      <c r="R584" t="s">
        <v>338</v>
      </c>
      <c r="S584" t="s">
        <v>338</v>
      </c>
      <c r="T584" t="s">
        <v>154</v>
      </c>
      <c r="V584" t="s">
        <v>216</v>
      </c>
    </row>
    <row r="585" spans="1:27" x14ac:dyDescent="0.2">
      <c r="A585">
        <v>2140</v>
      </c>
      <c r="B585" t="str">
        <f>+SUBSTITUTE(LOWER(_xlfn.CONCAT(C585,D585,E585,G585,L585,R585))," ","")</f>
        <v>44264enterosinsalsac60-80sudmarisrusia</v>
      </c>
      <c r="C585" s="1">
        <v>44264</v>
      </c>
      <c r="D585" s="2" t="s">
        <v>59</v>
      </c>
      <c r="E585" t="s">
        <v>155</v>
      </c>
      <c r="F585" t="s">
        <v>166</v>
      </c>
      <c r="G585" t="s">
        <v>168</v>
      </c>
      <c r="H585">
        <v>2000</v>
      </c>
      <c r="I585">
        <v>1.95</v>
      </c>
      <c r="J585" s="4" t="e">
        <f>+VLOOKUP(B585,Hoja1!$A:$L,11,0)</f>
        <v>#N/A</v>
      </c>
      <c r="K585" s="4" t="e">
        <f>+VLOOKUP(B585,Hoja1!$A:$L,12,0)</f>
        <v>#N/A</v>
      </c>
      <c r="L585" t="s">
        <v>286</v>
      </c>
      <c r="M585">
        <v>10</v>
      </c>
      <c r="N585" t="s">
        <v>210</v>
      </c>
      <c r="O585">
        <v>3</v>
      </c>
      <c r="P585">
        <v>2021</v>
      </c>
      <c r="Q585" t="s">
        <v>165</v>
      </c>
      <c r="R585" t="s">
        <v>166</v>
      </c>
      <c r="S585" t="s">
        <v>165</v>
      </c>
      <c r="T585" t="s">
        <v>166</v>
      </c>
      <c r="U585" t="s">
        <v>159</v>
      </c>
      <c r="V585" t="s">
        <v>160</v>
      </c>
      <c r="W585">
        <v>0</v>
      </c>
      <c r="X585">
        <v>0</v>
      </c>
      <c r="Y585">
        <v>0</v>
      </c>
      <c r="Z585">
        <v>0</v>
      </c>
      <c r="AA585">
        <v>1.95</v>
      </c>
    </row>
    <row r="586" spans="1:27" x14ac:dyDescent="0.2">
      <c r="A586">
        <v>138</v>
      </c>
      <c r="B586" t="str">
        <f>+SUBSTITUTE(LOWER(_xlfn.CONCAT(C586,D586,E586,G586,L586,R586))," ","")</f>
        <v>44265enteroretailc20-35camanchacaamerica</v>
      </c>
      <c r="C586" s="1">
        <v>44265</v>
      </c>
      <c r="D586" s="2" t="s">
        <v>59</v>
      </c>
      <c r="E586" t="s">
        <v>161</v>
      </c>
      <c r="F586" t="s">
        <v>162</v>
      </c>
      <c r="G586" t="s">
        <v>163</v>
      </c>
      <c r="H586">
        <v>31961.599999999999</v>
      </c>
      <c r="I586">
        <v>3.3075000000000001</v>
      </c>
      <c r="J586" s="4" t="e">
        <f>+VLOOKUP(B586,Hoja1!$A:$L,11,0)</f>
        <v>#N/A</v>
      </c>
      <c r="K586" s="4" t="e">
        <f>+VLOOKUP(B586,Hoja1!$A:$L,12,0)</f>
        <v>#N/A</v>
      </c>
      <c r="L586" t="s">
        <v>33</v>
      </c>
      <c r="M586">
        <v>10</v>
      </c>
      <c r="O586">
        <v>3</v>
      </c>
      <c r="P586">
        <v>2021</v>
      </c>
      <c r="Q586" t="s">
        <v>515</v>
      </c>
      <c r="R586" t="s">
        <v>515</v>
      </c>
      <c r="S586" t="s">
        <v>515</v>
      </c>
      <c r="T586" t="s">
        <v>515</v>
      </c>
      <c r="V586" t="s">
        <v>164</v>
      </c>
    </row>
    <row r="587" spans="1:27" x14ac:dyDescent="0.2">
      <c r="A587">
        <v>139</v>
      </c>
      <c r="B587" t="str">
        <f>+SUBSTITUTE(LOWER(_xlfn.CONCAT(C587,D587,E587,G587,L587,R587))," ","")</f>
        <v>44265enterosinsalsac20-35camanchacaamerica</v>
      </c>
      <c r="C587" s="1">
        <v>44265</v>
      </c>
      <c r="D587" s="2" t="s">
        <v>59</v>
      </c>
      <c r="E587" t="s">
        <v>155</v>
      </c>
      <c r="F587" t="s">
        <v>254</v>
      </c>
      <c r="G587" t="s">
        <v>163</v>
      </c>
      <c r="H587">
        <v>19200</v>
      </c>
      <c r="I587">
        <v>2</v>
      </c>
      <c r="J587" s="4" t="e">
        <f>+VLOOKUP(B587,Hoja1!$A:$L,11,0)</f>
        <v>#N/A</v>
      </c>
      <c r="K587" s="4" t="e">
        <f>+VLOOKUP(B587,Hoja1!$A:$L,12,0)</f>
        <v>#N/A</v>
      </c>
      <c r="L587" t="s">
        <v>33</v>
      </c>
      <c r="M587">
        <v>10</v>
      </c>
      <c r="O587">
        <v>3</v>
      </c>
      <c r="P587">
        <v>2021</v>
      </c>
      <c r="Q587" t="s">
        <v>515</v>
      </c>
      <c r="R587" t="s">
        <v>515</v>
      </c>
      <c r="S587" t="s">
        <v>515</v>
      </c>
      <c r="T587" t="s">
        <v>515</v>
      </c>
      <c r="U587" t="s">
        <v>159</v>
      </c>
      <c r="V587" t="s">
        <v>160</v>
      </c>
      <c r="W587">
        <v>0</v>
      </c>
      <c r="X587">
        <v>0</v>
      </c>
      <c r="Y587">
        <v>0</v>
      </c>
      <c r="Z587">
        <v>0</v>
      </c>
      <c r="AA587">
        <v>2</v>
      </c>
    </row>
    <row r="588" spans="1:27" x14ac:dyDescent="0.2">
      <c r="A588">
        <v>639</v>
      </c>
      <c r="B588" t="str">
        <f>+SUBSTITUTE(LOWER(_xlfn.CONCAT(C588,D588,E588,G588,L588,R588))," ","")</f>
        <v>44265carnegranelc300-500manuelitaotrosuee</v>
      </c>
      <c r="C588" s="1">
        <v>44265</v>
      </c>
      <c r="D588" s="2" t="s">
        <v>35</v>
      </c>
      <c r="E588" t="s">
        <v>30</v>
      </c>
      <c r="F588" t="s">
        <v>184</v>
      </c>
      <c r="G588" t="s">
        <v>49</v>
      </c>
      <c r="H588">
        <v>24000</v>
      </c>
      <c r="I588">
        <v>2.9</v>
      </c>
      <c r="J588" s="4">
        <f>+VLOOKUP(B588,Hoja1!$A:$L,11,0)</f>
        <v>24000</v>
      </c>
      <c r="K588" s="4">
        <f>+VLOOKUP(B588,Hoja1!$A:$L,12,0)</f>
        <v>2.9</v>
      </c>
      <c r="L588" t="s">
        <v>93</v>
      </c>
      <c r="M588">
        <v>10</v>
      </c>
      <c r="N588" t="s">
        <v>211</v>
      </c>
      <c r="O588">
        <v>3</v>
      </c>
      <c r="P588">
        <v>2021</v>
      </c>
      <c r="Q588" t="s">
        <v>165</v>
      </c>
      <c r="R588" t="s">
        <v>185</v>
      </c>
      <c r="S588" t="s">
        <v>165</v>
      </c>
      <c r="T588" t="s">
        <v>185</v>
      </c>
      <c r="U588" t="s">
        <v>37</v>
      </c>
      <c r="V588" t="s">
        <v>36</v>
      </c>
      <c r="W588">
        <v>0</v>
      </c>
      <c r="X588">
        <v>0</v>
      </c>
      <c r="Y588">
        <v>0</v>
      </c>
      <c r="Z588">
        <v>0</v>
      </c>
      <c r="AA588">
        <v>2.9</v>
      </c>
    </row>
    <row r="589" spans="1:27" x14ac:dyDescent="0.2">
      <c r="A589">
        <v>1107</v>
      </c>
      <c r="B589" t="str">
        <f>+SUBSTITUTE(LOWER(_xlfn.CONCAT(C589,D589,E589,G589,L589,R589))," ","")</f>
        <v>44265carnegranelc300-500standrewsotrosuee</v>
      </c>
      <c r="C589" s="1">
        <v>44265</v>
      </c>
      <c r="D589" s="2" t="s">
        <v>35</v>
      </c>
      <c r="E589" t="s">
        <v>30</v>
      </c>
      <c r="F589" t="s">
        <v>274</v>
      </c>
      <c r="G589" t="s">
        <v>49</v>
      </c>
      <c r="H589">
        <v>24000</v>
      </c>
      <c r="I589">
        <v>2.95</v>
      </c>
      <c r="J589" s="4">
        <f>+VLOOKUP(B589,Hoja1!$A:$L,11,0)</f>
        <v>24000</v>
      </c>
      <c r="K589" s="4">
        <f>+VLOOKUP(B589,Hoja1!$A:$L,12,0)</f>
        <v>2.95</v>
      </c>
      <c r="L589" t="s">
        <v>240</v>
      </c>
      <c r="M589">
        <v>10</v>
      </c>
      <c r="N589" t="s">
        <v>204</v>
      </c>
      <c r="O589">
        <v>3</v>
      </c>
      <c r="P589">
        <v>2021</v>
      </c>
      <c r="Q589" t="s">
        <v>165</v>
      </c>
      <c r="R589" t="s">
        <v>185</v>
      </c>
      <c r="S589" t="s">
        <v>165</v>
      </c>
      <c r="T589" t="s">
        <v>185</v>
      </c>
      <c r="U589" t="s">
        <v>37</v>
      </c>
      <c r="V589" t="s">
        <v>36</v>
      </c>
      <c r="W589">
        <v>0</v>
      </c>
      <c r="X589">
        <v>0</v>
      </c>
      <c r="Y589">
        <v>0</v>
      </c>
      <c r="Z589">
        <v>0</v>
      </c>
      <c r="AA589">
        <v>2.95</v>
      </c>
    </row>
    <row r="590" spans="1:27" x14ac:dyDescent="0.2">
      <c r="A590">
        <v>1108</v>
      </c>
      <c r="B590" t="str">
        <f>+SUBSTITUTE(LOWER(_xlfn.CONCAT(C590,D590,E590,G590,L590,R590))," ","")</f>
        <v>44265enterosinsalsae40-60standrewsrusia</v>
      </c>
      <c r="C590" s="1">
        <v>44265</v>
      </c>
      <c r="D590" s="2" t="s">
        <v>59</v>
      </c>
      <c r="E590" t="s">
        <v>155</v>
      </c>
      <c r="F590" t="s">
        <v>239</v>
      </c>
      <c r="G590" t="s">
        <v>250</v>
      </c>
      <c r="H590">
        <v>19995</v>
      </c>
      <c r="I590">
        <v>2</v>
      </c>
      <c r="J590" s="4" t="e">
        <f>+VLOOKUP(B590,Hoja1!$A:$L,11,0)</f>
        <v>#N/A</v>
      </c>
      <c r="K590" s="4" t="e">
        <f>+VLOOKUP(B590,Hoja1!$A:$L,12,0)</f>
        <v>#N/A</v>
      </c>
      <c r="L590" t="s">
        <v>240</v>
      </c>
      <c r="M590">
        <v>10</v>
      </c>
      <c r="N590" t="s">
        <v>204</v>
      </c>
      <c r="O590">
        <v>3</v>
      </c>
      <c r="P590">
        <v>2021</v>
      </c>
      <c r="Q590" t="s">
        <v>165</v>
      </c>
      <c r="R590" t="s">
        <v>166</v>
      </c>
      <c r="S590" t="s">
        <v>165</v>
      </c>
      <c r="T590" t="s">
        <v>166</v>
      </c>
      <c r="U590" t="s">
        <v>159</v>
      </c>
      <c r="V590" t="s">
        <v>160</v>
      </c>
      <c r="W590">
        <v>0</v>
      </c>
      <c r="X590">
        <v>0</v>
      </c>
      <c r="Y590">
        <v>0</v>
      </c>
      <c r="Z590">
        <v>0</v>
      </c>
      <c r="AA590">
        <v>2</v>
      </c>
    </row>
    <row r="591" spans="1:27" x14ac:dyDescent="0.2">
      <c r="A591">
        <v>1109</v>
      </c>
      <c r="B591" t="str">
        <f>+SUBSTITUTE(LOWER(_xlfn.CONCAT(C591,D591,E591,G591,L591,R591))," ","")</f>
        <v>44265enterosinsalsae50-70standrewsasia</v>
      </c>
      <c r="C591" s="1">
        <v>44265</v>
      </c>
      <c r="D591" s="2" t="s">
        <v>59</v>
      </c>
      <c r="E591" t="s">
        <v>155</v>
      </c>
      <c r="F591" t="s">
        <v>197</v>
      </c>
      <c r="G591" t="s">
        <v>245</v>
      </c>
      <c r="H591">
        <v>7500</v>
      </c>
      <c r="I591">
        <v>2.25</v>
      </c>
      <c r="J591" s="4" t="e">
        <f>+VLOOKUP(B591,Hoja1!$A:$L,11,0)</f>
        <v>#N/A</v>
      </c>
      <c r="K591" s="4" t="e">
        <f>+VLOOKUP(B591,Hoja1!$A:$L,12,0)</f>
        <v>#N/A</v>
      </c>
      <c r="L591" t="s">
        <v>240</v>
      </c>
      <c r="M591">
        <v>10</v>
      </c>
      <c r="N591" t="s">
        <v>204</v>
      </c>
      <c r="O591">
        <v>3</v>
      </c>
      <c r="P591">
        <v>2021</v>
      </c>
      <c r="Q591" t="s">
        <v>158</v>
      </c>
      <c r="R591" t="s">
        <v>158</v>
      </c>
      <c r="S591" t="s">
        <v>158</v>
      </c>
      <c r="T591" t="s">
        <v>158</v>
      </c>
      <c r="U591" t="s">
        <v>159</v>
      </c>
      <c r="V591" t="s">
        <v>160</v>
      </c>
      <c r="W591">
        <v>0</v>
      </c>
      <c r="X591">
        <v>0</v>
      </c>
      <c r="Y591">
        <v>0</v>
      </c>
      <c r="Z591">
        <v>0</v>
      </c>
      <c r="AA591">
        <v>2.25</v>
      </c>
    </row>
    <row r="592" spans="1:27" x14ac:dyDescent="0.2">
      <c r="A592">
        <v>1110</v>
      </c>
      <c r="B592" t="str">
        <f>+SUBSTITUTE(LOWER(_xlfn.CONCAT(C592,D592,E592,G592,L592,R592))," ","")</f>
        <v>44265enterosinsalsaconestuchee60-80standrewsespaña</v>
      </c>
      <c r="C592" s="1">
        <v>44265</v>
      </c>
      <c r="D592" s="2" t="s">
        <v>59</v>
      </c>
      <c r="E592" t="s">
        <v>262</v>
      </c>
      <c r="F592" t="s">
        <v>338</v>
      </c>
      <c r="G592" t="s">
        <v>253</v>
      </c>
      <c r="H592">
        <v>13770</v>
      </c>
      <c r="I592">
        <v>2.581</v>
      </c>
      <c r="J592" s="4" t="e">
        <f>+VLOOKUP(B592,Hoja1!$A:$L,11,0)</f>
        <v>#N/A</v>
      </c>
      <c r="K592" s="4" t="e">
        <f>+VLOOKUP(B592,Hoja1!$A:$L,12,0)</f>
        <v>#N/A</v>
      </c>
      <c r="L592" t="s">
        <v>240</v>
      </c>
      <c r="M592">
        <v>10</v>
      </c>
      <c r="N592" t="s">
        <v>204</v>
      </c>
      <c r="O592">
        <v>3</v>
      </c>
      <c r="P592">
        <v>2021</v>
      </c>
      <c r="Q592" t="s">
        <v>153</v>
      </c>
      <c r="R592" t="s">
        <v>338</v>
      </c>
      <c r="S592" t="s">
        <v>338</v>
      </c>
      <c r="T592" t="s">
        <v>154</v>
      </c>
      <c r="U592" t="s">
        <v>159</v>
      </c>
      <c r="V592" t="s">
        <v>263</v>
      </c>
      <c r="W592">
        <v>0.3</v>
      </c>
      <c r="X592">
        <v>0</v>
      </c>
      <c r="Y592">
        <v>0</v>
      </c>
      <c r="Z592">
        <v>0</v>
      </c>
      <c r="AA592">
        <v>2.2810000000000001</v>
      </c>
    </row>
    <row r="593" spans="1:27" x14ac:dyDescent="0.2">
      <c r="A593">
        <v>2141</v>
      </c>
      <c r="B593" t="str">
        <f>+SUBSTITUTE(LOWER(_xlfn.CONCAT(C593,D593,E593,G593,L593,R593))," ","")</f>
        <v>44265enterosinsalsac60-80sudmarischile</v>
      </c>
      <c r="C593" s="1">
        <v>44265</v>
      </c>
      <c r="D593" s="2" t="s">
        <v>59</v>
      </c>
      <c r="E593" t="s">
        <v>155</v>
      </c>
      <c r="F593" t="s">
        <v>32</v>
      </c>
      <c r="G593" t="s">
        <v>168</v>
      </c>
      <c r="H593">
        <v>5010</v>
      </c>
      <c r="J593" s="4" t="e">
        <f>+VLOOKUP(B593,Hoja1!$A:$L,11,0)</f>
        <v>#N/A</v>
      </c>
      <c r="K593" s="4" t="e">
        <f>+VLOOKUP(B593,Hoja1!$A:$L,12,0)</f>
        <v>#N/A</v>
      </c>
      <c r="L593" t="s">
        <v>286</v>
      </c>
      <c r="M593">
        <v>10</v>
      </c>
      <c r="O593">
        <v>3</v>
      </c>
      <c r="P593">
        <v>2021</v>
      </c>
      <c r="Q593" t="s">
        <v>32</v>
      </c>
      <c r="R593" t="s">
        <v>32</v>
      </c>
      <c r="S593" t="s">
        <v>32</v>
      </c>
      <c r="T593" t="s">
        <v>32</v>
      </c>
      <c r="U593" t="s">
        <v>159</v>
      </c>
      <c r="V593" t="s">
        <v>160</v>
      </c>
      <c r="W593">
        <v>0</v>
      </c>
      <c r="X593">
        <v>0</v>
      </c>
    </row>
    <row r="594" spans="1:27" x14ac:dyDescent="0.2">
      <c r="A594">
        <v>2142</v>
      </c>
      <c r="B594" t="str">
        <f>+SUBSTITUTE(LOWER(_xlfn.CONCAT(C594,D594,E594,G594,L594,R594))," ","")</f>
        <v>44265mediaconchagranelc60-80sudmarisespaña</v>
      </c>
      <c r="C594" s="1">
        <v>44265</v>
      </c>
      <c r="D594" s="2" t="s">
        <v>212</v>
      </c>
      <c r="E594" t="s">
        <v>30</v>
      </c>
      <c r="F594" t="s">
        <v>338</v>
      </c>
      <c r="G594" t="s">
        <v>168</v>
      </c>
      <c r="H594">
        <v>12991</v>
      </c>
      <c r="I594">
        <v>3.58</v>
      </c>
      <c r="J594" s="4">
        <f>+VLOOKUP(B594,Hoja1!$A:$L,11,0)</f>
        <v>12991</v>
      </c>
      <c r="K594" s="4">
        <f>+VLOOKUP(B594,Hoja1!$A:$L,12,0)</f>
        <v>3.58</v>
      </c>
      <c r="L594" t="s">
        <v>286</v>
      </c>
      <c r="M594">
        <v>10</v>
      </c>
      <c r="N594" t="s">
        <v>210</v>
      </c>
      <c r="O594">
        <v>3</v>
      </c>
      <c r="P594">
        <v>2021</v>
      </c>
      <c r="Q594" t="s">
        <v>153</v>
      </c>
      <c r="R594" t="s">
        <v>338</v>
      </c>
      <c r="S594" t="s">
        <v>338</v>
      </c>
      <c r="T594" t="s">
        <v>154</v>
      </c>
      <c r="V594" t="s">
        <v>216</v>
      </c>
    </row>
    <row r="595" spans="1:27" x14ac:dyDescent="0.2">
      <c r="A595">
        <v>2143</v>
      </c>
      <c r="B595" t="str">
        <f>+SUBSTITUTE(LOWER(_xlfn.CONCAT(C595,D595,E595,G595,L595,R595))," ","")</f>
        <v>44265enterosinsalsac40-60sudmarischile</v>
      </c>
      <c r="C595" s="1">
        <v>44265</v>
      </c>
      <c r="D595" s="2" t="s">
        <v>59</v>
      </c>
      <c r="E595" t="s">
        <v>155</v>
      </c>
      <c r="F595" t="s">
        <v>32</v>
      </c>
      <c r="G595" t="s">
        <v>180</v>
      </c>
      <c r="H595">
        <v>75</v>
      </c>
      <c r="J595" s="4" t="e">
        <f>+VLOOKUP(B595,Hoja1!$A:$L,11,0)</f>
        <v>#N/A</v>
      </c>
      <c r="K595" s="4" t="e">
        <f>+VLOOKUP(B595,Hoja1!$A:$L,12,0)</f>
        <v>#N/A</v>
      </c>
      <c r="L595" t="s">
        <v>286</v>
      </c>
      <c r="M595">
        <v>10</v>
      </c>
      <c r="O595">
        <v>3</v>
      </c>
      <c r="P595">
        <v>2021</v>
      </c>
      <c r="Q595" t="s">
        <v>32</v>
      </c>
      <c r="R595" t="s">
        <v>32</v>
      </c>
      <c r="S595" t="s">
        <v>32</v>
      </c>
      <c r="T595" t="s">
        <v>32</v>
      </c>
      <c r="U595" t="s">
        <v>159</v>
      </c>
      <c r="V595" t="s">
        <v>160</v>
      </c>
      <c r="W595">
        <v>0</v>
      </c>
      <c r="X595">
        <v>0</v>
      </c>
    </row>
    <row r="596" spans="1:27" x14ac:dyDescent="0.2">
      <c r="A596">
        <v>2144</v>
      </c>
      <c r="B596" t="str">
        <f>+SUBSTITUTE(LOWER(_xlfn.CONCAT(C596,D596,E596,G596,L596,R596))," ","")</f>
        <v>44265carnegranelc200-300sudmarisespaña</v>
      </c>
      <c r="C596" s="1">
        <v>44265</v>
      </c>
      <c r="D596" s="2" t="s">
        <v>35</v>
      </c>
      <c r="E596" t="s">
        <v>30</v>
      </c>
      <c r="F596" t="s">
        <v>338</v>
      </c>
      <c r="G596" t="s">
        <v>39</v>
      </c>
      <c r="H596">
        <v>11000</v>
      </c>
      <c r="I596">
        <v>3.07</v>
      </c>
      <c r="J596" s="4">
        <f>+VLOOKUP(B596,Hoja1!$A:$L,11,0)</f>
        <v>11000</v>
      </c>
      <c r="K596" s="4">
        <f>+VLOOKUP(B596,Hoja1!$A:$L,12,0)</f>
        <v>3.07</v>
      </c>
      <c r="L596" t="s">
        <v>286</v>
      </c>
      <c r="M596">
        <v>10</v>
      </c>
      <c r="N596" t="s">
        <v>210</v>
      </c>
      <c r="O596">
        <v>3</v>
      </c>
      <c r="P596">
        <v>2021</v>
      </c>
      <c r="Q596" t="s">
        <v>153</v>
      </c>
      <c r="R596" t="s">
        <v>338</v>
      </c>
      <c r="S596" t="s">
        <v>338</v>
      </c>
      <c r="T596" t="s">
        <v>154</v>
      </c>
      <c r="U596" t="s">
        <v>37</v>
      </c>
      <c r="V596" t="s">
        <v>36</v>
      </c>
      <c r="W596">
        <v>0</v>
      </c>
      <c r="X596">
        <v>0</v>
      </c>
      <c r="Y596">
        <v>0</v>
      </c>
      <c r="Z596">
        <v>0</v>
      </c>
      <c r="AA596">
        <v>3.07</v>
      </c>
    </row>
    <row r="597" spans="1:27" x14ac:dyDescent="0.2">
      <c r="A597">
        <v>140</v>
      </c>
      <c r="B597" t="str">
        <f>+SUBSTITUTE(LOWER(_xlfn.CONCAT(C597,D597,E597,G597,L597,R597))," ","")</f>
        <v>44266enterosinsalsac24-32camanchacaamerica</v>
      </c>
      <c r="C597" s="1">
        <v>44266</v>
      </c>
      <c r="D597" s="2" t="s">
        <v>59</v>
      </c>
      <c r="E597" t="s">
        <v>155</v>
      </c>
      <c r="F597" t="s">
        <v>162</v>
      </c>
      <c r="G597" t="s">
        <v>190</v>
      </c>
      <c r="H597">
        <v>18669</v>
      </c>
      <c r="I597">
        <v>2.07269999999999</v>
      </c>
      <c r="J597" s="4" t="e">
        <f>+VLOOKUP(B597,Hoja1!$A:$L,11,0)</f>
        <v>#N/A</v>
      </c>
      <c r="K597" s="4" t="e">
        <f>+VLOOKUP(B597,Hoja1!$A:$L,12,0)</f>
        <v>#N/A</v>
      </c>
      <c r="L597" t="s">
        <v>33</v>
      </c>
      <c r="M597">
        <v>10</v>
      </c>
      <c r="O597">
        <v>3</v>
      </c>
      <c r="P597">
        <v>2021</v>
      </c>
      <c r="Q597" t="s">
        <v>515</v>
      </c>
      <c r="R597" t="s">
        <v>515</v>
      </c>
      <c r="S597" t="s">
        <v>515</v>
      </c>
      <c r="T597" t="s">
        <v>515</v>
      </c>
      <c r="U597" t="s">
        <v>159</v>
      </c>
      <c r="V597" t="s">
        <v>160</v>
      </c>
      <c r="W597">
        <v>0</v>
      </c>
      <c r="X597">
        <v>0</v>
      </c>
      <c r="Y597">
        <v>0</v>
      </c>
      <c r="Z597">
        <v>0</v>
      </c>
      <c r="AA597">
        <v>2.07269999999999</v>
      </c>
    </row>
    <row r="598" spans="1:27" x14ac:dyDescent="0.2">
      <c r="A598">
        <v>141</v>
      </c>
      <c r="B598" t="str">
        <f>+SUBSTITUTE(LOWER(_xlfn.CONCAT(C598,D598,E598,G598,L598,R598))," ","")</f>
        <v>44266enterosinsalsac60-80camanchacafrancia</v>
      </c>
      <c r="C598" s="1">
        <v>44266</v>
      </c>
      <c r="D598" s="2" t="s">
        <v>59</v>
      </c>
      <c r="E598" t="s">
        <v>155</v>
      </c>
      <c r="F598" t="s">
        <v>172</v>
      </c>
      <c r="G598" t="s">
        <v>168</v>
      </c>
      <c r="H598">
        <v>19800</v>
      </c>
      <c r="I598">
        <v>1.9</v>
      </c>
      <c r="J598" s="4" t="e">
        <f>+VLOOKUP(B598,Hoja1!$A:$L,11,0)</f>
        <v>#N/A</v>
      </c>
      <c r="K598" s="4" t="e">
        <f>+VLOOKUP(B598,Hoja1!$A:$L,12,0)</f>
        <v>#N/A</v>
      </c>
      <c r="L598" t="s">
        <v>33</v>
      </c>
      <c r="M598">
        <v>10</v>
      </c>
      <c r="O598">
        <v>3</v>
      </c>
      <c r="P598">
        <v>2021</v>
      </c>
      <c r="Q598" t="s">
        <v>153</v>
      </c>
      <c r="R598" t="s">
        <v>172</v>
      </c>
      <c r="S598" t="s">
        <v>172</v>
      </c>
      <c r="T598" t="s">
        <v>172</v>
      </c>
      <c r="U598" t="s">
        <v>159</v>
      </c>
      <c r="V598" t="s">
        <v>160</v>
      </c>
      <c r="W598">
        <v>0</v>
      </c>
      <c r="X598">
        <v>0</v>
      </c>
      <c r="Y598">
        <v>0</v>
      </c>
      <c r="Z598">
        <v>0</v>
      </c>
      <c r="AA598">
        <v>1.9</v>
      </c>
    </row>
    <row r="599" spans="1:27" x14ac:dyDescent="0.2">
      <c r="A599">
        <v>640</v>
      </c>
      <c r="B599" t="str">
        <f>+SUBSTITUTE(LOWER(_xlfn.CONCAT(C599,D599,E599,G599,L599,R599))," ","")</f>
        <v>44266mediaconcharetailc40-60manuelitaamerica</v>
      </c>
      <c r="C599" s="1">
        <v>44266</v>
      </c>
      <c r="D599" s="2" t="s">
        <v>212</v>
      </c>
      <c r="E599" t="s">
        <v>161</v>
      </c>
      <c r="F599" t="s">
        <v>179</v>
      </c>
      <c r="G599" t="s">
        <v>180</v>
      </c>
      <c r="H599">
        <v>9024</v>
      </c>
      <c r="I599">
        <v>4.8</v>
      </c>
      <c r="J599" s="4">
        <f>+VLOOKUP(B599,Hoja1!$A:$L,11,0)</f>
        <v>9024</v>
      </c>
      <c r="K599" s="4">
        <f>+VLOOKUP(B599,Hoja1!$A:$L,12,0)</f>
        <v>4.8</v>
      </c>
      <c r="L599" t="s">
        <v>93</v>
      </c>
      <c r="M599">
        <v>10</v>
      </c>
      <c r="N599" t="s">
        <v>210</v>
      </c>
      <c r="O599">
        <v>3</v>
      </c>
      <c r="P599">
        <v>2021</v>
      </c>
      <c r="Q599" t="s">
        <v>515</v>
      </c>
      <c r="R599" t="s">
        <v>515</v>
      </c>
      <c r="S599" t="s">
        <v>515</v>
      </c>
      <c r="T599" t="s">
        <v>515</v>
      </c>
      <c r="V599" t="s">
        <v>213</v>
      </c>
    </row>
    <row r="600" spans="1:27" x14ac:dyDescent="0.2">
      <c r="A600">
        <v>641</v>
      </c>
      <c r="B600" t="str">
        <f>+SUBSTITUTE(LOWER(_xlfn.CONCAT(C600,D600,E600,G600,L600,R600))," ","")</f>
        <v>44266enterosinsalsac20-40manuelitaamerica</v>
      </c>
      <c r="C600" s="1">
        <v>44266</v>
      </c>
      <c r="D600" s="2" t="s">
        <v>59</v>
      </c>
      <c r="E600" t="s">
        <v>155</v>
      </c>
      <c r="F600" t="s">
        <v>179</v>
      </c>
      <c r="G600" t="s">
        <v>209</v>
      </c>
      <c r="H600">
        <v>7400</v>
      </c>
      <c r="I600">
        <v>2.4</v>
      </c>
      <c r="J600" s="4" t="e">
        <f>+VLOOKUP(B600,Hoja1!$A:$L,11,0)</f>
        <v>#N/A</v>
      </c>
      <c r="K600" s="4" t="e">
        <f>+VLOOKUP(B600,Hoja1!$A:$L,12,0)</f>
        <v>#N/A</v>
      </c>
      <c r="L600" t="s">
        <v>93</v>
      </c>
      <c r="M600">
        <v>10</v>
      </c>
      <c r="N600" t="s">
        <v>210</v>
      </c>
      <c r="O600">
        <v>3</v>
      </c>
      <c r="P600">
        <v>2021</v>
      </c>
      <c r="Q600" t="s">
        <v>515</v>
      </c>
      <c r="R600" t="s">
        <v>515</v>
      </c>
      <c r="S600" t="s">
        <v>515</v>
      </c>
      <c r="T600" t="s">
        <v>515</v>
      </c>
      <c r="U600" t="s">
        <v>159</v>
      </c>
      <c r="V600" t="s">
        <v>160</v>
      </c>
      <c r="W600">
        <v>0</v>
      </c>
      <c r="X600">
        <v>0</v>
      </c>
      <c r="Y600">
        <v>0</v>
      </c>
      <c r="Z600">
        <v>0</v>
      </c>
      <c r="AA600">
        <v>2.4</v>
      </c>
    </row>
    <row r="601" spans="1:27" x14ac:dyDescent="0.2">
      <c r="A601">
        <v>1111</v>
      </c>
      <c r="B601" t="str">
        <f>+SUBSTITUTE(LOWER(_xlfn.CONCAT(C601,D601,E601,G601,L601,R601))," ","")</f>
        <v>44266enterosinsalsae50-70standrewsrusia</v>
      </c>
      <c r="C601" s="1">
        <v>44266</v>
      </c>
      <c r="D601" s="2" t="s">
        <v>59</v>
      </c>
      <c r="E601" t="s">
        <v>155</v>
      </c>
      <c r="F601" t="s">
        <v>239</v>
      </c>
      <c r="G601" t="s">
        <v>245</v>
      </c>
      <c r="H601">
        <v>2750</v>
      </c>
      <c r="I601">
        <v>2.25</v>
      </c>
      <c r="J601" s="4" t="e">
        <f>+VLOOKUP(B601,Hoja1!$A:$L,11,0)</f>
        <v>#N/A</v>
      </c>
      <c r="K601" s="4" t="e">
        <f>+VLOOKUP(B601,Hoja1!$A:$L,12,0)</f>
        <v>#N/A</v>
      </c>
      <c r="L601" t="s">
        <v>240</v>
      </c>
      <c r="M601">
        <v>10</v>
      </c>
      <c r="N601" t="s">
        <v>204</v>
      </c>
      <c r="O601">
        <v>3</v>
      </c>
      <c r="P601">
        <v>2021</v>
      </c>
      <c r="Q601" t="s">
        <v>165</v>
      </c>
      <c r="R601" t="s">
        <v>166</v>
      </c>
      <c r="S601" t="s">
        <v>165</v>
      </c>
      <c r="T601" t="s">
        <v>166</v>
      </c>
      <c r="U601" t="s">
        <v>159</v>
      </c>
      <c r="V601" t="s">
        <v>160</v>
      </c>
      <c r="W601">
        <v>0</v>
      </c>
      <c r="X601">
        <v>0</v>
      </c>
      <c r="Y601">
        <v>0</v>
      </c>
      <c r="Z601">
        <v>0</v>
      </c>
      <c r="AA601">
        <v>2.25</v>
      </c>
    </row>
    <row r="602" spans="1:27" x14ac:dyDescent="0.2">
      <c r="A602">
        <v>1112</v>
      </c>
      <c r="B602" t="str">
        <f>+SUBSTITUTE(LOWER(_xlfn.CONCAT(C602,D602,E602,G602,L602,R602))," ","")</f>
        <v>44266enteroconsalsaconestuchee50-70standrewsrusia</v>
      </c>
      <c r="C602" s="1">
        <v>44266</v>
      </c>
      <c r="D602" s="2" t="s">
        <v>59</v>
      </c>
      <c r="E602" t="s">
        <v>57</v>
      </c>
      <c r="F602" t="s">
        <v>239</v>
      </c>
      <c r="G602" t="s">
        <v>245</v>
      </c>
      <c r="H602">
        <v>5105</v>
      </c>
      <c r="I602">
        <v>3.15</v>
      </c>
      <c r="J602" s="4" t="e">
        <f>+VLOOKUP(B602,Hoja1!$A:$L,11,0)</f>
        <v>#N/A</v>
      </c>
      <c r="K602" s="4" t="e">
        <f>+VLOOKUP(B602,Hoja1!$A:$L,12,0)</f>
        <v>#N/A</v>
      </c>
      <c r="L602" t="s">
        <v>240</v>
      </c>
      <c r="M602">
        <v>10</v>
      </c>
      <c r="N602" t="s">
        <v>204</v>
      </c>
      <c r="O602">
        <v>3</v>
      </c>
      <c r="P602">
        <v>2021</v>
      </c>
      <c r="Q602" t="s">
        <v>165</v>
      </c>
      <c r="R602" t="s">
        <v>166</v>
      </c>
      <c r="S602" t="s">
        <v>165</v>
      </c>
      <c r="T602" t="s">
        <v>166</v>
      </c>
      <c r="U602" t="s">
        <v>61</v>
      </c>
      <c r="V602" t="s">
        <v>60</v>
      </c>
      <c r="W602">
        <v>0.3</v>
      </c>
      <c r="X602">
        <v>0</v>
      </c>
      <c r="Y602">
        <v>0</v>
      </c>
      <c r="Z602">
        <v>0</v>
      </c>
      <c r="AA602">
        <v>2.85</v>
      </c>
    </row>
    <row r="603" spans="1:27" x14ac:dyDescent="0.2">
      <c r="A603">
        <v>1113</v>
      </c>
      <c r="B603" t="str">
        <f>+SUBSTITUTE(LOWER(_xlfn.CONCAT(C603,D603,E603,G603,L603,R603))," ","")</f>
        <v>44266carneretailnocompensadoc200-300standrewsrusia</v>
      </c>
      <c r="C603" s="1">
        <v>44266</v>
      </c>
      <c r="D603" s="2" t="s">
        <v>35</v>
      </c>
      <c r="E603" t="s">
        <v>251</v>
      </c>
      <c r="F603" t="s">
        <v>239</v>
      </c>
      <c r="G603" t="s">
        <v>39</v>
      </c>
      <c r="H603">
        <v>4500</v>
      </c>
      <c r="I603">
        <v>3.5</v>
      </c>
      <c r="J603" s="4">
        <f>+VLOOKUP(B603,Hoja1!$A:$L,11,0)</f>
        <v>4500</v>
      </c>
      <c r="K603" s="4">
        <f>+VLOOKUP(B603,Hoja1!$A:$L,12,0)</f>
        <v>3.5</v>
      </c>
      <c r="L603" t="s">
        <v>240</v>
      </c>
      <c r="M603">
        <v>10</v>
      </c>
      <c r="N603" t="s">
        <v>204</v>
      </c>
      <c r="O603">
        <v>3</v>
      </c>
      <c r="P603">
        <v>2021</v>
      </c>
      <c r="Q603" t="s">
        <v>165</v>
      </c>
      <c r="R603" t="s">
        <v>166</v>
      </c>
      <c r="S603" t="s">
        <v>165</v>
      </c>
      <c r="T603" t="s">
        <v>166</v>
      </c>
      <c r="U603" t="s">
        <v>173</v>
      </c>
      <c r="V603" t="s">
        <v>252</v>
      </c>
      <c r="W603">
        <v>0</v>
      </c>
      <c r="X603">
        <v>0</v>
      </c>
      <c r="Y603">
        <v>0</v>
      </c>
      <c r="Z603">
        <v>0</v>
      </c>
      <c r="AA603">
        <v>3.5</v>
      </c>
    </row>
    <row r="604" spans="1:27" x14ac:dyDescent="0.2">
      <c r="A604">
        <v>1114</v>
      </c>
      <c r="B604" t="str">
        <f>+SUBSTITUTE(LOWER(_xlfn.CONCAT(C604,D604,E604,G604,L604,R604))," ","")</f>
        <v>44266carnegranelc500-upstandrewsotrosuee</v>
      </c>
      <c r="C604" s="1">
        <v>44266</v>
      </c>
      <c r="D604" s="2" t="s">
        <v>35</v>
      </c>
      <c r="E604" t="s">
        <v>30</v>
      </c>
      <c r="F604" t="s">
        <v>191</v>
      </c>
      <c r="G604" t="s">
        <v>183</v>
      </c>
      <c r="H604">
        <v>24000</v>
      </c>
      <c r="I604">
        <v>2.7</v>
      </c>
      <c r="J604" s="4">
        <f>+VLOOKUP(B604,Hoja1!$A:$L,11,0)</f>
        <v>24000</v>
      </c>
      <c r="K604" s="4">
        <f>+VLOOKUP(B604,Hoja1!$A:$L,12,0)</f>
        <v>2.7</v>
      </c>
      <c r="L604" t="s">
        <v>240</v>
      </c>
      <c r="M604">
        <v>10</v>
      </c>
      <c r="N604" t="s">
        <v>204</v>
      </c>
      <c r="O604">
        <v>3</v>
      </c>
      <c r="P604">
        <v>2021</v>
      </c>
      <c r="Q604" t="s">
        <v>165</v>
      </c>
      <c r="R604" t="s">
        <v>185</v>
      </c>
      <c r="S604" t="s">
        <v>165</v>
      </c>
      <c r="T604" t="s">
        <v>185</v>
      </c>
      <c r="U604" t="s">
        <v>37</v>
      </c>
      <c r="V604" t="s">
        <v>36</v>
      </c>
      <c r="W604">
        <v>0</v>
      </c>
      <c r="X604">
        <v>0</v>
      </c>
      <c r="Y604">
        <v>0</v>
      </c>
      <c r="Z604">
        <v>0</v>
      </c>
      <c r="AA604">
        <v>2.7</v>
      </c>
    </row>
    <row r="605" spans="1:27" x14ac:dyDescent="0.2">
      <c r="A605">
        <v>1115</v>
      </c>
      <c r="B605" t="str">
        <f>+SUBSTITUTE(LOWER(_xlfn.CONCAT(C605,D605,E605,G605,L605,R605))," ","")</f>
        <v>44266enterosinsalsae50-70standrewsasia</v>
      </c>
      <c r="C605" s="1">
        <v>44266</v>
      </c>
      <c r="D605" s="2" t="s">
        <v>59</v>
      </c>
      <c r="E605" t="s">
        <v>155</v>
      </c>
      <c r="F605" t="s">
        <v>275</v>
      </c>
      <c r="G605" t="s">
        <v>245</v>
      </c>
      <c r="H605">
        <v>19000</v>
      </c>
      <c r="I605">
        <v>2.85</v>
      </c>
      <c r="J605" s="4" t="e">
        <f>+VLOOKUP(B605,Hoja1!$A:$L,11,0)</f>
        <v>#N/A</v>
      </c>
      <c r="K605" s="4" t="e">
        <f>+VLOOKUP(B605,Hoja1!$A:$L,12,0)</f>
        <v>#N/A</v>
      </c>
      <c r="L605" t="s">
        <v>240</v>
      </c>
      <c r="M605">
        <v>10</v>
      </c>
      <c r="N605" t="s">
        <v>204</v>
      </c>
      <c r="O605">
        <v>3</v>
      </c>
      <c r="P605">
        <v>2021</v>
      </c>
      <c r="Q605" t="s">
        <v>158</v>
      </c>
      <c r="R605" t="s">
        <v>158</v>
      </c>
      <c r="S605" t="s">
        <v>158</v>
      </c>
      <c r="T605" t="s">
        <v>158</v>
      </c>
      <c r="U605" t="s">
        <v>159</v>
      </c>
      <c r="V605" t="s">
        <v>160</v>
      </c>
      <c r="W605">
        <v>0</v>
      </c>
      <c r="X605">
        <v>0</v>
      </c>
      <c r="Y605">
        <v>0</v>
      </c>
      <c r="Z605">
        <v>0</v>
      </c>
      <c r="AA605">
        <v>2.85</v>
      </c>
    </row>
    <row r="606" spans="1:27" x14ac:dyDescent="0.2">
      <c r="A606">
        <v>1116</v>
      </c>
      <c r="B606" t="str">
        <f>+SUBSTITUTE(LOWER(_xlfn.CONCAT(C606,D606,E606,G606,L606,R606))," ","")</f>
        <v>44266carnegranelc200-300standrewsotroseuropa</v>
      </c>
      <c r="C606" s="1">
        <v>44266</v>
      </c>
      <c r="D606" s="2" t="s">
        <v>35</v>
      </c>
      <c r="E606" t="s">
        <v>30</v>
      </c>
      <c r="F606" t="s">
        <v>271</v>
      </c>
      <c r="G606" t="s">
        <v>39</v>
      </c>
      <c r="H606">
        <v>24000</v>
      </c>
      <c r="I606">
        <v>3.2</v>
      </c>
      <c r="J606" s="4">
        <f>+VLOOKUP(B606,Hoja1!$A:$L,11,0)</f>
        <v>24000</v>
      </c>
      <c r="K606" s="4">
        <f>+VLOOKUP(B606,Hoja1!$A:$L,12,0)</f>
        <v>3.2</v>
      </c>
      <c r="L606" t="s">
        <v>240</v>
      </c>
      <c r="M606">
        <v>10</v>
      </c>
      <c r="N606" t="s">
        <v>204</v>
      </c>
      <c r="O606">
        <v>3</v>
      </c>
      <c r="P606">
        <v>2021</v>
      </c>
      <c r="Q606" t="s">
        <v>153</v>
      </c>
      <c r="R606" t="s">
        <v>154</v>
      </c>
      <c r="S606" t="s">
        <v>154</v>
      </c>
      <c r="T606" t="s">
        <v>154</v>
      </c>
      <c r="U606" t="s">
        <v>37</v>
      </c>
      <c r="V606" t="s">
        <v>36</v>
      </c>
      <c r="W606">
        <v>0</v>
      </c>
      <c r="X606">
        <v>0</v>
      </c>
      <c r="Y606">
        <v>0</v>
      </c>
      <c r="Z606">
        <v>0</v>
      </c>
      <c r="AA606">
        <v>3.2</v>
      </c>
    </row>
    <row r="607" spans="1:27" x14ac:dyDescent="0.2">
      <c r="A607">
        <v>2145</v>
      </c>
      <c r="B607" t="str">
        <f>+SUBSTITUTE(LOWER(_xlfn.CONCAT(C607,D607,E607,G607,L607,R607))," ","")</f>
        <v>44266carnegranelc0sudmarischile</v>
      </c>
      <c r="C607" s="1">
        <v>44266</v>
      </c>
      <c r="D607" s="2" t="s">
        <v>35</v>
      </c>
      <c r="E607" t="s">
        <v>30</v>
      </c>
      <c r="F607" t="s">
        <v>32</v>
      </c>
      <c r="G607" t="s">
        <v>178</v>
      </c>
      <c r="H607">
        <v>1000</v>
      </c>
      <c r="J607" s="4" t="e">
        <f>+VLOOKUP(B607,Hoja1!$A:$L,11,0)</f>
        <v>#N/A</v>
      </c>
      <c r="K607" s="4" t="e">
        <f>+VLOOKUP(B607,Hoja1!$A:$L,12,0)</f>
        <v>#N/A</v>
      </c>
      <c r="L607" t="s">
        <v>286</v>
      </c>
      <c r="M607">
        <v>10</v>
      </c>
      <c r="O607">
        <v>3</v>
      </c>
      <c r="P607">
        <v>2021</v>
      </c>
      <c r="Q607" t="s">
        <v>32</v>
      </c>
      <c r="R607" t="s">
        <v>32</v>
      </c>
      <c r="S607" t="s">
        <v>32</v>
      </c>
      <c r="T607" t="s">
        <v>32</v>
      </c>
      <c r="U607" t="s">
        <v>37</v>
      </c>
      <c r="V607" t="s">
        <v>36</v>
      </c>
      <c r="W607">
        <v>0</v>
      </c>
      <c r="X607">
        <v>0</v>
      </c>
    </row>
    <row r="608" spans="1:27" x14ac:dyDescent="0.2">
      <c r="A608">
        <v>2146</v>
      </c>
      <c r="B608" t="str">
        <f>+SUBSTITUTE(LOWER(_xlfn.CONCAT(C608,D608,E608,G608,L608,R608))," ","")</f>
        <v>44266carnegranelc300-500sudmarisrusia</v>
      </c>
      <c r="C608" s="1">
        <v>44266</v>
      </c>
      <c r="D608" s="2" t="s">
        <v>35</v>
      </c>
      <c r="E608" t="s">
        <v>30</v>
      </c>
      <c r="F608" t="s">
        <v>166</v>
      </c>
      <c r="G608" t="s">
        <v>49</v>
      </c>
      <c r="H608">
        <v>24000</v>
      </c>
      <c r="I608">
        <v>2.2999999999999998</v>
      </c>
      <c r="J608" s="4">
        <f>+VLOOKUP(B608,Hoja1!$A:$L,11,0)</f>
        <v>24000</v>
      </c>
      <c r="K608" s="4">
        <f>+VLOOKUP(B608,Hoja1!$A:$L,12,0)</f>
        <v>2.2999999999999998</v>
      </c>
      <c r="L608" t="s">
        <v>286</v>
      </c>
      <c r="M608">
        <v>10</v>
      </c>
      <c r="N608" t="s">
        <v>210</v>
      </c>
      <c r="O608">
        <v>3</v>
      </c>
      <c r="P608">
        <v>2021</v>
      </c>
      <c r="Q608" t="s">
        <v>165</v>
      </c>
      <c r="R608" t="s">
        <v>166</v>
      </c>
      <c r="S608" t="s">
        <v>165</v>
      </c>
      <c r="T608" t="s">
        <v>166</v>
      </c>
      <c r="U608" t="s">
        <v>37</v>
      </c>
      <c r="V608" t="s">
        <v>36</v>
      </c>
      <c r="W608">
        <v>0</v>
      </c>
      <c r="X608">
        <v>0</v>
      </c>
      <c r="Y608">
        <v>0</v>
      </c>
      <c r="Z608">
        <v>0</v>
      </c>
      <c r="AA608">
        <v>2.2999999999999998</v>
      </c>
    </row>
    <row r="609" spans="1:27" x14ac:dyDescent="0.2">
      <c r="A609">
        <v>142</v>
      </c>
      <c r="B609" t="str">
        <f>+SUBSTITUTE(LOWER(_xlfn.CONCAT(C609,D609,E609,G609,L609,R609))," ","")</f>
        <v>44267carnegranelc300-500camanchacaotroseuropa</v>
      </c>
      <c r="C609" s="1">
        <v>44267</v>
      </c>
      <c r="D609" s="2" t="s">
        <v>35</v>
      </c>
      <c r="E609" t="s">
        <v>30</v>
      </c>
      <c r="F609" t="s">
        <v>177</v>
      </c>
      <c r="G609" t="s">
        <v>49</v>
      </c>
      <c r="H609">
        <v>24000</v>
      </c>
      <c r="I609">
        <v>3.0999999999999899</v>
      </c>
      <c r="J609" s="4" t="e">
        <f>+VLOOKUP(B609,Hoja1!$A:$L,11,0)</f>
        <v>#N/A</v>
      </c>
      <c r="K609" s="4" t="e">
        <f>+VLOOKUP(B609,Hoja1!$A:$L,12,0)</f>
        <v>#N/A</v>
      </c>
      <c r="L609" t="s">
        <v>33</v>
      </c>
      <c r="M609">
        <v>10</v>
      </c>
      <c r="O609">
        <v>3</v>
      </c>
      <c r="P609">
        <v>2021</v>
      </c>
      <c r="Q609" t="s">
        <v>153</v>
      </c>
      <c r="R609" t="s">
        <v>154</v>
      </c>
      <c r="S609" t="s">
        <v>154</v>
      </c>
      <c r="T609" t="s">
        <v>154</v>
      </c>
      <c r="U609" t="s">
        <v>37</v>
      </c>
      <c r="V609" t="s">
        <v>36</v>
      </c>
      <c r="W609">
        <v>0</v>
      </c>
      <c r="X609">
        <v>0</v>
      </c>
      <c r="Y609">
        <v>0</v>
      </c>
      <c r="Z609">
        <v>0</v>
      </c>
      <c r="AA609">
        <v>3.0999999999999899</v>
      </c>
    </row>
    <row r="610" spans="1:27" x14ac:dyDescent="0.2">
      <c r="A610">
        <v>143</v>
      </c>
      <c r="B610" t="str">
        <f>+SUBSTITUTE(LOWER(_xlfn.CONCAT(C610,D610,E610,G610,L610,R610))," ","")</f>
        <v>44267carnegranelc200-300camanchacarusia</v>
      </c>
      <c r="C610" s="1">
        <v>44267</v>
      </c>
      <c r="D610" s="2" t="s">
        <v>35</v>
      </c>
      <c r="E610" t="s">
        <v>30</v>
      </c>
      <c r="F610" t="s">
        <v>516</v>
      </c>
      <c r="G610" t="s">
        <v>39</v>
      </c>
      <c r="H610">
        <v>24000</v>
      </c>
      <c r="I610">
        <v>3.05</v>
      </c>
      <c r="J610" s="4" t="e">
        <f>+VLOOKUP(B610,Hoja1!$A:$L,11,0)</f>
        <v>#N/A</v>
      </c>
      <c r="K610" s="4" t="e">
        <f>+VLOOKUP(B610,Hoja1!$A:$L,12,0)</f>
        <v>#N/A</v>
      </c>
      <c r="L610" t="s">
        <v>33</v>
      </c>
      <c r="M610">
        <v>10</v>
      </c>
      <c r="O610">
        <v>3</v>
      </c>
      <c r="P610">
        <v>2021</v>
      </c>
      <c r="Q610" t="s">
        <v>165</v>
      </c>
      <c r="R610" t="s">
        <v>166</v>
      </c>
      <c r="S610" t="s">
        <v>165</v>
      </c>
      <c r="T610" t="s">
        <v>166</v>
      </c>
      <c r="U610" t="s">
        <v>37</v>
      </c>
      <c r="V610" t="s">
        <v>36</v>
      </c>
      <c r="W610">
        <v>0</v>
      </c>
      <c r="X610">
        <v>0</v>
      </c>
      <c r="Y610">
        <v>0</v>
      </c>
      <c r="Z610">
        <v>0</v>
      </c>
      <c r="AA610">
        <v>3.05</v>
      </c>
    </row>
    <row r="611" spans="1:27" x14ac:dyDescent="0.2">
      <c r="A611">
        <v>144</v>
      </c>
      <c r="B611" t="str">
        <f>+SUBSTITUTE(LOWER(_xlfn.CONCAT(C611,D611,E611,G611,L611,R611))," ","")</f>
        <v>44267carnegranelc300-500camanchacaotrosuee</v>
      </c>
      <c r="C611" s="1">
        <v>44267</v>
      </c>
      <c r="D611" s="2" t="s">
        <v>35</v>
      </c>
      <c r="E611" t="s">
        <v>30</v>
      </c>
      <c r="F611" t="s">
        <v>184</v>
      </c>
      <c r="G611" t="s">
        <v>49</v>
      </c>
      <c r="H611">
        <v>24000</v>
      </c>
      <c r="I611">
        <v>2.7</v>
      </c>
      <c r="J611" s="4" t="e">
        <f>+VLOOKUP(B611,Hoja1!$A:$L,11,0)</f>
        <v>#N/A</v>
      </c>
      <c r="K611" s="4" t="e">
        <f>+VLOOKUP(B611,Hoja1!$A:$L,12,0)</f>
        <v>#N/A</v>
      </c>
      <c r="L611" t="s">
        <v>33</v>
      </c>
      <c r="M611">
        <v>10</v>
      </c>
      <c r="O611">
        <v>3</v>
      </c>
      <c r="P611">
        <v>2021</v>
      </c>
      <c r="Q611" t="s">
        <v>165</v>
      </c>
      <c r="R611" t="s">
        <v>185</v>
      </c>
      <c r="S611" t="s">
        <v>165</v>
      </c>
      <c r="T611" t="s">
        <v>185</v>
      </c>
      <c r="U611" t="s">
        <v>37</v>
      </c>
      <c r="V611" t="s">
        <v>36</v>
      </c>
      <c r="W611">
        <v>0</v>
      </c>
      <c r="X611">
        <v>0</v>
      </c>
      <c r="Y611">
        <v>0</v>
      </c>
      <c r="Z611">
        <v>0</v>
      </c>
      <c r="AA611">
        <v>2.7</v>
      </c>
    </row>
    <row r="612" spans="1:27" x14ac:dyDescent="0.2">
      <c r="A612">
        <v>145</v>
      </c>
      <c r="B612" t="str">
        <f>+SUBSTITUTE(LOWER(_xlfn.CONCAT(C612,D612,E612,G612,L612,R612))," ","")</f>
        <v>44267enterosinsalsac60-80camanchacaotroseuropa</v>
      </c>
      <c r="C612" s="1">
        <v>44267</v>
      </c>
      <c r="D612" s="2" t="s">
        <v>59</v>
      </c>
      <c r="E612" t="s">
        <v>155</v>
      </c>
      <c r="F612" t="s">
        <v>187</v>
      </c>
      <c r="G612" t="s">
        <v>168</v>
      </c>
      <c r="H612">
        <v>19800</v>
      </c>
      <c r="I612">
        <v>1.58</v>
      </c>
      <c r="J612" s="4" t="e">
        <f>+VLOOKUP(B612,Hoja1!$A:$L,11,0)</f>
        <v>#N/A</v>
      </c>
      <c r="K612" s="4" t="e">
        <f>+VLOOKUP(B612,Hoja1!$A:$L,12,0)</f>
        <v>#N/A</v>
      </c>
      <c r="L612" t="s">
        <v>33</v>
      </c>
      <c r="M612">
        <v>10</v>
      </c>
      <c r="O612">
        <v>3</v>
      </c>
      <c r="P612">
        <v>2021</v>
      </c>
      <c r="Q612" t="s">
        <v>153</v>
      </c>
      <c r="R612" t="s">
        <v>154</v>
      </c>
      <c r="S612" t="s">
        <v>154</v>
      </c>
      <c r="T612" t="s">
        <v>154</v>
      </c>
      <c r="U612" t="s">
        <v>159</v>
      </c>
      <c r="V612" t="s">
        <v>160</v>
      </c>
      <c r="W612">
        <v>0</v>
      </c>
      <c r="X612">
        <v>0</v>
      </c>
      <c r="Y612">
        <v>0</v>
      </c>
      <c r="Z612">
        <v>0</v>
      </c>
      <c r="AA612">
        <v>1.58</v>
      </c>
    </row>
    <row r="613" spans="1:27" x14ac:dyDescent="0.2">
      <c r="A613">
        <v>146</v>
      </c>
      <c r="B613" t="str">
        <f>+SUBSTITUTE(LOWER(_xlfn.CONCAT(C613,D613,E613,G613,L613,R613))," ","")</f>
        <v>44267carneretailc200-300camanchacaotroseuropa</v>
      </c>
      <c r="C613" s="1">
        <v>44267</v>
      </c>
      <c r="D613" s="2" t="s">
        <v>35</v>
      </c>
      <c r="E613" t="s">
        <v>161</v>
      </c>
      <c r="F613" t="s">
        <v>187</v>
      </c>
      <c r="G613" t="s">
        <v>39</v>
      </c>
      <c r="H613">
        <v>19704</v>
      </c>
      <c r="I613">
        <v>3.08</v>
      </c>
      <c r="J613" s="4" t="e">
        <f>+VLOOKUP(B613,Hoja1!$A:$L,11,0)</f>
        <v>#N/A</v>
      </c>
      <c r="K613" s="4" t="e">
        <f>+VLOOKUP(B613,Hoja1!$A:$L,12,0)</f>
        <v>#N/A</v>
      </c>
      <c r="L613" t="s">
        <v>33</v>
      </c>
      <c r="M613">
        <v>10</v>
      </c>
      <c r="O613">
        <v>3</v>
      </c>
      <c r="P613">
        <v>2021</v>
      </c>
      <c r="Q613" t="s">
        <v>153</v>
      </c>
      <c r="R613" t="s">
        <v>154</v>
      </c>
      <c r="S613" t="s">
        <v>154</v>
      </c>
      <c r="T613" t="s">
        <v>154</v>
      </c>
      <c r="U613" t="s">
        <v>173</v>
      </c>
      <c r="V613" t="s">
        <v>174</v>
      </c>
      <c r="W613">
        <v>0</v>
      </c>
      <c r="X613">
        <v>0</v>
      </c>
      <c r="Y613">
        <v>0</v>
      </c>
      <c r="Z613">
        <v>0</v>
      </c>
      <c r="AA613">
        <v>3.08</v>
      </c>
    </row>
    <row r="614" spans="1:27" x14ac:dyDescent="0.2">
      <c r="A614">
        <v>642</v>
      </c>
      <c r="B614" t="str">
        <f>+SUBSTITUTE(LOWER(_xlfn.CONCAT(C614,D614,E614,G614,L614,R614))," ","")</f>
        <v>44267carnegranelc200-300manuelitaespaña</v>
      </c>
      <c r="C614" s="1">
        <v>44267</v>
      </c>
      <c r="D614" s="2" t="s">
        <v>35</v>
      </c>
      <c r="E614" t="s">
        <v>30</v>
      </c>
      <c r="F614" t="s">
        <v>338</v>
      </c>
      <c r="G614" t="s">
        <v>39</v>
      </c>
      <c r="H614">
        <v>24000</v>
      </c>
      <c r="I614">
        <v>2.95</v>
      </c>
      <c r="J614" s="4">
        <f>+VLOOKUP(B614,Hoja1!$A:$L,11,0)</f>
        <v>24000</v>
      </c>
      <c r="K614" s="4">
        <f>+VLOOKUP(B614,Hoja1!$A:$L,12,0)</f>
        <v>2.95</v>
      </c>
      <c r="L614" t="s">
        <v>93</v>
      </c>
      <c r="M614">
        <v>10</v>
      </c>
      <c r="N614" t="s">
        <v>211</v>
      </c>
      <c r="O614">
        <v>3</v>
      </c>
      <c r="P614">
        <v>2021</v>
      </c>
      <c r="Q614" t="s">
        <v>153</v>
      </c>
      <c r="R614" t="s">
        <v>338</v>
      </c>
      <c r="S614" t="s">
        <v>338</v>
      </c>
      <c r="T614" t="s">
        <v>154</v>
      </c>
      <c r="U614" t="s">
        <v>37</v>
      </c>
      <c r="V614" t="s">
        <v>36</v>
      </c>
      <c r="W614">
        <v>0</v>
      </c>
      <c r="X614">
        <v>0</v>
      </c>
      <c r="Y614">
        <v>0</v>
      </c>
      <c r="Z614">
        <v>0</v>
      </c>
      <c r="AA614">
        <v>2.95</v>
      </c>
    </row>
    <row r="615" spans="1:27" x14ac:dyDescent="0.2">
      <c r="A615">
        <v>1117</v>
      </c>
      <c r="B615" t="str">
        <f>+SUBSTITUTE(LOWER(_xlfn.CONCAT(C615,D615,E615,G615,L615,R615))," ","")</f>
        <v>44267enterosinsalsac18-27standrewsamerica</v>
      </c>
      <c r="C615" s="1">
        <v>44267</v>
      </c>
      <c r="D615" s="2" t="s">
        <v>59</v>
      </c>
      <c r="E615" t="s">
        <v>155</v>
      </c>
      <c r="F615" t="s">
        <v>214</v>
      </c>
      <c r="G615" t="s">
        <v>171</v>
      </c>
      <c r="H615">
        <v>17079.48</v>
      </c>
      <c r="I615">
        <v>2.31</v>
      </c>
      <c r="J615" s="4" t="e">
        <f>+VLOOKUP(B615,Hoja1!$A:$L,11,0)</f>
        <v>#N/A</v>
      </c>
      <c r="K615" s="4" t="e">
        <f>+VLOOKUP(B615,Hoja1!$A:$L,12,0)</f>
        <v>#N/A</v>
      </c>
      <c r="L615" t="s">
        <v>240</v>
      </c>
      <c r="M615">
        <v>10</v>
      </c>
      <c r="N615" t="s">
        <v>204</v>
      </c>
      <c r="O615">
        <v>3</v>
      </c>
      <c r="P615">
        <v>2021</v>
      </c>
      <c r="Q615" t="s">
        <v>515</v>
      </c>
      <c r="R615" t="s">
        <v>515</v>
      </c>
      <c r="S615" t="s">
        <v>515</v>
      </c>
      <c r="T615" t="s">
        <v>515</v>
      </c>
      <c r="U615" t="s">
        <v>159</v>
      </c>
      <c r="V615" t="s">
        <v>160</v>
      </c>
      <c r="W615">
        <v>0</v>
      </c>
      <c r="X615">
        <v>0</v>
      </c>
      <c r="Y615">
        <v>0</v>
      </c>
      <c r="Z615">
        <v>0</v>
      </c>
      <c r="AA615">
        <v>2.31</v>
      </c>
    </row>
    <row r="616" spans="1:27" x14ac:dyDescent="0.2">
      <c r="A616">
        <v>1118</v>
      </c>
      <c r="B616" t="str">
        <f>+SUBSTITUTE(LOWER(_xlfn.CONCAT(C616,D616,E616,G616,L616,R616))," ","")</f>
        <v>44267carneretailnocompensadoc100-200standrewsasia</v>
      </c>
      <c r="C616" s="1">
        <v>44267</v>
      </c>
      <c r="D616" s="2" t="s">
        <v>35</v>
      </c>
      <c r="E616" t="s">
        <v>251</v>
      </c>
      <c r="F616" t="s">
        <v>264</v>
      </c>
      <c r="G616" t="s">
        <v>72</v>
      </c>
      <c r="H616">
        <v>22000</v>
      </c>
      <c r="I616">
        <v>3.65</v>
      </c>
      <c r="J616" s="4">
        <f>+VLOOKUP(B616,Hoja1!$A:$L,11,0)</f>
        <v>22000</v>
      </c>
      <c r="K616" s="4">
        <f>+VLOOKUP(B616,Hoja1!$A:$L,12,0)</f>
        <v>3.65</v>
      </c>
      <c r="L616" t="s">
        <v>240</v>
      </c>
      <c r="M616">
        <v>10</v>
      </c>
      <c r="N616" t="s">
        <v>204</v>
      </c>
      <c r="O616">
        <v>3</v>
      </c>
      <c r="P616">
        <v>2021</v>
      </c>
      <c r="Q616" t="s">
        <v>158</v>
      </c>
      <c r="R616" t="s">
        <v>158</v>
      </c>
      <c r="S616" t="s">
        <v>158</v>
      </c>
      <c r="T616" t="s">
        <v>158</v>
      </c>
      <c r="U616" t="s">
        <v>173</v>
      </c>
      <c r="V616" t="s">
        <v>252</v>
      </c>
      <c r="W616">
        <v>0</v>
      </c>
      <c r="X616">
        <v>0</v>
      </c>
      <c r="Y616">
        <v>0</v>
      </c>
      <c r="Z616">
        <v>0</v>
      </c>
      <c r="AA616">
        <v>3.65</v>
      </c>
    </row>
    <row r="617" spans="1:27" x14ac:dyDescent="0.2">
      <c r="A617">
        <v>1119</v>
      </c>
      <c r="B617" t="str">
        <f>+SUBSTITUTE(LOWER(_xlfn.CONCAT(C617,D617,E617,G617,L617,R617))," ","")</f>
        <v>44267carnegranelc100-200standrewsasia</v>
      </c>
      <c r="C617" s="1">
        <v>44267</v>
      </c>
      <c r="D617" s="2" t="s">
        <v>35</v>
      </c>
      <c r="E617" t="s">
        <v>30</v>
      </c>
      <c r="F617" t="s">
        <v>267</v>
      </c>
      <c r="G617" t="s">
        <v>72</v>
      </c>
      <c r="H617">
        <v>10500</v>
      </c>
      <c r="I617">
        <v>3.5</v>
      </c>
      <c r="J617" s="4">
        <f>+VLOOKUP(B617,Hoja1!$A:$L,11,0)</f>
        <v>10500</v>
      </c>
      <c r="K617" s="4">
        <f>+VLOOKUP(B617,Hoja1!$A:$L,12,0)</f>
        <v>3.5</v>
      </c>
      <c r="L617" t="s">
        <v>240</v>
      </c>
      <c r="M617">
        <v>10</v>
      </c>
      <c r="N617" t="s">
        <v>204</v>
      </c>
      <c r="O617">
        <v>3</v>
      </c>
      <c r="P617">
        <v>2021</v>
      </c>
      <c r="Q617" t="s">
        <v>158</v>
      </c>
      <c r="R617" t="s">
        <v>158</v>
      </c>
      <c r="S617" t="s">
        <v>158</v>
      </c>
      <c r="T617" t="s">
        <v>158</v>
      </c>
      <c r="U617" t="s">
        <v>37</v>
      </c>
      <c r="V617" t="s">
        <v>36</v>
      </c>
      <c r="W617">
        <v>0</v>
      </c>
      <c r="X617">
        <v>0</v>
      </c>
      <c r="Y617">
        <v>0</v>
      </c>
      <c r="Z617">
        <v>0</v>
      </c>
      <c r="AA617">
        <v>3.5</v>
      </c>
    </row>
    <row r="618" spans="1:27" x14ac:dyDescent="0.2">
      <c r="A618">
        <v>1120</v>
      </c>
      <c r="B618" t="str">
        <f>+SUBSTITUTE(LOWER(_xlfn.CONCAT(C618,D618,E618,G618,L618,R618))," ","")</f>
        <v>44267carnegranelc200-300standrewsasia</v>
      </c>
      <c r="C618" s="1">
        <v>44267</v>
      </c>
      <c r="D618" s="2" t="s">
        <v>35</v>
      </c>
      <c r="E618" t="s">
        <v>30</v>
      </c>
      <c r="F618" t="s">
        <v>267</v>
      </c>
      <c r="G618" t="s">
        <v>39</v>
      </c>
      <c r="H618">
        <v>10500</v>
      </c>
      <c r="I618">
        <v>3.3</v>
      </c>
      <c r="J618" s="4">
        <f>+VLOOKUP(B618,Hoja1!$A:$L,11,0)</f>
        <v>10500</v>
      </c>
      <c r="K618" s="4">
        <f>+VLOOKUP(B618,Hoja1!$A:$L,12,0)</f>
        <v>3.3</v>
      </c>
      <c r="L618" t="s">
        <v>240</v>
      </c>
      <c r="M618">
        <v>10</v>
      </c>
      <c r="N618" t="s">
        <v>204</v>
      </c>
      <c r="O618">
        <v>3</v>
      </c>
      <c r="P618">
        <v>2021</v>
      </c>
      <c r="Q618" t="s">
        <v>158</v>
      </c>
      <c r="R618" t="s">
        <v>158</v>
      </c>
      <c r="S618" t="s">
        <v>158</v>
      </c>
      <c r="T618" t="s">
        <v>158</v>
      </c>
      <c r="U618" t="s">
        <v>37</v>
      </c>
      <c r="V618" t="s">
        <v>36</v>
      </c>
      <c r="W618">
        <v>0</v>
      </c>
      <c r="X618">
        <v>0</v>
      </c>
      <c r="Y618">
        <v>0</v>
      </c>
      <c r="Z618">
        <v>0</v>
      </c>
      <c r="AA618">
        <v>3.3</v>
      </c>
    </row>
    <row r="619" spans="1:27" x14ac:dyDescent="0.2">
      <c r="A619">
        <v>1121</v>
      </c>
      <c r="B619" t="str">
        <f>+SUBSTITUTE(LOWER(_xlfn.CONCAT(C619,D619,E619,G619,L619,R619))," ","")</f>
        <v>44267enterosinsalsae40-60standrewsamerica</v>
      </c>
      <c r="C619" s="1">
        <v>44267</v>
      </c>
      <c r="D619" s="2" t="s">
        <v>59</v>
      </c>
      <c r="E619" t="s">
        <v>155</v>
      </c>
      <c r="F619" t="s">
        <v>214</v>
      </c>
      <c r="G619" t="s">
        <v>250</v>
      </c>
      <c r="H619">
        <v>11350</v>
      </c>
      <c r="I619">
        <v>2.33</v>
      </c>
      <c r="J619" s="4" t="e">
        <f>+VLOOKUP(B619,Hoja1!$A:$L,11,0)</f>
        <v>#N/A</v>
      </c>
      <c r="K619" s="4" t="e">
        <f>+VLOOKUP(B619,Hoja1!$A:$L,12,0)</f>
        <v>#N/A</v>
      </c>
      <c r="L619" t="s">
        <v>240</v>
      </c>
      <c r="M619">
        <v>10</v>
      </c>
      <c r="N619" t="s">
        <v>204</v>
      </c>
      <c r="O619">
        <v>3</v>
      </c>
      <c r="P619">
        <v>2021</v>
      </c>
      <c r="Q619" t="s">
        <v>515</v>
      </c>
      <c r="R619" t="s">
        <v>515</v>
      </c>
      <c r="S619" t="s">
        <v>515</v>
      </c>
      <c r="T619" t="s">
        <v>515</v>
      </c>
      <c r="U619" t="s">
        <v>159</v>
      </c>
      <c r="V619" t="s">
        <v>160</v>
      </c>
      <c r="W619">
        <v>0</v>
      </c>
      <c r="X619">
        <v>0</v>
      </c>
      <c r="Y619">
        <v>0</v>
      </c>
      <c r="Z619">
        <v>0</v>
      </c>
      <c r="AA619">
        <v>2.33</v>
      </c>
    </row>
    <row r="620" spans="1:27" x14ac:dyDescent="0.2">
      <c r="A620">
        <v>1122</v>
      </c>
      <c r="B620" t="str">
        <f>+SUBSTITUTE(LOWER(_xlfn.CONCAT(C620,D620,E620,G620,L620,R620))," ","")</f>
        <v>44267enterosinsalsae40-60standrewsotroseuropa</v>
      </c>
      <c r="C620" s="1">
        <v>44267</v>
      </c>
      <c r="D620" s="2" t="s">
        <v>59</v>
      </c>
      <c r="E620" t="s">
        <v>155</v>
      </c>
      <c r="F620" t="s">
        <v>249</v>
      </c>
      <c r="G620" t="s">
        <v>250</v>
      </c>
      <c r="H620">
        <v>20000</v>
      </c>
      <c r="I620">
        <v>2.0499999999999998</v>
      </c>
      <c r="J620" s="4" t="e">
        <f>+VLOOKUP(B620,Hoja1!$A:$L,11,0)</f>
        <v>#N/A</v>
      </c>
      <c r="K620" s="4" t="e">
        <f>+VLOOKUP(B620,Hoja1!$A:$L,12,0)</f>
        <v>#N/A</v>
      </c>
      <c r="L620" t="s">
        <v>240</v>
      </c>
      <c r="M620">
        <v>10</v>
      </c>
      <c r="N620" t="s">
        <v>204</v>
      </c>
      <c r="O620">
        <v>3</v>
      </c>
      <c r="P620">
        <v>2021</v>
      </c>
      <c r="Q620" t="s">
        <v>153</v>
      </c>
      <c r="R620" t="s">
        <v>154</v>
      </c>
      <c r="S620" t="s">
        <v>154</v>
      </c>
      <c r="T620" t="s">
        <v>154</v>
      </c>
      <c r="U620" t="s">
        <v>159</v>
      </c>
      <c r="V620" t="s">
        <v>160</v>
      </c>
      <c r="W620">
        <v>0</v>
      </c>
      <c r="X620">
        <v>0</v>
      </c>
      <c r="Y620">
        <v>0</v>
      </c>
      <c r="Z620">
        <v>0</v>
      </c>
      <c r="AA620">
        <v>2.0499999999999998</v>
      </c>
    </row>
    <row r="621" spans="1:27" x14ac:dyDescent="0.2">
      <c r="A621">
        <v>1123</v>
      </c>
      <c r="B621" t="str">
        <f>+SUBSTITUTE(LOWER(_xlfn.CONCAT(C621,D621,E621,G621,L621,R621))," ","")</f>
        <v>44267carneretailcompensadoc100-200standrewsamerica</v>
      </c>
      <c r="C621" s="1">
        <v>44267</v>
      </c>
      <c r="D621" s="2" t="s">
        <v>35</v>
      </c>
      <c r="E621" t="s">
        <v>206</v>
      </c>
      <c r="F621" t="s">
        <v>214</v>
      </c>
      <c r="G621" t="s">
        <v>72</v>
      </c>
      <c r="H621">
        <v>1816</v>
      </c>
      <c r="I621">
        <v>4.4000000000000004</v>
      </c>
      <c r="J621" s="4">
        <f>+VLOOKUP(B621,Hoja1!$A:$L,11,0)</f>
        <v>1816</v>
      </c>
      <c r="K621" s="4">
        <f>+VLOOKUP(B621,Hoja1!$A:$L,12,0)</f>
        <v>4.4000000000000004</v>
      </c>
      <c r="L621" t="s">
        <v>240</v>
      </c>
      <c r="M621">
        <v>10</v>
      </c>
      <c r="N621" t="s">
        <v>204</v>
      </c>
      <c r="O621">
        <v>3</v>
      </c>
      <c r="P621">
        <v>2021</v>
      </c>
      <c r="Q621" t="s">
        <v>515</v>
      </c>
      <c r="R621" t="s">
        <v>515</v>
      </c>
      <c r="S621" t="s">
        <v>515</v>
      </c>
      <c r="T621" t="s">
        <v>515</v>
      </c>
      <c r="U621" t="s">
        <v>173</v>
      </c>
      <c r="V621" t="s">
        <v>208</v>
      </c>
      <c r="W621">
        <v>0</v>
      </c>
      <c r="X621">
        <v>0.1</v>
      </c>
      <c r="Y621">
        <v>0.44</v>
      </c>
      <c r="Z621">
        <v>799.04</v>
      </c>
      <c r="AA621">
        <v>4.8888888888888804</v>
      </c>
    </row>
    <row r="622" spans="1:27" x14ac:dyDescent="0.2">
      <c r="A622">
        <v>2147</v>
      </c>
      <c r="B622" t="str">
        <f>+SUBSTITUTE(LOWER(_xlfn.CONCAT(C622,D622,E622,G622,L622,R622))," ","")</f>
        <v>44267mediaconchagranelc0sudmarisotroseuropa</v>
      </c>
      <c r="C622" s="1">
        <v>44267</v>
      </c>
      <c r="D622" s="2" t="s">
        <v>212</v>
      </c>
      <c r="E622" t="s">
        <v>30</v>
      </c>
      <c r="F622" t="s">
        <v>234</v>
      </c>
      <c r="G622" t="s">
        <v>178</v>
      </c>
      <c r="H622">
        <v>4026</v>
      </c>
      <c r="I622">
        <v>2.0299999999999998</v>
      </c>
      <c r="J622" s="4" t="e">
        <f>+VLOOKUP(B622,Hoja1!$A:$L,11,0)</f>
        <v>#N/A</v>
      </c>
      <c r="K622" s="4" t="e">
        <f>+VLOOKUP(B622,Hoja1!$A:$L,12,0)</f>
        <v>#N/A</v>
      </c>
      <c r="L622" t="s">
        <v>286</v>
      </c>
      <c r="M622">
        <v>10</v>
      </c>
      <c r="N622" t="s">
        <v>210</v>
      </c>
      <c r="O622">
        <v>3</v>
      </c>
      <c r="P622">
        <v>2021</v>
      </c>
      <c r="Q622" t="s">
        <v>153</v>
      </c>
      <c r="R622" t="s">
        <v>154</v>
      </c>
      <c r="S622" t="s">
        <v>154</v>
      </c>
      <c r="T622" t="s">
        <v>154</v>
      </c>
      <c r="V622" t="s">
        <v>216</v>
      </c>
    </row>
    <row r="623" spans="1:27" x14ac:dyDescent="0.2">
      <c r="A623">
        <v>2148</v>
      </c>
      <c r="B623" t="str">
        <f>+SUBSTITUTE(LOWER(_xlfn.CONCAT(C623,D623,E623,G623,L623,R623))," ","")</f>
        <v>44267enterosinsalsac40-60sudmarisamerica</v>
      </c>
      <c r="C623" s="1">
        <v>44267</v>
      </c>
      <c r="D623" s="2" t="s">
        <v>59</v>
      </c>
      <c r="E623" t="s">
        <v>155</v>
      </c>
      <c r="F623" t="s">
        <v>214</v>
      </c>
      <c r="G623" t="s">
        <v>180</v>
      </c>
      <c r="H623">
        <v>1701.59</v>
      </c>
      <c r="I623">
        <v>2.04</v>
      </c>
      <c r="J623" s="4" t="e">
        <f>+VLOOKUP(B623,Hoja1!$A:$L,11,0)</f>
        <v>#N/A</v>
      </c>
      <c r="K623" s="4" t="e">
        <f>+VLOOKUP(B623,Hoja1!$A:$L,12,0)</f>
        <v>#N/A</v>
      </c>
      <c r="L623" t="s">
        <v>286</v>
      </c>
      <c r="M623">
        <v>10</v>
      </c>
      <c r="N623" t="s">
        <v>210</v>
      </c>
      <c r="O623">
        <v>3</v>
      </c>
      <c r="P623">
        <v>2021</v>
      </c>
      <c r="Q623" t="s">
        <v>515</v>
      </c>
      <c r="R623" t="s">
        <v>515</v>
      </c>
      <c r="S623" t="s">
        <v>515</v>
      </c>
      <c r="T623" t="s">
        <v>515</v>
      </c>
      <c r="U623" t="s">
        <v>159</v>
      </c>
      <c r="V623" t="s">
        <v>160</v>
      </c>
      <c r="W623">
        <v>0</v>
      </c>
      <c r="X623">
        <v>0</v>
      </c>
      <c r="Y623">
        <v>0</v>
      </c>
      <c r="Z623">
        <v>0</v>
      </c>
      <c r="AA623">
        <v>2.04</v>
      </c>
    </row>
    <row r="624" spans="1:27" x14ac:dyDescent="0.2">
      <c r="A624">
        <v>2149</v>
      </c>
      <c r="B624" t="str">
        <f>+SUBSTITUTE(LOWER(_xlfn.CONCAT(C624,D624,E624,G624,L624,R624))," ","")</f>
        <v>44267enterosinsalsac60-80sudmarisamerica</v>
      </c>
      <c r="C624" s="1">
        <v>44267</v>
      </c>
      <c r="D624" s="2" t="s">
        <v>59</v>
      </c>
      <c r="E624" t="s">
        <v>155</v>
      </c>
      <c r="F624" t="s">
        <v>214</v>
      </c>
      <c r="G624" t="s">
        <v>168</v>
      </c>
      <c r="H624">
        <v>9200.31</v>
      </c>
      <c r="I624">
        <v>1.87</v>
      </c>
      <c r="J624" s="4" t="e">
        <f>+VLOOKUP(B624,Hoja1!$A:$L,11,0)</f>
        <v>#N/A</v>
      </c>
      <c r="K624" s="4" t="e">
        <f>+VLOOKUP(B624,Hoja1!$A:$L,12,0)</f>
        <v>#N/A</v>
      </c>
      <c r="L624" t="s">
        <v>286</v>
      </c>
      <c r="M624">
        <v>10</v>
      </c>
      <c r="N624" t="s">
        <v>210</v>
      </c>
      <c r="O624">
        <v>3</v>
      </c>
      <c r="P624">
        <v>2021</v>
      </c>
      <c r="Q624" t="s">
        <v>515</v>
      </c>
      <c r="R624" t="s">
        <v>515</v>
      </c>
      <c r="S624" t="s">
        <v>515</v>
      </c>
      <c r="T624" t="s">
        <v>515</v>
      </c>
      <c r="U624" t="s">
        <v>159</v>
      </c>
      <c r="V624" t="s">
        <v>160</v>
      </c>
      <c r="W624">
        <v>0</v>
      </c>
      <c r="X624">
        <v>0</v>
      </c>
      <c r="Y624">
        <v>0</v>
      </c>
      <c r="Z624">
        <v>0</v>
      </c>
      <c r="AA624">
        <v>1.87</v>
      </c>
    </row>
    <row r="625" spans="1:27" x14ac:dyDescent="0.2">
      <c r="A625">
        <v>2150</v>
      </c>
      <c r="B625" t="str">
        <f>+SUBSTITUTE(LOWER(_xlfn.CONCAT(C625,D625,E625,G625,L625,R625))," ","")</f>
        <v>44267mediaconcharetailc60-80sudmarisamerica</v>
      </c>
      <c r="C625" s="1">
        <v>44267</v>
      </c>
      <c r="D625" s="2" t="s">
        <v>212</v>
      </c>
      <c r="E625" t="s">
        <v>161</v>
      </c>
      <c r="F625" t="s">
        <v>214</v>
      </c>
      <c r="G625" t="s">
        <v>168</v>
      </c>
      <c r="H625">
        <v>3422.6</v>
      </c>
      <c r="I625">
        <v>4.42</v>
      </c>
      <c r="J625" s="4">
        <f>+VLOOKUP(B625,Hoja1!$A:$L,11,0)</f>
        <v>3422.6</v>
      </c>
      <c r="K625" s="4">
        <f>+VLOOKUP(B625,Hoja1!$A:$L,12,0)</f>
        <v>4.42</v>
      </c>
      <c r="L625" t="s">
        <v>286</v>
      </c>
      <c r="M625">
        <v>10</v>
      </c>
      <c r="N625" t="s">
        <v>210</v>
      </c>
      <c r="O625">
        <v>3</v>
      </c>
      <c r="P625">
        <v>2021</v>
      </c>
      <c r="Q625" t="s">
        <v>515</v>
      </c>
      <c r="R625" t="s">
        <v>515</v>
      </c>
      <c r="S625" t="s">
        <v>515</v>
      </c>
      <c r="T625" t="s">
        <v>515</v>
      </c>
      <c r="V625" t="s">
        <v>213</v>
      </c>
    </row>
    <row r="626" spans="1:27" x14ac:dyDescent="0.2">
      <c r="A626">
        <v>2151</v>
      </c>
      <c r="B626" t="str">
        <f>+SUBSTITUTE(LOWER(_xlfn.CONCAT(C626,D626,E626,G626,L626,R626))," ","")</f>
        <v>44267carnegranelc300-500sudmarisitalia</v>
      </c>
      <c r="C626" s="1">
        <v>44267</v>
      </c>
      <c r="D626" s="2" t="s">
        <v>35</v>
      </c>
      <c r="E626" t="s">
        <v>30</v>
      </c>
      <c r="F626" t="s">
        <v>167</v>
      </c>
      <c r="G626" t="s">
        <v>49</v>
      </c>
      <c r="H626">
        <v>17000</v>
      </c>
      <c r="I626">
        <v>2.9</v>
      </c>
      <c r="J626" s="4">
        <f>+VLOOKUP(B626,Hoja1!$A:$L,11,0)</f>
        <v>17000</v>
      </c>
      <c r="K626" s="4">
        <f>+VLOOKUP(B626,Hoja1!$A:$L,12,0)</f>
        <v>2.9</v>
      </c>
      <c r="L626" t="s">
        <v>286</v>
      </c>
      <c r="M626">
        <v>10</v>
      </c>
      <c r="N626" t="s">
        <v>210</v>
      </c>
      <c r="O626">
        <v>3</v>
      </c>
      <c r="P626">
        <v>2021</v>
      </c>
      <c r="Q626" t="s">
        <v>153</v>
      </c>
      <c r="R626" t="s">
        <v>167</v>
      </c>
      <c r="S626" t="s">
        <v>167</v>
      </c>
      <c r="T626" t="s">
        <v>167</v>
      </c>
      <c r="U626" t="s">
        <v>37</v>
      </c>
      <c r="V626" t="s">
        <v>36</v>
      </c>
      <c r="W626">
        <v>0</v>
      </c>
      <c r="X626">
        <v>0</v>
      </c>
      <c r="Y626">
        <v>0</v>
      </c>
      <c r="Z626">
        <v>0</v>
      </c>
      <c r="AA626">
        <v>2.9</v>
      </c>
    </row>
    <row r="627" spans="1:27" x14ac:dyDescent="0.2">
      <c r="A627">
        <v>2152</v>
      </c>
      <c r="B627" t="str">
        <f>+SUBSTITUTE(LOWER(_xlfn.CONCAT(C627,D627,E627,G627,L627,R627))," ","")</f>
        <v>44267carnegranelc0sudmarisotroseuropa</v>
      </c>
      <c r="C627" s="1">
        <v>44267</v>
      </c>
      <c r="D627" s="2" t="s">
        <v>35</v>
      </c>
      <c r="E627" t="s">
        <v>30</v>
      </c>
      <c r="F627" t="s">
        <v>234</v>
      </c>
      <c r="G627" t="s">
        <v>178</v>
      </c>
      <c r="H627">
        <v>19000</v>
      </c>
      <c r="I627">
        <v>1.88</v>
      </c>
      <c r="J627" s="4" t="e">
        <f>+VLOOKUP(B627,Hoja1!$A:$L,11,0)</f>
        <v>#N/A</v>
      </c>
      <c r="K627" s="4" t="e">
        <f>+VLOOKUP(B627,Hoja1!$A:$L,12,0)</f>
        <v>#N/A</v>
      </c>
      <c r="L627" t="s">
        <v>286</v>
      </c>
      <c r="M627">
        <v>10</v>
      </c>
      <c r="N627" t="s">
        <v>210</v>
      </c>
      <c r="O627">
        <v>3</v>
      </c>
      <c r="P627">
        <v>2021</v>
      </c>
      <c r="Q627" t="s">
        <v>153</v>
      </c>
      <c r="R627" t="s">
        <v>154</v>
      </c>
      <c r="S627" t="s">
        <v>154</v>
      </c>
      <c r="T627" t="s">
        <v>154</v>
      </c>
      <c r="U627" t="s">
        <v>37</v>
      </c>
      <c r="V627" t="s">
        <v>36</v>
      </c>
      <c r="W627">
        <v>0</v>
      </c>
      <c r="X627">
        <v>0</v>
      </c>
      <c r="Y627">
        <v>0</v>
      </c>
      <c r="Z627">
        <v>0</v>
      </c>
      <c r="AA627">
        <v>1.88</v>
      </c>
    </row>
    <row r="628" spans="1:27" x14ac:dyDescent="0.2">
      <c r="A628">
        <v>2153</v>
      </c>
      <c r="B628" t="str">
        <f>+SUBSTITUTE(LOWER(_xlfn.CONCAT(C628,D628,E628,G628,L628,R628))," ","")</f>
        <v>44267mediaconchagranelc60-80sudmarisitalia</v>
      </c>
      <c r="C628" s="1">
        <v>44267</v>
      </c>
      <c r="D628" s="2" t="s">
        <v>212</v>
      </c>
      <c r="E628" t="s">
        <v>30</v>
      </c>
      <c r="F628" t="s">
        <v>167</v>
      </c>
      <c r="G628" t="s">
        <v>168</v>
      </c>
      <c r="H628">
        <v>3003</v>
      </c>
      <c r="I628">
        <v>4.1500000000000004</v>
      </c>
      <c r="J628" s="4">
        <f>+VLOOKUP(B628,Hoja1!$A:$L,11,0)</f>
        <v>3003</v>
      </c>
      <c r="K628" s="4">
        <f>+VLOOKUP(B628,Hoja1!$A:$L,12,0)</f>
        <v>4.1500000000000004</v>
      </c>
      <c r="L628" t="s">
        <v>286</v>
      </c>
      <c r="M628">
        <v>10</v>
      </c>
      <c r="N628" t="s">
        <v>210</v>
      </c>
      <c r="O628">
        <v>3</v>
      </c>
      <c r="P628">
        <v>2021</v>
      </c>
      <c r="Q628" t="s">
        <v>153</v>
      </c>
      <c r="R628" t="s">
        <v>167</v>
      </c>
      <c r="S628" t="s">
        <v>167</v>
      </c>
      <c r="T628" t="s">
        <v>167</v>
      </c>
      <c r="V628" t="s">
        <v>216</v>
      </c>
    </row>
    <row r="629" spans="1:27" x14ac:dyDescent="0.2">
      <c r="A629">
        <v>2154</v>
      </c>
      <c r="B629" t="str">
        <f>+SUBSTITUTE(LOWER(_xlfn.CONCAT(C629,D629,E629,G629,L629,R629))," ","")</f>
        <v>44267enterosinsalsac60-80sudmarisitalia</v>
      </c>
      <c r="C629" s="1">
        <v>44267</v>
      </c>
      <c r="D629" s="2" t="s">
        <v>59</v>
      </c>
      <c r="E629" t="s">
        <v>155</v>
      </c>
      <c r="F629" t="s">
        <v>167</v>
      </c>
      <c r="G629" t="s">
        <v>168</v>
      </c>
      <c r="H629">
        <v>3000</v>
      </c>
      <c r="I629">
        <v>1.9</v>
      </c>
      <c r="J629" s="4" t="e">
        <f>+VLOOKUP(B629,Hoja1!$A:$L,11,0)</f>
        <v>#N/A</v>
      </c>
      <c r="K629" s="4" t="e">
        <f>+VLOOKUP(B629,Hoja1!$A:$L,12,0)</f>
        <v>#N/A</v>
      </c>
      <c r="L629" t="s">
        <v>286</v>
      </c>
      <c r="M629">
        <v>10</v>
      </c>
      <c r="N629" t="s">
        <v>210</v>
      </c>
      <c r="O629">
        <v>3</v>
      </c>
      <c r="P629">
        <v>2021</v>
      </c>
      <c r="Q629" t="s">
        <v>153</v>
      </c>
      <c r="R629" t="s">
        <v>167</v>
      </c>
      <c r="S629" t="s">
        <v>167</v>
      </c>
      <c r="T629" t="s">
        <v>167</v>
      </c>
      <c r="U629" t="s">
        <v>159</v>
      </c>
      <c r="V629" t="s">
        <v>160</v>
      </c>
      <c r="W629">
        <v>0</v>
      </c>
      <c r="X629">
        <v>0</v>
      </c>
      <c r="Y629">
        <v>0</v>
      </c>
      <c r="Z629">
        <v>0</v>
      </c>
      <c r="AA629">
        <v>1.9</v>
      </c>
    </row>
    <row r="630" spans="1:27" x14ac:dyDescent="0.2">
      <c r="A630">
        <v>147</v>
      </c>
      <c r="B630" t="str">
        <f>+SUBSTITUTE(LOWER(_xlfn.CONCAT(C630,D630,E630,G630,L630,R630))," ","")</f>
        <v>44270carnegranelc300-500camanchacaotroseuropa</v>
      </c>
      <c r="C630" s="1">
        <v>44270</v>
      </c>
      <c r="D630" s="2" t="s">
        <v>35</v>
      </c>
      <c r="E630" t="s">
        <v>30</v>
      </c>
      <c r="F630" t="s">
        <v>152</v>
      </c>
      <c r="G630" t="s">
        <v>49</v>
      </c>
      <c r="H630">
        <v>3610</v>
      </c>
      <c r="I630">
        <v>3.03</v>
      </c>
      <c r="J630" s="4" t="e">
        <f>+VLOOKUP(B630,Hoja1!$A:$L,11,0)</f>
        <v>#N/A</v>
      </c>
      <c r="K630" s="4" t="e">
        <f>+VLOOKUP(B630,Hoja1!$A:$L,12,0)</f>
        <v>#N/A</v>
      </c>
      <c r="L630" t="s">
        <v>33</v>
      </c>
      <c r="M630">
        <v>11</v>
      </c>
      <c r="O630">
        <v>3</v>
      </c>
      <c r="P630">
        <v>2021</v>
      </c>
      <c r="Q630" t="s">
        <v>153</v>
      </c>
      <c r="R630" t="s">
        <v>154</v>
      </c>
      <c r="S630" t="s">
        <v>154</v>
      </c>
      <c r="T630" t="s">
        <v>154</v>
      </c>
      <c r="U630" t="s">
        <v>37</v>
      </c>
      <c r="V630" t="s">
        <v>36</v>
      </c>
      <c r="W630">
        <v>0</v>
      </c>
      <c r="X630">
        <v>0</v>
      </c>
      <c r="Y630">
        <v>0</v>
      </c>
      <c r="Z630">
        <v>0</v>
      </c>
      <c r="AA630">
        <v>3.03</v>
      </c>
    </row>
    <row r="631" spans="1:27" x14ac:dyDescent="0.2">
      <c r="A631">
        <v>148</v>
      </c>
      <c r="B631" t="str">
        <f>+SUBSTITUTE(LOWER(_xlfn.CONCAT(C631,D631,E631,G631,L631,R631))," ","")</f>
        <v>44270enterosinsalsac60-80camanchacarusia</v>
      </c>
      <c r="C631" s="1">
        <v>44270</v>
      </c>
      <c r="D631" s="2" t="s">
        <v>59</v>
      </c>
      <c r="E631" t="s">
        <v>155</v>
      </c>
      <c r="F631" t="s">
        <v>516</v>
      </c>
      <c r="G631" t="s">
        <v>168</v>
      </c>
      <c r="H631">
        <v>19800</v>
      </c>
      <c r="I631">
        <v>1.9</v>
      </c>
      <c r="J631" s="4" t="e">
        <f>+VLOOKUP(B631,Hoja1!$A:$L,11,0)</f>
        <v>#N/A</v>
      </c>
      <c r="K631" s="4" t="e">
        <f>+VLOOKUP(B631,Hoja1!$A:$L,12,0)</f>
        <v>#N/A</v>
      </c>
      <c r="L631" t="s">
        <v>33</v>
      </c>
      <c r="M631">
        <v>11</v>
      </c>
      <c r="O631">
        <v>3</v>
      </c>
      <c r="P631">
        <v>2021</v>
      </c>
      <c r="Q631" t="s">
        <v>165</v>
      </c>
      <c r="R631" t="s">
        <v>166</v>
      </c>
      <c r="S631" t="s">
        <v>165</v>
      </c>
      <c r="T631" t="s">
        <v>166</v>
      </c>
      <c r="U631" t="s">
        <v>159</v>
      </c>
      <c r="V631" t="s">
        <v>160</v>
      </c>
      <c r="W631">
        <v>0</v>
      </c>
      <c r="X631">
        <v>0</v>
      </c>
      <c r="Y631">
        <v>0</v>
      </c>
      <c r="Z631">
        <v>0</v>
      </c>
      <c r="AA631">
        <v>1.9</v>
      </c>
    </row>
    <row r="632" spans="1:27" x14ac:dyDescent="0.2">
      <c r="A632">
        <v>149</v>
      </c>
      <c r="B632" t="str">
        <f>+SUBSTITUTE(LOWER(_xlfn.CONCAT(C632,D632,E632,G632,L632,R632))," ","")</f>
        <v>44270carnegranelc200-300camanchacaotroseuropa</v>
      </c>
      <c r="C632" s="1">
        <v>44270</v>
      </c>
      <c r="D632" s="2" t="s">
        <v>35</v>
      </c>
      <c r="E632" t="s">
        <v>30</v>
      </c>
      <c r="F632" t="s">
        <v>152</v>
      </c>
      <c r="G632" t="s">
        <v>39</v>
      </c>
      <c r="H632">
        <v>20390</v>
      </c>
      <c r="I632">
        <v>3.17</v>
      </c>
      <c r="J632" s="4" t="e">
        <f>+VLOOKUP(B632,Hoja1!$A:$L,11,0)</f>
        <v>#N/A</v>
      </c>
      <c r="K632" s="4" t="e">
        <f>+VLOOKUP(B632,Hoja1!$A:$L,12,0)</f>
        <v>#N/A</v>
      </c>
      <c r="L632" t="s">
        <v>33</v>
      </c>
      <c r="M632">
        <v>11</v>
      </c>
      <c r="O632">
        <v>3</v>
      </c>
      <c r="P632">
        <v>2021</v>
      </c>
      <c r="Q632" t="s">
        <v>153</v>
      </c>
      <c r="R632" t="s">
        <v>154</v>
      </c>
      <c r="S632" t="s">
        <v>154</v>
      </c>
      <c r="T632" t="s">
        <v>154</v>
      </c>
      <c r="U632" t="s">
        <v>37</v>
      </c>
      <c r="V632" t="s">
        <v>36</v>
      </c>
      <c r="W632">
        <v>0</v>
      </c>
      <c r="X632">
        <v>0</v>
      </c>
      <c r="Y632">
        <v>0</v>
      </c>
      <c r="Z632">
        <v>0</v>
      </c>
      <c r="AA632">
        <v>3.17</v>
      </c>
    </row>
    <row r="633" spans="1:27" x14ac:dyDescent="0.2">
      <c r="A633">
        <v>150</v>
      </c>
      <c r="B633" t="str">
        <f>+SUBSTITUTE(LOWER(_xlfn.CONCAT(C633,D633,E633,G633,L633,R633))," ","")</f>
        <v>44270enterosinsalsac20-35camanchacaamerica</v>
      </c>
      <c r="C633" s="1">
        <v>44270</v>
      </c>
      <c r="D633" s="2" t="s">
        <v>59</v>
      </c>
      <c r="E633" t="s">
        <v>155</v>
      </c>
      <c r="F633" t="s">
        <v>162</v>
      </c>
      <c r="G633" t="s">
        <v>163</v>
      </c>
      <c r="H633">
        <v>17978.400000000001</v>
      </c>
      <c r="I633">
        <v>2.0947499999999999</v>
      </c>
      <c r="J633" s="4" t="e">
        <f>+VLOOKUP(B633,Hoja1!$A:$L,11,0)</f>
        <v>#N/A</v>
      </c>
      <c r="K633" s="4" t="e">
        <f>+VLOOKUP(B633,Hoja1!$A:$L,12,0)</f>
        <v>#N/A</v>
      </c>
      <c r="L633" t="s">
        <v>33</v>
      </c>
      <c r="M633">
        <v>11</v>
      </c>
      <c r="O633">
        <v>3</v>
      </c>
      <c r="P633">
        <v>2021</v>
      </c>
      <c r="Q633" t="s">
        <v>515</v>
      </c>
      <c r="R633" t="s">
        <v>515</v>
      </c>
      <c r="S633" t="s">
        <v>515</v>
      </c>
      <c r="T633" t="s">
        <v>515</v>
      </c>
      <c r="U633" t="s">
        <v>159</v>
      </c>
      <c r="V633" t="s">
        <v>160</v>
      </c>
      <c r="W633">
        <v>0</v>
      </c>
      <c r="X633">
        <v>0</v>
      </c>
      <c r="Y633">
        <v>0</v>
      </c>
      <c r="Z633">
        <v>0</v>
      </c>
      <c r="AA633">
        <v>2.0947499999999999</v>
      </c>
    </row>
    <row r="634" spans="1:27" x14ac:dyDescent="0.2">
      <c r="A634">
        <v>151</v>
      </c>
      <c r="B634" t="str">
        <f>+SUBSTITUTE(LOWER(_xlfn.CONCAT(C634,D634,E634,G634,L634,R634))," ","")</f>
        <v>44270enteroretailc20-35camanchacaasia</v>
      </c>
      <c r="C634" s="1">
        <v>44270</v>
      </c>
      <c r="D634" s="2" t="s">
        <v>59</v>
      </c>
      <c r="E634" t="s">
        <v>161</v>
      </c>
      <c r="F634" t="s">
        <v>156</v>
      </c>
      <c r="G634" t="s">
        <v>163</v>
      </c>
      <c r="H634">
        <v>15790.5</v>
      </c>
      <c r="I634">
        <v>3.21999999999999</v>
      </c>
      <c r="J634" s="4" t="e">
        <f>+VLOOKUP(B634,Hoja1!$A:$L,11,0)</f>
        <v>#N/A</v>
      </c>
      <c r="K634" s="4" t="e">
        <f>+VLOOKUP(B634,Hoja1!$A:$L,12,0)</f>
        <v>#N/A</v>
      </c>
      <c r="L634" t="s">
        <v>33</v>
      </c>
      <c r="M634">
        <v>11</v>
      </c>
      <c r="O634">
        <v>3</v>
      </c>
      <c r="P634">
        <v>2021</v>
      </c>
      <c r="Q634" t="s">
        <v>158</v>
      </c>
      <c r="R634" t="s">
        <v>158</v>
      </c>
      <c r="S634" t="s">
        <v>158</v>
      </c>
      <c r="T634" t="s">
        <v>158</v>
      </c>
      <c r="V634" t="s">
        <v>164</v>
      </c>
    </row>
    <row r="635" spans="1:27" x14ac:dyDescent="0.2">
      <c r="A635">
        <v>152</v>
      </c>
      <c r="B635" t="str">
        <f>+SUBSTITUTE(LOWER(_xlfn.CONCAT(C635,D635,E635,G635,L635,R635))," ","")</f>
        <v>44270enterosinsalsac20-35camanchacaasia</v>
      </c>
      <c r="C635" s="1">
        <v>44270</v>
      </c>
      <c r="D635" s="2" t="s">
        <v>59</v>
      </c>
      <c r="E635" t="s">
        <v>155</v>
      </c>
      <c r="F635" t="s">
        <v>181</v>
      </c>
      <c r="G635" t="s">
        <v>163</v>
      </c>
      <c r="H635">
        <v>17978.400000000001</v>
      </c>
      <c r="I635">
        <v>2.1499999999999901</v>
      </c>
      <c r="J635" s="4" t="e">
        <f>+VLOOKUP(B635,Hoja1!$A:$L,11,0)</f>
        <v>#N/A</v>
      </c>
      <c r="K635" s="4" t="e">
        <f>+VLOOKUP(B635,Hoja1!$A:$L,12,0)</f>
        <v>#N/A</v>
      </c>
      <c r="L635" t="s">
        <v>33</v>
      </c>
      <c r="M635">
        <v>11</v>
      </c>
      <c r="O635">
        <v>3</v>
      </c>
      <c r="P635">
        <v>2021</v>
      </c>
      <c r="Q635" t="s">
        <v>158</v>
      </c>
      <c r="R635" t="s">
        <v>158</v>
      </c>
      <c r="S635" t="s">
        <v>158</v>
      </c>
      <c r="T635" t="s">
        <v>158</v>
      </c>
      <c r="U635" t="s">
        <v>159</v>
      </c>
      <c r="V635" t="s">
        <v>160</v>
      </c>
      <c r="W635">
        <v>0</v>
      </c>
      <c r="X635">
        <v>0</v>
      </c>
      <c r="Y635">
        <v>0</v>
      </c>
      <c r="Z635">
        <v>0</v>
      </c>
      <c r="AA635">
        <v>2.1499999999999901</v>
      </c>
    </row>
    <row r="636" spans="1:27" x14ac:dyDescent="0.2">
      <c r="A636">
        <v>643</v>
      </c>
      <c r="B636" t="str">
        <f>+SUBSTITUTE(LOWER(_xlfn.CONCAT(C636,D636,E636,G636,L636,R636))," ","")</f>
        <v>44270enterosinsalsac18-27manuelitaamerica</v>
      </c>
      <c r="C636" s="1">
        <v>44270</v>
      </c>
      <c r="D636" s="2" t="s">
        <v>59</v>
      </c>
      <c r="E636" t="s">
        <v>155</v>
      </c>
      <c r="F636" t="s">
        <v>214</v>
      </c>
      <c r="G636" t="s">
        <v>171</v>
      </c>
      <c r="H636">
        <v>18069</v>
      </c>
      <c r="I636">
        <v>1.8502407438153701</v>
      </c>
      <c r="J636" s="4" t="e">
        <f>+VLOOKUP(B636,Hoja1!$A:$L,11,0)</f>
        <v>#N/A</v>
      </c>
      <c r="K636" s="4" t="e">
        <f>+VLOOKUP(B636,Hoja1!$A:$L,12,0)</f>
        <v>#N/A</v>
      </c>
      <c r="L636" t="s">
        <v>93</v>
      </c>
      <c r="M636">
        <v>11</v>
      </c>
      <c r="N636" t="s">
        <v>210</v>
      </c>
      <c r="O636">
        <v>3</v>
      </c>
      <c r="P636">
        <v>2021</v>
      </c>
      <c r="Q636" t="s">
        <v>515</v>
      </c>
      <c r="R636" t="s">
        <v>515</v>
      </c>
      <c r="S636" t="s">
        <v>515</v>
      </c>
      <c r="T636" t="s">
        <v>515</v>
      </c>
      <c r="U636" t="s">
        <v>159</v>
      </c>
      <c r="V636" t="s">
        <v>160</v>
      </c>
      <c r="W636">
        <v>0</v>
      </c>
      <c r="X636">
        <v>0</v>
      </c>
      <c r="Y636">
        <v>0</v>
      </c>
      <c r="Z636">
        <v>0</v>
      </c>
      <c r="AA636">
        <v>1.8502407438153701</v>
      </c>
    </row>
    <row r="637" spans="1:27" x14ac:dyDescent="0.2">
      <c r="A637">
        <v>1124</v>
      </c>
      <c r="B637" t="str">
        <f>+SUBSTITUTE(LOWER(_xlfn.CONCAT(C637,D637,E637,G637,L637,R637))," ","")</f>
        <v>44270enterosinsalsac18-27standrewsamerica</v>
      </c>
      <c r="C637" s="1">
        <v>44270</v>
      </c>
      <c r="D637" s="2" t="s">
        <v>59</v>
      </c>
      <c r="E637" t="s">
        <v>155</v>
      </c>
      <c r="F637" t="s">
        <v>214</v>
      </c>
      <c r="G637" t="s">
        <v>171</v>
      </c>
      <c r="H637">
        <v>17079.48</v>
      </c>
      <c r="I637">
        <v>2.31</v>
      </c>
      <c r="J637" s="4" t="e">
        <f>+VLOOKUP(B637,Hoja1!$A:$L,11,0)</f>
        <v>#N/A</v>
      </c>
      <c r="K637" s="4" t="e">
        <f>+VLOOKUP(B637,Hoja1!$A:$L,12,0)</f>
        <v>#N/A</v>
      </c>
      <c r="L637" t="s">
        <v>240</v>
      </c>
      <c r="M637">
        <v>11</v>
      </c>
      <c r="N637" t="s">
        <v>204</v>
      </c>
      <c r="O637">
        <v>3</v>
      </c>
      <c r="P637">
        <v>2021</v>
      </c>
      <c r="Q637" t="s">
        <v>515</v>
      </c>
      <c r="R637" t="s">
        <v>515</v>
      </c>
      <c r="S637" t="s">
        <v>515</v>
      </c>
      <c r="T637" t="s">
        <v>515</v>
      </c>
      <c r="U637" t="s">
        <v>159</v>
      </c>
      <c r="V637" t="s">
        <v>160</v>
      </c>
      <c r="W637">
        <v>0</v>
      </c>
      <c r="X637">
        <v>0</v>
      </c>
      <c r="Y637">
        <v>0</v>
      </c>
      <c r="Z637">
        <v>0</v>
      </c>
      <c r="AA637">
        <v>2.31</v>
      </c>
    </row>
    <row r="638" spans="1:27" x14ac:dyDescent="0.2">
      <c r="A638">
        <v>2155</v>
      </c>
      <c r="B638" t="str">
        <f>+SUBSTITUTE(LOWER(_xlfn.CONCAT(C638,D638,E638,G638,L638,R638))," ","")</f>
        <v>44270carnegranelc200-300sudmarisespaña</v>
      </c>
      <c r="C638" s="1">
        <v>44270</v>
      </c>
      <c r="D638" s="2" t="s">
        <v>35</v>
      </c>
      <c r="E638" t="s">
        <v>30</v>
      </c>
      <c r="F638" t="s">
        <v>338</v>
      </c>
      <c r="G638" t="s">
        <v>39</v>
      </c>
      <c r="H638">
        <v>24000</v>
      </c>
      <c r="I638">
        <v>3.05</v>
      </c>
      <c r="J638" s="4">
        <f>+VLOOKUP(B638,Hoja1!$A:$L,11,0)</f>
        <v>24000</v>
      </c>
      <c r="K638" s="4">
        <f>+VLOOKUP(B638,Hoja1!$A:$L,12,0)</f>
        <v>3.05</v>
      </c>
      <c r="L638" t="s">
        <v>286</v>
      </c>
      <c r="M638">
        <v>11</v>
      </c>
      <c r="N638" t="s">
        <v>210</v>
      </c>
      <c r="O638">
        <v>3</v>
      </c>
      <c r="P638">
        <v>2021</v>
      </c>
      <c r="Q638" t="s">
        <v>153</v>
      </c>
      <c r="R638" t="s">
        <v>338</v>
      </c>
      <c r="S638" t="s">
        <v>338</v>
      </c>
      <c r="T638" t="s">
        <v>154</v>
      </c>
      <c r="U638" t="s">
        <v>37</v>
      </c>
      <c r="V638" t="s">
        <v>36</v>
      </c>
      <c r="W638">
        <v>0</v>
      </c>
      <c r="X638">
        <v>0</v>
      </c>
      <c r="Y638">
        <v>0</v>
      </c>
      <c r="Z638">
        <v>0</v>
      </c>
      <c r="AA638">
        <v>3.05</v>
      </c>
    </row>
    <row r="639" spans="1:27" x14ac:dyDescent="0.2">
      <c r="A639">
        <v>153</v>
      </c>
      <c r="B639" t="str">
        <f>+SUBSTITUTE(LOWER(_xlfn.CONCAT(C639,D639,E639,G639,L639,R639))," ","")</f>
        <v>44271carnegranelc100-200camanchacaasia</v>
      </c>
      <c r="C639" s="1">
        <v>44271</v>
      </c>
      <c r="D639" s="2" t="s">
        <v>35</v>
      </c>
      <c r="E639" t="s">
        <v>30</v>
      </c>
      <c r="F639" t="s">
        <v>188</v>
      </c>
      <c r="G639" t="s">
        <v>72</v>
      </c>
      <c r="H639">
        <v>3000</v>
      </c>
      <c r="I639">
        <v>3.35</v>
      </c>
      <c r="J639" s="4" t="e">
        <f>+VLOOKUP(B639,Hoja1!$A:$L,11,0)</f>
        <v>#N/A</v>
      </c>
      <c r="K639" s="4" t="e">
        <f>+VLOOKUP(B639,Hoja1!$A:$L,12,0)</f>
        <v>#N/A</v>
      </c>
      <c r="L639" t="s">
        <v>33</v>
      </c>
      <c r="M639">
        <v>11</v>
      </c>
      <c r="O639">
        <v>3</v>
      </c>
      <c r="P639">
        <v>2021</v>
      </c>
      <c r="Q639" t="s">
        <v>158</v>
      </c>
      <c r="R639" t="s">
        <v>158</v>
      </c>
      <c r="S639" t="s">
        <v>158</v>
      </c>
      <c r="T639" t="s">
        <v>158</v>
      </c>
      <c r="U639" t="s">
        <v>37</v>
      </c>
      <c r="V639" t="s">
        <v>36</v>
      </c>
      <c r="W639">
        <v>0</v>
      </c>
      <c r="X639">
        <v>0</v>
      </c>
      <c r="Y639">
        <v>0</v>
      </c>
      <c r="Z639">
        <v>0</v>
      </c>
      <c r="AA639">
        <v>3.35</v>
      </c>
    </row>
    <row r="640" spans="1:27" x14ac:dyDescent="0.2">
      <c r="A640">
        <v>154</v>
      </c>
      <c r="B640" t="str">
        <f>+SUBSTITUTE(LOWER(_xlfn.CONCAT(C640,D640,E640,G640,L640,R640))," ","")</f>
        <v>44271enterosinsalsac40-60camanchacarusia</v>
      </c>
      <c r="C640" s="1">
        <v>44271</v>
      </c>
      <c r="D640" s="2" t="s">
        <v>59</v>
      </c>
      <c r="E640" t="s">
        <v>155</v>
      </c>
      <c r="F640" t="s">
        <v>516</v>
      </c>
      <c r="G640" t="s">
        <v>180</v>
      </c>
      <c r="H640">
        <v>19470</v>
      </c>
      <c r="I640">
        <v>2.1</v>
      </c>
      <c r="J640" s="4" t="e">
        <f>+VLOOKUP(B640,Hoja1!$A:$L,11,0)</f>
        <v>#N/A</v>
      </c>
      <c r="K640" s="4" t="e">
        <f>+VLOOKUP(B640,Hoja1!$A:$L,12,0)</f>
        <v>#N/A</v>
      </c>
      <c r="L640" t="s">
        <v>33</v>
      </c>
      <c r="M640">
        <v>11</v>
      </c>
      <c r="O640">
        <v>3</v>
      </c>
      <c r="P640">
        <v>2021</v>
      </c>
      <c r="Q640" t="s">
        <v>165</v>
      </c>
      <c r="R640" t="s">
        <v>166</v>
      </c>
      <c r="S640" t="s">
        <v>165</v>
      </c>
      <c r="T640" t="s">
        <v>166</v>
      </c>
      <c r="U640" t="s">
        <v>159</v>
      </c>
      <c r="V640" t="s">
        <v>160</v>
      </c>
      <c r="W640">
        <v>0</v>
      </c>
      <c r="X640">
        <v>0</v>
      </c>
      <c r="Y640">
        <v>0</v>
      </c>
      <c r="Z640">
        <v>0</v>
      </c>
      <c r="AA640">
        <v>2.1</v>
      </c>
    </row>
    <row r="641" spans="1:27" x14ac:dyDescent="0.2">
      <c r="A641">
        <v>155</v>
      </c>
      <c r="B641" t="str">
        <f>+SUBSTITUTE(LOWER(_xlfn.CONCAT(C641,D641,E641,G641,L641,R641))," ","")</f>
        <v>44271enterosinsalsac60-80camanchacarusia</v>
      </c>
      <c r="C641" s="1">
        <v>44271</v>
      </c>
      <c r="D641" s="2" t="s">
        <v>59</v>
      </c>
      <c r="E641" t="s">
        <v>155</v>
      </c>
      <c r="F641" t="s">
        <v>516</v>
      </c>
      <c r="G641" t="s">
        <v>168</v>
      </c>
      <c r="H641">
        <v>3735</v>
      </c>
      <c r="I641">
        <v>2</v>
      </c>
      <c r="J641" s="4" t="e">
        <f>+VLOOKUP(B641,Hoja1!$A:$L,11,0)</f>
        <v>#N/A</v>
      </c>
      <c r="K641" s="4" t="e">
        <f>+VLOOKUP(B641,Hoja1!$A:$L,12,0)</f>
        <v>#N/A</v>
      </c>
      <c r="L641" t="s">
        <v>33</v>
      </c>
      <c r="M641">
        <v>11</v>
      </c>
      <c r="O641">
        <v>3</v>
      </c>
      <c r="P641">
        <v>2021</v>
      </c>
      <c r="Q641" t="s">
        <v>165</v>
      </c>
      <c r="R641" t="s">
        <v>166</v>
      </c>
      <c r="S641" t="s">
        <v>165</v>
      </c>
      <c r="T641" t="s">
        <v>166</v>
      </c>
      <c r="U641" t="s">
        <v>159</v>
      </c>
      <c r="V641" t="s">
        <v>160</v>
      </c>
      <c r="W641">
        <v>0</v>
      </c>
      <c r="X641">
        <v>0</v>
      </c>
      <c r="Y641">
        <v>0</v>
      </c>
      <c r="Z641">
        <v>0</v>
      </c>
      <c r="AA641">
        <v>2</v>
      </c>
    </row>
    <row r="642" spans="1:27" x14ac:dyDescent="0.2">
      <c r="A642">
        <v>156</v>
      </c>
      <c r="B642" t="str">
        <f>+SUBSTITUTE(LOWER(_xlfn.CONCAT(C642,D642,E642,G642,L642,R642))," ","")</f>
        <v>44271enterosinsalsac20-35camanchacarusia</v>
      </c>
      <c r="C642" s="1">
        <v>44271</v>
      </c>
      <c r="D642" s="2" t="s">
        <v>59</v>
      </c>
      <c r="E642" t="s">
        <v>155</v>
      </c>
      <c r="F642" t="s">
        <v>516</v>
      </c>
      <c r="G642" t="s">
        <v>163</v>
      </c>
      <c r="H642">
        <v>20437.099999999999</v>
      </c>
      <c r="I642">
        <v>2.02857142857142</v>
      </c>
      <c r="J642" s="4" t="e">
        <f>+VLOOKUP(B642,Hoja1!$A:$L,11,0)</f>
        <v>#N/A</v>
      </c>
      <c r="K642" s="4" t="e">
        <f>+VLOOKUP(B642,Hoja1!$A:$L,12,0)</f>
        <v>#N/A</v>
      </c>
      <c r="L642" t="s">
        <v>33</v>
      </c>
      <c r="M642">
        <v>11</v>
      </c>
      <c r="O642">
        <v>3</v>
      </c>
      <c r="P642">
        <v>2021</v>
      </c>
      <c r="Q642" t="s">
        <v>165</v>
      </c>
      <c r="R642" t="s">
        <v>166</v>
      </c>
      <c r="S642" t="s">
        <v>165</v>
      </c>
      <c r="T642" t="s">
        <v>166</v>
      </c>
      <c r="U642" t="s">
        <v>159</v>
      </c>
      <c r="V642" t="s">
        <v>160</v>
      </c>
      <c r="W642">
        <v>0</v>
      </c>
      <c r="X642">
        <v>0</v>
      </c>
      <c r="Y642">
        <v>0</v>
      </c>
      <c r="Z642">
        <v>0</v>
      </c>
      <c r="AA642">
        <v>2.02857142857142</v>
      </c>
    </row>
    <row r="643" spans="1:27" x14ac:dyDescent="0.2">
      <c r="A643">
        <v>157</v>
      </c>
      <c r="B643" t="str">
        <f>+SUBSTITUTE(LOWER(_xlfn.CONCAT(C643,D643,E643,G643,L643,R643))," ","")</f>
        <v>44271carnegranelc300-500camanchacarusia</v>
      </c>
      <c r="C643" s="1">
        <v>44271</v>
      </c>
      <c r="D643" s="2" t="s">
        <v>35</v>
      </c>
      <c r="E643" t="s">
        <v>30</v>
      </c>
      <c r="F643" t="s">
        <v>516</v>
      </c>
      <c r="G643" t="s">
        <v>49</v>
      </c>
      <c r="H643">
        <v>5500</v>
      </c>
      <c r="I643">
        <v>3.05</v>
      </c>
      <c r="J643" s="4" t="e">
        <f>+VLOOKUP(B643,Hoja1!$A:$L,11,0)</f>
        <v>#N/A</v>
      </c>
      <c r="K643" s="4" t="e">
        <f>+VLOOKUP(B643,Hoja1!$A:$L,12,0)</f>
        <v>#N/A</v>
      </c>
      <c r="L643" t="s">
        <v>33</v>
      </c>
      <c r="M643">
        <v>11</v>
      </c>
      <c r="O643">
        <v>3</v>
      </c>
      <c r="P643">
        <v>2021</v>
      </c>
      <c r="Q643" t="s">
        <v>165</v>
      </c>
      <c r="R643" t="s">
        <v>166</v>
      </c>
      <c r="S643" t="s">
        <v>165</v>
      </c>
      <c r="T643" t="s">
        <v>166</v>
      </c>
      <c r="U643" t="s">
        <v>37</v>
      </c>
      <c r="V643" t="s">
        <v>36</v>
      </c>
      <c r="W643">
        <v>0</v>
      </c>
      <c r="X643">
        <v>0</v>
      </c>
      <c r="Y643">
        <v>0</v>
      </c>
      <c r="Z643">
        <v>0</v>
      </c>
      <c r="AA643">
        <v>3.05</v>
      </c>
    </row>
    <row r="644" spans="1:27" x14ac:dyDescent="0.2">
      <c r="A644">
        <v>158</v>
      </c>
      <c r="B644" t="str">
        <f>+SUBSTITUTE(LOWER(_xlfn.CONCAT(C644,D644,E644,G644,L644,R644))," ","")</f>
        <v>44271carnegranelc200-300camanchacarusia</v>
      </c>
      <c r="C644" s="1">
        <v>44271</v>
      </c>
      <c r="D644" s="2" t="s">
        <v>35</v>
      </c>
      <c r="E644" t="s">
        <v>30</v>
      </c>
      <c r="F644" t="s">
        <v>516</v>
      </c>
      <c r="G644" t="s">
        <v>39</v>
      </c>
      <c r="H644">
        <v>9500</v>
      </c>
      <c r="I644">
        <v>3.25</v>
      </c>
      <c r="J644" s="4" t="e">
        <f>+VLOOKUP(B644,Hoja1!$A:$L,11,0)</f>
        <v>#N/A</v>
      </c>
      <c r="K644" s="4" t="e">
        <f>+VLOOKUP(B644,Hoja1!$A:$L,12,0)</f>
        <v>#N/A</v>
      </c>
      <c r="L644" t="s">
        <v>33</v>
      </c>
      <c r="M644">
        <v>11</v>
      </c>
      <c r="O644">
        <v>3</v>
      </c>
      <c r="P644">
        <v>2021</v>
      </c>
      <c r="Q644" t="s">
        <v>165</v>
      </c>
      <c r="R644" t="s">
        <v>166</v>
      </c>
      <c r="S644" t="s">
        <v>165</v>
      </c>
      <c r="T644" t="s">
        <v>166</v>
      </c>
      <c r="U644" t="s">
        <v>37</v>
      </c>
      <c r="V644" t="s">
        <v>36</v>
      </c>
      <c r="W644">
        <v>0</v>
      </c>
      <c r="X644">
        <v>0</v>
      </c>
      <c r="Y644">
        <v>0</v>
      </c>
      <c r="Z644">
        <v>0</v>
      </c>
      <c r="AA644">
        <v>3.25</v>
      </c>
    </row>
    <row r="645" spans="1:27" x14ac:dyDescent="0.2">
      <c r="A645">
        <v>159</v>
      </c>
      <c r="B645" t="str">
        <f>+SUBSTITUTE(LOWER(_xlfn.CONCAT(C645,D645,E645,G645,L645,R645))," ","")</f>
        <v>44271carnegranelc200-300camanchacaasia</v>
      </c>
      <c r="C645" s="1">
        <v>44271</v>
      </c>
      <c r="D645" s="2" t="s">
        <v>35</v>
      </c>
      <c r="E645" t="s">
        <v>30</v>
      </c>
      <c r="F645" t="s">
        <v>188</v>
      </c>
      <c r="G645" t="s">
        <v>39</v>
      </c>
      <c r="H645">
        <v>19000</v>
      </c>
      <c r="I645">
        <v>3.1499999999999901</v>
      </c>
      <c r="J645" s="4" t="e">
        <f>+VLOOKUP(B645,Hoja1!$A:$L,11,0)</f>
        <v>#N/A</v>
      </c>
      <c r="K645" s="4" t="e">
        <f>+VLOOKUP(B645,Hoja1!$A:$L,12,0)</f>
        <v>#N/A</v>
      </c>
      <c r="L645" t="s">
        <v>33</v>
      </c>
      <c r="M645">
        <v>11</v>
      </c>
      <c r="O645">
        <v>3</v>
      </c>
      <c r="P645">
        <v>2021</v>
      </c>
      <c r="Q645" t="s">
        <v>158</v>
      </c>
      <c r="R645" t="s">
        <v>158</v>
      </c>
      <c r="S645" t="s">
        <v>158</v>
      </c>
      <c r="T645" t="s">
        <v>158</v>
      </c>
      <c r="U645" t="s">
        <v>37</v>
      </c>
      <c r="V645" t="s">
        <v>36</v>
      </c>
      <c r="W645">
        <v>0</v>
      </c>
      <c r="X645">
        <v>0</v>
      </c>
      <c r="Y645">
        <v>0</v>
      </c>
      <c r="Z645">
        <v>0</v>
      </c>
      <c r="AA645">
        <v>3.1499999999999901</v>
      </c>
    </row>
    <row r="646" spans="1:27" x14ac:dyDescent="0.2">
      <c r="A646">
        <v>1125</v>
      </c>
      <c r="B646" t="str">
        <f>+SUBSTITUTE(LOWER(_xlfn.CONCAT(C646,D646,E646,G646,L646,R646))," ","")</f>
        <v>44271enteroconsalsaconestuchee50-70standrewsasia</v>
      </c>
      <c r="C646" s="1">
        <v>44271</v>
      </c>
      <c r="D646" s="2" t="s">
        <v>59</v>
      </c>
      <c r="E646" t="s">
        <v>57</v>
      </c>
      <c r="F646" t="s">
        <v>276</v>
      </c>
      <c r="G646" t="s">
        <v>245</v>
      </c>
      <c r="H646">
        <v>2270</v>
      </c>
      <c r="I646">
        <v>3.33</v>
      </c>
      <c r="J646" s="4" t="e">
        <f>+VLOOKUP(B646,Hoja1!$A:$L,11,0)</f>
        <v>#N/A</v>
      </c>
      <c r="K646" s="4" t="e">
        <f>+VLOOKUP(B646,Hoja1!$A:$L,12,0)</f>
        <v>#N/A</v>
      </c>
      <c r="L646" t="s">
        <v>240</v>
      </c>
      <c r="M646">
        <v>11</v>
      </c>
      <c r="N646" t="s">
        <v>204</v>
      </c>
      <c r="O646">
        <v>3</v>
      </c>
      <c r="P646">
        <v>2021</v>
      </c>
      <c r="Q646" t="s">
        <v>158</v>
      </c>
      <c r="R646" t="s">
        <v>158</v>
      </c>
      <c r="S646" t="s">
        <v>158</v>
      </c>
      <c r="T646" t="s">
        <v>158</v>
      </c>
      <c r="U646" t="s">
        <v>61</v>
      </c>
      <c r="V646" t="s">
        <v>60</v>
      </c>
      <c r="W646">
        <v>0.3</v>
      </c>
      <c r="X646">
        <v>0</v>
      </c>
      <c r="Y646">
        <v>0</v>
      </c>
      <c r="Z646">
        <v>0</v>
      </c>
      <c r="AA646">
        <v>3.03</v>
      </c>
    </row>
    <row r="647" spans="1:27" x14ac:dyDescent="0.2">
      <c r="A647">
        <v>1126</v>
      </c>
      <c r="B647" t="str">
        <f>+SUBSTITUTE(LOWER(_xlfn.CONCAT(C647,D647,E647,G647,L647,R647))," ","")</f>
        <v>44271carnegranelc200-300standrewsrusia</v>
      </c>
      <c r="C647" s="1">
        <v>44271</v>
      </c>
      <c r="D647" s="2" t="s">
        <v>35</v>
      </c>
      <c r="E647" t="s">
        <v>30</v>
      </c>
      <c r="F647" t="s">
        <v>239</v>
      </c>
      <c r="G647" t="s">
        <v>39</v>
      </c>
      <c r="H647">
        <v>11500</v>
      </c>
      <c r="I647">
        <v>3.15</v>
      </c>
      <c r="J647" s="4">
        <f>+VLOOKUP(B647,Hoja1!$A:$L,11,0)</f>
        <v>22000</v>
      </c>
      <c r="K647" s="4">
        <f>+VLOOKUP(B647,Hoja1!$A:$L,12,0)</f>
        <v>3.2</v>
      </c>
      <c r="L647" t="s">
        <v>240</v>
      </c>
      <c r="M647">
        <v>11</v>
      </c>
      <c r="N647" t="s">
        <v>204</v>
      </c>
      <c r="O647">
        <v>3</v>
      </c>
      <c r="P647">
        <v>2021</v>
      </c>
      <c r="Q647" t="s">
        <v>165</v>
      </c>
      <c r="R647" t="s">
        <v>166</v>
      </c>
      <c r="S647" t="s">
        <v>165</v>
      </c>
      <c r="T647" t="s">
        <v>166</v>
      </c>
      <c r="U647" t="s">
        <v>37</v>
      </c>
      <c r="V647" t="s">
        <v>36</v>
      </c>
      <c r="W647">
        <v>0</v>
      </c>
      <c r="X647">
        <v>0</v>
      </c>
      <c r="Y647">
        <v>0</v>
      </c>
      <c r="Z647">
        <v>0</v>
      </c>
      <c r="AA647">
        <v>3.15</v>
      </c>
    </row>
    <row r="648" spans="1:27" x14ac:dyDescent="0.2">
      <c r="A648">
        <v>1127</v>
      </c>
      <c r="B648" t="str">
        <f>+SUBSTITUTE(LOWER(_xlfn.CONCAT(C648,D648,E648,G648,L648,R648))," ","")</f>
        <v>44271carneretailcompensadoc200-300standrewsfrancia</v>
      </c>
      <c r="C648" s="1">
        <v>44271</v>
      </c>
      <c r="D648" s="2" t="s">
        <v>35</v>
      </c>
      <c r="E648" t="s">
        <v>206</v>
      </c>
      <c r="F648" t="s">
        <v>243</v>
      </c>
      <c r="G648" t="s">
        <v>39</v>
      </c>
      <c r="H648">
        <v>19998</v>
      </c>
      <c r="I648">
        <v>3.78</v>
      </c>
      <c r="J648" s="4">
        <f>+VLOOKUP(B648,Hoja1!$A:$L,11,0)</f>
        <v>19998</v>
      </c>
      <c r="K648" s="4">
        <f>+VLOOKUP(B648,Hoja1!$A:$L,12,0)</f>
        <v>3.78</v>
      </c>
      <c r="L648" t="s">
        <v>240</v>
      </c>
      <c r="M648">
        <v>11</v>
      </c>
      <c r="N648" t="s">
        <v>204</v>
      </c>
      <c r="O648">
        <v>3</v>
      </c>
      <c r="P648">
        <v>2021</v>
      </c>
      <c r="Q648" t="s">
        <v>153</v>
      </c>
      <c r="R648" t="s">
        <v>172</v>
      </c>
      <c r="S648" t="s">
        <v>172</v>
      </c>
      <c r="T648" t="s">
        <v>172</v>
      </c>
      <c r="U648" t="s">
        <v>173</v>
      </c>
      <c r="V648" t="s">
        <v>208</v>
      </c>
      <c r="W648">
        <v>0</v>
      </c>
      <c r="X648">
        <v>0.1</v>
      </c>
      <c r="Y648">
        <v>0.378</v>
      </c>
      <c r="Z648">
        <v>7559.2439999999997</v>
      </c>
      <c r="AA648">
        <v>4.1999999999999904</v>
      </c>
    </row>
    <row r="649" spans="1:27" x14ac:dyDescent="0.2">
      <c r="A649">
        <v>1128</v>
      </c>
      <c r="B649" t="str">
        <f>+SUBSTITUTE(LOWER(_xlfn.CONCAT(C649,D649,E649,G649,L649,R649))," ","")</f>
        <v>44271enterosinsalsae50-70standrewsasia</v>
      </c>
      <c r="C649" s="1">
        <v>44271</v>
      </c>
      <c r="D649" s="2" t="s">
        <v>59</v>
      </c>
      <c r="E649" t="s">
        <v>155</v>
      </c>
      <c r="F649" t="s">
        <v>276</v>
      </c>
      <c r="G649" t="s">
        <v>245</v>
      </c>
      <c r="H649">
        <v>15540</v>
      </c>
      <c r="I649">
        <v>2.9</v>
      </c>
      <c r="J649" s="4" t="e">
        <f>+VLOOKUP(B649,Hoja1!$A:$L,11,0)</f>
        <v>#N/A</v>
      </c>
      <c r="K649" s="4" t="e">
        <f>+VLOOKUP(B649,Hoja1!$A:$L,12,0)</f>
        <v>#N/A</v>
      </c>
      <c r="L649" t="s">
        <v>240</v>
      </c>
      <c r="M649">
        <v>11</v>
      </c>
      <c r="N649" t="s">
        <v>204</v>
      </c>
      <c r="O649">
        <v>3</v>
      </c>
      <c r="P649">
        <v>2021</v>
      </c>
      <c r="Q649" t="s">
        <v>158</v>
      </c>
      <c r="R649" t="s">
        <v>158</v>
      </c>
      <c r="S649" t="s">
        <v>158</v>
      </c>
      <c r="T649" t="s">
        <v>158</v>
      </c>
      <c r="U649" t="s">
        <v>159</v>
      </c>
      <c r="V649" t="s">
        <v>160</v>
      </c>
      <c r="W649">
        <v>0</v>
      </c>
      <c r="X649">
        <v>0</v>
      </c>
      <c r="Y649">
        <v>0</v>
      </c>
      <c r="Z649">
        <v>0</v>
      </c>
      <c r="AA649">
        <v>2.9</v>
      </c>
    </row>
    <row r="650" spans="1:27" x14ac:dyDescent="0.2">
      <c r="A650">
        <v>1129</v>
      </c>
      <c r="B650" t="str">
        <f>+SUBSTITUTE(LOWER(_xlfn.CONCAT(C650,D650,E650,G650,L650,R650))," ","")</f>
        <v>44271carnegranelc300-500standrewsrusia</v>
      </c>
      <c r="C650" s="1">
        <v>44271</v>
      </c>
      <c r="D650" s="2" t="s">
        <v>35</v>
      </c>
      <c r="E650" t="s">
        <v>30</v>
      </c>
      <c r="F650" t="s">
        <v>239</v>
      </c>
      <c r="G650" t="s">
        <v>49</v>
      </c>
      <c r="H650">
        <v>8000</v>
      </c>
      <c r="I650">
        <v>2.95</v>
      </c>
      <c r="J650" s="4">
        <f>+VLOOKUP(B650,Hoja1!$A:$L,11,0)</f>
        <v>8000</v>
      </c>
      <c r="K650" s="4">
        <f>+VLOOKUP(B650,Hoja1!$A:$L,12,0)</f>
        <v>2.95</v>
      </c>
      <c r="L650" t="s">
        <v>240</v>
      </c>
      <c r="M650">
        <v>11</v>
      </c>
      <c r="N650" t="s">
        <v>204</v>
      </c>
      <c r="O650">
        <v>3</v>
      </c>
      <c r="P650">
        <v>2021</v>
      </c>
      <c r="Q650" t="s">
        <v>165</v>
      </c>
      <c r="R650" t="s">
        <v>166</v>
      </c>
      <c r="S650" t="s">
        <v>165</v>
      </c>
      <c r="T650" t="s">
        <v>166</v>
      </c>
      <c r="U650" t="s">
        <v>37</v>
      </c>
      <c r="V650" t="s">
        <v>36</v>
      </c>
      <c r="W650">
        <v>0</v>
      </c>
      <c r="X650">
        <v>0</v>
      </c>
      <c r="Y650">
        <v>0</v>
      </c>
      <c r="Z650">
        <v>0</v>
      </c>
      <c r="AA650">
        <v>2.95</v>
      </c>
    </row>
    <row r="651" spans="1:27" x14ac:dyDescent="0.2">
      <c r="A651">
        <v>1130</v>
      </c>
      <c r="B651" t="str">
        <f>+SUBSTITUTE(LOWER(_xlfn.CONCAT(C651,D651,E651,G651,L651,R651))," ","")</f>
        <v>44271carnegranelc100-200standrewsrusia</v>
      </c>
      <c r="C651" s="1">
        <v>44271</v>
      </c>
      <c r="D651" s="2" t="s">
        <v>35</v>
      </c>
      <c r="E651" t="s">
        <v>30</v>
      </c>
      <c r="F651" t="s">
        <v>239</v>
      </c>
      <c r="G651" t="s">
        <v>72</v>
      </c>
      <c r="H651">
        <v>1000</v>
      </c>
      <c r="I651">
        <v>3.4</v>
      </c>
      <c r="J651" s="4">
        <f>+VLOOKUP(B651,Hoja1!$A:$L,11,0)</f>
        <v>1000</v>
      </c>
      <c r="K651" s="4">
        <f>+VLOOKUP(B651,Hoja1!$A:$L,12,0)</f>
        <v>3.4</v>
      </c>
      <c r="L651" t="s">
        <v>240</v>
      </c>
      <c r="M651">
        <v>11</v>
      </c>
      <c r="N651" t="s">
        <v>204</v>
      </c>
      <c r="O651">
        <v>3</v>
      </c>
      <c r="P651">
        <v>2021</v>
      </c>
      <c r="Q651" t="s">
        <v>165</v>
      </c>
      <c r="R651" t="s">
        <v>166</v>
      </c>
      <c r="S651" t="s">
        <v>165</v>
      </c>
      <c r="T651" t="s">
        <v>166</v>
      </c>
      <c r="U651" t="s">
        <v>37</v>
      </c>
      <c r="V651" t="s">
        <v>36</v>
      </c>
      <c r="W651">
        <v>0</v>
      </c>
      <c r="X651">
        <v>0</v>
      </c>
      <c r="Y651">
        <v>0</v>
      </c>
      <c r="Z651">
        <v>0</v>
      </c>
      <c r="AA651">
        <v>3.4</v>
      </c>
    </row>
    <row r="652" spans="1:27" x14ac:dyDescent="0.2">
      <c r="A652">
        <v>2156</v>
      </c>
      <c r="B652" t="str">
        <f>+SUBSTITUTE(LOWER(_xlfn.CONCAT(C652,D652,E652,G652,L652,R652))," ","")</f>
        <v>44271carnegranelc0sudmarischile</v>
      </c>
      <c r="C652" s="1">
        <v>44271</v>
      </c>
      <c r="D652" s="2" t="s">
        <v>35</v>
      </c>
      <c r="E652" t="s">
        <v>30</v>
      </c>
      <c r="F652" t="s">
        <v>32</v>
      </c>
      <c r="G652" t="s">
        <v>178</v>
      </c>
      <c r="H652">
        <v>1000</v>
      </c>
      <c r="J652" s="4" t="e">
        <f>+VLOOKUP(B652,Hoja1!$A:$L,11,0)</f>
        <v>#N/A</v>
      </c>
      <c r="K652" s="4" t="e">
        <f>+VLOOKUP(B652,Hoja1!$A:$L,12,0)</f>
        <v>#N/A</v>
      </c>
      <c r="L652" t="s">
        <v>286</v>
      </c>
      <c r="M652">
        <v>11</v>
      </c>
      <c r="O652">
        <v>3</v>
      </c>
      <c r="P652">
        <v>2021</v>
      </c>
      <c r="Q652" t="s">
        <v>32</v>
      </c>
      <c r="R652" t="s">
        <v>32</v>
      </c>
      <c r="S652" t="s">
        <v>32</v>
      </c>
      <c r="T652" t="s">
        <v>32</v>
      </c>
      <c r="U652" t="s">
        <v>37</v>
      </c>
      <c r="V652" t="s">
        <v>36</v>
      </c>
      <c r="W652">
        <v>0</v>
      </c>
      <c r="X652">
        <v>0</v>
      </c>
    </row>
    <row r="653" spans="1:27" x14ac:dyDescent="0.2">
      <c r="A653">
        <v>160</v>
      </c>
      <c r="B653" t="str">
        <f>+SUBSTITUTE(LOWER(_xlfn.CONCAT(C653,D653,E653,G653,L653,R653))," ","")</f>
        <v>44272enterosinsalsac24-32camanchacaamerica</v>
      </c>
      <c r="C653" s="1">
        <v>44272</v>
      </c>
      <c r="D653" s="2" t="s">
        <v>59</v>
      </c>
      <c r="E653" t="s">
        <v>155</v>
      </c>
      <c r="F653" t="s">
        <v>162</v>
      </c>
      <c r="G653" t="s">
        <v>190</v>
      </c>
      <c r="H653">
        <v>37338</v>
      </c>
      <c r="I653">
        <v>2.07269999999999</v>
      </c>
      <c r="J653" s="4" t="e">
        <f>+VLOOKUP(B653,Hoja1!$A:$L,11,0)</f>
        <v>#N/A</v>
      </c>
      <c r="K653" s="4" t="e">
        <f>+VLOOKUP(B653,Hoja1!$A:$L,12,0)</f>
        <v>#N/A</v>
      </c>
      <c r="L653" t="s">
        <v>33</v>
      </c>
      <c r="M653">
        <v>11</v>
      </c>
      <c r="O653">
        <v>3</v>
      </c>
      <c r="P653">
        <v>2021</v>
      </c>
      <c r="Q653" t="s">
        <v>515</v>
      </c>
      <c r="R653" t="s">
        <v>515</v>
      </c>
      <c r="S653" t="s">
        <v>515</v>
      </c>
      <c r="T653" t="s">
        <v>515</v>
      </c>
      <c r="U653" t="s">
        <v>159</v>
      </c>
      <c r="V653" t="s">
        <v>160</v>
      </c>
      <c r="W653">
        <v>0</v>
      </c>
      <c r="X653">
        <v>0</v>
      </c>
      <c r="Y653">
        <v>0</v>
      </c>
      <c r="Z653">
        <v>0</v>
      </c>
      <c r="AA653">
        <v>2.07269999999999</v>
      </c>
    </row>
    <row r="654" spans="1:27" x14ac:dyDescent="0.2">
      <c r="A654">
        <v>161</v>
      </c>
      <c r="B654" t="str">
        <f>+SUBSTITUTE(LOWER(_xlfn.CONCAT(C654,D654,E654,G654,L654,R654))," ","")</f>
        <v>44272enterosinsalsac40-60camanchacaotrosuee</v>
      </c>
      <c r="C654" s="1">
        <v>44272</v>
      </c>
      <c r="D654" s="2" t="s">
        <v>59</v>
      </c>
      <c r="E654" t="s">
        <v>155</v>
      </c>
      <c r="F654" t="s">
        <v>191</v>
      </c>
      <c r="G654" t="s">
        <v>180</v>
      </c>
      <c r="H654">
        <v>18595</v>
      </c>
      <c r="I654">
        <v>2.1</v>
      </c>
      <c r="J654" s="4" t="e">
        <f>+VLOOKUP(B654,Hoja1!$A:$L,11,0)</f>
        <v>#N/A</v>
      </c>
      <c r="K654" s="4" t="e">
        <f>+VLOOKUP(B654,Hoja1!$A:$L,12,0)</f>
        <v>#N/A</v>
      </c>
      <c r="L654" t="s">
        <v>33</v>
      </c>
      <c r="M654">
        <v>11</v>
      </c>
      <c r="O654">
        <v>3</v>
      </c>
      <c r="P654">
        <v>2021</v>
      </c>
      <c r="Q654" t="s">
        <v>165</v>
      </c>
      <c r="R654" t="s">
        <v>185</v>
      </c>
      <c r="S654" t="s">
        <v>165</v>
      </c>
      <c r="T654" t="s">
        <v>185</v>
      </c>
      <c r="U654" t="s">
        <v>159</v>
      </c>
      <c r="V654" t="s">
        <v>160</v>
      </c>
      <c r="W654">
        <v>0</v>
      </c>
      <c r="X654">
        <v>0</v>
      </c>
      <c r="Y654">
        <v>0</v>
      </c>
      <c r="Z654">
        <v>0</v>
      </c>
      <c r="AA654">
        <v>2.1</v>
      </c>
    </row>
    <row r="655" spans="1:27" x14ac:dyDescent="0.2">
      <c r="A655">
        <v>162</v>
      </c>
      <c r="B655" t="str">
        <f>+SUBSTITUTE(LOWER(_xlfn.CONCAT(C655,D655,E655,G655,L655,R655))," ","")</f>
        <v>44272enterosinsalsac40-60camanchacarusia</v>
      </c>
      <c r="C655" s="1">
        <v>44272</v>
      </c>
      <c r="D655" s="2" t="s">
        <v>59</v>
      </c>
      <c r="E655" t="s">
        <v>155</v>
      </c>
      <c r="F655" t="s">
        <v>516</v>
      </c>
      <c r="G655" t="s">
        <v>180</v>
      </c>
      <c r="H655">
        <v>7980</v>
      </c>
      <c r="I655">
        <v>2.0499999999999998</v>
      </c>
      <c r="J655" s="4" t="e">
        <f>+VLOOKUP(B655,Hoja1!$A:$L,11,0)</f>
        <v>#N/A</v>
      </c>
      <c r="K655" s="4" t="e">
        <f>+VLOOKUP(B655,Hoja1!$A:$L,12,0)</f>
        <v>#N/A</v>
      </c>
      <c r="L655" t="s">
        <v>33</v>
      </c>
      <c r="M655">
        <v>11</v>
      </c>
      <c r="O655">
        <v>3</v>
      </c>
      <c r="P655">
        <v>2021</v>
      </c>
      <c r="Q655" t="s">
        <v>165</v>
      </c>
      <c r="R655" t="s">
        <v>166</v>
      </c>
      <c r="S655" t="s">
        <v>165</v>
      </c>
      <c r="T655" t="s">
        <v>166</v>
      </c>
      <c r="U655" t="s">
        <v>159</v>
      </c>
      <c r="V655" t="s">
        <v>160</v>
      </c>
      <c r="W655">
        <v>0</v>
      </c>
      <c r="X655">
        <v>0</v>
      </c>
      <c r="Y655">
        <v>0</v>
      </c>
      <c r="Z655">
        <v>0</v>
      </c>
      <c r="AA655">
        <v>2.0499999999999998</v>
      </c>
    </row>
    <row r="656" spans="1:27" x14ac:dyDescent="0.2">
      <c r="A656">
        <v>163</v>
      </c>
      <c r="B656" t="str">
        <f>+SUBSTITUTE(LOWER(_xlfn.CONCAT(C656,D656,E656,G656,L656,R656))," ","")</f>
        <v>44272carnegranelc300-500camanchacaotrosuee</v>
      </c>
      <c r="C656" s="1">
        <v>44272</v>
      </c>
      <c r="D656" s="2" t="s">
        <v>35</v>
      </c>
      <c r="E656" t="s">
        <v>30</v>
      </c>
      <c r="F656" t="s">
        <v>191</v>
      </c>
      <c r="G656" t="s">
        <v>49</v>
      </c>
      <c r="H656">
        <v>1860</v>
      </c>
      <c r="I656">
        <v>3.05</v>
      </c>
      <c r="J656" s="4" t="e">
        <f>+VLOOKUP(B656,Hoja1!$A:$L,11,0)</f>
        <v>#N/A</v>
      </c>
      <c r="K656" s="4" t="e">
        <f>+VLOOKUP(B656,Hoja1!$A:$L,12,0)</f>
        <v>#N/A</v>
      </c>
      <c r="L656" t="s">
        <v>33</v>
      </c>
      <c r="M656">
        <v>11</v>
      </c>
      <c r="O656">
        <v>3</v>
      </c>
      <c r="P656">
        <v>2021</v>
      </c>
      <c r="Q656" t="s">
        <v>165</v>
      </c>
      <c r="R656" t="s">
        <v>185</v>
      </c>
      <c r="S656" t="s">
        <v>165</v>
      </c>
      <c r="T656" t="s">
        <v>185</v>
      </c>
      <c r="U656" t="s">
        <v>37</v>
      </c>
      <c r="V656" t="s">
        <v>36</v>
      </c>
      <c r="W656">
        <v>0</v>
      </c>
      <c r="X656">
        <v>0</v>
      </c>
      <c r="Y656">
        <v>0</v>
      </c>
      <c r="Z656">
        <v>0</v>
      </c>
      <c r="AA656">
        <v>3.05</v>
      </c>
    </row>
    <row r="657" spans="1:27" x14ac:dyDescent="0.2">
      <c r="A657">
        <v>164</v>
      </c>
      <c r="B657" t="str">
        <f>+SUBSTITUTE(LOWER(_xlfn.CONCAT(C657,D657,E657,G657,L657,R657))," ","")</f>
        <v>44272carnegranelc200-300camanchacarusia</v>
      </c>
      <c r="C657" s="1">
        <v>44272</v>
      </c>
      <c r="D657" s="2" t="s">
        <v>35</v>
      </c>
      <c r="E657" t="s">
        <v>30</v>
      </c>
      <c r="F657" t="s">
        <v>516</v>
      </c>
      <c r="G657" t="s">
        <v>39</v>
      </c>
      <c r="H657">
        <v>14000</v>
      </c>
      <c r="I657">
        <v>3.23</v>
      </c>
      <c r="J657" s="4" t="e">
        <f>+VLOOKUP(B657,Hoja1!$A:$L,11,0)</f>
        <v>#N/A</v>
      </c>
      <c r="K657" s="4" t="e">
        <f>+VLOOKUP(B657,Hoja1!$A:$L,12,0)</f>
        <v>#N/A</v>
      </c>
      <c r="L657" t="s">
        <v>33</v>
      </c>
      <c r="M657">
        <v>11</v>
      </c>
      <c r="O657">
        <v>3</v>
      </c>
      <c r="P657">
        <v>2021</v>
      </c>
      <c r="Q657" t="s">
        <v>165</v>
      </c>
      <c r="R657" t="s">
        <v>166</v>
      </c>
      <c r="S657" t="s">
        <v>165</v>
      </c>
      <c r="T657" t="s">
        <v>166</v>
      </c>
      <c r="U657" t="s">
        <v>37</v>
      </c>
      <c r="V657" t="s">
        <v>36</v>
      </c>
      <c r="W657">
        <v>0</v>
      </c>
      <c r="X657">
        <v>0</v>
      </c>
      <c r="Y657">
        <v>0</v>
      </c>
      <c r="Z657">
        <v>0</v>
      </c>
      <c r="AA657">
        <v>3.23</v>
      </c>
    </row>
    <row r="658" spans="1:27" x14ac:dyDescent="0.2">
      <c r="A658">
        <v>644</v>
      </c>
      <c r="B658" t="str">
        <f>+SUBSTITUTE(LOWER(_xlfn.CONCAT(C658,D658,E658,G658,L658,R658))," ","")</f>
        <v>44272carnegranelc100-200manuelitaasia</v>
      </c>
      <c r="C658" s="1">
        <v>44272</v>
      </c>
      <c r="D658" s="2" t="s">
        <v>35</v>
      </c>
      <c r="E658" t="s">
        <v>30</v>
      </c>
      <c r="F658" t="s">
        <v>188</v>
      </c>
      <c r="G658" t="s">
        <v>72</v>
      </c>
      <c r="H658">
        <v>1900</v>
      </c>
      <c r="I658">
        <v>3.25</v>
      </c>
      <c r="J658" s="4">
        <f>+VLOOKUP(B658,Hoja1!$A:$L,11,0)</f>
        <v>1900</v>
      </c>
      <c r="K658" s="4">
        <f>+VLOOKUP(B658,Hoja1!$A:$L,12,0)</f>
        <v>3.25</v>
      </c>
      <c r="L658" t="s">
        <v>93</v>
      </c>
      <c r="M658">
        <v>11</v>
      </c>
      <c r="N658" t="s">
        <v>211</v>
      </c>
      <c r="O658">
        <v>3</v>
      </c>
      <c r="P658">
        <v>2021</v>
      </c>
      <c r="Q658" t="s">
        <v>158</v>
      </c>
      <c r="R658" t="s">
        <v>158</v>
      </c>
      <c r="S658" t="s">
        <v>158</v>
      </c>
      <c r="T658" t="s">
        <v>158</v>
      </c>
      <c r="U658" t="s">
        <v>37</v>
      </c>
      <c r="V658" t="s">
        <v>36</v>
      </c>
      <c r="W658">
        <v>0</v>
      </c>
      <c r="X658">
        <v>0</v>
      </c>
      <c r="Y658">
        <v>0</v>
      </c>
      <c r="Z658">
        <v>0</v>
      </c>
      <c r="AA658">
        <v>3.25</v>
      </c>
    </row>
    <row r="659" spans="1:27" x14ac:dyDescent="0.2">
      <c r="A659">
        <v>645</v>
      </c>
      <c r="B659" t="str">
        <f>+SUBSTITUTE(LOWER(_xlfn.CONCAT(C659,D659,E659,G659,L659,R659))," ","")</f>
        <v>44272carnegranelc200-300manuelitaasia</v>
      </c>
      <c r="C659" s="1">
        <v>44272</v>
      </c>
      <c r="D659" s="2" t="s">
        <v>35</v>
      </c>
      <c r="E659" t="s">
        <v>30</v>
      </c>
      <c r="F659" t="s">
        <v>188</v>
      </c>
      <c r="G659" t="s">
        <v>39</v>
      </c>
      <c r="H659">
        <v>20900</v>
      </c>
      <c r="I659">
        <v>3.1</v>
      </c>
      <c r="J659" s="4">
        <f>+VLOOKUP(B659,Hoja1!$A:$L,11,0)</f>
        <v>20900</v>
      </c>
      <c r="K659" s="4">
        <f>+VLOOKUP(B659,Hoja1!$A:$L,12,0)</f>
        <v>3.1</v>
      </c>
      <c r="L659" t="s">
        <v>93</v>
      </c>
      <c r="M659">
        <v>11</v>
      </c>
      <c r="N659" t="s">
        <v>211</v>
      </c>
      <c r="O659">
        <v>3</v>
      </c>
      <c r="P659">
        <v>2021</v>
      </c>
      <c r="Q659" t="s">
        <v>158</v>
      </c>
      <c r="R659" t="s">
        <v>158</v>
      </c>
      <c r="S659" t="s">
        <v>158</v>
      </c>
      <c r="T659" t="s">
        <v>158</v>
      </c>
      <c r="U659" t="s">
        <v>37</v>
      </c>
      <c r="V659" t="s">
        <v>36</v>
      </c>
      <c r="W659">
        <v>0</v>
      </c>
      <c r="X659">
        <v>0</v>
      </c>
      <c r="Y659">
        <v>0</v>
      </c>
      <c r="Z659">
        <v>0</v>
      </c>
      <c r="AA659">
        <v>3.1</v>
      </c>
    </row>
    <row r="660" spans="1:27" x14ac:dyDescent="0.2">
      <c r="A660">
        <v>646</v>
      </c>
      <c r="B660" t="str">
        <f>+SUBSTITUTE(LOWER(_xlfn.CONCAT(C660,D660,E660,G660,L660,R660))," ","")</f>
        <v>44272carnegranelc100-200manuelitaamerica</v>
      </c>
      <c r="C660" s="1">
        <v>44272</v>
      </c>
      <c r="D660" s="2" t="s">
        <v>35</v>
      </c>
      <c r="E660" t="s">
        <v>30</v>
      </c>
      <c r="F660" t="s">
        <v>201</v>
      </c>
      <c r="G660" t="s">
        <v>72</v>
      </c>
      <c r="H660">
        <v>3000</v>
      </c>
      <c r="I660">
        <v>3.35</v>
      </c>
      <c r="J660" s="4">
        <f>+VLOOKUP(B660,Hoja1!$A:$L,11,0)</f>
        <v>3000</v>
      </c>
      <c r="K660" s="4">
        <f>+VLOOKUP(B660,Hoja1!$A:$L,12,0)</f>
        <v>3.35</v>
      </c>
      <c r="L660" t="s">
        <v>93</v>
      </c>
      <c r="M660">
        <v>11</v>
      </c>
      <c r="N660" t="s">
        <v>211</v>
      </c>
      <c r="O660">
        <v>3</v>
      </c>
      <c r="P660">
        <v>2021</v>
      </c>
      <c r="Q660" t="s">
        <v>515</v>
      </c>
      <c r="R660" t="s">
        <v>515</v>
      </c>
      <c r="S660" t="s">
        <v>515</v>
      </c>
      <c r="T660" t="s">
        <v>515</v>
      </c>
      <c r="U660" t="s">
        <v>37</v>
      </c>
      <c r="V660" t="s">
        <v>36</v>
      </c>
      <c r="W660">
        <v>0</v>
      </c>
      <c r="X660">
        <v>0</v>
      </c>
      <c r="Y660">
        <v>0</v>
      </c>
      <c r="Z660">
        <v>0</v>
      </c>
      <c r="AA660">
        <v>3.35</v>
      </c>
    </row>
    <row r="661" spans="1:27" x14ac:dyDescent="0.2">
      <c r="A661">
        <v>647</v>
      </c>
      <c r="B661" t="str">
        <f>+SUBSTITUTE(LOWER(_xlfn.CONCAT(C661,D661,E661,G661,L661,R661))," ","")</f>
        <v>44272carnegranelc200-300manuelitaamerica</v>
      </c>
      <c r="C661" s="1">
        <v>44272</v>
      </c>
      <c r="D661" s="2" t="s">
        <v>35</v>
      </c>
      <c r="E661" t="s">
        <v>30</v>
      </c>
      <c r="F661" t="s">
        <v>201</v>
      </c>
      <c r="G661" t="s">
        <v>39</v>
      </c>
      <c r="H661">
        <v>6000</v>
      </c>
      <c r="I661">
        <v>3.2</v>
      </c>
      <c r="J661" s="4">
        <f>+VLOOKUP(B661,Hoja1!$A:$L,11,0)</f>
        <v>6000</v>
      </c>
      <c r="K661" s="4">
        <f>+VLOOKUP(B661,Hoja1!$A:$L,12,0)</f>
        <v>3.2</v>
      </c>
      <c r="L661" t="s">
        <v>93</v>
      </c>
      <c r="M661">
        <v>11</v>
      </c>
      <c r="N661" t="s">
        <v>211</v>
      </c>
      <c r="O661">
        <v>3</v>
      </c>
      <c r="P661">
        <v>2021</v>
      </c>
      <c r="Q661" t="s">
        <v>515</v>
      </c>
      <c r="R661" t="s">
        <v>515</v>
      </c>
      <c r="S661" t="s">
        <v>515</v>
      </c>
      <c r="T661" t="s">
        <v>515</v>
      </c>
      <c r="U661" t="s">
        <v>37</v>
      </c>
      <c r="V661" t="s">
        <v>36</v>
      </c>
      <c r="W661">
        <v>0</v>
      </c>
      <c r="X661">
        <v>0</v>
      </c>
      <c r="Y661">
        <v>0</v>
      </c>
      <c r="Z661">
        <v>0</v>
      </c>
      <c r="AA661">
        <v>3.2</v>
      </c>
    </row>
    <row r="662" spans="1:27" x14ac:dyDescent="0.2">
      <c r="A662">
        <v>648</v>
      </c>
      <c r="B662" t="str">
        <f>+SUBSTITUTE(LOWER(_xlfn.CONCAT(C662,D662,E662,G662,L662,R662))," ","")</f>
        <v>44272enterosinsalsac20-40manuelitaamerica</v>
      </c>
      <c r="C662" s="1">
        <v>44272</v>
      </c>
      <c r="D662" s="2" t="s">
        <v>59</v>
      </c>
      <c r="E662" t="s">
        <v>155</v>
      </c>
      <c r="F662" t="s">
        <v>201</v>
      </c>
      <c r="G662" t="s">
        <v>209</v>
      </c>
      <c r="H662">
        <v>413</v>
      </c>
      <c r="I662">
        <v>2.25</v>
      </c>
      <c r="J662" s="4" t="e">
        <f>+VLOOKUP(B662,Hoja1!$A:$L,11,0)</f>
        <v>#N/A</v>
      </c>
      <c r="K662" s="4" t="e">
        <f>+VLOOKUP(B662,Hoja1!$A:$L,12,0)</f>
        <v>#N/A</v>
      </c>
      <c r="L662" t="s">
        <v>93</v>
      </c>
      <c r="M662">
        <v>11</v>
      </c>
      <c r="N662" t="s">
        <v>210</v>
      </c>
      <c r="O662">
        <v>3</v>
      </c>
      <c r="P662">
        <v>2021</v>
      </c>
      <c r="Q662" t="s">
        <v>515</v>
      </c>
      <c r="R662" t="s">
        <v>515</v>
      </c>
      <c r="S662" t="s">
        <v>515</v>
      </c>
      <c r="T662" t="s">
        <v>515</v>
      </c>
      <c r="U662" t="s">
        <v>159</v>
      </c>
      <c r="V662" t="s">
        <v>160</v>
      </c>
      <c r="W662">
        <v>0</v>
      </c>
      <c r="X662">
        <v>0</v>
      </c>
      <c r="Y662">
        <v>0</v>
      </c>
      <c r="Z662">
        <v>0</v>
      </c>
      <c r="AA662">
        <v>2.25</v>
      </c>
    </row>
    <row r="663" spans="1:27" x14ac:dyDescent="0.2">
      <c r="A663">
        <v>649</v>
      </c>
      <c r="B663" t="str">
        <f>+SUBSTITUTE(LOWER(_xlfn.CONCAT(C663,D663,E663,G663,L663,R663))," ","")</f>
        <v>44272mediaconchagranelc80-100manuelitaamerica</v>
      </c>
      <c r="C663" s="1">
        <v>44272</v>
      </c>
      <c r="D663" s="2" t="s">
        <v>212</v>
      </c>
      <c r="E663" t="s">
        <v>30</v>
      </c>
      <c r="F663" t="s">
        <v>201</v>
      </c>
      <c r="G663" t="s">
        <v>215</v>
      </c>
      <c r="H663">
        <v>1940</v>
      </c>
      <c r="I663">
        <v>3.8</v>
      </c>
      <c r="J663" s="4">
        <f>+VLOOKUP(B663,Hoja1!$A:$L,11,0)</f>
        <v>1940</v>
      </c>
      <c r="K663" s="4">
        <f>+VLOOKUP(B663,Hoja1!$A:$L,12,0)</f>
        <v>3.8</v>
      </c>
      <c r="L663" t="s">
        <v>93</v>
      </c>
      <c r="M663">
        <v>11</v>
      </c>
      <c r="N663" t="s">
        <v>210</v>
      </c>
      <c r="O663">
        <v>3</v>
      </c>
      <c r="P663">
        <v>2021</v>
      </c>
      <c r="Q663" t="s">
        <v>515</v>
      </c>
      <c r="R663" t="s">
        <v>515</v>
      </c>
      <c r="S663" t="s">
        <v>515</v>
      </c>
      <c r="T663" t="s">
        <v>515</v>
      </c>
      <c r="V663" t="s">
        <v>216</v>
      </c>
    </row>
    <row r="664" spans="1:27" x14ac:dyDescent="0.2">
      <c r="A664">
        <v>650</v>
      </c>
      <c r="B664" t="str">
        <f>+SUBSTITUTE(LOWER(_xlfn.CONCAT(C664,D664,E664,G664,L664,R664))," ","")</f>
        <v>44272carnegranelc300-500manuelitafrancia</v>
      </c>
      <c r="C664" s="1">
        <v>44272</v>
      </c>
      <c r="D664" s="2" t="s">
        <v>35</v>
      </c>
      <c r="E664" t="s">
        <v>30</v>
      </c>
      <c r="F664" t="s">
        <v>172</v>
      </c>
      <c r="G664" t="s">
        <v>49</v>
      </c>
      <c r="H664">
        <v>19000</v>
      </c>
      <c r="I664">
        <v>2.9</v>
      </c>
      <c r="J664" s="4">
        <f>+VLOOKUP(B664,Hoja1!$A:$L,11,0)</f>
        <v>19000</v>
      </c>
      <c r="K664" s="4">
        <f>+VLOOKUP(B664,Hoja1!$A:$L,12,0)</f>
        <v>2.9</v>
      </c>
      <c r="L664" t="s">
        <v>93</v>
      </c>
      <c r="M664">
        <v>11</v>
      </c>
      <c r="N664" t="s">
        <v>211</v>
      </c>
      <c r="O664">
        <v>3</v>
      </c>
      <c r="P664">
        <v>2021</v>
      </c>
      <c r="Q664" t="s">
        <v>153</v>
      </c>
      <c r="R664" t="s">
        <v>172</v>
      </c>
      <c r="S664" t="s">
        <v>172</v>
      </c>
      <c r="T664" t="s">
        <v>172</v>
      </c>
      <c r="U664" t="s">
        <v>37</v>
      </c>
      <c r="V664" t="s">
        <v>36</v>
      </c>
      <c r="W664">
        <v>0</v>
      </c>
      <c r="X664">
        <v>0</v>
      </c>
      <c r="Y664">
        <v>0</v>
      </c>
      <c r="Z664">
        <v>0</v>
      </c>
      <c r="AA664">
        <v>2.9</v>
      </c>
    </row>
    <row r="665" spans="1:27" x14ac:dyDescent="0.2">
      <c r="A665">
        <v>651</v>
      </c>
      <c r="B665" t="str">
        <f>+SUBSTITUTE(LOWER(_xlfn.CONCAT(C665,D665,E665,G665,L665,R665))," ","")</f>
        <v>44272mediaconchagranelc100-130manuelitaamerica</v>
      </c>
      <c r="C665" s="1">
        <v>44272</v>
      </c>
      <c r="D665" s="2" t="s">
        <v>212</v>
      </c>
      <c r="E665" t="s">
        <v>30</v>
      </c>
      <c r="F665" t="s">
        <v>201</v>
      </c>
      <c r="G665" t="s">
        <v>217</v>
      </c>
      <c r="H665">
        <v>300</v>
      </c>
      <c r="I665">
        <v>3.6</v>
      </c>
      <c r="J665" s="4" t="e">
        <f>+VLOOKUP(B665,Hoja1!$A:$L,11,0)</f>
        <v>#N/A</v>
      </c>
      <c r="K665" s="4" t="e">
        <f>+VLOOKUP(B665,Hoja1!$A:$L,12,0)</f>
        <v>#N/A</v>
      </c>
      <c r="L665" t="s">
        <v>93</v>
      </c>
      <c r="M665">
        <v>11</v>
      </c>
      <c r="N665" t="s">
        <v>210</v>
      </c>
      <c r="O665">
        <v>3</v>
      </c>
      <c r="P665">
        <v>2021</v>
      </c>
      <c r="Q665" t="s">
        <v>515</v>
      </c>
      <c r="R665" t="s">
        <v>515</v>
      </c>
      <c r="S665" t="s">
        <v>515</v>
      </c>
      <c r="T665" t="s">
        <v>515</v>
      </c>
      <c r="V665" t="s">
        <v>216</v>
      </c>
    </row>
    <row r="666" spans="1:27" x14ac:dyDescent="0.2">
      <c r="A666">
        <v>652</v>
      </c>
      <c r="B666" t="str">
        <f>+SUBSTITUTE(LOWER(_xlfn.CONCAT(C666,D666,E666,G666,L666,R666))," ","")</f>
        <v>44272carnegranelc100-200manuelitaespaña</v>
      </c>
      <c r="C666" s="1">
        <v>44272</v>
      </c>
      <c r="D666" s="2" t="s">
        <v>35</v>
      </c>
      <c r="E666" t="s">
        <v>30</v>
      </c>
      <c r="F666" t="s">
        <v>338</v>
      </c>
      <c r="G666" t="s">
        <v>72</v>
      </c>
      <c r="H666">
        <v>24000</v>
      </c>
      <c r="I666">
        <v>3.1</v>
      </c>
      <c r="J666" s="4">
        <f>+VLOOKUP(B666,Hoja1!$A:$L,11,0)</f>
        <v>24000</v>
      </c>
      <c r="K666" s="4">
        <f>+VLOOKUP(B666,Hoja1!$A:$L,12,0)</f>
        <v>3.1</v>
      </c>
      <c r="L666" t="s">
        <v>93</v>
      </c>
      <c r="M666">
        <v>11</v>
      </c>
      <c r="N666" t="s">
        <v>211</v>
      </c>
      <c r="O666">
        <v>3</v>
      </c>
      <c r="P666">
        <v>2021</v>
      </c>
      <c r="Q666" t="s">
        <v>153</v>
      </c>
      <c r="R666" t="s">
        <v>338</v>
      </c>
      <c r="S666" t="s">
        <v>338</v>
      </c>
      <c r="T666" t="s">
        <v>154</v>
      </c>
      <c r="U666" t="s">
        <v>37</v>
      </c>
      <c r="V666" t="s">
        <v>36</v>
      </c>
      <c r="W666">
        <v>0</v>
      </c>
      <c r="X666">
        <v>0</v>
      </c>
      <c r="Y666">
        <v>0</v>
      </c>
      <c r="Z666">
        <v>0</v>
      </c>
      <c r="AA666">
        <v>3.1</v>
      </c>
    </row>
    <row r="667" spans="1:27" x14ac:dyDescent="0.2">
      <c r="A667">
        <v>653</v>
      </c>
      <c r="B667" t="str">
        <f>+SUBSTITUTE(LOWER(_xlfn.CONCAT(C667,D667,E667,G667,L667,R667))," ","")</f>
        <v>44272mediaconchagranelc60-80manuelitafrancia</v>
      </c>
      <c r="C667" s="1">
        <v>44272</v>
      </c>
      <c r="D667" s="2" t="s">
        <v>212</v>
      </c>
      <c r="E667" t="s">
        <v>30</v>
      </c>
      <c r="F667" t="s">
        <v>172</v>
      </c>
      <c r="G667" t="s">
        <v>168</v>
      </c>
      <c r="H667">
        <v>5000</v>
      </c>
      <c r="I667">
        <v>3.95</v>
      </c>
      <c r="J667" s="4">
        <f>+VLOOKUP(B667,Hoja1!$A:$L,11,0)</f>
        <v>5000</v>
      </c>
      <c r="K667" s="4">
        <f>+VLOOKUP(B667,Hoja1!$A:$L,12,0)</f>
        <v>3.95</v>
      </c>
      <c r="L667" t="s">
        <v>93</v>
      </c>
      <c r="M667">
        <v>11</v>
      </c>
      <c r="N667" t="s">
        <v>210</v>
      </c>
      <c r="O667">
        <v>3</v>
      </c>
      <c r="P667">
        <v>2021</v>
      </c>
      <c r="Q667" t="s">
        <v>153</v>
      </c>
      <c r="R667" t="s">
        <v>172</v>
      </c>
      <c r="S667" t="s">
        <v>172</v>
      </c>
      <c r="T667" t="s">
        <v>172</v>
      </c>
      <c r="V667" t="s">
        <v>216</v>
      </c>
    </row>
    <row r="668" spans="1:27" x14ac:dyDescent="0.2">
      <c r="A668">
        <v>1131</v>
      </c>
      <c r="B668" t="str">
        <f>+SUBSTITUTE(LOWER(_xlfn.CONCAT(C668,D668,E668,G668,L668,R668))," ","")</f>
        <v>44272enterosinsalsae23-29standrewsamerica</v>
      </c>
      <c r="C668" s="1">
        <v>44272</v>
      </c>
      <c r="D668" s="2" t="s">
        <v>59</v>
      </c>
      <c r="E668" t="s">
        <v>155</v>
      </c>
      <c r="F668" t="s">
        <v>214</v>
      </c>
      <c r="G668" t="s">
        <v>241</v>
      </c>
      <c r="H668">
        <v>17615.2</v>
      </c>
      <c r="I668">
        <v>2.0299999999999998</v>
      </c>
      <c r="J668" s="4" t="e">
        <f>+VLOOKUP(B668,Hoja1!$A:$L,11,0)</f>
        <v>#N/A</v>
      </c>
      <c r="K668" s="4" t="e">
        <f>+VLOOKUP(B668,Hoja1!$A:$L,12,0)</f>
        <v>#N/A</v>
      </c>
      <c r="L668" t="s">
        <v>240</v>
      </c>
      <c r="M668">
        <v>11</v>
      </c>
      <c r="N668" t="s">
        <v>204</v>
      </c>
      <c r="O668">
        <v>3</v>
      </c>
      <c r="P668">
        <v>2021</v>
      </c>
      <c r="Q668" t="s">
        <v>515</v>
      </c>
      <c r="R668" t="s">
        <v>515</v>
      </c>
      <c r="S668" t="s">
        <v>515</v>
      </c>
      <c r="T668" t="s">
        <v>515</v>
      </c>
      <c r="U668" t="s">
        <v>159</v>
      </c>
      <c r="V668" t="s">
        <v>160</v>
      </c>
      <c r="W668">
        <v>0</v>
      </c>
      <c r="X668">
        <v>0</v>
      </c>
      <c r="Y668">
        <v>0</v>
      </c>
      <c r="Z668">
        <v>0</v>
      </c>
      <c r="AA668">
        <v>2.0299999999999998</v>
      </c>
    </row>
    <row r="669" spans="1:27" x14ac:dyDescent="0.2">
      <c r="A669">
        <v>1132</v>
      </c>
      <c r="B669" t="str">
        <f>+SUBSTITUTE(LOWER(_xlfn.CONCAT(C669,D669,E669,G669,L669,R669))," ","")</f>
        <v>44272carneretailnocompensadoc100-200standrewsotroseuropa</v>
      </c>
      <c r="C669" s="1">
        <v>44272</v>
      </c>
      <c r="D669" s="2" t="s">
        <v>35</v>
      </c>
      <c r="E669" t="s">
        <v>251</v>
      </c>
      <c r="F669" t="s">
        <v>277</v>
      </c>
      <c r="G669" t="s">
        <v>72</v>
      </c>
      <c r="H669">
        <v>6500</v>
      </c>
      <c r="I669">
        <v>3.6</v>
      </c>
      <c r="J669" s="4">
        <f>+VLOOKUP(B669,Hoja1!$A:$L,11,0)</f>
        <v>6500</v>
      </c>
      <c r="K669" s="4">
        <f>+VLOOKUP(B669,Hoja1!$A:$L,12,0)</f>
        <v>3.6</v>
      </c>
      <c r="L669" t="s">
        <v>240</v>
      </c>
      <c r="M669">
        <v>11</v>
      </c>
      <c r="N669" t="s">
        <v>204</v>
      </c>
      <c r="O669">
        <v>3</v>
      </c>
      <c r="P669">
        <v>2021</v>
      </c>
      <c r="Q669" t="s">
        <v>153</v>
      </c>
      <c r="R669" t="s">
        <v>154</v>
      </c>
      <c r="S669" t="s">
        <v>154</v>
      </c>
      <c r="T669" t="s">
        <v>154</v>
      </c>
      <c r="U669" t="s">
        <v>173</v>
      </c>
      <c r="V669" t="s">
        <v>252</v>
      </c>
      <c r="W669">
        <v>0</v>
      </c>
      <c r="X669">
        <v>0</v>
      </c>
      <c r="Y669">
        <v>0</v>
      </c>
      <c r="Z669">
        <v>0</v>
      </c>
      <c r="AA669">
        <v>3.6</v>
      </c>
    </row>
    <row r="670" spans="1:27" x14ac:dyDescent="0.2">
      <c r="A670">
        <v>1133</v>
      </c>
      <c r="B670" t="str">
        <f>+SUBSTITUTE(LOWER(_xlfn.CONCAT(C670,D670,E670,G670,L670,R670))," ","")</f>
        <v>44272enterosinsalsae40-60standrewsotroseuropa</v>
      </c>
      <c r="C670" s="1">
        <v>44272</v>
      </c>
      <c r="D670" s="2" t="s">
        <v>59</v>
      </c>
      <c r="E670" t="s">
        <v>155</v>
      </c>
      <c r="F670" t="s">
        <v>277</v>
      </c>
      <c r="G670" t="s">
        <v>250</v>
      </c>
      <c r="H670">
        <v>1000</v>
      </c>
      <c r="I670">
        <v>2.2999999999999998</v>
      </c>
      <c r="J670" s="4" t="e">
        <f>+VLOOKUP(B670,Hoja1!$A:$L,11,0)</f>
        <v>#N/A</v>
      </c>
      <c r="K670" s="4" t="e">
        <f>+VLOOKUP(B670,Hoja1!$A:$L,12,0)</f>
        <v>#N/A</v>
      </c>
      <c r="L670" t="s">
        <v>240</v>
      </c>
      <c r="M670">
        <v>11</v>
      </c>
      <c r="N670" t="s">
        <v>204</v>
      </c>
      <c r="O670">
        <v>3</v>
      </c>
      <c r="P670">
        <v>2021</v>
      </c>
      <c r="Q670" t="s">
        <v>153</v>
      </c>
      <c r="R670" t="s">
        <v>154</v>
      </c>
      <c r="S670" t="s">
        <v>154</v>
      </c>
      <c r="T670" t="s">
        <v>154</v>
      </c>
      <c r="U670" t="s">
        <v>159</v>
      </c>
      <c r="V670" t="s">
        <v>160</v>
      </c>
      <c r="W670">
        <v>0</v>
      </c>
      <c r="X670">
        <v>0</v>
      </c>
      <c r="Y670">
        <v>0</v>
      </c>
      <c r="Z670">
        <v>0</v>
      </c>
      <c r="AA670">
        <v>2.2999999999999998</v>
      </c>
    </row>
    <row r="671" spans="1:27" x14ac:dyDescent="0.2">
      <c r="A671">
        <v>1134</v>
      </c>
      <c r="B671" t="str">
        <f>+SUBSTITUTE(LOWER(_xlfn.CONCAT(C671,D671,E671,G671,L671,R671))," ","")</f>
        <v>44272enteroconsalsaconestuchee50-70standrewsasia</v>
      </c>
      <c r="C671" s="1">
        <v>44272</v>
      </c>
      <c r="D671" s="2" t="s">
        <v>59</v>
      </c>
      <c r="E671" t="s">
        <v>57</v>
      </c>
      <c r="F671" t="s">
        <v>194</v>
      </c>
      <c r="G671" t="s">
        <v>245</v>
      </c>
      <c r="H671">
        <v>13770</v>
      </c>
      <c r="I671">
        <v>3.53</v>
      </c>
      <c r="J671" s="4" t="e">
        <f>+VLOOKUP(B671,Hoja1!$A:$L,11,0)</f>
        <v>#N/A</v>
      </c>
      <c r="K671" s="4" t="e">
        <f>+VLOOKUP(B671,Hoja1!$A:$L,12,0)</f>
        <v>#N/A</v>
      </c>
      <c r="L671" t="s">
        <v>240</v>
      </c>
      <c r="M671">
        <v>11</v>
      </c>
      <c r="N671" t="s">
        <v>204</v>
      </c>
      <c r="O671">
        <v>3</v>
      </c>
      <c r="P671">
        <v>2021</v>
      </c>
      <c r="Q671" t="s">
        <v>158</v>
      </c>
      <c r="R671" t="s">
        <v>158</v>
      </c>
      <c r="S671" t="s">
        <v>158</v>
      </c>
      <c r="T671" t="s">
        <v>158</v>
      </c>
      <c r="U671" t="s">
        <v>61</v>
      </c>
      <c r="V671" t="s">
        <v>60</v>
      </c>
      <c r="W671">
        <v>0.3</v>
      </c>
      <c r="X671">
        <v>0</v>
      </c>
      <c r="Y671">
        <v>0</v>
      </c>
      <c r="Z671">
        <v>0</v>
      </c>
      <c r="AA671">
        <v>3.23</v>
      </c>
    </row>
    <row r="672" spans="1:27" x14ac:dyDescent="0.2">
      <c r="A672">
        <v>1135</v>
      </c>
      <c r="B672" t="str">
        <f>+SUBSTITUTE(LOWER(_xlfn.CONCAT(C672,D672,E672,G672,L672,R672))," ","")</f>
        <v>44272carneretailnocompensadoc300-500standrewsotrosuee</v>
      </c>
      <c r="C672" s="1">
        <v>44272</v>
      </c>
      <c r="D672" s="2" t="s">
        <v>35</v>
      </c>
      <c r="E672" t="s">
        <v>251</v>
      </c>
      <c r="F672" t="s">
        <v>233</v>
      </c>
      <c r="G672" t="s">
        <v>49</v>
      </c>
      <c r="H672">
        <v>3000</v>
      </c>
      <c r="I672">
        <v>3.15</v>
      </c>
      <c r="J672" s="4">
        <f>+VLOOKUP(B672,Hoja1!$A:$L,11,0)</f>
        <v>3000</v>
      </c>
      <c r="K672" s="4">
        <f>+VLOOKUP(B672,Hoja1!$A:$L,12,0)</f>
        <v>3.15</v>
      </c>
      <c r="L672" t="s">
        <v>240</v>
      </c>
      <c r="M672">
        <v>11</v>
      </c>
      <c r="N672" t="s">
        <v>204</v>
      </c>
      <c r="O672">
        <v>3</v>
      </c>
      <c r="P672">
        <v>2021</v>
      </c>
      <c r="Q672" t="s">
        <v>165</v>
      </c>
      <c r="R672" t="s">
        <v>185</v>
      </c>
      <c r="S672" t="s">
        <v>165</v>
      </c>
      <c r="T672" t="s">
        <v>185</v>
      </c>
      <c r="U672" t="s">
        <v>173</v>
      </c>
      <c r="V672" t="s">
        <v>252</v>
      </c>
      <c r="W672">
        <v>0</v>
      </c>
      <c r="X672">
        <v>0</v>
      </c>
      <c r="Y672">
        <v>0</v>
      </c>
      <c r="Z672">
        <v>0</v>
      </c>
      <c r="AA672">
        <v>3.15</v>
      </c>
    </row>
    <row r="673" spans="1:27" x14ac:dyDescent="0.2">
      <c r="A673">
        <v>1136</v>
      </c>
      <c r="B673" t="str">
        <f>+SUBSTITUTE(LOWER(_xlfn.CONCAT(C673,D673,E673,G673,L673,R673))," ","")</f>
        <v>44272carnegranelc200-300standrewsotrosuee</v>
      </c>
      <c r="C673" s="1">
        <v>44272</v>
      </c>
      <c r="D673" s="2" t="s">
        <v>35</v>
      </c>
      <c r="E673" t="s">
        <v>30</v>
      </c>
      <c r="F673" t="s">
        <v>233</v>
      </c>
      <c r="G673" t="s">
        <v>39</v>
      </c>
      <c r="H673">
        <v>2000</v>
      </c>
      <c r="I673">
        <v>3.15</v>
      </c>
      <c r="J673" s="4">
        <f>+VLOOKUP(B673,Hoja1!$A:$L,11,0)</f>
        <v>2000</v>
      </c>
      <c r="K673" s="4">
        <f>+VLOOKUP(B673,Hoja1!$A:$L,12,0)</f>
        <v>3.15</v>
      </c>
      <c r="L673" t="s">
        <v>240</v>
      </c>
      <c r="M673">
        <v>11</v>
      </c>
      <c r="N673" t="s">
        <v>204</v>
      </c>
      <c r="O673">
        <v>3</v>
      </c>
      <c r="P673">
        <v>2021</v>
      </c>
      <c r="Q673" t="s">
        <v>165</v>
      </c>
      <c r="R673" t="s">
        <v>185</v>
      </c>
      <c r="S673" t="s">
        <v>165</v>
      </c>
      <c r="T673" t="s">
        <v>185</v>
      </c>
      <c r="U673" t="s">
        <v>37</v>
      </c>
      <c r="V673" t="s">
        <v>36</v>
      </c>
      <c r="W673">
        <v>0</v>
      </c>
      <c r="X673">
        <v>0</v>
      </c>
      <c r="Y673">
        <v>0</v>
      </c>
      <c r="Z673">
        <v>0</v>
      </c>
      <c r="AA673">
        <v>3.15</v>
      </c>
    </row>
    <row r="674" spans="1:27" x14ac:dyDescent="0.2">
      <c r="A674">
        <v>1137</v>
      </c>
      <c r="B674" t="str">
        <f>+SUBSTITUTE(LOWER(_xlfn.CONCAT(C674,D674,E674,G674,L674,R674))," ","")</f>
        <v>44272carneretailnocompensadoc200-300standrewsotrosuee</v>
      </c>
      <c r="C674" s="1">
        <v>44272</v>
      </c>
      <c r="D674" s="2" t="s">
        <v>35</v>
      </c>
      <c r="E674" t="s">
        <v>251</v>
      </c>
      <c r="F674" t="s">
        <v>233</v>
      </c>
      <c r="G674" t="s">
        <v>39</v>
      </c>
      <c r="H674">
        <v>3000</v>
      </c>
      <c r="I674">
        <v>3.35</v>
      </c>
      <c r="J674" s="4">
        <f>+VLOOKUP(B674,Hoja1!$A:$L,11,0)</f>
        <v>3000</v>
      </c>
      <c r="K674" s="4">
        <f>+VLOOKUP(B674,Hoja1!$A:$L,12,0)</f>
        <v>3.35</v>
      </c>
      <c r="L674" t="s">
        <v>240</v>
      </c>
      <c r="M674">
        <v>11</v>
      </c>
      <c r="N674" t="s">
        <v>204</v>
      </c>
      <c r="O674">
        <v>3</v>
      </c>
      <c r="P674">
        <v>2021</v>
      </c>
      <c r="Q674" t="s">
        <v>165</v>
      </c>
      <c r="R674" t="s">
        <v>185</v>
      </c>
      <c r="S674" t="s">
        <v>165</v>
      </c>
      <c r="T674" t="s">
        <v>185</v>
      </c>
      <c r="U674" t="s">
        <v>173</v>
      </c>
      <c r="V674" t="s">
        <v>252</v>
      </c>
      <c r="W674">
        <v>0</v>
      </c>
      <c r="X674">
        <v>0</v>
      </c>
      <c r="Y674">
        <v>0</v>
      </c>
      <c r="Z674">
        <v>0</v>
      </c>
      <c r="AA674">
        <v>3.35</v>
      </c>
    </row>
    <row r="675" spans="1:27" x14ac:dyDescent="0.2">
      <c r="A675">
        <v>1138</v>
      </c>
      <c r="B675" t="str">
        <f>+SUBSTITUTE(LOWER(_xlfn.CONCAT(C675,D675,E675,G675,L675,R675))," ","")</f>
        <v>44272carneretailnocompensadoc100-200standrewsotrosuee</v>
      </c>
      <c r="C675" s="1">
        <v>44272</v>
      </c>
      <c r="D675" s="2" t="s">
        <v>35</v>
      </c>
      <c r="E675" t="s">
        <v>251</v>
      </c>
      <c r="F675" t="s">
        <v>233</v>
      </c>
      <c r="G675" t="s">
        <v>72</v>
      </c>
      <c r="H675">
        <v>2000</v>
      </c>
      <c r="I675">
        <v>3.6</v>
      </c>
      <c r="J675" s="4">
        <f>+VLOOKUP(B675,Hoja1!$A:$L,11,0)</f>
        <v>2000</v>
      </c>
      <c r="K675" s="4">
        <f>+VLOOKUP(B675,Hoja1!$A:$L,12,0)</f>
        <v>3.6</v>
      </c>
      <c r="L675" t="s">
        <v>240</v>
      </c>
      <c r="M675">
        <v>11</v>
      </c>
      <c r="N675" t="s">
        <v>204</v>
      </c>
      <c r="O675">
        <v>3</v>
      </c>
      <c r="P675">
        <v>2021</v>
      </c>
      <c r="Q675" t="s">
        <v>165</v>
      </c>
      <c r="R675" t="s">
        <v>185</v>
      </c>
      <c r="S675" t="s">
        <v>165</v>
      </c>
      <c r="T675" t="s">
        <v>185</v>
      </c>
      <c r="U675" t="s">
        <v>173</v>
      </c>
      <c r="V675" t="s">
        <v>252</v>
      </c>
      <c r="W675">
        <v>0</v>
      </c>
      <c r="X675">
        <v>0</v>
      </c>
      <c r="Y675">
        <v>0</v>
      </c>
      <c r="Z675">
        <v>0</v>
      </c>
      <c r="AA675">
        <v>3.6</v>
      </c>
    </row>
    <row r="676" spans="1:27" x14ac:dyDescent="0.2">
      <c r="A676">
        <v>1139</v>
      </c>
      <c r="B676" t="str">
        <f>+SUBSTITUTE(LOWER(_xlfn.CONCAT(C676,D676,E676,G676,L676,R676))," ","")</f>
        <v>44272enterosinsalsae40-60standrewsotrosuee</v>
      </c>
      <c r="C676" s="1">
        <v>44272</v>
      </c>
      <c r="D676" s="2" t="s">
        <v>59</v>
      </c>
      <c r="E676" t="s">
        <v>155</v>
      </c>
      <c r="F676" t="s">
        <v>233</v>
      </c>
      <c r="G676" t="s">
        <v>250</v>
      </c>
      <c r="H676">
        <v>8000</v>
      </c>
      <c r="I676">
        <v>2.0499999999999998</v>
      </c>
      <c r="J676" s="4" t="e">
        <f>+VLOOKUP(B676,Hoja1!$A:$L,11,0)</f>
        <v>#N/A</v>
      </c>
      <c r="K676" s="4" t="e">
        <f>+VLOOKUP(B676,Hoja1!$A:$L,12,0)</f>
        <v>#N/A</v>
      </c>
      <c r="L676" t="s">
        <v>240</v>
      </c>
      <c r="M676">
        <v>11</v>
      </c>
      <c r="N676" t="s">
        <v>204</v>
      </c>
      <c r="O676">
        <v>3</v>
      </c>
      <c r="P676">
        <v>2021</v>
      </c>
      <c r="Q676" t="s">
        <v>165</v>
      </c>
      <c r="R676" t="s">
        <v>185</v>
      </c>
      <c r="S676" t="s">
        <v>165</v>
      </c>
      <c r="T676" t="s">
        <v>185</v>
      </c>
      <c r="U676" t="s">
        <v>159</v>
      </c>
      <c r="V676" t="s">
        <v>160</v>
      </c>
      <c r="W676">
        <v>0</v>
      </c>
      <c r="X676">
        <v>0</v>
      </c>
      <c r="Y676">
        <v>0</v>
      </c>
      <c r="Z676">
        <v>0</v>
      </c>
      <c r="AA676">
        <v>2.0499999999999998</v>
      </c>
    </row>
    <row r="677" spans="1:27" x14ac:dyDescent="0.2">
      <c r="A677">
        <v>1140</v>
      </c>
      <c r="B677" t="str">
        <f>+SUBSTITUTE(LOWER(_xlfn.CONCAT(C677,D677,E677,G677,L677,R677))," ","")</f>
        <v>44272enterosinsalsae60-80standrewsotrosuee</v>
      </c>
      <c r="C677" s="1">
        <v>44272</v>
      </c>
      <c r="D677" s="2" t="s">
        <v>59</v>
      </c>
      <c r="E677" t="s">
        <v>155</v>
      </c>
      <c r="F677" t="s">
        <v>233</v>
      </c>
      <c r="G677" t="s">
        <v>253</v>
      </c>
      <c r="H677">
        <v>3000</v>
      </c>
      <c r="I677">
        <v>1.9</v>
      </c>
      <c r="J677" s="4" t="e">
        <f>+VLOOKUP(B677,Hoja1!$A:$L,11,0)</f>
        <v>#N/A</v>
      </c>
      <c r="K677" s="4" t="e">
        <f>+VLOOKUP(B677,Hoja1!$A:$L,12,0)</f>
        <v>#N/A</v>
      </c>
      <c r="L677" t="s">
        <v>240</v>
      </c>
      <c r="M677">
        <v>11</v>
      </c>
      <c r="N677" t="s">
        <v>204</v>
      </c>
      <c r="O677">
        <v>3</v>
      </c>
      <c r="P677">
        <v>2021</v>
      </c>
      <c r="Q677" t="s">
        <v>165</v>
      </c>
      <c r="R677" t="s">
        <v>185</v>
      </c>
      <c r="S677" t="s">
        <v>165</v>
      </c>
      <c r="T677" t="s">
        <v>185</v>
      </c>
      <c r="U677" t="s">
        <v>159</v>
      </c>
      <c r="V677" t="s">
        <v>160</v>
      </c>
      <c r="W677">
        <v>0</v>
      </c>
      <c r="X677">
        <v>0</v>
      </c>
      <c r="Y677">
        <v>0</v>
      </c>
      <c r="Z677">
        <v>0</v>
      </c>
      <c r="AA677">
        <v>1.9</v>
      </c>
    </row>
    <row r="678" spans="1:27" x14ac:dyDescent="0.2">
      <c r="A678">
        <v>2157</v>
      </c>
      <c r="B678" t="str">
        <f>+SUBSTITUTE(LOWER(_xlfn.CONCAT(C678,D678,E678,G678,L678,R678))," ","")</f>
        <v>44272carnegranelc300-500sudmarisitalia</v>
      </c>
      <c r="C678" s="1">
        <v>44272</v>
      </c>
      <c r="D678" s="2" t="s">
        <v>35</v>
      </c>
      <c r="E678" t="s">
        <v>30</v>
      </c>
      <c r="F678" t="s">
        <v>167</v>
      </c>
      <c r="G678" t="s">
        <v>49</v>
      </c>
      <c r="H678">
        <v>24000</v>
      </c>
      <c r="I678">
        <v>2.9</v>
      </c>
      <c r="J678" s="4">
        <f>+VLOOKUP(B678,Hoja1!$A:$L,11,0)</f>
        <v>24000</v>
      </c>
      <c r="K678" s="4">
        <f>+VLOOKUP(B678,Hoja1!$A:$L,12,0)</f>
        <v>2.9</v>
      </c>
      <c r="L678" t="s">
        <v>286</v>
      </c>
      <c r="M678">
        <v>11</v>
      </c>
      <c r="N678" t="s">
        <v>210</v>
      </c>
      <c r="O678">
        <v>3</v>
      </c>
      <c r="P678">
        <v>2021</v>
      </c>
      <c r="Q678" t="s">
        <v>153</v>
      </c>
      <c r="R678" t="s">
        <v>167</v>
      </c>
      <c r="S678" t="s">
        <v>167</v>
      </c>
      <c r="T678" t="s">
        <v>167</v>
      </c>
      <c r="U678" t="s">
        <v>37</v>
      </c>
      <c r="V678" t="s">
        <v>36</v>
      </c>
      <c r="W678">
        <v>0</v>
      </c>
      <c r="X678">
        <v>0</v>
      </c>
      <c r="Y678">
        <v>0</v>
      </c>
      <c r="Z678">
        <v>0</v>
      </c>
      <c r="AA678">
        <v>2.9</v>
      </c>
    </row>
    <row r="679" spans="1:27" x14ac:dyDescent="0.2">
      <c r="A679">
        <v>2158</v>
      </c>
      <c r="B679" t="str">
        <f>+SUBSTITUTE(LOWER(_xlfn.CONCAT(C679,D679,E679,G679,L679,R679))," ","")</f>
        <v>44272enterosinsalsac40-60sudmarischile</v>
      </c>
      <c r="C679" s="1">
        <v>44272</v>
      </c>
      <c r="D679" s="2" t="s">
        <v>59</v>
      </c>
      <c r="E679" t="s">
        <v>155</v>
      </c>
      <c r="F679" t="s">
        <v>32</v>
      </c>
      <c r="G679" t="s">
        <v>180</v>
      </c>
      <c r="H679">
        <v>7040</v>
      </c>
      <c r="J679" s="4" t="e">
        <f>+VLOOKUP(B679,Hoja1!$A:$L,11,0)</f>
        <v>#N/A</v>
      </c>
      <c r="K679" s="4" t="e">
        <f>+VLOOKUP(B679,Hoja1!$A:$L,12,0)</f>
        <v>#N/A</v>
      </c>
      <c r="L679" t="s">
        <v>286</v>
      </c>
      <c r="M679">
        <v>11</v>
      </c>
      <c r="O679">
        <v>3</v>
      </c>
      <c r="P679">
        <v>2021</v>
      </c>
      <c r="Q679" t="s">
        <v>32</v>
      </c>
      <c r="R679" t="s">
        <v>32</v>
      </c>
      <c r="S679" t="s">
        <v>32</v>
      </c>
      <c r="T679" t="s">
        <v>32</v>
      </c>
      <c r="U679" t="s">
        <v>159</v>
      </c>
      <c r="V679" t="s">
        <v>160</v>
      </c>
      <c r="W679">
        <v>0</v>
      </c>
      <c r="X679">
        <v>0</v>
      </c>
    </row>
    <row r="680" spans="1:27" x14ac:dyDescent="0.2">
      <c r="A680">
        <v>2159</v>
      </c>
      <c r="B680" t="str">
        <f>+SUBSTITUTE(LOWER(_xlfn.CONCAT(C680,D680,E680,G680,L680,R680))," ","")</f>
        <v>44272carnegranelc200-300sudmarisrusia</v>
      </c>
      <c r="C680" s="1">
        <v>44272</v>
      </c>
      <c r="D680" s="2" t="s">
        <v>35</v>
      </c>
      <c r="E680" t="s">
        <v>30</v>
      </c>
      <c r="F680" t="s">
        <v>166</v>
      </c>
      <c r="G680" t="s">
        <v>39</v>
      </c>
      <c r="H680">
        <v>24000</v>
      </c>
      <c r="I680">
        <v>3.05</v>
      </c>
      <c r="J680" s="4">
        <f>+VLOOKUP(B680,Hoja1!$A:$L,11,0)</f>
        <v>24000</v>
      </c>
      <c r="K680" s="4">
        <f>+VLOOKUP(B680,Hoja1!$A:$L,12,0)</f>
        <v>3.05</v>
      </c>
      <c r="L680" t="s">
        <v>286</v>
      </c>
      <c r="M680">
        <v>11</v>
      </c>
      <c r="N680" t="s">
        <v>210</v>
      </c>
      <c r="O680">
        <v>3</v>
      </c>
      <c r="P680">
        <v>2021</v>
      </c>
      <c r="Q680" t="s">
        <v>165</v>
      </c>
      <c r="R680" t="s">
        <v>166</v>
      </c>
      <c r="S680" t="s">
        <v>165</v>
      </c>
      <c r="T680" t="s">
        <v>166</v>
      </c>
      <c r="U680" t="s">
        <v>37</v>
      </c>
      <c r="V680" t="s">
        <v>36</v>
      </c>
      <c r="W680">
        <v>0</v>
      </c>
      <c r="X680">
        <v>0</v>
      </c>
      <c r="Y680">
        <v>0</v>
      </c>
      <c r="Z680">
        <v>0</v>
      </c>
      <c r="AA680">
        <v>3.05</v>
      </c>
    </row>
    <row r="681" spans="1:27" x14ac:dyDescent="0.2">
      <c r="A681">
        <v>165</v>
      </c>
      <c r="B681" t="str">
        <f>+SUBSTITUTE(LOWER(_xlfn.CONCAT(C681,D681,E681,G681,L681,R681))," ","")</f>
        <v>44273carneretailc200-300camanchacaasia</v>
      </c>
      <c r="C681" s="1">
        <v>44273</v>
      </c>
      <c r="D681" s="2" t="s">
        <v>35</v>
      </c>
      <c r="E681" t="s">
        <v>161</v>
      </c>
      <c r="F681" t="s">
        <v>192</v>
      </c>
      <c r="G681" t="s">
        <v>39</v>
      </c>
      <c r="H681">
        <v>21470</v>
      </c>
      <c r="I681">
        <v>3.3</v>
      </c>
      <c r="J681" s="4" t="e">
        <f>+VLOOKUP(B681,Hoja1!$A:$L,11,0)</f>
        <v>#N/A</v>
      </c>
      <c r="K681" s="4" t="e">
        <f>+VLOOKUP(B681,Hoja1!$A:$L,12,0)</f>
        <v>#N/A</v>
      </c>
      <c r="L681" t="s">
        <v>33</v>
      </c>
      <c r="M681">
        <v>11</v>
      </c>
      <c r="O681">
        <v>3</v>
      </c>
      <c r="P681">
        <v>2021</v>
      </c>
      <c r="Q681" t="s">
        <v>158</v>
      </c>
      <c r="R681" t="s">
        <v>158</v>
      </c>
      <c r="S681" t="s">
        <v>158</v>
      </c>
      <c r="T681" t="s">
        <v>158</v>
      </c>
      <c r="U681" t="s">
        <v>173</v>
      </c>
      <c r="V681" t="s">
        <v>174</v>
      </c>
      <c r="W681">
        <v>0</v>
      </c>
      <c r="X681">
        <v>0</v>
      </c>
      <c r="Y681">
        <v>0</v>
      </c>
      <c r="Z681">
        <v>0</v>
      </c>
      <c r="AA681">
        <v>3.3</v>
      </c>
    </row>
    <row r="682" spans="1:27" x14ac:dyDescent="0.2">
      <c r="A682">
        <v>166</v>
      </c>
      <c r="B682" t="str">
        <f>+SUBSTITUTE(LOWER(_xlfn.CONCAT(C682,D682,E682,G682,L682,R682))," ","")</f>
        <v>44273carnegranelc200-300camanchacaitalia</v>
      </c>
      <c r="C682" s="1">
        <v>44273</v>
      </c>
      <c r="D682" s="2" t="s">
        <v>35</v>
      </c>
      <c r="E682" t="s">
        <v>30</v>
      </c>
      <c r="F682" t="s">
        <v>167</v>
      </c>
      <c r="G682" t="s">
        <v>39</v>
      </c>
      <c r="H682">
        <v>3500</v>
      </c>
      <c r="I682">
        <v>2.8</v>
      </c>
      <c r="J682" s="4" t="e">
        <f>+VLOOKUP(B682,Hoja1!$A:$L,11,0)</f>
        <v>#N/A</v>
      </c>
      <c r="K682" s="4" t="e">
        <f>+VLOOKUP(B682,Hoja1!$A:$L,12,0)</f>
        <v>#N/A</v>
      </c>
      <c r="L682" t="s">
        <v>33</v>
      </c>
      <c r="M682">
        <v>11</v>
      </c>
      <c r="O682">
        <v>3</v>
      </c>
      <c r="P682">
        <v>2021</v>
      </c>
      <c r="Q682" t="s">
        <v>153</v>
      </c>
      <c r="R682" t="s">
        <v>167</v>
      </c>
      <c r="S682" t="s">
        <v>167</v>
      </c>
      <c r="T682" t="s">
        <v>167</v>
      </c>
      <c r="U682" t="s">
        <v>37</v>
      </c>
      <c r="V682" t="s">
        <v>36</v>
      </c>
      <c r="W682">
        <v>0</v>
      </c>
      <c r="X682">
        <v>0</v>
      </c>
      <c r="Y682">
        <v>0</v>
      </c>
      <c r="Z682">
        <v>0</v>
      </c>
      <c r="AA682">
        <v>2.8</v>
      </c>
    </row>
    <row r="683" spans="1:27" x14ac:dyDescent="0.2">
      <c r="A683">
        <v>167</v>
      </c>
      <c r="B683" t="str">
        <f>+SUBSTITUTE(LOWER(_xlfn.CONCAT(C683,D683,E683,G683,L683,R683))," ","")</f>
        <v>44273carnegranelc200-300camanchacaasia</v>
      </c>
      <c r="C683" s="1">
        <v>44273</v>
      </c>
      <c r="D683" s="2" t="s">
        <v>35</v>
      </c>
      <c r="E683" t="s">
        <v>30</v>
      </c>
      <c r="F683" t="s">
        <v>156</v>
      </c>
      <c r="G683" t="s">
        <v>39</v>
      </c>
      <c r="H683">
        <v>24000</v>
      </c>
      <c r="I683">
        <v>3.05</v>
      </c>
      <c r="J683" s="4" t="e">
        <f>+VLOOKUP(B683,Hoja1!$A:$L,11,0)</f>
        <v>#N/A</v>
      </c>
      <c r="K683" s="4" t="e">
        <f>+VLOOKUP(B683,Hoja1!$A:$L,12,0)</f>
        <v>#N/A</v>
      </c>
      <c r="L683" t="s">
        <v>33</v>
      </c>
      <c r="M683">
        <v>11</v>
      </c>
      <c r="O683">
        <v>3</v>
      </c>
      <c r="P683">
        <v>2021</v>
      </c>
      <c r="Q683" t="s">
        <v>158</v>
      </c>
      <c r="R683" t="s">
        <v>158</v>
      </c>
      <c r="S683" t="s">
        <v>158</v>
      </c>
      <c r="T683" t="s">
        <v>158</v>
      </c>
      <c r="U683" t="s">
        <v>37</v>
      </c>
      <c r="V683" t="s">
        <v>36</v>
      </c>
      <c r="W683">
        <v>0</v>
      </c>
      <c r="X683">
        <v>0</v>
      </c>
      <c r="Y683">
        <v>0</v>
      </c>
      <c r="Z683">
        <v>0</v>
      </c>
      <c r="AA683">
        <v>3.05</v>
      </c>
    </row>
    <row r="684" spans="1:27" x14ac:dyDescent="0.2">
      <c r="A684">
        <v>168</v>
      </c>
      <c r="B684" t="str">
        <f>+SUBSTITUTE(LOWER(_xlfn.CONCAT(C684,D684,E684,G684,L684,R684))," ","")</f>
        <v>44273carnegranelc200-300camanchacarusia</v>
      </c>
      <c r="C684" s="1">
        <v>44273</v>
      </c>
      <c r="D684" s="2" t="s">
        <v>35</v>
      </c>
      <c r="E684" t="s">
        <v>30</v>
      </c>
      <c r="F684" t="s">
        <v>516</v>
      </c>
      <c r="G684" t="s">
        <v>39</v>
      </c>
      <c r="H684">
        <v>48000</v>
      </c>
      <c r="I684">
        <v>3.05</v>
      </c>
      <c r="J684" s="4" t="e">
        <f>+VLOOKUP(B684,Hoja1!$A:$L,11,0)</f>
        <v>#N/A</v>
      </c>
      <c r="K684" s="4" t="e">
        <f>+VLOOKUP(B684,Hoja1!$A:$L,12,0)</f>
        <v>#N/A</v>
      </c>
      <c r="L684" t="s">
        <v>33</v>
      </c>
      <c r="M684">
        <v>11</v>
      </c>
      <c r="O684">
        <v>3</v>
      </c>
      <c r="P684">
        <v>2021</v>
      </c>
      <c r="Q684" t="s">
        <v>165</v>
      </c>
      <c r="R684" t="s">
        <v>166</v>
      </c>
      <c r="S684" t="s">
        <v>165</v>
      </c>
      <c r="T684" t="s">
        <v>166</v>
      </c>
      <c r="U684" t="s">
        <v>37</v>
      </c>
      <c r="V684" t="s">
        <v>36</v>
      </c>
      <c r="W684">
        <v>0</v>
      </c>
      <c r="X684">
        <v>0</v>
      </c>
      <c r="Y684">
        <v>0</v>
      </c>
      <c r="Z684">
        <v>0</v>
      </c>
      <c r="AA684">
        <v>3.05</v>
      </c>
    </row>
    <row r="685" spans="1:27" x14ac:dyDescent="0.2">
      <c r="A685">
        <v>169</v>
      </c>
      <c r="B685" t="str">
        <f>+SUBSTITUTE(LOWER(_xlfn.CONCAT(C685,D685,E685,G685,L685,R685))," ","")</f>
        <v>44273enterosinsalsac20-35camanchacaasia</v>
      </c>
      <c r="C685" s="1">
        <v>44273</v>
      </c>
      <c r="D685" s="2" t="s">
        <v>59</v>
      </c>
      <c r="E685" t="s">
        <v>155</v>
      </c>
      <c r="F685" t="s">
        <v>170</v>
      </c>
      <c r="G685" t="s">
        <v>163</v>
      </c>
      <c r="H685">
        <v>17978.400000000001</v>
      </c>
      <c r="I685">
        <v>2.25</v>
      </c>
      <c r="J685" s="4" t="e">
        <f>+VLOOKUP(B685,Hoja1!$A:$L,11,0)</f>
        <v>#N/A</v>
      </c>
      <c r="K685" s="4" t="e">
        <f>+VLOOKUP(B685,Hoja1!$A:$L,12,0)</f>
        <v>#N/A</v>
      </c>
      <c r="L685" t="s">
        <v>33</v>
      </c>
      <c r="M685">
        <v>11</v>
      </c>
      <c r="O685">
        <v>3</v>
      </c>
      <c r="P685">
        <v>2021</v>
      </c>
      <c r="Q685" t="s">
        <v>158</v>
      </c>
      <c r="R685" t="s">
        <v>158</v>
      </c>
      <c r="S685" t="s">
        <v>158</v>
      </c>
      <c r="T685" t="s">
        <v>158</v>
      </c>
      <c r="U685" t="s">
        <v>159</v>
      </c>
      <c r="V685" t="s">
        <v>160</v>
      </c>
      <c r="W685">
        <v>0</v>
      </c>
      <c r="X685">
        <v>0</v>
      </c>
      <c r="Y685">
        <v>0</v>
      </c>
      <c r="Z685">
        <v>0</v>
      </c>
      <c r="AA685">
        <v>2.25</v>
      </c>
    </row>
    <row r="686" spans="1:27" x14ac:dyDescent="0.2">
      <c r="A686">
        <v>170</v>
      </c>
      <c r="B686" t="str">
        <f>+SUBSTITUTE(LOWER(_xlfn.CONCAT(C686,D686,E686,G686,L686,R686))," ","")</f>
        <v>44273enterosinsalsac60-80camanchacaitalia</v>
      </c>
      <c r="C686" s="1">
        <v>44273</v>
      </c>
      <c r="D686" s="2" t="s">
        <v>59</v>
      </c>
      <c r="E686" t="s">
        <v>155</v>
      </c>
      <c r="F686" t="s">
        <v>167</v>
      </c>
      <c r="G686" t="s">
        <v>168</v>
      </c>
      <c r="H686">
        <v>15600</v>
      </c>
      <c r="I686">
        <v>1.9</v>
      </c>
      <c r="J686" s="4" t="e">
        <f>+VLOOKUP(B686,Hoja1!$A:$L,11,0)</f>
        <v>#N/A</v>
      </c>
      <c r="K686" s="4" t="e">
        <f>+VLOOKUP(B686,Hoja1!$A:$L,12,0)</f>
        <v>#N/A</v>
      </c>
      <c r="L686" t="s">
        <v>33</v>
      </c>
      <c r="M686">
        <v>11</v>
      </c>
      <c r="O686">
        <v>3</v>
      </c>
      <c r="P686">
        <v>2021</v>
      </c>
      <c r="Q686" t="s">
        <v>153</v>
      </c>
      <c r="R686" t="s">
        <v>167</v>
      </c>
      <c r="S686" t="s">
        <v>167</v>
      </c>
      <c r="T686" t="s">
        <v>167</v>
      </c>
      <c r="U686" t="s">
        <v>159</v>
      </c>
      <c r="V686" t="s">
        <v>160</v>
      </c>
      <c r="W686">
        <v>0</v>
      </c>
      <c r="X686">
        <v>0</v>
      </c>
      <c r="Y686">
        <v>0</v>
      </c>
      <c r="Z686">
        <v>0</v>
      </c>
      <c r="AA686">
        <v>1.9</v>
      </c>
    </row>
    <row r="687" spans="1:27" x14ac:dyDescent="0.2">
      <c r="A687">
        <v>654</v>
      </c>
      <c r="B687" t="str">
        <f>+SUBSTITUTE(LOWER(_xlfn.CONCAT(C687,D687,E687,G687,L687,R687))," ","")</f>
        <v>44273carnegranelc200-300manuelitaotrosuee</v>
      </c>
      <c r="C687" s="1">
        <v>44273</v>
      </c>
      <c r="D687" s="2" t="s">
        <v>35</v>
      </c>
      <c r="E687" t="s">
        <v>30</v>
      </c>
      <c r="F687" t="s">
        <v>218</v>
      </c>
      <c r="G687" t="s">
        <v>39</v>
      </c>
      <c r="H687">
        <v>6000</v>
      </c>
      <c r="I687">
        <v>3</v>
      </c>
      <c r="J687" s="4">
        <f>+VLOOKUP(B687,Hoja1!$A:$L,11,0)</f>
        <v>6000</v>
      </c>
      <c r="K687" s="4">
        <f>+VLOOKUP(B687,Hoja1!$A:$L,12,0)</f>
        <v>3</v>
      </c>
      <c r="L687" t="s">
        <v>93</v>
      </c>
      <c r="M687">
        <v>11</v>
      </c>
      <c r="N687" t="s">
        <v>211</v>
      </c>
      <c r="O687">
        <v>3</v>
      </c>
      <c r="P687">
        <v>2021</v>
      </c>
      <c r="Q687" t="s">
        <v>165</v>
      </c>
      <c r="R687" t="s">
        <v>185</v>
      </c>
      <c r="S687" t="s">
        <v>165</v>
      </c>
      <c r="T687" t="s">
        <v>185</v>
      </c>
      <c r="U687" t="s">
        <v>37</v>
      </c>
      <c r="V687" t="s">
        <v>36</v>
      </c>
      <c r="W687">
        <v>0</v>
      </c>
      <c r="X687">
        <v>0</v>
      </c>
      <c r="Y687">
        <v>0</v>
      </c>
      <c r="Z687">
        <v>0</v>
      </c>
      <c r="AA687">
        <v>3</v>
      </c>
    </row>
    <row r="688" spans="1:27" x14ac:dyDescent="0.2">
      <c r="A688">
        <v>655</v>
      </c>
      <c r="B688" t="str">
        <f>+SUBSTITUTE(LOWER(_xlfn.CONCAT(C688,D688,E688,G688,L688,R688))," ","")</f>
        <v>44273carnegranelc300-500manuelitaotrosuee</v>
      </c>
      <c r="C688" s="1">
        <v>44273</v>
      </c>
      <c r="D688" s="2" t="s">
        <v>35</v>
      </c>
      <c r="E688" t="s">
        <v>30</v>
      </c>
      <c r="F688" t="s">
        <v>218</v>
      </c>
      <c r="G688" t="s">
        <v>49</v>
      </c>
      <c r="H688">
        <v>18000</v>
      </c>
      <c r="I688">
        <v>2.82</v>
      </c>
      <c r="J688" s="4">
        <f>+VLOOKUP(B688,Hoja1!$A:$L,11,0)</f>
        <v>18000</v>
      </c>
      <c r="K688" s="4">
        <f>+VLOOKUP(B688,Hoja1!$A:$L,12,0)</f>
        <v>2.82</v>
      </c>
      <c r="L688" t="s">
        <v>93</v>
      </c>
      <c r="M688">
        <v>11</v>
      </c>
      <c r="N688" t="s">
        <v>211</v>
      </c>
      <c r="O688">
        <v>3</v>
      </c>
      <c r="P688">
        <v>2021</v>
      </c>
      <c r="Q688" t="s">
        <v>165</v>
      </c>
      <c r="R688" t="s">
        <v>185</v>
      </c>
      <c r="S688" t="s">
        <v>165</v>
      </c>
      <c r="T688" t="s">
        <v>185</v>
      </c>
      <c r="U688" t="s">
        <v>37</v>
      </c>
      <c r="V688" t="s">
        <v>36</v>
      </c>
      <c r="W688">
        <v>0</v>
      </c>
      <c r="X688">
        <v>0</v>
      </c>
      <c r="Y688">
        <v>0</v>
      </c>
      <c r="Z688">
        <v>0</v>
      </c>
      <c r="AA688">
        <v>2.82</v>
      </c>
    </row>
    <row r="689" spans="1:27" x14ac:dyDescent="0.2">
      <c r="A689">
        <v>1141</v>
      </c>
      <c r="B689" t="str">
        <f>+SUBSTITUTE(LOWER(_xlfn.CONCAT(C689,D689,E689,G689,L689,R689))," ","")</f>
        <v>44273enterosinsalsae50-70standrewsasia</v>
      </c>
      <c r="C689" s="1">
        <v>44273</v>
      </c>
      <c r="D689" s="2" t="s">
        <v>59</v>
      </c>
      <c r="E689" t="s">
        <v>155</v>
      </c>
      <c r="F689" t="s">
        <v>197</v>
      </c>
      <c r="G689" t="s">
        <v>245</v>
      </c>
      <c r="H689">
        <v>15000</v>
      </c>
      <c r="I689">
        <v>2.15</v>
      </c>
      <c r="J689" s="4" t="e">
        <f>+VLOOKUP(B689,Hoja1!$A:$L,11,0)</f>
        <v>#N/A</v>
      </c>
      <c r="K689" s="4" t="e">
        <f>+VLOOKUP(B689,Hoja1!$A:$L,12,0)</f>
        <v>#N/A</v>
      </c>
      <c r="L689" t="s">
        <v>240</v>
      </c>
      <c r="M689">
        <v>11</v>
      </c>
      <c r="N689" t="s">
        <v>204</v>
      </c>
      <c r="O689">
        <v>3</v>
      </c>
      <c r="P689">
        <v>2021</v>
      </c>
      <c r="Q689" t="s">
        <v>158</v>
      </c>
      <c r="R689" t="s">
        <v>158</v>
      </c>
      <c r="S689" t="s">
        <v>158</v>
      </c>
      <c r="T689" t="s">
        <v>158</v>
      </c>
      <c r="U689" t="s">
        <v>159</v>
      </c>
      <c r="V689" t="s">
        <v>160</v>
      </c>
      <c r="W689">
        <v>0</v>
      </c>
      <c r="X689">
        <v>0</v>
      </c>
      <c r="Y689">
        <v>0</v>
      </c>
      <c r="Z689">
        <v>0</v>
      </c>
      <c r="AA689">
        <v>2.15</v>
      </c>
    </row>
    <row r="690" spans="1:27" x14ac:dyDescent="0.2">
      <c r="A690">
        <v>2160</v>
      </c>
      <c r="B690" t="str">
        <f>+SUBSTITUTE(LOWER(_xlfn.CONCAT(C690,D690,E690,G690,L690,R690))," ","")</f>
        <v>44273carnegranelc0sudmarischile</v>
      </c>
      <c r="C690" s="1">
        <v>44273</v>
      </c>
      <c r="D690" s="2" t="s">
        <v>35</v>
      </c>
      <c r="E690" t="s">
        <v>30</v>
      </c>
      <c r="F690" t="s">
        <v>32</v>
      </c>
      <c r="G690" t="s">
        <v>178</v>
      </c>
      <c r="H690">
        <v>21070</v>
      </c>
      <c r="J690" s="4" t="e">
        <f>+VLOOKUP(B690,Hoja1!$A:$L,11,0)</f>
        <v>#N/A</v>
      </c>
      <c r="K690" s="4" t="e">
        <f>+VLOOKUP(B690,Hoja1!$A:$L,12,0)</f>
        <v>#N/A</v>
      </c>
      <c r="L690" t="s">
        <v>286</v>
      </c>
      <c r="M690">
        <v>11</v>
      </c>
      <c r="O690">
        <v>3</v>
      </c>
      <c r="P690">
        <v>2021</v>
      </c>
      <c r="Q690" t="s">
        <v>32</v>
      </c>
      <c r="R690" t="s">
        <v>32</v>
      </c>
      <c r="S690" t="s">
        <v>32</v>
      </c>
      <c r="T690" t="s">
        <v>32</v>
      </c>
      <c r="U690" t="s">
        <v>37</v>
      </c>
      <c r="V690" t="s">
        <v>36</v>
      </c>
      <c r="W690">
        <v>0</v>
      </c>
      <c r="X690">
        <v>0</v>
      </c>
    </row>
    <row r="691" spans="1:27" x14ac:dyDescent="0.2">
      <c r="A691">
        <v>171</v>
      </c>
      <c r="B691" t="str">
        <f>+SUBSTITUTE(LOWER(_xlfn.CONCAT(C691,D691,E691,G691,L691,R691))," ","")</f>
        <v>44274carnegranelc100-200camanchacarusia</v>
      </c>
      <c r="C691" s="1">
        <v>44274</v>
      </c>
      <c r="D691" s="2" t="s">
        <v>35</v>
      </c>
      <c r="E691" t="s">
        <v>30</v>
      </c>
      <c r="F691" t="s">
        <v>516</v>
      </c>
      <c r="G691" t="s">
        <v>72</v>
      </c>
      <c r="H691">
        <v>4000</v>
      </c>
      <c r="I691">
        <v>3.45</v>
      </c>
      <c r="J691" s="4" t="e">
        <f>+VLOOKUP(B691,Hoja1!$A:$L,11,0)</f>
        <v>#N/A</v>
      </c>
      <c r="K691" s="4" t="e">
        <f>+VLOOKUP(B691,Hoja1!$A:$L,12,0)</f>
        <v>#N/A</v>
      </c>
      <c r="L691" t="s">
        <v>33</v>
      </c>
      <c r="M691">
        <v>11</v>
      </c>
      <c r="O691">
        <v>3</v>
      </c>
      <c r="P691">
        <v>2021</v>
      </c>
      <c r="Q691" t="s">
        <v>165</v>
      </c>
      <c r="R691" t="s">
        <v>166</v>
      </c>
      <c r="S691" t="s">
        <v>165</v>
      </c>
      <c r="T691" t="s">
        <v>166</v>
      </c>
      <c r="U691" t="s">
        <v>37</v>
      </c>
      <c r="V691" t="s">
        <v>36</v>
      </c>
      <c r="W691">
        <v>0</v>
      </c>
      <c r="X691">
        <v>0</v>
      </c>
      <c r="Y691">
        <v>0</v>
      </c>
      <c r="Z691">
        <v>0</v>
      </c>
      <c r="AA691">
        <v>3.45</v>
      </c>
    </row>
    <row r="692" spans="1:27" x14ac:dyDescent="0.2">
      <c r="A692">
        <v>172</v>
      </c>
      <c r="B692" t="str">
        <f>+SUBSTITUTE(LOWER(_xlfn.CONCAT(C692,D692,E692,G692,L692,R692))," ","")</f>
        <v>44274enterosinsalsac40-60camanchacarusia</v>
      </c>
      <c r="C692" s="1">
        <v>44274</v>
      </c>
      <c r="D692" s="2" t="s">
        <v>59</v>
      </c>
      <c r="E692" t="s">
        <v>155</v>
      </c>
      <c r="F692" t="s">
        <v>516</v>
      </c>
      <c r="G692" t="s">
        <v>180</v>
      </c>
      <c r="H692">
        <v>3000</v>
      </c>
      <c r="I692">
        <v>2.1</v>
      </c>
      <c r="J692" s="4" t="e">
        <f>+VLOOKUP(B692,Hoja1!$A:$L,11,0)</f>
        <v>#N/A</v>
      </c>
      <c r="K692" s="4" t="e">
        <f>+VLOOKUP(B692,Hoja1!$A:$L,12,0)</f>
        <v>#N/A</v>
      </c>
      <c r="L692" t="s">
        <v>33</v>
      </c>
      <c r="M692">
        <v>11</v>
      </c>
      <c r="O692">
        <v>3</v>
      </c>
      <c r="P692">
        <v>2021</v>
      </c>
      <c r="Q692" t="s">
        <v>165</v>
      </c>
      <c r="R692" t="s">
        <v>166</v>
      </c>
      <c r="S692" t="s">
        <v>165</v>
      </c>
      <c r="T692" t="s">
        <v>166</v>
      </c>
      <c r="U692" t="s">
        <v>159</v>
      </c>
      <c r="V692" t="s">
        <v>160</v>
      </c>
      <c r="W692">
        <v>0</v>
      </c>
      <c r="X692">
        <v>0</v>
      </c>
      <c r="Y692">
        <v>0</v>
      </c>
      <c r="Z692">
        <v>0</v>
      </c>
      <c r="AA692">
        <v>2.1</v>
      </c>
    </row>
    <row r="693" spans="1:27" x14ac:dyDescent="0.2">
      <c r="A693">
        <v>173</v>
      </c>
      <c r="B693" t="str">
        <f>+SUBSTITUTE(LOWER(_xlfn.CONCAT(C693,D693,E693,G693,L693,R693))," ","")</f>
        <v>44274carnegranelc200-300camanchacarusia</v>
      </c>
      <c r="C693" s="1">
        <v>44274</v>
      </c>
      <c r="D693" s="2" t="s">
        <v>35</v>
      </c>
      <c r="E693" t="s">
        <v>30</v>
      </c>
      <c r="F693" t="s">
        <v>516</v>
      </c>
      <c r="G693" t="s">
        <v>39</v>
      </c>
      <c r="H693">
        <v>15000</v>
      </c>
      <c r="I693">
        <v>3.25</v>
      </c>
      <c r="J693" s="4" t="e">
        <f>+VLOOKUP(B693,Hoja1!$A:$L,11,0)</f>
        <v>#N/A</v>
      </c>
      <c r="K693" s="4" t="e">
        <f>+VLOOKUP(B693,Hoja1!$A:$L,12,0)</f>
        <v>#N/A</v>
      </c>
      <c r="L693" t="s">
        <v>33</v>
      </c>
      <c r="M693">
        <v>11</v>
      </c>
      <c r="O693">
        <v>3</v>
      </c>
      <c r="P693">
        <v>2021</v>
      </c>
      <c r="Q693" t="s">
        <v>165</v>
      </c>
      <c r="R693" t="s">
        <v>166</v>
      </c>
      <c r="S693" t="s">
        <v>165</v>
      </c>
      <c r="T693" t="s">
        <v>166</v>
      </c>
      <c r="U693" t="s">
        <v>37</v>
      </c>
      <c r="V693" t="s">
        <v>36</v>
      </c>
      <c r="W693">
        <v>0</v>
      </c>
      <c r="X693">
        <v>0</v>
      </c>
      <c r="Y693">
        <v>0</v>
      </c>
      <c r="Z693">
        <v>0</v>
      </c>
      <c r="AA693">
        <v>3.25</v>
      </c>
    </row>
    <row r="694" spans="1:27" x14ac:dyDescent="0.2">
      <c r="A694">
        <v>656</v>
      </c>
      <c r="B694" t="str">
        <f>+SUBSTITUTE(LOWER(_xlfn.CONCAT(C694,D694,E694,G694,L694,R694))," ","")</f>
        <v>44274carnegranelc200-300manuelitaotroseuropa</v>
      </c>
      <c r="C694" s="1">
        <v>44274</v>
      </c>
      <c r="D694" s="2" t="s">
        <v>35</v>
      </c>
      <c r="E694" t="s">
        <v>30</v>
      </c>
      <c r="F694" t="s">
        <v>176</v>
      </c>
      <c r="G694" t="s">
        <v>39</v>
      </c>
      <c r="H694">
        <v>5000</v>
      </c>
      <c r="I694">
        <v>3.05</v>
      </c>
      <c r="J694" s="4">
        <f>+VLOOKUP(B694,Hoja1!$A:$L,11,0)</f>
        <v>5000</v>
      </c>
      <c r="K694" s="4">
        <f>+VLOOKUP(B694,Hoja1!$A:$L,12,0)</f>
        <v>3.05</v>
      </c>
      <c r="L694" t="s">
        <v>93</v>
      </c>
      <c r="M694">
        <v>11</v>
      </c>
      <c r="N694" t="s">
        <v>211</v>
      </c>
      <c r="O694">
        <v>3</v>
      </c>
      <c r="P694">
        <v>2021</v>
      </c>
      <c r="Q694" t="s">
        <v>153</v>
      </c>
      <c r="R694" t="s">
        <v>154</v>
      </c>
      <c r="S694" t="s">
        <v>154</v>
      </c>
      <c r="T694" t="s">
        <v>154</v>
      </c>
      <c r="U694" t="s">
        <v>37</v>
      </c>
      <c r="V694" t="s">
        <v>36</v>
      </c>
      <c r="W694">
        <v>0</v>
      </c>
      <c r="X694">
        <v>0</v>
      </c>
      <c r="Y694">
        <v>0</v>
      </c>
      <c r="Z694">
        <v>0</v>
      </c>
      <c r="AA694">
        <v>3.05</v>
      </c>
    </row>
    <row r="695" spans="1:27" x14ac:dyDescent="0.2">
      <c r="A695">
        <v>657</v>
      </c>
      <c r="B695" t="str">
        <f>+SUBSTITUTE(LOWER(_xlfn.CONCAT(C695,D695,E695,G695,L695,R695))," ","")</f>
        <v>44274carnegranelc200-400manuelitaotroseuropa</v>
      </c>
      <c r="C695" s="1">
        <v>44274</v>
      </c>
      <c r="D695" s="2" t="s">
        <v>35</v>
      </c>
      <c r="E695" t="s">
        <v>30</v>
      </c>
      <c r="F695" t="s">
        <v>176</v>
      </c>
      <c r="G695" t="s">
        <v>219</v>
      </c>
      <c r="H695">
        <v>10000</v>
      </c>
      <c r="I695">
        <v>2.95</v>
      </c>
      <c r="J695" s="4" t="e">
        <f>+VLOOKUP(B695,Hoja1!$A:$L,11,0)</f>
        <v>#N/A</v>
      </c>
      <c r="K695" s="4" t="e">
        <f>+VLOOKUP(B695,Hoja1!$A:$L,12,0)</f>
        <v>#N/A</v>
      </c>
      <c r="L695" t="s">
        <v>93</v>
      </c>
      <c r="M695">
        <v>11</v>
      </c>
      <c r="N695" t="s">
        <v>211</v>
      </c>
      <c r="O695">
        <v>3</v>
      </c>
      <c r="P695">
        <v>2021</v>
      </c>
      <c r="Q695" t="s">
        <v>153</v>
      </c>
      <c r="R695" t="s">
        <v>154</v>
      </c>
      <c r="S695" t="s">
        <v>154</v>
      </c>
      <c r="T695" t="s">
        <v>154</v>
      </c>
      <c r="U695" t="s">
        <v>37</v>
      </c>
      <c r="V695" t="s">
        <v>36</v>
      </c>
      <c r="W695">
        <v>0</v>
      </c>
      <c r="X695">
        <v>0</v>
      </c>
      <c r="Y695">
        <v>0</v>
      </c>
      <c r="Z695">
        <v>0</v>
      </c>
      <c r="AA695">
        <v>2.95</v>
      </c>
    </row>
    <row r="696" spans="1:27" x14ac:dyDescent="0.2">
      <c r="A696">
        <v>658</v>
      </c>
      <c r="B696" t="str">
        <f>+SUBSTITUTE(LOWER(_xlfn.CONCAT(C696,D696,E696,G696,L696,R696))," ","")</f>
        <v>44274mediaconchagranelc60-80manuelitaotroseuropa</v>
      </c>
      <c r="C696" s="1">
        <v>44274</v>
      </c>
      <c r="D696" s="2" t="s">
        <v>212</v>
      </c>
      <c r="E696" t="s">
        <v>30</v>
      </c>
      <c r="F696" t="s">
        <v>176</v>
      </c>
      <c r="G696" t="s">
        <v>168</v>
      </c>
      <c r="H696">
        <v>9000</v>
      </c>
      <c r="I696">
        <v>3.9</v>
      </c>
      <c r="J696" s="4">
        <f>+VLOOKUP(B696,Hoja1!$A:$L,11,0)</f>
        <v>9000</v>
      </c>
      <c r="K696" s="4">
        <f>+VLOOKUP(B696,Hoja1!$A:$L,12,0)</f>
        <v>3.9</v>
      </c>
      <c r="L696" t="s">
        <v>93</v>
      </c>
      <c r="M696">
        <v>11</v>
      </c>
      <c r="N696" t="s">
        <v>210</v>
      </c>
      <c r="O696">
        <v>3</v>
      </c>
      <c r="P696">
        <v>2021</v>
      </c>
      <c r="Q696" t="s">
        <v>153</v>
      </c>
      <c r="R696" t="s">
        <v>154</v>
      </c>
      <c r="S696" t="s">
        <v>154</v>
      </c>
      <c r="T696" t="s">
        <v>154</v>
      </c>
      <c r="V696" t="s">
        <v>216</v>
      </c>
    </row>
    <row r="697" spans="1:27" x14ac:dyDescent="0.2">
      <c r="A697">
        <v>659</v>
      </c>
      <c r="B697" t="str">
        <f>+SUBSTITUTE(LOWER(_xlfn.CONCAT(C697,D697,E697,G697,L697,R697))," ","")</f>
        <v>44274enterosinsalsac20-40manuelitaasia</v>
      </c>
      <c r="C697" s="1">
        <v>44274</v>
      </c>
      <c r="D697" s="2" t="s">
        <v>59</v>
      </c>
      <c r="E697" t="s">
        <v>155</v>
      </c>
      <c r="F697" t="s">
        <v>220</v>
      </c>
      <c r="G697" t="s">
        <v>209</v>
      </c>
      <c r="H697">
        <v>4999</v>
      </c>
      <c r="I697">
        <v>2.4</v>
      </c>
      <c r="J697" s="4" t="e">
        <f>+VLOOKUP(B697,Hoja1!$A:$L,11,0)</f>
        <v>#N/A</v>
      </c>
      <c r="K697" s="4" t="e">
        <f>+VLOOKUP(B697,Hoja1!$A:$L,12,0)</f>
        <v>#N/A</v>
      </c>
      <c r="L697" t="s">
        <v>93</v>
      </c>
      <c r="M697">
        <v>11</v>
      </c>
      <c r="N697" t="s">
        <v>210</v>
      </c>
      <c r="O697">
        <v>3</v>
      </c>
      <c r="P697">
        <v>2021</v>
      </c>
      <c r="Q697" t="s">
        <v>158</v>
      </c>
      <c r="R697" t="s">
        <v>158</v>
      </c>
      <c r="S697" t="s">
        <v>158</v>
      </c>
      <c r="T697" t="s">
        <v>158</v>
      </c>
      <c r="U697" t="s">
        <v>159</v>
      </c>
      <c r="V697" t="s">
        <v>160</v>
      </c>
      <c r="W697">
        <v>0</v>
      </c>
      <c r="X697">
        <v>0</v>
      </c>
      <c r="Y697">
        <v>0</v>
      </c>
      <c r="Z697">
        <v>0</v>
      </c>
      <c r="AA697">
        <v>2.4</v>
      </c>
    </row>
    <row r="698" spans="1:27" x14ac:dyDescent="0.2">
      <c r="A698">
        <v>660</v>
      </c>
      <c r="B698" t="str">
        <f>+SUBSTITUTE(LOWER(_xlfn.CONCAT(C698,D698,E698,G698,L698,R698))," ","")</f>
        <v>44274enterosinsalsac40-70manuelitaasia</v>
      </c>
      <c r="C698" s="1">
        <v>44274</v>
      </c>
      <c r="D698" s="2" t="s">
        <v>59</v>
      </c>
      <c r="E698" t="s">
        <v>155</v>
      </c>
      <c r="F698" t="s">
        <v>220</v>
      </c>
      <c r="G698" t="s">
        <v>221</v>
      </c>
      <c r="H698">
        <v>6185</v>
      </c>
      <c r="I698">
        <v>2.2999999999999998</v>
      </c>
      <c r="J698" s="4" t="e">
        <f>+VLOOKUP(B698,Hoja1!$A:$L,11,0)</f>
        <v>#N/A</v>
      </c>
      <c r="K698" s="4" t="e">
        <f>+VLOOKUP(B698,Hoja1!$A:$L,12,0)</f>
        <v>#N/A</v>
      </c>
      <c r="L698" t="s">
        <v>93</v>
      </c>
      <c r="M698">
        <v>11</v>
      </c>
      <c r="N698" t="s">
        <v>210</v>
      </c>
      <c r="O698">
        <v>3</v>
      </c>
      <c r="P698">
        <v>2021</v>
      </c>
      <c r="Q698" t="s">
        <v>158</v>
      </c>
      <c r="R698" t="s">
        <v>158</v>
      </c>
      <c r="S698" t="s">
        <v>158</v>
      </c>
      <c r="T698" t="s">
        <v>158</v>
      </c>
      <c r="U698" t="s">
        <v>159</v>
      </c>
      <c r="V698" t="s">
        <v>160</v>
      </c>
      <c r="W698">
        <v>0</v>
      </c>
      <c r="X698">
        <v>0</v>
      </c>
      <c r="Y698">
        <v>0</v>
      </c>
      <c r="Z698">
        <v>0</v>
      </c>
      <c r="AA698">
        <v>2.2999999999999998</v>
      </c>
    </row>
    <row r="699" spans="1:27" x14ac:dyDescent="0.2">
      <c r="A699">
        <v>661</v>
      </c>
      <c r="B699" t="str">
        <f>+SUBSTITUTE(LOWER(_xlfn.CONCAT(C699,D699,E699,G699,L699,R699))," ","")</f>
        <v>44274carnegranelc200-300manuelitaasia</v>
      </c>
      <c r="C699" s="1">
        <v>44274</v>
      </c>
      <c r="D699" s="2" t="s">
        <v>35</v>
      </c>
      <c r="E699" t="s">
        <v>30</v>
      </c>
      <c r="F699" t="s">
        <v>220</v>
      </c>
      <c r="G699" t="s">
        <v>39</v>
      </c>
      <c r="H699">
        <v>1000</v>
      </c>
      <c r="I699">
        <v>3.35</v>
      </c>
      <c r="J699" s="4">
        <f>+VLOOKUP(B699,Hoja1!$A:$L,11,0)</f>
        <v>1000</v>
      </c>
      <c r="K699" s="4">
        <f>+VLOOKUP(B699,Hoja1!$A:$L,12,0)</f>
        <v>3.35</v>
      </c>
      <c r="L699" t="s">
        <v>93</v>
      </c>
      <c r="M699">
        <v>11</v>
      </c>
      <c r="N699" t="s">
        <v>211</v>
      </c>
      <c r="O699">
        <v>3</v>
      </c>
      <c r="P699">
        <v>2021</v>
      </c>
      <c r="Q699" t="s">
        <v>158</v>
      </c>
      <c r="R699" t="s">
        <v>158</v>
      </c>
      <c r="S699" t="s">
        <v>158</v>
      </c>
      <c r="T699" t="s">
        <v>158</v>
      </c>
      <c r="U699" t="s">
        <v>37</v>
      </c>
      <c r="V699" t="s">
        <v>36</v>
      </c>
      <c r="W699">
        <v>0</v>
      </c>
      <c r="X699">
        <v>0</v>
      </c>
      <c r="Y699">
        <v>0</v>
      </c>
      <c r="Z699">
        <v>0</v>
      </c>
      <c r="AA699">
        <v>3.35</v>
      </c>
    </row>
    <row r="700" spans="1:27" x14ac:dyDescent="0.2">
      <c r="A700">
        <v>1142</v>
      </c>
      <c r="B700" t="str">
        <f>+SUBSTITUTE(LOWER(_xlfn.CONCAT(C700,D700,E700,G700,L700,R700))," ","")</f>
        <v>44274enterosinsalsac18-27standrewsamerica</v>
      </c>
      <c r="C700" s="1">
        <v>44274</v>
      </c>
      <c r="D700" s="2" t="s">
        <v>59</v>
      </c>
      <c r="E700" t="s">
        <v>155</v>
      </c>
      <c r="F700" t="s">
        <v>214</v>
      </c>
      <c r="G700" t="s">
        <v>171</v>
      </c>
      <c r="H700">
        <v>17079.48</v>
      </c>
      <c r="I700">
        <v>2.31</v>
      </c>
      <c r="J700" s="4" t="e">
        <f>+VLOOKUP(B700,Hoja1!$A:$L,11,0)</f>
        <v>#N/A</v>
      </c>
      <c r="K700" s="4" t="e">
        <f>+VLOOKUP(B700,Hoja1!$A:$L,12,0)</f>
        <v>#N/A</v>
      </c>
      <c r="L700" t="s">
        <v>240</v>
      </c>
      <c r="M700">
        <v>11</v>
      </c>
      <c r="N700" t="s">
        <v>204</v>
      </c>
      <c r="O700">
        <v>3</v>
      </c>
      <c r="P700">
        <v>2021</v>
      </c>
      <c r="Q700" t="s">
        <v>515</v>
      </c>
      <c r="R700" t="s">
        <v>515</v>
      </c>
      <c r="S700" t="s">
        <v>515</v>
      </c>
      <c r="T700" t="s">
        <v>515</v>
      </c>
      <c r="U700" t="s">
        <v>159</v>
      </c>
      <c r="V700" t="s">
        <v>160</v>
      </c>
      <c r="W700">
        <v>0</v>
      </c>
      <c r="X700">
        <v>0</v>
      </c>
      <c r="Y700">
        <v>0</v>
      </c>
      <c r="Z700">
        <v>0</v>
      </c>
      <c r="AA700">
        <v>2.31</v>
      </c>
    </row>
    <row r="701" spans="1:27" x14ac:dyDescent="0.2">
      <c r="A701">
        <v>1143</v>
      </c>
      <c r="B701" t="str">
        <f>+SUBSTITUTE(LOWER(_xlfn.CONCAT(C701,D701,E701,G701,L701,R701))," ","")</f>
        <v>44274enteroconsalsac18-27standrewsamerica</v>
      </c>
      <c r="C701" s="1">
        <v>44274</v>
      </c>
      <c r="D701" s="2" t="s">
        <v>59</v>
      </c>
      <c r="E701" t="s">
        <v>227</v>
      </c>
      <c r="F701" t="s">
        <v>214</v>
      </c>
      <c r="G701" t="s">
        <v>171</v>
      </c>
      <c r="H701">
        <v>8172</v>
      </c>
      <c r="I701">
        <v>3.59</v>
      </c>
      <c r="J701" s="4" t="e">
        <f>+VLOOKUP(B701,Hoja1!$A:$L,11,0)</f>
        <v>#N/A</v>
      </c>
      <c r="K701" s="4" t="e">
        <f>+VLOOKUP(B701,Hoja1!$A:$L,12,0)</f>
        <v>#N/A</v>
      </c>
      <c r="L701" t="s">
        <v>240</v>
      </c>
      <c r="M701">
        <v>11</v>
      </c>
      <c r="N701" t="s">
        <v>204</v>
      </c>
      <c r="O701">
        <v>3</v>
      </c>
      <c r="P701">
        <v>2021</v>
      </c>
      <c r="Q701" t="s">
        <v>515</v>
      </c>
      <c r="R701" t="s">
        <v>515</v>
      </c>
      <c r="S701" t="s">
        <v>515</v>
      </c>
      <c r="T701" t="s">
        <v>515</v>
      </c>
      <c r="U701" t="s">
        <v>61</v>
      </c>
      <c r="V701" t="s">
        <v>229</v>
      </c>
      <c r="W701">
        <v>0</v>
      </c>
      <c r="X701">
        <v>0</v>
      </c>
      <c r="Y701">
        <v>0</v>
      </c>
      <c r="Z701">
        <v>0</v>
      </c>
      <c r="AA701">
        <v>3.59</v>
      </c>
    </row>
    <row r="702" spans="1:27" x14ac:dyDescent="0.2">
      <c r="A702">
        <v>2161</v>
      </c>
      <c r="B702" t="str">
        <f>+SUBSTITUTE(LOWER(_xlfn.CONCAT(C702,D702,E702,G702,L702,R702))," ","")</f>
        <v>44274carnegranelc0sudmarischile</v>
      </c>
      <c r="C702" s="1">
        <v>44274</v>
      </c>
      <c r="D702" s="2" t="s">
        <v>35</v>
      </c>
      <c r="E702" t="s">
        <v>30</v>
      </c>
      <c r="F702" t="s">
        <v>32</v>
      </c>
      <c r="G702" t="s">
        <v>178</v>
      </c>
      <c r="H702">
        <v>1000</v>
      </c>
      <c r="J702" s="4" t="e">
        <f>+VLOOKUP(B702,Hoja1!$A:$L,11,0)</f>
        <v>#N/A</v>
      </c>
      <c r="K702" s="4" t="e">
        <f>+VLOOKUP(B702,Hoja1!$A:$L,12,0)</f>
        <v>#N/A</v>
      </c>
      <c r="L702" t="s">
        <v>286</v>
      </c>
      <c r="M702">
        <v>11</v>
      </c>
      <c r="O702">
        <v>3</v>
      </c>
      <c r="P702">
        <v>2021</v>
      </c>
      <c r="Q702" t="s">
        <v>32</v>
      </c>
      <c r="R702" t="s">
        <v>32</v>
      </c>
      <c r="S702" t="s">
        <v>32</v>
      </c>
      <c r="T702" t="s">
        <v>32</v>
      </c>
      <c r="U702" t="s">
        <v>37</v>
      </c>
      <c r="V702" t="s">
        <v>36</v>
      </c>
      <c r="W702">
        <v>0</v>
      </c>
      <c r="X702">
        <v>0</v>
      </c>
    </row>
    <row r="703" spans="1:27" x14ac:dyDescent="0.2">
      <c r="A703">
        <v>174</v>
      </c>
      <c r="B703" t="str">
        <f>+SUBSTITUTE(LOWER(_xlfn.CONCAT(C703,D703,E703,G703,L703,R703))," ","")</f>
        <v>44277enterosinsalsac60-80camanchacafrancia</v>
      </c>
      <c r="C703" s="1">
        <v>44277</v>
      </c>
      <c r="D703" s="2" t="s">
        <v>59</v>
      </c>
      <c r="E703" t="s">
        <v>155</v>
      </c>
      <c r="F703" t="s">
        <v>172</v>
      </c>
      <c r="G703" t="s">
        <v>168</v>
      </c>
      <c r="H703">
        <v>19490</v>
      </c>
      <c r="I703">
        <v>1.94999999999999</v>
      </c>
      <c r="J703" s="4" t="e">
        <f>+VLOOKUP(B703,Hoja1!$A:$L,11,0)</f>
        <v>#N/A</v>
      </c>
      <c r="K703" s="4" t="e">
        <f>+VLOOKUP(B703,Hoja1!$A:$L,12,0)</f>
        <v>#N/A</v>
      </c>
      <c r="L703" t="s">
        <v>33</v>
      </c>
      <c r="M703">
        <v>12</v>
      </c>
      <c r="O703">
        <v>3</v>
      </c>
      <c r="P703">
        <v>2021</v>
      </c>
      <c r="Q703" t="s">
        <v>153</v>
      </c>
      <c r="R703" t="s">
        <v>172</v>
      </c>
      <c r="S703" t="s">
        <v>172</v>
      </c>
      <c r="T703" t="s">
        <v>172</v>
      </c>
      <c r="U703" t="s">
        <v>159</v>
      </c>
      <c r="V703" t="s">
        <v>160</v>
      </c>
      <c r="W703">
        <v>0</v>
      </c>
      <c r="X703">
        <v>0</v>
      </c>
      <c r="Y703">
        <v>0</v>
      </c>
      <c r="Z703">
        <v>0</v>
      </c>
      <c r="AA703">
        <v>1.94999999999999</v>
      </c>
    </row>
    <row r="704" spans="1:27" x14ac:dyDescent="0.2">
      <c r="A704">
        <v>175</v>
      </c>
      <c r="B704" t="str">
        <f>+SUBSTITUTE(LOWER(_xlfn.CONCAT(C704,D704,E704,G704,L704,R704))," ","")</f>
        <v>44277enterosinsalsac50-70camanchacaasia</v>
      </c>
      <c r="C704" s="1">
        <v>44277</v>
      </c>
      <c r="D704" s="2" t="s">
        <v>59</v>
      </c>
      <c r="E704" t="s">
        <v>155</v>
      </c>
      <c r="F704" t="s">
        <v>156</v>
      </c>
      <c r="G704" t="s">
        <v>157</v>
      </c>
      <c r="H704">
        <v>15520</v>
      </c>
      <c r="I704">
        <v>2.4</v>
      </c>
      <c r="J704" s="4" t="e">
        <f>+VLOOKUP(B704,Hoja1!$A:$L,11,0)</f>
        <v>#N/A</v>
      </c>
      <c r="K704" s="4" t="e">
        <f>+VLOOKUP(B704,Hoja1!$A:$L,12,0)</f>
        <v>#N/A</v>
      </c>
      <c r="L704" t="s">
        <v>33</v>
      </c>
      <c r="M704">
        <v>12</v>
      </c>
      <c r="O704">
        <v>3</v>
      </c>
      <c r="P704">
        <v>2021</v>
      </c>
      <c r="Q704" t="s">
        <v>158</v>
      </c>
      <c r="R704" t="s">
        <v>158</v>
      </c>
      <c r="S704" t="s">
        <v>158</v>
      </c>
      <c r="T704" t="s">
        <v>158</v>
      </c>
      <c r="U704" t="s">
        <v>159</v>
      </c>
      <c r="V704" t="s">
        <v>160</v>
      </c>
      <c r="W704">
        <v>0</v>
      </c>
      <c r="X704">
        <v>0</v>
      </c>
      <c r="Y704">
        <v>0</v>
      </c>
      <c r="Z704">
        <v>0</v>
      </c>
      <c r="AA704">
        <v>2.4</v>
      </c>
    </row>
    <row r="705" spans="1:27" x14ac:dyDescent="0.2">
      <c r="A705">
        <v>662</v>
      </c>
      <c r="B705" t="str">
        <f>+SUBSTITUTE(LOWER(_xlfn.CONCAT(C705,D705,E705,G705,L705,R705))," ","")</f>
        <v>44277carnegranelc100-200manuelitaespaña</v>
      </c>
      <c r="C705" s="1">
        <v>44277</v>
      </c>
      <c r="D705" s="2" t="s">
        <v>35</v>
      </c>
      <c r="E705" t="s">
        <v>30</v>
      </c>
      <c r="F705" t="s">
        <v>338</v>
      </c>
      <c r="G705" t="s">
        <v>72</v>
      </c>
      <c r="H705">
        <v>19000</v>
      </c>
      <c r="I705">
        <v>3.1</v>
      </c>
      <c r="J705" s="4">
        <f>+VLOOKUP(B705,Hoja1!$A:$L,11,0)</f>
        <v>19000</v>
      </c>
      <c r="K705" s="4">
        <f>+VLOOKUP(B705,Hoja1!$A:$L,12,0)</f>
        <v>3.1</v>
      </c>
      <c r="L705" t="s">
        <v>93</v>
      </c>
      <c r="M705">
        <v>12</v>
      </c>
      <c r="N705" t="s">
        <v>211</v>
      </c>
      <c r="O705">
        <v>3</v>
      </c>
      <c r="P705">
        <v>2021</v>
      </c>
      <c r="Q705" t="s">
        <v>153</v>
      </c>
      <c r="R705" t="s">
        <v>338</v>
      </c>
      <c r="S705" t="s">
        <v>338</v>
      </c>
      <c r="T705" t="s">
        <v>154</v>
      </c>
      <c r="U705" t="s">
        <v>37</v>
      </c>
      <c r="V705" t="s">
        <v>36</v>
      </c>
      <c r="W705">
        <v>0</v>
      </c>
      <c r="X705">
        <v>0</v>
      </c>
      <c r="Y705">
        <v>0</v>
      </c>
      <c r="Z705">
        <v>0</v>
      </c>
      <c r="AA705">
        <v>3.1</v>
      </c>
    </row>
    <row r="706" spans="1:27" x14ac:dyDescent="0.2">
      <c r="A706">
        <v>663</v>
      </c>
      <c r="B706" t="str">
        <f>+SUBSTITUTE(LOWER(_xlfn.CONCAT(C706,D706,E706,G706,L706,R706))," ","")</f>
        <v>44277mediaconchagranelc60-80manuelitaespaña</v>
      </c>
      <c r="C706" s="1">
        <v>44277</v>
      </c>
      <c r="D706" s="2" t="s">
        <v>212</v>
      </c>
      <c r="E706" t="s">
        <v>30</v>
      </c>
      <c r="F706" t="s">
        <v>338</v>
      </c>
      <c r="G706" t="s">
        <v>168</v>
      </c>
      <c r="H706">
        <v>5000</v>
      </c>
      <c r="I706">
        <v>3.85</v>
      </c>
      <c r="J706" s="4">
        <f>+VLOOKUP(B706,Hoja1!$A:$L,11,0)</f>
        <v>5000</v>
      </c>
      <c r="K706" s="4">
        <f>+VLOOKUP(B706,Hoja1!$A:$L,12,0)</f>
        <v>3.85</v>
      </c>
      <c r="L706" t="s">
        <v>93</v>
      </c>
      <c r="M706">
        <v>12</v>
      </c>
      <c r="N706" t="s">
        <v>210</v>
      </c>
      <c r="O706">
        <v>3</v>
      </c>
      <c r="P706">
        <v>2021</v>
      </c>
      <c r="Q706" t="s">
        <v>153</v>
      </c>
      <c r="R706" t="s">
        <v>338</v>
      </c>
      <c r="S706" t="s">
        <v>338</v>
      </c>
      <c r="T706" t="s">
        <v>154</v>
      </c>
      <c r="V706" t="s">
        <v>216</v>
      </c>
    </row>
    <row r="707" spans="1:27" x14ac:dyDescent="0.2">
      <c r="A707">
        <v>1144</v>
      </c>
      <c r="B707" t="str">
        <f>+SUBSTITUTE(LOWER(_xlfn.CONCAT(C707,D707,E707,G707,L707,R707))," ","")</f>
        <v>44277carneretailnocompensadoc300-500standrewsamerica</v>
      </c>
      <c r="C707" s="1">
        <v>44277</v>
      </c>
      <c r="D707" s="2" t="s">
        <v>35</v>
      </c>
      <c r="E707" t="s">
        <v>251</v>
      </c>
      <c r="F707" t="s">
        <v>201</v>
      </c>
      <c r="G707" t="s">
        <v>49</v>
      </c>
      <c r="H707">
        <v>369</v>
      </c>
      <c r="I707">
        <v>5.15</v>
      </c>
      <c r="J707" s="4">
        <f>+VLOOKUP(B707,Hoja1!$A:$L,11,0)</f>
        <v>369</v>
      </c>
      <c r="K707" s="4">
        <f>+VLOOKUP(B707,Hoja1!$A:$L,12,0)</f>
        <v>5.15</v>
      </c>
      <c r="L707" t="s">
        <v>240</v>
      </c>
      <c r="M707">
        <v>12</v>
      </c>
      <c r="N707" t="s">
        <v>204</v>
      </c>
      <c r="O707">
        <v>3</v>
      </c>
      <c r="P707">
        <v>2021</v>
      </c>
      <c r="Q707" t="s">
        <v>515</v>
      </c>
      <c r="R707" t="s">
        <v>515</v>
      </c>
      <c r="S707" t="s">
        <v>515</v>
      </c>
      <c r="T707" t="s">
        <v>515</v>
      </c>
      <c r="U707" t="s">
        <v>173</v>
      </c>
      <c r="V707" t="s">
        <v>252</v>
      </c>
      <c r="W707">
        <v>0</v>
      </c>
      <c r="X707">
        <v>0</v>
      </c>
      <c r="Y707">
        <v>0</v>
      </c>
      <c r="Z707">
        <v>0</v>
      </c>
      <c r="AA707">
        <v>5.15</v>
      </c>
    </row>
    <row r="708" spans="1:27" x14ac:dyDescent="0.2">
      <c r="A708">
        <v>1145</v>
      </c>
      <c r="B708" t="str">
        <f>+SUBSTITUTE(LOWER(_xlfn.CONCAT(C708,D708,E708,G708,L708,R708))," ","")</f>
        <v>44277enteroconsalsaconestuchee50-80standrewsamerica</v>
      </c>
      <c r="C708" s="1">
        <v>44277</v>
      </c>
      <c r="D708" s="2" t="s">
        <v>59</v>
      </c>
      <c r="E708" t="s">
        <v>57</v>
      </c>
      <c r="F708" t="s">
        <v>201</v>
      </c>
      <c r="G708" t="s">
        <v>248</v>
      </c>
      <c r="H708">
        <v>1680</v>
      </c>
      <c r="I708">
        <v>2.68</v>
      </c>
      <c r="J708" s="4" t="e">
        <f>+VLOOKUP(B708,Hoja1!$A:$L,11,0)</f>
        <v>#N/A</v>
      </c>
      <c r="K708" s="4" t="e">
        <f>+VLOOKUP(B708,Hoja1!$A:$L,12,0)</f>
        <v>#N/A</v>
      </c>
      <c r="L708" t="s">
        <v>240</v>
      </c>
      <c r="M708">
        <v>12</v>
      </c>
      <c r="N708" t="s">
        <v>204</v>
      </c>
      <c r="O708">
        <v>3</v>
      </c>
      <c r="P708">
        <v>2021</v>
      </c>
      <c r="Q708" t="s">
        <v>515</v>
      </c>
      <c r="R708" t="s">
        <v>515</v>
      </c>
      <c r="S708" t="s">
        <v>515</v>
      </c>
      <c r="T708" t="s">
        <v>515</v>
      </c>
      <c r="U708" t="s">
        <v>61</v>
      </c>
      <c r="V708" t="s">
        <v>60</v>
      </c>
      <c r="W708">
        <v>0.3</v>
      </c>
      <c r="X708">
        <v>0</v>
      </c>
      <c r="Y708">
        <v>0</v>
      </c>
      <c r="Z708">
        <v>0</v>
      </c>
      <c r="AA708">
        <v>2.38</v>
      </c>
    </row>
    <row r="709" spans="1:27" x14ac:dyDescent="0.2">
      <c r="A709">
        <v>1146</v>
      </c>
      <c r="B709" t="str">
        <f>+SUBSTITUTE(LOWER(_xlfn.CONCAT(C709,D709,E709,G709,L709,R709))," ","")</f>
        <v>44277carnesinsalsac200-300standrewsamerica</v>
      </c>
      <c r="C709" s="1">
        <v>44277</v>
      </c>
      <c r="D709" s="2" t="s">
        <v>35</v>
      </c>
      <c r="E709" t="s">
        <v>155</v>
      </c>
      <c r="F709" t="s">
        <v>201</v>
      </c>
      <c r="G709" t="s">
        <v>39</v>
      </c>
      <c r="H709">
        <v>2000</v>
      </c>
      <c r="I709">
        <v>3.15</v>
      </c>
      <c r="J709" s="4" t="e">
        <f>+VLOOKUP(B709,Hoja1!$A:$L,11,0)</f>
        <v>#N/A</v>
      </c>
      <c r="K709" s="4" t="e">
        <f>+VLOOKUP(B709,Hoja1!$A:$L,12,0)</f>
        <v>#N/A</v>
      </c>
      <c r="L709" t="s">
        <v>240</v>
      </c>
      <c r="M709">
        <v>12</v>
      </c>
      <c r="N709" t="s">
        <v>204</v>
      </c>
      <c r="O709">
        <v>3</v>
      </c>
      <c r="P709">
        <v>2021</v>
      </c>
      <c r="Q709" t="s">
        <v>515</v>
      </c>
      <c r="R709" t="s">
        <v>515</v>
      </c>
      <c r="S709" t="s">
        <v>515</v>
      </c>
      <c r="T709" t="s">
        <v>515</v>
      </c>
      <c r="V709" t="s">
        <v>242</v>
      </c>
    </row>
    <row r="710" spans="1:27" x14ac:dyDescent="0.2">
      <c r="A710">
        <v>1147</v>
      </c>
      <c r="B710" t="str">
        <f>+SUBSTITUTE(LOWER(_xlfn.CONCAT(C710,D710,E710,G710,L710,R710))," ","")</f>
        <v>44277carnegranelc200-300standrewsfrancia</v>
      </c>
      <c r="C710" s="1">
        <v>44277</v>
      </c>
      <c r="D710" s="2" t="s">
        <v>35</v>
      </c>
      <c r="E710" t="s">
        <v>30</v>
      </c>
      <c r="F710" t="s">
        <v>243</v>
      </c>
      <c r="G710" t="s">
        <v>39</v>
      </c>
      <c r="H710">
        <v>20290</v>
      </c>
      <c r="I710">
        <v>3.3</v>
      </c>
      <c r="J710" s="4">
        <f>+VLOOKUP(B710,Hoja1!$A:$L,11,0)</f>
        <v>17660</v>
      </c>
      <c r="K710" s="4">
        <f>+VLOOKUP(B710,Hoja1!$A:$L,12,0)</f>
        <v>3.35</v>
      </c>
      <c r="L710" t="s">
        <v>240</v>
      </c>
      <c r="M710">
        <v>12</v>
      </c>
      <c r="N710" t="s">
        <v>204</v>
      </c>
      <c r="O710">
        <v>3</v>
      </c>
      <c r="P710">
        <v>2021</v>
      </c>
      <c r="Q710" t="s">
        <v>153</v>
      </c>
      <c r="R710" t="s">
        <v>172</v>
      </c>
      <c r="S710" t="s">
        <v>172</v>
      </c>
      <c r="T710" t="s">
        <v>172</v>
      </c>
      <c r="U710" t="s">
        <v>37</v>
      </c>
      <c r="V710" t="s">
        <v>36</v>
      </c>
      <c r="W710">
        <v>0</v>
      </c>
      <c r="X710">
        <v>0</v>
      </c>
      <c r="Y710">
        <v>0</v>
      </c>
      <c r="Z710">
        <v>0</v>
      </c>
      <c r="AA710">
        <v>3.3</v>
      </c>
    </row>
    <row r="711" spans="1:27" x14ac:dyDescent="0.2">
      <c r="A711">
        <v>2162</v>
      </c>
      <c r="B711" t="str">
        <f>+SUBSTITUTE(LOWER(_xlfn.CONCAT(C711,D711,E711,G711,L711,R711))," ","")</f>
        <v>44277enterosinsalsac60-80sudmarisitalia</v>
      </c>
      <c r="C711" s="1">
        <v>44277</v>
      </c>
      <c r="D711" s="2" t="s">
        <v>59</v>
      </c>
      <c r="E711" t="s">
        <v>155</v>
      </c>
      <c r="F711" t="s">
        <v>167</v>
      </c>
      <c r="G711" t="s">
        <v>168</v>
      </c>
      <c r="H711">
        <v>19220</v>
      </c>
      <c r="I711">
        <v>1.9</v>
      </c>
      <c r="J711" s="4" t="e">
        <f>+VLOOKUP(B711,Hoja1!$A:$L,11,0)</f>
        <v>#N/A</v>
      </c>
      <c r="K711" s="4" t="e">
        <f>+VLOOKUP(B711,Hoja1!$A:$L,12,0)</f>
        <v>#N/A</v>
      </c>
      <c r="L711" t="s">
        <v>286</v>
      </c>
      <c r="M711">
        <v>12</v>
      </c>
      <c r="O711">
        <v>3</v>
      </c>
      <c r="P711">
        <v>2021</v>
      </c>
      <c r="Q711" t="s">
        <v>153</v>
      </c>
      <c r="R711" t="s">
        <v>167</v>
      </c>
      <c r="S711" t="s">
        <v>167</v>
      </c>
      <c r="T711" t="s">
        <v>167</v>
      </c>
      <c r="U711" t="s">
        <v>159</v>
      </c>
      <c r="V711" t="s">
        <v>160</v>
      </c>
      <c r="W711">
        <v>0</v>
      </c>
      <c r="X711">
        <v>0</v>
      </c>
      <c r="Y711">
        <v>0</v>
      </c>
      <c r="Z711">
        <v>0</v>
      </c>
      <c r="AA711">
        <v>1.9</v>
      </c>
    </row>
    <row r="712" spans="1:27" x14ac:dyDescent="0.2">
      <c r="A712">
        <v>176</v>
      </c>
      <c r="B712" t="str">
        <f>+SUBSTITUTE(LOWER(_xlfn.CONCAT(C712,D712,E712,G712,L712,R712))," ","")</f>
        <v>44278carneretailc200-300camanchacafrancia</v>
      </c>
      <c r="C712" s="1">
        <v>44278</v>
      </c>
      <c r="D712" s="2" t="s">
        <v>35</v>
      </c>
      <c r="E712" t="s">
        <v>161</v>
      </c>
      <c r="F712" t="s">
        <v>172</v>
      </c>
      <c r="G712" t="s">
        <v>39</v>
      </c>
      <c r="H712">
        <v>19275</v>
      </c>
      <c r="I712">
        <v>3.5</v>
      </c>
      <c r="J712" s="4" t="e">
        <f>+VLOOKUP(B712,Hoja1!$A:$L,11,0)</f>
        <v>#N/A</v>
      </c>
      <c r="K712" s="4" t="e">
        <f>+VLOOKUP(B712,Hoja1!$A:$L,12,0)</f>
        <v>#N/A</v>
      </c>
      <c r="L712" t="s">
        <v>33</v>
      </c>
      <c r="M712">
        <v>12</v>
      </c>
      <c r="O712">
        <v>3</v>
      </c>
      <c r="P712">
        <v>2021</v>
      </c>
      <c r="Q712" t="s">
        <v>153</v>
      </c>
      <c r="R712" t="s">
        <v>172</v>
      </c>
      <c r="S712" t="s">
        <v>172</v>
      </c>
      <c r="T712" t="s">
        <v>172</v>
      </c>
      <c r="U712" t="s">
        <v>173</v>
      </c>
      <c r="V712" t="s">
        <v>174</v>
      </c>
      <c r="W712">
        <v>0</v>
      </c>
      <c r="X712">
        <v>0</v>
      </c>
      <c r="Y712">
        <v>0</v>
      </c>
      <c r="Z712">
        <v>0</v>
      </c>
      <c r="AA712">
        <v>3.5</v>
      </c>
    </row>
    <row r="713" spans="1:27" x14ac:dyDescent="0.2">
      <c r="A713">
        <v>177</v>
      </c>
      <c r="B713" t="str">
        <f>+SUBSTITUTE(LOWER(_xlfn.CONCAT(C713,D713,E713,G713,L713,R713))," ","")</f>
        <v>44278enterosinsalsac20-35camanchacaamerica</v>
      </c>
      <c r="C713" s="1">
        <v>44278</v>
      </c>
      <c r="D713" s="2" t="s">
        <v>59</v>
      </c>
      <c r="E713" t="s">
        <v>155</v>
      </c>
      <c r="F713" t="s">
        <v>254</v>
      </c>
      <c r="G713" t="s">
        <v>163</v>
      </c>
      <c r="H713">
        <v>19200</v>
      </c>
      <c r="I713">
        <v>2</v>
      </c>
      <c r="J713" s="4" t="e">
        <f>+VLOOKUP(B713,Hoja1!$A:$L,11,0)</f>
        <v>#N/A</v>
      </c>
      <c r="K713" s="4" t="e">
        <f>+VLOOKUP(B713,Hoja1!$A:$L,12,0)</f>
        <v>#N/A</v>
      </c>
      <c r="L713" t="s">
        <v>33</v>
      </c>
      <c r="M713">
        <v>12</v>
      </c>
      <c r="O713">
        <v>3</v>
      </c>
      <c r="P713">
        <v>2021</v>
      </c>
      <c r="Q713" t="s">
        <v>515</v>
      </c>
      <c r="R713" t="s">
        <v>515</v>
      </c>
      <c r="S713" t="s">
        <v>515</v>
      </c>
      <c r="T713" t="s">
        <v>515</v>
      </c>
      <c r="U713" t="s">
        <v>159</v>
      </c>
      <c r="V713" t="s">
        <v>160</v>
      </c>
      <c r="W713">
        <v>0</v>
      </c>
      <c r="X713">
        <v>0</v>
      </c>
      <c r="Y713">
        <v>0</v>
      </c>
      <c r="Z713">
        <v>0</v>
      </c>
      <c r="AA713">
        <v>2</v>
      </c>
    </row>
    <row r="714" spans="1:27" x14ac:dyDescent="0.2">
      <c r="A714">
        <v>178</v>
      </c>
      <c r="B714" t="str">
        <f>+SUBSTITUTE(LOWER(_xlfn.CONCAT(C714,D714,E714,G714,L714,R714))," ","")</f>
        <v>44278enteroretailc20-35camanchacaamerica</v>
      </c>
      <c r="C714" s="1">
        <v>44278</v>
      </c>
      <c r="D714" s="2" t="s">
        <v>59</v>
      </c>
      <c r="E714" t="s">
        <v>161</v>
      </c>
      <c r="F714" t="s">
        <v>162</v>
      </c>
      <c r="G714" t="s">
        <v>163</v>
      </c>
      <c r="H714">
        <v>14301</v>
      </c>
      <c r="I714">
        <v>3.2413500000000002</v>
      </c>
      <c r="J714" s="4" t="e">
        <f>+VLOOKUP(B714,Hoja1!$A:$L,11,0)</f>
        <v>#N/A</v>
      </c>
      <c r="K714" s="4" t="e">
        <f>+VLOOKUP(B714,Hoja1!$A:$L,12,0)</f>
        <v>#N/A</v>
      </c>
      <c r="L714" t="s">
        <v>33</v>
      </c>
      <c r="M714">
        <v>12</v>
      </c>
      <c r="O714">
        <v>3</v>
      </c>
      <c r="P714">
        <v>2021</v>
      </c>
      <c r="Q714" t="s">
        <v>515</v>
      </c>
      <c r="R714" t="s">
        <v>515</v>
      </c>
      <c r="S714" t="s">
        <v>515</v>
      </c>
      <c r="T714" t="s">
        <v>515</v>
      </c>
      <c r="V714" t="s">
        <v>164</v>
      </c>
    </row>
    <row r="715" spans="1:27" x14ac:dyDescent="0.2">
      <c r="A715">
        <v>664</v>
      </c>
      <c r="B715" t="str">
        <f>+SUBSTITUTE(LOWER(_xlfn.CONCAT(C715,D715,E715,G715,L715,R715))," ","")</f>
        <v>44278carnegranelc200-300manuelitaespaña</v>
      </c>
      <c r="C715" s="1">
        <v>44278</v>
      </c>
      <c r="D715" s="2" t="s">
        <v>35</v>
      </c>
      <c r="E715" t="s">
        <v>30</v>
      </c>
      <c r="F715" t="s">
        <v>338</v>
      </c>
      <c r="G715" t="s">
        <v>39</v>
      </c>
      <c r="H715">
        <v>24000</v>
      </c>
      <c r="I715">
        <v>2.95</v>
      </c>
      <c r="J715" s="4">
        <f>+VLOOKUP(B715,Hoja1!$A:$L,11,0)</f>
        <v>24000</v>
      </c>
      <c r="K715" s="4">
        <f>+VLOOKUP(B715,Hoja1!$A:$L,12,0)</f>
        <v>2.95</v>
      </c>
      <c r="L715" t="s">
        <v>93</v>
      </c>
      <c r="M715">
        <v>12</v>
      </c>
      <c r="N715" t="s">
        <v>211</v>
      </c>
      <c r="O715">
        <v>3</v>
      </c>
      <c r="P715">
        <v>2021</v>
      </c>
      <c r="Q715" t="s">
        <v>153</v>
      </c>
      <c r="R715" t="s">
        <v>338</v>
      </c>
      <c r="S715" t="s">
        <v>338</v>
      </c>
      <c r="T715" t="s">
        <v>154</v>
      </c>
      <c r="U715" t="s">
        <v>37</v>
      </c>
      <c r="V715" t="s">
        <v>36</v>
      </c>
      <c r="W715">
        <v>0</v>
      </c>
      <c r="X715">
        <v>0</v>
      </c>
      <c r="Y715">
        <v>0</v>
      </c>
      <c r="Z715">
        <v>0</v>
      </c>
      <c r="AA715">
        <v>2.95</v>
      </c>
    </row>
    <row r="716" spans="1:27" x14ac:dyDescent="0.2">
      <c r="A716">
        <v>1148</v>
      </c>
      <c r="B716" t="str">
        <f>+SUBSTITUTE(LOWER(_xlfn.CONCAT(C716,D716,E716,G716,L716,R716))," ","")</f>
        <v>44278carnegranelsinstandrewschile</v>
      </c>
      <c r="C716" s="1">
        <v>44278</v>
      </c>
      <c r="D716" s="2" t="s">
        <v>35</v>
      </c>
      <c r="E716" t="s">
        <v>30</v>
      </c>
      <c r="F716" t="s">
        <v>32</v>
      </c>
      <c r="G716" t="s">
        <v>246</v>
      </c>
      <c r="H716">
        <v>7160</v>
      </c>
      <c r="I716">
        <v>0.6</v>
      </c>
      <c r="J716" s="4" t="e">
        <f>+VLOOKUP(B716,Hoja1!$A:$L,11,0)</f>
        <v>#N/A</v>
      </c>
      <c r="K716" s="4" t="e">
        <f>+VLOOKUP(B716,Hoja1!$A:$L,12,0)</f>
        <v>#N/A</v>
      </c>
      <c r="L716" t="s">
        <v>240</v>
      </c>
      <c r="M716">
        <v>12</v>
      </c>
      <c r="N716" t="s">
        <v>204</v>
      </c>
      <c r="O716">
        <v>3</v>
      </c>
      <c r="P716">
        <v>2021</v>
      </c>
      <c r="Q716" t="s">
        <v>32</v>
      </c>
      <c r="R716" t="s">
        <v>32</v>
      </c>
      <c r="S716" t="s">
        <v>32</v>
      </c>
      <c r="T716" t="s">
        <v>32</v>
      </c>
      <c r="U716" t="s">
        <v>37</v>
      </c>
      <c r="V716" t="s">
        <v>36</v>
      </c>
      <c r="W716">
        <v>0</v>
      </c>
      <c r="X716">
        <v>0</v>
      </c>
      <c r="Y716">
        <v>0</v>
      </c>
      <c r="Z716">
        <v>0</v>
      </c>
      <c r="AA716">
        <v>0.6</v>
      </c>
    </row>
    <row r="717" spans="1:27" x14ac:dyDescent="0.2">
      <c r="A717">
        <v>1149</v>
      </c>
      <c r="B717" t="str">
        <f>+SUBSTITUTE(LOWER(_xlfn.CONCAT(C717,D717,E717,G717,L717,R717))," ","")</f>
        <v>44278enterosinsalsae23-29standrewsamerica</v>
      </c>
      <c r="C717" s="1">
        <v>44278</v>
      </c>
      <c r="D717" s="2" t="s">
        <v>59</v>
      </c>
      <c r="E717" t="s">
        <v>155</v>
      </c>
      <c r="F717" t="s">
        <v>214</v>
      </c>
      <c r="G717" t="s">
        <v>241</v>
      </c>
      <c r="H717">
        <v>17070.400000000001</v>
      </c>
      <c r="I717">
        <v>2.23</v>
      </c>
      <c r="J717" s="4" t="e">
        <f>+VLOOKUP(B717,Hoja1!$A:$L,11,0)</f>
        <v>#N/A</v>
      </c>
      <c r="K717" s="4" t="e">
        <f>+VLOOKUP(B717,Hoja1!$A:$L,12,0)</f>
        <v>#N/A</v>
      </c>
      <c r="L717" t="s">
        <v>240</v>
      </c>
      <c r="M717">
        <v>12</v>
      </c>
      <c r="N717" t="s">
        <v>204</v>
      </c>
      <c r="O717">
        <v>3</v>
      </c>
      <c r="P717">
        <v>2021</v>
      </c>
      <c r="Q717" t="s">
        <v>515</v>
      </c>
      <c r="R717" t="s">
        <v>515</v>
      </c>
      <c r="S717" t="s">
        <v>515</v>
      </c>
      <c r="T717" t="s">
        <v>515</v>
      </c>
      <c r="U717" t="s">
        <v>159</v>
      </c>
      <c r="V717" t="s">
        <v>160</v>
      </c>
      <c r="W717">
        <v>0</v>
      </c>
      <c r="X717">
        <v>0</v>
      </c>
      <c r="Y717">
        <v>0</v>
      </c>
      <c r="Z717">
        <v>0</v>
      </c>
      <c r="AA717">
        <v>2.23</v>
      </c>
    </row>
    <row r="718" spans="1:27" x14ac:dyDescent="0.2">
      <c r="A718">
        <v>1150</v>
      </c>
      <c r="B718" t="str">
        <f>+SUBSTITUTE(LOWER(_xlfn.CONCAT(C718,D718,E718,G718,L718,R718))," ","")</f>
        <v>44278carnegranelsinstandrewschile</v>
      </c>
      <c r="C718" s="1">
        <v>44278</v>
      </c>
      <c r="D718" s="2" t="s">
        <v>35</v>
      </c>
      <c r="E718" t="s">
        <v>30</v>
      </c>
      <c r="F718" t="s">
        <v>32</v>
      </c>
      <c r="G718" t="s">
        <v>246</v>
      </c>
      <c r="H718">
        <v>100</v>
      </c>
      <c r="I718">
        <v>3.6</v>
      </c>
      <c r="J718" s="4" t="e">
        <f>+VLOOKUP(B718,Hoja1!$A:$L,11,0)</f>
        <v>#N/A</v>
      </c>
      <c r="K718" s="4" t="e">
        <f>+VLOOKUP(B718,Hoja1!$A:$L,12,0)</f>
        <v>#N/A</v>
      </c>
      <c r="L718" t="s">
        <v>240</v>
      </c>
      <c r="M718">
        <v>12</v>
      </c>
      <c r="N718" t="s">
        <v>204</v>
      </c>
      <c r="O718">
        <v>3</v>
      </c>
      <c r="P718">
        <v>2021</v>
      </c>
      <c r="Q718" t="s">
        <v>32</v>
      </c>
      <c r="R718" t="s">
        <v>32</v>
      </c>
      <c r="S718" t="s">
        <v>32</v>
      </c>
      <c r="T718" t="s">
        <v>32</v>
      </c>
      <c r="U718" t="s">
        <v>37</v>
      </c>
      <c r="V718" t="s">
        <v>36</v>
      </c>
      <c r="W718">
        <v>0</v>
      </c>
      <c r="X718">
        <v>0</v>
      </c>
      <c r="Y718">
        <v>0</v>
      </c>
      <c r="Z718">
        <v>0</v>
      </c>
      <c r="AA718">
        <v>3.6</v>
      </c>
    </row>
    <row r="719" spans="1:27" x14ac:dyDescent="0.2">
      <c r="A719">
        <v>1151</v>
      </c>
      <c r="B719" t="str">
        <f>+SUBSTITUTE(LOWER(_xlfn.CONCAT(C719,D719,E719,G719,L719,R719))," ","")</f>
        <v>44278enteroconsalsasinestuchee40-60standrewsrusia</v>
      </c>
      <c r="C719" s="1">
        <v>44278</v>
      </c>
      <c r="D719" s="2" t="s">
        <v>59</v>
      </c>
      <c r="E719" t="s">
        <v>278</v>
      </c>
      <c r="F719" t="s">
        <v>239</v>
      </c>
      <c r="G719" t="s">
        <v>250</v>
      </c>
      <c r="H719">
        <v>2400</v>
      </c>
      <c r="I719">
        <v>2.65</v>
      </c>
      <c r="J719" s="4" t="e">
        <f>+VLOOKUP(B719,Hoja1!$A:$L,11,0)</f>
        <v>#N/A</v>
      </c>
      <c r="K719" s="4" t="e">
        <f>+VLOOKUP(B719,Hoja1!$A:$L,12,0)</f>
        <v>#N/A</v>
      </c>
      <c r="L719" t="s">
        <v>240</v>
      </c>
      <c r="M719">
        <v>12</v>
      </c>
      <c r="N719" t="s">
        <v>204</v>
      </c>
      <c r="O719">
        <v>3</v>
      </c>
      <c r="P719">
        <v>2021</v>
      </c>
      <c r="Q719" t="s">
        <v>165</v>
      </c>
      <c r="R719" t="s">
        <v>166</v>
      </c>
      <c r="S719" t="s">
        <v>165</v>
      </c>
      <c r="T719" t="s">
        <v>166</v>
      </c>
      <c r="V719" t="s">
        <v>279</v>
      </c>
    </row>
    <row r="720" spans="1:27" x14ac:dyDescent="0.2">
      <c r="A720">
        <v>1152</v>
      </c>
      <c r="B720" t="str">
        <f>+SUBSTITUTE(LOWER(_xlfn.CONCAT(C720,D720,E720,G720,L720,R720))," ","")</f>
        <v>44278enterosinsalsae40-60standrewsrusia</v>
      </c>
      <c r="C720" s="1">
        <v>44278</v>
      </c>
      <c r="D720" s="2" t="s">
        <v>59</v>
      </c>
      <c r="E720" t="s">
        <v>155</v>
      </c>
      <c r="F720" t="s">
        <v>239</v>
      </c>
      <c r="G720" t="s">
        <v>250</v>
      </c>
      <c r="H720">
        <v>11430</v>
      </c>
      <c r="I720">
        <v>2.0499999999999998</v>
      </c>
      <c r="J720" s="4" t="e">
        <f>+VLOOKUP(B720,Hoja1!$A:$L,11,0)</f>
        <v>#N/A</v>
      </c>
      <c r="K720" s="4" t="e">
        <f>+VLOOKUP(B720,Hoja1!$A:$L,12,0)</f>
        <v>#N/A</v>
      </c>
      <c r="L720" t="s">
        <v>240</v>
      </c>
      <c r="M720">
        <v>12</v>
      </c>
      <c r="N720" t="s">
        <v>204</v>
      </c>
      <c r="O720">
        <v>3</v>
      </c>
      <c r="P720">
        <v>2021</v>
      </c>
      <c r="Q720" t="s">
        <v>165</v>
      </c>
      <c r="R720" t="s">
        <v>166</v>
      </c>
      <c r="S720" t="s">
        <v>165</v>
      </c>
      <c r="T720" t="s">
        <v>166</v>
      </c>
      <c r="U720" t="s">
        <v>159</v>
      </c>
      <c r="V720" t="s">
        <v>160</v>
      </c>
      <c r="W720">
        <v>0</v>
      </c>
      <c r="X720">
        <v>0</v>
      </c>
      <c r="Y720">
        <v>0</v>
      </c>
      <c r="Z720">
        <v>0</v>
      </c>
      <c r="AA720">
        <v>2.0499999999999998</v>
      </c>
    </row>
    <row r="721" spans="1:27" x14ac:dyDescent="0.2">
      <c r="A721">
        <v>1153</v>
      </c>
      <c r="B721" t="str">
        <f>+SUBSTITUTE(LOWER(_xlfn.CONCAT(C721,D721,E721,G721,L721,R721))," ","")</f>
        <v>44278enterosinsalsae50-70standrewsasia</v>
      </c>
      <c r="C721" s="1">
        <v>44278</v>
      </c>
      <c r="D721" s="2" t="s">
        <v>59</v>
      </c>
      <c r="E721" t="s">
        <v>155</v>
      </c>
      <c r="F721" t="s">
        <v>257</v>
      </c>
      <c r="G721" t="s">
        <v>245</v>
      </c>
      <c r="H721">
        <v>12000</v>
      </c>
      <c r="I721">
        <v>2.75</v>
      </c>
      <c r="J721" s="4" t="e">
        <f>+VLOOKUP(B721,Hoja1!$A:$L,11,0)</f>
        <v>#N/A</v>
      </c>
      <c r="K721" s="4" t="e">
        <f>+VLOOKUP(B721,Hoja1!$A:$L,12,0)</f>
        <v>#N/A</v>
      </c>
      <c r="L721" t="s">
        <v>240</v>
      </c>
      <c r="M721">
        <v>12</v>
      </c>
      <c r="N721" t="s">
        <v>204</v>
      </c>
      <c r="O721">
        <v>3</v>
      </c>
      <c r="P721">
        <v>2021</v>
      </c>
      <c r="Q721" t="s">
        <v>158</v>
      </c>
      <c r="R721" t="s">
        <v>158</v>
      </c>
      <c r="S721" t="s">
        <v>158</v>
      </c>
      <c r="T721" t="s">
        <v>158</v>
      </c>
      <c r="U721" t="s">
        <v>159</v>
      </c>
      <c r="V721" t="s">
        <v>160</v>
      </c>
      <c r="W721">
        <v>0</v>
      </c>
      <c r="X721">
        <v>0</v>
      </c>
      <c r="Y721">
        <v>0</v>
      </c>
      <c r="Z721">
        <v>0</v>
      </c>
      <c r="AA721">
        <v>2.75</v>
      </c>
    </row>
    <row r="722" spans="1:27" x14ac:dyDescent="0.2">
      <c r="A722">
        <v>2163</v>
      </c>
      <c r="B722" t="str">
        <f>+SUBSTITUTE(LOWER(_xlfn.CONCAT(C722,D722,E722,G722,L722,R722))," ","")</f>
        <v>44278carnegranelc500-upsudmarisfrancia</v>
      </c>
      <c r="C722" s="1">
        <v>44278</v>
      </c>
      <c r="D722" s="2" t="s">
        <v>35</v>
      </c>
      <c r="E722" t="s">
        <v>30</v>
      </c>
      <c r="F722" t="s">
        <v>172</v>
      </c>
      <c r="G722" t="s">
        <v>183</v>
      </c>
      <c r="H722">
        <v>24000</v>
      </c>
      <c r="I722">
        <v>3</v>
      </c>
      <c r="J722" s="4">
        <f>+VLOOKUP(B722,Hoja1!$A:$L,11,0)</f>
        <v>24000</v>
      </c>
      <c r="K722" s="4">
        <f>+VLOOKUP(B722,Hoja1!$A:$L,12,0)</f>
        <v>3</v>
      </c>
      <c r="L722" t="s">
        <v>286</v>
      </c>
      <c r="M722">
        <v>12</v>
      </c>
      <c r="O722">
        <v>3</v>
      </c>
      <c r="P722">
        <v>2021</v>
      </c>
      <c r="Q722" t="s">
        <v>153</v>
      </c>
      <c r="R722" t="s">
        <v>172</v>
      </c>
      <c r="S722" t="s">
        <v>172</v>
      </c>
      <c r="T722" t="s">
        <v>172</v>
      </c>
      <c r="U722" t="s">
        <v>37</v>
      </c>
      <c r="V722" t="s">
        <v>36</v>
      </c>
      <c r="W722">
        <v>0</v>
      </c>
      <c r="X722">
        <v>0</v>
      </c>
      <c r="Y722">
        <v>0</v>
      </c>
      <c r="Z722">
        <v>0</v>
      </c>
      <c r="AA722">
        <v>3</v>
      </c>
    </row>
    <row r="723" spans="1:27" x14ac:dyDescent="0.2">
      <c r="A723">
        <v>2164</v>
      </c>
      <c r="B723" t="str">
        <f>+SUBSTITUTE(LOWER(_xlfn.CONCAT(C723,D723,E723,G723,L723,R723))," ","")</f>
        <v>44278enterosinsalsac60-80sudmarisfrancia</v>
      </c>
      <c r="C723" s="1">
        <v>44278</v>
      </c>
      <c r="D723" s="2" t="s">
        <v>59</v>
      </c>
      <c r="E723" t="s">
        <v>155</v>
      </c>
      <c r="F723" t="s">
        <v>172</v>
      </c>
      <c r="G723" t="s">
        <v>168</v>
      </c>
      <c r="H723">
        <v>19220</v>
      </c>
      <c r="I723">
        <v>1.8</v>
      </c>
      <c r="J723" s="4" t="e">
        <f>+VLOOKUP(B723,Hoja1!$A:$L,11,0)</f>
        <v>#N/A</v>
      </c>
      <c r="K723" s="4" t="e">
        <f>+VLOOKUP(B723,Hoja1!$A:$L,12,0)</f>
        <v>#N/A</v>
      </c>
      <c r="L723" t="s">
        <v>286</v>
      </c>
      <c r="M723">
        <v>12</v>
      </c>
      <c r="O723">
        <v>3</v>
      </c>
      <c r="P723">
        <v>2021</v>
      </c>
      <c r="Q723" t="s">
        <v>153</v>
      </c>
      <c r="R723" t="s">
        <v>172</v>
      </c>
      <c r="S723" t="s">
        <v>172</v>
      </c>
      <c r="T723" t="s">
        <v>172</v>
      </c>
      <c r="U723" t="s">
        <v>159</v>
      </c>
      <c r="V723" t="s">
        <v>160</v>
      </c>
      <c r="W723">
        <v>0</v>
      </c>
      <c r="X723">
        <v>0</v>
      </c>
      <c r="Y723">
        <v>0</v>
      </c>
      <c r="Z723">
        <v>0</v>
      </c>
      <c r="AA723">
        <v>1.8</v>
      </c>
    </row>
    <row r="724" spans="1:27" x14ac:dyDescent="0.2">
      <c r="A724">
        <v>179</v>
      </c>
      <c r="B724" t="str">
        <f>+SUBSTITUTE(LOWER(_xlfn.CONCAT(C724,D724,E724,G724,L724,R724))," ","")</f>
        <v>44279enteroretailc20-35camanchacaamerica</v>
      </c>
      <c r="C724" s="1">
        <v>44279</v>
      </c>
      <c r="D724" s="2" t="s">
        <v>59</v>
      </c>
      <c r="E724" t="s">
        <v>161</v>
      </c>
      <c r="F724" t="s">
        <v>162</v>
      </c>
      <c r="G724" t="s">
        <v>163</v>
      </c>
      <c r="H724">
        <v>17353.599999999999</v>
      </c>
      <c r="I724">
        <v>1.47</v>
      </c>
      <c r="J724" s="4" t="e">
        <f>+VLOOKUP(B724,Hoja1!$A:$L,11,0)</f>
        <v>#N/A</v>
      </c>
      <c r="K724" s="4" t="e">
        <f>+VLOOKUP(B724,Hoja1!$A:$L,12,0)</f>
        <v>#N/A</v>
      </c>
      <c r="L724" t="s">
        <v>33</v>
      </c>
      <c r="M724">
        <v>12</v>
      </c>
      <c r="O724">
        <v>3</v>
      </c>
      <c r="P724">
        <v>2021</v>
      </c>
      <c r="Q724" t="s">
        <v>515</v>
      </c>
      <c r="R724" t="s">
        <v>515</v>
      </c>
      <c r="S724" t="s">
        <v>515</v>
      </c>
      <c r="T724" t="s">
        <v>515</v>
      </c>
      <c r="V724" t="s">
        <v>164</v>
      </c>
    </row>
    <row r="725" spans="1:27" x14ac:dyDescent="0.2">
      <c r="A725">
        <v>180</v>
      </c>
      <c r="B725" t="str">
        <f>+SUBSTITUTE(LOWER(_xlfn.CONCAT(C725,D725,E725,G725,L725,R725))," ","")</f>
        <v>44279carnegranelc200-300camanchacarusia</v>
      </c>
      <c r="C725" s="1">
        <v>44279</v>
      </c>
      <c r="D725" s="2" t="s">
        <v>35</v>
      </c>
      <c r="E725" t="s">
        <v>30</v>
      </c>
      <c r="F725" t="s">
        <v>516</v>
      </c>
      <c r="G725" t="s">
        <v>39</v>
      </c>
      <c r="H725">
        <v>24000</v>
      </c>
      <c r="I725">
        <v>3.05</v>
      </c>
      <c r="J725" s="4" t="e">
        <f>+VLOOKUP(B725,Hoja1!$A:$L,11,0)</f>
        <v>#N/A</v>
      </c>
      <c r="K725" s="4" t="e">
        <f>+VLOOKUP(B725,Hoja1!$A:$L,12,0)</f>
        <v>#N/A</v>
      </c>
      <c r="L725" t="s">
        <v>33</v>
      </c>
      <c r="M725">
        <v>12</v>
      </c>
      <c r="O725">
        <v>3</v>
      </c>
      <c r="P725">
        <v>2021</v>
      </c>
      <c r="Q725" t="s">
        <v>165</v>
      </c>
      <c r="R725" t="s">
        <v>166</v>
      </c>
      <c r="S725" t="s">
        <v>165</v>
      </c>
      <c r="T725" t="s">
        <v>166</v>
      </c>
      <c r="U725" t="s">
        <v>37</v>
      </c>
      <c r="V725" t="s">
        <v>36</v>
      </c>
      <c r="W725">
        <v>0</v>
      </c>
      <c r="X725">
        <v>0</v>
      </c>
      <c r="Y725">
        <v>0</v>
      </c>
      <c r="Z725">
        <v>0</v>
      </c>
      <c r="AA725">
        <v>3.05</v>
      </c>
    </row>
    <row r="726" spans="1:27" x14ac:dyDescent="0.2">
      <c r="A726">
        <v>665</v>
      </c>
      <c r="B726" t="str">
        <f>+SUBSTITUTE(LOWER(_xlfn.CONCAT(C726,D726,E726,G726,L726,R726))," ","")</f>
        <v>44279carnegranelc300-500manuelitaespaña</v>
      </c>
      <c r="C726" s="1">
        <v>44279</v>
      </c>
      <c r="D726" s="2" t="s">
        <v>35</v>
      </c>
      <c r="E726" t="s">
        <v>30</v>
      </c>
      <c r="F726" t="s">
        <v>338</v>
      </c>
      <c r="G726" t="s">
        <v>49</v>
      </c>
      <c r="H726">
        <v>24000</v>
      </c>
      <c r="I726">
        <v>2.85</v>
      </c>
      <c r="J726" s="4">
        <f>+VLOOKUP(B726,Hoja1!$A:$L,11,0)</f>
        <v>24000</v>
      </c>
      <c r="K726" s="4">
        <f>+VLOOKUP(B726,Hoja1!$A:$L,12,0)</f>
        <v>2.85</v>
      </c>
      <c r="L726" t="s">
        <v>93</v>
      </c>
      <c r="M726">
        <v>12</v>
      </c>
      <c r="N726" t="s">
        <v>211</v>
      </c>
      <c r="O726">
        <v>3</v>
      </c>
      <c r="P726">
        <v>2021</v>
      </c>
      <c r="Q726" t="s">
        <v>153</v>
      </c>
      <c r="R726" t="s">
        <v>338</v>
      </c>
      <c r="S726" t="s">
        <v>338</v>
      </c>
      <c r="T726" t="s">
        <v>154</v>
      </c>
      <c r="U726" t="s">
        <v>37</v>
      </c>
      <c r="V726" t="s">
        <v>36</v>
      </c>
      <c r="W726">
        <v>0</v>
      </c>
      <c r="X726">
        <v>0</v>
      </c>
      <c r="Y726">
        <v>0</v>
      </c>
      <c r="Z726">
        <v>0</v>
      </c>
      <c r="AA726">
        <v>2.85</v>
      </c>
    </row>
    <row r="727" spans="1:27" x14ac:dyDescent="0.2">
      <c r="A727">
        <v>1154</v>
      </c>
      <c r="B727" t="str">
        <f>+SUBSTITUTE(LOWER(_xlfn.CONCAT(C727,D727,E727,G727,L727,R727))," ","")</f>
        <v>44279enterosinsalsae50-70standrewsrusia</v>
      </c>
      <c r="C727" s="1">
        <v>44279</v>
      </c>
      <c r="D727" s="2" t="s">
        <v>59</v>
      </c>
      <c r="E727" t="s">
        <v>155</v>
      </c>
      <c r="F727" t="s">
        <v>239</v>
      </c>
      <c r="G727" t="s">
        <v>245</v>
      </c>
      <c r="H727">
        <v>2880</v>
      </c>
      <c r="I727">
        <v>2.25</v>
      </c>
      <c r="J727" s="4" t="e">
        <f>+VLOOKUP(B727,Hoja1!$A:$L,11,0)</f>
        <v>#N/A</v>
      </c>
      <c r="K727" s="4" t="e">
        <f>+VLOOKUP(B727,Hoja1!$A:$L,12,0)</f>
        <v>#N/A</v>
      </c>
      <c r="L727" t="s">
        <v>240</v>
      </c>
      <c r="M727">
        <v>12</v>
      </c>
      <c r="N727" t="s">
        <v>204</v>
      </c>
      <c r="O727">
        <v>3</v>
      </c>
      <c r="P727">
        <v>2021</v>
      </c>
      <c r="Q727" t="s">
        <v>165</v>
      </c>
      <c r="R727" t="s">
        <v>166</v>
      </c>
      <c r="S727" t="s">
        <v>165</v>
      </c>
      <c r="T727" t="s">
        <v>166</v>
      </c>
      <c r="U727" t="s">
        <v>159</v>
      </c>
      <c r="V727" t="s">
        <v>160</v>
      </c>
      <c r="W727">
        <v>0</v>
      </c>
      <c r="X727">
        <v>0</v>
      </c>
      <c r="Y727">
        <v>0</v>
      </c>
      <c r="Z727">
        <v>0</v>
      </c>
      <c r="AA727">
        <v>2.25</v>
      </c>
    </row>
    <row r="728" spans="1:27" x14ac:dyDescent="0.2">
      <c r="A728">
        <v>1155</v>
      </c>
      <c r="B728" t="str">
        <f>+SUBSTITUTE(LOWER(_xlfn.CONCAT(C728,D728,E728,G728,L728,R728))," ","")</f>
        <v>44279enterosinsalsac18-27standrewsamerica</v>
      </c>
      <c r="C728" s="1">
        <v>44279</v>
      </c>
      <c r="D728" s="2" t="s">
        <v>59</v>
      </c>
      <c r="E728" t="s">
        <v>155</v>
      </c>
      <c r="F728" t="s">
        <v>214</v>
      </c>
      <c r="G728" t="s">
        <v>171</v>
      </c>
      <c r="H728">
        <v>17079.48</v>
      </c>
      <c r="I728">
        <v>2.31</v>
      </c>
      <c r="J728" s="4" t="e">
        <f>+VLOOKUP(B728,Hoja1!$A:$L,11,0)</f>
        <v>#N/A</v>
      </c>
      <c r="K728" s="4" t="e">
        <f>+VLOOKUP(B728,Hoja1!$A:$L,12,0)</f>
        <v>#N/A</v>
      </c>
      <c r="L728" t="s">
        <v>240</v>
      </c>
      <c r="M728">
        <v>12</v>
      </c>
      <c r="N728" t="s">
        <v>204</v>
      </c>
      <c r="O728">
        <v>3</v>
      </c>
      <c r="P728">
        <v>2021</v>
      </c>
      <c r="Q728" t="s">
        <v>515</v>
      </c>
      <c r="R728" t="s">
        <v>515</v>
      </c>
      <c r="S728" t="s">
        <v>515</v>
      </c>
      <c r="T728" t="s">
        <v>515</v>
      </c>
      <c r="U728" t="s">
        <v>159</v>
      </c>
      <c r="V728" t="s">
        <v>160</v>
      </c>
      <c r="W728">
        <v>0</v>
      </c>
      <c r="X728">
        <v>0</v>
      </c>
      <c r="Y728">
        <v>0</v>
      </c>
      <c r="Z728">
        <v>0</v>
      </c>
      <c r="AA728">
        <v>2.31</v>
      </c>
    </row>
    <row r="729" spans="1:27" x14ac:dyDescent="0.2">
      <c r="A729">
        <v>1156</v>
      </c>
      <c r="B729" t="str">
        <f>+SUBSTITUTE(LOWER(_xlfn.CONCAT(C729,D729,E729,G729,L729,R729))," ","")</f>
        <v>44279enteroconsalsaconestuchee50-70standrewsrusia</v>
      </c>
      <c r="C729" s="1">
        <v>44279</v>
      </c>
      <c r="D729" s="2" t="s">
        <v>59</v>
      </c>
      <c r="E729" t="s">
        <v>57</v>
      </c>
      <c r="F729" t="s">
        <v>239</v>
      </c>
      <c r="G729" t="s">
        <v>245</v>
      </c>
      <c r="H729">
        <v>5100</v>
      </c>
      <c r="I729">
        <v>3.15</v>
      </c>
      <c r="J729" s="4" t="e">
        <f>+VLOOKUP(B729,Hoja1!$A:$L,11,0)</f>
        <v>#N/A</v>
      </c>
      <c r="K729" s="4" t="e">
        <f>+VLOOKUP(B729,Hoja1!$A:$L,12,0)</f>
        <v>#N/A</v>
      </c>
      <c r="L729" t="s">
        <v>240</v>
      </c>
      <c r="M729">
        <v>12</v>
      </c>
      <c r="N729" t="s">
        <v>204</v>
      </c>
      <c r="O729">
        <v>3</v>
      </c>
      <c r="P729">
        <v>2021</v>
      </c>
      <c r="Q729" t="s">
        <v>165</v>
      </c>
      <c r="R729" t="s">
        <v>166</v>
      </c>
      <c r="S729" t="s">
        <v>165</v>
      </c>
      <c r="T729" t="s">
        <v>166</v>
      </c>
      <c r="U729" t="s">
        <v>61</v>
      </c>
      <c r="V729" t="s">
        <v>60</v>
      </c>
      <c r="W729">
        <v>0.3</v>
      </c>
      <c r="X729">
        <v>0</v>
      </c>
      <c r="Y729">
        <v>0</v>
      </c>
      <c r="Z729">
        <v>0</v>
      </c>
      <c r="AA729">
        <v>2.85</v>
      </c>
    </row>
    <row r="730" spans="1:27" x14ac:dyDescent="0.2">
      <c r="A730">
        <v>1157</v>
      </c>
      <c r="B730" t="str">
        <f>+SUBSTITUTE(LOWER(_xlfn.CONCAT(C730,D730,E730,G730,L730,R730))," ","")</f>
        <v>44279carneretailnocompensadoc200-300standrewsrusia</v>
      </c>
      <c r="C730" s="1">
        <v>44279</v>
      </c>
      <c r="D730" s="2" t="s">
        <v>35</v>
      </c>
      <c r="E730" t="s">
        <v>251</v>
      </c>
      <c r="F730" t="s">
        <v>239</v>
      </c>
      <c r="G730" t="s">
        <v>39</v>
      </c>
      <c r="H730">
        <v>5440</v>
      </c>
      <c r="I730">
        <v>3.5</v>
      </c>
      <c r="J730" s="4">
        <f>+VLOOKUP(B730,Hoja1!$A:$L,11,0)</f>
        <v>5440</v>
      </c>
      <c r="K730" s="4">
        <f>+VLOOKUP(B730,Hoja1!$A:$L,12,0)</f>
        <v>3.5</v>
      </c>
      <c r="L730" t="s">
        <v>240</v>
      </c>
      <c r="M730">
        <v>12</v>
      </c>
      <c r="N730" t="s">
        <v>204</v>
      </c>
      <c r="O730">
        <v>3</v>
      </c>
      <c r="P730">
        <v>2021</v>
      </c>
      <c r="Q730" t="s">
        <v>165</v>
      </c>
      <c r="R730" t="s">
        <v>166</v>
      </c>
      <c r="S730" t="s">
        <v>165</v>
      </c>
      <c r="T730" t="s">
        <v>166</v>
      </c>
      <c r="U730" t="s">
        <v>173</v>
      </c>
      <c r="V730" t="s">
        <v>252</v>
      </c>
      <c r="W730">
        <v>0</v>
      </c>
      <c r="X730">
        <v>0</v>
      </c>
      <c r="Y730">
        <v>0</v>
      </c>
      <c r="Z730">
        <v>0</v>
      </c>
      <c r="AA730">
        <v>3.5</v>
      </c>
    </row>
    <row r="731" spans="1:27" x14ac:dyDescent="0.2">
      <c r="A731">
        <v>1158</v>
      </c>
      <c r="B731" t="str">
        <f>+SUBSTITUTE(LOWER(_xlfn.CONCAT(C731,D731,E731,G731,L731,R731))," ","")</f>
        <v>44279carnegranelc300-500standrewsrusia</v>
      </c>
      <c r="C731" s="1">
        <v>44279</v>
      </c>
      <c r="D731" s="2" t="s">
        <v>35</v>
      </c>
      <c r="E731" t="s">
        <v>30</v>
      </c>
      <c r="F731" t="s">
        <v>239</v>
      </c>
      <c r="G731" t="s">
        <v>49</v>
      </c>
      <c r="H731">
        <v>10000</v>
      </c>
      <c r="I731">
        <v>3.27</v>
      </c>
      <c r="J731" s="4">
        <f>+VLOOKUP(B731,Hoja1!$A:$L,11,0)</f>
        <v>10000</v>
      </c>
      <c r="K731" s="4">
        <f>+VLOOKUP(B731,Hoja1!$A:$L,12,0)</f>
        <v>3.27</v>
      </c>
      <c r="L731" t="s">
        <v>240</v>
      </c>
      <c r="M731">
        <v>12</v>
      </c>
      <c r="N731" t="s">
        <v>204</v>
      </c>
      <c r="O731">
        <v>3</v>
      </c>
      <c r="P731">
        <v>2021</v>
      </c>
      <c r="Q731" t="s">
        <v>165</v>
      </c>
      <c r="R731" t="s">
        <v>166</v>
      </c>
      <c r="S731" t="s">
        <v>165</v>
      </c>
      <c r="T731" t="s">
        <v>166</v>
      </c>
      <c r="U731" t="s">
        <v>37</v>
      </c>
      <c r="V731" t="s">
        <v>36</v>
      </c>
      <c r="W731">
        <v>0</v>
      </c>
      <c r="X731">
        <v>0</v>
      </c>
      <c r="Y731">
        <v>0</v>
      </c>
      <c r="Z731">
        <v>0</v>
      </c>
      <c r="AA731">
        <v>3.27</v>
      </c>
    </row>
    <row r="732" spans="1:27" x14ac:dyDescent="0.2">
      <c r="A732">
        <v>1159</v>
      </c>
      <c r="B732" t="str">
        <f>+SUBSTITUTE(LOWER(_xlfn.CONCAT(C732,D732,E732,G732,L732,R732))," ","")</f>
        <v>44279carnegranelc200-300standrewsitalia</v>
      </c>
      <c r="C732" s="1">
        <v>44279</v>
      </c>
      <c r="D732" s="2" t="s">
        <v>35</v>
      </c>
      <c r="E732" t="s">
        <v>30</v>
      </c>
      <c r="F732" t="s">
        <v>244</v>
      </c>
      <c r="G732" t="s">
        <v>39</v>
      </c>
      <c r="H732">
        <v>23000</v>
      </c>
      <c r="I732">
        <v>3.1</v>
      </c>
      <c r="J732" s="4">
        <f>+VLOOKUP(B732,Hoja1!$A:$L,11,0)</f>
        <v>23000</v>
      </c>
      <c r="K732" s="4">
        <f>+VLOOKUP(B732,Hoja1!$A:$L,12,0)</f>
        <v>3.1</v>
      </c>
      <c r="L732" t="s">
        <v>240</v>
      </c>
      <c r="M732">
        <v>12</v>
      </c>
      <c r="N732" t="s">
        <v>204</v>
      </c>
      <c r="O732">
        <v>3</v>
      </c>
      <c r="P732">
        <v>2021</v>
      </c>
      <c r="Q732" t="s">
        <v>153</v>
      </c>
      <c r="R732" t="s">
        <v>167</v>
      </c>
      <c r="S732" t="s">
        <v>167</v>
      </c>
      <c r="T732" t="s">
        <v>167</v>
      </c>
      <c r="U732" t="s">
        <v>37</v>
      </c>
      <c r="V732" t="s">
        <v>36</v>
      </c>
      <c r="W732">
        <v>0</v>
      </c>
      <c r="X732">
        <v>0</v>
      </c>
      <c r="Y732">
        <v>0</v>
      </c>
      <c r="Z732">
        <v>0</v>
      </c>
      <c r="AA732">
        <v>3.1</v>
      </c>
    </row>
    <row r="733" spans="1:27" x14ac:dyDescent="0.2">
      <c r="A733">
        <v>1160</v>
      </c>
      <c r="B733" t="str">
        <f>+SUBSTITUTE(LOWER(_xlfn.CONCAT(C733,D733,E733,G733,L733,R733))," ","")</f>
        <v>44279carnegranelc200-300standrewsrusia</v>
      </c>
      <c r="C733" s="1">
        <v>44279</v>
      </c>
      <c r="D733" s="2" t="s">
        <v>35</v>
      </c>
      <c r="E733" t="s">
        <v>30</v>
      </c>
      <c r="F733" t="s">
        <v>239</v>
      </c>
      <c r="G733" t="s">
        <v>39</v>
      </c>
      <c r="H733">
        <v>10000</v>
      </c>
      <c r="I733">
        <v>3.47</v>
      </c>
      <c r="J733" s="4">
        <f>+VLOOKUP(B733,Hoja1!$A:$L,11,0)</f>
        <v>10000</v>
      </c>
      <c r="K733" s="4">
        <f>+VLOOKUP(B733,Hoja1!$A:$L,12,0)</f>
        <v>3.47</v>
      </c>
      <c r="L733" t="s">
        <v>240</v>
      </c>
      <c r="M733">
        <v>12</v>
      </c>
      <c r="N733" t="s">
        <v>204</v>
      </c>
      <c r="O733">
        <v>3</v>
      </c>
      <c r="P733">
        <v>2021</v>
      </c>
      <c r="Q733" t="s">
        <v>165</v>
      </c>
      <c r="R733" t="s">
        <v>166</v>
      </c>
      <c r="S733" t="s">
        <v>165</v>
      </c>
      <c r="T733" t="s">
        <v>166</v>
      </c>
      <c r="U733" t="s">
        <v>37</v>
      </c>
      <c r="V733" t="s">
        <v>36</v>
      </c>
      <c r="W733">
        <v>0</v>
      </c>
      <c r="X733">
        <v>0</v>
      </c>
      <c r="Y733">
        <v>0</v>
      </c>
      <c r="Z733">
        <v>0</v>
      </c>
      <c r="AA733">
        <v>3.47</v>
      </c>
    </row>
    <row r="734" spans="1:27" x14ac:dyDescent="0.2">
      <c r="A734">
        <v>2165</v>
      </c>
      <c r="B734" t="str">
        <f>+SUBSTITUTE(LOWER(_xlfn.CONCAT(C734,D734,E734,G734,L734,R734))," ","")</f>
        <v>44279enterosinsalsac60-80sudmarisitalia</v>
      </c>
      <c r="C734" s="1">
        <v>44279</v>
      </c>
      <c r="D734" s="2" t="s">
        <v>59</v>
      </c>
      <c r="E734" t="s">
        <v>155</v>
      </c>
      <c r="F734" t="s">
        <v>167</v>
      </c>
      <c r="G734" t="s">
        <v>168</v>
      </c>
      <c r="H734">
        <v>2400</v>
      </c>
      <c r="I734">
        <v>1.8</v>
      </c>
      <c r="J734" s="4" t="e">
        <f>+VLOOKUP(B734,Hoja1!$A:$L,11,0)</f>
        <v>#N/A</v>
      </c>
      <c r="K734" s="4" t="e">
        <f>+VLOOKUP(B734,Hoja1!$A:$L,12,0)</f>
        <v>#N/A</v>
      </c>
      <c r="L734" t="s">
        <v>286</v>
      </c>
      <c r="M734">
        <v>12</v>
      </c>
      <c r="O734">
        <v>3</v>
      </c>
      <c r="P734">
        <v>2021</v>
      </c>
      <c r="Q734" t="s">
        <v>153</v>
      </c>
      <c r="R734" t="s">
        <v>167</v>
      </c>
      <c r="S734" t="s">
        <v>167</v>
      </c>
      <c r="T734" t="s">
        <v>167</v>
      </c>
      <c r="U734" t="s">
        <v>159</v>
      </c>
      <c r="V734" t="s">
        <v>160</v>
      </c>
      <c r="W734">
        <v>0</v>
      </c>
      <c r="X734">
        <v>0</v>
      </c>
      <c r="Y734">
        <v>0</v>
      </c>
      <c r="Z734">
        <v>0</v>
      </c>
      <c r="AA734">
        <v>1.8</v>
      </c>
    </row>
    <row r="735" spans="1:27" x14ac:dyDescent="0.2">
      <c r="A735">
        <v>2166</v>
      </c>
      <c r="B735" t="str">
        <f>+SUBSTITUTE(LOWER(_xlfn.CONCAT(C735,D735,E735,G735,L735,R735))," ","")</f>
        <v>44279carnegranelc200-300sudmarisitalia</v>
      </c>
      <c r="C735" s="1">
        <v>44279</v>
      </c>
      <c r="D735" s="2" t="s">
        <v>35</v>
      </c>
      <c r="E735" t="s">
        <v>30</v>
      </c>
      <c r="F735" t="s">
        <v>167</v>
      </c>
      <c r="G735" t="s">
        <v>39</v>
      </c>
      <c r="H735">
        <v>6900</v>
      </c>
      <c r="I735">
        <v>2.95</v>
      </c>
      <c r="J735" s="4">
        <f>+VLOOKUP(B735,Hoja1!$A:$L,11,0)</f>
        <v>6900</v>
      </c>
      <c r="K735" s="4">
        <f>+VLOOKUP(B735,Hoja1!$A:$L,12,0)</f>
        <v>2.95</v>
      </c>
      <c r="L735" t="s">
        <v>286</v>
      </c>
      <c r="M735">
        <v>12</v>
      </c>
      <c r="O735">
        <v>3</v>
      </c>
      <c r="P735">
        <v>2021</v>
      </c>
      <c r="Q735" t="s">
        <v>153</v>
      </c>
      <c r="R735" t="s">
        <v>167</v>
      </c>
      <c r="S735" t="s">
        <v>167</v>
      </c>
      <c r="T735" t="s">
        <v>167</v>
      </c>
      <c r="U735" t="s">
        <v>37</v>
      </c>
      <c r="V735" t="s">
        <v>36</v>
      </c>
      <c r="W735">
        <v>0</v>
      </c>
      <c r="X735">
        <v>0</v>
      </c>
      <c r="Y735">
        <v>0</v>
      </c>
      <c r="Z735">
        <v>0</v>
      </c>
      <c r="AA735">
        <v>2.95</v>
      </c>
    </row>
    <row r="736" spans="1:27" x14ac:dyDescent="0.2">
      <c r="A736">
        <v>2167</v>
      </c>
      <c r="B736" t="str">
        <f>+SUBSTITUTE(LOWER(_xlfn.CONCAT(C736,D736,E736,G736,L736,R736))," ","")</f>
        <v>44279carnegranelc300-500sudmarisitalia</v>
      </c>
      <c r="C736" s="1">
        <v>44279</v>
      </c>
      <c r="D736" s="2" t="s">
        <v>35</v>
      </c>
      <c r="E736" t="s">
        <v>30</v>
      </c>
      <c r="F736" t="s">
        <v>167</v>
      </c>
      <c r="G736" t="s">
        <v>49</v>
      </c>
      <c r="H736">
        <v>6900</v>
      </c>
      <c r="I736">
        <v>2.75</v>
      </c>
      <c r="J736" s="4">
        <f>+VLOOKUP(B736,Hoja1!$A:$L,11,0)</f>
        <v>6900</v>
      </c>
      <c r="K736" s="4">
        <f>+VLOOKUP(B736,Hoja1!$A:$L,12,0)</f>
        <v>2.75</v>
      </c>
      <c r="L736" t="s">
        <v>286</v>
      </c>
      <c r="M736">
        <v>12</v>
      </c>
      <c r="O736">
        <v>3</v>
      </c>
      <c r="P736">
        <v>2021</v>
      </c>
      <c r="Q736" t="s">
        <v>153</v>
      </c>
      <c r="R736" t="s">
        <v>167</v>
      </c>
      <c r="S736" t="s">
        <v>167</v>
      </c>
      <c r="T736" t="s">
        <v>167</v>
      </c>
      <c r="U736" t="s">
        <v>37</v>
      </c>
      <c r="V736" t="s">
        <v>36</v>
      </c>
      <c r="W736">
        <v>0</v>
      </c>
      <c r="X736">
        <v>0</v>
      </c>
      <c r="Y736">
        <v>0</v>
      </c>
      <c r="Z736">
        <v>0</v>
      </c>
      <c r="AA736">
        <v>2.75</v>
      </c>
    </row>
    <row r="737" spans="1:27" x14ac:dyDescent="0.2">
      <c r="A737">
        <v>2168</v>
      </c>
      <c r="B737" t="str">
        <f>+SUBSTITUTE(LOWER(_xlfn.CONCAT(C737,D737,E737,G737,L737,R737))," ","")</f>
        <v>44279mediaconchagranelc60-80sudmarisitalia</v>
      </c>
      <c r="C737" s="1">
        <v>44279</v>
      </c>
      <c r="D737" s="2" t="s">
        <v>212</v>
      </c>
      <c r="E737" t="s">
        <v>30</v>
      </c>
      <c r="F737" t="s">
        <v>167</v>
      </c>
      <c r="G737" t="s">
        <v>168</v>
      </c>
      <c r="H737">
        <v>6908</v>
      </c>
      <c r="I737">
        <v>3.9</v>
      </c>
      <c r="J737" s="4">
        <f>+VLOOKUP(B737,Hoja1!$A:$L,11,0)</f>
        <v>6908</v>
      </c>
      <c r="K737" s="4">
        <f>+VLOOKUP(B737,Hoja1!$A:$L,12,0)</f>
        <v>3.9</v>
      </c>
      <c r="L737" t="s">
        <v>286</v>
      </c>
      <c r="M737">
        <v>12</v>
      </c>
      <c r="O737">
        <v>3</v>
      </c>
      <c r="P737">
        <v>2021</v>
      </c>
      <c r="Q737" t="s">
        <v>153</v>
      </c>
      <c r="R737" t="s">
        <v>167</v>
      </c>
      <c r="S737" t="s">
        <v>167</v>
      </c>
      <c r="T737" t="s">
        <v>167</v>
      </c>
      <c r="V737" t="s">
        <v>216</v>
      </c>
    </row>
    <row r="738" spans="1:27" x14ac:dyDescent="0.2">
      <c r="A738">
        <v>2169</v>
      </c>
      <c r="B738" t="str">
        <f>+SUBSTITUTE(LOWER(_xlfn.CONCAT(C738,D738,E738,G738,L738,R738))," ","")</f>
        <v>44279carnegranelc200-300sudmarisrusia</v>
      </c>
      <c r="C738" s="1">
        <v>44279</v>
      </c>
      <c r="D738" s="2" t="s">
        <v>35</v>
      </c>
      <c r="E738" t="s">
        <v>30</v>
      </c>
      <c r="F738" t="s">
        <v>166</v>
      </c>
      <c r="G738" t="s">
        <v>39</v>
      </c>
      <c r="H738">
        <v>24000</v>
      </c>
      <c r="I738">
        <v>3.15</v>
      </c>
      <c r="J738" s="4">
        <f>+VLOOKUP(B738,Hoja1!$A:$L,11,0)</f>
        <v>24000</v>
      </c>
      <c r="K738" s="4">
        <f>+VLOOKUP(B738,Hoja1!$A:$L,12,0)</f>
        <v>3.15</v>
      </c>
      <c r="L738" t="s">
        <v>286</v>
      </c>
      <c r="M738">
        <v>12</v>
      </c>
      <c r="O738">
        <v>3</v>
      </c>
      <c r="P738">
        <v>2021</v>
      </c>
      <c r="Q738" t="s">
        <v>165</v>
      </c>
      <c r="R738" t="s">
        <v>166</v>
      </c>
      <c r="S738" t="s">
        <v>165</v>
      </c>
      <c r="T738" t="s">
        <v>166</v>
      </c>
      <c r="U738" t="s">
        <v>37</v>
      </c>
      <c r="V738" t="s">
        <v>36</v>
      </c>
      <c r="W738">
        <v>0</v>
      </c>
      <c r="X738">
        <v>0</v>
      </c>
      <c r="Y738">
        <v>0</v>
      </c>
      <c r="Z738">
        <v>0</v>
      </c>
      <c r="AA738">
        <v>3.15</v>
      </c>
    </row>
    <row r="739" spans="1:27" x14ac:dyDescent="0.2">
      <c r="A739">
        <v>2170</v>
      </c>
      <c r="B739" t="str">
        <f>+SUBSTITUTE(LOWER(_xlfn.CONCAT(C739,D739,E739,G739,L739,R739))," ","")</f>
        <v>44279enterosinsalsac40-60sudmarisamerica</v>
      </c>
      <c r="C739" s="1">
        <v>44279</v>
      </c>
      <c r="D739" s="2" t="s">
        <v>59</v>
      </c>
      <c r="E739" t="s">
        <v>155</v>
      </c>
      <c r="F739" t="s">
        <v>214</v>
      </c>
      <c r="G739" t="s">
        <v>180</v>
      </c>
      <c r="H739">
        <v>14282.84</v>
      </c>
      <c r="I739">
        <v>2.0499999999999998</v>
      </c>
      <c r="J739" s="4" t="e">
        <f>+VLOOKUP(B739,Hoja1!$A:$L,11,0)</f>
        <v>#N/A</v>
      </c>
      <c r="K739" s="4" t="e">
        <f>+VLOOKUP(B739,Hoja1!$A:$L,12,0)</f>
        <v>#N/A</v>
      </c>
      <c r="L739" t="s">
        <v>286</v>
      </c>
      <c r="M739">
        <v>12</v>
      </c>
      <c r="O739">
        <v>3</v>
      </c>
      <c r="P739">
        <v>2021</v>
      </c>
      <c r="Q739" t="s">
        <v>515</v>
      </c>
      <c r="R739" t="s">
        <v>515</v>
      </c>
      <c r="S739" t="s">
        <v>515</v>
      </c>
      <c r="T739" t="s">
        <v>515</v>
      </c>
      <c r="U739" t="s">
        <v>159</v>
      </c>
      <c r="V739" t="s">
        <v>160</v>
      </c>
      <c r="W739">
        <v>0</v>
      </c>
      <c r="X739">
        <v>0</v>
      </c>
      <c r="Y739">
        <v>0</v>
      </c>
      <c r="Z739">
        <v>0</v>
      </c>
      <c r="AA739">
        <v>2.0499999999999998</v>
      </c>
    </row>
    <row r="740" spans="1:27" x14ac:dyDescent="0.2">
      <c r="A740">
        <v>2171</v>
      </c>
      <c r="B740" t="str">
        <f>+SUBSTITUTE(LOWER(_xlfn.CONCAT(C740,D740,E740,G740,L740,R740))," ","")</f>
        <v>44279carnegranelc100-200sudmarisamerica</v>
      </c>
      <c r="C740" s="1">
        <v>44279</v>
      </c>
      <c r="D740" s="2" t="s">
        <v>35</v>
      </c>
      <c r="E740" t="s">
        <v>30</v>
      </c>
      <c r="F740" t="s">
        <v>214</v>
      </c>
      <c r="G740" t="s">
        <v>72</v>
      </c>
      <c r="H740">
        <v>5000</v>
      </c>
      <c r="I740">
        <v>3.35</v>
      </c>
      <c r="J740" s="4">
        <f>+VLOOKUP(B740,Hoja1!$A:$L,11,0)</f>
        <v>5000</v>
      </c>
      <c r="K740" s="4">
        <f>+VLOOKUP(B740,Hoja1!$A:$L,12,0)</f>
        <v>3.35</v>
      </c>
      <c r="L740" t="s">
        <v>286</v>
      </c>
      <c r="M740">
        <v>12</v>
      </c>
      <c r="O740">
        <v>3</v>
      </c>
      <c r="P740">
        <v>2021</v>
      </c>
      <c r="Q740" t="s">
        <v>515</v>
      </c>
      <c r="R740" t="s">
        <v>515</v>
      </c>
      <c r="S740" t="s">
        <v>515</v>
      </c>
      <c r="T740" t="s">
        <v>515</v>
      </c>
      <c r="U740" t="s">
        <v>37</v>
      </c>
      <c r="V740" t="s">
        <v>36</v>
      </c>
      <c r="W740">
        <v>0</v>
      </c>
      <c r="X740">
        <v>0</v>
      </c>
      <c r="Y740">
        <v>0</v>
      </c>
      <c r="Z740">
        <v>0</v>
      </c>
      <c r="AA740">
        <v>3.35</v>
      </c>
    </row>
    <row r="741" spans="1:27" x14ac:dyDescent="0.2">
      <c r="A741">
        <v>181</v>
      </c>
      <c r="B741" t="str">
        <f>+SUBSTITUTE(LOWER(_xlfn.CONCAT(C741,D741,E741,G741,L741,R741))," ","")</f>
        <v>44280enterosinsalsac60-80camanchacarusia</v>
      </c>
      <c r="C741" s="1">
        <v>44280</v>
      </c>
      <c r="D741" s="2" t="s">
        <v>59</v>
      </c>
      <c r="E741" t="s">
        <v>155</v>
      </c>
      <c r="F741" t="s">
        <v>516</v>
      </c>
      <c r="G741" t="s">
        <v>168</v>
      </c>
      <c r="H741">
        <v>16595</v>
      </c>
      <c r="I741">
        <v>1.9</v>
      </c>
      <c r="J741" s="4" t="e">
        <f>+VLOOKUP(B741,Hoja1!$A:$L,11,0)</f>
        <v>#N/A</v>
      </c>
      <c r="K741" s="4" t="e">
        <f>+VLOOKUP(B741,Hoja1!$A:$L,12,0)</f>
        <v>#N/A</v>
      </c>
      <c r="L741" t="s">
        <v>33</v>
      </c>
      <c r="M741">
        <v>12</v>
      </c>
      <c r="O741">
        <v>3</v>
      </c>
      <c r="P741">
        <v>2021</v>
      </c>
      <c r="Q741" t="s">
        <v>165</v>
      </c>
      <c r="R741" t="s">
        <v>166</v>
      </c>
      <c r="S741" t="s">
        <v>165</v>
      </c>
      <c r="T741" t="s">
        <v>166</v>
      </c>
      <c r="U741" t="s">
        <v>159</v>
      </c>
      <c r="V741" t="s">
        <v>160</v>
      </c>
      <c r="W741">
        <v>0</v>
      </c>
      <c r="X741">
        <v>0</v>
      </c>
      <c r="Y741">
        <v>0</v>
      </c>
      <c r="Z741">
        <v>0</v>
      </c>
      <c r="AA741">
        <v>1.9</v>
      </c>
    </row>
    <row r="742" spans="1:27" x14ac:dyDescent="0.2">
      <c r="A742">
        <v>182</v>
      </c>
      <c r="B742" t="str">
        <f>+SUBSTITUTE(LOWER(_xlfn.CONCAT(C742,D742,E742,G742,L742,R742))," ","")</f>
        <v>44280carneretailc300-500camanchacafrancia</v>
      </c>
      <c r="C742" s="1">
        <v>44280</v>
      </c>
      <c r="D742" s="2" t="s">
        <v>35</v>
      </c>
      <c r="E742" t="s">
        <v>161</v>
      </c>
      <c r="F742" t="s">
        <v>172</v>
      </c>
      <c r="G742" t="s">
        <v>49</v>
      </c>
      <c r="H742">
        <v>21600</v>
      </c>
      <c r="I742">
        <v>3.25</v>
      </c>
      <c r="J742" s="4" t="e">
        <f>+VLOOKUP(B742,Hoja1!$A:$L,11,0)</f>
        <v>#N/A</v>
      </c>
      <c r="K742" s="4" t="e">
        <f>+VLOOKUP(B742,Hoja1!$A:$L,12,0)</f>
        <v>#N/A</v>
      </c>
      <c r="L742" t="s">
        <v>33</v>
      </c>
      <c r="M742">
        <v>12</v>
      </c>
      <c r="O742">
        <v>3</v>
      </c>
      <c r="P742">
        <v>2021</v>
      </c>
      <c r="Q742" t="s">
        <v>153</v>
      </c>
      <c r="R742" t="s">
        <v>172</v>
      </c>
      <c r="S742" t="s">
        <v>172</v>
      </c>
      <c r="T742" t="s">
        <v>172</v>
      </c>
      <c r="U742" t="s">
        <v>173</v>
      </c>
      <c r="V742" t="s">
        <v>174</v>
      </c>
      <c r="W742">
        <v>0</v>
      </c>
      <c r="X742">
        <v>0</v>
      </c>
      <c r="Y742">
        <v>0</v>
      </c>
      <c r="Z742">
        <v>0</v>
      </c>
      <c r="AA742">
        <v>3.25</v>
      </c>
    </row>
    <row r="743" spans="1:27" x14ac:dyDescent="0.2">
      <c r="A743">
        <v>183</v>
      </c>
      <c r="B743" t="str">
        <f>+SUBSTITUTE(LOWER(_xlfn.CONCAT(C743,D743,E743,G743,L743,R743))," ","")</f>
        <v>44280carnegranelc200-300camanchacaotrosuee</v>
      </c>
      <c r="C743" s="1">
        <v>44280</v>
      </c>
      <c r="D743" s="2" t="s">
        <v>35</v>
      </c>
      <c r="E743" t="s">
        <v>30</v>
      </c>
      <c r="F743" t="s">
        <v>184</v>
      </c>
      <c r="G743" t="s">
        <v>39</v>
      </c>
      <c r="H743">
        <v>24000</v>
      </c>
      <c r="I743">
        <v>2.9</v>
      </c>
      <c r="J743" s="4" t="e">
        <f>+VLOOKUP(B743,Hoja1!$A:$L,11,0)</f>
        <v>#N/A</v>
      </c>
      <c r="K743" s="4" t="e">
        <f>+VLOOKUP(B743,Hoja1!$A:$L,12,0)</f>
        <v>#N/A</v>
      </c>
      <c r="L743" t="s">
        <v>33</v>
      </c>
      <c r="M743">
        <v>12</v>
      </c>
      <c r="O743">
        <v>3</v>
      </c>
      <c r="P743">
        <v>2021</v>
      </c>
      <c r="Q743" t="s">
        <v>165</v>
      </c>
      <c r="R743" t="s">
        <v>185</v>
      </c>
      <c r="S743" t="s">
        <v>165</v>
      </c>
      <c r="T743" t="s">
        <v>185</v>
      </c>
      <c r="U743" t="s">
        <v>37</v>
      </c>
      <c r="V743" t="s">
        <v>36</v>
      </c>
      <c r="W743">
        <v>0</v>
      </c>
      <c r="X743">
        <v>0</v>
      </c>
      <c r="Y743">
        <v>0</v>
      </c>
      <c r="Z743">
        <v>0</v>
      </c>
      <c r="AA743">
        <v>2.9</v>
      </c>
    </row>
    <row r="744" spans="1:27" x14ac:dyDescent="0.2">
      <c r="A744">
        <v>184</v>
      </c>
      <c r="B744" t="str">
        <f>+SUBSTITUTE(LOWER(_xlfn.CONCAT(C744,D744,E744,G744,L744,R744))," ","")</f>
        <v>44280carnegranelc200-300camanchacaotroseuropa</v>
      </c>
      <c r="C744" s="1">
        <v>44280</v>
      </c>
      <c r="D744" s="2" t="s">
        <v>35</v>
      </c>
      <c r="E744" t="s">
        <v>30</v>
      </c>
      <c r="F744" t="s">
        <v>177</v>
      </c>
      <c r="G744" t="s">
        <v>39</v>
      </c>
      <c r="H744">
        <v>24000</v>
      </c>
      <c r="I744">
        <v>3.25</v>
      </c>
      <c r="J744" s="4" t="e">
        <f>+VLOOKUP(B744,Hoja1!$A:$L,11,0)</f>
        <v>#N/A</v>
      </c>
      <c r="K744" s="4" t="e">
        <f>+VLOOKUP(B744,Hoja1!$A:$L,12,0)</f>
        <v>#N/A</v>
      </c>
      <c r="L744" t="s">
        <v>33</v>
      </c>
      <c r="M744">
        <v>12</v>
      </c>
      <c r="O744">
        <v>3</v>
      </c>
      <c r="P744">
        <v>2021</v>
      </c>
      <c r="Q744" t="s">
        <v>153</v>
      </c>
      <c r="R744" t="s">
        <v>154</v>
      </c>
      <c r="S744" t="s">
        <v>154</v>
      </c>
      <c r="T744" t="s">
        <v>154</v>
      </c>
      <c r="U744" t="s">
        <v>37</v>
      </c>
      <c r="V744" t="s">
        <v>36</v>
      </c>
      <c r="W744">
        <v>0</v>
      </c>
      <c r="X744">
        <v>0</v>
      </c>
      <c r="Y744">
        <v>0</v>
      </c>
      <c r="Z744">
        <v>0</v>
      </c>
      <c r="AA744">
        <v>3.25</v>
      </c>
    </row>
    <row r="745" spans="1:27" x14ac:dyDescent="0.2">
      <c r="A745">
        <v>666</v>
      </c>
      <c r="B745" t="str">
        <f>+SUBSTITUTE(LOWER(_xlfn.CONCAT(C745,D745,E745,G745,L745,R745))," ","")</f>
        <v>44280carnegranelc300-500manuelitaotrosuee</v>
      </c>
      <c r="C745" s="1">
        <v>44280</v>
      </c>
      <c r="D745" s="2" t="s">
        <v>35</v>
      </c>
      <c r="E745" t="s">
        <v>30</v>
      </c>
      <c r="F745" t="s">
        <v>198</v>
      </c>
      <c r="G745" t="s">
        <v>49</v>
      </c>
      <c r="H745">
        <v>6760</v>
      </c>
      <c r="I745">
        <v>2.9</v>
      </c>
      <c r="J745" s="4">
        <f>+VLOOKUP(B745,Hoja1!$A:$L,11,0)</f>
        <v>6760</v>
      </c>
      <c r="K745" s="4">
        <f>+VLOOKUP(B745,Hoja1!$A:$L,12,0)</f>
        <v>2.9</v>
      </c>
      <c r="L745" t="s">
        <v>93</v>
      </c>
      <c r="M745">
        <v>12</v>
      </c>
      <c r="N745" t="s">
        <v>211</v>
      </c>
      <c r="O745">
        <v>3</v>
      </c>
      <c r="P745">
        <v>2021</v>
      </c>
      <c r="Q745" t="s">
        <v>165</v>
      </c>
      <c r="R745" t="s">
        <v>185</v>
      </c>
      <c r="S745" t="s">
        <v>165</v>
      </c>
      <c r="T745" t="s">
        <v>185</v>
      </c>
      <c r="U745" t="s">
        <v>37</v>
      </c>
      <c r="V745" t="s">
        <v>36</v>
      </c>
      <c r="W745">
        <v>0</v>
      </c>
      <c r="X745">
        <v>0</v>
      </c>
      <c r="Y745">
        <v>0</v>
      </c>
      <c r="Z745">
        <v>0</v>
      </c>
      <c r="AA745">
        <v>2.9</v>
      </c>
    </row>
    <row r="746" spans="1:27" x14ac:dyDescent="0.2">
      <c r="A746">
        <v>667</v>
      </c>
      <c r="B746" t="str">
        <f>+SUBSTITUTE(LOWER(_xlfn.CONCAT(C746,D746,E746,G746,L746,R746))," ","")</f>
        <v>44280carnegranelc200-300manuelitaotrosuee</v>
      </c>
      <c r="C746" s="1">
        <v>44280</v>
      </c>
      <c r="D746" s="2" t="s">
        <v>35</v>
      </c>
      <c r="E746" t="s">
        <v>30</v>
      </c>
      <c r="F746" t="s">
        <v>198</v>
      </c>
      <c r="G746" t="s">
        <v>39</v>
      </c>
      <c r="H746">
        <v>4400</v>
      </c>
      <c r="I746">
        <v>3.1</v>
      </c>
      <c r="J746" s="4">
        <f>+VLOOKUP(B746,Hoja1!$A:$L,11,0)</f>
        <v>4400</v>
      </c>
      <c r="K746" s="4">
        <f>+VLOOKUP(B746,Hoja1!$A:$L,12,0)</f>
        <v>3.1</v>
      </c>
      <c r="L746" t="s">
        <v>93</v>
      </c>
      <c r="M746">
        <v>12</v>
      </c>
      <c r="N746" t="s">
        <v>211</v>
      </c>
      <c r="O746">
        <v>3</v>
      </c>
      <c r="P746">
        <v>2021</v>
      </c>
      <c r="Q746" t="s">
        <v>165</v>
      </c>
      <c r="R746" t="s">
        <v>185</v>
      </c>
      <c r="S746" t="s">
        <v>165</v>
      </c>
      <c r="T746" t="s">
        <v>185</v>
      </c>
      <c r="U746" t="s">
        <v>37</v>
      </c>
      <c r="V746" t="s">
        <v>36</v>
      </c>
      <c r="W746">
        <v>0</v>
      </c>
      <c r="X746">
        <v>0</v>
      </c>
      <c r="Y746">
        <v>0</v>
      </c>
      <c r="Z746">
        <v>0</v>
      </c>
      <c r="AA746">
        <v>3.1</v>
      </c>
    </row>
    <row r="747" spans="1:27" x14ac:dyDescent="0.2">
      <c r="A747">
        <v>668</v>
      </c>
      <c r="B747" t="str">
        <f>+SUBSTITUTE(LOWER(_xlfn.CONCAT(C747,D747,E747,G747,L747,R747))," ","")</f>
        <v>44280enterosinsalsac50-70manuelitaotrosuee</v>
      </c>
      <c r="C747" s="1">
        <v>44280</v>
      </c>
      <c r="D747" s="2" t="s">
        <v>59</v>
      </c>
      <c r="E747" t="s">
        <v>155</v>
      </c>
      <c r="F747" t="s">
        <v>198</v>
      </c>
      <c r="G747" t="s">
        <v>157</v>
      </c>
      <c r="H747">
        <v>4000</v>
      </c>
      <c r="I747">
        <v>1.9</v>
      </c>
      <c r="J747" s="4" t="e">
        <f>+VLOOKUP(B747,Hoja1!$A:$L,11,0)</f>
        <v>#N/A</v>
      </c>
      <c r="K747" s="4" t="e">
        <f>+VLOOKUP(B747,Hoja1!$A:$L,12,0)</f>
        <v>#N/A</v>
      </c>
      <c r="L747" t="s">
        <v>93</v>
      </c>
      <c r="M747">
        <v>12</v>
      </c>
      <c r="N747" t="s">
        <v>210</v>
      </c>
      <c r="O747">
        <v>3</v>
      </c>
      <c r="P747">
        <v>2021</v>
      </c>
      <c r="Q747" t="s">
        <v>165</v>
      </c>
      <c r="R747" t="s">
        <v>185</v>
      </c>
      <c r="S747" t="s">
        <v>165</v>
      </c>
      <c r="T747" t="s">
        <v>185</v>
      </c>
      <c r="U747" t="s">
        <v>159</v>
      </c>
      <c r="V747" t="s">
        <v>160</v>
      </c>
      <c r="W747">
        <v>0</v>
      </c>
      <c r="X747">
        <v>0</v>
      </c>
      <c r="Y747">
        <v>0</v>
      </c>
      <c r="Z747">
        <v>0</v>
      </c>
      <c r="AA747">
        <v>1.9</v>
      </c>
    </row>
    <row r="748" spans="1:27" x14ac:dyDescent="0.2">
      <c r="A748">
        <v>669</v>
      </c>
      <c r="B748" t="str">
        <f>+SUBSTITUTE(LOWER(_xlfn.CONCAT(C748,D748,E748,G748,L748,R748))," ","")</f>
        <v>44280enterosinsalsac40-60manuelitaotrosuee</v>
      </c>
      <c r="C748" s="1">
        <v>44280</v>
      </c>
      <c r="D748" s="2" t="s">
        <v>59</v>
      </c>
      <c r="E748" t="s">
        <v>155</v>
      </c>
      <c r="F748" t="s">
        <v>198</v>
      </c>
      <c r="G748" t="s">
        <v>180</v>
      </c>
      <c r="H748">
        <v>7000</v>
      </c>
      <c r="I748">
        <v>2</v>
      </c>
      <c r="J748" s="4" t="e">
        <f>+VLOOKUP(B748,Hoja1!$A:$L,11,0)</f>
        <v>#N/A</v>
      </c>
      <c r="K748" s="4" t="e">
        <f>+VLOOKUP(B748,Hoja1!$A:$L,12,0)</f>
        <v>#N/A</v>
      </c>
      <c r="L748" t="s">
        <v>93</v>
      </c>
      <c r="M748">
        <v>12</v>
      </c>
      <c r="N748" t="s">
        <v>210</v>
      </c>
      <c r="O748">
        <v>3</v>
      </c>
      <c r="P748">
        <v>2021</v>
      </c>
      <c r="Q748" t="s">
        <v>165</v>
      </c>
      <c r="R748" t="s">
        <v>185</v>
      </c>
      <c r="S748" t="s">
        <v>165</v>
      </c>
      <c r="T748" t="s">
        <v>185</v>
      </c>
      <c r="U748" t="s">
        <v>159</v>
      </c>
      <c r="V748" t="s">
        <v>160</v>
      </c>
      <c r="W748">
        <v>0</v>
      </c>
      <c r="X748">
        <v>0</v>
      </c>
      <c r="Y748">
        <v>0</v>
      </c>
      <c r="Z748">
        <v>0</v>
      </c>
      <c r="AA748">
        <v>2</v>
      </c>
    </row>
    <row r="749" spans="1:27" x14ac:dyDescent="0.2">
      <c r="A749">
        <v>1161</v>
      </c>
      <c r="B749" t="str">
        <f>+SUBSTITUTE(LOWER(_xlfn.CONCAT(C749,D749,E749,G749,L749,R749))," ","")</f>
        <v>44280enterosinsalsae50-70standrewsasia</v>
      </c>
      <c r="C749" s="1">
        <v>44280</v>
      </c>
      <c r="D749" s="2" t="s">
        <v>59</v>
      </c>
      <c r="E749" t="s">
        <v>155</v>
      </c>
      <c r="F749" t="s">
        <v>197</v>
      </c>
      <c r="G749" t="s">
        <v>245</v>
      </c>
      <c r="H749">
        <v>15000</v>
      </c>
      <c r="I749">
        <v>2.15</v>
      </c>
      <c r="J749" s="4" t="e">
        <f>+VLOOKUP(B749,Hoja1!$A:$L,11,0)</f>
        <v>#N/A</v>
      </c>
      <c r="K749" s="4" t="e">
        <f>+VLOOKUP(B749,Hoja1!$A:$L,12,0)</f>
        <v>#N/A</v>
      </c>
      <c r="L749" t="s">
        <v>240</v>
      </c>
      <c r="M749">
        <v>12</v>
      </c>
      <c r="N749" t="s">
        <v>204</v>
      </c>
      <c r="O749">
        <v>3</v>
      </c>
      <c r="P749">
        <v>2021</v>
      </c>
      <c r="Q749" t="s">
        <v>158</v>
      </c>
      <c r="R749" t="s">
        <v>158</v>
      </c>
      <c r="S749" t="s">
        <v>158</v>
      </c>
      <c r="T749" t="s">
        <v>158</v>
      </c>
      <c r="U749" t="s">
        <v>159</v>
      </c>
      <c r="V749" t="s">
        <v>160</v>
      </c>
      <c r="W749">
        <v>0</v>
      </c>
      <c r="X749">
        <v>0</v>
      </c>
      <c r="Y749">
        <v>0</v>
      </c>
      <c r="Z749">
        <v>0</v>
      </c>
      <c r="AA749">
        <v>2.15</v>
      </c>
    </row>
    <row r="750" spans="1:27" x14ac:dyDescent="0.2">
      <c r="A750">
        <v>1162</v>
      </c>
      <c r="B750" t="str">
        <f>+SUBSTITUTE(LOWER(_xlfn.CONCAT(C750,D750,E750,G750,L750,R750))," ","")</f>
        <v>44280carnegranelc200-300standrewsasia</v>
      </c>
      <c r="C750" s="1">
        <v>44280</v>
      </c>
      <c r="D750" s="2" t="s">
        <v>35</v>
      </c>
      <c r="E750" t="s">
        <v>30</v>
      </c>
      <c r="F750" t="s">
        <v>197</v>
      </c>
      <c r="G750" t="s">
        <v>39</v>
      </c>
      <c r="H750">
        <v>7000</v>
      </c>
      <c r="I750">
        <v>3.4</v>
      </c>
      <c r="J750" s="4">
        <f>+VLOOKUP(B750,Hoja1!$A:$L,11,0)</f>
        <v>7000</v>
      </c>
      <c r="K750" s="4">
        <f>+VLOOKUP(B750,Hoja1!$A:$L,12,0)</f>
        <v>3.4</v>
      </c>
      <c r="L750" t="s">
        <v>240</v>
      </c>
      <c r="M750">
        <v>12</v>
      </c>
      <c r="N750" t="s">
        <v>204</v>
      </c>
      <c r="O750">
        <v>3</v>
      </c>
      <c r="P750">
        <v>2021</v>
      </c>
      <c r="Q750" t="s">
        <v>158</v>
      </c>
      <c r="R750" t="s">
        <v>158</v>
      </c>
      <c r="S750" t="s">
        <v>158</v>
      </c>
      <c r="T750" t="s">
        <v>158</v>
      </c>
      <c r="U750" t="s">
        <v>37</v>
      </c>
      <c r="V750" t="s">
        <v>36</v>
      </c>
      <c r="W750">
        <v>0</v>
      </c>
      <c r="X750">
        <v>0</v>
      </c>
      <c r="Y750">
        <v>0</v>
      </c>
      <c r="Z750">
        <v>0</v>
      </c>
      <c r="AA750">
        <v>3.4</v>
      </c>
    </row>
    <row r="751" spans="1:27" x14ac:dyDescent="0.2">
      <c r="A751">
        <v>1163</v>
      </c>
      <c r="B751" t="str">
        <f>+SUBSTITUTE(LOWER(_xlfn.CONCAT(C751,D751,E751,G751,L751,R751))," ","")</f>
        <v>44280carnegranelc100-200standrewsrusia</v>
      </c>
      <c r="C751" s="1">
        <v>44280</v>
      </c>
      <c r="D751" s="2" t="s">
        <v>35</v>
      </c>
      <c r="E751" t="s">
        <v>30</v>
      </c>
      <c r="F751" t="s">
        <v>239</v>
      </c>
      <c r="G751" t="s">
        <v>72</v>
      </c>
      <c r="H751">
        <v>1000</v>
      </c>
      <c r="I751">
        <v>3.4</v>
      </c>
      <c r="J751" s="4">
        <f>+VLOOKUP(B751,Hoja1!$A:$L,11,0)</f>
        <v>23000</v>
      </c>
      <c r="K751" s="4">
        <f>+VLOOKUP(B751,Hoja1!$A:$L,12,0)</f>
        <v>3.35</v>
      </c>
      <c r="L751" t="s">
        <v>240</v>
      </c>
      <c r="M751">
        <v>12</v>
      </c>
      <c r="N751" t="s">
        <v>204</v>
      </c>
      <c r="O751">
        <v>3</v>
      </c>
      <c r="P751">
        <v>2021</v>
      </c>
      <c r="Q751" t="s">
        <v>165</v>
      </c>
      <c r="R751" t="s">
        <v>166</v>
      </c>
      <c r="S751" t="s">
        <v>165</v>
      </c>
      <c r="T751" t="s">
        <v>166</v>
      </c>
      <c r="U751" t="s">
        <v>37</v>
      </c>
      <c r="V751" t="s">
        <v>36</v>
      </c>
      <c r="W751">
        <v>0</v>
      </c>
      <c r="X751">
        <v>0</v>
      </c>
      <c r="Y751">
        <v>0</v>
      </c>
      <c r="Z751">
        <v>0</v>
      </c>
      <c r="AA751">
        <v>3.4</v>
      </c>
    </row>
    <row r="752" spans="1:27" x14ac:dyDescent="0.2">
      <c r="A752">
        <v>1164</v>
      </c>
      <c r="B752" t="str">
        <f>+SUBSTITUTE(LOWER(_xlfn.CONCAT(C752,D752,E752,G752,L752,R752))," ","")</f>
        <v>44280carnegranelc300-500standrewsrusia</v>
      </c>
      <c r="C752" s="1">
        <v>44280</v>
      </c>
      <c r="D752" s="2" t="s">
        <v>35</v>
      </c>
      <c r="E752" t="s">
        <v>30</v>
      </c>
      <c r="F752" t="s">
        <v>239</v>
      </c>
      <c r="G752" t="s">
        <v>49</v>
      </c>
      <c r="H752">
        <v>6000</v>
      </c>
      <c r="I752">
        <v>2.9</v>
      </c>
      <c r="J752" s="4">
        <f>+VLOOKUP(B752,Hoja1!$A:$L,11,0)</f>
        <v>6000</v>
      </c>
      <c r="K752" s="4">
        <f>+VLOOKUP(B752,Hoja1!$A:$L,12,0)</f>
        <v>2.9</v>
      </c>
      <c r="L752" t="s">
        <v>240</v>
      </c>
      <c r="M752">
        <v>12</v>
      </c>
      <c r="N752" t="s">
        <v>204</v>
      </c>
      <c r="O752">
        <v>3</v>
      </c>
      <c r="P752">
        <v>2021</v>
      </c>
      <c r="Q752" t="s">
        <v>165</v>
      </c>
      <c r="R752" t="s">
        <v>166</v>
      </c>
      <c r="S752" t="s">
        <v>165</v>
      </c>
      <c r="T752" t="s">
        <v>166</v>
      </c>
      <c r="U752" t="s">
        <v>37</v>
      </c>
      <c r="V752" t="s">
        <v>36</v>
      </c>
      <c r="W752">
        <v>0</v>
      </c>
      <c r="X752">
        <v>0</v>
      </c>
      <c r="Y752">
        <v>0</v>
      </c>
      <c r="Z752">
        <v>0</v>
      </c>
      <c r="AA752">
        <v>2.9</v>
      </c>
    </row>
    <row r="753" spans="1:27" x14ac:dyDescent="0.2">
      <c r="A753">
        <v>1165</v>
      </c>
      <c r="B753" t="str">
        <f>+SUBSTITUTE(LOWER(_xlfn.CONCAT(C753,D753,E753,G753,L753,R753))," ","")</f>
        <v>44280carnegranelc200-300standrewsrusia</v>
      </c>
      <c r="C753" s="1">
        <v>44280</v>
      </c>
      <c r="D753" s="2" t="s">
        <v>35</v>
      </c>
      <c r="E753" t="s">
        <v>30</v>
      </c>
      <c r="F753" t="s">
        <v>239</v>
      </c>
      <c r="G753" t="s">
        <v>39</v>
      </c>
      <c r="H753">
        <v>15000</v>
      </c>
      <c r="I753">
        <v>3.2</v>
      </c>
      <c r="J753" s="4">
        <f>+VLOOKUP(B753,Hoja1!$A:$L,11,0)</f>
        <v>15000</v>
      </c>
      <c r="K753" s="4">
        <f>+VLOOKUP(B753,Hoja1!$A:$L,12,0)</f>
        <v>3.2</v>
      </c>
      <c r="L753" t="s">
        <v>240</v>
      </c>
      <c r="M753">
        <v>12</v>
      </c>
      <c r="N753" t="s">
        <v>204</v>
      </c>
      <c r="O753">
        <v>3</v>
      </c>
      <c r="P753">
        <v>2021</v>
      </c>
      <c r="Q753" t="s">
        <v>165</v>
      </c>
      <c r="R753" t="s">
        <v>166</v>
      </c>
      <c r="S753" t="s">
        <v>165</v>
      </c>
      <c r="T753" t="s">
        <v>166</v>
      </c>
      <c r="U753" t="s">
        <v>37</v>
      </c>
      <c r="V753" t="s">
        <v>36</v>
      </c>
      <c r="W753">
        <v>0</v>
      </c>
      <c r="X753">
        <v>0</v>
      </c>
      <c r="Y753">
        <v>0</v>
      </c>
      <c r="Z753">
        <v>0</v>
      </c>
      <c r="AA753">
        <v>3.2</v>
      </c>
    </row>
    <row r="754" spans="1:27" x14ac:dyDescent="0.2">
      <c r="A754">
        <v>1166</v>
      </c>
      <c r="B754" t="str">
        <f>+SUBSTITUTE(LOWER(_xlfn.CONCAT(C754,D754,E754,G754,L754,R754))," ","")</f>
        <v>44280mediaconchagranelc60-80standrewsespaña</v>
      </c>
      <c r="C754" s="1">
        <v>44280</v>
      </c>
      <c r="D754" s="2" t="s">
        <v>212</v>
      </c>
      <c r="E754" t="s">
        <v>30</v>
      </c>
      <c r="F754" t="s">
        <v>338</v>
      </c>
      <c r="G754" t="s">
        <v>168</v>
      </c>
      <c r="H754">
        <v>9810</v>
      </c>
      <c r="I754">
        <v>4.0199999999999996</v>
      </c>
      <c r="J754" s="4">
        <f>+VLOOKUP(B754,Hoja1!$A:$L,11,0)</f>
        <v>9810</v>
      </c>
      <c r="K754" s="4">
        <f>+VLOOKUP(B754,Hoja1!$A:$L,12,0)</f>
        <v>4.0199999999999996</v>
      </c>
      <c r="L754" t="s">
        <v>240</v>
      </c>
      <c r="M754">
        <v>12</v>
      </c>
      <c r="N754" t="s">
        <v>204</v>
      </c>
      <c r="O754">
        <v>3</v>
      </c>
      <c r="P754">
        <v>2021</v>
      </c>
      <c r="Q754" t="s">
        <v>153</v>
      </c>
      <c r="R754" t="s">
        <v>338</v>
      </c>
      <c r="S754" t="s">
        <v>338</v>
      </c>
      <c r="T754" t="s">
        <v>154</v>
      </c>
      <c r="V754" t="s">
        <v>216</v>
      </c>
    </row>
    <row r="755" spans="1:27" x14ac:dyDescent="0.2">
      <c r="A755">
        <v>1167</v>
      </c>
      <c r="B755" t="str">
        <f>+SUBSTITUTE(LOWER(_xlfn.CONCAT(C755,D755,E755,G755,L755,R755))," ","")</f>
        <v>44280carnegranelc100-200standrewsespaña</v>
      </c>
      <c r="C755" s="1">
        <v>44280</v>
      </c>
      <c r="D755" s="2" t="s">
        <v>35</v>
      </c>
      <c r="E755" t="s">
        <v>30</v>
      </c>
      <c r="F755" t="s">
        <v>338</v>
      </c>
      <c r="G755" t="s">
        <v>72</v>
      </c>
      <c r="H755">
        <v>13190</v>
      </c>
      <c r="I755">
        <v>3.52</v>
      </c>
      <c r="J755" s="4">
        <f>+VLOOKUP(B755,Hoja1!$A:$L,11,0)</f>
        <v>13190</v>
      </c>
      <c r="K755" s="4">
        <f>+VLOOKUP(B755,Hoja1!$A:$L,12,0)</f>
        <v>3.52</v>
      </c>
      <c r="L755" t="s">
        <v>240</v>
      </c>
      <c r="M755">
        <v>12</v>
      </c>
      <c r="N755" t="s">
        <v>204</v>
      </c>
      <c r="O755">
        <v>3</v>
      </c>
      <c r="P755">
        <v>2021</v>
      </c>
      <c r="Q755" t="s">
        <v>153</v>
      </c>
      <c r="R755" t="s">
        <v>338</v>
      </c>
      <c r="S755" t="s">
        <v>338</v>
      </c>
      <c r="T755" t="s">
        <v>154</v>
      </c>
      <c r="U755" t="s">
        <v>37</v>
      </c>
      <c r="V755" t="s">
        <v>36</v>
      </c>
      <c r="W755">
        <v>0</v>
      </c>
      <c r="X755">
        <v>0</v>
      </c>
      <c r="Y755">
        <v>0</v>
      </c>
      <c r="Z755">
        <v>0</v>
      </c>
      <c r="AA755">
        <v>3.52</v>
      </c>
    </row>
    <row r="756" spans="1:27" x14ac:dyDescent="0.2">
      <c r="A756">
        <v>1168</v>
      </c>
      <c r="B756" t="str">
        <f>+SUBSTITUTE(LOWER(_xlfn.CONCAT(C756,D756,E756,G756,L756,R756))," ","")</f>
        <v>44280carneretailcompensadoc200-300standrewsasia</v>
      </c>
      <c r="C756" s="1">
        <v>44280</v>
      </c>
      <c r="D756" s="2" t="s">
        <v>35</v>
      </c>
      <c r="E756" t="s">
        <v>206</v>
      </c>
      <c r="F756" t="s">
        <v>194</v>
      </c>
      <c r="G756" t="s">
        <v>39</v>
      </c>
      <c r="H756">
        <v>8721</v>
      </c>
      <c r="I756">
        <v>4.1500000000000004</v>
      </c>
      <c r="J756" s="4">
        <f>+VLOOKUP(B756,Hoja1!$A:$L,11,0)</f>
        <v>11000</v>
      </c>
      <c r="K756" s="4">
        <f>+VLOOKUP(B756,Hoja1!$A:$L,12,0)</f>
        <v>3.82</v>
      </c>
      <c r="L756" t="s">
        <v>240</v>
      </c>
      <c r="M756">
        <v>12</v>
      </c>
      <c r="N756" t="s">
        <v>204</v>
      </c>
      <c r="O756">
        <v>3</v>
      </c>
      <c r="P756">
        <v>2021</v>
      </c>
      <c r="Q756" t="s">
        <v>158</v>
      </c>
      <c r="R756" t="s">
        <v>158</v>
      </c>
      <c r="S756" t="s">
        <v>158</v>
      </c>
      <c r="T756" t="s">
        <v>158</v>
      </c>
      <c r="U756" t="s">
        <v>173</v>
      </c>
      <c r="V756" t="s">
        <v>208</v>
      </c>
      <c r="W756">
        <v>0</v>
      </c>
      <c r="X756">
        <v>0.1</v>
      </c>
      <c r="Y756">
        <v>0.41499999999999998</v>
      </c>
      <c r="Z756">
        <v>3619.2150000000001</v>
      </c>
      <c r="AA756">
        <v>4.6111111111111098</v>
      </c>
    </row>
    <row r="757" spans="1:27" x14ac:dyDescent="0.2">
      <c r="A757">
        <v>1169</v>
      </c>
      <c r="B757" t="str">
        <f>+SUBSTITUTE(LOWER(_xlfn.CONCAT(C757,D757,E757,G757,L757,R757))," ","")</f>
        <v>44280enterosinsalsae60-80standrewsitalia</v>
      </c>
      <c r="C757" s="1">
        <v>44280</v>
      </c>
      <c r="D757" s="2" t="s">
        <v>59</v>
      </c>
      <c r="E757" t="s">
        <v>155</v>
      </c>
      <c r="F757" t="s">
        <v>244</v>
      </c>
      <c r="G757" t="s">
        <v>253</v>
      </c>
      <c r="H757">
        <v>19800</v>
      </c>
      <c r="I757">
        <v>1.95</v>
      </c>
      <c r="J757" s="4" t="e">
        <f>+VLOOKUP(B757,Hoja1!$A:$L,11,0)</f>
        <v>#N/A</v>
      </c>
      <c r="K757" s="4" t="e">
        <f>+VLOOKUP(B757,Hoja1!$A:$L,12,0)</f>
        <v>#N/A</v>
      </c>
      <c r="L757" t="s">
        <v>240</v>
      </c>
      <c r="M757">
        <v>12</v>
      </c>
      <c r="N757" t="s">
        <v>204</v>
      </c>
      <c r="O757">
        <v>3</v>
      </c>
      <c r="P757">
        <v>2021</v>
      </c>
      <c r="Q757" t="s">
        <v>153</v>
      </c>
      <c r="R757" t="s">
        <v>167</v>
      </c>
      <c r="S757" t="s">
        <v>167</v>
      </c>
      <c r="T757" t="s">
        <v>167</v>
      </c>
      <c r="U757" t="s">
        <v>159</v>
      </c>
      <c r="V757" t="s">
        <v>160</v>
      </c>
      <c r="W757">
        <v>0</v>
      </c>
      <c r="X757">
        <v>0</v>
      </c>
      <c r="Y757">
        <v>0</v>
      </c>
      <c r="Z757">
        <v>0</v>
      </c>
      <c r="AA757">
        <v>1.95</v>
      </c>
    </row>
    <row r="758" spans="1:27" x14ac:dyDescent="0.2">
      <c r="A758">
        <v>2172</v>
      </c>
      <c r="B758" t="str">
        <f>+SUBSTITUTE(LOWER(_xlfn.CONCAT(C758,D758,E758,G758,L758,R758))," ","")</f>
        <v>44280carnegranelc0sudmarischile</v>
      </c>
      <c r="C758" s="1">
        <v>44280</v>
      </c>
      <c r="D758" s="2" t="s">
        <v>35</v>
      </c>
      <c r="E758" t="s">
        <v>30</v>
      </c>
      <c r="F758" t="s">
        <v>32</v>
      </c>
      <c r="G758" t="s">
        <v>178</v>
      </c>
      <c r="H758">
        <v>110</v>
      </c>
      <c r="J758" s="4" t="e">
        <f>+VLOOKUP(B758,Hoja1!$A:$L,11,0)</f>
        <v>#N/A</v>
      </c>
      <c r="K758" s="4" t="e">
        <f>+VLOOKUP(B758,Hoja1!$A:$L,12,0)</f>
        <v>#N/A</v>
      </c>
      <c r="L758" t="s">
        <v>286</v>
      </c>
      <c r="M758">
        <v>12</v>
      </c>
      <c r="O758">
        <v>3</v>
      </c>
      <c r="P758">
        <v>2021</v>
      </c>
      <c r="Q758" t="s">
        <v>32</v>
      </c>
      <c r="R758" t="s">
        <v>32</v>
      </c>
      <c r="S758" t="s">
        <v>32</v>
      </c>
      <c r="T758" t="s">
        <v>32</v>
      </c>
      <c r="U758" t="s">
        <v>37</v>
      </c>
      <c r="V758" t="s">
        <v>36</v>
      </c>
      <c r="W758">
        <v>0</v>
      </c>
      <c r="X758">
        <v>0</v>
      </c>
    </row>
    <row r="759" spans="1:27" x14ac:dyDescent="0.2">
      <c r="A759">
        <v>2173</v>
      </c>
      <c r="B759" t="str">
        <f>+SUBSTITUTE(LOWER(_xlfn.CONCAT(C759,D759,E759,G759,L759,R759))," ","")</f>
        <v>44280enterosinsalsac60-80sudmarisamerica</v>
      </c>
      <c r="C759" s="1">
        <v>44280</v>
      </c>
      <c r="D759" s="2" t="s">
        <v>59</v>
      </c>
      <c r="E759" t="s">
        <v>155</v>
      </c>
      <c r="F759" t="s">
        <v>214</v>
      </c>
      <c r="G759" t="s">
        <v>168</v>
      </c>
      <c r="H759">
        <v>17978.400000000001</v>
      </c>
      <c r="I759">
        <v>1.82</v>
      </c>
      <c r="J759" s="4" t="e">
        <f>+VLOOKUP(B759,Hoja1!$A:$L,11,0)</f>
        <v>#N/A</v>
      </c>
      <c r="K759" s="4" t="e">
        <f>+VLOOKUP(B759,Hoja1!$A:$L,12,0)</f>
        <v>#N/A</v>
      </c>
      <c r="L759" t="s">
        <v>286</v>
      </c>
      <c r="M759">
        <v>12</v>
      </c>
      <c r="O759">
        <v>3</v>
      </c>
      <c r="P759">
        <v>2021</v>
      </c>
      <c r="Q759" t="s">
        <v>515</v>
      </c>
      <c r="R759" t="s">
        <v>515</v>
      </c>
      <c r="S759" t="s">
        <v>515</v>
      </c>
      <c r="T759" t="s">
        <v>515</v>
      </c>
      <c r="U759" t="s">
        <v>159</v>
      </c>
      <c r="V759" t="s">
        <v>160</v>
      </c>
      <c r="W759">
        <v>0</v>
      </c>
      <c r="X759">
        <v>0</v>
      </c>
      <c r="Y759">
        <v>0</v>
      </c>
      <c r="Z759">
        <v>0</v>
      </c>
      <c r="AA759">
        <v>1.82</v>
      </c>
    </row>
    <row r="760" spans="1:27" x14ac:dyDescent="0.2">
      <c r="A760">
        <v>2174</v>
      </c>
      <c r="B760" t="str">
        <f>+SUBSTITUTE(LOWER(_xlfn.CONCAT(C760,D760,E760,G760,L760,R760))," ","")</f>
        <v>44280enterosinsalsac60-80sudmarisamerica</v>
      </c>
      <c r="C760" s="1">
        <v>44280</v>
      </c>
      <c r="D760" s="2" t="s">
        <v>59</v>
      </c>
      <c r="E760" t="s">
        <v>155</v>
      </c>
      <c r="F760" t="s">
        <v>254</v>
      </c>
      <c r="G760" t="s">
        <v>168</v>
      </c>
      <c r="H760">
        <v>17000</v>
      </c>
      <c r="I760">
        <v>1.98</v>
      </c>
      <c r="J760" s="4" t="e">
        <f>+VLOOKUP(B760,Hoja1!$A:$L,11,0)</f>
        <v>#N/A</v>
      </c>
      <c r="K760" s="4" t="e">
        <f>+VLOOKUP(B760,Hoja1!$A:$L,12,0)</f>
        <v>#N/A</v>
      </c>
      <c r="L760" t="s">
        <v>286</v>
      </c>
      <c r="M760">
        <v>12</v>
      </c>
      <c r="O760">
        <v>3</v>
      </c>
      <c r="P760">
        <v>2021</v>
      </c>
      <c r="Q760" t="s">
        <v>515</v>
      </c>
      <c r="R760" t="s">
        <v>515</v>
      </c>
      <c r="S760" t="s">
        <v>515</v>
      </c>
      <c r="T760" t="s">
        <v>515</v>
      </c>
      <c r="U760" t="s">
        <v>159</v>
      </c>
      <c r="V760" t="s">
        <v>160</v>
      </c>
      <c r="W760">
        <v>0</v>
      </c>
      <c r="X760">
        <v>0</v>
      </c>
      <c r="Y760">
        <v>0</v>
      </c>
      <c r="Z760">
        <v>0</v>
      </c>
      <c r="AA760">
        <v>1.98</v>
      </c>
    </row>
    <row r="761" spans="1:27" x14ac:dyDescent="0.2">
      <c r="A761">
        <v>2175</v>
      </c>
      <c r="B761" t="str">
        <f>+SUBSTITUTE(LOWER(_xlfn.CONCAT(C761,D761,E761,G761,L761,R761))," ","")</f>
        <v>44280carnegranelc200-300sudmarisasia</v>
      </c>
      <c r="C761" s="1">
        <v>44280</v>
      </c>
      <c r="D761" s="2" t="s">
        <v>35</v>
      </c>
      <c r="E761" t="s">
        <v>30</v>
      </c>
      <c r="F761" t="s">
        <v>225</v>
      </c>
      <c r="G761" t="s">
        <v>39</v>
      </c>
      <c r="H761">
        <v>24000</v>
      </c>
      <c r="I761">
        <v>3.15</v>
      </c>
      <c r="J761" s="4">
        <f>+VLOOKUP(B761,Hoja1!$A:$L,11,0)</f>
        <v>24000</v>
      </c>
      <c r="K761" s="4">
        <f>+VLOOKUP(B761,Hoja1!$A:$L,12,0)</f>
        <v>3.15</v>
      </c>
      <c r="L761" t="s">
        <v>286</v>
      </c>
      <c r="M761">
        <v>12</v>
      </c>
      <c r="O761">
        <v>3</v>
      </c>
      <c r="P761">
        <v>2021</v>
      </c>
      <c r="Q761" t="s">
        <v>158</v>
      </c>
      <c r="R761" t="s">
        <v>158</v>
      </c>
      <c r="S761" t="s">
        <v>158</v>
      </c>
      <c r="T761" t="s">
        <v>158</v>
      </c>
      <c r="U761" t="s">
        <v>37</v>
      </c>
      <c r="V761" t="s">
        <v>36</v>
      </c>
      <c r="W761">
        <v>0</v>
      </c>
      <c r="X761">
        <v>0</v>
      </c>
      <c r="Y761">
        <v>0</v>
      </c>
      <c r="Z761">
        <v>0</v>
      </c>
      <c r="AA761">
        <v>3.15</v>
      </c>
    </row>
    <row r="762" spans="1:27" x14ac:dyDescent="0.2">
      <c r="A762">
        <v>2176</v>
      </c>
      <c r="B762" t="str">
        <f>+SUBSTITUTE(LOWER(_xlfn.CONCAT(C762,D762,E762,G762,L762,R762))," ","")</f>
        <v>44280carnegranelc200-300sudmarisespaña</v>
      </c>
      <c r="C762" s="1">
        <v>44280</v>
      </c>
      <c r="D762" s="2" t="s">
        <v>35</v>
      </c>
      <c r="E762" t="s">
        <v>30</v>
      </c>
      <c r="F762" t="s">
        <v>338</v>
      </c>
      <c r="G762" t="s">
        <v>39</v>
      </c>
      <c r="H762">
        <v>24000</v>
      </c>
      <c r="I762">
        <v>3.05</v>
      </c>
      <c r="J762" s="4">
        <f>+VLOOKUP(B762,Hoja1!$A:$L,11,0)</f>
        <v>24000</v>
      </c>
      <c r="K762" s="4">
        <f>+VLOOKUP(B762,Hoja1!$A:$L,12,0)</f>
        <v>3.05</v>
      </c>
      <c r="L762" t="s">
        <v>286</v>
      </c>
      <c r="M762">
        <v>12</v>
      </c>
      <c r="O762">
        <v>3</v>
      </c>
      <c r="P762">
        <v>2021</v>
      </c>
      <c r="Q762" t="s">
        <v>153</v>
      </c>
      <c r="R762" t="s">
        <v>338</v>
      </c>
      <c r="S762" t="s">
        <v>338</v>
      </c>
      <c r="T762" t="s">
        <v>154</v>
      </c>
      <c r="U762" t="s">
        <v>37</v>
      </c>
      <c r="V762" t="s">
        <v>36</v>
      </c>
      <c r="W762">
        <v>0</v>
      </c>
      <c r="X762">
        <v>0</v>
      </c>
      <c r="Y762">
        <v>0</v>
      </c>
      <c r="Z762">
        <v>0</v>
      </c>
      <c r="AA762">
        <v>3.05</v>
      </c>
    </row>
    <row r="763" spans="1:27" x14ac:dyDescent="0.2">
      <c r="A763">
        <v>2177</v>
      </c>
      <c r="B763" t="str">
        <f>+SUBSTITUTE(LOWER(_xlfn.CONCAT(C763,D763,E763,G763,L763,R763))," ","")</f>
        <v>44280mediaconchagranelc60-80sudmarisamerica</v>
      </c>
      <c r="C763" s="1">
        <v>44280</v>
      </c>
      <c r="D763" s="2" t="s">
        <v>212</v>
      </c>
      <c r="E763" t="s">
        <v>30</v>
      </c>
      <c r="F763" t="s">
        <v>254</v>
      </c>
      <c r="G763" t="s">
        <v>168</v>
      </c>
      <c r="H763">
        <v>3003</v>
      </c>
      <c r="I763">
        <v>4</v>
      </c>
      <c r="J763" s="4">
        <f>+VLOOKUP(B763,Hoja1!$A:$L,11,0)</f>
        <v>3003</v>
      </c>
      <c r="K763" s="4">
        <f>+VLOOKUP(B763,Hoja1!$A:$L,12,0)</f>
        <v>4</v>
      </c>
      <c r="L763" t="s">
        <v>286</v>
      </c>
      <c r="M763">
        <v>12</v>
      </c>
      <c r="O763">
        <v>3</v>
      </c>
      <c r="P763">
        <v>2021</v>
      </c>
      <c r="Q763" t="s">
        <v>515</v>
      </c>
      <c r="R763" t="s">
        <v>515</v>
      </c>
      <c r="S763" t="s">
        <v>515</v>
      </c>
      <c r="T763" t="s">
        <v>515</v>
      </c>
      <c r="V763" t="s">
        <v>216</v>
      </c>
    </row>
    <row r="764" spans="1:27" x14ac:dyDescent="0.2">
      <c r="A764">
        <v>2178</v>
      </c>
      <c r="B764" t="str">
        <f>+SUBSTITUTE(LOWER(_xlfn.CONCAT(C764,D764,E764,G764,L764,R764))," ","")</f>
        <v>44280carnegranelc300-500sudmarisitalia</v>
      </c>
      <c r="C764" s="1">
        <v>44280</v>
      </c>
      <c r="D764" s="2" t="s">
        <v>35</v>
      </c>
      <c r="E764" t="s">
        <v>30</v>
      </c>
      <c r="F764" t="s">
        <v>167</v>
      </c>
      <c r="G764" t="s">
        <v>49</v>
      </c>
      <c r="H764">
        <v>8000</v>
      </c>
      <c r="I764">
        <v>2.95</v>
      </c>
      <c r="J764" s="4">
        <f>+VLOOKUP(B764,Hoja1!$A:$L,11,0)</f>
        <v>8000</v>
      </c>
      <c r="K764" s="4">
        <f>+VLOOKUP(B764,Hoja1!$A:$L,12,0)</f>
        <v>2.95</v>
      </c>
      <c r="L764" t="s">
        <v>286</v>
      </c>
      <c r="M764">
        <v>12</v>
      </c>
      <c r="O764">
        <v>3</v>
      </c>
      <c r="P764">
        <v>2021</v>
      </c>
      <c r="Q764" t="s">
        <v>153</v>
      </c>
      <c r="R764" t="s">
        <v>167</v>
      </c>
      <c r="S764" t="s">
        <v>167</v>
      </c>
      <c r="T764" t="s">
        <v>167</v>
      </c>
      <c r="U764" t="s">
        <v>37</v>
      </c>
      <c r="V764" t="s">
        <v>36</v>
      </c>
      <c r="W764">
        <v>0</v>
      </c>
      <c r="X764">
        <v>0</v>
      </c>
      <c r="Y764">
        <v>0</v>
      </c>
      <c r="Z764">
        <v>0</v>
      </c>
      <c r="AA764">
        <v>2.95</v>
      </c>
    </row>
    <row r="765" spans="1:27" x14ac:dyDescent="0.2">
      <c r="A765">
        <v>185</v>
      </c>
      <c r="B765" t="str">
        <f>+SUBSTITUTE(LOWER(_xlfn.CONCAT(C765,D765,E765,G765,L765,R765))," ","")</f>
        <v>44281carnegranelc500-upcamanchacaasia</v>
      </c>
      <c r="C765" s="1">
        <v>44281</v>
      </c>
      <c r="D765" s="2" t="s">
        <v>35</v>
      </c>
      <c r="E765" t="s">
        <v>30</v>
      </c>
      <c r="F765" t="s">
        <v>192</v>
      </c>
      <c r="G765" t="s">
        <v>183</v>
      </c>
      <c r="H765">
        <v>16800</v>
      </c>
      <c r="I765">
        <v>2.2999999999999998</v>
      </c>
      <c r="J765" s="4" t="e">
        <f>+VLOOKUP(B765,Hoja1!$A:$L,11,0)</f>
        <v>#N/A</v>
      </c>
      <c r="K765" s="4" t="e">
        <f>+VLOOKUP(B765,Hoja1!$A:$L,12,0)</f>
        <v>#N/A</v>
      </c>
      <c r="L765" t="s">
        <v>33</v>
      </c>
      <c r="M765">
        <v>12</v>
      </c>
      <c r="O765">
        <v>3</v>
      </c>
      <c r="P765">
        <v>2021</v>
      </c>
      <c r="Q765" t="s">
        <v>158</v>
      </c>
      <c r="R765" t="s">
        <v>158</v>
      </c>
      <c r="S765" t="s">
        <v>158</v>
      </c>
      <c r="T765" t="s">
        <v>158</v>
      </c>
      <c r="U765" t="s">
        <v>37</v>
      </c>
      <c r="V765" t="s">
        <v>36</v>
      </c>
      <c r="W765">
        <v>0</v>
      </c>
      <c r="X765">
        <v>0</v>
      </c>
      <c r="Y765">
        <v>0</v>
      </c>
      <c r="Z765">
        <v>0</v>
      </c>
      <c r="AA765">
        <v>2.2999999999999998</v>
      </c>
    </row>
    <row r="766" spans="1:27" x14ac:dyDescent="0.2">
      <c r="A766">
        <v>186</v>
      </c>
      <c r="B766" t="str">
        <f>+SUBSTITUTE(LOWER(_xlfn.CONCAT(C766,D766,E766,G766,L766,R766))," ","")</f>
        <v>44281carnegranelc300-500camanchacaasia</v>
      </c>
      <c r="C766" s="1">
        <v>44281</v>
      </c>
      <c r="D766" s="2" t="s">
        <v>35</v>
      </c>
      <c r="E766" t="s">
        <v>30</v>
      </c>
      <c r="F766" t="s">
        <v>192</v>
      </c>
      <c r="G766" t="s">
        <v>49</v>
      </c>
      <c r="H766">
        <v>7200</v>
      </c>
      <c r="I766">
        <v>2.7999999999999901</v>
      </c>
      <c r="J766" s="4" t="e">
        <f>+VLOOKUP(B766,Hoja1!$A:$L,11,0)</f>
        <v>#N/A</v>
      </c>
      <c r="K766" s="4" t="e">
        <f>+VLOOKUP(B766,Hoja1!$A:$L,12,0)</f>
        <v>#N/A</v>
      </c>
      <c r="L766" t="s">
        <v>33</v>
      </c>
      <c r="M766">
        <v>12</v>
      </c>
      <c r="O766">
        <v>3</v>
      </c>
      <c r="P766">
        <v>2021</v>
      </c>
      <c r="Q766" t="s">
        <v>158</v>
      </c>
      <c r="R766" t="s">
        <v>158</v>
      </c>
      <c r="S766" t="s">
        <v>158</v>
      </c>
      <c r="T766" t="s">
        <v>158</v>
      </c>
      <c r="U766" t="s">
        <v>37</v>
      </c>
      <c r="V766" t="s">
        <v>36</v>
      </c>
      <c r="W766">
        <v>0</v>
      </c>
      <c r="X766">
        <v>0</v>
      </c>
      <c r="Y766">
        <v>0</v>
      </c>
      <c r="Z766">
        <v>0</v>
      </c>
      <c r="AA766">
        <v>2.7999999999999901</v>
      </c>
    </row>
    <row r="767" spans="1:27" x14ac:dyDescent="0.2">
      <c r="A767">
        <v>187</v>
      </c>
      <c r="B767" t="str">
        <f>+SUBSTITUTE(LOWER(_xlfn.CONCAT(C767,D767,E767,G767,L767,R767))," ","")</f>
        <v>44281carnegranelc300-500camanchacaotrosuee</v>
      </c>
      <c r="C767" s="1">
        <v>44281</v>
      </c>
      <c r="D767" s="2" t="s">
        <v>35</v>
      </c>
      <c r="E767" t="s">
        <v>30</v>
      </c>
      <c r="F767" t="s">
        <v>184</v>
      </c>
      <c r="G767" t="s">
        <v>49</v>
      </c>
      <c r="H767">
        <v>24000</v>
      </c>
      <c r="I767">
        <v>2.8499999999999899</v>
      </c>
      <c r="J767" s="4" t="e">
        <f>+VLOOKUP(B767,Hoja1!$A:$L,11,0)</f>
        <v>#N/A</v>
      </c>
      <c r="K767" s="4" t="e">
        <f>+VLOOKUP(B767,Hoja1!$A:$L,12,0)</f>
        <v>#N/A</v>
      </c>
      <c r="L767" t="s">
        <v>33</v>
      </c>
      <c r="M767">
        <v>12</v>
      </c>
      <c r="O767">
        <v>3</v>
      </c>
      <c r="P767">
        <v>2021</v>
      </c>
      <c r="Q767" t="s">
        <v>165</v>
      </c>
      <c r="R767" t="s">
        <v>185</v>
      </c>
      <c r="S767" t="s">
        <v>165</v>
      </c>
      <c r="T767" t="s">
        <v>185</v>
      </c>
      <c r="U767" t="s">
        <v>37</v>
      </c>
      <c r="V767" t="s">
        <v>36</v>
      </c>
      <c r="W767">
        <v>0</v>
      </c>
      <c r="X767">
        <v>0</v>
      </c>
      <c r="Y767">
        <v>0</v>
      </c>
      <c r="Z767">
        <v>0</v>
      </c>
      <c r="AA767">
        <v>2.8499999999999899</v>
      </c>
    </row>
    <row r="768" spans="1:27" x14ac:dyDescent="0.2">
      <c r="A768">
        <v>1170</v>
      </c>
      <c r="B768" t="str">
        <f>+SUBSTITUTE(LOWER(_xlfn.CONCAT(C768,D768,E768,G768,L768,R768))," ","")</f>
        <v>44281carnegranelc200-300standrewsfrancia</v>
      </c>
      <c r="C768" s="1">
        <v>44281</v>
      </c>
      <c r="D768" s="2" t="s">
        <v>35</v>
      </c>
      <c r="E768" t="s">
        <v>30</v>
      </c>
      <c r="F768" t="s">
        <v>243</v>
      </c>
      <c r="G768" t="s">
        <v>39</v>
      </c>
      <c r="H768">
        <v>740</v>
      </c>
      <c r="I768">
        <v>3.35</v>
      </c>
      <c r="J768" s="4">
        <f>+VLOOKUP(B768,Hoja1!$A:$L,11,0)</f>
        <v>23000</v>
      </c>
      <c r="K768" s="4">
        <f>+VLOOKUP(B768,Hoja1!$A:$L,12,0)</f>
        <v>3.15</v>
      </c>
      <c r="L768" t="s">
        <v>240</v>
      </c>
      <c r="M768">
        <v>12</v>
      </c>
      <c r="N768" t="s">
        <v>204</v>
      </c>
      <c r="O768">
        <v>3</v>
      </c>
      <c r="P768">
        <v>2021</v>
      </c>
      <c r="Q768" t="s">
        <v>153</v>
      </c>
      <c r="R768" t="s">
        <v>172</v>
      </c>
      <c r="S768" t="s">
        <v>172</v>
      </c>
      <c r="T768" t="s">
        <v>172</v>
      </c>
      <c r="U768" t="s">
        <v>37</v>
      </c>
      <c r="V768" t="s">
        <v>36</v>
      </c>
      <c r="W768">
        <v>0</v>
      </c>
      <c r="X768">
        <v>0</v>
      </c>
      <c r="Y768">
        <v>0</v>
      </c>
      <c r="Z768">
        <v>0</v>
      </c>
      <c r="AA768">
        <v>3.35</v>
      </c>
    </row>
    <row r="769" spans="1:27" x14ac:dyDescent="0.2">
      <c r="A769">
        <v>1171</v>
      </c>
      <c r="B769" t="str">
        <f>+SUBSTITUTE(LOWER(_xlfn.CONCAT(C769,D769,E769,G769,L769,R769))," ","")</f>
        <v>44281enterosinsalsae50-80standrewsotroseuropa</v>
      </c>
      <c r="C769" s="1">
        <v>44281</v>
      </c>
      <c r="D769" s="2" t="s">
        <v>59</v>
      </c>
      <c r="E769" t="s">
        <v>155</v>
      </c>
      <c r="F769" t="s">
        <v>271</v>
      </c>
      <c r="G769" t="s">
        <v>248</v>
      </c>
      <c r="H769">
        <v>10000</v>
      </c>
      <c r="I769">
        <v>1.9</v>
      </c>
      <c r="J769" s="4" t="e">
        <f>+VLOOKUP(B769,Hoja1!$A:$L,11,0)</f>
        <v>#N/A</v>
      </c>
      <c r="K769" s="4" t="e">
        <f>+VLOOKUP(B769,Hoja1!$A:$L,12,0)</f>
        <v>#N/A</v>
      </c>
      <c r="L769" t="s">
        <v>240</v>
      </c>
      <c r="M769">
        <v>12</v>
      </c>
      <c r="N769" t="s">
        <v>204</v>
      </c>
      <c r="O769">
        <v>3</v>
      </c>
      <c r="P769">
        <v>2021</v>
      </c>
      <c r="Q769" t="s">
        <v>153</v>
      </c>
      <c r="R769" t="s">
        <v>154</v>
      </c>
      <c r="S769" t="s">
        <v>154</v>
      </c>
      <c r="T769" t="s">
        <v>154</v>
      </c>
      <c r="U769" t="s">
        <v>159</v>
      </c>
      <c r="V769" t="s">
        <v>160</v>
      </c>
      <c r="W769">
        <v>0</v>
      </c>
      <c r="X769">
        <v>0</v>
      </c>
      <c r="Y769">
        <v>0</v>
      </c>
      <c r="Z769">
        <v>0</v>
      </c>
      <c r="AA769">
        <v>1.9</v>
      </c>
    </row>
    <row r="770" spans="1:27" x14ac:dyDescent="0.2">
      <c r="A770">
        <v>1172</v>
      </c>
      <c r="B770" t="str">
        <f>+SUBSTITUTE(LOWER(_xlfn.CONCAT(C770,D770,E770,G770,L770,R770))," ","")</f>
        <v>44281carneretailcompensadoc200-300standrewsfrancia</v>
      </c>
      <c r="C770" s="1">
        <v>44281</v>
      </c>
      <c r="D770" s="2" t="s">
        <v>35</v>
      </c>
      <c r="E770" t="s">
        <v>206</v>
      </c>
      <c r="F770" t="s">
        <v>243</v>
      </c>
      <c r="G770" t="s">
        <v>39</v>
      </c>
      <c r="H770">
        <v>20000</v>
      </c>
      <c r="I770">
        <v>3.7</v>
      </c>
      <c r="J770" s="4">
        <f>+VLOOKUP(B770,Hoja1!$A:$L,11,0)</f>
        <v>20000</v>
      </c>
      <c r="K770" s="4">
        <f>+VLOOKUP(B770,Hoja1!$A:$L,12,0)</f>
        <v>3.7</v>
      </c>
      <c r="L770" t="s">
        <v>240</v>
      </c>
      <c r="M770">
        <v>12</v>
      </c>
      <c r="N770" t="s">
        <v>204</v>
      </c>
      <c r="O770">
        <v>3</v>
      </c>
      <c r="P770">
        <v>2021</v>
      </c>
      <c r="Q770" t="s">
        <v>153</v>
      </c>
      <c r="R770" t="s">
        <v>172</v>
      </c>
      <c r="S770" t="s">
        <v>172</v>
      </c>
      <c r="T770" t="s">
        <v>172</v>
      </c>
      <c r="U770" t="s">
        <v>173</v>
      </c>
      <c r="V770" t="s">
        <v>208</v>
      </c>
      <c r="W770">
        <v>0</v>
      </c>
      <c r="X770">
        <v>0.1</v>
      </c>
      <c r="Y770">
        <v>0.37</v>
      </c>
      <c r="Z770">
        <v>7400</v>
      </c>
      <c r="AA770">
        <v>4.1111111111111098</v>
      </c>
    </row>
    <row r="771" spans="1:27" x14ac:dyDescent="0.2">
      <c r="A771">
        <v>1173</v>
      </c>
      <c r="B771" t="str">
        <f>+SUBSTITUTE(LOWER(_xlfn.CONCAT(C771,D771,E771,G771,L771,R771))," ","")</f>
        <v>44281enterosinsalsae60-80standrewsotroseuropa</v>
      </c>
      <c r="C771" s="1">
        <v>44281</v>
      </c>
      <c r="D771" s="2" t="s">
        <v>59</v>
      </c>
      <c r="E771" t="s">
        <v>155</v>
      </c>
      <c r="F771" t="s">
        <v>249</v>
      </c>
      <c r="G771" t="s">
        <v>253</v>
      </c>
      <c r="H771">
        <v>10000</v>
      </c>
      <c r="I771">
        <v>1.9</v>
      </c>
      <c r="J771" s="4" t="e">
        <f>+VLOOKUP(B771,Hoja1!$A:$L,11,0)</f>
        <v>#N/A</v>
      </c>
      <c r="K771" s="4" t="e">
        <f>+VLOOKUP(B771,Hoja1!$A:$L,12,0)</f>
        <v>#N/A</v>
      </c>
      <c r="L771" t="s">
        <v>240</v>
      </c>
      <c r="M771">
        <v>12</v>
      </c>
      <c r="N771" t="s">
        <v>204</v>
      </c>
      <c r="O771">
        <v>3</v>
      </c>
      <c r="P771">
        <v>2021</v>
      </c>
      <c r="Q771" t="s">
        <v>153</v>
      </c>
      <c r="R771" t="s">
        <v>154</v>
      </c>
      <c r="S771" t="s">
        <v>154</v>
      </c>
      <c r="T771" t="s">
        <v>154</v>
      </c>
      <c r="U771" t="s">
        <v>159</v>
      </c>
      <c r="V771" t="s">
        <v>160</v>
      </c>
      <c r="W771">
        <v>0</v>
      </c>
      <c r="X771">
        <v>0</v>
      </c>
      <c r="Y771">
        <v>0</v>
      </c>
      <c r="Z771">
        <v>0</v>
      </c>
      <c r="AA771">
        <v>1.9</v>
      </c>
    </row>
    <row r="772" spans="1:27" x14ac:dyDescent="0.2">
      <c r="A772">
        <v>1174</v>
      </c>
      <c r="B772" t="str">
        <f>+SUBSTITUTE(LOWER(_xlfn.CONCAT(C772,D772,E772,G772,L772,R772))," ","")</f>
        <v>44281enterosinsalsaconestuchee60-80standrewsespaña</v>
      </c>
      <c r="C772" s="1">
        <v>44281</v>
      </c>
      <c r="D772" s="2" t="s">
        <v>59</v>
      </c>
      <c r="E772" t="s">
        <v>262</v>
      </c>
      <c r="F772" t="s">
        <v>338</v>
      </c>
      <c r="G772" t="s">
        <v>253</v>
      </c>
      <c r="H772">
        <v>13770</v>
      </c>
      <c r="I772">
        <v>2.581</v>
      </c>
      <c r="J772" s="4" t="e">
        <f>+VLOOKUP(B772,Hoja1!$A:$L,11,0)</f>
        <v>#N/A</v>
      </c>
      <c r="K772" s="4" t="e">
        <f>+VLOOKUP(B772,Hoja1!$A:$L,12,0)</f>
        <v>#N/A</v>
      </c>
      <c r="L772" t="s">
        <v>240</v>
      </c>
      <c r="M772">
        <v>12</v>
      </c>
      <c r="N772" t="s">
        <v>204</v>
      </c>
      <c r="O772">
        <v>3</v>
      </c>
      <c r="P772">
        <v>2021</v>
      </c>
      <c r="Q772" t="s">
        <v>153</v>
      </c>
      <c r="R772" t="s">
        <v>338</v>
      </c>
      <c r="S772" t="s">
        <v>338</v>
      </c>
      <c r="T772" t="s">
        <v>154</v>
      </c>
      <c r="U772" t="s">
        <v>159</v>
      </c>
      <c r="V772" t="s">
        <v>263</v>
      </c>
      <c r="W772">
        <v>0.3</v>
      </c>
      <c r="X772">
        <v>0</v>
      </c>
      <c r="Y772">
        <v>0</v>
      </c>
      <c r="Z772">
        <v>0</v>
      </c>
      <c r="AA772">
        <v>2.2810000000000001</v>
      </c>
    </row>
    <row r="773" spans="1:27" x14ac:dyDescent="0.2">
      <c r="A773">
        <v>1175</v>
      </c>
      <c r="B773" t="str">
        <f>+SUBSTITUTE(LOWER(_xlfn.CONCAT(C773,D773,E773,G773,L773,R773))," ","")</f>
        <v>44281enterosinsalsae50-70standrewsitalia</v>
      </c>
      <c r="C773" s="1">
        <v>44281</v>
      </c>
      <c r="D773" s="2" t="s">
        <v>59</v>
      </c>
      <c r="E773" t="s">
        <v>155</v>
      </c>
      <c r="F773" t="s">
        <v>244</v>
      </c>
      <c r="G773" t="s">
        <v>245</v>
      </c>
      <c r="H773">
        <v>10000</v>
      </c>
      <c r="I773">
        <v>1.9</v>
      </c>
      <c r="J773" s="4" t="e">
        <f>+VLOOKUP(B773,Hoja1!$A:$L,11,0)</f>
        <v>#N/A</v>
      </c>
      <c r="K773" s="4" t="e">
        <f>+VLOOKUP(B773,Hoja1!$A:$L,12,0)</f>
        <v>#N/A</v>
      </c>
      <c r="L773" t="s">
        <v>240</v>
      </c>
      <c r="M773">
        <v>12</v>
      </c>
      <c r="N773" t="s">
        <v>204</v>
      </c>
      <c r="O773">
        <v>3</v>
      </c>
      <c r="P773">
        <v>2021</v>
      </c>
      <c r="Q773" t="s">
        <v>153</v>
      </c>
      <c r="R773" t="s">
        <v>167</v>
      </c>
      <c r="S773" t="s">
        <v>167</v>
      </c>
      <c r="T773" t="s">
        <v>167</v>
      </c>
      <c r="U773" t="s">
        <v>159</v>
      </c>
      <c r="V773" t="s">
        <v>160</v>
      </c>
      <c r="W773">
        <v>0</v>
      </c>
      <c r="X773">
        <v>0</v>
      </c>
      <c r="Y773">
        <v>0</v>
      </c>
      <c r="Z773">
        <v>0</v>
      </c>
      <c r="AA773">
        <v>1.9</v>
      </c>
    </row>
    <row r="774" spans="1:27" x14ac:dyDescent="0.2">
      <c r="A774">
        <v>1176</v>
      </c>
      <c r="B774" t="str">
        <f>+SUBSTITUTE(LOWER(_xlfn.CONCAT(C774,D774,E774,G774,L774,R774))," ","")</f>
        <v>44281enterosinsalsae40-60standrewsitalia</v>
      </c>
      <c r="C774" s="1">
        <v>44281</v>
      </c>
      <c r="D774" s="2" t="s">
        <v>59</v>
      </c>
      <c r="E774" t="s">
        <v>155</v>
      </c>
      <c r="F774" t="s">
        <v>244</v>
      </c>
      <c r="G774" t="s">
        <v>250</v>
      </c>
      <c r="H774">
        <v>10000</v>
      </c>
      <c r="I774">
        <v>2</v>
      </c>
      <c r="J774" s="4" t="e">
        <f>+VLOOKUP(B774,Hoja1!$A:$L,11,0)</f>
        <v>#N/A</v>
      </c>
      <c r="K774" s="4" t="e">
        <f>+VLOOKUP(B774,Hoja1!$A:$L,12,0)</f>
        <v>#N/A</v>
      </c>
      <c r="L774" t="s">
        <v>240</v>
      </c>
      <c r="M774">
        <v>12</v>
      </c>
      <c r="N774" t="s">
        <v>204</v>
      </c>
      <c r="O774">
        <v>3</v>
      </c>
      <c r="P774">
        <v>2021</v>
      </c>
      <c r="Q774" t="s">
        <v>153</v>
      </c>
      <c r="R774" t="s">
        <v>167</v>
      </c>
      <c r="S774" t="s">
        <v>167</v>
      </c>
      <c r="T774" t="s">
        <v>167</v>
      </c>
      <c r="U774" t="s">
        <v>159</v>
      </c>
      <c r="V774" t="s">
        <v>160</v>
      </c>
      <c r="W774">
        <v>0</v>
      </c>
      <c r="X774">
        <v>0</v>
      </c>
      <c r="Y774">
        <v>0</v>
      </c>
      <c r="Z774">
        <v>0</v>
      </c>
      <c r="AA774">
        <v>2</v>
      </c>
    </row>
    <row r="775" spans="1:27" x14ac:dyDescent="0.2">
      <c r="A775">
        <v>1177</v>
      </c>
      <c r="B775" t="str">
        <f>+SUBSTITUTE(LOWER(_xlfn.CONCAT(C775,D775,E775,G775,L775,R775))," ","")</f>
        <v>44281mediaconcharetailcompensadoc35-45standrewsamerica</v>
      </c>
      <c r="C775" s="1">
        <v>44281</v>
      </c>
      <c r="D775" s="2" t="s">
        <v>212</v>
      </c>
      <c r="E775" t="s">
        <v>206</v>
      </c>
      <c r="F775" t="s">
        <v>214</v>
      </c>
      <c r="G775" t="s">
        <v>273</v>
      </c>
      <c r="H775">
        <v>908</v>
      </c>
      <c r="I775">
        <v>4.67</v>
      </c>
      <c r="J775" s="4" t="e">
        <f>+VLOOKUP(B775,Hoja1!$A:$L,11,0)</f>
        <v>#N/A</v>
      </c>
      <c r="K775" s="4" t="e">
        <f>+VLOOKUP(B775,Hoja1!$A:$L,12,0)</f>
        <v>#N/A</v>
      </c>
      <c r="L775" t="s">
        <v>240</v>
      </c>
      <c r="M775">
        <v>12</v>
      </c>
      <c r="N775" t="s">
        <v>204</v>
      </c>
      <c r="O775">
        <v>3</v>
      </c>
      <c r="P775">
        <v>2021</v>
      </c>
      <c r="Q775" t="s">
        <v>515</v>
      </c>
      <c r="R775" t="s">
        <v>515</v>
      </c>
      <c r="S775" t="s">
        <v>515</v>
      </c>
      <c r="T775" t="s">
        <v>515</v>
      </c>
      <c r="V775" t="s">
        <v>259</v>
      </c>
    </row>
    <row r="776" spans="1:27" x14ac:dyDescent="0.2">
      <c r="A776">
        <v>1178</v>
      </c>
      <c r="B776" t="str">
        <f>+SUBSTITUTE(LOWER(_xlfn.CONCAT(C776,D776,E776,G776,L776,R776))," ","")</f>
        <v>44281carneretailcompensadoc200-300standrewsamerica</v>
      </c>
      <c r="C776" s="1">
        <v>44281</v>
      </c>
      <c r="D776" s="2" t="s">
        <v>35</v>
      </c>
      <c r="E776" t="s">
        <v>206</v>
      </c>
      <c r="F776" t="s">
        <v>214</v>
      </c>
      <c r="G776" t="s">
        <v>39</v>
      </c>
      <c r="H776">
        <v>1816</v>
      </c>
      <c r="I776">
        <v>3.81</v>
      </c>
      <c r="J776" s="4">
        <f>+VLOOKUP(B776,Hoja1!$A:$L,11,0)</f>
        <v>5900.1840000000002</v>
      </c>
      <c r="K776" s="4">
        <f>+VLOOKUP(B776,Hoja1!$A:$L,12,0)</f>
        <v>5.29</v>
      </c>
      <c r="L776" t="s">
        <v>240</v>
      </c>
      <c r="M776">
        <v>12</v>
      </c>
      <c r="N776" t="s">
        <v>204</v>
      </c>
      <c r="O776">
        <v>3</v>
      </c>
      <c r="P776">
        <v>2021</v>
      </c>
      <c r="Q776" t="s">
        <v>515</v>
      </c>
      <c r="R776" t="s">
        <v>515</v>
      </c>
      <c r="S776" t="s">
        <v>515</v>
      </c>
      <c r="T776" t="s">
        <v>515</v>
      </c>
      <c r="U776" t="s">
        <v>173</v>
      </c>
      <c r="V776" t="s">
        <v>208</v>
      </c>
      <c r="W776">
        <v>0</v>
      </c>
      <c r="X776">
        <v>0.1</v>
      </c>
      <c r="Y776">
        <v>0.38100000000000001</v>
      </c>
      <c r="Z776">
        <v>691.89599999999996</v>
      </c>
      <c r="AA776">
        <v>4.2333333333333298</v>
      </c>
    </row>
    <row r="777" spans="1:27" x14ac:dyDescent="0.2">
      <c r="A777">
        <v>1179</v>
      </c>
      <c r="B777" t="str">
        <f>+SUBSTITUTE(LOWER(_xlfn.CONCAT(C777,D777,E777,G777,L777,R777))," ","")</f>
        <v>44281enterosinsalsae23-29standrewsamerica</v>
      </c>
      <c r="C777" s="1">
        <v>44281</v>
      </c>
      <c r="D777" s="2" t="s">
        <v>59</v>
      </c>
      <c r="E777" t="s">
        <v>155</v>
      </c>
      <c r="F777" t="s">
        <v>214</v>
      </c>
      <c r="G777" t="s">
        <v>241</v>
      </c>
      <c r="H777">
        <v>2724</v>
      </c>
      <c r="I777">
        <v>2.02</v>
      </c>
      <c r="J777" s="4" t="e">
        <f>+VLOOKUP(B777,Hoja1!$A:$L,11,0)</f>
        <v>#N/A</v>
      </c>
      <c r="K777" s="4" t="e">
        <f>+VLOOKUP(B777,Hoja1!$A:$L,12,0)</f>
        <v>#N/A</v>
      </c>
      <c r="L777" t="s">
        <v>240</v>
      </c>
      <c r="M777">
        <v>12</v>
      </c>
      <c r="N777" t="s">
        <v>204</v>
      </c>
      <c r="O777">
        <v>3</v>
      </c>
      <c r="P777">
        <v>2021</v>
      </c>
      <c r="Q777" t="s">
        <v>515</v>
      </c>
      <c r="R777" t="s">
        <v>515</v>
      </c>
      <c r="S777" t="s">
        <v>515</v>
      </c>
      <c r="T777" t="s">
        <v>515</v>
      </c>
      <c r="U777" t="s">
        <v>159</v>
      </c>
      <c r="V777" t="s">
        <v>160</v>
      </c>
      <c r="W777">
        <v>0</v>
      </c>
      <c r="X777">
        <v>0</v>
      </c>
      <c r="Y777">
        <v>0</v>
      </c>
      <c r="Z777">
        <v>0</v>
      </c>
      <c r="AA777">
        <v>2.02</v>
      </c>
    </row>
    <row r="778" spans="1:27" x14ac:dyDescent="0.2">
      <c r="A778">
        <v>1180</v>
      </c>
      <c r="B778" t="str">
        <f>+SUBSTITUTE(LOWER(_xlfn.CONCAT(C778,D778,E778,G778,L778,R778))," ","")</f>
        <v>44281carneretailcompensadoc200-300standrewsamerica</v>
      </c>
      <c r="C778" s="1">
        <v>44281</v>
      </c>
      <c r="D778" s="2" t="s">
        <v>35</v>
      </c>
      <c r="E778" t="s">
        <v>206</v>
      </c>
      <c r="F778" t="s">
        <v>214</v>
      </c>
      <c r="G778" t="s">
        <v>39</v>
      </c>
      <c r="H778">
        <v>5900.1840000000002</v>
      </c>
      <c r="I778">
        <v>5.29</v>
      </c>
      <c r="J778" s="4">
        <f>+VLOOKUP(B778,Hoja1!$A:$L,11,0)</f>
        <v>5900.1840000000002</v>
      </c>
      <c r="K778" s="4">
        <f>+VLOOKUP(B778,Hoja1!$A:$L,12,0)</f>
        <v>5.29</v>
      </c>
      <c r="L778" t="s">
        <v>240</v>
      </c>
      <c r="M778">
        <v>12</v>
      </c>
      <c r="N778" t="s">
        <v>204</v>
      </c>
      <c r="O778">
        <v>3</v>
      </c>
      <c r="P778">
        <v>2021</v>
      </c>
      <c r="Q778" t="s">
        <v>515</v>
      </c>
      <c r="R778" t="s">
        <v>515</v>
      </c>
      <c r="S778" t="s">
        <v>515</v>
      </c>
      <c r="T778" t="s">
        <v>515</v>
      </c>
      <c r="U778" t="s">
        <v>173</v>
      </c>
      <c r="V778" t="s">
        <v>208</v>
      </c>
      <c r="W778">
        <v>0</v>
      </c>
      <c r="X778">
        <v>0.1</v>
      </c>
      <c r="Y778">
        <v>0.52900000000000003</v>
      </c>
      <c r="Z778">
        <v>3121.1973360000002</v>
      </c>
      <c r="AA778">
        <v>5.8777777777777702</v>
      </c>
    </row>
    <row r="779" spans="1:27" x14ac:dyDescent="0.2">
      <c r="A779">
        <v>1181</v>
      </c>
      <c r="B779" t="str">
        <f>+SUBSTITUTE(LOWER(_xlfn.CONCAT(C779,D779,E779,G779,L779,R779))," ","")</f>
        <v>44281enterosinsalsae40-60standrewsotroseuropa</v>
      </c>
      <c r="C779" s="1">
        <v>44281</v>
      </c>
      <c r="D779" s="2" t="s">
        <v>59</v>
      </c>
      <c r="E779" t="s">
        <v>155</v>
      </c>
      <c r="F779" t="s">
        <v>249</v>
      </c>
      <c r="G779" t="s">
        <v>250</v>
      </c>
      <c r="H779">
        <v>10000</v>
      </c>
      <c r="I779">
        <v>2.0499999999999998</v>
      </c>
      <c r="J779" s="4" t="e">
        <f>+VLOOKUP(B779,Hoja1!$A:$L,11,0)</f>
        <v>#N/A</v>
      </c>
      <c r="K779" s="4" t="e">
        <f>+VLOOKUP(B779,Hoja1!$A:$L,12,0)</f>
        <v>#N/A</v>
      </c>
      <c r="L779" t="s">
        <v>240</v>
      </c>
      <c r="M779">
        <v>12</v>
      </c>
      <c r="N779" t="s">
        <v>204</v>
      </c>
      <c r="O779">
        <v>3</v>
      </c>
      <c r="P779">
        <v>2021</v>
      </c>
      <c r="Q779" t="s">
        <v>153</v>
      </c>
      <c r="R779" t="s">
        <v>154</v>
      </c>
      <c r="S779" t="s">
        <v>154</v>
      </c>
      <c r="T779" t="s">
        <v>154</v>
      </c>
      <c r="U779" t="s">
        <v>159</v>
      </c>
      <c r="V779" t="s">
        <v>160</v>
      </c>
      <c r="W779">
        <v>0</v>
      </c>
      <c r="X779">
        <v>0</v>
      </c>
      <c r="Y779">
        <v>0</v>
      </c>
      <c r="Z779">
        <v>0</v>
      </c>
      <c r="AA779">
        <v>2.0499999999999998</v>
      </c>
    </row>
    <row r="780" spans="1:27" x14ac:dyDescent="0.2">
      <c r="A780">
        <v>2179</v>
      </c>
      <c r="B780" t="str">
        <f>+SUBSTITUTE(LOWER(_xlfn.CONCAT(C780,D780,E780,G780,L780,R780))," ","")</f>
        <v>44281carnegranelc0sudmarischile</v>
      </c>
      <c r="C780" s="1">
        <v>44281</v>
      </c>
      <c r="D780" s="2" t="s">
        <v>35</v>
      </c>
      <c r="E780" t="s">
        <v>30</v>
      </c>
      <c r="F780" t="s">
        <v>32</v>
      </c>
      <c r="G780" t="s">
        <v>178</v>
      </c>
      <c r="H780">
        <v>24030</v>
      </c>
      <c r="J780" s="4" t="e">
        <f>+VLOOKUP(B780,Hoja1!$A:$L,11,0)</f>
        <v>#N/A</v>
      </c>
      <c r="K780" s="4" t="e">
        <f>+VLOOKUP(B780,Hoja1!$A:$L,12,0)</f>
        <v>#N/A</v>
      </c>
      <c r="L780" t="s">
        <v>286</v>
      </c>
      <c r="M780">
        <v>12</v>
      </c>
      <c r="O780">
        <v>3</v>
      </c>
      <c r="P780">
        <v>2021</v>
      </c>
      <c r="Q780" t="s">
        <v>32</v>
      </c>
      <c r="R780" t="s">
        <v>32</v>
      </c>
      <c r="S780" t="s">
        <v>32</v>
      </c>
      <c r="T780" t="s">
        <v>32</v>
      </c>
      <c r="U780" t="s">
        <v>37</v>
      </c>
      <c r="V780" t="s">
        <v>36</v>
      </c>
      <c r="W780">
        <v>0</v>
      </c>
      <c r="X780">
        <v>0</v>
      </c>
    </row>
    <row r="781" spans="1:27" x14ac:dyDescent="0.2">
      <c r="A781">
        <v>188</v>
      </c>
      <c r="B781" t="str">
        <f>+SUBSTITUTE(LOWER(_xlfn.CONCAT(C781,D781,E781,G781,L781,R781))," ","")</f>
        <v>44284enteroretailc20-35camanchacaamerica</v>
      </c>
      <c r="C781" s="1">
        <v>44284</v>
      </c>
      <c r="D781" s="2" t="s">
        <v>59</v>
      </c>
      <c r="E781" t="s">
        <v>161</v>
      </c>
      <c r="F781" t="s">
        <v>162</v>
      </c>
      <c r="G781" t="s">
        <v>163</v>
      </c>
      <c r="H781">
        <v>15790.5</v>
      </c>
      <c r="I781">
        <v>2.4255</v>
      </c>
      <c r="J781" s="4" t="e">
        <f>+VLOOKUP(B781,Hoja1!$A:$L,11,0)</f>
        <v>#N/A</v>
      </c>
      <c r="K781" s="4" t="e">
        <f>+VLOOKUP(B781,Hoja1!$A:$L,12,0)</f>
        <v>#N/A</v>
      </c>
      <c r="L781" t="s">
        <v>33</v>
      </c>
      <c r="M781">
        <v>13</v>
      </c>
      <c r="O781">
        <v>3</v>
      </c>
      <c r="P781">
        <v>2021</v>
      </c>
      <c r="Q781" t="s">
        <v>515</v>
      </c>
      <c r="R781" t="s">
        <v>515</v>
      </c>
      <c r="S781" t="s">
        <v>515</v>
      </c>
      <c r="T781" t="s">
        <v>515</v>
      </c>
      <c r="V781" t="s">
        <v>164</v>
      </c>
    </row>
    <row r="782" spans="1:27" x14ac:dyDescent="0.2">
      <c r="A782">
        <v>189</v>
      </c>
      <c r="B782" t="str">
        <f>+SUBSTITUTE(LOWER(_xlfn.CONCAT(C782,D782,E782,G782,L782,R782))," ","")</f>
        <v>44284carneretailc200-300camanchacaasia</v>
      </c>
      <c r="C782" s="1">
        <v>44284</v>
      </c>
      <c r="D782" s="2" t="s">
        <v>35</v>
      </c>
      <c r="E782" t="s">
        <v>161</v>
      </c>
      <c r="F782" t="s">
        <v>192</v>
      </c>
      <c r="G782" t="s">
        <v>39</v>
      </c>
      <c r="H782">
        <v>21580</v>
      </c>
      <c r="I782">
        <v>3.3</v>
      </c>
      <c r="J782" s="4" t="e">
        <f>+VLOOKUP(B782,Hoja1!$A:$L,11,0)</f>
        <v>#N/A</v>
      </c>
      <c r="K782" s="4" t="e">
        <f>+VLOOKUP(B782,Hoja1!$A:$L,12,0)</f>
        <v>#N/A</v>
      </c>
      <c r="L782" t="s">
        <v>33</v>
      </c>
      <c r="M782">
        <v>13</v>
      </c>
      <c r="O782">
        <v>3</v>
      </c>
      <c r="P782">
        <v>2021</v>
      </c>
      <c r="Q782" t="s">
        <v>158</v>
      </c>
      <c r="R782" t="s">
        <v>158</v>
      </c>
      <c r="S782" t="s">
        <v>158</v>
      </c>
      <c r="T782" t="s">
        <v>158</v>
      </c>
      <c r="U782" t="s">
        <v>173</v>
      </c>
      <c r="V782" t="s">
        <v>174</v>
      </c>
      <c r="W782">
        <v>0</v>
      </c>
      <c r="X782">
        <v>0</v>
      </c>
      <c r="Y782">
        <v>0</v>
      </c>
      <c r="Z782">
        <v>0</v>
      </c>
      <c r="AA782">
        <v>3.3</v>
      </c>
    </row>
    <row r="783" spans="1:27" x14ac:dyDescent="0.2">
      <c r="A783">
        <v>670</v>
      </c>
      <c r="B783" t="str">
        <f>+SUBSTITUTE(LOWER(_xlfn.CONCAT(C783,D783,E783,G783,L783,R783))," ","")</f>
        <v>44284enterosinsalsac40-60manuelitaamerica</v>
      </c>
      <c r="C783" s="1">
        <v>44284</v>
      </c>
      <c r="D783" s="2" t="s">
        <v>59</v>
      </c>
      <c r="E783" t="s">
        <v>155</v>
      </c>
      <c r="F783" t="s">
        <v>214</v>
      </c>
      <c r="G783" t="s">
        <v>180</v>
      </c>
      <c r="H783">
        <v>4751</v>
      </c>
      <c r="I783">
        <v>1.1499999999999999</v>
      </c>
      <c r="J783" s="4" t="e">
        <f>+VLOOKUP(B783,Hoja1!$A:$L,11,0)</f>
        <v>#N/A</v>
      </c>
      <c r="K783" s="4" t="e">
        <f>+VLOOKUP(B783,Hoja1!$A:$L,12,0)</f>
        <v>#N/A</v>
      </c>
      <c r="L783" t="s">
        <v>93</v>
      </c>
      <c r="M783">
        <v>13</v>
      </c>
      <c r="N783" t="s">
        <v>211</v>
      </c>
      <c r="O783">
        <v>3</v>
      </c>
      <c r="P783">
        <v>2021</v>
      </c>
      <c r="Q783" t="s">
        <v>515</v>
      </c>
      <c r="R783" t="s">
        <v>515</v>
      </c>
      <c r="S783" t="s">
        <v>515</v>
      </c>
      <c r="T783" t="s">
        <v>515</v>
      </c>
      <c r="U783" t="s">
        <v>159</v>
      </c>
      <c r="V783" t="s">
        <v>160</v>
      </c>
      <c r="W783">
        <v>0</v>
      </c>
      <c r="X783">
        <v>0</v>
      </c>
      <c r="Y783">
        <v>0</v>
      </c>
      <c r="Z783">
        <v>0</v>
      </c>
      <c r="AA783">
        <v>1.1499999999999999</v>
      </c>
    </row>
    <row r="784" spans="1:27" x14ac:dyDescent="0.2">
      <c r="A784">
        <v>671</v>
      </c>
      <c r="B784" t="str">
        <f>+SUBSTITUTE(LOWER(_xlfn.CONCAT(C784,D784,E784,G784,L784,R784))," ","")</f>
        <v>44284enterosinsalsac60-80manuelitaamerica</v>
      </c>
      <c r="C784" s="1">
        <v>44284</v>
      </c>
      <c r="D784" s="2" t="s">
        <v>59</v>
      </c>
      <c r="E784" t="s">
        <v>155</v>
      </c>
      <c r="F784" t="s">
        <v>214</v>
      </c>
      <c r="G784" t="s">
        <v>168</v>
      </c>
      <c r="H784">
        <v>6882</v>
      </c>
      <c r="I784">
        <v>1.1499999999999999</v>
      </c>
      <c r="J784" s="4" t="e">
        <f>+VLOOKUP(B784,Hoja1!$A:$L,11,0)</f>
        <v>#N/A</v>
      </c>
      <c r="K784" s="4" t="e">
        <f>+VLOOKUP(B784,Hoja1!$A:$L,12,0)</f>
        <v>#N/A</v>
      </c>
      <c r="L784" t="s">
        <v>93</v>
      </c>
      <c r="M784">
        <v>13</v>
      </c>
      <c r="N784" t="s">
        <v>211</v>
      </c>
      <c r="O784">
        <v>3</v>
      </c>
      <c r="P784">
        <v>2021</v>
      </c>
      <c r="Q784" t="s">
        <v>515</v>
      </c>
      <c r="R784" t="s">
        <v>515</v>
      </c>
      <c r="S784" t="s">
        <v>515</v>
      </c>
      <c r="T784" t="s">
        <v>515</v>
      </c>
      <c r="U784" t="s">
        <v>159</v>
      </c>
      <c r="V784" t="s">
        <v>160</v>
      </c>
      <c r="W784">
        <v>0</v>
      </c>
      <c r="X784">
        <v>0</v>
      </c>
      <c r="Y784">
        <v>0</v>
      </c>
      <c r="Z784">
        <v>0</v>
      </c>
      <c r="AA784">
        <v>1.1499999999999999</v>
      </c>
    </row>
    <row r="785" spans="1:27" x14ac:dyDescent="0.2">
      <c r="A785">
        <v>672</v>
      </c>
      <c r="B785" t="str">
        <f>+SUBSTITUTE(LOWER(_xlfn.CONCAT(C785,D785,E785,G785,L785,R785))," ","")</f>
        <v>44284enterosinsalsac50-80manuelitaamerica</v>
      </c>
      <c r="C785" s="1">
        <v>44284</v>
      </c>
      <c r="D785" s="2" t="s">
        <v>59</v>
      </c>
      <c r="E785" t="s">
        <v>155</v>
      </c>
      <c r="F785" t="s">
        <v>214</v>
      </c>
      <c r="G785" t="s">
        <v>222</v>
      </c>
      <c r="H785">
        <v>228</v>
      </c>
      <c r="I785">
        <v>1.1499999999999999</v>
      </c>
      <c r="J785" s="4" t="e">
        <f>+VLOOKUP(B785,Hoja1!$A:$L,11,0)</f>
        <v>#N/A</v>
      </c>
      <c r="K785" s="4" t="e">
        <f>+VLOOKUP(B785,Hoja1!$A:$L,12,0)</f>
        <v>#N/A</v>
      </c>
      <c r="L785" t="s">
        <v>93</v>
      </c>
      <c r="M785">
        <v>13</v>
      </c>
      <c r="N785" t="s">
        <v>211</v>
      </c>
      <c r="O785">
        <v>3</v>
      </c>
      <c r="P785">
        <v>2021</v>
      </c>
      <c r="Q785" t="s">
        <v>515</v>
      </c>
      <c r="R785" t="s">
        <v>515</v>
      </c>
      <c r="S785" t="s">
        <v>515</v>
      </c>
      <c r="T785" t="s">
        <v>515</v>
      </c>
      <c r="U785" t="s">
        <v>159</v>
      </c>
      <c r="V785" t="s">
        <v>160</v>
      </c>
      <c r="W785">
        <v>0</v>
      </c>
      <c r="X785">
        <v>0</v>
      </c>
      <c r="Y785">
        <v>0</v>
      </c>
      <c r="Z785">
        <v>0</v>
      </c>
      <c r="AA785">
        <v>1.1499999999999999</v>
      </c>
    </row>
    <row r="786" spans="1:27" x14ac:dyDescent="0.2">
      <c r="A786">
        <v>673</v>
      </c>
      <c r="B786" t="str">
        <f>+SUBSTITUTE(LOWER(_xlfn.CONCAT(C786,D786,E786,G786,L786,R786))," ","")</f>
        <v>44284carnegranelc200-300manuelitaespaña</v>
      </c>
      <c r="C786" s="1">
        <v>44284</v>
      </c>
      <c r="D786" s="2" t="s">
        <v>35</v>
      </c>
      <c r="E786" t="s">
        <v>30</v>
      </c>
      <c r="F786" t="s">
        <v>338</v>
      </c>
      <c r="G786" t="s">
        <v>39</v>
      </c>
      <c r="H786">
        <v>24000</v>
      </c>
      <c r="I786">
        <v>2.95</v>
      </c>
      <c r="J786" s="4">
        <f>+VLOOKUP(B786,Hoja1!$A:$L,11,0)</f>
        <v>24000</v>
      </c>
      <c r="K786" s="4">
        <f>+VLOOKUP(B786,Hoja1!$A:$L,12,0)</f>
        <v>2.95</v>
      </c>
      <c r="L786" t="s">
        <v>93</v>
      </c>
      <c r="M786">
        <v>13</v>
      </c>
      <c r="N786" t="s">
        <v>211</v>
      </c>
      <c r="O786">
        <v>3</v>
      </c>
      <c r="P786">
        <v>2021</v>
      </c>
      <c r="Q786" t="s">
        <v>153</v>
      </c>
      <c r="R786" t="s">
        <v>338</v>
      </c>
      <c r="S786" t="s">
        <v>338</v>
      </c>
      <c r="T786" t="s">
        <v>154</v>
      </c>
      <c r="U786" t="s">
        <v>37</v>
      </c>
      <c r="V786" t="s">
        <v>36</v>
      </c>
      <c r="W786">
        <v>0</v>
      </c>
      <c r="X786">
        <v>0</v>
      </c>
      <c r="Y786">
        <v>0</v>
      </c>
      <c r="Z786">
        <v>0</v>
      </c>
      <c r="AA786">
        <v>2.95</v>
      </c>
    </row>
    <row r="787" spans="1:27" x14ac:dyDescent="0.2">
      <c r="A787">
        <v>674</v>
      </c>
      <c r="B787" t="str">
        <f>+SUBSTITUTE(LOWER(_xlfn.CONCAT(C787,D787,E787,G787,L787,R787))," ","")</f>
        <v>44284enterosinsalsac20-40manuelitaamerica</v>
      </c>
      <c r="C787" s="1">
        <v>44284</v>
      </c>
      <c r="D787" s="2" t="s">
        <v>59</v>
      </c>
      <c r="E787" t="s">
        <v>155</v>
      </c>
      <c r="F787" t="s">
        <v>214</v>
      </c>
      <c r="G787" t="s">
        <v>209</v>
      </c>
      <c r="H787">
        <v>3786</v>
      </c>
      <c r="I787">
        <v>1.1499999999999999</v>
      </c>
      <c r="J787" s="4" t="e">
        <f>+VLOOKUP(B787,Hoja1!$A:$L,11,0)</f>
        <v>#N/A</v>
      </c>
      <c r="K787" s="4" t="e">
        <f>+VLOOKUP(B787,Hoja1!$A:$L,12,0)</f>
        <v>#N/A</v>
      </c>
      <c r="L787" t="s">
        <v>93</v>
      </c>
      <c r="M787">
        <v>13</v>
      </c>
      <c r="N787" t="s">
        <v>211</v>
      </c>
      <c r="O787">
        <v>3</v>
      </c>
      <c r="P787">
        <v>2021</v>
      </c>
      <c r="Q787" t="s">
        <v>515</v>
      </c>
      <c r="R787" t="s">
        <v>515</v>
      </c>
      <c r="S787" t="s">
        <v>515</v>
      </c>
      <c r="T787" t="s">
        <v>515</v>
      </c>
      <c r="U787" t="s">
        <v>159</v>
      </c>
      <c r="V787" t="s">
        <v>160</v>
      </c>
      <c r="W787">
        <v>0</v>
      </c>
      <c r="X787">
        <v>0</v>
      </c>
      <c r="Y787">
        <v>0</v>
      </c>
      <c r="Z787">
        <v>0</v>
      </c>
      <c r="AA787">
        <v>1.1499999999999999</v>
      </c>
    </row>
    <row r="788" spans="1:27" x14ac:dyDescent="0.2">
      <c r="A788">
        <v>1182</v>
      </c>
      <c r="B788" t="str">
        <f>+SUBSTITUTE(LOWER(_xlfn.CONCAT(C788,D788,E788,G788,L788,R788))," ","")</f>
        <v>44284enterosinsalsae40-60standrewsrusia</v>
      </c>
      <c r="C788" s="1">
        <v>44284</v>
      </c>
      <c r="D788" s="2" t="s">
        <v>59</v>
      </c>
      <c r="E788" t="s">
        <v>155</v>
      </c>
      <c r="F788" t="s">
        <v>239</v>
      </c>
      <c r="G788" t="s">
        <v>250</v>
      </c>
      <c r="H788">
        <v>20000</v>
      </c>
      <c r="I788">
        <v>2.1</v>
      </c>
      <c r="J788" s="4" t="e">
        <f>+VLOOKUP(B788,Hoja1!$A:$L,11,0)</f>
        <v>#N/A</v>
      </c>
      <c r="K788" s="4" t="e">
        <f>+VLOOKUP(B788,Hoja1!$A:$L,12,0)</f>
        <v>#N/A</v>
      </c>
      <c r="L788" t="s">
        <v>240</v>
      </c>
      <c r="M788">
        <v>13</v>
      </c>
      <c r="N788" t="s">
        <v>204</v>
      </c>
      <c r="O788">
        <v>3</v>
      </c>
      <c r="P788">
        <v>2021</v>
      </c>
      <c r="Q788" t="s">
        <v>165</v>
      </c>
      <c r="R788" t="s">
        <v>166</v>
      </c>
      <c r="S788" t="s">
        <v>165</v>
      </c>
      <c r="T788" t="s">
        <v>166</v>
      </c>
      <c r="U788" t="s">
        <v>159</v>
      </c>
      <c r="V788" t="s">
        <v>160</v>
      </c>
      <c r="W788">
        <v>0</v>
      </c>
      <c r="X788">
        <v>0</v>
      </c>
      <c r="Y788">
        <v>0</v>
      </c>
      <c r="Z788">
        <v>0</v>
      </c>
      <c r="AA788">
        <v>2.1</v>
      </c>
    </row>
    <row r="789" spans="1:27" x14ac:dyDescent="0.2">
      <c r="A789">
        <v>1183</v>
      </c>
      <c r="B789" t="str">
        <f>+SUBSTITUTE(LOWER(_xlfn.CONCAT(C789,D789,E789,G789,L789,R789))," ","")</f>
        <v>44284carnegranelc200-300standrewsamerica</v>
      </c>
      <c r="C789" s="1">
        <v>44284</v>
      </c>
      <c r="D789" s="2" t="s">
        <v>35</v>
      </c>
      <c r="E789" t="s">
        <v>30</v>
      </c>
      <c r="F789" t="s">
        <v>214</v>
      </c>
      <c r="G789" t="s">
        <v>39</v>
      </c>
      <c r="H789">
        <v>22500</v>
      </c>
      <c r="I789">
        <v>3.79</v>
      </c>
      <c r="J789" s="4">
        <f>+VLOOKUP(B789,Hoja1!$A:$L,11,0)</f>
        <v>22500</v>
      </c>
      <c r="K789" s="4">
        <f>+VLOOKUP(B789,Hoja1!$A:$L,12,0)</f>
        <v>3.79</v>
      </c>
      <c r="L789" t="s">
        <v>240</v>
      </c>
      <c r="M789">
        <v>13</v>
      </c>
      <c r="N789" t="s">
        <v>204</v>
      </c>
      <c r="O789">
        <v>3</v>
      </c>
      <c r="P789">
        <v>2021</v>
      </c>
      <c r="Q789" t="s">
        <v>515</v>
      </c>
      <c r="R789" t="s">
        <v>515</v>
      </c>
      <c r="S789" t="s">
        <v>515</v>
      </c>
      <c r="T789" t="s">
        <v>515</v>
      </c>
      <c r="U789" t="s">
        <v>37</v>
      </c>
      <c r="V789" t="s">
        <v>36</v>
      </c>
      <c r="W789">
        <v>0</v>
      </c>
      <c r="X789">
        <v>0</v>
      </c>
      <c r="Y789">
        <v>0</v>
      </c>
      <c r="Z789">
        <v>0</v>
      </c>
      <c r="AA789">
        <v>3.79</v>
      </c>
    </row>
    <row r="790" spans="1:27" x14ac:dyDescent="0.2">
      <c r="A790">
        <v>1184</v>
      </c>
      <c r="B790" t="str">
        <f>+SUBSTITUTE(LOWER(_xlfn.CONCAT(C790,D790,E790,G790,L790,R790))," ","")</f>
        <v>44284enteroconsalsae50-70standrewsrusia</v>
      </c>
      <c r="C790" s="1">
        <v>44284</v>
      </c>
      <c r="D790" s="2" t="s">
        <v>59</v>
      </c>
      <c r="E790" t="s">
        <v>227</v>
      </c>
      <c r="F790" t="s">
        <v>239</v>
      </c>
      <c r="G790" t="s">
        <v>245</v>
      </c>
      <c r="H790">
        <v>2000</v>
      </c>
      <c r="I790">
        <v>2.6</v>
      </c>
      <c r="J790" s="4" t="e">
        <f>+VLOOKUP(B790,Hoja1!$A:$L,11,0)</f>
        <v>#N/A</v>
      </c>
      <c r="K790" s="4" t="e">
        <f>+VLOOKUP(B790,Hoja1!$A:$L,12,0)</f>
        <v>#N/A</v>
      </c>
      <c r="L790" t="s">
        <v>240</v>
      </c>
      <c r="M790">
        <v>13</v>
      </c>
      <c r="N790" t="s">
        <v>204</v>
      </c>
      <c r="O790">
        <v>3</v>
      </c>
      <c r="P790">
        <v>2021</v>
      </c>
      <c r="Q790" t="s">
        <v>165</v>
      </c>
      <c r="R790" t="s">
        <v>166</v>
      </c>
      <c r="S790" t="s">
        <v>165</v>
      </c>
      <c r="T790" t="s">
        <v>166</v>
      </c>
      <c r="U790" t="s">
        <v>61</v>
      </c>
      <c r="V790" t="s">
        <v>229</v>
      </c>
      <c r="W790">
        <v>0</v>
      </c>
      <c r="X790">
        <v>0</v>
      </c>
      <c r="Y790">
        <v>0</v>
      </c>
      <c r="Z790">
        <v>0</v>
      </c>
      <c r="AA790">
        <v>2.6</v>
      </c>
    </row>
    <row r="791" spans="1:27" x14ac:dyDescent="0.2">
      <c r="A791">
        <v>2180</v>
      </c>
      <c r="B791" t="str">
        <f>+SUBSTITUTE(LOWER(_xlfn.CONCAT(C791,D791,E791,G791,L791,R791))," ","")</f>
        <v>44284enterosinsalsac60-80sudmarischile</v>
      </c>
      <c r="C791" s="1">
        <v>44284</v>
      </c>
      <c r="D791" s="2" t="s">
        <v>59</v>
      </c>
      <c r="E791" t="s">
        <v>155</v>
      </c>
      <c r="F791" t="s">
        <v>32</v>
      </c>
      <c r="G791" t="s">
        <v>168</v>
      </c>
      <c r="H791">
        <v>300</v>
      </c>
      <c r="J791" s="4" t="e">
        <f>+VLOOKUP(B791,Hoja1!$A:$L,11,0)</f>
        <v>#N/A</v>
      </c>
      <c r="K791" s="4" t="e">
        <f>+VLOOKUP(B791,Hoja1!$A:$L,12,0)</f>
        <v>#N/A</v>
      </c>
      <c r="L791" t="s">
        <v>286</v>
      </c>
      <c r="M791">
        <v>13</v>
      </c>
      <c r="O791">
        <v>3</v>
      </c>
      <c r="P791">
        <v>2021</v>
      </c>
      <c r="Q791" t="s">
        <v>32</v>
      </c>
      <c r="R791" t="s">
        <v>32</v>
      </c>
      <c r="S791" t="s">
        <v>32</v>
      </c>
      <c r="T791" t="s">
        <v>32</v>
      </c>
      <c r="U791" t="s">
        <v>159</v>
      </c>
      <c r="V791" t="s">
        <v>160</v>
      </c>
      <c r="W791">
        <v>0</v>
      </c>
      <c r="X791">
        <v>0</v>
      </c>
    </row>
    <row r="792" spans="1:27" x14ac:dyDescent="0.2">
      <c r="A792">
        <v>2181</v>
      </c>
      <c r="B792" t="str">
        <f>+SUBSTITUTE(LOWER(_xlfn.CONCAT(C792,D792,E792,G792,L792,R792))," ","")</f>
        <v>44284carnegranelc100-200sudmarisrusia</v>
      </c>
      <c r="C792" s="1">
        <v>44284</v>
      </c>
      <c r="D792" s="2" t="s">
        <v>35</v>
      </c>
      <c r="E792" t="s">
        <v>30</v>
      </c>
      <c r="F792" t="s">
        <v>166</v>
      </c>
      <c r="G792" t="s">
        <v>72</v>
      </c>
      <c r="H792">
        <v>10000</v>
      </c>
      <c r="I792">
        <v>3.27</v>
      </c>
      <c r="J792" s="4">
        <f>+VLOOKUP(B792,Hoja1!$A:$L,11,0)</f>
        <v>10000</v>
      </c>
      <c r="K792" s="4">
        <f>+VLOOKUP(B792,Hoja1!$A:$L,12,0)</f>
        <v>3.27</v>
      </c>
      <c r="L792" t="s">
        <v>286</v>
      </c>
      <c r="M792">
        <v>13</v>
      </c>
      <c r="O792">
        <v>3</v>
      </c>
      <c r="P792">
        <v>2021</v>
      </c>
      <c r="Q792" t="s">
        <v>165</v>
      </c>
      <c r="R792" t="s">
        <v>166</v>
      </c>
      <c r="S792" t="s">
        <v>165</v>
      </c>
      <c r="T792" t="s">
        <v>166</v>
      </c>
      <c r="U792" t="s">
        <v>37</v>
      </c>
      <c r="V792" t="s">
        <v>36</v>
      </c>
      <c r="W792">
        <v>0</v>
      </c>
      <c r="X792">
        <v>0</v>
      </c>
      <c r="Y792">
        <v>0</v>
      </c>
      <c r="Z792">
        <v>0</v>
      </c>
      <c r="AA792">
        <v>3.27</v>
      </c>
    </row>
    <row r="793" spans="1:27" x14ac:dyDescent="0.2">
      <c r="A793">
        <v>2182</v>
      </c>
      <c r="B793" t="str">
        <f>+SUBSTITUTE(LOWER(_xlfn.CONCAT(C793,D793,E793,G793,L793,R793))," ","")</f>
        <v>44284mediaconchagranelc60-80sudmarischile</v>
      </c>
      <c r="C793" s="1">
        <v>44284</v>
      </c>
      <c r="D793" s="2" t="s">
        <v>212</v>
      </c>
      <c r="E793" t="s">
        <v>30</v>
      </c>
      <c r="F793" t="s">
        <v>32</v>
      </c>
      <c r="G793" t="s">
        <v>168</v>
      </c>
      <c r="H793">
        <v>792</v>
      </c>
      <c r="J793" s="4">
        <f>+VLOOKUP(B793,Hoja1!$A:$L,11,0)</f>
        <v>792</v>
      </c>
      <c r="K793" s="4">
        <f>+VLOOKUP(B793,Hoja1!$A:$L,12,0)</f>
        <v>0</v>
      </c>
      <c r="L793" t="s">
        <v>286</v>
      </c>
      <c r="M793">
        <v>13</v>
      </c>
      <c r="O793">
        <v>3</v>
      </c>
      <c r="P793">
        <v>2021</v>
      </c>
      <c r="Q793" t="s">
        <v>32</v>
      </c>
      <c r="R793" t="s">
        <v>32</v>
      </c>
      <c r="S793" t="s">
        <v>32</v>
      </c>
      <c r="T793" t="s">
        <v>32</v>
      </c>
      <c r="V793" t="s">
        <v>216</v>
      </c>
    </row>
    <row r="794" spans="1:27" x14ac:dyDescent="0.2">
      <c r="A794">
        <v>190</v>
      </c>
      <c r="B794" t="str">
        <f>+SUBSTITUTE(LOWER(_xlfn.CONCAT(C794,D794,E794,G794,L794,R794))," ","")</f>
        <v>44285enterosinsalsac20-35camanchacaamerica</v>
      </c>
      <c r="C794" s="1">
        <v>44285</v>
      </c>
      <c r="D794" s="2" t="s">
        <v>59</v>
      </c>
      <c r="E794" t="s">
        <v>155</v>
      </c>
      <c r="F794" t="s">
        <v>162</v>
      </c>
      <c r="G794" t="s">
        <v>163</v>
      </c>
      <c r="H794">
        <v>35956.800000000003</v>
      </c>
      <c r="I794">
        <v>2.2050000000000001</v>
      </c>
      <c r="J794" s="4" t="e">
        <f>+VLOOKUP(B794,Hoja1!$A:$L,11,0)</f>
        <v>#N/A</v>
      </c>
      <c r="K794" s="4" t="e">
        <f>+VLOOKUP(B794,Hoja1!$A:$L,12,0)</f>
        <v>#N/A</v>
      </c>
      <c r="L794" t="s">
        <v>33</v>
      </c>
      <c r="M794">
        <v>13</v>
      </c>
      <c r="O794">
        <v>3</v>
      </c>
      <c r="P794">
        <v>2021</v>
      </c>
      <c r="Q794" t="s">
        <v>515</v>
      </c>
      <c r="R794" t="s">
        <v>515</v>
      </c>
      <c r="S794" t="s">
        <v>515</v>
      </c>
      <c r="T794" t="s">
        <v>515</v>
      </c>
      <c r="U794" t="s">
        <v>159</v>
      </c>
      <c r="V794" t="s">
        <v>160</v>
      </c>
      <c r="W794">
        <v>0</v>
      </c>
      <c r="X794">
        <v>0</v>
      </c>
      <c r="Y794">
        <v>0</v>
      </c>
      <c r="Z794">
        <v>0</v>
      </c>
      <c r="AA794">
        <v>2.2050000000000001</v>
      </c>
    </row>
    <row r="795" spans="1:27" x14ac:dyDescent="0.2">
      <c r="A795">
        <v>191</v>
      </c>
      <c r="B795" t="str">
        <f>+SUBSTITUTE(LOWER(_xlfn.CONCAT(C795,D795,E795,G795,L795,R795))," ","")</f>
        <v>44285carnegranelc300-500camanchacaotrosuee</v>
      </c>
      <c r="C795" s="1">
        <v>44285</v>
      </c>
      <c r="D795" s="2" t="s">
        <v>35</v>
      </c>
      <c r="E795" t="s">
        <v>30</v>
      </c>
      <c r="F795" t="s">
        <v>193</v>
      </c>
      <c r="G795" t="s">
        <v>49</v>
      </c>
      <c r="H795">
        <v>4000</v>
      </c>
      <c r="I795">
        <v>2.95</v>
      </c>
      <c r="J795" s="4" t="e">
        <f>+VLOOKUP(B795,Hoja1!$A:$L,11,0)</f>
        <v>#N/A</v>
      </c>
      <c r="K795" s="4" t="e">
        <f>+VLOOKUP(B795,Hoja1!$A:$L,12,0)</f>
        <v>#N/A</v>
      </c>
      <c r="L795" t="s">
        <v>33</v>
      </c>
      <c r="M795">
        <v>13</v>
      </c>
      <c r="O795">
        <v>3</v>
      </c>
      <c r="P795">
        <v>2021</v>
      </c>
      <c r="Q795" t="s">
        <v>165</v>
      </c>
      <c r="R795" t="s">
        <v>185</v>
      </c>
      <c r="S795" t="s">
        <v>165</v>
      </c>
      <c r="T795" t="s">
        <v>185</v>
      </c>
      <c r="U795" t="s">
        <v>37</v>
      </c>
      <c r="V795" t="s">
        <v>36</v>
      </c>
      <c r="W795">
        <v>0</v>
      </c>
      <c r="X795">
        <v>0</v>
      </c>
      <c r="Y795">
        <v>0</v>
      </c>
      <c r="Z795">
        <v>0</v>
      </c>
      <c r="AA795">
        <v>2.95</v>
      </c>
    </row>
    <row r="796" spans="1:27" x14ac:dyDescent="0.2">
      <c r="A796">
        <v>192</v>
      </c>
      <c r="B796" t="str">
        <f>+SUBSTITUTE(LOWER(_xlfn.CONCAT(C796,D796,E796,G796,L796,R796))," ","")</f>
        <v>44285carnegranelc100-200camanchacaotrosuee</v>
      </c>
      <c r="C796" s="1">
        <v>44285</v>
      </c>
      <c r="D796" s="2" t="s">
        <v>35</v>
      </c>
      <c r="E796" t="s">
        <v>30</v>
      </c>
      <c r="F796" t="s">
        <v>193</v>
      </c>
      <c r="G796" t="s">
        <v>72</v>
      </c>
      <c r="H796">
        <v>2500</v>
      </c>
      <c r="I796">
        <v>3.2999999999999901</v>
      </c>
      <c r="J796" s="4" t="e">
        <f>+VLOOKUP(B796,Hoja1!$A:$L,11,0)</f>
        <v>#N/A</v>
      </c>
      <c r="K796" s="4" t="e">
        <f>+VLOOKUP(B796,Hoja1!$A:$L,12,0)</f>
        <v>#N/A</v>
      </c>
      <c r="L796" t="s">
        <v>33</v>
      </c>
      <c r="M796">
        <v>13</v>
      </c>
      <c r="O796">
        <v>3</v>
      </c>
      <c r="P796">
        <v>2021</v>
      </c>
      <c r="Q796" t="s">
        <v>165</v>
      </c>
      <c r="R796" t="s">
        <v>185</v>
      </c>
      <c r="S796" t="s">
        <v>165</v>
      </c>
      <c r="T796" t="s">
        <v>185</v>
      </c>
      <c r="U796" t="s">
        <v>37</v>
      </c>
      <c r="V796" t="s">
        <v>36</v>
      </c>
      <c r="W796">
        <v>0</v>
      </c>
      <c r="X796">
        <v>0</v>
      </c>
      <c r="Y796">
        <v>0</v>
      </c>
      <c r="Z796">
        <v>0</v>
      </c>
      <c r="AA796">
        <v>3.2999999999999901</v>
      </c>
    </row>
    <row r="797" spans="1:27" x14ac:dyDescent="0.2">
      <c r="A797">
        <v>1185</v>
      </c>
      <c r="B797" t="str">
        <f>+SUBSTITUTE(LOWER(_xlfn.CONCAT(C797,D797,E797,G797,L797,R797))," ","")</f>
        <v>44285carnegranelc100-200standrewsotrosuee</v>
      </c>
      <c r="C797" s="1">
        <v>44285</v>
      </c>
      <c r="D797" s="2" t="s">
        <v>35</v>
      </c>
      <c r="E797" t="s">
        <v>30</v>
      </c>
      <c r="F797" t="s">
        <v>233</v>
      </c>
      <c r="G797" t="s">
        <v>72</v>
      </c>
      <c r="H797">
        <v>6000</v>
      </c>
      <c r="I797">
        <v>3.25</v>
      </c>
      <c r="J797" s="4">
        <f>+VLOOKUP(B797,Hoja1!$A:$L,11,0)</f>
        <v>6000</v>
      </c>
      <c r="K797" s="4">
        <f>+VLOOKUP(B797,Hoja1!$A:$L,12,0)</f>
        <v>3.25</v>
      </c>
      <c r="L797" t="s">
        <v>240</v>
      </c>
      <c r="M797">
        <v>13</v>
      </c>
      <c r="N797" t="s">
        <v>204</v>
      </c>
      <c r="O797">
        <v>3</v>
      </c>
      <c r="P797">
        <v>2021</v>
      </c>
      <c r="Q797" t="s">
        <v>165</v>
      </c>
      <c r="R797" t="s">
        <v>185</v>
      </c>
      <c r="S797" t="s">
        <v>165</v>
      </c>
      <c r="T797" t="s">
        <v>185</v>
      </c>
      <c r="U797" t="s">
        <v>37</v>
      </c>
      <c r="V797" t="s">
        <v>36</v>
      </c>
      <c r="W797">
        <v>0</v>
      </c>
      <c r="X797">
        <v>0</v>
      </c>
      <c r="Y797">
        <v>0</v>
      </c>
      <c r="Z797">
        <v>0</v>
      </c>
      <c r="AA797">
        <v>3.25</v>
      </c>
    </row>
    <row r="798" spans="1:27" x14ac:dyDescent="0.2">
      <c r="A798">
        <v>1186</v>
      </c>
      <c r="B798" t="str">
        <f>+SUBSTITUTE(LOWER(_xlfn.CONCAT(C798,D798,E798,G798,L798,R798))," ","")</f>
        <v>44285carneretailnocompensadoc100-200standrewsasia</v>
      </c>
      <c r="C798" s="1">
        <v>44285</v>
      </c>
      <c r="D798" s="2" t="s">
        <v>35</v>
      </c>
      <c r="E798" t="s">
        <v>251</v>
      </c>
      <c r="F798" t="s">
        <v>264</v>
      </c>
      <c r="G798" t="s">
        <v>72</v>
      </c>
      <c r="H798">
        <v>22000</v>
      </c>
      <c r="I798">
        <v>3.65</v>
      </c>
      <c r="J798" s="4">
        <f>+VLOOKUP(B798,Hoja1!$A:$L,11,0)</f>
        <v>22000</v>
      </c>
      <c r="K798" s="4">
        <f>+VLOOKUP(B798,Hoja1!$A:$L,12,0)</f>
        <v>3.65</v>
      </c>
      <c r="L798" t="s">
        <v>240</v>
      </c>
      <c r="M798">
        <v>13</v>
      </c>
      <c r="N798" t="s">
        <v>204</v>
      </c>
      <c r="O798">
        <v>3</v>
      </c>
      <c r="P798">
        <v>2021</v>
      </c>
      <c r="Q798" t="s">
        <v>158</v>
      </c>
      <c r="R798" t="s">
        <v>158</v>
      </c>
      <c r="S798" t="s">
        <v>158</v>
      </c>
      <c r="T798" t="s">
        <v>158</v>
      </c>
      <c r="U798" t="s">
        <v>173</v>
      </c>
      <c r="V798" t="s">
        <v>252</v>
      </c>
      <c r="W798">
        <v>0</v>
      </c>
      <c r="X798">
        <v>0</v>
      </c>
      <c r="Y798">
        <v>0</v>
      </c>
      <c r="Z798">
        <v>0</v>
      </c>
      <c r="AA798">
        <v>3.65</v>
      </c>
    </row>
    <row r="799" spans="1:27" x14ac:dyDescent="0.2">
      <c r="A799">
        <v>1187</v>
      </c>
      <c r="B799" t="str">
        <f>+SUBSTITUTE(LOWER(_xlfn.CONCAT(C799,D799,E799,G799,L799,R799))," ","")</f>
        <v>44285carnegranelc200-300standrewsespaña</v>
      </c>
      <c r="C799" s="1">
        <v>44285</v>
      </c>
      <c r="D799" s="2" t="s">
        <v>35</v>
      </c>
      <c r="E799" t="s">
        <v>30</v>
      </c>
      <c r="F799" t="s">
        <v>338</v>
      </c>
      <c r="G799" t="s">
        <v>39</v>
      </c>
      <c r="H799">
        <v>16000</v>
      </c>
      <c r="I799">
        <v>3.15</v>
      </c>
      <c r="J799" s="4">
        <f>+VLOOKUP(B799,Hoja1!$A:$L,11,0)</f>
        <v>16000</v>
      </c>
      <c r="K799" s="4">
        <f>+VLOOKUP(B799,Hoja1!$A:$L,12,0)</f>
        <v>3.15</v>
      </c>
      <c r="L799" t="s">
        <v>240</v>
      </c>
      <c r="M799">
        <v>13</v>
      </c>
      <c r="N799" t="s">
        <v>204</v>
      </c>
      <c r="O799">
        <v>3</v>
      </c>
      <c r="P799">
        <v>2021</v>
      </c>
      <c r="Q799" t="s">
        <v>153</v>
      </c>
      <c r="R799" t="s">
        <v>338</v>
      </c>
      <c r="S799" t="s">
        <v>338</v>
      </c>
      <c r="T799" t="s">
        <v>154</v>
      </c>
      <c r="U799" t="s">
        <v>37</v>
      </c>
      <c r="V799" t="s">
        <v>36</v>
      </c>
      <c r="W799">
        <v>0</v>
      </c>
      <c r="X799">
        <v>0</v>
      </c>
      <c r="Y799">
        <v>0</v>
      </c>
      <c r="Z799">
        <v>0</v>
      </c>
      <c r="AA799">
        <v>3.15</v>
      </c>
    </row>
    <row r="800" spans="1:27" x14ac:dyDescent="0.2">
      <c r="A800">
        <v>1188</v>
      </c>
      <c r="B800" t="str">
        <f>+SUBSTITUTE(LOWER(_xlfn.CONCAT(C800,D800,E800,G800,L800,R800))," ","")</f>
        <v>44285carnegranelc300-500standrewsespaña</v>
      </c>
      <c r="C800" s="1">
        <v>44285</v>
      </c>
      <c r="D800" s="2" t="s">
        <v>35</v>
      </c>
      <c r="E800" t="s">
        <v>30</v>
      </c>
      <c r="F800" t="s">
        <v>338</v>
      </c>
      <c r="G800" t="s">
        <v>49</v>
      </c>
      <c r="H800">
        <v>8000</v>
      </c>
      <c r="I800">
        <v>2.95</v>
      </c>
      <c r="J800" s="4">
        <f>+VLOOKUP(B800,Hoja1!$A:$L,11,0)</f>
        <v>8000</v>
      </c>
      <c r="K800" s="4">
        <f>+VLOOKUP(B800,Hoja1!$A:$L,12,0)</f>
        <v>2.95</v>
      </c>
      <c r="L800" t="s">
        <v>240</v>
      </c>
      <c r="M800">
        <v>13</v>
      </c>
      <c r="N800" t="s">
        <v>204</v>
      </c>
      <c r="O800">
        <v>3</v>
      </c>
      <c r="P800">
        <v>2021</v>
      </c>
      <c r="Q800" t="s">
        <v>153</v>
      </c>
      <c r="R800" t="s">
        <v>338</v>
      </c>
      <c r="S800" t="s">
        <v>338</v>
      </c>
      <c r="T800" t="s">
        <v>154</v>
      </c>
      <c r="U800" t="s">
        <v>37</v>
      </c>
      <c r="V800" t="s">
        <v>36</v>
      </c>
      <c r="W800">
        <v>0</v>
      </c>
      <c r="X800">
        <v>0</v>
      </c>
      <c r="Y800">
        <v>0</v>
      </c>
      <c r="Z800">
        <v>0</v>
      </c>
      <c r="AA800">
        <v>2.95</v>
      </c>
    </row>
    <row r="801" spans="1:27" x14ac:dyDescent="0.2">
      <c r="A801">
        <v>1189</v>
      </c>
      <c r="B801" t="str">
        <f>+SUBSTITUTE(LOWER(_xlfn.CONCAT(C801,D801,E801,G801,L801,R801))," ","")</f>
        <v>44285carneretailnocompensadoc100-200standrewsotrosuee</v>
      </c>
      <c r="C801" s="1">
        <v>44285</v>
      </c>
      <c r="D801" s="2" t="s">
        <v>35</v>
      </c>
      <c r="E801" t="s">
        <v>251</v>
      </c>
      <c r="F801" t="s">
        <v>233</v>
      </c>
      <c r="G801" t="s">
        <v>72</v>
      </c>
      <c r="H801">
        <v>10000</v>
      </c>
      <c r="I801">
        <v>3.5</v>
      </c>
      <c r="J801" s="4">
        <f>+VLOOKUP(B801,Hoja1!$A:$L,11,0)</f>
        <v>10000</v>
      </c>
      <c r="K801" s="4">
        <f>+VLOOKUP(B801,Hoja1!$A:$L,12,0)</f>
        <v>3.5</v>
      </c>
      <c r="L801" t="s">
        <v>240</v>
      </c>
      <c r="M801">
        <v>13</v>
      </c>
      <c r="N801" t="s">
        <v>204</v>
      </c>
      <c r="O801">
        <v>3</v>
      </c>
      <c r="P801">
        <v>2021</v>
      </c>
      <c r="Q801" t="s">
        <v>165</v>
      </c>
      <c r="R801" t="s">
        <v>185</v>
      </c>
      <c r="S801" t="s">
        <v>165</v>
      </c>
      <c r="T801" t="s">
        <v>185</v>
      </c>
      <c r="U801" t="s">
        <v>173</v>
      </c>
      <c r="V801" t="s">
        <v>252</v>
      </c>
      <c r="W801">
        <v>0</v>
      </c>
      <c r="X801">
        <v>0</v>
      </c>
      <c r="Y801">
        <v>0</v>
      </c>
      <c r="Z801">
        <v>0</v>
      </c>
      <c r="AA801">
        <v>3.5</v>
      </c>
    </row>
    <row r="802" spans="1:27" x14ac:dyDescent="0.2">
      <c r="A802">
        <v>1190</v>
      </c>
      <c r="B802" t="str">
        <f>+SUBSTITUTE(LOWER(_xlfn.CONCAT(C802,D802,E802,G802,L802,R802))," ","")</f>
        <v>44285carnegranelc200-300standrewsotrosuee</v>
      </c>
      <c r="C802" s="1">
        <v>44285</v>
      </c>
      <c r="D802" s="2" t="s">
        <v>35</v>
      </c>
      <c r="E802" t="s">
        <v>30</v>
      </c>
      <c r="F802" t="s">
        <v>233</v>
      </c>
      <c r="G802" t="s">
        <v>39</v>
      </c>
      <c r="H802">
        <v>4000</v>
      </c>
      <c r="I802">
        <v>3.1</v>
      </c>
      <c r="J802" s="4">
        <f>+VLOOKUP(B802,Hoja1!$A:$L,11,0)</f>
        <v>4000</v>
      </c>
      <c r="K802" s="4">
        <f>+VLOOKUP(B802,Hoja1!$A:$L,12,0)</f>
        <v>3.1</v>
      </c>
      <c r="L802" t="s">
        <v>240</v>
      </c>
      <c r="M802">
        <v>13</v>
      </c>
      <c r="N802" t="s">
        <v>204</v>
      </c>
      <c r="O802">
        <v>3</v>
      </c>
      <c r="P802">
        <v>2021</v>
      </c>
      <c r="Q802" t="s">
        <v>165</v>
      </c>
      <c r="R802" t="s">
        <v>185</v>
      </c>
      <c r="S802" t="s">
        <v>165</v>
      </c>
      <c r="T802" t="s">
        <v>185</v>
      </c>
      <c r="U802" t="s">
        <v>37</v>
      </c>
      <c r="V802" t="s">
        <v>36</v>
      </c>
      <c r="W802">
        <v>0</v>
      </c>
      <c r="X802">
        <v>0</v>
      </c>
      <c r="Y802">
        <v>0</v>
      </c>
      <c r="Z802">
        <v>0</v>
      </c>
      <c r="AA802">
        <v>3.1</v>
      </c>
    </row>
    <row r="803" spans="1:27" x14ac:dyDescent="0.2">
      <c r="A803">
        <v>2183</v>
      </c>
      <c r="B803" t="str">
        <f>+SUBSTITUTE(LOWER(_xlfn.CONCAT(C803,D803,E803,G803,L803,R803))," ","")</f>
        <v>44285carnegranelc200-300sudmarisrusia</v>
      </c>
      <c r="C803" s="1">
        <v>44285</v>
      </c>
      <c r="D803" s="2" t="s">
        <v>35</v>
      </c>
      <c r="E803" t="s">
        <v>30</v>
      </c>
      <c r="F803" t="s">
        <v>166</v>
      </c>
      <c r="G803" t="s">
        <v>39</v>
      </c>
      <c r="H803">
        <v>14000</v>
      </c>
      <c r="I803">
        <v>2.9</v>
      </c>
      <c r="J803" s="4">
        <f>+VLOOKUP(B803,Hoja1!$A:$L,11,0)</f>
        <v>14000</v>
      </c>
      <c r="K803" s="4">
        <f>+VLOOKUP(B803,Hoja1!$A:$L,12,0)</f>
        <v>2.9</v>
      </c>
      <c r="L803" t="s">
        <v>286</v>
      </c>
      <c r="M803">
        <v>13</v>
      </c>
      <c r="O803">
        <v>3</v>
      </c>
      <c r="P803">
        <v>2021</v>
      </c>
      <c r="Q803" t="s">
        <v>165</v>
      </c>
      <c r="R803" t="s">
        <v>166</v>
      </c>
      <c r="S803" t="s">
        <v>165</v>
      </c>
      <c r="T803" t="s">
        <v>166</v>
      </c>
      <c r="U803" t="s">
        <v>37</v>
      </c>
      <c r="V803" t="s">
        <v>36</v>
      </c>
      <c r="W803">
        <v>0</v>
      </c>
      <c r="X803">
        <v>0</v>
      </c>
      <c r="Y803">
        <v>0</v>
      </c>
      <c r="Z803">
        <v>0</v>
      </c>
      <c r="AA803">
        <v>2.9</v>
      </c>
    </row>
    <row r="804" spans="1:27" x14ac:dyDescent="0.2">
      <c r="A804">
        <v>2184</v>
      </c>
      <c r="B804" t="str">
        <f>+SUBSTITUTE(LOWER(_xlfn.CONCAT(C804,D804,E804,G804,L804,R804))," ","")</f>
        <v>44285carnegranelc0sudmarischile</v>
      </c>
      <c r="C804" s="1">
        <v>44285</v>
      </c>
      <c r="D804" s="2" t="s">
        <v>35</v>
      </c>
      <c r="E804" t="s">
        <v>30</v>
      </c>
      <c r="F804" t="s">
        <v>32</v>
      </c>
      <c r="G804" t="s">
        <v>178</v>
      </c>
      <c r="H804">
        <v>4660</v>
      </c>
      <c r="J804" s="4" t="e">
        <f>+VLOOKUP(B804,Hoja1!$A:$L,11,0)</f>
        <v>#N/A</v>
      </c>
      <c r="K804" s="4" t="e">
        <f>+VLOOKUP(B804,Hoja1!$A:$L,12,0)</f>
        <v>#N/A</v>
      </c>
      <c r="L804" t="s">
        <v>286</v>
      </c>
      <c r="M804">
        <v>13</v>
      </c>
      <c r="O804">
        <v>3</v>
      </c>
      <c r="P804">
        <v>2021</v>
      </c>
      <c r="Q804" t="s">
        <v>32</v>
      </c>
      <c r="R804" t="s">
        <v>32</v>
      </c>
      <c r="S804" t="s">
        <v>32</v>
      </c>
      <c r="T804" t="s">
        <v>32</v>
      </c>
      <c r="U804" t="s">
        <v>37</v>
      </c>
      <c r="V804" t="s">
        <v>36</v>
      </c>
      <c r="W804">
        <v>0</v>
      </c>
      <c r="X804">
        <v>0</v>
      </c>
    </row>
    <row r="805" spans="1:27" x14ac:dyDescent="0.2">
      <c r="A805">
        <v>2185</v>
      </c>
      <c r="B805" t="str">
        <f>+SUBSTITUTE(LOWER(_xlfn.CONCAT(C805,D805,E805,G805,L805,R805))," ","")</f>
        <v>44285carnegranelc100-200sudmarisrusia</v>
      </c>
      <c r="C805" s="1">
        <v>44285</v>
      </c>
      <c r="D805" s="2" t="s">
        <v>35</v>
      </c>
      <c r="E805" t="s">
        <v>30</v>
      </c>
      <c r="F805" t="s">
        <v>166</v>
      </c>
      <c r="G805" t="s">
        <v>72</v>
      </c>
      <c r="H805">
        <v>10000</v>
      </c>
      <c r="I805">
        <v>3.3</v>
      </c>
      <c r="J805" s="4">
        <f>+VLOOKUP(B805,Hoja1!$A:$L,11,0)</f>
        <v>10000</v>
      </c>
      <c r="K805" s="4">
        <f>+VLOOKUP(B805,Hoja1!$A:$L,12,0)</f>
        <v>3.3</v>
      </c>
      <c r="L805" t="s">
        <v>286</v>
      </c>
      <c r="M805">
        <v>13</v>
      </c>
      <c r="O805">
        <v>3</v>
      </c>
      <c r="P805">
        <v>2021</v>
      </c>
      <c r="Q805" t="s">
        <v>165</v>
      </c>
      <c r="R805" t="s">
        <v>166</v>
      </c>
      <c r="S805" t="s">
        <v>165</v>
      </c>
      <c r="T805" t="s">
        <v>166</v>
      </c>
      <c r="U805" t="s">
        <v>37</v>
      </c>
      <c r="V805" t="s">
        <v>36</v>
      </c>
      <c r="W805">
        <v>0</v>
      </c>
      <c r="X805">
        <v>0</v>
      </c>
      <c r="Y805">
        <v>0</v>
      </c>
      <c r="Z805">
        <v>0</v>
      </c>
      <c r="AA805">
        <v>3.3</v>
      </c>
    </row>
    <row r="806" spans="1:27" x14ac:dyDescent="0.2">
      <c r="A806">
        <v>193</v>
      </c>
      <c r="B806" t="str">
        <f>+SUBSTITUTE(LOWER(_xlfn.CONCAT(C806,D806,E806,G806,L806,R806))," ","")</f>
        <v>44286carnegranelc300-500camanchacarusia</v>
      </c>
      <c r="C806" s="1">
        <v>44286</v>
      </c>
      <c r="D806" s="2" t="s">
        <v>35</v>
      </c>
      <c r="E806" t="s">
        <v>30</v>
      </c>
      <c r="F806" t="s">
        <v>516</v>
      </c>
      <c r="G806" t="s">
        <v>49</v>
      </c>
      <c r="H806">
        <v>12000</v>
      </c>
      <c r="I806">
        <v>2.95</v>
      </c>
      <c r="J806" s="4" t="e">
        <f>+VLOOKUP(B806,Hoja1!$A:$L,11,0)</f>
        <v>#N/A</v>
      </c>
      <c r="K806" s="4" t="e">
        <f>+VLOOKUP(B806,Hoja1!$A:$L,12,0)</f>
        <v>#N/A</v>
      </c>
      <c r="L806" t="s">
        <v>33</v>
      </c>
      <c r="M806">
        <v>13</v>
      </c>
      <c r="O806">
        <v>3</v>
      </c>
      <c r="P806">
        <v>2021</v>
      </c>
      <c r="Q806" t="s">
        <v>165</v>
      </c>
      <c r="R806" t="s">
        <v>166</v>
      </c>
      <c r="S806" t="s">
        <v>165</v>
      </c>
      <c r="T806" t="s">
        <v>166</v>
      </c>
      <c r="U806" t="s">
        <v>37</v>
      </c>
      <c r="V806" t="s">
        <v>36</v>
      </c>
      <c r="W806">
        <v>0</v>
      </c>
      <c r="X806">
        <v>0</v>
      </c>
      <c r="Y806">
        <v>0</v>
      </c>
      <c r="Z806">
        <v>0</v>
      </c>
      <c r="AA806">
        <v>2.95</v>
      </c>
    </row>
    <row r="807" spans="1:27" x14ac:dyDescent="0.2">
      <c r="A807">
        <v>194</v>
      </c>
      <c r="B807" t="str">
        <f>+SUBSTITUTE(LOWER(_xlfn.CONCAT(C807,D807,E807,G807,L807,R807))," ","")</f>
        <v>44286carnegranelc200-300camanchacarusia</v>
      </c>
      <c r="C807" s="1">
        <v>44286</v>
      </c>
      <c r="D807" s="2" t="s">
        <v>35</v>
      </c>
      <c r="E807" t="s">
        <v>30</v>
      </c>
      <c r="F807" t="s">
        <v>516</v>
      </c>
      <c r="G807" t="s">
        <v>39</v>
      </c>
      <c r="H807">
        <v>12000</v>
      </c>
      <c r="I807">
        <v>2.95</v>
      </c>
      <c r="J807" s="4" t="e">
        <f>+VLOOKUP(B807,Hoja1!$A:$L,11,0)</f>
        <v>#N/A</v>
      </c>
      <c r="K807" s="4" t="e">
        <f>+VLOOKUP(B807,Hoja1!$A:$L,12,0)</f>
        <v>#N/A</v>
      </c>
      <c r="L807" t="s">
        <v>33</v>
      </c>
      <c r="M807">
        <v>13</v>
      </c>
      <c r="O807">
        <v>3</v>
      </c>
      <c r="P807">
        <v>2021</v>
      </c>
      <c r="Q807" t="s">
        <v>165</v>
      </c>
      <c r="R807" t="s">
        <v>166</v>
      </c>
      <c r="S807" t="s">
        <v>165</v>
      </c>
      <c r="T807" t="s">
        <v>166</v>
      </c>
      <c r="U807" t="s">
        <v>37</v>
      </c>
      <c r="V807" t="s">
        <v>36</v>
      </c>
      <c r="W807">
        <v>0</v>
      </c>
      <c r="X807">
        <v>0</v>
      </c>
      <c r="Y807">
        <v>0</v>
      </c>
      <c r="Z807">
        <v>0</v>
      </c>
      <c r="AA807">
        <v>2.95</v>
      </c>
    </row>
    <row r="808" spans="1:27" x14ac:dyDescent="0.2">
      <c r="A808">
        <v>195</v>
      </c>
      <c r="B808" t="str">
        <f>+SUBSTITUTE(LOWER(_xlfn.CONCAT(C808,D808,E808,G808,L808,R808))," ","")</f>
        <v>44286enterosinsalsac40-60camanchacarusia</v>
      </c>
      <c r="C808" s="1">
        <v>44286</v>
      </c>
      <c r="D808" s="2" t="s">
        <v>59</v>
      </c>
      <c r="E808" t="s">
        <v>155</v>
      </c>
      <c r="F808" t="s">
        <v>516</v>
      </c>
      <c r="G808" t="s">
        <v>180</v>
      </c>
      <c r="H808">
        <v>39220</v>
      </c>
      <c r="I808">
        <v>2</v>
      </c>
      <c r="J808" s="4" t="e">
        <f>+VLOOKUP(B808,Hoja1!$A:$L,11,0)</f>
        <v>#N/A</v>
      </c>
      <c r="K808" s="4" t="e">
        <f>+VLOOKUP(B808,Hoja1!$A:$L,12,0)</f>
        <v>#N/A</v>
      </c>
      <c r="L808" t="s">
        <v>33</v>
      </c>
      <c r="M808">
        <v>13</v>
      </c>
      <c r="O808">
        <v>3</v>
      </c>
      <c r="P808">
        <v>2021</v>
      </c>
      <c r="Q808" t="s">
        <v>165</v>
      </c>
      <c r="R808" t="s">
        <v>166</v>
      </c>
      <c r="S808" t="s">
        <v>165</v>
      </c>
      <c r="T808" t="s">
        <v>166</v>
      </c>
      <c r="U808" t="s">
        <v>159</v>
      </c>
      <c r="V808" t="s">
        <v>160</v>
      </c>
      <c r="W808">
        <v>0</v>
      </c>
      <c r="X808">
        <v>0</v>
      </c>
      <c r="Y808">
        <v>0</v>
      </c>
      <c r="Z808">
        <v>0</v>
      </c>
      <c r="AA808">
        <v>2</v>
      </c>
    </row>
    <row r="809" spans="1:27" x14ac:dyDescent="0.2">
      <c r="A809">
        <v>675</v>
      </c>
      <c r="B809" t="str">
        <f>+SUBSTITUTE(LOWER(_xlfn.CONCAT(C809,D809,E809,G809,L809,R809))," ","")</f>
        <v>44286carnegranelc300-500manuelitafrancia</v>
      </c>
      <c r="C809" s="1">
        <v>44286</v>
      </c>
      <c r="D809" s="2" t="s">
        <v>35</v>
      </c>
      <c r="E809" t="s">
        <v>30</v>
      </c>
      <c r="F809" t="s">
        <v>172</v>
      </c>
      <c r="G809" t="s">
        <v>49</v>
      </c>
      <c r="H809">
        <v>24000</v>
      </c>
      <c r="I809">
        <v>2.7</v>
      </c>
      <c r="J809" s="4">
        <f>+VLOOKUP(B809,Hoja1!$A:$L,11,0)</f>
        <v>24000</v>
      </c>
      <c r="K809" s="4">
        <f>+VLOOKUP(B809,Hoja1!$A:$L,12,0)</f>
        <v>2.7</v>
      </c>
      <c r="L809" t="s">
        <v>93</v>
      </c>
      <c r="M809">
        <v>13</v>
      </c>
      <c r="N809" t="s">
        <v>211</v>
      </c>
      <c r="O809">
        <v>3</v>
      </c>
      <c r="P809">
        <v>2021</v>
      </c>
      <c r="Q809" t="s">
        <v>153</v>
      </c>
      <c r="R809" t="s">
        <v>172</v>
      </c>
      <c r="S809" t="s">
        <v>172</v>
      </c>
      <c r="T809" t="s">
        <v>172</v>
      </c>
      <c r="U809" t="s">
        <v>37</v>
      </c>
      <c r="V809" t="s">
        <v>36</v>
      </c>
      <c r="W809">
        <v>0</v>
      </c>
      <c r="X809">
        <v>0</v>
      </c>
      <c r="Y809">
        <v>0</v>
      </c>
      <c r="Z809">
        <v>0</v>
      </c>
      <c r="AA809">
        <v>2.7</v>
      </c>
    </row>
    <row r="810" spans="1:27" x14ac:dyDescent="0.2">
      <c r="A810">
        <v>676</v>
      </c>
      <c r="B810" t="str">
        <f>+SUBSTITUTE(LOWER(_xlfn.CONCAT(C810,D810,E810,G810,L810,R810))," ","")</f>
        <v>44286carnegranelc200-300manuelitaespaña</v>
      </c>
      <c r="C810" s="1">
        <v>44286</v>
      </c>
      <c r="D810" s="2" t="s">
        <v>35</v>
      </c>
      <c r="E810" t="s">
        <v>30</v>
      </c>
      <c r="F810" t="s">
        <v>338</v>
      </c>
      <c r="G810" t="s">
        <v>39</v>
      </c>
      <c r="H810">
        <v>22000</v>
      </c>
      <c r="I810">
        <v>3.1</v>
      </c>
      <c r="J810" s="4">
        <f>+VLOOKUP(B810,Hoja1!$A:$L,11,0)</f>
        <v>22000</v>
      </c>
      <c r="K810" s="4">
        <f>+VLOOKUP(B810,Hoja1!$A:$L,12,0)</f>
        <v>3.1</v>
      </c>
      <c r="L810" t="s">
        <v>93</v>
      </c>
      <c r="M810">
        <v>13</v>
      </c>
      <c r="N810" t="s">
        <v>211</v>
      </c>
      <c r="O810">
        <v>3</v>
      </c>
      <c r="P810">
        <v>2021</v>
      </c>
      <c r="Q810" t="s">
        <v>153</v>
      </c>
      <c r="R810" t="s">
        <v>338</v>
      </c>
      <c r="S810" t="s">
        <v>338</v>
      </c>
      <c r="T810" t="s">
        <v>154</v>
      </c>
      <c r="U810" t="s">
        <v>37</v>
      </c>
      <c r="V810" t="s">
        <v>36</v>
      </c>
      <c r="W810">
        <v>0</v>
      </c>
      <c r="X810">
        <v>0</v>
      </c>
      <c r="Y810">
        <v>0</v>
      </c>
      <c r="Z810">
        <v>0</v>
      </c>
      <c r="AA810">
        <v>3.1</v>
      </c>
    </row>
    <row r="811" spans="1:27" x14ac:dyDescent="0.2">
      <c r="A811">
        <v>677</v>
      </c>
      <c r="B811" t="str">
        <f>+SUBSTITUTE(LOWER(_xlfn.CONCAT(C811,D811,E811,G811,L811,R811))," ","")</f>
        <v>44286enterosinsalsac44-88manuelitaespaña</v>
      </c>
      <c r="C811" s="1">
        <v>44286</v>
      </c>
      <c r="D811" s="2" t="s">
        <v>59</v>
      </c>
      <c r="E811" t="s">
        <v>155</v>
      </c>
      <c r="F811" t="s">
        <v>338</v>
      </c>
      <c r="G811" t="s">
        <v>223</v>
      </c>
      <c r="H811">
        <v>1998</v>
      </c>
      <c r="I811">
        <v>2.1</v>
      </c>
      <c r="J811" s="4" t="e">
        <f>+VLOOKUP(B811,Hoja1!$A:$L,11,0)</f>
        <v>#N/A</v>
      </c>
      <c r="K811" s="4" t="e">
        <f>+VLOOKUP(B811,Hoja1!$A:$L,12,0)</f>
        <v>#N/A</v>
      </c>
      <c r="L811" t="s">
        <v>93</v>
      </c>
      <c r="M811">
        <v>13</v>
      </c>
      <c r="N811" t="s">
        <v>211</v>
      </c>
      <c r="O811">
        <v>3</v>
      </c>
      <c r="P811">
        <v>2021</v>
      </c>
      <c r="Q811" t="s">
        <v>153</v>
      </c>
      <c r="R811" t="s">
        <v>338</v>
      </c>
      <c r="S811" t="s">
        <v>338</v>
      </c>
      <c r="T811" t="s">
        <v>154</v>
      </c>
      <c r="U811" t="s">
        <v>159</v>
      </c>
      <c r="V811" t="s">
        <v>160</v>
      </c>
      <c r="W811">
        <v>0</v>
      </c>
      <c r="X811">
        <v>0</v>
      </c>
      <c r="Y811">
        <v>0</v>
      </c>
      <c r="Z811">
        <v>0</v>
      </c>
      <c r="AA811">
        <v>2.1</v>
      </c>
    </row>
    <row r="812" spans="1:27" x14ac:dyDescent="0.2">
      <c r="A812">
        <v>678</v>
      </c>
      <c r="B812" t="str">
        <f>+SUBSTITUTE(LOWER(_xlfn.CONCAT(C812,D812,E812,G812,L812,R812))," ","")</f>
        <v>44286enterosinsalsac18-27manuelitaamerica</v>
      </c>
      <c r="C812" s="1">
        <v>44286</v>
      </c>
      <c r="D812" s="2" t="s">
        <v>59</v>
      </c>
      <c r="E812" t="s">
        <v>155</v>
      </c>
      <c r="F812" t="s">
        <v>214</v>
      </c>
      <c r="G812" t="s">
        <v>171</v>
      </c>
      <c r="H812">
        <v>18069.2</v>
      </c>
      <c r="I812">
        <v>1.8502202643171799</v>
      </c>
      <c r="J812" s="4" t="e">
        <f>+VLOOKUP(B812,Hoja1!$A:$L,11,0)</f>
        <v>#N/A</v>
      </c>
      <c r="K812" s="4" t="e">
        <f>+VLOOKUP(B812,Hoja1!$A:$L,12,0)</f>
        <v>#N/A</v>
      </c>
      <c r="L812" t="s">
        <v>93</v>
      </c>
      <c r="M812">
        <v>13</v>
      </c>
      <c r="N812" t="s">
        <v>211</v>
      </c>
      <c r="O812">
        <v>3</v>
      </c>
      <c r="P812">
        <v>2021</v>
      </c>
      <c r="Q812" t="s">
        <v>515</v>
      </c>
      <c r="R812" t="s">
        <v>515</v>
      </c>
      <c r="S812" t="s">
        <v>515</v>
      </c>
      <c r="T812" t="s">
        <v>515</v>
      </c>
      <c r="U812" t="s">
        <v>159</v>
      </c>
      <c r="V812" t="s">
        <v>160</v>
      </c>
      <c r="W812">
        <v>0</v>
      </c>
      <c r="X812">
        <v>0</v>
      </c>
      <c r="Y812">
        <v>0</v>
      </c>
      <c r="Z812">
        <v>0</v>
      </c>
      <c r="AA812">
        <v>1.8502202643171799</v>
      </c>
    </row>
    <row r="813" spans="1:27" x14ac:dyDescent="0.2">
      <c r="A813">
        <v>1191</v>
      </c>
      <c r="B813" t="str">
        <f>+SUBSTITUTE(LOWER(_xlfn.CONCAT(C813,D813,E813,G813,L813,R813))," ","")</f>
        <v>44286enterosinsalsae50-80standrewsotrosuee</v>
      </c>
      <c r="C813" s="1">
        <v>44286</v>
      </c>
      <c r="D813" s="2" t="s">
        <v>59</v>
      </c>
      <c r="E813" t="s">
        <v>155</v>
      </c>
      <c r="F813" t="s">
        <v>184</v>
      </c>
      <c r="G813" t="s">
        <v>248</v>
      </c>
      <c r="H813">
        <v>9350</v>
      </c>
      <c r="I813">
        <v>2</v>
      </c>
      <c r="J813" s="4" t="e">
        <f>+VLOOKUP(B813,Hoja1!$A:$L,11,0)</f>
        <v>#N/A</v>
      </c>
      <c r="K813" s="4" t="e">
        <f>+VLOOKUP(B813,Hoja1!$A:$L,12,0)</f>
        <v>#N/A</v>
      </c>
      <c r="L813" t="s">
        <v>240</v>
      </c>
      <c r="M813">
        <v>13</v>
      </c>
      <c r="N813" t="s">
        <v>204</v>
      </c>
      <c r="O813">
        <v>3</v>
      </c>
      <c r="P813">
        <v>2021</v>
      </c>
      <c r="Q813" t="s">
        <v>165</v>
      </c>
      <c r="R813" t="s">
        <v>185</v>
      </c>
      <c r="S813" t="s">
        <v>165</v>
      </c>
      <c r="T813" t="s">
        <v>185</v>
      </c>
      <c r="U813" t="s">
        <v>159</v>
      </c>
      <c r="V813" t="s">
        <v>160</v>
      </c>
      <c r="W813">
        <v>0</v>
      </c>
      <c r="X813">
        <v>0</v>
      </c>
      <c r="Y813">
        <v>0</v>
      </c>
      <c r="Z813">
        <v>0</v>
      </c>
      <c r="AA813">
        <v>2</v>
      </c>
    </row>
    <row r="814" spans="1:27" x14ac:dyDescent="0.2">
      <c r="A814">
        <v>1192</v>
      </c>
      <c r="B814" t="str">
        <f>+SUBSTITUTE(LOWER(_xlfn.CONCAT(C814,D814,E814,G814,L814,R814))," ","")</f>
        <v>44286enterosinsalsaconestuchee60-80standrewsespaña</v>
      </c>
      <c r="C814" s="1">
        <v>44286</v>
      </c>
      <c r="D814" s="2" t="s">
        <v>59</v>
      </c>
      <c r="E814" t="s">
        <v>262</v>
      </c>
      <c r="F814" t="s">
        <v>338</v>
      </c>
      <c r="G814" t="s">
        <v>253</v>
      </c>
      <c r="H814">
        <v>13770</v>
      </c>
      <c r="I814">
        <v>2.581</v>
      </c>
      <c r="J814" s="4" t="e">
        <f>+VLOOKUP(B814,Hoja1!$A:$L,11,0)</f>
        <v>#N/A</v>
      </c>
      <c r="K814" s="4" t="e">
        <f>+VLOOKUP(B814,Hoja1!$A:$L,12,0)</f>
        <v>#N/A</v>
      </c>
      <c r="L814" t="s">
        <v>240</v>
      </c>
      <c r="M814">
        <v>13</v>
      </c>
      <c r="N814" t="s">
        <v>204</v>
      </c>
      <c r="O814">
        <v>3</v>
      </c>
      <c r="P814">
        <v>2021</v>
      </c>
      <c r="Q814" t="s">
        <v>153</v>
      </c>
      <c r="R814" t="s">
        <v>338</v>
      </c>
      <c r="S814" t="s">
        <v>338</v>
      </c>
      <c r="T814" t="s">
        <v>154</v>
      </c>
      <c r="U814" t="s">
        <v>159</v>
      </c>
      <c r="V814" t="s">
        <v>263</v>
      </c>
      <c r="W814">
        <v>0.3</v>
      </c>
      <c r="X814">
        <v>0</v>
      </c>
      <c r="Y814">
        <v>0</v>
      </c>
      <c r="Z814">
        <v>0</v>
      </c>
      <c r="AA814">
        <v>2.2810000000000001</v>
      </c>
    </row>
    <row r="815" spans="1:27" x14ac:dyDescent="0.2">
      <c r="A815">
        <v>1193</v>
      </c>
      <c r="B815" t="str">
        <f>+SUBSTITUTE(LOWER(_xlfn.CONCAT(C815,D815,E815,G815,L815,R815))," ","")</f>
        <v>44286enteroconsalsaconestuchee50-80standrewsotrosuee</v>
      </c>
      <c r="C815" s="1">
        <v>44286</v>
      </c>
      <c r="D815" s="2" t="s">
        <v>59</v>
      </c>
      <c r="E815" t="s">
        <v>57</v>
      </c>
      <c r="F815" t="s">
        <v>184</v>
      </c>
      <c r="G815" t="s">
        <v>248</v>
      </c>
      <c r="H815">
        <v>4500</v>
      </c>
      <c r="I815">
        <v>2.5499999999999998</v>
      </c>
      <c r="J815" s="4" t="e">
        <f>+VLOOKUP(B815,Hoja1!$A:$L,11,0)</f>
        <v>#N/A</v>
      </c>
      <c r="K815" s="4" t="e">
        <f>+VLOOKUP(B815,Hoja1!$A:$L,12,0)</f>
        <v>#N/A</v>
      </c>
      <c r="L815" t="s">
        <v>240</v>
      </c>
      <c r="M815">
        <v>13</v>
      </c>
      <c r="N815" t="s">
        <v>204</v>
      </c>
      <c r="O815">
        <v>3</v>
      </c>
      <c r="P815">
        <v>2021</v>
      </c>
      <c r="Q815" t="s">
        <v>165</v>
      </c>
      <c r="R815" t="s">
        <v>185</v>
      </c>
      <c r="S815" t="s">
        <v>165</v>
      </c>
      <c r="T815" t="s">
        <v>185</v>
      </c>
      <c r="U815" t="s">
        <v>61</v>
      </c>
      <c r="V815" t="s">
        <v>60</v>
      </c>
      <c r="W815">
        <v>0.3</v>
      </c>
      <c r="X815">
        <v>0</v>
      </c>
      <c r="Y815">
        <v>0</v>
      </c>
      <c r="Z815">
        <v>0</v>
      </c>
      <c r="AA815">
        <v>2.25</v>
      </c>
    </row>
    <row r="816" spans="1:27" x14ac:dyDescent="0.2">
      <c r="A816">
        <v>1194</v>
      </c>
      <c r="B816" t="str">
        <f>+SUBSTITUTE(LOWER(_xlfn.CONCAT(C816,D816,E816,G816,L816,R816))," ","")</f>
        <v>44286enterosinsalsae40-60standrewsamerica</v>
      </c>
      <c r="C816" s="1">
        <v>44286</v>
      </c>
      <c r="D816" s="2" t="s">
        <v>59</v>
      </c>
      <c r="E816" t="s">
        <v>155</v>
      </c>
      <c r="F816" t="s">
        <v>214</v>
      </c>
      <c r="G816" t="s">
        <v>250</v>
      </c>
      <c r="H816">
        <v>2724</v>
      </c>
      <c r="I816">
        <v>2.38</v>
      </c>
      <c r="J816" s="4" t="e">
        <f>+VLOOKUP(B816,Hoja1!$A:$L,11,0)</f>
        <v>#N/A</v>
      </c>
      <c r="K816" s="4" t="e">
        <f>+VLOOKUP(B816,Hoja1!$A:$L,12,0)</f>
        <v>#N/A</v>
      </c>
      <c r="L816" t="s">
        <v>240</v>
      </c>
      <c r="M816">
        <v>13</v>
      </c>
      <c r="N816" t="s">
        <v>204</v>
      </c>
      <c r="O816">
        <v>3</v>
      </c>
      <c r="P816">
        <v>2021</v>
      </c>
      <c r="Q816" t="s">
        <v>515</v>
      </c>
      <c r="R816" t="s">
        <v>515</v>
      </c>
      <c r="S816" t="s">
        <v>515</v>
      </c>
      <c r="T816" t="s">
        <v>515</v>
      </c>
      <c r="U816" t="s">
        <v>159</v>
      </c>
      <c r="V816" t="s">
        <v>160</v>
      </c>
      <c r="W816">
        <v>0</v>
      </c>
      <c r="X816">
        <v>0</v>
      </c>
      <c r="Y816">
        <v>0</v>
      </c>
      <c r="Z816">
        <v>0</v>
      </c>
      <c r="AA816">
        <v>2.38</v>
      </c>
    </row>
    <row r="817" spans="1:27" x14ac:dyDescent="0.2">
      <c r="A817">
        <v>1195</v>
      </c>
      <c r="B817" t="str">
        <f>+SUBSTITUTE(LOWER(_xlfn.CONCAT(C817,D817,E817,G817,L817,R817))," ","")</f>
        <v>44286enterosinsalsac18-27standrewsamerica</v>
      </c>
      <c r="C817" s="1">
        <v>44286</v>
      </c>
      <c r="D817" s="2" t="s">
        <v>59</v>
      </c>
      <c r="E817" t="s">
        <v>155</v>
      </c>
      <c r="F817" t="s">
        <v>214</v>
      </c>
      <c r="G817" t="s">
        <v>171</v>
      </c>
      <c r="H817">
        <v>14110.32</v>
      </c>
      <c r="I817">
        <v>2.31</v>
      </c>
      <c r="J817" s="4" t="e">
        <f>+VLOOKUP(B817,Hoja1!$A:$L,11,0)</f>
        <v>#N/A</v>
      </c>
      <c r="K817" s="4" t="e">
        <f>+VLOOKUP(B817,Hoja1!$A:$L,12,0)</f>
        <v>#N/A</v>
      </c>
      <c r="L817" t="s">
        <v>240</v>
      </c>
      <c r="M817">
        <v>13</v>
      </c>
      <c r="N817" t="s">
        <v>204</v>
      </c>
      <c r="O817">
        <v>3</v>
      </c>
      <c r="P817">
        <v>2021</v>
      </c>
      <c r="Q817" t="s">
        <v>515</v>
      </c>
      <c r="R817" t="s">
        <v>515</v>
      </c>
      <c r="S817" t="s">
        <v>515</v>
      </c>
      <c r="T817" t="s">
        <v>515</v>
      </c>
      <c r="U817" t="s">
        <v>159</v>
      </c>
      <c r="V817" t="s">
        <v>160</v>
      </c>
      <c r="W817">
        <v>0</v>
      </c>
      <c r="X817">
        <v>0</v>
      </c>
      <c r="Y817">
        <v>0</v>
      </c>
      <c r="Z817">
        <v>0</v>
      </c>
      <c r="AA817">
        <v>2.31</v>
      </c>
    </row>
    <row r="818" spans="1:27" x14ac:dyDescent="0.2">
      <c r="A818">
        <v>2186</v>
      </c>
      <c r="B818" t="str">
        <f>+SUBSTITUTE(LOWER(_xlfn.CONCAT(C818,D818,E818,G818,L818,R818))," ","")</f>
        <v>44286carnegranelc0sudmarischile</v>
      </c>
      <c r="C818" s="1">
        <v>44286</v>
      </c>
      <c r="D818" s="2" t="s">
        <v>35</v>
      </c>
      <c r="E818" t="s">
        <v>30</v>
      </c>
      <c r="F818" t="s">
        <v>32</v>
      </c>
      <c r="G818" t="s">
        <v>178</v>
      </c>
      <c r="H818">
        <v>330</v>
      </c>
      <c r="J818" s="4" t="e">
        <f>+VLOOKUP(B818,Hoja1!$A:$L,11,0)</f>
        <v>#N/A</v>
      </c>
      <c r="K818" s="4" t="e">
        <f>+VLOOKUP(B818,Hoja1!$A:$L,12,0)</f>
        <v>#N/A</v>
      </c>
      <c r="L818" t="s">
        <v>286</v>
      </c>
      <c r="M818">
        <v>13</v>
      </c>
      <c r="O818">
        <v>3</v>
      </c>
      <c r="P818">
        <v>2021</v>
      </c>
      <c r="Q818" t="s">
        <v>32</v>
      </c>
      <c r="R818" t="s">
        <v>32</v>
      </c>
      <c r="S818" t="s">
        <v>32</v>
      </c>
      <c r="T818" t="s">
        <v>32</v>
      </c>
      <c r="U818" t="s">
        <v>37</v>
      </c>
      <c r="V818" t="s">
        <v>36</v>
      </c>
      <c r="W818">
        <v>0</v>
      </c>
      <c r="X818">
        <v>0</v>
      </c>
    </row>
    <row r="819" spans="1:27" x14ac:dyDescent="0.2">
      <c r="A819">
        <v>196</v>
      </c>
      <c r="B819" t="str">
        <f>+SUBSTITUTE(LOWER(_xlfn.CONCAT(C819,D819,E819,G819,L819,R819))," ","")</f>
        <v>44287enteroretailc20-35camanchacaamerica</v>
      </c>
      <c r="C819" s="1">
        <v>44287</v>
      </c>
      <c r="D819" s="2" t="s">
        <v>59</v>
      </c>
      <c r="E819" t="s">
        <v>161</v>
      </c>
      <c r="F819" t="s">
        <v>162</v>
      </c>
      <c r="G819" t="s">
        <v>163</v>
      </c>
      <c r="H819">
        <v>15912.7</v>
      </c>
      <c r="I819">
        <v>2.9546999999999999</v>
      </c>
      <c r="J819" s="4" t="e">
        <f>+VLOOKUP(B819,Hoja1!$A:$L,11,0)</f>
        <v>#N/A</v>
      </c>
      <c r="K819" s="4" t="e">
        <f>+VLOOKUP(B819,Hoja1!$A:$L,12,0)</f>
        <v>#N/A</v>
      </c>
      <c r="L819" t="s">
        <v>33</v>
      </c>
      <c r="M819">
        <v>13</v>
      </c>
      <c r="O819">
        <v>4</v>
      </c>
      <c r="P819">
        <v>2021</v>
      </c>
      <c r="Q819" t="s">
        <v>515</v>
      </c>
      <c r="R819" t="s">
        <v>515</v>
      </c>
      <c r="S819" t="s">
        <v>515</v>
      </c>
      <c r="T819" t="s">
        <v>515</v>
      </c>
      <c r="V819" t="s">
        <v>164</v>
      </c>
    </row>
    <row r="820" spans="1:27" x14ac:dyDescent="0.2">
      <c r="A820">
        <v>197</v>
      </c>
      <c r="B820" t="str">
        <f>+SUBSTITUTE(LOWER(_xlfn.CONCAT(C820,D820,E820,G820,L820,R820))," ","")</f>
        <v>44287carnegranelc200-300camanchacarusia</v>
      </c>
      <c r="C820" s="1">
        <v>44287</v>
      </c>
      <c r="D820" s="2" t="s">
        <v>35</v>
      </c>
      <c r="E820" t="s">
        <v>30</v>
      </c>
      <c r="F820" t="s">
        <v>516</v>
      </c>
      <c r="G820" t="s">
        <v>39</v>
      </c>
      <c r="H820">
        <v>33000</v>
      </c>
      <c r="I820">
        <v>3.0528571428571398</v>
      </c>
      <c r="J820" s="4" t="e">
        <f>+VLOOKUP(B820,Hoja1!$A:$L,11,0)</f>
        <v>#N/A</v>
      </c>
      <c r="K820" s="4" t="e">
        <f>+VLOOKUP(B820,Hoja1!$A:$L,12,0)</f>
        <v>#N/A</v>
      </c>
      <c r="L820" t="s">
        <v>33</v>
      </c>
      <c r="M820">
        <v>13</v>
      </c>
      <c r="O820">
        <v>4</v>
      </c>
      <c r="P820">
        <v>2021</v>
      </c>
      <c r="Q820" t="s">
        <v>165</v>
      </c>
      <c r="R820" t="s">
        <v>166</v>
      </c>
      <c r="S820" t="s">
        <v>165</v>
      </c>
      <c r="T820" t="s">
        <v>166</v>
      </c>
      <c r="U820" t="s">
        <v>37</v>
      </c>
      <c r="V820" t="s">
        <v>36</v>
      </c>
      <c r="W820">
        <v>0</v>
      </c>
      <c r="X820">
        <v>0</v>
      </c>
      <c r="Y820">
        <v>0</v>
      </c>
      <c r="Z820">
        <v>0</v>
      </c>
      <c r="AA820">
        <v>3.0528571428571398</v>
      </c>
    </row>
    <row r="821" spans="1:27" x14ac:dyDescent="0.2">
      <c r="A821">
        <v>198</v>
      </c>
      <c r="B821" t="str">
        <f>+SUBSTITUTE(LOWER(_xlfn.CONCAT(C821,D821,E821,G821,L821,R821))," ","")</f>
        <v>44287carnegranelc300-500camanchacarusia</v>
      </c>
      <c r="C821" s="1">
        <v>44287</v>
      </c>
      <c r="D821" s="2" t="s">
        <v>35</v>
      </c>
      <c r="E821" t="s">
        <v>30</v>
      </c>
      <c r="F821" t="s">
        <v>516</v>
      </c>
      <c r="G821" t="s">
        <v>49</v>
      </c>
      <c r="H821">
        <v>8000</v>
      </c>
      <c r="I821">
        <v>2.95</v>
      </c>
      <c r="J821" s="4" t="e">
        <f>+VLOOKUP(B821,Hoja1!$A:$L,11,0)</f>
        <v>#N/A</v>
      </c>
      <c r="K821" s="4" t="e">
        <f>+VLOOKUP(B821,Hoja1!$A:$L,12,0)</f>
        <v>#N/A</v>
      </c>
      <c r="L821" t="s">
        <v>33</v>
      </c>
      <c r="M821">
        <v>13</v>
      </c>
      <c r="O821">
        <v>4</v>
      </c>
      <c r="P821">
        <v>2021</v>
      </c>
      <c r="Q821" t="s">
        <v>165</v>
      </c>
      <c r="R821" t="s">
        <v>166</v>
      </c>
      <c r="S821" t="s">
        <v>165</v>
      </c>
      <c r="T821" t="s">
        <v>166</v>
      </c>
      <c r="U821" t="s">
        <v>37</v>
      </c>
      <c r="V821" t="s">
        <v>36</v>
      </c>
      <c r="W821">
        <v>0</v>
      </c>
      <c r="X821">
        <v>0</v>
      </c>
      <c r="Y821">
        <v>0</v>
      </c>
      <c r="Z821">
        <v>0</v>
      </c>
      <c r="AA821">
        <v>2.95</v>
      </c>
    </row>
    <row r="822" spans="1:27" x14ac:dyDescent="0.2">
      <c r="A822">
        <v>199</v>
      </c>
      <c r="B822" t="str">
        <f>+SUBSTITUTE(LOWER(_xlfn.CONCAT(C822,D822,E822,G822,L822,R822))," ","")</f>
        <v>44287carnegranelc200-300camanchacaotrosuee</v>
      </c>
      <c r="C822" s="1">
        <v>44287</v>
      </c>
      <c r="D822" s="2" t="s">
        <v>35</v>
      </c>
      <c r="E822" t="s">
        <v>30</v>
      </c>
      <c r="F822" t="s">
        <v>184</v>
      </c>
      <c r="G822" t="s">
        <v>39</v>
      </c>
      <c r="H822">
        <v>12500</v>
      </c>
      <c r="I822">
        <v>3.05</v>
      </c>
      <c r="J822" s="4" t="e">
        <f>+VLOOKUP(B822,Hoja1!$A:$L,11,0)</f>
        <v>#N/A</v>
      </c>
      <c r="K822" s="4" t="e">
        <f>+VLOOKUP(B822,Hoja1!$A:$L,12,0)</f>
        <v>#N/A</v>
      </c>
      <c r="L822" t="s">
        <v>33</v>
      </c>
      <c r="M822">
        <v>13</v>
      </c>
      <c r="O822">
        <v>4</v>
      </c>
      <c r="P822">
        <v>2021</v>
      </c>
      <c r="Q822" t="s">
        <v>165</v>
      </c>
      <c r="R822" t="s">
        <v>185</v>
      </c>
      <c r="S822" t="s">
        <v>165</v>
      </c>
      <c r="T822" t="s">
        <v>185</v>
      </c>
      <c r="U822" t="s">
        <v>37</v>
      </c>
      <c r="V822" t="s">
        <v>36</v>
      </c>
      <c r="W822">
        <v>0</v>
      </c>
      <c r="X822">
        <v>0</v>
      </c>
      <c r="Y822">
        <v>0</v>
      </c>
      <c r="Z822">
        <v>0</v>
      </c>
      <c r="AA822">
        <v>3.05</v>
      </c>
    </row>
    <row r="823" spans="1:27" x14ac:dyDescent="0.2">
      <c r="A823">
        <v>200</v>
      </c>
      <c r="B823" t="str">
        <f>+SUBSTITUTE(LOWER(_xlfn.CONCAT(C823,D823,E823,G823,L823,R823))," ","")</f>
        <v>44287enterosinsalsac20-35camanchacaamerica</v>
      </c>
      <c r="C823" s="1">
        <v>44287</v>
      </c>
      <c r="D823" s="2" t="s">
        <v>59</v>
      </c>
      <c r="E823" t="s">
        <v>155</v>
      </c>
      <c r="F823" t="s">
        <v>254</v>
      </c>
      <c r="G823" t="s">
        <v>163</v>
      </c>
      <c r="H823">
        <v>3750</v>
      </c>
      <c r="I823">
        <v>2</v>
      </c>
      <c r="J823" s="4" t="e">
        <f>+VLOOKUP(B823,Hoja1!$A:$L,11,0)</f>
        <v>#N/A</v>
      </c>
      <c r="K823" s="4" t="e">
        <f>+VLOOKUP(B823,Hoja1!$A:$L,12,0)</f>
        <v>#N/A</v>
      </c>
      <c r="L823" t="s">
        <v>33</v>
      </c>
      <c r="M823">
        <v>13</v>
      </c>
      <c r="O823">
        <v>4</v>
      </c>
      <c r="P823">
        <v>2021</v>
      </c>
      <c r="Q823" t="s">
        <v>515</v>
      </c>
      <c r="R823" t="s">
        <v>515</v>
      </c>
      <c r="S823" t="s">
        <v>515</v>
      </c>
      <c r="T823" t="s">
        <v>515</v>
      </c>
      <c r="U823" t="s">
        <v>159</v>
      </c>
      <c r="V823" t="s">
        <v>160</v>
      </c>
      <c r="W823">
        <v>0</v>
      </c>
      <c r="X823">
        <v>0</v>
      </c>
      <c r="Y823">
        <v>0</v>
      </c>
      <c r="Z823">
        <v>0</v>
      </c>
      <c r="AA823">
        <v>2</v>
      </c>
    </row>
    <row r="824" spans="1:27" x14ac:dyDescent="0.2">
      <c r="A824">
        <v>201</v>
      </c>
      <c r="B824" t="str">
        <f>+SUBSTITUTE(LOWER(_xlfn.CONCAT(C824,D824,E824,G824,L824,R824))," ","")</f>
        <v>44287enterosinsalsac40-60camanchacaotrosuee</v>
      </c>
      <c r="C824" s="1">
        <v>44287</v>
      </c>
      <c r="D824" s="2" t="s">
        <v>59</v>
      </c>
      <c r="E824" t="s">
        <v>155</v>
      </c>
      <c r="F824" t="s">
        <v>184</v>
      </c>
      <c r="G824" t="s">
        <v>180</v>
      </c>
      <c r="H824">
        <v>3000</v>
      </c>
      <c r="I824">
        <v>2.1</v>
      </c>
      <c r="J824" s="4" t="e">
        <f>+VLOOKUP(B824,Hoja1!$A:$L,11,0)</f>
        <v>#N/A</v>
      </c>
      <c r="K824" s="4" t="e">
        <f>+VLOOKUP(B824,Hoja1!$A:$L,12,0)</f>
        <v>#N/A</v>
      </c>
      <c r="L824" t="s">
        <v>33</v>
      </c>
      <c r="M824">
        <v>13</v>
      </c>
      <c r="O824">
        <v>4</v>
      </c>
      <c r="P824">
        <v>2021</v>
      </c>
      <c r="Q824" t="s">
        <v>165</v>
      </c>
      <c r="R824" t="s">
        <v>185</v>
      </c>
      <c r="S824" t="s">
        <v>165</v>
      </c>
      <c r="T824" t="s">
        <v>185</v>
      </c>
      <c r="U824" t="s">
        <v>159</v>
      </c>
      <c r="V824" t="s">
        <v>160</v>
      </c>
      <c r="W824">
        <v>0</v>
      </c>
      <c r="X824">
        <v>0</v>
      </c>
      <c r="Y824">
        <v>0</v>
      </c>
      <c r="Z824">
        <v>0</v>
      </c>
      <c r="AA824">
        <v>2.1</v>
      </c>
    </row>
    <row r="825" spans="1:27" x14ac:dyDescent="0.2">
      <c r="A825">
        <v>202</v>
      </c>
      <c r="B825" t="str">
        <f>+SUBSTITUTE(LOWER(_xlfn.CONCAT(C825,D825,E825,G825,L825,R825))," ","")</f>
        <v>44287carnegranelc300-500camanchacaotrosuee</v>
      </c>
      <c r="C825" s="1">
        <v>44287</v>
      </c>
      <c r="D825" s="2" t="s">
        <v>35</v>
      </c>
      <c r="E825" t="s">
        <v>30</v>
      </c>
      <c r="F825" t="s">
        <v>184</v>
      </c>
      <c r="G825" t="s">
        <v>49</v>
      </c>
      <c r="H825">
        <v>24000</v>
      </c>
      <c r="I825">
        <v>2.7</v>
      </c>
      <c r="J825" s="4" t="e">
        <f>+VLOOKUP(B825,Hoja1!$A:$L,11,0)</f>
        <v>#N/A</v>
      </c>
      <c r="K825" s="4" t="e">
        <f>+VLOOKUP(B825,Hoja1!$A:$L,12,0)</f>
        <v>#N/A</v>
      </c>
      <c r="L825" t="s">
        <v>33</v>
      </c>
      <c r="M825">
        <v>13</v>
      </c>
      <c r="O825">
        <v>4</v>
      </c>
      <c r="P825">
        <v>2021</v>
      </c>
      <c r="Q825" t="s">
        <v>165</v>
      </c>
      <c r="R825" t="s">
        <v>185</v>
      </c>
      <c r="S825" t="s">
        <v>165</v>
      </c>
      <c r="T825" t="s">
        <v>185</v>
      </c>
      <c r="U825" t="s">
        <v>37</v>
      </c>
      <c r="V825" t="s">
        <v>36</v>
      </c>
      <c r="W825">
        <v>0</v>
      </c>
      <c r="X825">
        <v>0</v>
      </c>
      <c r="Y825">
        <v>0</v>
      </c>
      <c r="Z825">
        <v>0</v>
      </c>
      <c r="AA825">
        <v>2.7</v>
      </c>
    </row>
    <row r="826" spans="1:27" x14ac:dyDescent="0.2">
      <c r="A826">
        <v>203</v>
      </c>
      <c r="B826" t="str">
        <f>+SUBSTITUTE(LOWER(_xlfn.CONCAT(C826,D826,E826,G826,L826,R826))," ","")</f>
        <v>44287enterosinsalsac60-80camanchacaotrosuee</v>
      </c>
      <c r="C826" s="1">
        <v>44287</v>
      </c>
      <c r="D826" s="2" t="s">
        <v>59</v>
      </c>
      <c r="E826" t="s">
        <v>155</v>
      </c>
      <c r="F826" t="s">
        <v>184</v>
      </c>
      <c r="G826" t="s">
        <v>168</v>
      </c>
      <c r="H826">
        <v>7000</v>
      </c>
      <c r="I826">
        <v>2</v>
      </c>
      <c r="J826" s="4" t="e">
        <f>+VLOOKUP(B826,Hoja1!$A:$L,11,0)</f>
        <v>#N/A</v>
      </c>
      <c r="K826" s="4" t="e">
        <f>+VLOOKUP(B826,Hoja1!$A:$L,12,0)</f>
        <v>#N/A</v>
      </c>
      <c r="L826" t="s">
        <v>33</v>
      </c>
      <c r="M826">
        <v>13</v>
      </c>
      <c r="O826">
        <v>4</v>
      </c>
      <c r="P826">
        <v>2021</v>
      </c>
      <c r="Q826" t="s">
        <v>165</v>
      </c>
      <c r="R826" t="s">
        <v>185</v>
      </c>
      <c r="S826" t="s">
        <v>165</v>
      </c>
      <c r="T826" t="s">
        <v>185</v>
      </c>
      <c r="U826" t="s">
        <v>159</v>
      </c>
      <c r="V826" t="s">
        <v>160</v>
      </c>
      <c r="W826">
        <v>0</v>
      </c>
      <c r="X826">
        <v>0</v>
      </c>
      <c r="Y826">
        <v>0</v>
      </c>
      <c r="Z826">
        <v>0</v>
      </c>
      <c r="AA826">
        <v>2</v>
      </c>
    </row>
    <row r="827" spans="1:27" x14ac:dyDescent="0.2">
      <c r="A827">
        <v>204</v>
      </c>
      <c r="B827" t="str">
        <f>+SUBSTITUTE(LOWER(_xlfn.CONCAT(C827,D827,E827,G827,L827,R827))," ","")</f>
        <v>44287carnegranelc100-200camanchacarusia</v>
      </c>
      <c r="C827" s="1">
        <v>44287</v>
      </c>
      <c r="D827" s="2" t="s">
        <v>35</v>
      </c>
      <c r="E827" t="s">
        <v>30</v>
      </c>
      <c r="F827" t="s">
        <v>516</v>
      </c>
      <c r="G827" t="s">
        <v>72</v>
      </c>
      <c r="H827">
        <v>2000</v>
      </c>
      <c r="I827">
        <v>3.35</v>
      </c>
      <c r="J827" s="4" t="e">
        <f>+VLOOKUP(B827,Hoja1!$A:$L,11,0)</f>
        <v>#N/A</v>
      </c>
      <c r="K827" s="4" t="e">
        <f>+VLOOKUP(B827,Hoja1!$A:$L,12,0)</f>
        <v>#N/A</v>
      </c>
      <c r="L827" t="s">
        <v>33</v>
      </c>
      <c r="M827">
        <v>13</v>
      </c>
      <c r="O827">
        <v>4</v>
      </c>
      <c r="P827">
        <v>2021</v>
      </c>
      <c r="Q827" t="s">
        <v>165</v>
      </c>
      <c r="R827" t="s">
        <v>166</v>
      </c>
      <c r="S827" t="s">
        <v>165</v>
      </c>
      <c r="T827" t="s">
        <v>166</v>
      </c>
      <c r="U827" t="s">
        <v>37</v>
      </c>
      <c r="V827" t="s">
        <v>36</v>
      </c>
      <c r="W827">
        <v>0</v>
      </c>
      <c r="X827">
        <v>0</v>
      </c>
      <c r="Y827">
        <v>0</v>
      </c>
      <c r="Z827">
        <v>0</v>
      </c>
      <c r="AA827">
        <v>3.35</v>
      </c>
    </row>
    <row r="828" spans="1:27" x14ac:dyDescent="0.2">
      <c r="A828">
        <v>205</v>
      </c>
      <c r="B828" t="str">
        <f>+SUBSTITUTE(LOWER(_xlfn.CONCAT(C828,D828,E828,G828,L828,R828))," ","")</f>
        <v>44287enterosinsalsac40-60camanchacarusia</v>
      </c>
      <c r="C828" s="1">
        <v>44287</v>
      </c>
      <c r="D828" s="2" t="s">
        <v>59</v>
      </c>
      <c r="E828" t="s">
        <v>155</v>
      </c>
      <c r="F828" t="s">
        <v>516</v>
      </c>
      <c r="G828" t="s">
        <v>180</v>
      </c>
      <c r="H828">
        <v>2850</v>
      </c>
      <c r="I828">
        <v>2.1</v>
      </c>
      <c r="J828" s="4" t="e">
        <f>+VLOOKUP(B828,Hoja1!$A:$L,11,0)</f>
        <v>#N/A</v>
      </c>
      <c r="K828" s="4" t="e">
        <f>+VLOOKUP(B828,Hoja1!$A:$L,12,0)</f>
        <v>#N/A</v>
      </c>
      <c r="L828" t="s">
        <v>33</v>
      </c>
      <c r="M828">
        <v>13</v>
      </c>
      <c r="O828">
        <v>4</v>
      </c>
      <c r="P828">
        <v>2021</v>
      </c>
      <c r="Q828" t="s">
        <v>165</v>
      </c>
      <c r="R828" t="s">
        <v>166</v>
      </c>
      <c r="S828" t="s">
        <v>165</v>
      </c>
      <c r="T828" t="s">
        <v>166</v>
      </c>
      <c r="U828" t="s">
        <v>159</v>
      </c>
      <c r="V828" t="s">
        <v>160</v>
      </c>
      <c r="W828">
        <v>0</v>
      </c>
      <c r="X828">
        <v>0</v>
      </c>
      <c r="Y828">
        <v>0</v>
      </c>
      <c r="Z828">
        <v>0</v>
      </c>
      <c r="AA828">
        <v>2.1</v>
      </c>
    </row>
    <row r="829" spans="1:27" x14ac:dyDescent="0.2">
      <c r="A829">
        <v>1196</v>
      </c>
      <c r="B829" t="str">
        <f>+SUBSTITUTE(LOWER(_xlfn.CONCAT(C829,D829,E829,G829,L829,R829))," ","")</f>
        <v>44287carnegranelc300-500standrewsrusia</v>
      </c>
      <c r="C829" s="1">
        <v>44287</v>
      </c>
      <c r="D829" s="2" t="s">
        <v>35</v>
      </c>
      <c r="E829" t="s">
        <v>30</v>
      </c>
      <c r="F829" t="s">
        <v>239</v>
      </c>
      <c r="G829" t="s">
        <v>49</v>
      </c>
      <c r="H829">
        <v>21000</v>
      </c>
      <c r="I829">
        <v>3.25</v>
      </c>
      <c r="J829" s="4">
        <f>+VLOOKUP(B829,Hoja1!$A:$L,11,0)</f>
        <v>21000</v>
      </c>
      <c r="K829" s="4">
        <f>+VLOOKUP(B829,Hoja1!$A:$L,12,0)</f>
        <v>3.25</v>
      </c>
      <c r="L829" t="s">
        <v>240</v>
      </c>
      <c r="M829">
        <v>13</v>
      </c>
      <c r="N829" t="s">
        <v>204</v>
      </c>
      <c r="O829">
        <v>4</v>
      </c>
      <c r="P829">
        <v>2021</v>
      </c>
      <c r="Q829" t="s">
        <v>165</v>
      </c>
      <c r="R829" t="s">
        <v>166</v>
      </c>
      <c r="S829" t="s">
        <v>165</v>
      </c>
      <c r="T829" t="s">
        <v>166</v>
      </c>
      <c r="U829" t="s">
        <v>37</v>
      </c>
      <c r="V829" t="s">
        <v>36</v>
      </c>
      <c r="W829">
        <v>0</v>
      </c>
      <c r="X829">
        <v>0</v>
      </c>
      <c r="Y829">
        <v>0</v>
      </c>
      <c r="Z829">
        <v>0</v>
      </c>
      <c r="AA829">
        <v>3.25</v>
      </c>
    </row>
    <row r="830" spans="1:27" x14ac:dyDescent="0.2">
      <c r="A830">
        <v>206</v>
      </c>
      <c r="B830" t="str">
        <f>+SUBSTITUTE(LOWER(_xlfn.CONCAT(C830,D830,E830,G830,L830,R830))," ","")</f>
        <v>44291enterosinsalsac60-80camanchacaitalia</v>
      </c>
      <c r="C830" s="1">
        <v>44291</v>
      </c>
      <c r="D830" s="2" t="s">
        <v>59</v>
      </c>
      <c r="E830" t="s">
        <v>155</v>
      </c>
      <c r="F830" t="s">
        <v>167</v>
      </c>
      <c r="G830" t="s">
        <v>168</v>
      </c>
      <c r="H830">
        <v>19200</v>
      </c>
      <c r="I830">
        <v>1.9</v>
      </c>
      <c r="J830" s="4" t="e">
        <f>+VLOOKUP(B830,Hoja1!$A:$L,11,0)</f>
        <v>#N/A</v>
      </c>
      <c r="K830" s="4" t="e">
        <f>+VLOOKUP(B830,Hoja1!$A:$L,12,0)</f>
        <v>#N/A</v>
      </c>
      <c r="L830" t="s">
        <v>33</v>
      </c>
      <c r="M830">
        <v>14</v>
      </c>
      <c r="O830">
        <v>4</v>
      </c>
      <c r="P830">
        <v>2021</v>
      </c>
      <c r="Q830" t="s">
        <v>153</v>
      </c>
      <c r="R830" t="s">
        <v>167</v>
      </c>
      <c r="S830" t="s">
        <v>167</v>
      </c>
      <c r="T830" t="s">
        <v>167</v>
      </c>
      <c r="U830" t="s">
        <v>159</v>
      </c>
      <c r="V830" t="s">
        <v>160</v>
      </c>
      <c r="W830">
        <v>0</v>
      </c>
      <c r="X830">
        <v>0</v>
      </c>
      <c r="Y830">
        <v>0</v>
      </c>
      <c r="Z830">
        <v>0</v>
      </c>
      <c r="AA830">
        <v>1.9</v>
      </c>
    </row>
    <row r="831" spans="1:27" x14ac:dyDescent="0.2">
      <c r="A831">
        <v>1197</v>
      </c>
      <c r="B831" t="str">
        <f>+SUBSTITUTE(LOWER(_xlfn.CONCAT(C831,D831,E831,G831,L831,R831))," ","")</f>
        <v>44291enteroconsalsae23-32standrewsamerica</v>
      </c>
      <c r="C831" s="1">
        <v>44291</v>
      </c>
      <c r="D831" s="2" t="s">
        <v>59</v>
      </c>
      <c r="E831" t="s">
        <v>227</v>
      </c>
      <c r="F831" t="s">
        <v>214</v>
      </c>
      <c r="G831" t="s">
        <v>260</v>
      </c>
      <c r="H831">
        <v>14232.9</v>
      </c>
      <c r="I831">
        <v>3.08</v>
      </c>
      <c r="J831" s="4" t="e">
        <f>+VLOOKUP(B831,Hoja1!$A:$L,11,0)</f>
        <v>#N/A</v>
      </c>
      <c r="K831" s="4" t="e">
        <f>+VLOOKUP(B831,Hoja1!$A:$L,12,0)</f>
        <v>#N/A</v>
      </c>
      <c r="L831" t="s">
        <v>240</v>
      </c>
      <c r="M831">
        <v>14</v>
      </c>
      <c r="N831" t="s">
        <v>204</v>
      </c>
      <c r="O831">
        <v>4</v>
      </c>
      <c r="P831">
        <v>2021</v>
      </c>
      <c r="Q831" t="s">
        <v>515</v>
      </c>
      <c r="R831" t="s">
        <v>515</v>
      </c>
      <c r="S831" t="s">
        <v>515</v>
      </c>
      <c r="T831" t="s">
        <v>515</v>
      </c>
      <c r="U831" t="s">
        <v>61</v>
      </c>
      <c r="V831" t="s">
        <v>229</v>
      </c>
      <c r="W831">
        <v>0</v>
      </c>
      <c r="X831">
        <v>0</v>
      </c>
      <c r="Y831">
        <v>0</v>
      </c>
      <c r="Z831">
        <v>0</v>
      </c>
      <c r="AA831">
        <v>3.08</v>
      </c>
    </row>
    <row r="832" spans="1:27" x14ac:dyDescent="0.2">
      <c r="A832">
        <v>1198</v>
      </c>
      <c r="B832" t="str">
        <f>+SUBSTITUTE(LOWER(_xlfn.CONCAT(C832,D832,E832,G832,L832,R832))," ","")</f>
        <v>44291carneretailnocompensadoc100-200standrewsasia</v>
      </c>
      <c r="C832" s="1">
        <v>44291</v>
      </c>
      <c r="D832" s="2" t="s">
        <v>35</v>
      </c>
      <c r="E832" t="s">
        <v>251</v>
      </c>
      <c r="F832" t="s">
        <v>264</v>
      </c>
      <c r="G832" t="s">
        <v>72</v>
      </c>
      <c r="H832">
        <v>22000</v>
      </c>
      <c r="I832">
        <v>3.65</v>
      </c>
      <c r="J832" s="4">
        <f>+VLOOKUP(B832,Hoja1!$A:$L,11,0)</f>
        <v>22000</v>
      </c>
      <c r="K832" s="4">
        <f>+VLOOKUP(B832,Hoja1!$A:$L,12,0)</f>
        <v>3.65</v>
      </c>
      <c r="L832" t="s">
        <v>240</v>
      </c>
      <c r="M832">
        <v>14</v>
      </c>
      <c r="N832" t="s">
        <v>204</v>
      </c>
      <c r="O832">
        <v>4</v>
      </c>
      <c r="P832">
        <v>2021</v>
      </c>
      <c r="Q832" t="s">
        <v>158</v>
      </c>
      <c r="R832" t="s">
        <v>158</v>
      </c>
      <c r="S832" t="s">
        <v>158</v>
      </c>
      <c r="T832" t="s">
        <v>158</v>
      </c>
      <c r="U832" t="s">
        <v>173</v>
      </c>
      <c r="V832" t="s">
        <v>252</v>
      </c>
      <c r="W832">
        <v>0</v>
      </c>
      <c r="X832">
        <v>0</v>
      </c>
      <c r="Y832">
        <v>0</v>
      </c>
      <c r="Z832">
        <v>0</v>
      </c>
      <c r="AA832">
        <v>3.65</v>
      </c>
    </row>
    <row r="833" spans="1:27" x14ac:dyDescent="0.2">
      <c r="A833">
        <v>2187</v>
      </c>
      <c r="B833" t="str">
        <f>+SUBSTITUTE(LOWER(_xlfn.CONCAT(C833,D833,E833,G833,L833,R833))," ","")</f>
        <v>44291carnegranelc0sudmarischile</v>
      </c>
      <c r="C833" s="1">
        <v>44291</v>
      </c>
      <c r="D833" s="2" t="s">
        <v>35</v>
      </c>
      <c r="E833" t="s">
        <v>30</v>
      </c>
      <c r="F833" t="s">
        <v>32</v>
      </c>
      <c r="G833" t="s">
        <v>178</v>
      </c>
      <c r="H833">
        <v>500</v>
      </c>
      <c r="J833" s="4" t="e">
        <f>+VLOOKUP(B833,Hoja1!$A:$L,11,0)</f>
        <v>#N/A</v>
      </c>
      <c r="K833" s="4" t="e">
        <f>+VLOOKUP(B833,Hoja1!$A:$L,12,0)</f>
        <v>#N/A</v>
      </c>
      <c r="L833" t="s">
        <v>286</v>
      </c>
      <c r="M833">
        <v>14</v>
      </c>
      <c r="O833">
        <v>4</v>
      </c>
      <c r="P833">
        <v>2021</v>
      </c>
      <c r="Q833" t="s">
        <v>32</v>
      </c>
      <c r="R833" t="s">
        <v>32</v>
      </c>
      <c r="S833" t="s">
        <v>32</v>
      </c>
      <c r="T833" t="s">
        <v>32</v>
      </c>
      <c r="U833" t="s">
        <v>37</v>
      </c>
      <c r="V833" t="s">
        <v>36</v>
      </c>
      <c r="W833">
        <v>0</v>
      </c>
      <c r="X833">
        <v>0</v>
      </c>
    </row>
    <row r="834" spans="1:27" x14ac:dyDescent="0.2">
      <c r="A834">
        <v>2188</v>
      </c>
      <c r="B834" t="str">
        <f>+SUBSTITUTE(LOWER(_xlfn.CONCAT(C834,D834,E834,G834,L834,R834))," ","")</f>
        <v>44291carnegranelc300-500sudmarisotroseuropa</v>
      </c>
      <c r="C834" s="1">
        <v>44291</v>
      </c>
      <c r="D834" s="2" t="s">
        <v>35</v>
      </c>
      <c r="E834" t="s">
        <v>30</v>
      </c>
      <c r="F834" t="s">
        <v>207</v>
      </c>
      <c r="G834" t="s">
        <v>49</v>
      </c>
      <c r="H834">
        <v>24000</v>
      </c>
      <c r="I834">
        <v>3</v>
      </c>
      <c r="J834" s="4">
        <f>+VLOOKUP(B834,Hoja1!$A:$L,11,0)</f>
        <v>24000</v>
      </c>
      <c r="K834" s="4">
        <f>+VLOOKUP(B834,Hoja1!$A:$L,12,0)</f>
        <v>3</v>
      </c>
      <c r="L834" t="s">
        <v>286</v>
      </c>
      <c r="M834">
        <v>14</v>
      </c>
      <c r="O834">
        <v>4</v>
      </c>
      <c r="P834">
        <v>2021</v>
      </c>
      <c r="Q834" t="s">
        <v>153</v>
      </c>
      <c r="R834" t="s">
        <v>154</v>
      </c>
      <c r="S834" t="s">
        <v>154</v>
      </c>
      <c r="T834" t="s">
        <v>154</v>
      </c>
      <c r="U834" t="s">
        <v>37</v>
      </c>
      <c r="V834" t="s">
        <v>36</v>
      </c>
      <c r="W834">
        <v>0</v>
      </c>
      <c r="X834">
        <v>0</v>
      </c>
      <c r="Y834">
        <v>0</v>
      </c>
      <c r="Z834">
        <v>0</v>
      </c>
      <c r="AA834">
        <v>3</v>
      </c>
    </row>
    <row r="835" spans="1:27" x14ac:dyDescent="0.2">
      <c r="A835">
        <v>207</v>
      </c>
      <c r="B835" t="str">
        <f>+SUBSTITUTE(LOWER(_xlfn.CONCAT(C835,D835,E835,G835,L835,R835))," ","")</f>
        <v>44292enterosinsalsac20-35camanchacaamerica</v>
      </c>
      <c r="C835" s="1">
        <v>44292</v>
      </c>
      <c r="D835" s="2" t="s">
        <v>59</v>
      </c>
      <c r="E835" t="s">
        <v>155</v>
      </c>
      <c r="F835" t="s">
        <v>162</v>
      </c>
      <c r="G835" t="s">
        <v>163</v>
      </c>
      <c r="H835">
        <v>17102.18</v>
      </c>
      <c r="I835">
        <v>2.0947499999999999</v>
      </c>
      <c r="J835" s="4" t="e">
        <f>+VLOOKUP(B835,Hoja1!$A:$L,11,0)</f>
        <v>#N/A</v>
      </c>
      <c r="K835" s="4" t="e">
        <f>+VLOOKUP(B835,Hoja1!$A:$L,12,0)</f>
        <v>#N/A</v>
      </c>
      <c r="L835" t="s">
        <v>33</v>
      </c>
      <c r="M835">
        <v>14</v>
      </c>
      <c r="O835">
        <v>4</v>
      </c>
      <c r="P835">
        <v>2021</v>
      </c>
      <c r="Q835" t="s">
        <v>515</v>
      </c>
      <c r="R835" t="s">
        <v>515</v>
      </c>
      <c r="S835" t="s">
        <v>515</v>
      </c>
      <c r="T835" t="s">
        <v>515</v>
      </c>
      <c r="U835" t="s">
        <v>159</v>
      </c>
      <c r="V835" t="s">
        <v>160</v>
      </c>
      <c r="W835">
        <v>0</v>
      </c>
      <c r="X835">
        <v>0</v>
      </c>
      <c r="Y835">
        <v>0</v>
      </c>
      <c r="Z835">
        <v>0</v>
      </c>
      <c r="AA835">
        <v>2.0947499999999999</v>
      </c>
    </row>
    <row r="836" spans="1:27" x14ac:dyDescent="0.2">
      <c r="A836">
        <v>208</v>
      </c>
      <c r="B836" t="str">
        <f>+SUBSTITUTE(LOWER(_xlfn.CONCAT(C836,D836,E836,G836,L836,R836))," ","")</f>
        <v>44292enteroretailc20-35camanchacaamerica</v>
      </c>
      <c r="C836" s="1">
        <v>44292</v>
      </c>
      <c r="D836" s="2" t="s">
        <v>59</v>
      </c>
      <c r="E836" t="s">
        <v>161</v>
      </c>
      <c r="F836" t="s">
        <v>162</v>
      </c>
      <c r="G836" t="s">
        <v>163</v>
      </c>
      <c r="H836">
        <v>15980.8</v>
      </c>
      <c r="I836">
        <v>3.3075000000000001</v>
      </c>
      <c r="J836" s="4" t="e">
        <f>+VLOOKUP(B836,Hoja1!$A:$L,11,0)</f>
        <v>#N/A</v>
      </c>
      <c r="K836" s="4" t="e">
        <f>+VLOOKUP(B836,Hoja1!$A:$L,12,0)</f>
        <v>#N/A</v>
      </c>
      <c r="L836" t="s">
        <v>33</v>
      </c>
      <c r="M836">
        <v>14</v>
      </c>
      <c r="O836">
        <v>4</v>
      </c>
      <c r="P836">
        <v>2021</v>
      </c>
      <c r="Q836" t="s">
        <v>515</v>
      </c>
      <c r="R836" t="s">
        <v>515</v>
      </c>
      <c r="S836" t="s">
        <v>515</v>
      </c>
      <c r="T836" t="s">
        <v>515</v>
      </c>
      <c r="V836" t="s">
        <v>164</v>
      </c>
    </row>
    <row r="837" spans="1:27" x14ac:dyDescent="0.2">
      <c r="A837">
        <v>209</v>
      </c>
      <c r="B837" t="str">
        <f>+SUBSTITUTE(LOWER(_xlfn.CONCAT(C837,D837,E837,G837,L837,R837))," ","")</f>
        <v>44292enterosinsalsac50-70camanchacaasia</v>
      </c>
      <c r="C837" s="1">
        <v>44292</v>
      </c>
      <c r="D837" s="2" t="s">
        <v>59</v>
      </c>
      <c r="E837" t="s">
        <v>155</v>
      </c>
      <c r="F837" t="s">
        <v>188</v>
      </c>
      <c r="G837" t="s">
        <v>157</v>
      </c>
      <c r="H837">
        <v>19800</v>
      </c>
      <c r="I837">
        <v>2.1</v>
      </c>
      <c r="J837" s="4" t="e">
        <f>+VLOOKUP(B837,Hoja1!$A:$L,11,0)</f>
        <v>#N/A</v>
      </c>
      <c r="K837" s="4" t="e">
        <f>+VLOOKUP(B837,Hoja1!$A:$L,12,0)</f>
        <v>#N/A</v>
      </c>
      <c r="L837" t="s">
        <v>33</v>
      </c>
      <c r="M837">
        <v>14</v>
      </c>
      <c r="O837">
        <v>4</v>
      </c>
      <c r="P837">
        <v>2021</v>
      </c>
      <c r="Q837" t="s">
        <v>158</v>
      </c>
      <c r="R837" t="s">
        <v>158</v>
      </c>
      <c r="S837" t="s">
        <v>158</v>
      </c>
      <c r="T837" t="s">
        <v>158</v>
      </c>
      <c r="U837" t="s">
        <v>159</v>
      </c>
      <c r="V837" t="s">
        <v>160</v>
      </c>
      <c r="W837">
        <v>0</v>
      </c>
      <c r="X837">
        <v>0</v>
      </c>
      <c r="Y837">
        <v>0</v>
      </c>
      <c r="Z837">
        <v>0</v>
      </c>
      <c r="AA837">
        <v>2.1</v>
      </c>
    </row>
    <row r="838" spans="1:27" x14ac:dyDescent="0.2">
      <c r="A838">
        <v>1199</v>
      </c>
      <c r="B838" t="str">
        <f>+SUBSTITUTE(LOWER(_xlfn.CONCAT(C838,D838,E838,G838,L838,R838))," ","")</f>
        <v>44292enterosinsalsac18-27standrewsamerica</v>
      </c>
      <c r="C838" s="1">
        <v>44292</v>
      </c>
      <c r="D838" s="2" t="s">
        <v>59</v>
      </c>
      <c r="E838" t="s">
        <v>155</v>
      </c>
      <c r="F838" t="s">
        <v>214</v>
      </c>
      <c r="G838" t="s">
        <v>171</v>
      </c>
      <c r="H838">
        <v>17079.48</v>
      </c>
      <c r="I838">
        <v>2.31</v>
      </c>
      <c r="J838" s="4" t="e">
        <f>+VLOOKUP(B838,Hoja1!$A:$L,11,0)</f>
        <v>#N/A</v>
      </c>
      <c r="K838" s="4" t="e">
        <f>+VLOOKUP(B838,Hoja1!$A:$L,12,0)</f>
        <v>#N/A</v>
      </c>
      <c r="L838" t="s">
        <v>240</v>
      </c>
      <c r="M838">
        <v>14</v>
      </c>
      <c r="N838" t="s">
        <v>204</v>
      </c>
      <c r="O838">
        <v>4</v>
      </c>
      <c r="P838">
        <v>2021</v>
      </c>
      <c r="Q838" t="s">
        <v>515</v>
      </c>
      <c r="R838" t="s">
        <v>515</v>
      </c>
      <c r="S838" t="s">
        <v>515</v>
      </c>
      <c r="T838" t="s">
        <v>515</v>
      </c>
      <c r="U838" t="s">
        <v>159</v>
      </c>
      <c r="V838" t="s">
        <v>160</v>
      </c>
      <c r="W838">
        <v>0</v>
      </c>
      <c r="X838">
        <v>0</v>
      </c>
      <c r="Y838">
        <v>0</v>
      </c>
      <c r="Z838">
        <v>0</v>
      </c>
      <c r="AA838">
        <v>2.31</v>
      </c>
    </row>
    <row r="839" spans="1:27" x14ac:dyDescent="0.2">
      <c r="A839">
        <v>1200</v>
      </c>
      <c r="B839" t="str">
        <f>+SUBSTITUTE(LOWER(_xlfn.CONCAT(C839,D839,E839,G839,L839,R839))," ","")</f>
        <v>44292carneretailnocompensadoc200-300standrewsasia</v>
      </c>
      <c r="C839" s="1">
        <v>44292</v>
      </c>
      <c r="D839" s="2" t="s">
        <v>35</v>
      </c>
      <c r="E839" t="s">
        <v>251</v>
      </c>
      <c r="F839" t="s">
        <v>264</v>
      </c>
      <c r="G839" t="s">
        <v>39</v>
      </c>
      <c r="H839">
        <v>22000</v>
      </c>
      <c r="I839">
        <v>3.45</v>
      </c>
      <c r="J839" s="4">
        <f>+VLOOKUP(B839,Hoja1!$A:$L,11,0)</f>
        <v>22000</v>
      </c>
      <c r="K839" s="4">
        <f>+VLOOKUP(B839,Hoja1!$A:$L,12,0)</f>
        <v>3.45</v>
      </c>
      <c r="L839" t="s">
        <v>240</v>
      </c>
      <c r="M839">
        <v>14</v>
      </c>
      <c r="N839" t="s">
        <v>204</v>
      </c>
      <c r="O839">
        <v>4</v>
      </c>
      <c r="P839">
        <v>2021</v>
      </c>
      <c r="Q839" t="s">
        <v>158</v>
      </c>
      <c r="R839" t="s">
        <v>158</v>
      </c>
      <c r="S839" t="s">
        <v>158</v>
      </c>
      <c r="T839" t="s">
        <v>158</v>
      </c>
      <c r="U839" t="s">
        <v>173</v>
      </c>
      <c r="V839" t="s">
        <v>252</v>
      </c>
      <c r="W839">
        <v>0</v>
      </c>
      <c r="X839">
        <v>0</v>
      </c>
      <c r="Y839">
        <v>0</v>
      </c>
      <c r="Z839">
        <v>0</v>
      </c>
      <c r="AA839">
        <v>3.45</v>
      </c>
    </row>
    <row r="840" spans="1:27" x14ac:dyDescent="0.2">
      <c r="A840">
        <v>1201</v>
      </c>
      <c r="B840" t="str">
        <f>+SUBSTITUTE(LOWER(_xlfn.CONCAT(C840,D840,E840,G840,L840,R840))," ","")</f>
        <v>44292enterosinsalsasinstandrewsasia</v>
      </c>
      <c r="C840" s="1">
        <v>44292</v>
      </c>
      <c r="D840" s="2" t="s">
        <v>59</v>
      </c>
      <c r="E840" t="s">
        <v>155</v>
      </c>
      <c r="F840" t="s">
        <v>264</v>
      </c>
      <c r="G840" t="s">
        <v>246</v>
      </c>
      <c r="H840">
        <v>5</v>
      </c>
      <c r="I840">
        <v>2</v>
      </c>
      <c r="J840" s="4" t="e">
        <f>+VLOOKUP(B840,Hoja1!$A:$L,11,0)</f>
        <v>#N/A</v>
      </c>
      <c r="K840" s="4" t="e">
        <f>+VLOOKUP(B840,Hoja1!$A:$L,12,0)</f>
        <v>#N/A</v>
      </c>
      <c r="L840" t="s">
        <v>240</v>
      </c>
      <c r="M840">
        <v>14</v>
      </c>
      <c r="N840" t="s">
        <v>204</v>
      </c>
      <c r="O840">
        <v>4</v>
      </c>
      <c r="P840">
        <v>2021</v>
      </c>
      <c r="Q840" t="s">
        <v>158</v>
      </c>
      <c r="R840" t="s">
        <v>158</v>
      </c>
      <c r="S840" t="s">
        <v>158</v>
      </c>
      <c r="T840" t="s">
        <v>158</v>
      </c>
      <c r="U840" t="s">
        <v>159</v>
      </c>
      <c r="V840" t="s">
        <v>160</v>
      </c>
      <c r="W840">
        <v>0</v>
      </c>
      <c r="X840">
        <v>0</v>
      </c>
      <c r="Y840">
        <v>0</v>
      </c>
      <c r="Z840">
        <v>0</v>
      </c>
      <c r="AA840">
        <v>2</v>
      </c>
    </row>
    <row r="841" spans="1:27" x14ac:dyDescent="0.2">
      <c r="A841">
        <v>1202</v>
      </c>
      <c r="B841" t="str">
        <f>+SUBSTITUTE(LOWER(_xlfn.CONCAT(C841,D841,E841,G841,L841,R841))," ","")</f>
        <v>44292carnegranelc200-300standrewsrusia</v>
      </c>
      <c r="C841" s="1">
        <v>44292</v>
      </c>
      <c r="D841" s="2" t="s">
        <v>35</v>
      </c>
      <c r="E841" t="s">
        <v>30</v>
      </c>
      <c r="F841" t="s">
        <v>239</v>
      </c>
      <c r="G841" t="s">
        <v>39</v>
      </c>
      <c r="H841">
        <v>23000</v>
      </c>
      <c r="I841">
        <v>2.95</v>
      </c>
      <c r="J841" s="4">
        <f>+VLOOKUP(B841,Hoja1!$A:$L,11,0)</f>
        <v>23000</v>
      </c>
      <c r="K841" s="4">
        <f>+VLOOKUP(B841,Hoja1!$A:$L,12,0)</f>
        <v>3.15</v>
      </c>
      <c r="L841" t="s">
        <v>240</v>
      </c>
      <c r="M841">
        <v>14</v>
      </c>
      <c r="N841" t="s">
        <v>204</v>
      </c>
      <c r="O841">
        <v>4</v>
      </c>
      <c r="P841">
        <v>2021</v>
      </c>
      <c r="Q841" t="s">
        <v>165</v>
      </c>
      <c r="R841" t="s">
        <v>166</v>
      </c>
      <c r="S841" t="s">
        <v>165</v>
      </c>
      <c r="T841" t="s">
        <v>166</v>
      </c>
      <c r="U841" t="s">
        <v>37</v>
      </c>
      <c r="V841" t="s">
        <v>36</v>
      </c>
      <c r="W841">
        <v>0</v>
      </c>
      <c r="X841">
        <v>0</v>
      </c>
      <c r="Y841">
        <v>0</v>
      </c>
      <c r="Z841">
        <v>0</v>
      </c>
      <c r="AA841">
        <v>2.95</v>
      </c>
    </row>
    <row r="842" spans="1:27" x14ac:dyDescent="0.2">
      <c r="A842">
        <v>1203</v>
      </c>
      <c r="B842" t="str">
        <f>+SUBSTITUTE(LOWER(_xlfn.CONCAT(C842,D842,E842,G842,L842,R842))," ","")</f>
        <v>44292carnegranelc500-upstandrewschile</v>
      </c>
      <c r="C842" s="1">
        <v>44292</v>
      </c>
      <c r="D842" s="2" t="s">
        <v>35</v>
      </c>
      <c r="E842" t="s">
        <v>30</v>
      </c>
      <c r="F842" t="s">
        <v>32</v>
      </c>
      <c r="G842" t="s">
        <v>183</v>
      </c>
      <c r="H842">
        <v>6000</v>
      </c>
      <c r="J842" s="4">
        <f>+VLOOKUP(B842,Hoja1!$A:$L,11,0)</f>
        <v>6000</v>
      </c>
      <c r="K842" s="4" t="str">
        <f>+VLOOKUP(B842,Hoja1!$A:$L,12,0)</f>
        <v>-</v>
      </c>
      <c r="L842" t="s">
        <v>240</v>
      </c>
      <c r="M842">
        <v>14</v>
      </c>
      <c r="N842" t="s">
        <v>204</v>
      </c>
      <c r="O842">
        <v>4</v>
      </c>
      <c r="P842">
        <v>2021</v>
      </c>
      <c r="Q842" t="s">
        <v>32</v>
      </c>
      <c r="R842" t="s">
        <v>32</v>
      </c>
      <c r="S842" t="s">
        <v>32</v>
      </c>
      <c r="T842" t="s">
        <v>32</v>
      </c>
      <c r="U842" t="s">
        <v>37</v>
      </c>
      <c r="V842" t="s">
        <v>36</v>
      </c>
      <c r="W842">
        <v>0</v>
      </c>
      <c r="X842">
        <v>0</v>
      </c>
    </row>
    <row r="843" spans="1:27" x14ac:dyDescent="0.2">
      <c r="A843">
        <v>2189</v>
      </c>
      <c r="B843" t="str">
        <f>+SUBSTITUTE(LOWER(_xlfn.CONCAT(C843,D843,E843,G843,L843,R843))," ","")</f>
        <v>44292enterosinsalsac40-60sudmarisasia</v>
      </c>
      <c r="C843" s="1">
        <v>44292</v>
      </c>
      <c r="D843" s="2" t="s">
        <v>59</v>
      </c>
      <c r="E843" t="s">
        <v>155</v>
      </c>
      <c r="F843" t="s">
        <v>289</v>
      </c>
      <c r="G843" t="s">
        <v>180</v>
      </c>
      <c r="H843">
        <v>19155</v>
      </c>
      <c r="I843">
        <v>1.95</v>
      </c>
      <c r="J843" s="4" t="e">
        <f>+VLOOKUP(B843,Hoja1!$A:$L,11,0)</f>
        <v>#N/A</v>
      </c>
      <c r="K843" s="4" t="e">
        <f>+VLOOKUP(B843,Hoja1!$A:$L,12,0)</f>
        <v>#N/A</v>
      </c>
      <c r="L843" t="s">
        <v>286</v>
      </c>
      <c r="M843">
        <v>14</v>
      </c>
      <c r="O843">
        <v>4</v>
      </c>
      <c r="P843">
        <v>2021</v>
      </c>
      <c r="Q843" t="s">
        <v>158</v>
      </c>
      <c r="R843" t="s">
        <v>158</v>
      </c>
      <c r="S843" t="s">
        <v>158</v>
      </c>
      <c r="T843" t="s">
        <v>158</v>
      </c>
      <c r="U843" t="s">
        <v>159</v>
      </c>
      <c r="V843" t="s">
        <v>160</v>
      </c>
      <c r="W843">
        <v>0</v>
      </c>
      <c r="X843">
        <v>0</v>
      </c>
      <c r="Y843">
        <v>0</v>
      </c>
      <c r="Z843">
        <v>0</v>
      </c>
      <c r="AA843">
        <v>1.95</v>
      </c>
    </row>
    <row r="844" spans="1:27" x14ac:dyDescent="0.2">
      <c r="A844">
        <v>2190</v>
      </c>
      <c r="B844" t="str">
        <f>+SUBSTITUTE(LOWER(_xlfn.CONCAT(C844,D844,E844,G844,L844,R844))," ","")</f>
        <v>44292carnegranelc100-200sudmarisotroseuropa</v>
      </c>
      <c r="C844" s="1">
        <v>44292</v>
      </c>
      <c r="D844" s="2" t="s">
        <v>35</v>
      </c>
      <c r="E844" t="s">
        <v>30</v>
      </c>
      <c r="F844" t="s">
        <v>176</v>
      </c>
      <c r="G844" t="s">
        <v>72</v>
      </c>
      <c r="H844">
        <v>24000</v>
      </c>
      <c r="I844">
        <v>2.75</v>
      </c>
      <c r="J844" s="4">
        <f>+VLOOKUP(B844,Hoja1!$A:$L,11,0)</f>
        <v>24000</v>
      </c>
      <c r="K844" s="4">
        <f>+VLOOKUP(B844,Hoja1!$A:$L,12,0)</f>
        <v>2.75</v>
      </c>
      <c r="L844" t="s">
        <v>286</v>
      </c>
      <c r="M844">
        <v>14</v>
      </c>
      <c r="O844">
        <v>4</v>
      </c>
      <c r="P844">
        <v>2021</v>
      </c>
      <c r="Q844" t="s">
        <v>153</v>
      </c>
      <c r="R844" t="s">
        <v>154</v>
      </c>
      <c r="S844" t="s">
        <v>154</v>
      </c>
      <c r="T844" t="s">
        <v>154</v>
      </c>
      <c r="U844" t="s">
        <v>37</v>
      </c>
      <c r="V844" t="s">
        <v>36</v>
      </c>
      <c r="W844">
        <v>0</v>
      </c>
      <c r="X844">
        <v>0</v>
      </c>
      <c r="Y844">
        <v>0</v>
      </c>
      <c r="Z844">
        <v>0</v>
      </c>
      <c r="AA844">
        <v>2.75</v>
      </c>
    </row>
    <row r="845" spans="1:27" x14ac:dyDescent="0.2">
      <c r="A845">
        <v>2191</v>
      </c>
      <c r="B845" t="str">
        <f>+SUBSTITUTE(LOWER(_xlfn.CONCAT(C845,D845,E845,G845,L845,R845))," ","")</f>
        <v>44292carnegranelc200-300sudmarisrusia</v>
      </c>
      <c r="C845" s="1">
        <v>44292</v>
      </c>
      <c r="D845" s="2" t="s">
        <v>35</v>
      </c>
      <c r="E845" t="s">
        <v>30</v>
      </c>
      <c r="F845" t="s">
        <v>166</v>
      </c>
      <c r="G845" t="s">
        <v>39</v>
      </c>
      <c r="H845">
        <v>24000</v>
      </c>
      <c r="I845">
        <v>3.15</v>
      </c>
      <c r="J845" s="4">
        <f>+VLOOKUP(B845,Hoja1!$A:$L,11,0)</f>
        <v>24000</v>
      </c>
      <c r="K845" s="4">
        <f>+VLOOKUP(B845,Hoja1!$A:$L,12,0)</f>
        <v>3.15</v>
      </c>
      <c r="L845" t="s">
        <v>286</v>
      </c>
      <c r="M845">
        <v>14</v>
      </c>
      <c r="O845">
        <v>4</v>
      </c>
      <c r="P845">
        <v>2021</v>
      </c>
      <c r="Q845" t="s">
        <v>165</v>
      </c>
      <c r="R845" t="s">
        <v>166</v>
      </c>
      <c r="S845" t="s">
        <v>165</v>
      </c>
      <c r="T845" t="s">
        <v>166</v>
      </c>
      <c r="U845" t="s">
        <v>37</v>
      </c>
      <c r="V845" t="s">
        <v>36</v>
      </c>
      <c r="W845">
        <v>0</v>
      </c>
      <c r="X845">
        <v>0</v>
      </c>
      <c r="Y845">
        <v>0</v>
      </c>
      <c r="Z845">
        <v>0</v>
      </c>
      <c r="AA845">
        <v>3.15</v>
      </c>
    </row>
    <row r="846" spans="1:27" x14ac:dyDescent="0.2">
      <c r="A846">
        <v>210</v>
      </c>
      <c r="B846" t="str">
        <f>+SUBSTITUTE(LOWER(_xlfn.CONCAT(C846,D846,E846,G846,L846,R846))," ","")</f>
        <v>44293enterosinsalsac40-60camanchacaasia</v>
      </c>
      <c r="C846" s="1">
        <v>44293</v>
      </c>
      <c r="D846" s="2" t="s">
        <v>59</v>
      </c>
      <c r="E846" t="s">
        <v>155</v>
      </c>
      <c r="F846" t="s">
        <v>194</v>
      </c>
      <c r="G846" t="s">
        <v>180</v>
      </c>
      <c r="H846">
        <v>9995</v>
      </c>
      <c r="I846">
        <v>2.1</v>
      </c>
      <c r="J846" s="4" t="e">
        <f>+VLOOKUP(B846,Hoja1!$A:$L,11,0)</f>
        <v>#N/A</v>
      </c>
      <c r="K846" s="4" t="e">
        <f>+VLOOKUP(B846,Hoja1!$A:$L,12,0)</f>
        <v>#N/A</v>
      </c>
      <c r="L846" t="s">
        <v>33</v>
      </c>
      <c r="M846">
        <v>14</v>
      </c>
      <c r="O846">
        <v>4</v>
      </c>
      <c r="P846">
        <v>2021</v>
      </c>
      <c r="Q846" t="s">
        <v>158</v>
      </c>
      <c r="R846" t="s">
        <v>158</v>
      </c>
      <c r="S846" t="s">
        <v>158</v>
      </c>
      <c r="T846" t="s">
        <v>158</v>
      </c>
      <c r="U846" t="s">
        <v>159</v>
      </c>
      <c r="V846" t="s">
        <v>160</v>
      </c>
      <c r="W846">
        <v>0</v>
      </c>
      <c r="X846">
        <v>0</v>
      </c>
      <c r="Y846">
        <v>0</v>
      </c>
      <c r="Z846">
        <v>0</v>
      </c>
      <c r="AA846">
        <v>2.1</v>
      </c>
    </row>
    <row r="847" spans="1:27" x14ac:dyDescent="0.2">
      <c r="A847">
        <v>211</v>
      </c>
      <c r="B847" t="str">
        <f>+SUBSTITUTE(LOWER(_xlfn.CONCAT(C847,D847,E847,G847,L847,R847))," ","")</f>
        <v>44293carneretailc100-200camanchacaasia</v>
      </c>
      <c r="C847" s="1">
        <v>44293</v>
      </c>
      <c r="D847" s="2" t="s">
        <v>35</v>
      </c>
      <c r="E847" t="s">
        <v>161</v>
      </c>
      <c r="F847" t="s">
        <v>194</v>
      </c>
      <c r="G847" t="s">
        <v>72</v>
      </c>
      <c r="H847">
        <v>6560</v>
      </c>
      <c r="I847">
        <v>3.65</v>
      </c>
      <c r="J847" s="4" t="e">
        <f>+VLOOKUP(B847,Hoja1!$A:$L,11,0)</f>
        <v>#N/A</v>
      </c>
      <c r="K847" s="4" t="e">
        <f>+VLOOKUP(B847,Hoja1!$A:$L,12,0)</f>
        <v>#N/A</v>
      </c>
      <c r="L847" t="s">
        <v>33</v>
      </c>
      <c r="M847">
        <v>14</v>
      </c>
      <c r="O847">
        <v>4</v>
      </c>
      <c r="P847">
        <v>2021</v>
      </c>
      <c r="Q847" t="s">
        <v>158</v>
      </c>
      <c r="R847" t="s">
        <v>158</v>
      </c>
      <c r="S847" t="s">
        <v>158</v>
      </c>
      <c r="T847" t="s">
        <v>158</v>
      </c>
      <c r="U847" t="s">
        <v>173</v>
      </c>
      <c r="V847" t="s">
        <v>174</v>
      </c>
      <c r="W847">
        <v>0</v>
      </c>
      <c r="X847">
        <v>0</v>
      </c>
      <c r="Y847">
        <v>0</v>
      </c>
      <c r="Z847">
        <v>0</v>
      </c>
      <c r="AA847">
        <v>3.65</v>
      </c>
    </row>
    <row r="848" spans="1:27" x14ac:dyDescent="0.2">
      <c r="A848">
        <v>212</v>
      </c>
      <c r="B848" t="str">
        <f>+SUBSTITUTE(LOWER(_xlfn.CONCAT(C848,D848,E848,G848,L848,R848))," ","")</f>
        <v>44293carnegranelc200-300camanchacarusia</v>
      </c>
      <c r="C848" s="1">
        <v>44293</v>
      </c>
      <c r="D848" s="2" t="s">
        <v>35</v>
      </c>
      <c r="E848" t="s">
        <v>30</v>
      </c>
      <c r="F848" t="s">
        <v>516</v>
      </c>
      <c r="G848" t="s">
        <v>39</v>
      </c>
      <c r="H848">
        <v>24000</v>
      </c>
      <c r="I848">
        <v>2.94999999999999</v>
      </c>
      <c r="J848" s="4" t="e">
        <f>+VLOOKUP(B848,Hoja1!$A:$L,11,0)</f>
        <v>#N/A</v>
      </c>
      <c r="K848" s="4" t="e">
        <f>+VLOOKUP(B848,Hoja1!$A:$L,12,0)</f>
        <v>#N/A</v>
      </c>
      <c r="L848" t="s">
        <v>33</v>
      </c>
      <c r="M848">
        <v>14</v>
      </c>
      <c r="O848">
        <v>4</v>
      </c>
      <c r="P848">
        <v>2021</v>
      </c>
      <c r="Q848" t="s">
        <v>165</v>
      </c>
      <c r="R848" t="s">
        <v>166</v>
      </c>
      <c r="S848" t="s">
        <v>165</v>
      </c>
      <c r="T848" t="s">
        <v>166</v>
      </c>
      <c r="U848" t="s">
        <v>37</v>
      </c>
      <c r="V848" t="s">
        <v>36</v>
      </c>
      <c r="W848">
        <v>0</v>
      </c>
      <c r="X848">
        <v>0</v>
      </c>
      <c r="Y848">
        <v>0</v>
      </c>
      <c r="Z848">
        <v>0</v>
      </c>
      <c r="AA848">
        <v>2.94999999999999</v>
      </c>
    </row>
    <row r="849" spans="1:27" x14ac:dyDescent="0.2">
      <c r="A849">
        <v>1204</v>
      </c>
      <c r="B849" t="str">
        <f>+SUBSTITUTE(LOWER(_xlfn.CONCAT(C849,D849,E849,G849,L849,R849))," ","")</f>
        <v>44293carnegranelc300-500standrewsrusia</v>
      </c>
      <c r="C849" s="1">
        <v>44293</v>
      </c>
      <c r="D849" s="2" t="s">
        <v>35</v>
      </c>
      <c r="E849" t="s">
        <v>30</v>
      </c>
      <c r="F849" t="s">
        <v>239</v>
      </c>
      <c r="G849" t="s">
        <v>49</v>
      </c>
      <c r="H849">
        <v>22660</v>
      </c>
      <c r="I849">
        <v>2.95</v>
      </c>
      <c r="J849" s="4">
        <f>+VLOOKUP(B849,Hoja1!$A:$L,11,0)</f>
        <v>22660</v>
      </c>
      <c r="K849" s="4">
        <f>+VLOOKUP(B849,Hoja1!$A:$L,12,0)</f>
        <v>2.95</v>
      </c>
      <c r="L849" t="s">
        <v>240</v>
      </c>
      <c r="M849">
        <v>14</v>
      </c>
      <c r="N849" t="s">
        <v>204</v>
      </c>
      <c r="O849">
        <v>4</v>
      </c>
      <c r="P849">
        <v>2021</v>
      </c>
      <c r="Q849" t="s">
        <v>165</v>
      </c>
      <c r="R849" t="s">
        <v>166</v>
      </c>
      <c r="S849" t="s">
        <v>165</v>
      </c>
      <c r="T849" t="s">
        <v>166</v>
      </c>
      <c r="U849" t="s">
        <v>37</v>
      </c>
      <c r="V849" t="s">
        <v>36</v>
      </c>
      <c r="W849">
        <v>0</v>
      </c>
      <c r="X849">
        <v>0</v>
      </c>
      <c r="Y849">
        <v>0</v>
      </c>
      <c r="Z849">
        <v>0</v>
      </c>
      <c r="AA849">
        <v>2.95</v>
      </c>
    </row>
    <row r="850" spans="1:27" x14ac:dyDescent="0.2">
      <c r="A850">
        <v>1205</v>
      </c>
      <c r="B850" t="str">
        <f>+SUBSTITUTE(LOWER(_xlfn.CONCAT(C850,D850,E850,G850,L850,R850))," ","")</f>
        <v>44293carnegranelc200-300standrewsrusia</v>
      </c>
      <c r="C850" s="1">
        <v>44293</v>
      </c>
      <c r="D850" s="2" t="s">
        <v>35</v>
      </c>
      <c r="E850" t="s">
        <v>30</v>
      </c>
      <c r="F850" t="s">
        <v>239</v>
      </c>
      <c r="G850" t="s">
        <v>39</v>
      </c>
      <c r="H850">
        <v>23000</v>
      </c>
      <c r="I850">
        <v>2.95</v>
      </c>
      <c r="J850" s="4">
        <f>+VLOOKUP(B850,Hoja1!$A:$L,11,0)</f>
        <v>23000</v>
      </c>
      <c r="K850" s="4">
        <f>+VLOOKUP(B850,Hoja1!$A:$L,12,0)</f>
        <v>2.95</v>
      </c>
      <c r="L850" t="s">
        <v>240</v>
      </c>
      <c r="M850">
        <v>14</v>
      </c>
      <c r="N850" t="s">
        <v>204</v>
      </c>
      <c r="O850">
        <v>4</v>
      </c>
      <c r="P850">
        <v>2021</v>
      </c>
      <c r="Q850" t="s">
        <v>165</v>
      </c>
      <c r="R850" t="s">
        <v>166</v>
      </c>
      <c r="S850" t="s">
        <v>165</v>
      </c>
      <c r="T850" t="s">
        <v>166</v>
      </c>
      <c r="U850" t="s">
        <v>37</v>
      </c>
      <c r="V850" t="s">
        <v>36</v>
      </c>
      <c r="W850">
        <v>0</v>
      </c>
      <c r="X850">
        <v>0</v>
      </c>
      <c r="Y850">
        <v>0</v>
      </c>
      <c r="Z850">
        <v>0</v>
      </c>
      <c r="AA850">
        <v>2.95</v>
      </c>
    </row>
    <row r="851" spans="1:27" x14ac:dyDescent="0.2">
      <c r="A851">
        <v>1206</v>
      </c>
      <c r="B851" t="str">
        <f>+SUBSTITUTE(LOWER(_xlfn.CONCAT(C851,D851,E851,G851,L851,R851))," ","")</f>
        <v>44293enterosinsalsac18-27standrewsamerica</v>
      </c>
      <c r="C851" s="1">
        <v>44293</v>
      </c>
      <c r="D851" s="2" t="s">
        <v>59</v>
      </c>
      <c r="E851" t="s">
        <v>155</v>
      </c>
      <c r="F851" t="s">
        <v>214</v>
      </c>
      <c r="G851" t="s">
        <v>171</v>
      </c>
      <c r="H851">
        <v>17079.48</v>
      </c>
      <c r="I851">
        <v>2.31</v>
      </c>
      <c r="J851" s="4" t="e">
        <f>+VLOOKUP(B851,Hoja1!$A:$L,11,0)</f>
        <v>#N/A</v>
      </c>
      <c r="K851" s="4" t="e">
        <f>+VLOOKUP(B851,Hoja1!$A:$L,12,0)</f>
        <v>#N/A</v>
      </c>
      <c r="L851" t="s">
        <v>240</v>
      </c>
      <c r="M851">
        <v>14</v>
      </c>
      <c r="N851" t="s">
        <v>204</v>
      </c>
      <c r="O851">
        <v>4</v>
      </c>
      <c r="P851">
        <v>2021</v>
      </c>
      <c r="Q851" t="s">
        <v>515</v>
      </c>
      <c r="R851" t="s">
        <v>515</v>
      </c>
      <c r="S851" t="s">
        <v>515</v>
      </c>
      <c r="T851" t="s">
        <v>515</v>
      </c>
      <c r="U851" t="s">
        <v>159</v>
      </c>
      <c r="V851" t="s">
        <v>160</v>
      </c>
      <c r="W851">
        <v>0</v>
      </c>
      <c r="X851">
        <v>0</v>
      </c>
      <c r="Y851">
        <v>0</v>
      </c>
      <c r="Z851">
        <v>0</v>
      </c>
      <c r="AA851">
        <v>2.31</v>
      </c>
    </row>
    <row r="852" spans="1:27" x14ac:dyDescent="0.2">
      <c r="A852">
        <v>1207</v>
      </c>
      <c r="B852" t="str">
        <f>+SUBSTITUTE(LOWER(_xlfn.CONCAT(C852,D852,E852,G852,L852,R852))," ","")</f>
        <v>44293carneretailcompensadoc200-300standrewsasia</v>
      </c>
      <c r="C852" s="1">
        <v>44293</v>
      </c>
      <c r="D852" s="2" t="s">
        <v>35</v>
      </c>
      <c r="E852" t="s">
        <v>206</v>
      </c>
      <c r="F852" t="s">
        <v>194</v>
      </c>
      <c r="G852" t="s">
        <v>39</v>
      </c>
      <c r="H852">
        <v>20160</v>
      </c>
      <c r="I852">
        <v>3.9</v>
      </c>
      <c r="J852" s="4">
        <f>+VLOOKUP(B852,Hoja1!$A:$L,11,0)</f>
        <v>20160</v>
      </c>
      <c r="K852" s="4">
        <f>+VLOOKUP(B852,Hoja1!$A:$L,12,0)</f>
        <v>3.9</v>
      </c>
      <c r="L852" t="s">
        <v>240</v>
      </c>
      <c r="M852">
        <v>14</v>
      </c>
      <c r="N852" t="s">
        <v>204</v>
      </c>
      <c r="O852">
        <v>4</v>
      </c>
      <c r="P852">
        <v>2021</v>
      </c>
      <c r="Q852" t="s">
        <v>158</v>
      </c>
      <c r="R852" t="s">
        <v>158</v>
      </c>
      <c r="S852" t="s">
        <v>158</v>
      </c>
      <c r="T852" t="s">
        <v>158</v>
      </c>
      <c r="U852" t="s">
        <v>173</v>
      </c>
      <c r="V852" t="s">
        <v>208</v>
      </c>
      <c r="W852">
        <v>0</v>
      </c>
      <c r="X852">
        <v>0.1</v>
      </c>
      <c r="Y852">
        <v>0.39</v>
      </c>
      <c r="Z852">
        <v>7862.4</v>
      </c>
      <c r="AA852">
        <v>4.3333333333333304</v>
      </c>
    </row>
    <row r="853" spans="1:27" x14ac:dyDescent="0.2">
      <c r="A853">
        <v>2192</v>
      </c>
      <c r="B853" t="str">
        <f>+SUBSTITUTE(LOWER(_xlfn.CONCAT(C853,D853,E853,G853,L853,R853))," ","")</f>
        <v>44293enterosinsalsac0sudmarischile</v>
      </c>
      <c r="C853" s="1">
        <v>44293</v>
      </c>
      <c r="D853" s="2" t="s">
        <v>59</v>
      </c>
      <c r="E853" t="s">
        <v>155</v>
      </c>
      <c r="F853" t="s">
        <v>32</v>
      </c>
      <c r="G853" t="s">
        <v>178</v>
      </c>
      <c r="H853">
        <v>3000</v>
      </c>
      <c r="J853" s="4" t="e">
        <f>+VLOOKUP(B853,Hoja1!$A:$L,11,0)</f>
        <v>#N/A</v>
      </c>
      <c r="K853" s="4" t="e">
        <f>+VLOOKUP(B853,Hoja1!$A:$L,12,0)</f>
        <v>#N/A</v>
      </c>
      <c r="L853" t="s">
        <v>286</v>
      </c>
      <c r="M853">
        <v>14</v>
      </c>
      <c r="O853">
        <v>4</v>
      </c>
      <c r="P853">
        <v>2021</v>
      </c>
      <c r="Q853" t="s">
        <v>32</v>
      </c>
      <c r="R853" t="s">
        <v>32</v>
      </c>
      <c r="S853" t="s">
        <v>32</v>
      </c>
      <c r="T853" t="s">
        <v>32</v>
      </c>
      <c r="U853" t="s">
        <v>159</v>
      </c>
      <c r="V853" t="s">
        <v>160</v>
      </c>
      <c r="W853">
        <v>0</v>
      </c>
      <c r="X853">
        <v>0</v>
      </c>
    </row>
    <row r="854" spans="1:27" x14ac:dyDescent="0.2">
      <c r="A854">
        <v>2193</v>
      </c>
      <c r="B854" t="str">
        <f>+SUBSTITUTE(LOWER(_xlfn.CONCAT(C854,D854,E854,G854,L854,R854))," ","")</f>
        <v>44293carnegranelc300-500sudmarisrusia</v>
      </c>
      <c r="C854" s="1">
        <v>44293</v>
      </c>
      <c r="D854" s="2" t="s">
        <v>35</v>
      </c>
      <c r="E854" t="s">
        <v>30</v>
      </c>
      <c r="F854" t="s">
        <v>166</v>
      </c>
      <c r="G854" t="s">
        <v>49</v>
      </c>
      <c r="H854">
        <v>24000</v>
      </c>
      <c r="I854">
        <v>2.2999999999999998</v>
      </c>
      <c r="J854" s="4">
        <f>+VLOOKUP(B854,Hoja1!$A:$L,11,0)</f>
        <v>24000</v>
      </c>
      <c r="K854" s="4">
        <f>+VLOOKUP(B854,Hoja1!$A:$L,12,0)</f>
        <v>2.2999999999999998</v>
      </c>
      <c r="L854" t="s">
        <v>286</v>
      </c>
      <c r="M854">
        <v>14</v>
      </c>
      <c r="O854">
        <v>4</v>
      </c>
      <c r="P854">
        <v>2021</v>
      </c>
      <c r="Q854" t="s">
        <v>165</v>
      </c>
      <c r="R854" t="s">
        <v>166</v>
      </c>
      <c r="S854" t="s">
        <v>165</v>
      </c>
      <c r="T854" t="s">
        <v>166</v>
      </c>
      <c r="U854" t="s">
        <v>37</v>
      </c>
      <c r="V854" t="s">
        <v>36</v>
      </c>
      <c r="W854">
        <v>0</v>
      </c>
      <c r="X854">
        <v>0</v>
      </c>
      <c r="Y854">
        <v>0</v>
      </c>
      <c r="Z854">
        <v>0</v>
      </c>
      <c r="AA854">
        <v>2.2999999999999998</v>
      </c>
    </row>
    <row r="855" spans="1:27" x14ac:dyDescent="0.2">
      <c r="A855">
        <v>2194</v>
      </c>
      <c r="B855" t="str">
        <f>+SUBSTITUTE(LOWER(_xlfn.CONCAT(C855,D855,E855,G855,L855,R855))," ","")</f>
        <v>44293carnegranelc0sudmarischile</v>
      </c>
      <c r="C855" s="1">
        <v>44293</v>
      </c>
      <c r="D855" s="2" t="s">
        <v>35</v>
      </c>
      <c r="E855" t="s">
        <v>30</v>
      </c>
      <c r="F855" t="s">
        <v>32</v>
      </c>
      <c r="G855" t="s">
        <v>178</v>
      </c>
      <c r="H855">
        <v>20700</v>
      </c>
      <c r="J855" s="4" t="e">
        <f>+VLOOKUP(B855,Hoja1!$A:$L,11,0)</f>
        <v>#N/A</v>
      </c>
      <c r="K855" s="4" t="e">
        <f>+VLOOKUP(B855,Hoja1!$A:$L,12,0)</f>
        <v>#N/A</v>
      </c>
      <c r="L855" t="s">
        <v>286</v>
      </c>
      <c r="M855">
        <v>14</v>
      </c>
      <c r="O855">
        <v>4</v>
      </c>
      <c r="P855">
        <v>2021</v>
      </c>
      <c r="Q855" t="s">
        <v>32</v>
      </c>
      <c r="R855" t="s">
        <v>32</v>
      </c>
      <c r="S855" t="s">
        <v>32</v>
      </c>
      <c r="T855" t="s">
        <v>32</v>
      </c>
      <c r="U855" t="s">
        <v>37</v>
      </c>
      <c r="V855" t="s">
        <v>36</v>
      </c>
      <c r="W855">
        <v>0</v>
      </c>
      <c r="X855">
        <v>0</v>
      </c>
    </row>
    <row r="856" spans="1:27" x14ac:dyDescent="0.2">
      <c r="A856">
        <v>213</v>
      </c>
      <c r="B856" t="str">
        <f>+SUBSTITUTE(LOWER(_xlfn.CONCAT(C856,D856,E856,G856,L856,R856))," ","")</f>
        <v>44294carnegranelc200-300camanchacaitalia</v>
      </c>
      <c r="C856" s="1">
        <v>44294</v>
      </c>
      <c r="D856" s="2" t="s">
        <v>35</v>
      </c>
      <c r="E856" t="s">
        <v>30</v>
      </c>
      <c r="F856" t="s">
        <v>167</v>
      </c>
      <c r="G856" t="s">
        <v>39</v>
      </c>
      <c r="H856">
        <v>23960</v>
      </c>
      <c r="I856">
        <v>3.0999999999999899</v>
      </c>
      <c r="J856" s="4" t="e">
        <f>+VLOOKUP(B856,Hoja1!$A:$L,11,0)</f>
        <v>#N/A</v>
      </c>
      <c r="K856" s="4" t="e">
        <f>+VLOOKUP(B856,Hoja1!$A:$L,12,0)</f>
        <v>#N/A</v>
      </c>
      <c r="L856" t="s">
        <v>33</v>
      </c>
      <c r="M856">
        <v>14</v>
      </c>
      <c r="O856">
        <v>4</v>
      </c>
      <c r="P856">
        <v>2021</v>
      </c>
      <c r="Q856" t="s">
        <v>153</v>
      </c>
      <c r="R856" t="s">
        <v>167</v>
      </c>
      <c r="S856" t="s">
        <v>167</v>
      </c>
      <c r="T856" t="s">
        <v>167</v>
      </c>
      <c r="U856" t="s">
        <v>37</v>
      </c>
      <c r="V856" t="s">
        <v>36</v>
      </c>
      <c r="W856">
        <v>0</v>
      </c>
      <c r="X856">
        <v>0</v>
      </c>
      <c r="Y856">
        <v>0</v>
      </c>
      <c r="Z856">
        <v>0</v>
      </c>
      <c r="AA856">
        <v>3.0999999999999899</v>
      </c>
    </row>
    <row r="857" spans="1:27" x14ac:dyDescent="0.2">
      <c r="A857">
        <v>214</v>
      </c>
      <c r="B857" t="str">
        <f>+SUBSTITUTE(LOWER(_xlfn.CONCAT(C857,D857,E857,G857,L857,R857))," ","")</f>
        <v>44294carnegranelc200-300camanchacarusia</v>
      </c>
      <c r="C857" s="1">
        <v>44294</v>
      </c>
      <c r="D857" s="2" t="s">
        <v>35</v>
      </c>
      <c r="E857" t="s">
        <v>30</v>
      </c>
      <c r="F857" t="s">
        <v>516</v>
      </c>
      <c r="G857" t="s">
        <v>39</v>
      </c>
      <c r="H857">
        <v>24000</v>
      </c>
      <c r="I857">
        <v>3.05</v>
      </c>
      <c r="J857" s="4" t="e">
        <f>+VLOOKUP(B857,Hoja1!$A:$L,11,0)</f>
        <v>#N/A</v>
      </c>
      <c r="K857" s="4" t="e">
        <f>+VLOOKUP(B857,Hoja1!$A:$L,12,0)</f>
        <v>#N/A</v>
      </c>
      <c r="L857" t="s">
        <v>33</v>
      </c>
      <c r="M857">
        <v>14</v>
      </c>
      <c r="O857">
        <v>4</v>
      </c>
      <c r="P857">
        <v>2021</v>
      </c>
      <c r="Q857" t="s">
        <v>165</v>
      </c>
      <c r="R857" t="s">
        <v>166</v>
      </c>
      <c r="S857" t="s">
        <v>165</v>
      </c>
      <c r="T857" t="s">
        <v>166</v>
      </c>
      <c r="U857" t="s">
        <v>37</v>
      </c>
      <c r="V857" t="s">
        <v>36</v>
      </c>
      <c r="W857">
        <v>0</v>
      </c>
      <c r="X857">
        <v>0</v>
      </c>
      <c r="Y857">
        <v>0</v>
      </c>
      <c r="Z857">
        <v>0</v>
      </c>
      <c r="AA857">
        <v>3.05</v>
      </c>
    </row>
    <row r="858" spans="1:27" x14ac:dyDescent="0.2">
      <c r="A858">
        <v>215</v>
      </c>
      <c r="B858" t="str">
        <f>+SUBSTITUTE(LOWER(_xlfn.CONCAT(C858,D858,E858,G858,L858,R858))," ","")</f>
        <v>44294carnegranelc300-500camanchacaotroseuropa</v>
      </c>
      <c r="C858" s="1">
        <v>44294</v>
      </c>
      <c r="D858" s="2" t="s">
        <v>35</v>
      </c>
      <c r="E858" t="s">
        <v>30</v>
      </c>
      <c r="F858" t="s">
        <v>152</v>
      </c>
      <c r="G858" t="s">
        <v>49</v>
      </c>
      <c r="H858">
        <v>12000</v>
      </c>
      <c r="I858">
        <v>3.03</v>
      </c>
      <c r="J858" s="4" t="e">
        <f>+VLOOKUP(B858,Hoja1!$A:$L,11,0)</f>
        <v>#N/A</v>
      </c>
      <c r="K858" s="4" t="e">
        <f>+VLOOKUP(B858,Hoja1!$A:$L,12,0)</f>
        <v>#N/A</v>
      </c>
      <c r="L858" t="s">
        <v>33</v>
      </c>
      <c r="M858">
        <v>14</v>
      </c>
      <c r="O858">
        <v>4</v>
      </c>
      <c r="P858">
        <v>2021</v>
      </c>
      <c r="Q858" t="s">
        <v>153</v>
      </c>
      <c r="R858" t="s">
        <v>154</v>
      </c>
      <c r="S858" t="s">
        <v>154</v>
      </c>
      <c r="T858" t="s">
        <v>154</v>
      </c>
      <c r="U858" t="s">
        <v>37</v>
      </c>
      <c r="V858" t="s">
        <v>36</v>
      </c>
      <c r="W858">
        <v>0</v>
      </c>
      <c r="X858">
        <v>0</v>
      </c>
      <c r="Y858">
        <v>0</v>
      </c>
      <c r="Z858">
        <v>0</v>
      </c>
      <c r="AA858">
        <v>3.03</v>
      </c>
    </row>
    <row r="859" spans="1:27" x14ac:dyDescent="0.2">
      <c r="A859">
        <v>216</v>
      </c>
      <c r="B859" t="str">
        <f>+SUBSTITUTE(LOWER(_xlfn.CONCAT(C859,D859,E859,G859,L859,R859))," ","")</f>
        <v>44294carneretailc300-500camanchacafrancia</v>
      </c>
      <c r="C859" s="1">
        <v>44294</v>
      </c>
      <c r="D859" s="2" t="s">
        <v>35</v>
      </c>
      <c r="E859" t="s">
        <v>161</v>
      </c>
      <c r="F859" t="s">
        <v>172</v>
      </c>
      <c r="G859" t="s">
        <v>49</v>
      </c>
      <c r="H859">
        <v>21600</v>
      </c>
      <c r="I859">
        <v>3.5</v>
      </c>
      <c r="J859" s="4" t="e">
        <f>+VLOOKUP(B859,Hoja1!$A:$L,11,0)</f>
        <v>#N/A</v>
      </c>
      <c r="K859" s="4" t="e">
        <f>+VLOOKUP(B859,Hoja1!$A:$L,12,0)</f>
        <v>#N/A</v>
      </c>
      <c r="L859" t="s">
        <v>33</v>
      </c>
      <c r="M859">
        <v>14</v>
      </c>
      <c r="O859">
        <v>4</v>
      </c>
      <c r="P859">
        <v>2021</v>
      </c>
      <c r="Q859" t="s">
        <v>153</v>
      </c>
      <c r="R859" t="s">
        <v>172</v>
      </c>
      <c r="S859" t="s">
        <v>172</v>
      </c>
      <c r="T859" t="s">
        <v>172</v>
      </c>
      <c r="U859" t="s">
        <v>173</v>
      </c>
      <c r="V859" t="s">
        <v>174</v>
      </c>
      <c r="W859">
        <v>0</v>
      </c>
      <c r="X859">
        <v>0</v>
      </c>
      <c r="Y859">
        <v>0</v>
      </c>
      <c r="Z859">
        <v>0</v>
      </c>
      <c r="AA859">
        <v>3.5</v>
      </c>
    </row>
    <row r="860" spans="1:27" x14ac:dyDescent="0.2">
      <c r="A860">
        <v>217</v>
      </c>
      <c r="B860" t="str">
        <f>+SUBSTITUTE(LOWER(_xlfn.CONCAT(C860,D860,E860,G860,L860,R860))," ","")</f>
        <v>44294carnegranelc200-300camanchacaotroseuropa</v>
      </c>
      <c r="C860" s="1">
        <v>44294</v>
      </c>
      <c r="D860" s="2" t="s">
        <v>35</v>
      </c>
      <c r="E860" t="s">
        <v>30</v>
      </c>
      <c r="F860" t="s">
        <v>152</v>
      </c>
      <c r="G860" t="s">
        <v>39</v>
      </c>
      <c r="H860">
        <v>12000</v>
      </c>
      <c r="I860">
        <v>3.17</v>
      </c>
      <c r="J860" s="4" t="e">
        <f>+VLOOKUP(B860,Hoja1!$A:$L,11,0)</f>
        <v>#N/A</v>
      </c>
      <c r="K860" s="4" t="e">
        <f>+VLOOKUP(B860,Hoja1!$A:$L,12,0)</f>
        <v>#N/A</v>
      </c>
      <c r="L860" t="s">
        <v>33</v>
      </c>
      <c r="M860">
        <v>14</v>
      </c>
      <c r="O860">
        <v>4</v>
      </c>
      <c r="P860">
        <v>2021</v>
      </c>
      <c r="Q860" t="s">
        <v>153</v>
      </c>
      <c r="R860" t="s">
        <v>154</v>
      </c>
      <c r="S860" t="s">
        <v>154</v>
      </c>
      <c r="T860" t="s">
        <v>154</v>
      </c>
      <c r="U860" t="s">
        <v>37</v>
      </c>
      <c r="V860" t="s">
        <v>36</v>
      </c>
      <c r="W860">
        <v>0</v>
      </c>
      <c r="X860">
        <v>0</v>
      </c>
      <c r="Y860">
        <v>0</v>
      </c>
      <c r="Z860">
        <v>0</v>
      </c>
      <c r="AA860">
        <v>3.17</v>
      </c>
    </row>
    <row r="861" spans="1:27" x14ac:dyDescent="0.2">
      <c r="A861">
        <v>1208</v>
      </c>
      <c r="B861" t="str">
        <f>+SUBSTITUTE(LOWER(_xlfn.CONCAT(C861,D861,E861,G861,L861,R861))," ","")</f>
        <v>44294enterosinsalsae60-80standrewsfrancia</v>
      </c>
      <c r="C861" s="1">
        <v>44294</v>
      </c>
      <c r="D861" s="2" t="s">
        <v>59</v>
      </c>
      <c r="E861" t="s">
        <v>155</v>
      </c>
      <c r="F861" t="s">
        <v>243</v>
      </c>
      <c r="G861" t="s">
        <v>253</v>
      </c>
      <c r="H861">
        <v>18564</v>
      </c>
      <c r="I861">
        <v>1.9</v>
      </c>
      <c r="J861" s="4" t="e">
        <f>+VLOOKUP(B861,Hoja1!$A:$L,11,0)</f>
        <v>#N/A</v>
      </c>
      <c r="K861" s="4" t="e">
        <f>+VLOOKUP(B861,Hoja1!$A:$L,12,0)</f>
        <v>#N/A</v>
      </c>
      <c r="L861" t="s">
        <v>240</v>
      </c>
      <c r="M861">
        <v>14</v>
      </c>
      <c r="N861" t="s">
        <v>204</v>
      </c>
      <c r="O861">
        <v>4</v>
      </c>
      <c r="P861">
        <v>2021</v>
      </c>
      <c r="Q861" t="s">
        <v>153</v>
      </c>
      <c r="R861" t="s">
        <v>172</v>
      </c>
      <c r="S861" t="s">
        <v>172</v>
      </c>
      <c r="T861" t="s">
        <v>172</v>
      </c>
      <c r="U861" t="s">
        <v>159</v>
      </c>
      <c r="V861" t="s">
        <v>160</v>
      </c>
      <c r="W861">
        <v>0</v>
      </c>
      <c r="X861">
        <v>0</v>
      </c>
      <c r="Y861">
        <v>0</v>
      </c>
      <c r="Z861">
        <v>0</v>
      </c>
      <c r="AA861">
        <v>1.9</v>
      </c>
    </row>
    <row r="862" spans="1:27" x14ac:dyDescent="0.2">
      <c r="A862">
        <v>1209</v>
      </c>
      <c r="B862" t="str">
        <f>+SUBSTITUTE(LOWER(_xlfn.CONCAT(C862,D862,E862,G862,L862,R862))," ","")</f>
        <v>44294mediaconchagranelc40-60standrewsrusia</v>
      </c>
      <c r="C862" s="1">
        <v>44294</v>
      </c>
      <c r="D862" s="2" t="s">
        <v>212</v>
      </c>
      <c r="E862" t="s">
        <v>30</v>
      </c>
      <c r="F862" t="s">
        <v>239</v>
      </c>
      <c r="G862" t="s">
        <v>180</v>
      </c>
      <c r="H862">
        <v>4023</v>
      </c>
      <c r="I862">
        <v>4.2</v>
      </c>
      <c r="J862" s="4">
        <f>+VLOOKUP(B862,Hoja1!$A:$L,11,0)</f>
        <v>4023</v>
      </c>
      <c r="K862" s="4">
        <f>+VLOOKUP(B862,Hoja1!$A:$L,12,0)</f>
        <v>4.2</v>
      </c>
      <c r="L862" t="s">
        <v>240</v>
      </c>
      <c r="M862">
        <v>14</v>
      </c>
      <c r="N862" t="s">
        <v>204</v>
      </c>
      <c r="O862">
        <v>4</v>
      </c>
      <c r="P862">
        <v>2021</v>
      </c>
      <c r="Q862" t="s">
        <v>165</v>
      </c>
      <c r="R862" t="s">
        <v>166</v>
      </c>
      <c r="S862" t="s">
        <v>165</v>
      </c>
      <c r="T862" t="s">
        <v>166</v>
      </c>
      <c r="V862" t="s">
        <v>216</v>
      </c>
    </row>
    <row r="863" spans="1:27" x14ac:dyDescent="0.2">
      <c r="A863">
        <v>1210</v>
      </c>
      <c r="B863" t="str">
        <f>+SUBSTITUTE(LOWER(_xlfn.CONCAT(C863,D863,E863,G863,L863,R863))," ","")</f>
        <v>44294carnegranelc200-300standrewsrusia</v>
      </c>
      <c r="C863" s="1">
        <v>44294</v>
      </c>
      <c r="D863" s="2" t="s">
        <v>35</v>
      </c>
      <c r="E863" t="s">
        <v>30</v>
      </c>
      <c r="F863" t="s">
        <v>239</v>
      </c>
      <c r="G863" t="s">
        <v>39</v>
      </c>
      <c r="H863">
        <v>18970</v>
      </c>
      <c r="I863">
        <v>3.15</v>
      </c>
      <c r="J863" s="4">
        <f>+VLOOKUP(B863,Hoja1!$A:$L,11,0)</f>
        <v>18970</v>
      </c>
      <c r="K863" s="4">
        <f>+VLOOKUP(B863,Hoja1!$A:$L,12,0)</f>
        <v>3.15</v>
      </c>
      <c r="L863" t="s">
        <v>240</v>
      </c>
      <c r="M863">
        <v>14</v>
      </c>
      <c r="N863" t="s">
        <v>204</v>
      </c>
      <c r="O863">
        <v>4</v>
      </c>
      <c r="P863">
        <v>2021</v>
      </c>
      <c r="Q863" t="s">
        <v>165</v>
      </c>
      <c r="R863" t="s">
        <v>166</v>
      </c>
      <c r="S863" t="s">
        <v>165</v>
      </c>
      <c r="T863" t="s">
        <v>166</v>
      </c>
      <c r="U863" t="s">
        <v>37</v>
      </c>
      <c r="V863" t="s">
        <v>36</v>
      </c>
      <c r="W863">
        <v>0</v>
      </c>
      <c r="X863">
        <v>0</v>
      </c>
      <c r="Y863">
        <v>0</v>
      </c>
      <c r="Z863">
        <v>0</v>
      </c>
      <c r="AA863">
        <v>3.15</v>
      </c>
    </row>
    <row r="864" spans="1:27" x14ac:dyDescent="0.2">
      <c r="A864">
        <v>2195</v>
      </c>
      <c r="B864" t="str">
        <f>+SUBSTITUTE(LOWER(_xlfn.CONCAT(C864,D864,E864,G864,L864,R864))," ","")</f>
        <v>44294enterosinsalsac40-60sudmarisasia</v>
      </c>
      <c r="C864" s="1">
        <v>44294</v>
      </c>
      <c r="D864" s="2" t="s">
        <v>59</v>
      </c>
      <c r="E864" t="s">
        <v>155</v>
      </c>
      <c r="F864" t="s">
        <v>290</v>
      </c>
      <c r="G864" t="s">
        <v>180</v>
      </c>
      <c r="H864">
        <v>14042</v>
      </c>
      <c r="I864">
        <v>2.15</v>
      </c>
      <c r="J864" s="4" t="e">
        <f>+VLOOKUP(B864,Hoja1!$A:$L,11,0)</f>
        <v>#N/A</v>
      </c>
      <c r="K864" s="4" t="e">
        <f>+VLOOKUP(B864,Hoja1!$A:$L,12,0)</f>
        <v>#N/A</v>
      </c>
      <c r="L864" t="s">
        <v>286</v>
      </c>
      <c r="M864">
        <v>14</v>
      </c>
      <c r="O864">
        <v>4</v>
      </c>
      <c r="P864">
        <v>2021</v>
      </c>
      <c r="Q864" t="s">
        <v>158</v>
      </c>
      <c r="R864" t="s">
        <v>158</v>
      </c>
      <c r="S864" t="s">
        <v>158</v>
      </c>
      <c r="T864" t="s">
        <v>158</v>
      </c>
      <c r="U864" t="s">
        <v>159</v>
      </c>
      <c r="V864" t="s">
        <v>160</v>
      </c>
      <c r="W864">
        <v>0</v>
      </c>
      <c r="X864">
        <v>0</v>
      </c>
      <c r="Y864">
        <v>0</v>
      </c>
      <c r="Z864">
        <v>0</v>
      </c>
      <c r="AA864">
        <v>2.15</v>
      </c>
    </row>
    <row r="865" spans="1:27" x14ac:dyDescent="0.2">
      <c r="A865">
        <v>2196</v>
      </c>
      <c r="B865" t="str">
        <f>+SUBSTITUTE(LOWER(_xlfn.CONCAT(C865,D865,E865,G865,L865,R865))," ","")</f>
        <v>44294enterosinsalsac60-80sudmarisitalia</v>
      </c>
      <c r="C865" s="1">
        <v>44294</v>
      </c>
      <c r="D865" s="2" t="s">
        <v>59</v>
      </c>
      <c r="E865" t="s">
        <v>155</v>
      </c>
      <c r="F865" t="s">
        <v>167</v>
      </c>
      <c r="G865" t="s">
        <v>168</v>
      </c>
      <c r="H865">
        <v>18690</v>
      </c>
      <c r="I865">
        <v>1.82</v>
      </c>
      <c r="J865" s="4" t="e">
        <f>+VLOOKUP(B865,Hoja1!$A:$L,11,0)</f>
        <v>#N/A</v>
      </c>
      <c r="K865" s="4" t="e">
        <f>+VLOOKUP(B865,Hoja1!$A:$L,12,0)</f>
        <v>#N/A</v>
      </c>
      <c r="L865" t="s">
        <v>286</v>
      </c>
      <c r="M865">
        <v>14</v>
      </c>
      <c r="O865">
        <v>4</v>
      </c>
      <c r="P865">
        <v>2021</v>
      </c>
      <c r="Q865" t="s">
        <v>153</v>
      </c>
      <c r="R865" t="s">
        <v>167</v>
      </c>
      <c r="S865" t="s">
        <v>167</v>
      </c>
      <c r="T865" t="s">
        <v>167</v>
      </c>
      <c r="U865" t="s">
        <v>159</v>
      </c>
      <c r="V865" t="s">
        <v>160</v>
      </c>
      <c r="W865">
        <v>0</v>
      </c>
      <c r="X865">
        <v>0</v>
      </c>
      <c r="Y865">
        <v>0</v>
      </c>
      <c r="Z865">
        <v>0</v>
      </c>
      <c r="AA865">
        <v>1.82</v>
      </c>
    </row>
    <row r="866" spans="1:27" x14ac:dyDescent="0.2">
      <c r="A866">
        <v>2197</v>
      </c>
      <c r="B866" t="str">
        <f>+SUBSTITUTE(LOWER(_xlfn.CONCAT(C866,D866,E866,G866,L866,R866))," ","")</f>
        <v>44294carnegranelc200-300sudmarisfrancia</v>
      </c>
      <c r="C866" s="1">
        <v>44294</v>
      </c>
      <c r="D866" s="2" t="s">
        <v>35</v>
      </c>
      <c r="E866" t="s">
        <v>30</v>
      </c>
      <c r="F866" t="s">
        <v>172</v>
      </c>
      <c r="G866" t="s">
        <v>39</v>
      </c>
      <c r="H866">
        <v>23000</v>
      </c>
      <c r="I866">
        <v>3.2</v>
      </c>
      <c r="J866" s="4">
        <f>+VLOOKUP(B866,Hoja1!$A:$L,11,0)</f>
        <v>23000</v>
      </c>
      <c r="K866" s="4">
        <f>+VLOOKUP(B866,Hoja1!$A:$L,12,0)</f>
        <v>3.2</v>
      </c>
      <c r="L866" t="s">
        <v>286</v>
      </c>
      <c r="M866">
        <v>14</v>
      </c>
      <c r="O866">
        <v>4</v>
      </c>
      <c r="P866">
        <v>2021</v>
      </c>
      <c r="Q866" t="s">
        <v>153</v>
      </c>
      <c r="R866" t="s">
        <v>172</v>
      </c>
      <c r="S866" t="s">
        <v>172</v>
      </c>
      <c r="T866" t="s">
        <v>172</v>
      </c>
      <c r="U866" t="s">
        <v>37</v>
      </c>
      <c r="V866" t="s">
        <v>36</v>
      </c>
      <c r="W866">
        <v>0</v>
      </c>
      <c r="X866">
        <v>0</v>
      </c>
      <c r="Y866">
        <v>0</v>
      </c>
      <c r="Z866">
        <v>0</v>
      </c>
      <c r="AA866">
        <v>3.2</v>
      </c>
    </row>
    <row r="867" spans="1:27" x14ac:dyDescent="0.2">
      <c r="A867">
        <v>218</v>
      </c>
      <c r="B867" t="str">
        <f>+SUBSTITUTE(LOWER(_xlfn.CONCAT(C867,D867,E867,G867,L867,R867))," ","")</f>
        <v>44295enteroretailc20-35camanchacaamerica</v>
      </c>
      <c r="C867" s="1">
        <v>44295</v>
      </c>
      <c r="D867" s="2" t="s">
        <v>59</v>
      </c>
      <c r="E867" t="s">
        <v>161</v>
      </c>
      <c r="F867" t="s">
        <v>162</v>
      </c>
      <c r="G867" t="s">
        <v>163</v>
      </c>
      <c r="H867">
        <v>15967.18</v>
      </c>
      <c r="I867">
        <v>3.3075000000000001</v>
      </c>
      <c r="J867" s="4" t="e">
        <f>+VLOOKUP(B867,Hoja1!$A:$L,11,0)</f>
        <v>#N/A</v>
      </c>
      <c r="K867" s="4" t="e">
        <f>+VLOOKUP(B867,Hoja1!$A:$L,12,0)</f>
        <v>#N/A</v>
      </c>
      <c r="L867" t="s">
        <v>33</v>
      </c>
      <c r="M867">
        <v>14</v>
      </c>
      <c r="O867">
        <v>4</v>
      </c>
      <c r="P867">
        <v>2021</v>
      </c>
      <c r="Q867" t="s">
        <v>515</v>
      </c>
      <c r="R867" t="s">
        <v>515</v>
      </c>
      <c r="S867" t="s">
        <v>515</v>
      </c>
      <c r="T867" t="s">
        <v>515</v>
      </c>
      <c r="V867" t="s">
        <v>164</v>
      </c>
    </row>
    <row r="868" spans="1:27" x14ac:dyDescent="0.2">
      <c r="A868">
        <v>219</v>
      </c>
      <c r="B868" t="str">
        <f>+SUBSTITUTE(LOWER(_xlfn.CONCAT(C868,D868,E868,G868,L868,R868))," ","")</f>
        <v>44295enteroretailc20-35camanchacaotroseuropa</v>
      </c>
      <c r="C868" s="1">
        <v>44295</v>
      </c>
      <c r="D868" s="2" t="s">
        <v>59</v>
      </c>
      <c r="E868" t="s">
        <v>161</v>
      </c>
      <c r="F868" t="s">
        <v>177</v>
      </c>
      <c r="G868" t="s">
        <v>163</v>
      </c>
      <c r="H868">
        <v>15840</v>
      </c>
      <c r="I868">
        <v>2.65</v>
      </c>
      <c r="J868" s="4" t="e">
        <f>+VLOOKUP(B868,Hoja1!$A:$L,11,0)</f>
        <v>#N/A</v>
      </c>
      <c r="K868" s="4" t="e">
        <f>+VLOOKUP(B868,Hoja1!$A:$L,12,0)</f>
        <v>#N/A</v>
      </c>
      <c r="L868" t="s">
        <v>33</v>
      </c>
      <c r="M868">
        <v>14</v>
      </c>
      <c r="O868">
        <v>4</v>
      </c>
      <c r="P868">
        <v>2021</v>
      </c>
      <c r="Q868" t="s">
        <v>153</v>
      </c>
      <c r="R868" t="s">
        <v>154</v>
      </c>
      <c r="S868" t="s">
        <v>154</v>
      </c>
      <c r="T868" t="s">
        <v>154</v>
      </c>
      <c r="V868" t="s">
        <v>164</v>
      </c>
    </row>
    <row r="869" spans="1:27" x14ac:dyDescent="0.2">
      <c r="A869">
        <v>679</v>
      </c>
      <c r="B869" t="str">
        <f>+SUBSTITUTE(LOWER(_xlfn.CONCAT(C869,D869,E869,G869,L869,R869))," ","")</f>
        <v>44295carnegranelc80-100manuelitafrancia</v>
      </c>
      <c r="C869" s="1">
        <v>44295</v>
      </c>
      <c r="D869" s="2" t="s">
        <v>35</v>
      </c>
      <c r="E869" t="s">
        <v>30</v>
      </c>
      <c r="F869" t="s">
        <v>172</v>
      </c>
      <c r="G869" t="s">
        <v>215</v>
      </c>
      <c r="H869">
        <v>1520</v>
      </c>
      <c r="I869">
        <v>3.8</v>
      </c>
      <c r="J869" s="4">
        <f>+VLOOKUP(B869,Hoja1!$A:$L,11,0)</f>
        <v>1520</v>
      </c>
      <c r="K869" s="4">
        <f>+VLOOKUP(B869,Hoja1!$A:$L,12,0)</f>
        <v>3.8</v>
      </c>
      <c r="L869" t="s">
        <v>93</v>
      </c>
      <c r="M869">
        <v>14</v>
      </c>
      <c r="N869" t="s">
        <v>211</v>
      </c>
      <c r="O869">
        <v>4</v>
      </c>
      <c r="P869">
        <v>2021</v>
      </c>
      <c r="Q869" t="s">
        <v>153</v>
      </c>
      <c r="R869" t="s">
        <v>172</v>
      </c>
      <c r="S869" t="s">
        <v>172</v>
      </c>
      <c r="T869" t="s">
        <v>172</v>
      </c>
      <c r="U869" t="s">
        <v>37</v>
      </c>
      <c r="V869" t="s">
        <v>36</v>
      </c>
      <c r="W869">
        <v>0</v>
      </c>
      <c r="X869">
        <v>0</v>
      </c>
      <c r="Y869">
        <v>0</v>
      </c>
      <c r="Z869">
        <v>0</v>
      </c>
      <c r="AA869">
        <v>3.8</v>
      </c>
    </row>
    <row r="870" spans="1:27" x14ac:dyDescent="0.2">
      <c r="A870">
        <v>680</v>
      </c>
      <c r="B870" t="str">
        <f>+SUBSTITUTE(LOWER(_xlfn.CONCAT(C870,D870,E870,G870,L870,R870))," ","")</f>
        <v>44295mediaconchamediaconchac60-80manuelitafrancia</v>
      </c>
      <c r="C870" s="1">
        <v>44295</v>
      </c>
      <c r="D870" s="2" t="s">
        <v>212</v>
      </c>
      <c r="E870" t="s">
        <v>212</v>
      </c>
      <c r="F870" t="s">
        <v>172</v>
      </c>
      <c r="G870" t="s">
        <v>168</v>
      </c>
      <c r="H870">
        <v>2000</v>
      </c>
      <c r="I870">
        <v>3.95</v>
      </c>
      <c r="J870" s="4">
        <f>+VLOOKUP(B870,Hoja1!$A:$L,11,0)</f>
        <v>2000</v>
      </c>
      <c r="K870" s="4">
        <f>+VLOOKUP(B870,Hoja1!$A:$L,12,0)</f>
        <v>3.95</v>
      </c>
      <c r="L870" t="s">
        <v>93</v>
      </c>
      <c r="M870">
        <v>14</v>
      </c>
      <c r="N870" t="s">
        <v>211</v>
      </c>
      <c r="O870">
        <v>4</v>
      </c>
      <c r="P870">
        <v>2021</v>
      </c>
      <c r="Q870" t="s">
        <v>153</v>
      </c>
      <c r="R870" t="s">
        <v>172</v>
      </c>
      <c r="S870" t="s">
        <v>172</v>
      </c>
      <c r="T870" t="s">
        <v>172</v>
      </c>
      <c r="V870" t="s">
        <v>224</v>
      </c>
    </row>
    <row r="871" spans="1:27" x14ac:dyDescent="0.2">
      <c r="A871">
        <v>681</v>
      </c>
      <c r="B871" t="str">
        <f>+SUBSTITUTE(LOWER(_xlfn.CONCAT(C871,D871,E871,G871,L871,R871))," ","")</f>
        <v>44295carnegranelc300-500manuelitafrancia</v>
      </c>
      <c r="C871" s="1">
        <v>44295</v>
      </c>
      <c r="D871" s="2" t="s">
        <v>35</v>
      </c>
      <c r="E871" t="s">
        <v>30</v>
      </c>
      <c r="F871" t="s">
        <v>172</v>
      </c>
      <c r="G871" t="s">
        <v>49</v>
      </c>
      <c r="H871">
        <v>20480</v>
      </c>
      <c r="I871">
        <v>2.9</v>
      </c>
      <c r="J871" s="4">
        <f>+VLOOKUP(B871,Hoja1!$A:$L,11,0)</f>
        <v>20480</v>
      </c>
      <c r="K871" s="4">
        <f>+VLOOKUP(B871,Hoja1!$A:$L,12,0)</f>
        <v>2.9</v>
      </c>
      <c r="L871" t="s">
        <v>93</v>
      </c>
      <c r="M871">
        <v>14</v>
      </c>
      <c r="N871" t="s">
        <v>211</v>
      </c>
      <c r="O871">
        <v>4</v>
      </c>
      <c r="P871">
        <v>2021</v>
      </c>
      <c r="Q871" t="s">
        <v>153</v>
      </c>
      <c r="R871" t="s">
        <v>172</v>
      </c>
      <c r="S871" t="s">
        <v>172</v>
      </c>
      <c r="T871" t="s">
        <v>172</v>
      </c>
      <c r="U871" t="s">
        <v>37</v>
      </c>
      <c r="V871" t="s">
        <v>36</v>
      </c>
      <c r="W871">
        <v>0</v>
      </c>
      <c r="X871">
        <v>0</v>
      </c>
      <c r="Y871">
        <v>0</v>
      </c>
      <c r="Z871">
        <v>0</v>
      </c>
      <c r="AA871">
        <v>2.9</v>
      </c>
    </row>
    <row r="872" spans="1:27" x14ac:dyDescent="0.2">
      <c r="A872">
        <v>1211</v>
      </c>
      <c r="B872" t="str">
        <f>+SUBSTITUTE(LOWER(_xlfn.CONCAT(C872,D872,E872,G872,L872,R872))," ","")</f>
        <v>44295enterosinsalsae23-29standrewsamerica</v>
      </c>
      <c r="C872" s="1">
        <v>44295</v>
      </c>
      <c r="D872" s="2" t="s">
        <v>59</v>
      </c>
      <c r="E872" t="s">
        <v>155</v>
      </c>
      <c r="F872" t="s">
        <v>214</v>
      </c>
      <c r="G872" t="s">
        <v>241</v>
      </c>
      <c r="H872">
        <v>6356</v>
      </c>
      <c r="I872">
        <v>2.02</v>
      </c>
      <c r="J872" s="4" t="e">
        <f>+VLOOKUP(B872,Hoja1!$A:$L,11,0)</f>
        <v>#N/A</v>
      </c>
      <c r="K872" s="4" t="e">
        <f>+VLOOKUP(B872,Hoja1!$A:$L,12,0)</f>
        <v>#N/A</v>
      </c>
      <c r="L872" t="s">
        <v>240</v>
      </c>
      <c r="M872">
        <v>14</v>
      </c>
      <c r="N872" t="s">
        <v>204</v>
      </c>
      <c r="O872">
        <v>4</v>
      </c>
      <c r="P872">
        <v>2021</v>
      </c>
      <c r="Q872" t="s">
        <v>515</v>
      </c>
      <c r="R872" t="s">
        <v>515</v>
      </c>
      <c r="S872" t="s">
        <v>515</v>
      </c>
      <c r="T872" t="s">
        <v>515</v>
      </c>
      <c r="U872" t="s">
        <v>159</v>
      </c>
      <c r="V872" t="s">
        <v>160</v>
      </c>
      <c r="W872">
        <v>0</v>
      </c>
      <c r="X872">
        <v>0</v>
      </c>
      <c r="Y872">
        <v>0</v>
      </c>
      <c r="Z872">
        <v>0</v>
      </c>
      <c r="AA872">
        <v>2.02</v>
      </c>
    </row>
    <row r="873" spans="1:27" x14ac:dyDescent="0.2">
      <c r="A873">
        <v>1212</v>
      </c>
      <c r="B873" t="str">
        <f>+SUBSTITUTE(LOWER(_xlfn.CONCAT(C873,D873,E873,G873,L873,R873))," ","")</f>
        <v>44295carnesinsalsac200-300standrewsamerica</v>
      </c>
      <c r="C873" s="1">
        <v>44295</v>
      </c>
      <c r="D873" s="2" t="s">
        <v>35</v>
      </c>
      <c r="E873" t="s">
        <v>155</v>
      </c>
      <c r="F873" t="s">
        <v>214</v>
      </c>
      <c r="G873" t="s">
        <v>39</v>
      </c>
      <c r="H873">
        <v>908</v>
      </c>
      <c r="I873">
        <v>3.81</v>
      </c>
      <c r="J873" s="4" t="e">
        <f>+VLOOKUP(B873,Hoja1!$A:$L,11,0)</f>
        <v>#N/A</v>
      </c>
      <c r="K873" s="4" t="e">
        <f>+VLOOKUP(B873,Hoja1!$A:$L,12,0)</f>
        <v>#N/A</v>
      </c>
      <c r="L873" t="s">
        <v>240</v>
      </c>
      <c r="M873">
        <v>14</v>
      </c>
      <c r="N873" t="s">
        <v>204</v>
      </c>
      <c r="O873">
        <v>4</v>
      </c>
      <c r="P873">
        <v>2021</v>
      </c>
      <c r="Q873" t="s">
        <v>515</v>
      </c>
      <c r="R873" t="s">
        <v>515</v>
      </c>
      <c r="S873" t="s">
        <v>515</v>
      </c>
      <c r="T873" t="s">
        <v>515</v>
      </c>
      <c r="V873" t="s">
        <v>242</v>
      </c>
    </row>
    <row r="874" spans="1:27" x14ac:dyDescent="0.2">
      <c r="A874">
        <v>1213</v>
      </c>
      <c r="B874" t="str">
        <f>+SUBSTITUTE(LOWER(_xlfn.CONCAT(C874,D874,E874,G874,L874,R874))," ","")</f>
        <v>44295carnegranelc200-300standrewsfrancia</v>
      </c>
      <c r="C874" s="1">
        <v>44295</v>
      </c>
      <c r="D874" s="2" t="s">
        <v>35</v>
      </c>
      <c r="E874" t="s">
        <v>30</v>
      </c>
      <c r="F874" t="s">
        <v>243</v>
      </c>
      <c r="G874" t="s">
        <v>39</v>
      </c>
      <c r="H874">
        <v>11530</v>
      </c>
      <c r="I874">
        <v>3.15</v>
      </c>
      <c r="J874" s="4">
        <f>+VLOOKUP(B874,Hoja1!$A:$L,11,0)</f>
        <v>11470</v>
      </c>
      <c r="K874" s="4">
        <f>+VLOOKUP(B874,Hoja1!$A:$L,12,0)</f>
        <v>3.35</v>
      </c>
      <c r="L874" t="s">
        <v>240</v>
      </c>
      <c r="M874">
        <v>14</v>
      </c>
      <c r="N874" t="s">
        <v>204</v>
      </c>
      <c r="O874">
        <v>4</v>
      </c>
      <c r="P874">
        <v>2021</v>
      </c>
      <c r="Q874" t="s">
        <v>153</v>
      </c>
      <c r="R874" t="s">
        <v>172</v>
      </c>
      <c r="S874" t="s">
        <v>172</v>
      </c>
      <c r="T874" t="s">
        <v>172</v>
      </c>
      <c r="U874" t="s">
        <v>37</v>
      </c>
      <c r="V874" t="s">
        <v>36</v>
      </c>
      <c r="W874">
        <v>0</v>
      </c>
      <c r="X874">
        <v>0</v>
      </c>
      <c r="Y874">
        <v>0</v>
      </c>
      <c r="Z874">
        <v>0</v>
      </c>
      <c r="AA874">
        <v>3.15</v>
      </c>
    </row>
    <row r="875" spans="1:27" x14ac:dyDescent="0.2">
      <c r="A875">
        <v>1214</v>
      </c>
      <c r="B875" t="str">
        <f>+SUBSTITUTE(LOWER(_xlfn.CONCAT(C875,D875,E875,G875,L875,R875))," ","")</f>
        <v>44295enterosinsalsae60-80standrewsitalia</v>
      </c>
      <c r="C875" s="1">
        <v>44295</v>
      </c>
      <c r="D875" s="2" t="s">
        <v>59</v>
      </c>
      <c r="E875" t="s">
        <v>155</v>
      </c>
      <c r="F875" t="s">
        <v>244</v>
      </c>
      <c r="G875" t="s">
        <v>253</v>
      </c>
      <c r="H875">
        <v>8800</v>
      </c>
      <c r="I875">
        <v>1.95</v>
      </c>
      <c r="J875" s="4" t="e">
        <f>+VLOOKUP(B875,Hoja1!$A:$L,11,0)</f>
        <v>#N/A</v>
      </c>
      <c r="K875" s="4" t="e">
        <f>+VLOOKUP(B875,Hoja1!$A:$L,12,0)</f>
        <v>#N/A</v>
      </c>
      <c r="L875" t="s">
        <v>240</v>
      </c>
      <c r="M875">
        <v>14</v>
      </c>
      <c r="N875" t="s">
        <v>204</v>
      </c>
      <c r="O875">
        <v>4</v>
      </c>
      <c r="P875">
        <v>2021</v>
      </c>
      <c r="Q875" t="s">
        <v>153</v>
      </c>
      <c r="R875" t="s">
        <v>167</v>
      </c>
      <c r="S875" t="s">
        <v>167</v>
      </c>
      <c r="T875" t="s">
        <v>167</v>
      </c>
      <c r="U875" t="s">
        <v>159</v>
      </c>
      <c r="V875" t="s">
        <v>160</v>
      </c>
      <c r="W875">
        <v>0</v>
      </c>
      <c r="X875">
        <v>0</v>
      </c>
      <c r="Y875">
        <v>0</v>
      </c>
      <c r="Z875">
        <v>0</v>
      </c>
      <c r="AA875">
        <v>1.95</v>
      </c>
    </row>
    <row r="876" spans="1:27" x14ac:dyDescent="0.2">
      <c r="A876">
        <v>1215</v>
      </c>
      <c r="B876" t="str">
        <f>+SUBSTITUTE(LOWER(_xlfn.CONCAT(C876,D876,E876,G876,L876,R876))," ","")</f>
        <v>44295carnegranelc200-300standrewsitalia</v>
      </c>
      <c r="C876" s="1">
        <v>44295</v>
      </c>
      <c r="D876" s="2" t="s">
        <v>35</v>
      </c>
      <c r="E876" t="s">
        <v>30</v>
      </c>
      <c r="F876" t="s">
        <v>244</v>
      </c>
      <c r="G876" t="s">
        <v>39</v>
      </c>
      <c r="H876">
        <v>4419</v>
      </c>
      <c r="I876">
        <v>3.5</v>
      </c>
      <c r="J876" s="4">
        <f>+VLOOKUP(B876,Hoja1!$A:$L,11,0)</f>
        <v>4419</v>
      </c>
      <c r="K876" s="4">
        <f>+VLOOKUP(B876,Hoja1!$A:$L,12,0)</f>
        <v>3.5</v>
      </c>
      <c r="L876" t="s">
        <v>240</v>
      </c>
      <c r="M876">
        <v>14</v>
      </c>
      <c r="N876" t="s">
        <v>204</v>
      </c>
      <c r="O876">
        <v>4</v>
      </c>
      <c r="P876">
        <v>2021</v>
      </c>
      <c r="Q876" t="s">
        <v>153</v>
      </c>
      <c r="R876" t="s">
        <v>167</v>
      </c>
      <c r="S876" t="s">
        <v>167</v>
      </c>
      <c r="T876" t="s">
        <v>167</v>
      </c>
      <c r="U876" t="s">
        <v>37</v>
      </c>
      <c r="V876" t="s">
        <v>36</v>
      </c>
      <c r="W876">
        <v>0</v>
      </c>
      <c r="X876">
        <v>0</v>
      </c>
      <c r="Y876">
        <v>0</v>
      </c>
      <c r="Z876">
        <v>0</v>
      </c>
      <c r="AA876">
        <v>3.5</v>
      </c>
    </row>
    <row r="877" spans="1:27" x14ac:dyDescent="0.2">
      <c r="A877">
        <v>1216</v>
      </c>
      <c r="B877" t="str">
        <f>+SUBSTITUTE(LOWER(_xlfn.CONCAT(C877,D877,E877,G877,L877,R877))," ","")</f>
        <v>44295mediaconchagranelc60-80standrewsitalia</v>
      </c>
      <c r="C877" s="1">
        <v>44295</v>
      </c>
      <c r="D877" s="2" t="s">
        <v>212</v>
      </c>
      <c r="E877" t="s">
        <v>30</v>
      </c>
      <c r="F877" t="s">
        <v>244</v>
      </c>
      <c r="G877" t="s">
        <v>168</v>
      </c>
      <c r="H877">
        <v>3564</v>
      </c>
      <c r="I877">
        <v>4.32</v>
      </c>
      <c r="J877" s="4">
        <f>+VLOOKUP(B877,Hoja1!$A:$L,11,0)</f>
        <v>3564</v>
      </c>
      <c r="K877" s="4">
        <f>+VLOOKUP(B877,Hoja1!$A:$L,12,0)</f>
        <v>4.32</v>
      </c>
      <c r="L877" t="s">
        <v>240</v>
      </c>
      <c r="M877">
        <v>14</v>
      </c>
      <c r="N877" t="s">
        <v>204</v>
      </c>
      <c r="O877">
        <v>4</v>
      </c>
      <c r="P877">
        <v>2021</v>
      </c>
      <c r="Q877" t="s">
        <v>153</v>
      </c>
      <c r="R877" t="s">
        <v>167</v>
      </c>
      <c r="S877" t="s">
        <v>167</v>
      </c>
      <c r="T877" t="s">
        <v>167</v>
      </c>
      <c r="V877" t="s">
        <v>216</v>
      </c>
    </row>
    <row r="878" spans="1:27" x14ac:dyDescent="0.2">
      <c r="A878">
        <v>1217</v>
      </c>
      <c r="B878" t="str">
        <f>+SUBSTITUTE(LOWER(_xlfn.CONCAT(C878,D878,E878,G878,L878,R878))," ","")</f>
        <v>44295carnegranelc100-200standrewsitalia</v>
      </c>
      <c r="C878" s="1">
        <v>44295</v>
      </c>
      <c r="D878" s="2" t="s">
        <v>35</v>
      </c>
      <c r="E878" t="s">
        <v>30</v>
      </c>
      <c r="F878" t="s">
        <v>244</v>
      </c>
      <c r="G878" t="s">
        <v>72</v>
      </c>
      <c r="H878">
        <v>4851</v>
      </c>
      <c r="I878">
        <v>3.7</v>
      </c>
      <c r="J878" s="4">
        <f>+VLOOKUP(B878,Hoja1!$A:$L,11,0)</f>
        <v>4851</v>
      </c>
      <c r="K878" s="4">
        <f>+VLOOKUP(B878,Hoja1!$A:$L,12,0)</f>
        <v>3.7</v>
      </c>
      <c r="L878" t="s">
        <v>240</v>
      </c>
      <c r="M878">
        <v>14</v>
      </c>
      <c r="N878" t="s">
        <v>204</v>
      </c>
      <c r="O878">
        <v>4</v>
      </c>
      <c r="P878">
        <v>2021</v>
      </c>
      <c r="Q878" t="s">
        <v>153</v>
      </c>
      <c r="R878" t="s">
        <v>167</v>
      </c>
      <c r="S878" t="s">
        <v>167</v>
      </c>
      <c r="T878" t="s">
        <v>167</v>
      </c>
      <c r="U878" t="s">
        <v>37</v>
      </c>
      <c r="V878" t="s">
        <v>36</v>
      </c>
      <c r="W878">
        <v>0</v>
      </c>
      <c r="X878">
        <v>0</v>
      </c>
      <c r="Y878">
        <v>0</v>
      </c>
      <c r="Z878">
        <v>0</v>
      </c>
      <c r="AA878">
        <v>3.7</v>
      </c>
    </row>
    <row r="879" spans="1:27" x14ac:dyDescent="0.2">
      <c r="A879">
        <v>1218</v>
      </c>
      <c r="B879" t="str">
        <f>+SUBSTITUTE(LOWER(_xlfn.CONCAT(C879,D879,E879,G879,L879,R879))," ","")</f>
        <v>44295carnegranelc300-500standrewsrusia</v>
      </c>
      <c r="C879" s="1">
        <v>44295</v>
      </c>
      <c r="D879" s="2" t="s">
        <v>35</v>
      </c>
      <c r="E879" t="s">
        <v>30</v>
      </c>
      <c r="F879" t="s">
        <v>239</v>
      </c>
      <c r="G879" t="s">
        <v>49</v>
      </c>
      <c r="H879">
        <v>21000</v>
      </c>
      <c r="I879">
        <v>3.25</v>
      </c>
      <c r="J879" s="4">
        <f>+VLOOKUP(B879,Hoja1!$A:$L,11,0)</f>
        <v>21000</v>
      </c>
      <c r="K879" s="4">
        <f>+VLOOKUP(B879,Hoja1!$A:$L,12,0)</f>
        <v>3.25</v>
      </c>
      <c r="L879" t="s">
        <v>240</v>
      </c>
      <c r="M879">
        <v>14</v>
      </c>
      <c r="N879" t="s">
        <v>204</v>
      </c>
      <c r="O879">
        <v>4</v>
      </c>
      <c r="P879">
        <v>2021</v>
      </c>
      <c r="Q879" t="s">
        <v>165</v>
      </c>
      <c r="R879" t="s">
        <v>166</v>
      </c>
      <c r="S879" t="s">
        <v>165</v>
      </c>
      <c r="T879" t="s">
        <v>166</v>
      </c>
      <c r="U879" t="s">
        <v>37</v>
      </c>
      <c r="V879" t="s">
        <v>36</v>
      </c>
      <c r="W879">
        <v>0</v>
      </c>
      <c r="X879">
        <v>0</v>
      </c>
      <c r="Y879">
        <v>0</v>
      </c>
      <c r="Z879">
        <v>0</v>
      </c>
      <c r="AA879">
        <v>3.25</v>
      </c>
    </row>
    <row r="880" spans="1:27" x14ac:dyDescent="0.2">
      <c r="A880">
        <v>1219</v>
      </c>
      <c r="B880" t="str">
        <f>+SUBSTITUTE(LOWER(_xlfn.CONCAT(C880,D880,E880,G880,L880,R880))," ","")</f>
        <v>44295enterosinsalsae40-60standrewsrusia</v>
      </c>
      <c r="C880" s="1">
        <v>44295</v>
      </c>
      <c r="D880" s="2" t="s">
        <v>59</v>
      </c>
      <c r="E880" t="s">
        <v>155</v>
      </c>
      <c r="F880" t="s">
        <v>239</v>
      </c>
      <c r="G880" t="s">
        <v>250</v>
      </c>
      <c r="H880">
        <v>20000</v>
      </c>
      <c r="I880">
        <v>2</v>
      </c>
      <c r="J880" s="4" t="e">
        <f>+VLOOKUP(B880,Hoja1!$A:$L,11,0)</f>
        <v>#N/A</v>
      </c>
      <c r="K880" s="4" t="e">
        <f>+VLOOKUP(B880,Hoja1!$A:$L,12,0)</f>
        <v>#N/A</v>
      </c>
      <c r="L880" t="s">
        <v>240</v>
      </c>
      <c r="M880">
        <v>14</v>
      </c>
      <c r="N880" t="s">
        <v>204</v>
      </c>
      <c r="O880">
        <v>4</v>
      </c>
      <c r="P880">
        <v>2021</v>
      </c>
      <c r="Q880" t="s">
        <v>165</v>
      </c>
      <c r="R880" t="s">
        <v>166</v>
      </c>
      <c r="S880" t="s">
        <v>165</v>
      </c>
      <c r="T880" t="s">
        <v>166</v>
      </c>
      <c r="U880" t="s">
        <v>159</v>
      </c>
      <c r="V880" t="s">
        <v>160</v>
      </c>
      <c r="W880">
        <v>0</v>
      </c>
      <c r="X880">
        <v>0</v>
      </c>
      <c r="Y880">
        <v>0</v>
      </c>
      <c r="Z880">
        <v>0</v>
      </c>
      <c r="AA880">
        <v>2</v>
      </c>
    </row>
    <row r="881" spans="1:27" x14ac:dyDescent="0.2">
      <c r="A881">
        <v>2198</v>
      </c>
      <c r="B881" t="str">
        <f>+SUBSTITUTE(LOWER(_xlfn.CONCAT(C881,D881,E881,G881,L881,R881))," ","")</f>
        <v>44295carnegranelc0sudmarischile</v>
      </c>
      <c r="C881" s="1">
        <v>44295</v>
      </c>
      <c r="D881" s="2" t="s">
        <v>35</v>
      </c>
      <c r="E881" t="s">
        <v>30</v>
      </c>
      <c r="F881" t="s">
        <v>32</v>
      </c>
      <c r="G881" t="s">
        <v>178</v>
      </c>
      <c r="H881">
        <v>5210</v>
      </c>
      <c r="J881" s="4" t="e">
        <f>+VLOOKUP(B881,Hoja1!$A:$L,11,0)</f>
        <v>#N/A</v>
      </c>
      <c r="K881" s="4" t="e">
        <f>+VLOOKUP(B881,Hoja1!$A:$L,12,0)</f>
        <v>#N/A</v>
      </c>
      <c r="L881" t="s">
        <v>286</v>
      </c>
      <c r="M881">
        <v>14</v>
      </c>
      <c r="O881">
        <v>4</v>
      </c>
      <c r="P881">
        <v>2021</v>
      </c>
      <c r="Q881" t="s">
        <v>32</v>
      </c>
      <c r="R881" t="s">
        <v>32</v>
      </c>
      <c r="S881" t="s">
        <v>32</v>
      </c>
      <c r="T881" t="s">
        <v>32</v>
      </c>
      <c r="U881" t="s">
        <v>37</v>
      </c>
      <c r="V881" t="s">
        <v>36</v>
      </c>
      <c r="W881">
        <v>0</v>
      </c>
      <c r="X881">
        <v>0</v>
      </c>
    </row>
    <row r="882" spans="1:27" x14ac:dyDescent="0.2">
      <c r="A882">
        <v>220</v>
      </c>
      <c r="B882" t="str">
        <f>+SUBSTITUTE(LOWER(_xlfn.CONCAT(C882,D882,E882,G882,L882,R882))," ","")</f>
        <v>44298carnegranelc200-300camanchacaitalia</v>
      </c>
      <c r="C882" s="1">
        <v>44298</v>
      </c>
      <c r="D882" s="2" t="s">
        <v>35</v>
      </c>
      <c r="E882" t="s">
        <v>30</v>
      </c>
      <c r="F882" t="s">
        <v>167</v>
      </c>
      <c r="G882" t="s">
        <v>39</v>
      </c>
      <c r="H882">
        <v>24000</v>
      </c>
      <c r="I882">
        <v>3.0249999999999901</v>
      </c>
      <c r="J882" s="4" t="e">
        <f>+VLOOKUP(B882,Hoja1!$A:$L,11,0)</f>
        <v>#N/A</v>
      </c>
      <c r="K882" s="4" t="e">
        <f>+VLOOKUP(B882,Hoja1!$A:$L,12,0)</f>
        <v>#N/A</v>
      </c>
      <c r="L882" t="s">
        <v>33</v>
      </c>
      <c r="M882">
        <v>15</v>
      </c>
      <c r="O882">
        <v>4</v>
      </c>
      <c r="P882">
        <v>2021</v>
      </c>
      <c r="Q882" t="s">
        <v>153</v>
      </c>
      <c r="R882" t="s">
        <v>167</v>
      </c>
      <c r="S882" t="s">
        <v>167</v>
      </c>
      <c r="T882" t="s">
        <v>167</v>
      </c>
      <c r="U882" t="s">
        <v>37</v>
      </c>
      <c r="V882" t="s">
        <v>36</v>
      </c>
      <c r="W882">
        <v>0</v>
      </c>
      <c r="X882">
        <v>0</v>
      </c>
      <c r="Y882">
        <v>0</v>
      </c>
      <c r="Z882">
        <v>0</v>
      </c>
      <c r="AA882">
        <v>3.0249999999999901</v>
      </c>
    </row>
    <row r="883" spans="1:27" x14ac:dyDescent="0.2">
      <c r="A883">
        <v>221</v>
      </c>
      <c r="B883" t="str">
        <f>+SUBSTITUTE(LOWER(_xlfn.CONCAT(C883,D883,E883,G883,L883,R883))," ","")</f>
        <v>44298enteroretailc20-35camanchacaamerica</v>
      </c>
      <c r="C883" s="1">
        <v>44298</v>
      </c>
      <c r="D883" s="2" t="s">
        <v>59</v>
      </c>
      <c r="E883" t="s">
        <v>161</v>
      </c>
      <c r="F883" t="s">
        <v>162</v>
      </c>
      <c r="G883" t="s">
        <v>163</v>
      </c>
      <c r="H883">
        <v>34707.199999999997</v>
      </c>
      <c r="I883">
        <v>3.2413500000000002</v>
      </c>
      <c r="J883" s="4" t="e">
        <f>+VLOOKUP(B883,Hoja1!$A:$L,11,0)</f>
        <v>#N/A</v>
      </c>
      <c r="K883" s="4" t="e">
        <f>+VLOOKUP(B883,Hoja1!$A:$L,12,0)</f>
        <v>#N/A</v>
      </c>
      <c r="L883" t="s">
        <v>33</v>
      </c>
      <c r="M883">
        <v>15</v>
      </c>
      <c r="O883">
        <v>4</v>
      </c>
      <c r="P883">
        <v>2021</v>
      </c>
      <c r="Q883" t="s">
        <v>515</v>
      </c>
      <c r="R883" t="s">
        <v>515</v>
      </c>
      <c r="S883" t="s">
        <v>515</v>
      </c>
      <c r="T883" t="s">
        <v>515</v>
      </c>
      <c r="V883" t="s">
        <v>164</v>
      </c>
    </row>
    <row r="884" spans="1:27" x14ac:dyDescent="0.2">
      <c r="A884">
        <v>682</v>
      </c>
      <c r="B884" t="str">
        <f>+SUBSTITUTE(LOWER(_xlfn.CONCAT(C884,D884,E884,G884,L884,R884))," ","")</f>
        <v>44298enterosinsalsac60-80manuelitafrancia</v>
      </c>
      <c r="C884" s="1">
        <v>44298</v>
      </c>
      <c r="D884" s="2" t="s">
        <v>59</v>
      </c>
      <c r="E884" t="s">
        <v>155</v>
      </c>
      <c r="F884" t="s">
        <v>172</v>
      </c>
      <c r="G884" t="s">
        <v>168</v>
      </c>
      <c r="H884">
        <v>20400</v>
      </c>
      <c r="I884">
        <v>1.85</v>
      </c>
      <c r="J884" s="4" t="e">
        <f>+VLOOKUP(B884,Hoja1!$A:$L,11,0)</f>
        <v>#N/A</v>
      </c>
      <c r="K884" s="4" t="e">
        <f>+VLOOKUP(B884,Hoja1!$A:$L,12,0)</f>
        <v>#N/A</v>
      </c>
      <c r="L884" t="s">
        <v>93</v>
      </c>
      <c r="M884">
        <v>15</v>
      </c>
      <c r="N884" t="s">
        <v>211</v>
      </c>
      <c r="O884">
        <v>4</v>
      </c>
      <c r="P884">
        <v>2021</v>
      </c>
      <c r="Q884" t="s">
        <v>153</v>
      </c>
      <c r="R884" t="s">
        <v>172</v>
      </c>
      <c r="S884" t="s">
        <v>172</v>
      </c>
      <c r="T884" t="s">
        <v>172</v>
      </c>
      <c r="U884" t="s">
        <v>159</v>
      </c>
      <c r="V884" t="s">
        <v>160</v>
      </c>
      <c r="W884">
        <v>0</v>
      </c>
      <c r="X884">
        <v>0</v>
      </c>
      <c r="Y884">
        <v>0</v>
      </c>
      <c r="Z884">
        <v>0</v>
      </c>
      <c r="AA884">
        <v>1.85</v>
      </c>
    </row>
    <row r="885" spans="1:27" x14ac:dyDescent="0.2">
      <c r="A885">
        <v>1220</v>
      </c>
      <c r="B885" t="str">
        <f>+SUBSTITUTE(LOWER(_xlfn.CONCAT(C885,D885,E885,G885,L885,R885))," ","")</f>
        <v>44298enterosinsalsae50-70standrewsasia</v>
      </c>
      <c r="C885" s="1">
        <v>44298</v>
      </c>
      <c r="D885" s="2" t="s">
        <v>59</v>
      </c>
      <c r="E885" t="s">
        <v>155</v>
      </c>
      <c r="F885" t="s">
        <v>264</v>
      </c>
      <c r="G885" t="s">
        <v>245</v>
      </c>
      <c r="H885">
        <v>1000</v>
      </c>
      <c r="I885">
        <v>2.25</v>
      </c>
      <c r="J885" s="4" t="e">
        <f>+VLOOKUP(B885,Hoja1!$A:$L,11,0)</f>
        <v>#N/A</v>
      </c>
      <c r="K885" s="4" t="e">
        <f>+VLOOKUP(B885,Hoja1!$A:$L,12,0)</f>
        <v>#N/A</v>
      </c>
      <c r="L885" t="s">
        <v>240</v>
      </c>
      <c r="M885">
        <v>15</v>
      </c>
      <c r="N885" t="s">
        <v>204</v>
      </c>
      <c r="O885">
        <v>4</v>
      </c>
      <c r="P885">
        <v>2021</v>
      </c>
      <c r="Q885" t="s">
        <v>158</v>
      </c>
      <c r="R885" t="s">
        <v>158</v>
      </c>
      <c r="S885" t="s">
        <v>158</v>
      </c>
      <c r="T885" t="s">
        <v>158</v>
      </c>
      <c r="U885" t="s">
        <v>159</v>
      </c>
      <c r="V885" t="s">
        <v>160</v>
      </c>
      <c r="W885">
        <v>0</v>
      </c>
      <c r="X885">
        <v>0</v>
      </c>
      <c r="Y885">
        <v>0</v>
      </c>
      <c r="Z885">
        <v>0</v>
      </c>
      <c r="AA885">
        <v>2.25</v>
      </c>
    </row>
    <row r="886" spans="1:27" x14ac:dyDescent="0.2">
      <c r="A886">
        <v>1221</v>
      </c>
      <c r="B886" t="str">
        <f>+SUBSTITUTE(LOWER(_xlfn.CONCAT(C886,D886,E886,G886,L886,R886))," ","")</f>
        <v>44298enterosinsalsae40-60standrewsasia</v>
      </c>
      <c r="C886" s="1">
        <v>44298</v>
      </c>
      <c r="D886" s="2" t="s">
        <v>59</v>
      </c>
      <c r="E886" t="s">
        <v>155</v>
      </c>
      <c r="F886" t="s">
        <v>264</v>
      </c>
      <c r="G886" t="s">
        <v>250</v>
      </c>
      <c r="H886">
        <v>10000</v>
      </c>
      <c r="I886">
        <v>2.25</v>
      </c>
      <c r="J886" s="4" t="e">
        <f>+VLOOKUP(B886,Hoja1!$A:$L,11,0)</f>
        <v>#N/A</v>
      </c>
      <c r="K886" s="4" t="e">
        <f>+VLOOKUP(B886,Hoja1!$A:$L,12,0)</f>
        <v>#N/A</v>
      </c>
      <c r="L886" t="s">
        <v>240</v>
      </c>
      <c r="M886">
        <v>15</v>
      </c>
      <c r="N886" t="s">
        <v>204</v>
      </c>
      <c r="O886">
        <v>4</v>
      </c>
      <c r="P886">
        <v>2021</v>
      </c>
      <c r="Q886" t="s">
        <v>158</v>
      </c>
      <c r="R886" t="s">
        <v>158</v>
      </c>
      <c r="S886" t="s">
        <v>158</v>
      </c>
      <c r="T886" t="s">
        <v>158</v>
      </c>
      <c r="U886" t="s">
        <v>159</v>
      </c>
      <c r="V886" t="s">
        <v>160</v>
      </c>
      <c r="W886">
        <v>0</v>
      </c>
      <c r="X886">
        <v>0</v>
      </c>
      <c r="Y886">
        <v>0</v>
      </c>
      <c r="Z886">
        <v>0</v>
      </c>
      <c r="AA886">
        <v>2.25</v>
      </c>
    </row>
    <row r="887" spans="1:27" x14ac:dyDescent="0.2">
      <c r="A887">
        <v>1222</v>
      </c>
      <c r="B887" t="str">
        <f>+SUBSTITUTE(LOWER(_xlfn.CONCAT(C887,D887,E887,G887,L887,R887))," ","")</f>
        <v>44298carneretailnocompensadoc100-200standrewsasia</v>
      </c>
      <c r="C887" s="1">
        <v>44298</v>
      </c>
      <c r="D887" s="2" t="s">
        <v>35</v>
      </c>
      <c r="E887" t="s">
        <v>251</v>
      </c>
      <c r="F887" t="s">
        <v>264</v>
      </c>
      <c r="G887" t="s">
        <v>72</v>
      </c>
      <c r="H887">
        <v>4000</v>
      </c>
      <c r="I887">
        <v>3.8</v>
      </c>
      <c r="J887" s="4">
        <f>+VLOOKUP(B887,Hoja1!$A:$L,11,0)</f>
        <v>4000</v>
      </c>
      <c r="K887" s="4">
        <f>+VLOOKUP(B887,Hoja1!$A:$L,12,0)</f>
        <v>3.8</v>
      </c>
      <c r="L887" t="s">
        <v>240</v>
      </c>
      <c r="M887">
        <v>15</v>
      </c>
      <c r="N887" t="s">
        <v>204</v>
      </c>
      <c r="O887">
        <v>4</v>
      </c>
      <c r="P887">
        <v>2021</v>
      </c>
      <c r="Q887" t="s">
        <v>158</v>
      </c>
      <c r="R887" t="s">
        <v>158</v>
      </c>
      <c r="S887" t="s">
        <v>158</v>
      </c>
      <c r="T887" t="s">
        <v>158</v>
      </c>
      <c r="U887" t="s">
        <v>173</v>
      </c>
      <c r="V887" t="s">
        <v>252</v>
      </c>
      <c r="W887">
        <v>0</v>
      </c>
      <c r="X887">
        <v>0</v>
      </c>
      <c r="Y887">
        <v>0</v>
      </c>
      <c r="Z887">
        <v>0</v>
      </c>
      <c r="AA887">
        <v>3.8</v>
      </c>
    </row>
    <row r="888" spans="1:27" x14ac:dyDescent="0.2">
      <c r="A888">
        <v>2199</v>
      </c>
      <c r="B888" t="str">
        <f>+SUBSTITUTE(LOWER(_xlfn.CONCAT(C888,D888,E888,G888,L888,R888))," ","")</f>
        <v>44298carnegranelc200-300sudmarisrusia</v>
      </c>
      <c r="C888" s="1">
        <v>44298</v>
      </c>
      <c r="D888" s="2" t="s">
        <v>35</v>
      </c>
      <c r="E888" t="s">
        <v>30</v>
      </c>
      <c r="F888" t="s">
        <v>166</v>
      </c>
      <c r="G888" t="s">
        <v>39</v>
      </c>
      <c r="H888">
        <v>24000</v>
      </c>
      <c r="I888">
        <v>3.05</v>
      </c>
      <c r="J888" s="4">
        <f>+VLOOKUP(B888,Hoja1!$A:$L,11,0)</f>
        <v>24000</v>
      </c>
      <c r="K888" s="4">
        <f>+VLOOKUP(B888,Hoja1!$A:$L,12,0)</f>
        <v>3.05</v>
      </c>
      <c r="L888" t="s">
        <v>286</v>
      </c>
      <c r="M888">
        <v>15</v>
      </c>
      <c r="O888">
        <v>4</v>
      </c>
      <c r="P888">
        <v>2021</v>
      </c>
      <c r="Q888" t="s">
        <v>165</v>
      </c>
      <c r="R888" t="s">
        <v>166</v>
      </c>
      <c r="S888" t="s">
        <v>165</v>
      </c>
      <c r="T888" t="s">
        <v>166</v>
      </c>
      <c r="U888" t="s">
        <v>37</v>
      </c>
      <c r="V888" t="s">
        <v>36</v>
      </c>
      <c r="W888">
        <v>0</v>
      </c>
      <c r="X888">
        <v>0</v>
      </c>
      <c r="Y888">
        <v>0</v>
      </c>
      <c r="Z888">
        <v>0</v>
      </c>
      <c r="AA888">
        <v>3.05</v>
      </c>
    </row>
    <row r="889" spans="1:27" x14ac:dyDescent="0.2">
      <c r="A889">
        <v>2200</v>
      </c>
      <c r="B889" t="str">
        <f>+SUBSTITUTE(LOWER(_xlfn.CONCAT(C889,D889,E889,G889,L889,R889))," ","")</f>
        <v>44298enterosinsalsac0sudmarischile</v>
      </c>
      <c r="C889" s="1">
        <v>44298</v>
      </c>
      <c r="D889" s="2" t="s">
        <v>59</v>
      </c>
      <c r="E889" t="s">
        <v>155</v>
      </c>
      <c r="F889" t="s">
        <v>32</v>
      </c>
      <c r="G889" t="s">
        <v>178</v>
      </c>
      <c r="H889">
        <v>6006.36</v>
      </c>
      <c r="J889" s="4" t="e">
        <f>+VLOOKUP(B889,Hoja1!$A:$L,11,0)</f>
        <v>#N/A</v>
      </c>
      <c r="K889" s="4" t="e">
        <f>+VLOOKUP(B889,Hoja1!$A:$L,12,0)</f>
        <v>#N/A</v>
      </c>
      <c r="L889" t="s">
        <v>286</v>
      </c>
      <c r="M889">
        <v>15</v>
      </c>
      <c r="O889">
        <v>4</v>
      </c>
      <c r="P889">
        <v>2021</v>
      </c>
      <c r="Q889" t="s">
        <v>32</v>
      </c>
      <c r="R889" t="s">
        <v>32</v>
      </c>
      <c r="S889" t="s">
        <v>32</v>
      </c>
      <c r="T889" t="s">
        <v>32</v>
      </c>
      <c r="U889" t="s">
        <v>159</v>
      </c>
      <c r="V889" t="s">
        <v>160</v>
      </c>
      <c r="W889">
        <v>0</v>
      </c>
      <c r="X889">
        <v>0</v>
      </c>
    </row>
    <row r="890" spans="1:27" x14ac:dyDescent="0.2">
      <c r="A890">
        <v>2201</v>
      </c>
      <c r="B890" t="str">
        <f>+SUBSTITUTE(LOWER(_xlfn.CONCAT(C890,D890,E890,G890,L890,R890))," ","")</f>
        <v>44298carnegranelc0sudmarischile</v>
      </c>
      <c r="C890" s="1">
        <v>44298</v>
      </c>
      <c r="D890" s="2" t="s">
        <v>35</v>
      </c>
      <c r="E890" t="s">
        <v>30</v>
      </c>
      <c r="F890" t="s">
        <v>32</v>
      </c>
      <c r="G890" t="s">
        <v>178</v>
      </c>
      <c r="H890">
        <v>80</v>
      </c>
      <c r="J890" s="4" t="e">
        <f>+VLOOKUP(B890,Hoja1!$A:$L,11,0)</f>
        <v>#N/A</v>
      </c>
      <c r="K890" s="4" t="e">
        <f>+VLOOKUP(B890,Hoja1!$A:$L,12,0)</f>
        <v>#N/A</v>
      </c>
      <c r="L890" t="s">
        <v>286</v>
      </c>
      <c r="M890">
        <v>15</v>
      </c>
      <c r="O890">
        <v>4</v>
      </c>
      <c r="P890">
        <v>2021</v>
      </c>
      <c r="Q890" t="s">
        <v>32</v>
      </c>
      <c r="R890" t="s">
        <v>32</v>
      </c>
      <c r="S890" t="s">
        <v>32</v>
      </c>
      <c r="T890" t="s">
        <v>32</v>
      </c>
      <c r="U890" t="s">
        <v>37</v>
      </c>
      <c r="V890" t="s">
        <v>36</v>
      </c>
      <c r="W890">
        <v>0</v>
      </c>
      <c r="X890">
        <v>0</v>
      </c>
    </row>
    <row r="891" spans="1:27" x14ac:dyDescent="0.2">
      <c r="A891">
        <v>222</v>
      </c>
      <c r="B891" t="str">
        <f>+SUBSTITUTE(LOWER(_xlfn.CONCAT(C891,D891,E891,G891,L891,R891))," ","")</f>
        <v>44299enteroretailc20-35camanchacaotroseuropa</v>
      </c>
      <c r="C891" s="1">
        <v>44299</v>
      </c>
      <c r="D891" s="2" t="s">
        <v>59</v>
      </c>
      <c r="E891" t="s">
        <v>161</v>
      </c>
      <c r="F891" t="s">
        <v>177</v>
      </c>
      <c r="G891" t="s">
        <v>163</v>
      </c>
      <c r="H891">
        <v>15840</v>
      </c>
      <c r="I891">
        <v>2.65</v>
      </c>
      <c r="J891" s="4" t="e">
        <f>+VLOOKUP(B891,Hoja1!$A:$L,11,0)</f>
        <v>#N/A</v>
      </c>
      <c r="K891" s="4" t="e">
        <f>+VLOOKUP(B891,Hoja1!$A:$L,12,0)</f>
        <v>#N/A</v>
      </c>
      <c r="L891" t="s">
        <v>33</v>
      </c>
      <c r="M891">
        <v>15</v>
      </c>
      <c r="O891">
        <v>4</v>
      </c>
      <c r="P891">
        <v>2021</v>
      </c>
      <c r="Q891" t="s">
        <v>153</v>
      </c>
      <c r="R891" t="s">
        <v>154</v>
      </c>
      <c r="S891" t="s">
        <v>154</v>
      </c>
      <c r="T891" t="s">
        <v>154</v>
      </c>
      <c r="V891" t="s">
        <v>164</v>
      </c>
    </row>
    <row r="892" spans="1:27" x14ac:dyDescent="0.2">
      <c r="A892">
        <v>1223</v>
      </c>
      <c r="B892" t="str">
        <f>+SUBSTITUTE(LOWER(_xlfn.CONCAT(C892,D892,E892,G892,L892,R892))," ","")</f>
        <v>44299carneretailnocompensadoc100-200standrewsasia</v>
      </c>
      <c r="C892" s="1">
        <v>44299</v>
      </c>
      <c r="D892" s="2" t="s">
        <v>35</v>
      </c>
      <c r="E892" t="s">
        <v>251</v>
      </c>
      <c r="F892" t="s">
        <v>264</v>
      </c>
      <c r="G892" t="s">
        <v>72</v>
      </c>
      <c r="H892">
        <v>22000</v>
      </c>
      <c r="I892">
        <v>3.65</v>
      </c>
      <c r="J892" s="4">
        <f>+VLOOKUP(B892,Hoja1!$A:$L,11,0)</f>
        <v>22000</v>
      </c>
      <c r="K892" s="4">
        <f>+VLOOKUP(B892,Hoja1!$A:$L,12,0)</f>
        <v>3.65</v>
      </c>
      <c r="L892" t="s">
        <v>240</v>
      </c>
      <c r="M892">
        <v>15</v>
      </c>
      <c r="N892" t="s">
        <v>204</v>
      </c>
      <c r="O892">
        <v>4</v>
      </c>
      <c r="P892">
        <v>2021</v>
      </c>
      <c r="Q892" t="s">
        <v>158</v>
      </c>
      <c r="R892" t="s">
        <v>158</v>
      </c>
      <c r="S892" t="s">
        <v>158</v>
      </c>
      <c r="T892" t="s">
        <v>158</v>
      </c>
      <c r="U892" t="s">
        <v>173</v>
      </c>
      <c r="V892" t="s">
        <v>252</v>
      </c>
      <c r="W892">
        <v>0</v>
      </c>
      <c r="X892">
        <v>0</v>
      </c>
      <c r="Y892">
        <v>0</v>
      </c>
      <c r="Z892">
        <v>0</v>
      </c>
      <c r="AA892">
        <v>3.65</v>
      </c>
    </row>
    <row r="893" spans="1:27" x14ac:dyDescent="0.2">
      <c r="A893">
        <v>1224</v>
      </c>
      <c r="B893" t="str">
        <f>+SUBSTITUTE(LOWER(_xlfn.CONCAT(C893,D893,E893,G893,L893,R893))," ","")</f>
        <v>44299carneretailcompensadoc200-300standrewsamerica</v>
      </c>
      <c r="C893" s="1">
        <v>44299</v>
      </c>
      <c r="D893" s="2" t="s">
        <v>35</v>
      </c>
      <c r="E893" t="s">
        <v>206</v>
      </c>
      <c r="F893" t="s">
        <v>214</v>
      </c>
      <c r="G893" t="s">
        <v>39</v>
      </c>
      <c r="H893">
        <v>9170.7999999999993</v>
      </c>
      <c r="I893">
        <v>3.96</v>
      </c>
      <c r="J893" s="4">
        <f>+VLOOKUP(B893,Hoja1!$A:$L,11,0)</f>
        <v>2630.3</v>
      </c>
      <c r="K893" s="4">
        <f>+VLOOKUP(B893,Hoja1!$A:$L,12,0)</f>
        <v>3.96</v>
      </c>
      <c r="L893" t="s">
        <v>240</v>
      </c>
      <c r="M893">
        <v>15</v>
      </c>
      <c r="N893" t="s">
        <v>204</v>
      </c>
      <c r="O893">
        <v>4</v>
      </c>
      <c r="P893">
        <v>2021</v>
      </c>
      <c r="Q893" t="s">
        <v>515</v>
      </c>
      <c r="R893" t="s">
        <v>515</v>
      </c>
      <c r="S893" t="s">
        <v>515</v>
      </c>
      <c r="T893" t="s">
        <v>515</v>
      </c>
      <c r="U893" t="s">
        <v>173</v>
      </c>
      <c r="V893" t="s">
        <v>208</v>
      </c>
      <c r="W893">
        <v>0</v>
      </c>
      <c r="X893">
        <v>0.1</v>
      </c>
      <c r="Y893">
        <v>0.39600000000000002</v>
      </c>
      <c r="Z893">
        <v>3631.6367999999902</v>
      </c>
      <c r="AA893">
        <v>4.3999999999999897</v>
      </c>
    </row>
    <row r="894" spans="1:27" x14ac:dyDescent="0.2">
      <c r="A894">
        <v>1225</v>
      </c>
      <c r="B894" t="str">
        <f>+SUBSTITUTE(LOWER(_xlfn.CONCAT(C894,D894,E894,G894,L894,R894))," ","")</f>
        <v>44299carnegranelc200-300standrewsamerica</v>
      </c>
      <c r="C894" s="1">
        <v>44299</v>
      </c>
      <c r="D894" s="2" t="s">
        <v>35</v>
      </c>
      <c r="E894" t="s">
        <v>30</v>
      </c>
      <c r="F894" t="s">
        <v>214</v>
      </c>
      <c r="G894" t="s">
        <v>39</v>
      </c>
      <c r="H894">
        <v>4494.5</v>
      </c>
      <c r="I894">
        <v>3.63</v>
      </c>
      <c r="J894" s="4">
        <f>+VLOOKUP(B894,Hoja1!$A:$L,11,0)</f>
        <v>4494.5</v>
      </c>
      <c r="K894" s="4">
        <f>+VLOOKUP(B894,Hoja1!$A:$L,12,0)</f>
        <v>3.63</v>
      </c>
      <c r="L894" t="s">
        <v>240</v>
      </c>
      <c r="M894">
        <v>15</v>
      </c>
      <c r="N894" t="s">
        <v>204</v>
      </c>
      <c r="O894">
        <v>4</v>
      </c>
      <c r="P894">
        <v>2021</v>
      </c>
      <c r="Q894" t="s">
        <v>515</v>
      </c>
      <c r="R894" t="s">
        <v>515</v>
      </c>
      <c r="S894" t="s">
        <v>515</v>
      </c>
      <c r="T894" t="s">
        <v>515</v>
      </c>
      <c r="U894" t="s">
        <v>37</v>
      </c>
      <c r="V894" t="s">
        <v>36</v>
      </c>
      <c r="W894">
        <v>0</v>
      </c>
      <c r="X894">
        <v>0</v>
      </c>
      <c r="Y894">
        <v>0</v>
      </c>
      <c r="Z894">
        <v>0</v>
      </c>
      <c r="AA894">
        <v>3.63</v>
      </c>
    </row>
    <row r="895" spans="1:27" x14ac:dyDescent="0.2">
      <c r="A895">
        <v>2202</v>
      </c>
      <c r="B895" t="str">
        <f>+SUBSTITUTE(LOWER(_xlfn.CONCAT(C895,D895,E895,G895,L895,R895))," ","")</f>
        <v>44299mediaconchagranelc60-80sudmarisamerica</v>
      </c>
      <c r="C895" s="1">
        <v>44299</v>
      </c>
      <c r="D895" s="2" t="s">
        <v>212</v>
      </c>
      <c r="E895" t="s">
        <v>30</v>
      </c>
      <c r="F895" t="s">
        <v>214</v>
      </c>
      <c r="G895" t="s">
        <v>168</v>
      </c>
      <c r="H895">
        <v>24002</v>
      </c>
      <c r="I895">
        <v>3.92</v>
      </c>
      <c r="J895" s="4">
        <f>+VLOOKUP(B895,Hoja1!$A:$L,11,0)</f>
        <v>24002</v>
      </c>
      <c r="K895" s="4">
        <f>+VLOOKUP(B895,Hoja1!$A:$L,12,0)</f>
        <v>3.92</v>
      </c>
      <c r="L895" t="s">
        <v>286</v>
      </c>
      <c r="M895">
        <v>15</v>
      </c>
      <c r="O895">
        <v>4</v>
      </c>
      <c r="P895">
        <v>2021</v>
      </c>
      <c r="Q895" t="s">
        <v>515</v>
      </c>
      <c r="R895" t="s">
        <v>515</v>
      </c>
      <c r="S895" t="s">
        <v>515</v>
      </c>
      <c r="T895" t="s">
        <v>515</v>
      </c>
      <c r="V895" t="s">
        <v>216</v>
      </c>
    </row>
    <row r="896" spans="1:27" x14ac:dyDescent="0.2">
      <c r="A896">
        <v>2203</v>
      </c>
      <c r="B896" t="str">
        <f>+SUBSTITUTE(LOWER(_xlfn.CONCAT(C896,D896,E896,G896,L896,R896))," ","")</f>
        <v>44299carnegranelc200-300sudmarisespaña</v>
      </c>
      <c r="C896" s="1">
        <v>44299</v>
      </c>
      <c r="D896" s="2" t="s">
        <v>35</v>
      </c>
      <c r="E896" t="s">
        <v>30</v>
      </c>
      <c r="F896" t="s">
        <v>338</v>
      </c>
      <c r="G896" t="s">
        <v>39</v>
      </c>
      <c r="H896">
        <v>12000</v>
      </c>
      <c r="I896">
        <v>3.05</v>
      </c>
      <c r="J896" s="4">
        <f>+VLOOKUP(B896,Hoja1!$A:$L,11,0)</f>
        <v>12000</v>
      </c>
      <c r="K896" s="4">
        <f>+VLOOKUP(B896,Hoja1!$A:$L,12,0)</f>
        <v>3.05</v>
      </c>
      <c r="L896" t="s">
        <v>286</v>
      </c>
      <c r="M896">
        <v>15</v>
      </c>
      <c r="O896">
        <v>4</v>
      </c>
      <c r="P896">
        <v>2021</v>
      </c>
      <c r="Q896" t="s">
        <v>153</v>
      </c>
      <c r="R896" t="s">
        <v>338</v>
      </c>
      <c r="S896" t="s">
        <v>338</v>
      </c>
      <c r="T896" t="s">
        <v>154</v>
      </c>
      <c r="U896" t="s">
        <v>37</v>
      </c>
      <c r="V896" t="s">
        <v>36</v>
      </c>
      <c r="W896">
        <v>0</v>
      </c>
      <c r="X896">
        <v>0</v>
      </c>
      <c r="Y896">
        <v>0</v>
      </c>
      <c r="Z896">
        <v>0</v>
      </c>
      <c r="AA896">
        <v>3.05</v>
      </c>
    </row>
    <row r="897" spans="1:27" x14ac:dyDescent="0.2">
      <c r="A897">
        <v>2204</v>
      </c>
      <c r="B897" t="str">
        <f>+SUBSTITUTE(LOWER(_xlfn.CONCAT(C897,D897,E897,G897,L897,R897))," ","")</f>
        <v>44299carnegranelc0sudmarischile</v>
      </c>
      <c r="C897" s="1">
        <v>44299</v>
      </c>
      <c r="D897" s="2" t="s">
        <v>35</v>
      </c>
      <c r="E897" t="s">
        <v>30</v>
      </c>
      <c r="F897" t="s">
        <v>32</v>
      </c>
      <c r="G897" t="s">
        <v>178</v>
      </c>
      <c r="H897">
        <v>500</v>
      </c>
      <c r="J897" s="4" t="e">
        <f>+VLOOKUP(B897,Hoja1!$A:$L,11,0)</f>
        <v>#N/A</v>
      </c>
      <c r="K897" s="4" t="e">
        <f>+VLOOKUP(B897,Hoja1!$A:$L,12,0)</f>
        <v>#N/A</v>
      </c>
      <c r="L897" t="s">
        <v>286</v>
      </c>
      <c r="M897">
        <v>15</v>
      </c>
      <c r="O897">
        <v>4</v>
      </c>
      <c r="P897">
        <v>2021</v>
      </c>
      <c r="Q897" t="s">
        <v>32</v>
      </c>
      <c r="R897" t="s">
        <v>32</v>
      </c>
      <c r="S897" t="s">
        <v>32</v>
      </c>
      <c r="T897" t="s">
        <v>32</v>
      </c>
      <c r="U897" t="s">
        <v>37</v>
      </c>
      <c r="V897" t="s">
        <v>36</v>
      </c>
      <c r="W897">
        <v>0</v>
      </c>
      <c r="X897">
        <v>0</v>
      </c>
    </row>
    <row r="898" spans="1:27" x14ac:dyDescent="0.2">
      <c r="A898">
        <v>2205</v>
      </c>
      <c r="B898" t="str">
        <f>+SUBSTITUTE(LOWER(_xlfn.CONCAT(C898,D898,E898,G898,L898,R898))," ","")</f>
        <v>44299mediaconchagranelc60-80sudmarisespaña</v>
      </c>
      <c r="C898" s="1">
        <v>44299</v>
      </c>
      <c r="D898" s="2" t="s">
        <v>212</v>
      </c>
      <c r="E898" t="s">
        <v>30</v>
      </c>
      <c r="F898" t="s">
        <v>338</v>
      </c>
      <c r="G898" t="s">
        <v>168</v>
      </c>
      <c r="H898">
        <v>12001</v>
      </c>
      <c r="I898">
        <v>3.95</v>
      </c>
      <c r="J898" s="4">
        <f>+VLOOKUP(B898,Hoja1!$A:$L,11,0)</f>
        <v>12001</v>
      </c>
      <c r="K898" s="4">
        <f>+VLOOKUP(B898,Hoja1!$A:$L,12,0)</f>
        <v>3.95</v>
      </c>
      <c r="L898" t="s">
        <v>286</v>
      </c>
      <c r="M898">
        <v>15</v>
      </c>
      <c r="O898">
        <v>4</v>
      </c>
      <c r="P898">
        <v>2021</v>
      </c>
      <c r="Q898" t="s">
        <v>153</v>
      </c>
      <c r="R898" t="s">
        <v>338</v>
      </c>
      <c r="S898" t="s">
        <v>338</v>
      </c>
      <c r="T898" t="s">
        <v>154</v>
      </c>
      <c r="V898" t="s">
        <v>216</v>
      </c>
    </row>
    <row r="899" spans="1:27" x14ac:dyDescent="0.2">
      <c r="A899">
        <v>223</v>
      </c>
      <c r="B899" t="str">
        <f>+SUBSTITUTE(LOWER(_xlfn.CONCAT(C899,D899,E899,G899,L899,R899))," ","")</f>
        <v>44300enterosinsalsac24-32camanchacaamerica</v>
      </c>
      <c r="C899" s="1">
        <v>44300</v>
      </c>
      <c r="D899" s="2" t="s">
        <v>59</v>
      </c>
      <c r="E899" t="s">
        <v>155</v>
      </c>
      <c r="F899" t="s">
        <v>162</v>
      </c>
      <c r="G899" t="s">
        <v>190</v>
      </c>
      <c r="H899">
        <v>18669</v>
      </c>
      <c r="I899">
        <v>2.07269999999999</v>
      </c>
      <c r="J899" s="4" t="e">
        <f>+VLOOKUP(B899,Hoja1!$A:$L,11,0)</f>
        <v>#N/A</v>
      </c>
      <c r="K899" s="4" t="e">
        <f>+VLOOKUP(B899,Hoja1!$A:$L,12,0)</f>
        <v>#N/A</v>
      </c>
      <c r="L899" t="s">
        <v>33</v>
      </c>
      <c r="M899">
        <v>15</v>
      </c>
      <c r="O899">
        <v>4</v>
      </c>
      <c r="P899">
        <v>2021</v>
      </c>
      <c r="Q899" t="s">
        <v>515</v>
      </c>
      <c r="R899" t="s">
        <v>515</v>
      </c>
      <c r="S899" t="s">
        <v>515</v>
      </c>
      <c r="T899" t="s">
        <v>515</v>
      </c>
      <c r="U899" t="s">
        <v>159</v>
      </c>
      <c r="V899" t="s">
        <v>160</v>
      </c>
      <c r="W899">
        <v>0</v>
      </c>
      <c r="X899">
        <v>0</v>
      </c>
      <c r="Y899">
        <v>0</v>
      </c>
      <c r="Z899">
        <v>0</v>
      </c>
      <c r="AA899">
        <v>2.07269999999999</v>
      </c>
    </row>
    <row r="900" spans="1:27" x14ac:dyDescent="0.2">
      <c r="A900">
        <v>224</v>
      </c>
      <c r="B900" t="str">
        <f>+SUBSTITUTE(LOWER(_xlfn.CONCAT(C900,D900,E900,G900,L900,R900))," ","")</f>
        <v>44300enteroretailc44-77camanchacarusia</v>
      </c>
      <c r="C900" s="1">
        <v>44300</v>
      </c>
      <c r="D900" s="2" t="s">
        <v>59</v>
      </c>
      <c r="E900" t="s">
        <v>161</v>
      </c>
      <c r="F900" t="s">
        <v>516</v>
      </c>
      <c r="G900" t="s">
        <v>186</v>
      </c>
      <c r="H900">
        <v>15950</v>
      </c>
      <c r="I900">
        <v>2.75</v>
      </c>
      <c r="J900" s="4" t="e">
        <f>+VLOOKUP(B900,Hoja1!$A:$L,11,0)</f>
        <v>#N/A</v>
      </c>
      <c r="K900" s="4" t="e">
        <f>+VLOOKUP(B900,Hoja1!$A:$L,12,0)</f>
        <v>#N/A</v>
      </c>
      <c r="L900" t="s">
        <v>33</v>
      </c>
      <c r="M900">
        <v>15</v>
      </c>
      <c r="O900">
        <v>4</v>
      </c>
      <c r="P900">
        <v>2021</v>
      </c>
      <c r="Q900" t="s">
        <v>165</v>
      </c>
      <c r="R900" t="s">
        <v>166</v>
      </c>
      <c r="S900" t="s">
        <v>165</v>
      </c>
      <c r="T900" t="s">
        <v>166</v>
      </c>
      <c r="V900" t="s">
        <v>164</v>
      </c>
    </row>
    <row r="901" spans="1:27" x14ac:dyDescent="0.2">
      <c r="A901">
        <v>225</v>
      </c>
      <c r="B901" t="str">
        <f>+SUBSTITUTE(LOWER(_xlfn.CONCAT(C901,D901,E901,G901,L901,R901))," ","")</f>
        <v>44300enteroretailc20-35camanchacaamerica</v>
      </c>
      <c r="C901" s="1">
        <v>44300</v>
      </c>
      <c r="D901" s="2" t="s">
        <v>59</v>
      </c>
      <c r="E901" t="s">
        <v>161</v>
      </c>
      <c r="F901" t="s">
        <v>162</v>
      </c>
      <c r="G901" t="s">
        <v>163</v>
      </c>
      <c r="H901">
        <v>14941.14</v>
      </c>
      <c r="I901">
        <v>3.3075000000000001</v>
      </c>
      <c r="J901" s="4" t="e">
        <f>+VLOOKUP(B901,Hoja1!$A:$L,11,0)</f>
        <v>#N/A</v>
      </c>
      <c r="K901" s="4" t="e">
        <f>+VLOOKUP(B901,Hoja1!$A:$L,12,0)</f>
        <v>#N/A</v>
      </c>
      <c r="L901" t="s">
        <v>33</v>
      </c>
      <c r="M901">
        <v>15</v>
      </c>
      <c r="O901">
        <v>4</v>
      </c>
      <c r="P901">
        <v>2021</v>
      </c>
      <c r="Q901" t="s">
        <v>515</v>
      </c>
      <c r="R901" t="s">
        <v>515</v>
      </c>
      <c r="S901" t="s">
        <v>515</v>
      </c>
      <c r="T901" t="s">
        <v>515</v>
      </c>
      <c r="V901" t="s">
        <v>164</v>
      </c>
    </row>
    <row r="902" spans="1:27" x14ac:dyDescent="0.2">
      <c r="A902">
        <v>683</v>
      </c>
      <c r="B902" t="str">
        <f>+SUBSTITUTE(LOWER(_xlfn.CONCAT(C902,D902,E902,G902,L902,R902))," ","")</f>
        <v>44300enterosinsalsac18-27manuelitaamerica</v>
      </c>
      <c r="C902" s="1">
        <v>44300</v>
      </c>
      <c r="D902" s="2" t="s">
        <v>59</v>
      </c>
      <c r="E902" t="s">
        <v>155</v>
      </c>
      <c r="F902" t="s">
        <v>214</v>
      </c>
      <c r="G902" t="s">
        <v>171</v>
      </c>
      <c r="H902">
        <v>18069.2</v>
      </c>
      <c r="I902">
        <v>1.87224669603524</v>
      </c>
      <c r="J902" s="4" t="e">
        <f>+VLOOKUP(B902,Hoja1!$A:$L,11,0)</f>
        <v>#N/A</v>
      </c>
      <c r="K902" s="4" t="e">
        <f>+VLOOKUP(B902,Hoja1!$A:$L,12,0)</f>
        <v>#N/A</v>
      </c>
      <c r="L902" t="s">
        <v>93</v>
      </c>
      <c r="M902">
        <v>15</v>
      </c>
      <c r="N902" t="s">
        <v>211</v>
      </c>
      <c r="O902">
        <v>4</v>
      </c>
      <c r="P902">
        <v>2021</v>
      </c>
      <c r="Q902" t="s">
        <v>515</v>
      </c>
      <c r="R902" t="s">
        <v>515</v>
      </c>
      <c r="S902" t="s">
        <v>515</v>
      </c>
      <c r="T902" t="s">
        <v>515</v>
      </c>
      <c r="U902" t="s">
        <v>159</v>
      </c>
      <c r="V902" t="s">
        <v>160</v>
      </c>
      <c r="W902">
        <v>0</v>
      </c>
      <c r="X902">
        <v>0</v>
      </c>
      <c r="Y902">
        <v>0</v>
      </c>
      <c r="Z902">
        <v>0</v>
      </c>
      <c r="AA902">
        <v>1.87224669603524</v>
      </c>
    </row>
    <row r="903" spans="1:27" x14ac:dyDescent="0.2">
      <c r="A903">
        <v>1226</v>
      </c>
      <c r="B903" t="str">
        <f>+SUBSTITUTE(LOWER(_xlfn.CONCAT(C903,D903,E903,G903,L903,R903))," ","")</f>
        <v>44300enterosinsalsae20-30standrewsamerica</v>
      </c>
      <c r="C903" s="1">
        <v>44300</v>
      </c>
      <c r="D903" s="2" t="s">
        <v>59</v>
      </c>
      <c r="E903" t="s">
        <v>155</v>
      </c>
      <c r="F903" t="s">
        <v>214</v>
      </c>
      <c r="G903" t="s">
        <v>280</v>
      </c>
      <c r="H903">
        <v>10600</v>
      </c>
      <c r="I903">
        <v>1.51</v>
      </c>
      <c r="J903" s="4" t="e">
        <f>+VLOOKUP(B903,Hoja1!$A:$L,11,0)</f>
        <v>#N/A</v>
      </c>
      <c r="K903" s="4" t="e">
        <f>+VLOOKUP(B903,Hoja1!$A:$L,12,0)</f>
        <v>#N/A</v>
      </c>
      <c r="L903" t="s">
        <v>240</v>
      </c>
      <c r="M903">
        <v>15</v>
      </c>
      <c r="N903" t="s">
        <v>204</v>
      </c>
      <c r="O903">
        <v>4</v>
      </c>
      <c r="P903">
        <v>2021</v>
      </c>
      <c r="Q903" t="s">
        <v>515</v>
      </c>
      <c r="R903" t="s">
        <v>515</v>
      </c>
      <c r="S903" t="s">
        <v>515</v>
      </c>
      <c r="T903" t="s">
        <v>515</v>
      </c>
      <c r="U903" t="s">
        <v>159</v>
      </c>
      <c r="V903" t="s">
        <v>160</v>
      </c>
      <c r="W903">
        <v>0</v>
      </c>
      <c r="X903">
        <v>0</v>
      </c>
      <c r="Y903">
        <v>0</v>
      </c>
      <c r="Z903">
        <v>0</v>
      </c>
      <c r="AA903">
        <v>1.51</v>
      </c>
    </row>
    <row r="904" spans="1:27" x14ac:dyDescent="0.2">
      <c r="A904">
        <v>1227</v>
      </c>
      <c r="B904" t="str">
        <f>+SUBSTITUTE(LOWER(_xlfn.CONCAT(C904,D904,E904,G904,L904,R904))," ","")</f>
        <v>44300enterosinsalsae40-60standrewsamerica</v>
      </c>
      <c r="C904" s="1">
        <v>44300</v>
      </c>
      <c r="D904" s="2" t="s">
        <v>59</v>
      </c>
      <c r="E904" t="s">
        <v>155</v>
      </c>
      <c r="F904" t="s">
        <v>214</v>
      </c>
      <c r="G904" t="s">
        <v>250</v>
      </c>
      <c r="H904">
        <v>9400</v>
      </c>
      <c r="I904">
        <v>1.46</v>
      </c>
      <c r="J904" s="4" t="e">
        <f>+VLOOKUP(B904,Hoja1!$A:$L,11,0)</f>
        <v>#N/A</v>
      </c>
      <c r="K904" s="4" t="e">
        <f>+VLOOKUP(B904,Hoja1!$A:$L,12,0)</f>
        <v>#N/A</v>
      </c>
      <c r="L904" t="s">
        <v>240</v>
      </c>
      <c r="M904">
        <v>15</v>
      </c>
      <c r="N904" t="s">
        <v>204</v>
      </c>
      <c r="O904">
        <v>4</v>
      </c>
      <c r="P904">
        <v>2021</v>
      </c>
      <c r="Q904" t="s">
        <v>515</v>
      </c>
      <c r="R904" t="s">
        <v>515</v>
      </c>
      <c r="S904" t="s">
        <v>515</v>
      </c>
      <c r="T904" t="s">
        <v>515</v>
      </c>
      <c r="U904" t="s">
        <v>159</v>
      </c>
      <c r="V904" t="s">
        <v>160</v>
      </c>
      <c r="W904">
        <v>0</v>
      </c>
      <c r="X904">
        <v>0</v>
      </c>
      <c r="Y904">
        <v>0</v>
      </c>
      <c r="Z904">
        <v>0</v>
      </c>
      <c r="AA904">
        <v>1.46</v>
      </c>
    </row>
    <row r="905" spans="1:27" x14ac:dyDescent="0.2">
      <c r="A905">
        <v>1228</v>
      </c>
      <c r="B905" t="str">
        <f>+SUBSTITUTE(LOWER(_xlfn.CONCAT(C905,D905,E905,G905,L905,R905))," ","")</f>
        <v>44300enterosinsalsae23-29standrewsamerica</v>
      </c>
      <c r="C905" s="1">
        <v>44300</v>
      </c>
      <c r="D905" s="2" t="s">
        <v>59</v>
      </c>
      <c r="E905" t="s">
        <v>155</v>
      </c>
      <c r="F905" t="s">
        <v>214</v>
      </c>
      <c r="G905" t="s">
        <v>241</v>
      </c>
      <c r="H905">
        <v>17615.2</v>
      </c>
      <c r="I905">
        <v>2.0299999999999998</v>
      </c>
      <c r="J905" s="4" t="e">
        <f>+VLOOKUP(B905,Hoja1!$A:$L,11,0)</f>
        <v>#N/A</v>
      </c>
      <c r="K905" s="4" t="e">
        <f>+VLOOKUP(B905,Hoja1!$A:$L,12,0)</f>
        <v>#N/A</v>
      </c>
      <c r="L905" t="s">
        <v>240</v>
      </c>
      <c r="M905">
        <v>15</v>
      </c>
      <c r="N905" t="s">
        <v>204</v>
      </c>
      <c r="O905">
        <v>4</v>
      </c>
      <c r="P905">
        <v>2021</v>
      </c>
      <c r="Q905" t="s">
        <v>515</v>
      </c>
      <c r="R905" t="s">
        <v>515</v>
      </c>
      <c r="S905" t="s">
        <v>515</v>
      </c>
      <c r="T905" t="s">
        <v>515</v>
      </c>
      <c r="U905" t="s">
        <v>159</v>
      </c>
      <c r="V905" t="s">
        <v>160</v>
      </c>
      <c r="W905">
        <v>0</v>
      </c>
      <c r="X905">
        <v>0</v>
      </c>
      <c r="Y905">
        <v>0</v>
      </c>
      <c r="Z905">
        <v>0</v>
      </c>
      <c r="AA905">
        <v>2.0299999999999998</v>
      </c>
    </row>
    <row r="906" spans="1:27" x14ac:dyDescent="0.2">
      <c r="A906">
        <v>1229</v>
      </c>
      <c r="B906" t="str">
        <f>+SUBSTITUTE(LOWER(_xlfn.CONCAT(C906,D906,E906,G906,L906,R906))," ","")</f>
        <v>44300carneretailcompensadoc200-300standrewsfrancia</v>
      </c>
      <c r="C906" s="1">
        <v>44300</v>
      </c>
      <c r="D906" s="2" t="s">
        <v>35</v>
      </c>
      <c r="E906" t="s">
        <v>206</v>
      </c>
      <c r="F906" t="s">
        <v>243</v>
      </c>
      <c r="G906" t="s">
        <v>39</v>
      </c>
      <c r="H906">
        <v>19998</v>
      </c>
      <c r="I906">
        <v>3.78</v>
      </c>
      <c r="J906" s="4">
        <f>+VLOOKUP(B906,Hoja1!$A:$L,11,0)</f>
        <v>19998</v>
      </c>
      <c r="K906" s="4">
        <f>+VLOOKUP(B906,Hoja1!$A:$L,12,0)</f>
        <v>3.78</v>
      </c>
      <c r="L906" t="s">
        <v>240</v>
      </c>
      <c r="M906">
        <v>15</v>
      </c>
      <c r="N906" t="s">
        <v>204</v>
      </c>
      <c r="O906">
        <v>4</v>
      </c>
      <c r="P906">
        <v>2021</v>
      </c>
      <c r="Q906" t="s">
        <v>153</v>
      </c>
      <c r="R906" t="s">
        <v>172</v>
      </c>
      <c r="S906" t="s">
        <v>172</v>
      </c>
      <c r="T906" t="s">
        <v>172</v>
      </c>
      <c r="U906" t="s">
        <v>173</v>
      </c>
      <c r="V906" t="s">
        <v>208</v>
      </c>
      <c r="W906">
        <v>0</v>
      </c>
      <c r="X906">
        <v>0.1</v>
      </c>
      <c r="Y906">
        <v>0.378</v>
      </c>
      <c r="Z906">
        <v>7559.2439999999997</v>
      </c>
      <c r="AA906">
        <v>4.1999999999999904</v>
      </c>
    </row>
    <row r="907" spans="1:27" x14ac:dyDescent="0.2">
      <c r="A907">
        <v>1230</v>
      </c>
      <c r="B907" t="str">
        <f>+SUBSTITUTE(LOWER(_xlfn.CONCAT(C907,D907,E907,G907,L907,R907))," ","")</f>
        <v>44300carnegranelc100-200standrewsamerica</v>
      </c>
      <c r="C907" s="1">
        <v>44300</v>
      </c>
      <c r="D907" s="2" t="s">
        <v>35</v>
      </c>
      <c r="E907" t="s">
        <v>30</v>
      </c>
      <c r="F907" t="s">
        <v>200</v>
      </c>
      <c r="G907" t="s">
        <v>72</v>
      </c>
      <c r="H907">
        <v>18000</v>
      </c>
      <c r="I907">
        <v>3.42</v>
      </c>
      <c r="J907" s="4">
        <f>+VLOOKUP(B907,Hoja1!$A:$L,11,0)</f>
        <v>18000</v>
      </c>
      <c r="K907" s="4">
        <f>+VLOOKUP(B907,Hoja1!$A:$L,12,0)</f>
        <v>3.42</v>
      </c>
      <c r="L907" t="s">
        <v>240</v>
      </c>
      <c r="M907">
        <v>15</v>
      </c>
      <c r="N907" t="s">
        <v>205</v>
      </c>
      <c r="O907">
        <v>4</v>
      </c>
      <c r="P907">
        <v>2021</v>
      </c>
      <c r="Q907" t="s">
        <v>515</v>
      </c>
      <c r="R907" t="s">
        <v>515</v>
      </c>
      <c r="S907" t="s">
        <v>515</v>
      </c>
      <c r="T907" t="s">
        <v>515</v>
      </c>
      <c r="U907" t="s">
        <v>37</v>
      </c>
      <c r="V907" t="s">
        <v>36</v>
      </c>
      <c r="W907">
        <v>0</v>
      </c>
      <c r="X907">
        <v>0</v>
      </c>
      <c r="Y907">
        <v>0</v>
      </c>
      <c r="Z907">
        <v>0</v>
      </c>
      <c r="AA907">
        <v>3.42</v>
      </c>
    </row>
    <row r="908" spans="1:27" x14ac:dyDescent="0.2">
      <c r="A908">
        <v>2206</v>
      </c>
      <c r="B908" t="str">
        <f>+SUBSTITUTE(LOWER(_xlfn.CONCAT(C908,D908,E908,G908,L908,R908))," ","")</f>
        <v>44300enterosinsalsac60-80sudmarisamerica</v>
      </c>
      <c r="C908" s="1">
        <v>44300</v>
      </c>
      <c r="D908" s="2" t="s">
        <v>59</v>
      </c>
      <c r="E908" t="s">
        <v>155</v>
      </c>
      <c r="F908" t="s">
        <v>254</v>
      </c>
      <c r="G908" t="s">
        <v>168</v>
      </c>
      <c r="H908">
        <v>19220</v>
      </c>
      <c r="I908">
        <v>2</v>
      </c>
      <c r="J908" s="4" t="e">
        <f>+VLOOKUP(B908,Hoja1!$A:$L,11,0)</f>
        <v>#N/A</v>
      </c>
      <c r="K908" s="4" t="e">
        <f>+VLOOKUP(B908,Hoja1!$A:$L,12,0)</f>
        <v>#N/A</v>
      </c>
      <c r="L908" t="s">
        <v>286</v>
      </c>
      <c r="M908">
        <v>15</v>
      </c>
      <c r="O908">
        <v>4</v>
      </c>
      <c r="P908">
        <v>2021</v>
      </c>
      <c r="Q908" t="s">
        <v>515</v>
      </c>
      <c r="R908" t="s">
        <v>515</v>
      </c>
      <c r="S908" t="s">
        <v>515</v>
      </c>
      <c r="T908" t="s">
        <v>515</v>
      </c>
      <c r="U908" t="s">
        <v>159</v>
      </c>
      <c r="V908" t="s">
        <v>160</v>
      </c>
      <c r="W908">
        <v>0</v>
      </c>
      <c r="X908">
        <v>0</v>
      </c>
      <c r="Y908">
        <v>0</v>
      </c>
      <c r="Z908">
        <v>0</v>
      </c>
      <c r="AA908">
        <v>2</v>
      </c>
    </row>
    <row r="909" spans="1:27" x14ac:dyDescent="0.2">
      <c r="A909">
        <v>2207</v>
      </c>
      <c r="B909" t="str">
        <f>+SUBSTITUTE(LOWER(_xlfn.CONCAT(C909,D909,E909,G909,L909,R909))," ","")</f>
        <v>44300enterosinsalsac0sudmarischile</v>
      </c>
      <c r="C909" s="1">
        <v>44300</v>
      </c>
      <c r="D909" s="2" t="s">
        <v>59</v>
      </c>
      <c r="E909" t="s">
        <v>155</v>
      </c>
      <c r="F909" t="s">
        <v>32</v>
      </c>
      <c r="G909" t="s">
        <v>178</v>
      </c>
      <c r="H909">
        <v>15</v>
      </c>
      <c r="J909" s="4" t="e">
        <f>+VLOOKUP(B909,Hoja1!$A:$L,11,0)</f>
        <v>#N/A</v>
      </c>
      <c r="K909" s="4" t="e">
        <f>+VLOOKUP(B909,Hoja1!$A:$L,12,0)</f>
        <v>#N/A</v>
      </c>
      <c r="L909" t="s">
        <v>286</v>
      </c>
      <c r="M909">
        <v>15</v>
      </c>
      <c r="O909">
        <v>4</v>
      </c>
      <c r="P909">
        <v>2021</v>
      </c>
      <c r="Q909" t="s">
        <v>32</v>
      </c>
      <c r="R909" t="s">
        <v>32</v>
      </c>
      <c r="S909" t="s">
        <v>32</v>
      </c>
      <c r="T909" t="s">
        <v>32</v>
      </c>
      <c r="U909" t="s">
        <v>159</v>
      </c>
      <c r="V909" t="s">
        <v>160</v>
      </c>
      <c r="W909">
        <v>0</v>
      </c>
      <c r="X909">
        <v>0</v>
      </c>
    </row>
    <row r="910" spans="1:27" x14ac:dyDescent="0.2">
      <c r="A910">
        <v>226</v>
      </c>
      <c r="B910" t="str">
        <f>+SUBSTITUTE(LOWER(_xlfn.CONCAT(C910,D910,E910,G910,L910,R910))," ","")</f>
        <v>44301enteroretailc20-35camanchacaotroseuropa</v>
      </c>
      <c r="C910" s="1">
        <v>44301</v>
      </c>
      <c r="D910" s="2" t="s">
        <v>59</v>
      </c>
      <c r="E910" t="s">
        <v>161</v>
      </c>
      <c r="F910" t="s">
        <v>177</v>
      </c>
      <c r="G910" t="s">
        <v>163</v>
      </c>
      <c r="H910">
        <v>15727.5</v>
      </c>
      <c r="I910">
        <v>2.65</v>
      </c>
      <c r="J910" s="4" t="e">
        <f>+VLOOKUP(B910,Hoja1!$A:$L,11,0)</f>
        <v>#N/A</v>
      </c>
      <c r="K910" s="4" t="e">
        <f>+VLOOKUP(B910,Hoja1!$A:$L,12,0)</f>
        <v>#N/A</v>
      </c>
      <c r="L910" t="s">
        <v>33</v>
      </c>
      <c r="M910">
        <v>15</v>
      </c>
      <c r="O910">
        <v>4</v>
      </c>
      <c r="P910">
        <v>2021</v>
      </c>
      <c r="Q910" t="s">
        <v>153</v>
      </c>
      <c r="R910" t="s">
        <v>154</v>
      </c>
      <c r="S910" t="s">
        <v>154</v>
      </c>
      <c r="T910" t="s">
        <v>154</v>
      </c>
      <c r="V910" t="s">
        <v>164</v>
      </c>
    </row>
    <row r="911" spans="1:27" x14ac:dyDescent="0.2">
      <c r="A911">
        <v>227</v>
      </c>
      <c r="B911" t="str">
        <f>+SUBSTITUTE(LOWER(_xlfn.CONCAT(C911,D911,E911,G911,L911,R911))," ","")</f>
        <v>44301enterosinsalsac20-35camanchacaamerica</v>
      </c>
      <c r="C911" s="1">
        <v>44301</v>
      </c>
      <c r="D911" s="2" t="s">
        <v>59</v>
      </c>
      <c r="E911" t="s">
        <v>155</v>
      </c>
      <c r="F911" t="s">
        <v>162</v>
      </c>
      <c r="G911" t="s">
        <v>163</v>
      </c>
      <c r="H911">
        <v>18669</v>
      </c>
      <c r="I911">
        <v>2.0065499999999998</v>
      </c>
      <c r="J911" s="4" t="e">
        <f>+VLOOKUP(B911,Hoja1!$A:$L,11,0)</f>
        <v>#N/A</v>
      </c>
      <c r="K911" s="4" t="e">
        <f>+VLOOKUP(B911,Hoja1!$A:$L,12,0)</f>
        <v>#N/A</v>
      </c>
      <c r="L911" t="s">
        <v>33</v>
      </c>
      <c r="M911">
        <v>15</v>
      </c>
      <c r="O911">
        <v>4</v>
      </c>
      <c r="P911">
        <v>2021</v>
      </c>
      <c r="Q911" t="s">
        <v>515</v>
      </c>
      <c r="R911" t="s">
        <v>515</v>
      </c>
      <c r="S911" t="s">
        <v>515</v>
      </c>
      <c r="T911" t="s">
        <v>515</v>
      </c>
      <c r="U911" t="s">
        <v>159</v>
      </c>
      <c r="V911" t="s">
        <v>160</v>
      </c>
      <c r="W911">
        <v>0</v>
      </c>
      <c r="X911">
        <v>0</v>
      </c>
      <c r="Y911">
        <v>0</v>
      </c>
      <c r="Z911">
        <v>0</v>
      </c>
      <c r="AA911">
        <v>2.0065499999999998</v>
      </c>
    </row>
    <row r="912" spans="1:27" x14ac:dyDescent="0.2">
      <c r="A912">
        <v>228</v>
      </c>
      <c r="B912" t="str">
        <f>+SUBSTITUTE(LOWER(_xlfn.CONCAT(C912,D912,E912,G912,L912,R912))," ","")</f>
        <v>44301enterosinsalsac50-70camanchacaasia</v>
      </c>
      <c r="C912" s="1">
        <v>44301</v>
      </c>
      <c r="D912" s="2" t="s">
        <v>59</v>
      </c>
      <c r="E912" t="s">
        <v>155</v>
      </c>
      <c r="F912" t="s">
        <v>156</v>
      </c>
      <c r="G912" t="s">
        <v>157</v>
      </c>
      <c r="H912">
        <v>15950</v>
      </c>
      <c r="I912">
        <v>2.4</v>
      </c>
      <c r="J912" s="4" t="e">
        <f>+VLOOKUP(B912,Hoja1!$A:$L,11,0)</f>
        <v>#N/A</v>
      </c>
      <c r="K912" s="4" t="e">
        <f>+VLOOKUP(B912,Hoja1!$A:$L,12,0)</f>
        <v>#N/A</v>
      </c>
      <c r="L912" t="s">
        <v>33</v>
      </c>
      <c r="M912">
        <v>15</v>
      </c>
      <c r="O912">
        <v>4</v>
      </c>
      <c r="P912">
        <v>2021</v>
      </c>
      <c r="Q912" t="s">
        <v>158</v>
      </c>
      <c r="R912" t="s">
        <v>158</v>
      </c>
      <c r="S912" t="s">
        <v>158</v>
      </c>
      <c r="T912" t="s">
        <v>158</v>
      </c>
      <c r="U912" t="s">
        <v>159</v>
      </c>
      <c r="V912" t="s">
        <v>160</v>
      </c>
      <c r="W912">
        <v>0</v>
      </c>
      <c r="X912">
        <v>0</v>
      </c>
      <c r="Y912">
        <v>0</v>
      </c>
      <c r="Z912">
        <v>0</v>
      </c>
      <c r="AA912">
        <v>2.4</v>
      </c>
    </row>
    <row r="913" spans="1:27" x14ac:dyDescent="0.2">
      <c r="A913">
        <v>229</v>
      </c>
      <c r="B913" t="str">
        <f>+SUBSTITUTE(LOWER(_xlfn.CONCAT(C913,D913,E913,G913,L913,R913))," ","")</f>
        <v>44301carnegranelc200-300camanchacarusia</v>
      </c>
      <c r="C913" s="1">
        <v>44301</v>
      </c>
      <c r="D913" s="2" t="s">
        <v>35</v>
      </c>
      <c r="E913" t="s">
        <v>30</v>
      </c>
      <c r="F913" t="s">
        <v>516</v>
      </c>
      <c r="G913" t="s">
        <v>39</v>
      </c>
      <c r="H913">
        <v>24000</v>
      </c>
      <c r="I913">
        <v>3.0499999999999901</v>
      </c>
      <c r="J913" s="4" t="e">
        <f>+VLOOKUP(B913,Hoja1!$A:$L,11,0)</f>
        <v>#N/A</v>
      </c>
      <c r="K913" s="4" t="e">
        <f>+VLOOKUP(B913,Hoja1!$A:$L,12,0)</f>
        <v>#N/A</v>
      </c>
      <c r="L913" t="s">
        <v>33</v>
      </c>
      <c r="M913">
        <v>15</v>
      </c>
      <c r="O913">
        <v>4</v>
      </c>
      <c r="P913">
        <v>2021</v>
      </c>
      <c r="Q913" t="s">
        <v>165</v>
      </c>
      <c r="R913" t="s">
        <v>166</v>
      </c>
      <c r="S913" t="s">
        <v>165</v>
      </c>
      <c r="T913" t="s">
        <v>166</v>
      </c>
      <c r="U913" t="s">
        <v>37</v>
      </c>
      <c r="V913" t="s">
        <v>36</v>
      </c>
      <c r="W913">
        <v>0</v>
      </c>
      <c r="X913">
        <v>0</v>
      </c>
      <c r="Y913">
        <v>0</v>
      </c>
      <c r="Z913">
        <v>0</v>
      </c>
      <c r="AA913">
        <v>3.0499999999999901</v>
      </c>
    </row>
    <row r="914" spans="1:27" x14ac:dyDescent="0.2">
      <c r="A914">
        <v>684</v>
      </c>
      <c r="B914" t="str">
        <f>+SUBSTITUTE(LOWER(_xlfn.CONCAT(C914,D914,E914,G914,L914,R914))," ","")</f>
        <v>44301carnegranelc200-300manuelitafrancia</v>
      </c>
      <c r="C914" s="1">
        <v>44301</v>
      </c>
      <c r="D914" s="2" t="s">
        <v>35</v>
      </c>
      <c r="E914" t="s">
        <v>30</v>
      </c>
      <c r="F914" t="s">
        <v>172</v>
      </c>
      <c r="G914" t="s">
        <v>39</v>
      </c>
      <c r="H914">
        <v>24000</v>
      </c>
      <c r="I914">
        <v>2.9</v>
      </c>
      <c r="J914" s="4">
        <f>+VLOOKUP(B914,Hoja1!$A:$L,11,0)</f>
        <v>24000</v>
      </c>
      <c r="K914" s="4">
        <f>+VLOOKUP(B914,Hoja1!$A:$L,12,0)</f>
        <v>2.9</v>
      </c>
      <c r="L914" t="s">
        <v>93</v>
      </c>
      <c r="M914">
        <v>15</v>
      </c>
      <c r="N914" t="s">
        <v>211</v>
      </c>
      <c r="O914">
        <v>4</v>
      </c>
      <c r="P914">
        <v>2021</v>
      </c>
      <c r="Q914" t="s">
        <v>153</v>
      </c>
      <c r="R914" t="s">
        <v>172</v>
      </c>
      <c r="S914" t="s">
        <v>172</v>
      </c>
      <c r="T914" t="s">
        <v>172</v>
      </c>
      <c r="U914" t="s">
        <v>37</v>
      </c>
      <c r="V914" t="s">
        <v>36</v>
      </c>
      <c r="W914">
        <v>0</v>
      </c>
      <c r="X914">
        <v>0</v>
      </c>
      <c r="Y914">
        <v>0</v>
      </c>
      <c r="Z914">
        <v>0</v>
      </c>
      <c r="AA914">
        <v>2.9</v>
      </c>
    </row>
    <row r="915" spans="1:27" x14ac:dyDescent="0.2">
      <c r="A915">
        <v>1231</v>
      </c>
      <c r="B915" t="str">
        <f>+SUBSTITUTE(LOWER(_xlfn.CONCAT(C915,D915,E915,G915,L915,R915))," ","")</f>
        <v>44301enterosinsalsae60-80standrewsespaña</v>
      </c>
      <c r="C915" s="1">
        <v>44301</v>
      </c>
      <c r="D915" s="2" t="s">
        <v>59</v>
      </c>
      <c r="E915" t="s">
        <v>155</v>
      </c>
      <c r="F915" t="s">
        <v>338</v>
      </c>
      <c r="G915" t="s">
        <v>253</v>
      </c>
      <c r="H915">
        <v>13770</v>
      </c>
      <c r="I915">
        <v>2.581</v>
      </c>
      <c r="J915" s="4" t="e">
        <f>+VLOOKUP(B915,Hoja1!$A:$L,11,0)</f>
        <v>#N/A</v>
      </c>
      <c r="K915" s="4" t="e">
        <f>+VLOOKUP(B915,Hoja1!$A:$L,12,0)</f>
        <v>#N/A</v>
      </c>
      <c r="L915" t="s">
        <v>240</v>
      </c>
      <c r="M915">
        <v>15</v>
      </c>
      <c r="N915" t="s">
        <v>204</v>
      </c>
      <c r="O915">
        <v>4</v>
      </c>
      <c r="P915">
        <v>2021</v>
      </c>
      <c r="Q915" t="s">
        <v>153</v>
      </c>
      <c r="R915" t="s">
        <v>338</v>
      </c>
      <c r="S915" t="s">
        <v>338</v>
      </c>
      <c r="T915" t="s">
        <v>154</v>
      </c>
      <c r="U915" t="s">
        <v>159</v>
      </c>
      <c r="V915" t="s">
        <v>160</v>
      </c>
      <c r="W915">
        <v>0</v>
      </c>
      <c r="X915">
        <v>0</v>
      </c>
      <c r="Y915">
        <v>0</v>
      </c>
      <c r="Z915">
        <v>0</v>
      </c>
      <c r="AA915">
        <v>2.581</v>
      </c>
    </row>
    <row r="916" spans="1:27" x14ac:dyDescent="0.2">
      <c r="A916">
        <v>1232</v>
      </c>
      <c r="B916" t="str">
        <f>+SUBSTITUTE(LOWER(_xlfn.CONCAT(C916,D916,E916,G916,L916,R916))," ","")</f>
        <v>44301carnegranelc200-300standrewsotrosuee</v>
      </c>
      <c r="C916" s="1">
        <v>44301</v>
      </c>
      <c r="D916" s="2" t="s">
        <v>35</v>
      </c>
      <c r="E916" t="s">
        <v>30</v>
      </c>
      <c r="F916" t="s">
        <v>274</v>
      </c>
      <c r="G916" t="s">
        <v>39</v>
      </c>
      <c r="H916">
        <v>23000</v>
      </c>
      <c r="I916">
        <v>3.06</v>
      </c>
      <c r="J916" s="4">
        <f>+VLOOKUP(B916,Hoja1!$A:$L,11,0)</f>
        <v>23000</v>
      </c>
      <c r="K916" s="4">
        <f>+VLOOKUP(B916,Hoja1!$A:$L,12,0)</f>
        <v>3.06</v>
      </c>
      <c r="L916" t="s">
        <v>240</v>
      </c>
      <c r="M916">
        <v>15</v>
      </c>
      <c r="N916" t="s">
        <v>204</v>
      </c>
      <c r="O916">
        <v>4</v>
      </c>
      <c r="P916">
        <v>2021</v>
      </c>
      <c r="Q916" t="s">
        <v>165</v>
      </c>
      <c r="R916" t="s">
        <v>185</v>
      </c>
      <c r="S916" t="s">
        <v>165</v>
      </c>
      <c r="T916" t="s">
        <v>185</v>
      </c>
      <c r="U916" t="s">
        <v>37</v>
      </c>
      <c r="V916" t="s">
        <v>36</v>
      </c>
      <c r="W916">
        <v>0</v>
      </c>
      <c r="X916">
        <v>0</v>
      </c>
      <c r="Y916">
        <v>0</v>
      </c>
      <c r="Z916">
        <v>0</v>
      </c>
      <c r="AA916">
        <v>3.06</v>
      </c>
    </row>
    <row r="917" spans="1:27" x14ac:dyDescent="0.2">
      <c r="A917">
        <v>1233</v>
      </c>
      <c r="B917" t="str">
        <f>+SUBSTITUTE(LOWER(_xlfn.CONCAT(C917,D917,E917,G917,L917,R917))," ","")</f>
        <v>44301mediaconchagranelc40-60standrewsitalia</v>
      </c>
      <c r="C917" s="1">
        <v>44301</v>
      </c>
      <c r="D917" s="2" t="s">
        <v>212</v>
      </c>
      <c r="E917" t="s">
        <v>30</v>
      </c>
      <c r="F917" t="s">
        <v>244</v>
      </c>
      <c r="G917" t="s">
        <v>180</v>
      </c>
      <c r="H917">
        <v>21996</v>
      </c>
      <c r="I917">
        <v>4</v>
      </c>
      <c r="J917" s="4">
        <f>+VLOOKUP(B917,Hoja1!$A:$L,11,0)</f>
        <v>21996</v>
      </c>
      <c r="K917" s="4">
        <f>+VLOOKUP(B917,Hoja1!$A:$L,12,0)</f>
        <v>4</v>
      </c>
      <c r="L917" t="s">
        <v>240</v>
      </c>
      <c r="M917">
        <v>15</v>
      </c>
      <c r="N917" t="s">
        <v>204</v>
      </c>
      <c r="O917">
        <v>4</v>
      </c>
      <c r="P917">
        <v>2021</v>
      </c>
      <c r="Q917" t="s">
        <v>153</v>
      </c>
      <c r="R917" t="s">
        <v>167</v>
      </c>
      <c r="S917" t="s">
        <v>167</v>
      </c>
      <c r="T917" t="s">
        <v>167</v>
      </c>
      <c r="V917" t="s">
        <v>216</v>
      </c>
    </row>
    <row r="918" spans="1:27" x14ac:dyDescent="0.2">
      <c r="A918">
        <v>1234</v>
      </c>
      <c r="B918" t="str">
        <f>+SUBSTITUTE(LOWER(_xlfn.CONCAT(C918,D918,E918,G918,L918,R918))," ","")</f>
        <v>44301carnegranelc200-300standrewsasia</v>
      </c>
      <c r="C918" s="1">
        <v>44301</v>
      </c>
      <c r="D918" s="2" t="s">
        <v>35</v>
      </c>
      <c r="E918" t="s">
        <v>30</v>
      </c>
      <c r="F918" t="s">
        <v>267</v>
      </c>
      <c r="G918" t="s">
        <v>39</v>
      </c>
      <c r="H918">
        <v>20700</v>
      </c>
      <c r="I918">
        <v>3.5</v>
      </c>
      <c r="J918" s="4">
        <f>+VLOOKUP(B918,Hoja1!$A:$L,11,0)</f>
        <v>20700</v>
      </c>
      <c r="K918" s="4">
        <f>+VLOOKUP(B918,Hoja1!$A:$L,12,0)</f>
        <v>3.5</v>
      </c>
      <c r="L918" t="s">
        <v>240</v>
      </c>
      <c r="M918">
        <v>15</v>
      </c>
      <c r="N918" t="s">
        <v>204</v>
      </c>
      <c r="O918">
        <v>4</v>
      </c>
      <c r="P918">
        <v>2021</v>
      </c>
      <c r="Q918" t="s">
        <v>158</v>
      </c>
      <c r="R918" t="s">
        <v>158</v>
      </c>
      <c r="S918" t="s">
        <v>158</v>
      </c>
      <c r="T918" t="s">
        <v>158</v>
      </c>
      <c r="U918" t="s">
        <v>37</v>
      </c>
      <c r="V918" t="s">
        <v>36</v>
      </c>
      <c r="W918">
        <v>0</v>
      </c>
      <c r="X918">
        <v>0</v>
      </c>
      <c r="Y918">
        <v>0</v>
      </c>
      <c r="Z918">
        <v>0</v>
      </c>
      <c r="AA918">
        <v>3.5</v>
      </c>
    </row>
    <row r="919" spans="1:27" x14ac:dyDescent="0.2">
      <c r="A919">
        <v>2208</v>
      </c>
      <c r="B919" t="str">
        <f>+SUBSTITUTE(LOWER(_xlfn.CONCAT(C919,D919,E919,G919,L919,R919))," ","")</f>
        <v>44301enterosinsalsac0sudmarischile</v>
      </c>
      <c r="C919" s="1">
        <v>44301</v>
      </c>
      <c r="D919" s="2" t="s">
        <v>59</v>
      </c>
      <c r="E919" t="s">
        <v>155</v>
      </c>
      <c r="F919" t="s">
        <v>32</v>
      </c>
      <c r="G919" t="s">
        <v>178</v>
      </c>
      <c r="H919">
        <v>2052.3000000000002</v>
      </c>
      <c r="J919" s="4" t="e">
        <f>+VLOOKUP(B919,Hoja1!$A:$L,11,0)</f>
        <v>#N/A</v>
      </c>
      <c r="K919" s="4" t="e">
        <f>+VLOOKUP(B919,Hoja1!$A:$L,12,0)</f>
        <v>#N/A</v>
      </c>
      <c r="L919" t="s">
        <v>286</v>
      </c>
      <c r="M919">
        <v>15</v>
      </c>
      <c r="O919">
        <v>4</v>
      </c>
      <c r="P919">
        <v>2021</v>
      </c>
      <c r="Q919" t="s">
        <v>32</v>
      </c>
      <c r="R919" t="s">
        <v>32</v>
      </c>
      <c r="S919" t="s">
        <v>32</v>
      </c>
      <c r="T919" t="s">
        <v>32</v>
      </c>
      <c r="U919" t="s">
        <v>159</v>
      </c>
      <c r="V919" t="s">
        <v>160</v>
      </c>
      <c r="W919">
        <v>0</v>
      </c>
      <c r="X919">
        <v>0</v>
      </c>
    </row>
    <row r="920" spans="1:27" x14ac:dyDescent="0.2">
      <c r="A920">
        <v>2209</v>
      </c>
      <c r="B920" t="str">
        <f>+SUBSTITUTE(LOWER(_xlfn.CONCAT(C920,D920,E920,G920,L920,R920))," ","")</f>
        <v>44301carnegranelc300-500sudmarisamerica</v>
      </c>
      <c r="C920" s="1">
        <v>44301</v>
      </c>
      <c r="D920" s="2" t="s">
        <v>35</v>
      </c>
      <c r="E920" t="s">
        <v>30</v>
      </c>
      <c r="F920" t="s">
        <v>272</v>
      </c>
      <c r="G920" t="s">
        <v>49</v>
      </c>
      <c r="H920">
        <v>24000</v>
      </c>
      <c r="I920">
        <v>2</v>
      </c>
      <c r="J920" s="4">
        <f>+VLOOKUP(B920,Hoja1!$A:$L,11,0)</f>
        <v>24000</v>
      </c>
      <c r="K920" s="4">
        <f>+VLOOKUP(B920,Hoja1!$A:$L,12,0)</f>
        <v>2</v>
      </c>
      <c r="L920" t="s">
        <v>286</v>
      </c>
      <c r="M920">
        <v>15</v>
      </c>
      <c r="O920">
        <v>4</v>
      </c>
      <c r="P920">
        <v>2021</v>
      </c>
      <c r="Q920" t="s">
        <v>515</v>
      </c>
      <c r="R920" t="s">
        <v>515</v>
      </c>
      <c r="S920" t="s">
        <v>515</v>
      </c>
      <c r="T920" t="s">
        <v>515</v>
      </c>
      <c r="U920" t="s">
        <v>37</v>
      </c>
      <c r="V920" t="s">
        <v>36</v>
      </c>
      <c r="W920">
        <v>0</v>
      </c>
      <c r="X920">
        <v>0</v>
      </c>
      <c r="Y920">
        <v>0</v>
      </c>
      <c r="Z920">
        <v>0</v>
      </c>
      <c r="AA920">
        <v>2</v>
      </c>
    </row>
    <row r="921" spans="1:27" x14ac:dyDescent="0.2">
      <c r="A921">
        <v>2210</v>
      </c>
      <c r="B921" t="str">
        <f>+SUBSTITUTE(LOWER(_xlfn.CONCAT(C921,D921,E921,G921,L921,R921))," ","")</f>
        <v>44301enterosinsalsac40-60sudmarisasia</v>
      </c>
      <c r="C921" s="1">
        <v>44301</v>
      </c>
      <c r="D921" s="2" t="s">
        <v>59</v>
      </c>
      <c r="E921" t="s">
        <v>155</v>
      </c>
      <c r="F921" t="s">
        <v>291</v>
      </c>
      <c r="G921" t="s">
        <v>180</v>
      </c>
      <c r="H921">
        <v>9011.2000000000007</v>
      </c>
      <c r="I921">
        <v>2.5</v>
      </c>
      <c r="J921" s="4" t="e">
        <f>+VLOOKUP(B921,Hoja1!$A:$L,11,0)</f>
        <v>#N/A</v>
      </c>
      <c r="K921" s="4" t="e">
        <f>+VLOOKUP(B921,Hoja1!$A:$L,12,0)</f>
        <v>#N/A</v>
      </c>
      <c r="L921" t="s">
        <v>286</v>
      </c>
      <c r="M921">
        <v>15</v>
      </c>
      <c r="O921">
        <v>4</v>
      </c>
      <c r="P921">
        <v>2021</v>
      </c>
      <c r="Q921" t="s">
        <v>158</v>
      </c>
      <c r="R921" t="s">
        <v>158</v>
      </c>
      <c r="S921" t="s">
        <v>158</v>
      </c>
      <c r="T921" t="s">
        <v>158</v>
      </c>
      <c r="U921" t="s">
        <v>159</v>
      </c>
      <c r="V921" t="s">
        <v>160</v>
      </c>
      <c r="W921">
        <v>0</v>
      </c>
      <c r="X921">
        <v>0</v>
      </c>
      <c r="Y921">
        <v>0</v>
      </c>
      <c r="Z921">
        <v>0</v>
      </c>
      <c r="AA921">
        <v>2.5</v>
      </c>
    </row>
    <row r="922" spans="1:27" x14ac:dyDescent="0.2">
      <c r="A922">
        <v>2211</v>
      </c>
      <c r="B922" t="str">
        <f>+SUBSTITUTE(LOWER(_xlfn.CONCAT(C922,D922,E922,G922,L922,R922))," ","")</f>
        <v>44301carnegranelc0sudmarischile</v>
      </c>
      <c r="C922" s="1">
        <v>44301</v>
      </c>
      <c r="D922" s="2" t="s">
        <v>35</v>
      </c>
      <c r="E922" t="s">
        <v>30</v>
      </c>
      <c r="F922" t="s">
        <v>32</v>
      </c>
      <c r="G922" t="s">
        <v>178</v>
      </c>
      <c r="H922">
        <v>20600</v>
      </c>
      <c r="J922" s="4" t="e">
        <f>+VLOOKUP(B922,Hoja1!$A:$L,11,0)</f>
        <v>#N/A</v>
      </c>
      <c r="K922" s="4" t="e">
        <f>+VLOOKUP(B922,Hoja1!$A:$L,12,0)</f>
        <v>#N/A</v>
      </c>
      <c r="L922" t="s">
        <v>286</v>
      </c>
      <c r="M922">
        <v>15</v>
      </c>
      <c r="O922">
        <v>4</v>
      </c>
      <c r="P922">
        <v>2021</v>
      </c>
      <c r="Q922" t="s">
        <v>32</v>
      </c>
      <c r="R922" t="s">
        <v>32</v>
      </c>
      <c r="S922" t="s">
        <v>32</v>
      </c>
      <c r="T922" t="s">
        <v>32</v>
      </c>
      <c r="U922" t="s">
        <v>37</v>
      </c>
      <c r="V922" t="s">
        <v>36</v>
      </c>
      <c r="W922">
        <v>0</v>
      </c>
      <c r="X922">
        <v>0</v>
      </c>
    </row>
    <row r="923" spans="1:27" x14ac:dyDescent="0.2">
      <c r="A923">
        <v>2212</v>
      </c>
      <c r="B923" t="str">
        <f>+SUBSTITUTE(LOWER(_xlfn.CONCAT(C923,D923,E923,G923,L923,R923))," ","")</f>
        <v>44301carnegranelc300-500sudmarisitalia</v>
      </c>
      <c r="C923" s="1">
        <v>44301</v>
      </c>
      <c r="D923" s="2" t="s">
        <v>35</v>
      </c>
      <c r="E923" t="s">
        <v>30</v>
      </c>
      <c r="F923" t="s">
        <v>167</v>
      </c>
      <c r="G923" t="s">
        <v>49</v>
      </c>
      <c r="H923">
        <v>24000</v>
      </c>
      <c r="I923">
        <v>2.4</v>
      </c>
      <c r="J923" s="4">
        <f>+VLOOKUP(B923,Hoja1!$A:$L,11,0)</f>
        <v>24000</v>
      </c>
      <c r="K923" s="4">
        <f>+VLOOKUP(B923,Hoja1!$A:$L,12,0)</f>
        <v>2.4</v>
      </c>
      <c r="L923" t="s">
        <v>286</v>
      </c>
      <c r="M923">
        <v>15</v>
      </c>
      <c r="O923">
        <v>4</v>
      </c>
      <c r="P923">
        <v>2021</v>
      </c>
      <c r="Q923" t="s">
        <v>153</v>
      </c>
      <c r="R923" t="s">
        <v>167</v>
      </c>
      <c r="S923" t="s">
        <v>167</v>
      </c>
      <c r="T923" t="s">
        <v>167</v>
      </c>
      <c r="U923" t="s">
        <v>37</v>
      </c>
      <c r="V923" t="s">
        <v>36</v>
      </c>
      <c r="W923">
        <v>0</v>
      </c>
      <c r="X923">
        <v>0</v>
      </c>
      <c r="Y923">
        <v>0</v>
      </c>
      <c r="Z923">
        <v>0</v>
      </c>
      <c r="AA923">
        <v>2.4</v>
      </c>
    </row>
    <row r="924" spans="1:27" x14ac:dyDescent="0.2">
      <c r="A924">
        <v>2213</v>
      </c>
      <c r="B924" t="str">
        <f>+SUBSTITUTE(LOWER(_xlfn.CONCAT(C924,D924,E924,G924,L924,R924))," ","")</f>
        <v>44301mediaconchagranelc40-60sudmarisespaña</v>
      </c>
      <c r="C924" s="1">
        <v>44301</v>
      </c>
      <c r="D924" s="2" t="s">
        <v>212</v>
      </c>
      <c r="E924" t="s">
        <v>30</v>
      </c>
      <c r="F924" t="s">
        <v>338</v>
      </c>
      <c r="G924" t="s">
        <v>180</v>
      </c>
      <c r="H924">
        <v>14993</v>
      </c>
      <c r="I924">
        <v>4</v>
      </c>
      <c r="J924" s="4">
        <f>+VLOOKUP(B924,Hoja1!$A:$L,11,0)</f>
        <v>14993</v>
      </c>
      <c r="K924" s="4">
        <f>+VLOOKUP(B924,Hoja1!$A:$L,12,0)</f>
        <v>4</v>
      </c>
      <c r="L924" t="s">
        <v>286</v>
      </c>
      <c r="M924">
        <v>15</v>
      </c>
      <c r="O924">
        <v>4</v>
      </c>
      <c r="P924">
        <v>2021</v>
      </c>
      <c r="Q924" t="s">
        <v>153</v>
      </c>
      <c r="R924" t="s">
        <v>338</v>
      </c>
      <c r="S924" t="s">
        <v>338</v>
      </c>
      <c r="T924" t="s">
        <v>154</v>
      </c>
      <c r="V924" t="s">
        <v>216</v>
      </c>
    </row>
    <row r="925" spans="1:27" x14ac:dyDescent="0.2">
      <c r="A925">
        <v>2214</v>
      </c>
      <c r="B925" t="str">
        <f>+SUBSTITUTE(LOWER(_xlfn.CONCAT(C925,D925,E925,G925,L925,R925))," ","")</f>
        <v>44301enterosinsalsac60-80sudmarisamerica</v>
      </c>
      <c r="C925" s="1">
        <v>44301</v>
      </c>
      <c r="D925" s="2" t="s">
        <v>59</v>
      </c>
      <c r="E925" t="s">
        <v>155</v>
      </c>
      <c r="F925" t="s">
        <v>214</v>
      </c>
      <c r="G925" t="s">
        <v>168</v>
      </c>
      <c r="H925">
        <v>17914.84</v>
      </c>
      <c r="I925">
        <v>1.82</v>
      </c>
      <c r="J925" s="4" t="e">
        <f>+VLOOKUP(B925,Hoja1!$A:$L,11,0)</f>
        <v>#N/A</v>
      </c>
      <c r="K925" s="4" t="e">
        <f>+VLOOKUP(B925,Hoja1!$A:$L,12,0)</f>
        <v>#N/A</v>
      </c>
      <c r="L925" t="s">
        <v>286</v>
      </c>
      <c r="M925">
        <v>15</v>
      </c>
      <c r="O925">
        <v>4</v>
      </c>
      <c r="P925">
        <v>2021</v>
      </c>
      <c r="Q925" t="s">
        <v>515</v>
      </c>
      <c r="R925" t="s">
        <v>515</v>
      </c>
      <c r="S925" t="s">
        <v>515</v>
      </c>
      <c r="T925" t="s">
        <v>515</v>
      </c>
      <c r="U925" t="s">
        <v>159</v>
      </c>
      <c r="V925" t="s">
        <v>160</v>
      </c>
      <c r="W925">
        <v>0</v>
      </c>
      <c r="X925">
        <v>0</v>
      </c>
      <c r="Y925">
        <v>0</v>
      </c>
      <c r="Z925">
        <v>0</v>
      </c>
      <c r="AA925">
        <v>1.82</v>
      </c>
    </row>
    <row r="926" spans="1:27" x14ac:dyDescent="0.2">
      <c r="A926">
        <v>2215</v>
      </c>
      <c r="B926" t="str">
        <f>+SUBSTITUTE(LOWER(_xlfn.CONCAT(C926,D926,E926,G926,L926,R926))," ","")</f>
        <v>44301mediaconchagranelc60-80sudmarisespaña</v>
      </c>
      <c r="C926" s="1">
        <v>44301</v>
      </c>
      <c r="D926" s="2" t="s">
        <v>212</v>
      </c>
      <c r="E926" t="s">
        <v>30</v>
      </c>
      <c r="F926" t="s">
        <v>338</v>
      </c>
      <c r="G926" t="s">
        <v>168</v>
      </c>
      <c r="H926">
        <v>9009</v>
      </c>
      <c r="I926">
        <v>3.75</v>
      </c>
      <c r="J926" s="4">
        <f>+VLOOKUP(B926,Hoja1!$A:$L,11,0)</f>
        <v>9009</v>
      </c>
      <c r="K926" s="4">
        <f>+VLOOKUP(B926,Hoja1!$A:$L,12,0)</f>
        <v>3.75</v>
      </c>
      <c r="L926" t="s">
        <v>286</v>
      </c>
      <c r="M926">
        <v>15</v>
      </c>
      <c r="O926">
        <v>4</v>
      </c>
      <c r="P926">
        <v>2021</v>
      </c>
      <c r="Q926" t="s">
        <v>153</v>
      </c>
      <c r="R926" t="s">
        <v>338</v>
      </c>
      <c r="S926" t="s">
        <v>338</v>
      </c>
      <c r="T926" t="s">
        <v>154</v>
      </c>
      <c r="V926" t="s">
        <v>216</v>
      </c>
    </row>
    <row r="927" spans="1:27" x14ac:dyDescent="0.2">
      <c r="A927">
        <v>2216</v>
      </c>
      <c r="B927" t="str">
        <f>+SUBSTITUTE(LOWER(_xlfn.CONCAT(C927,D927,E927,G927,L927,R927))," ","")</f>
        <v>44301carnegranelc200-300sudmarisespaña</v>
      </c>
      <c r="C927" s="1">
        <v>44301</v>
      </c>
      <c r="D927" s="2" t="s">
        <v>35</v>
      </c>
      <c r="E927" t="s">
        <v>30</v>
      </c>
      <c r="F927" t="s">
        <v>338</v>
      </c>
      <c r="G927" t="s">
        <v>39</v>
      </c>
      <c r="H927">
        <v>24000</v>
      </c>
      <c r="I927">
        <v>2.65</v>
      </c>
      <c r="J927" s="4">
        <f>+VLOOKUP(B927,Hoja1!$A:$L,11,0)</f>
        <v>24000</v>
      </c>
      <c r="K927" s="4">
        <f>+VLOOKUP(B927,Hoja1!$A:$L,12,0)</f>
        <v>2.65</v>
      </c>
      <c r="L927" t="s">
        <v>286</v>
      </c>
      <c r="M927">
        <v>15</v>
      </c>
      <c r="O927">
        <v>4</v>
      </c>
      <c r="P927">
        <v>2021</v>
      </c>
      <c r="Q927" t="s">
        <v>153</v>
      </c>
      <c r="R927" t="s">
        <v>338</v>
      </c>
      <c r="S927" t="s">
        <v>338</v>
      </c>
      <c r="T927" t="s">
        <v>154</v>
      </c>
      <c r="U927" t="s">
        <v>37</v>
      </c>
      <c r="V927" t="s">
        <v>36</v>
      </c>
      <c r="W927">
        <v>0</v>
      </c>
      <c r="X927">
        <v>0</v>
      </c>
      <c r="Y927">
        <v>0</v>
      </c>
      <c r="Z927">
        <v>0</v>
      </c>
      <c r="AA927">
        <v>2.65</v>
      </c>
    </row>
    <row r="928" spans="1:27" x14ac:dyDescent="0.2">
      <c r="A928">
        <v>230</v>
      </c>
      <c r="B928" t="str">
        <f>+SUBSTITUTE(LOWER(_xlfn.CONCAT(C928,D928,E928,G928,L928,R928))," ","")</f>
        <v>44302carnegranelc100-200camanchacarusia</v>
      </c>
      <c r="C928" s="1">
        <v>44302</v>
      </c>
      <c r="D928" s="2" t="s">
        <v>35</v>
      </c>
      <c r="E928" t="s">
        <v>30</v>
      </c>
      <c r="F928" t="s">
        <v>516</v>
      </c>
      <c r="G928" t="s">
        <v>72</v>
      </c>
      <c r="H928">
        <v>8500</v>
      </c>
      <c r="I928">
        <v>3.3299999999999899</v>
      </c>
      <c r="J928" s="4" t="e">
        <f>+VLOOKUP(B928,Hoja1!$A:$L,11,0)</f>
        <v>#N/A</v>
      </c>
      <c r="K928" s="4" t="e">
        <f>+VLOOKUP(B928,Hoja1!$A:$L,12,0)</f>
        <v>#N/A</v>
      </c>
      <c r="L928" t="s">
        <v>33</v>
      </c>
      <c r="M928">
        <v>15</v>
      </c>
      <c r="O928">
        <v>4</v>
      </c>
      <c r="P928">
        <v>2021</v>
      </c>
      <c r="Q928" t="s">
        <v>165</v>
      </c>
      <c r="R928" t="s">
        <v>166</v>
      </c>
      <c r="S928" t="s">
        <v>165</v>
      </c>
      <c r="T928" t="s">
        <v>166</v>
      </c>
      <c r="U928" t="s">
        <v>37</v>
      </c>
      <c r="V928" t="s">
        <v>36</v>
      </c>
      <c r="W928">
        <v>0</v>
      </c>
      <c r="X928">
        <v>0</v>
      </c>
      <c r="Y928">
        <v>0</v>
      </c>
      <c r="Z928">
        <v>0</v>
      </c>
      <c r="AA928">
        <v>3.3299999999999899</v>
      </c>
    </row>
    <row r="929" spans="1:27" x14ac:dyDescent="0.2">
      <c r="A929">
        <v>231</v>
      </c>
      <c r="B929" t="str">
        <f>+SUBSTITUTE(LOWER(_xlfn.CONCAT(C929,D929,E929,G929,L929,R929))," ","")</f>
        <v>44302carnegranelc300-500camanchacarusia</v>
      </c>
      <c r="C929" s="1">
        <v>44302</v>
      </c>
      <c r="D929" s="2" t="s">
        <v>35</v>
      </c>
      <c r="E929" t="s">
        <v>30</v>
      </c>
      <c r="F929" t="s">
        <v>516</v>
      </c>
      <c r="G929" t="s">
        <v>49</v>
      </c>
      <c r="H929">
        <v>3000</v>
      </c>
      <c r="I929">
        <v>3</v>
      </c>
      <c r="J929" s="4" t="e">
        <f>+VLOOKUP(B929,Hoja1!$A:$L,11,0)</f>
        <v>#N/A</v>
      </c>
      <c r="K929" s="4" t="e">
        <f>+VLOOKUP(B929,Hoja1!$A:$L,12,0)</f>
        <v>#N/A</v>
      </c>
      <c r="L929" t="s">
        <v>33</v>
      </c>
      <c r="M929">
        <v>15</v>
      </c>
      <c r="O929">
        <v>4</v>
      </c>
      <c r="P929">
        <v>2021</v>
      </c>
      <c r="Q929" t="s">
        <v>165</v>
      </c>
      <c r="R929" t="s">
        <v>166</v>
      </c>
      <c r="S929" t="s">
        <v>165</v>
      </c>
      <c r="T929" t="s">
        <v>166</v>
      </c>
      <c r="U929" t="s">
        <v>37</v>
      </c>
      <c r="V929" t="s">
        <v>36</v>
      </c>
      <c r="W929">
        <v>0</v>
      </c>
      <c r="X929">
        <v>0</v>
      </c>
      <c r="Y929">
        <v>0</v>
      </c>
      <c r="Z929">
        <v>0</v>
      </c>
      <c r="AA929">
        <v>3</v>
      </c>
    </row>
    <row r="930" spans="1:27" x14ac:dyDescent="0.2">
      <c r="A930">
        <v>232</v>
      </c>
      <c r="B930" t="str">
        <f>+SUBSTITUTE(LOWER(_xlfn.CONCAT(C930,D930,E930,G930,L930,R930))," ","")</f>
        <v>44302carnegranelc200-300camanchacarusia</v>
      </c>
      <c r="C930" s="1">
        <v>44302</v>
      </c>
      <c r="D930" s="2" t="s">
        <v>35</v>
      </c>
      <c r="E930" t="s">
        <v>30</v>
      </c>
      <c r="F930" t="s">
        <v>516</v>
      </c>
      <c r="G930" t="s">
        <v>39</v>
      </c>
      <c r="H930">
        <v>36500</v>
      </c>
      <c r="I930">
        <v>3.0631428571428501</v>
      </c>
      <c r="J930" s="4" t="e">
        <f>+VLOOKUP(B930,Hoja1!$A:$L,11,0)</f>
        <v>#N/A</v>
      </c>
      <c r="K930" s="4" t="e">
        <f>+VLOOKUP(B930,Hoja1!$A:$L,12,0)</f>
        <v>#N/A</v>
      </c>
      <c r="L930" t="s">
        <v>33</v>
      </c>
      <c r="M930">
        <v>15</v>
      </c>
      <c r="O930">
        <v>4</v>
      </c>
      <c r="P930">
        <v>2021</v>
      </c>
      <c r="Q930" t="s">
        <v>165</v>
      </c>
      <c r="R930" t="s">
        <v>166</v>
      </c>
      <c r="S930" t="s">
        <v>165</v>
      </c>
      <c r="T930" t="s">
        <v>166</v>
      </c>
      <c r="U930" t="s">
        <v>37</v>
      </c>
      <c r="V930" t="s">
        <v>36</v>
      </c>
      <c r="W930">
        <v>0</v>
      </c>
      <c r="X930">
        <v>0</v>
      </c>
      <c r="Y930">
        <v>0</v>
      </c>
      <c r="Z930">
        <v>0</v>
      </c>
      <c r="AA930">
        <v>3.0631428571428501</v>
      </c>
    </row>
    <row r="931" spans="1:27" x14ac:dyDescent="0.2">
      <c r="A931">
        <v>1235</v>
      </c>
      <c r="B931" t="str">
        <f>+SUBSTITUTE(LOWER(_xlfn.CONCAT(C931,D931,E931,G931,L931,R931))," ","")</f>
        <v>44302enterosinsalsae23-29standrewsamerica</v>
      </c>
      <c r="C931" s="1">
        <v>44302</v>
      </c>
      <c r="D931" s="2" t="s">
        <v>59</v>
      </c>
      <c r="E931" t="s">
        <v>155</v>
      </c>
      <c r="F931" t="s">
        <v>214</v>
      </c>
      <c r="G931" t="s">
        <v>241</v>
      </c>
      <c r="H931">
        <v>7808.8</v>
      </c>
      <c r="I931">
        <v>2.0299999999999998</v>
      </c>
      <c r="J931" s="4" t="e">
        <f>+VLOOKUP(B931,Hoja1!$A:$L,11,0)</f>
        <v>#N/A</v>
      </c>
      <c r="K931" s="4" t="e">
        <f>+VLOOKUP(B931,Hoja1!$A:$L,12,0)</f>
        <v>#N/A</v>
      </c>
      <c r="L931" t="s">
        <v>240</v>
      </c>
      <c r="M931">
        <v>15</v>
      </c>
      <c r="N931" t="s">
        <v>204</v>
      </c>
      <c r="O931">
        <v>4</v>
      </c>
      <c r="P931">
        <v>2021</v>
      </c>
      <c r="Q931" t="s">
        <v>515</v>
      </c>
      <c r="R931" t="s">
        <v>515</v>
      </c>
      <c r="S931" t="s">
        <v>515</v>
      </c>
      <c r="T931" t="s">
        <v>515</v>
      </c>
      <c r="U931" t="s">
        <v>159</v>
      </c>
      <c r="V931" t="s">
        <v>160</v>
      </c>
      <c r="W931">
        <v>0</v>
      </c>
      <c r="X931">
        <v>0</v>
      </c>
      <c r="Y931">
        <v>0</v>
      </c>
      <c r="Z931">
        <v>0</v>
      </c>
      <c r="AA931">
        <v>2.0299999999999998</v>
      </c>
    </row>
    <row r="932" spans="1:27" x14ac:dyDescent="0.2">
      <c r="A932">
        <v>1236</v>
      </c>
      <c r="B932" t="str">
        <f>+SUBSTITUTE(LOWER(_xlfn.CONCAT(C932,D932,E932,G932,L932,R932))," ","")</f>
        <v>44302enteroconsalsae23-32standrewsamerica</v>
      </c>
      <c r="C932" s="1">
        <v>44302</v>
      </c>
      <c r="D932" s="2" t="s">
        <v>59</v>
      </c>
      <c r="E932" t="s">
        <v>227</v>
      </c>
      <c r="F932" t="s">
        <v>214</v>
      </c>
      <c r="G932" t="s">
        <v>260</v>
      </c>
      <c r="H932">
        <v>14119.4</v>
      </c>
      <c r="I932">
        <v>3.08</v>
      </c>
      <c r="J932" s="4" t="e">
        <f>+VLOOKUP(B932,Hoja1!$A:$L,11,0)</f>
        <v>#N/A</v>
      </c>
      <c r="K932" s="4" t="e">
        <f>+VLOOKUP(B932,Hoja1!$A:$L,12,0)</f>
        <v>#N/A</v>
      </c>
      <c r="L932" t="s">
        <v>240</v>
      </c>
      <c r="M932">
        <v>15</v>
      </c>
      <c r="N932" t="s">
        <v>204</v>
      </c>
      <c r="O932">
        <v>4</v>
      </c>
      <c r="P932">
        <v>2021</v>
      </c>
      <c r="Q932" t="s">
        <v>515</v>
      </c>
      <c r="R932" t="s">
        <v>515</v>
      </c>
      <c r="S932" t="s">
        <v>515</v>
      </c>
      <c r="T932" t="s">
        <v>515</v>
      </c>
      <c r="U932" t="s">
        <v>61</v>
      </c>
      <c r="V932" t="s">
        <v>229</v>
      </c>
      <c r="W932">
        <v>0</v>
      </c>
      <c r="X932">
        <v>0</v>
      </c>
      <c r="Y932">
        <v>0</v>
      </c>
      <c r="Z932">
        <v>0</v>
      </c>
      <c r="AA932">
        <v>3.08</v>
      </c>
    </row>
    <row r="933" spans="1:27" x14ac:dyDescent="0.2">
      <c r="A933">
        <v>1237</v>
      </c>
      <c r="B933" t="str">
        <f>+SUBSTITUTE(LOWER(_xlfn.CONCAT(C933,D933,E933,G933,L933,R933))," ","")</f>
        <v>44302carnegranelc200-300standrewsrusia</v>
      </c>
      <c r="C933" s="1">
        <v>44302</v>
      </c>
      <c r="D933" s="2" t="s">
        <v>35</v>
      </c>
      <c r="E933" t="s">
        <v>30</v>
      </c>
      <c r="F933" t="s">
        <v>239</v>
      </c>
      <c r="G933" t="s">
        <v>39</v>
      </c>
      <c r="H933">
        <v>23000</v>
      </c>
      <c r="I933">
        <v>2.95</v>
      </c>
      <c r="J933" s="4">
        <f>+VLOOKUP(B933,Hoja1!$A:$L,11,0)</f>
        <v>23000</v>
      </c>
      <c r="K933" s="4">
        <f>+VLOOKUP(B933,Hoja1!$A:$L,12,0)</f>
        <v>2.95</v>
      </c>
      <c r="L933" t="s">
        <v>240</v>
      </c>
      <c r="M933">
        <v>15</v>
      </c>
      <c r="N933" t="s">
        <v>204</v>
      </c>
      <c r="O933">
        <v>4</v>
      </c>
      <c r="P933">
        <v>2021</v>
      </c>
      <c r="Q933" t="s">
        <v>165</v>
      </c>
      <c r="R933" t="s">
        <v>166</v>
      </c>
      <c r="S933" t="s">
        <v>165</v>
      </c>
      <c r="T933" t="s">
        <v>166</v>
      </c>
      <c r="U933" t="s">
        <v>37</v>
      </c>
      <c r="V933" t="s">
        <v>36</v>
      </c>
      <c r="W933">
        <v>0</v>
      </c>
      <c r="X933">
        <v>0</v>
      </c>
      <c r="Y933">
        <v>0</v>
      </c>
      <c r="Z933">
        <v>0</v>
      </c>
      <c r="AA933">
        <v>2.95</v>
      </c>
    </row>
    <row r="934" spans="1:27" x14ac:dyDescent="0.2">
      <c r="A934">
        <v>2217</v>
      </c>
      <c r="B934" t="str">
        <f>+SUBSTITUTE(LOWER(_xlfn.CONCAT(C934,D934,E934,G934,L934,R934))," ","")</f>
        <v>44302enterosinsalsac60-80sudmarisitalia</v>
      </c>
      <c r="C934" s="1">
        <v>44302</v>
      </c>
      <c r="D934" s="2" t="s">
        <v>59</v>
      </c>
      <c r="E934" t="s">
        <v>155</v>
      </c>
      <c r="F934" t="s">
        <v>167</v>
      </c>
      <c r="G934" t="s">
        <v>168</v>
      </c>
      <c r="H934">
        <v>18700</v>
      </c>
      <c r="I934">
        <v>1.82</v>
      </c>
      <c r="J934" s="4" t="e">
        <f>+VLOOKUP(B934,Hoja1!$A:$L,11,0)</f>
        <v>#N/A</v>
      </c>
      <c r="K934" s="4" t="e">
        <f>+VLOOKUP(B934,Hoja1!$A:$L,12,0)</f>
        <v>#N/A</v>
      </c>
      <c r="L934" t="s">
        <v>286</v>
      </c>
      <c r="M934">
        <v>15</v>
      </c>
      <c r="O934">
        <v>4</v>
      </c>
      <c r="P934">
        <v>2021</v>
      </c>
      <c r="Q934" t="s">
        <v>153</v>
      </c>
      <c r="R934" t="s">
        <v>167</v>
      </c>
      <c r="S934" t="s">
        <v>167</v>
      </c>
      <c r="T934" t="s">
        <v>167</v>
      </c>
      <c r="U934" t="s">
        <v>159</v>
      </c>
      <c r="V934" t="s">
        <v>160</v>
      </c>
      <c r="W934">
        <v>0</v>
      </c>
      <c r="X934">
        <v>0</v>
      </c>
      <c r="Y934">
        <v>0</v>
      </c>
      <c r="Z934">
        <v>0</v>
      </c>
      <c r="AA934">
        <v>1.82</v>
      </c>
    </row>
    <row r="935" spans="1:27" x14ac:dyDescent="0.2">
      <c r="A935">
        <v>2218</v>
      </c>
      <c r="B935" t="str">
        <f>+SUBSTITUTE(LOWER(_xlfn.CONCAT(C935,D935,E935,G935,L935,R935))," ","")</f>
        <v>44302carnegranelc0sudmarischile</v>
      </c>
      <c r="C935" s="1">
        <v>44302</v>
      </c>
      <c r="D935" s="2" t="s">
        <v>35</v>
      </c>
      <c r="E935" t="s">
        <v>30</v>
      </c>
      <c r="F935" t="s">
        <v>32</v>
      </c>
      <c r="G935" t="s">
        <v>178</v>
      </c>
      <c r="H935">
        <v>18000</v>
      </c>
      <c r="J935" s="4" t="e">
        <f>+VLOOKUP(B935,Hoja1!$A:$L,11,0)</f>
        <v>#N/A</v>
      </c>
      <c r="K935" s="4" t="e">
        <f>+VLOOKUP(B935,Hoja1!$A:$L,12,0)</f>
        <v>#N/A</v>
      </c>
      <c r="L935" t="s">
        <v>286</v>
      </c>
      <c r="M935">
        <v>15</v>
      </c>
      <c r="O935">
        <v>4</v>
      </c>
      <c r="P935">
        <v>2021</v>
      </c>
      <c r="Q935" t="s">
        <v>32</v>
      </c>
      <c r="R935" t="s">
        <v>32</v>
      </c>
      <c r="S935" t="s">
        <v>32</v>
      </c>
      <c r="T935" t="s">
        <v>32</v>
      </c>
      <c r="U935" t="s">
        <v>37</v>
      </c>
      <c r="V935" t="s">
        <v>36</v>
      </c>
      <c r="W935">
        <v>0</v>
      </c>
      <c r="X935">
        <v>0</v>
      </c>
    </row>
    <row r="936" spans="1:27" x14ac:dyDescent="0.2">
      <c r="A936">
        <v>233</v>
      </c>
      <c r="B936" t="str">
        <f>+SUBSTITUTE(LOWER(_xlfn.CONCAT(C936,D936,E936,G936,L936,R936))," ","")</f>
        <v>44305enteroretailc20-35camanchacaamerica</v>
      </c>
      <c r="C936" s="1">
        <v>44305</v>
      </c>
      <c r="D936" s="2" t="s">
        <v>59</v>
      </c>
      <c r="E936" t="s">
        <v>161</v>
      </c>
      <c r="F936" t="s">
        <v>162</v>
      </c>
      <c r="G936" t="s">
        <v>163</v>
      </c>
      <c r="H936">
        <v>15790.436</v>
      </c>
      <c r="I936">
        <v>2.4255</v>
      </c>
      <c r="J936" s="4" t="e">
        <f>+VLOOKUP(B936,Hoja1!$A:$L,11,0)</f>
        <v>#N/A</v>
      </c>
      <c r="K936" s="4" t="e">
        <f>+VLOOKUP(B936,Hoja1!$A:$L,12,0)</f>
        <v>#N/A</v>
      </c>
      <c r="L936" t="s">
        <v>33</v>
      </c>
      <c r="M936">
        <v>16</v>
      </c>
      <c r="O936">
        <v>4</v>
      </c>
      <c r="P936">
        <v>2021</v>
      </c>
      <c r="Q936" t="s">
        <v>515</v>
      </c>
      <c r="R936" t="s">
        <v>515</v>
      </c>
      <c r="S936" t="s">
        <v>515</v>
      </c>
      <c r="T936" t="s">
        <v>515</v>
      </c>
      <c r="V936" t="s">
        <v>164</v>
      </c>
    </row>
    <row r="937" spans="1:27" x14ac:dyDescent="0.2">
      <c r="A937">
        <v>234</v>
      </c>
      <c r="B937" t="str">
        <f>+SUBSTITUTE(LOWER(_xlfn.CONCAT(C937,D937,E937,G937,L937,R937))," ","")</f>
        <v>44305enteroretailc20-35camanchacaasia</v>
      </c>
      <c r="C937" s="1">
        <v>44305</v>
      </c>
      <c r="D937" s="2" t="s">
        <v>59</v>
      </c>
      <c r="E937" t="s">
        <v>161</v>
      </c>
      <c r="F937" t="s">
        <v>170</v>
      </c>
      <c r="G937" t="s">
        <v>163</v>
      </c>
      <c r="H937">
        <v>5625</v>
      </c>
      <c r="I937">
        <v>3.2</v>
      </c>
      <c r="J937" s="4" t="e">
        <f>+VLOOKUP(B937,Hoja1!$A:$L,11,0)</f>
        <v>#N/A</v>
      </c>
      <c r="K937" s="4" t="e">
        <f>+VLOOKUP(B937,Hoja1!$A:$L,12,0)</f>
        <v>#N/A</v>
      </c>
      <c r="L937" t="s">
        <v>33</v>
      </c>
      <c r="M937">
        <v>16</v>
      </c>
      <c r="O937">
        <v>4</v>
      </c>
      <c r="P937">
        <v>2021</v>
      </c>
      <c r="Q937" t="s">
        <v>158</v>
      </c>
      <c r="R937" t="s">
        <v>158</v>
      </c>
      <c r="S937" t="s">
        <v>158</v>
      </c>
      <c r="T937" t="s">
        <v>158</v>
      </c>
      <c r="V937" t="s">
        <v>164</v>
      </c>
    </row>
    <row r="938" spans="1:27" x14ac:dyDescent="0.2">
      <c r="A938">
        <v>235</v>
      </c>
      <c r="B938" t="str">
        <f>+SUBSTITUTE(LOWER(_xlfn.CONCAT(C938,D938,E938,G938,L938,R938))," ","")</f>
        <v>44305enterosinsalsac20-35camanchacaamerica</v>
      </c>
      <c r="C938" s="1">
        <v>44305</v>
      </c>
      <c r="D938" s="2" t="s">
        <v>59</v>
      </c>
      <c r="E938" t="s">
        <v>155</v>
      </c>
      <c r="F938" t="s">
        <v>162</v>
      </c>
      <c r="G938" t="s">
        <v>163</v>
      </c>
      <c r="H938">
        <v>17978.400000000001</v>
      </c>
      <c r="I938">
        <v>2.1608999999999998</v>
      </c>
      <c r="J938" s="4" t="e">
        <f>+VLOOKUP(B938,Hoja1!$A:$L,11,0)</f>
        <v>#N/A</v>
      </c>
      <c r="K938" s="4" t="e">
        <f>+VLOOKUP(B938,Hoja1!$A:$L,12,0)</f>
        <v>#N/A</v>
      </c>
      <c r="L938" t="s">
        <v>33</v>
      </c>
      <c r="M938">
        <v>16</v>
      </c>
      <c r="O938">
        <v>4</v>
      </c>
      <c r="P938">
        <v>2021</v>
      </c>
      <c r="Q938" t="s">
        <v>515</v>
      </c>
      <c r="R938" t="s">
        <v>515</v>
      </c>
      <c r="S938" t="s">
        <v>515</v>
      </c>
      <c r="T938" t="s">
        <v>515</v>
      </c>
      <c r="U938" t="s">
        <v>159</v>
      </c>
      <c r="V938" t="s">
        <v>160</v>
      </c>
      <c r="W938">
        <v>0</v>
      </c>
      <c r="X938">
        <v>0</v>
      </c>
      <c r="Y938">
        <v>0</v>
      </c>
      <c r="Z938">
        <v>0</v>
      </c>
      <c r="AA938">
        <v>2.1608999999999998</v>
      </c>
    </row>
    <row r="939" spans="1:27" x14ac:dyDescent="0.2">
      <c r="A939">
        <v>236</v>
      </c>
      <c r="B939" t="str">
        <f>+SUBSTITUTE(LOWER(_xlfn.CONCAT(C939,D939,E939,G939,L939,R939))," ","")</f>
        <v>44305enterosinsalsac60-80camanchacaitalia</v>
      </c>
      <c r="C939" s="1">
        <v>44305</v>
      </c>
      <c r="D939" s="2" t="s">
        <v>59</v>
      </c>
      <c r="E939" t="s">
        <v>155</v>
      </c>
      <c r="F939" t="s">
        <v>167</v>
      </c>
      <c r="G939" t="s">
        <v>168</v>
      </c>
      <c r="H939">
        <v>19800</v>
      </c>
      <c r="I939">
        <v>1.3499999999999901</v>
      </c>
      <c r="J939" s="4" t="e">
        <f>+VLOOKUP(B939,Hoja1!$A:$L,11,0)</f>
        <v>#N/A</v>
      </c>
      <c r="K939" s="4" t="e">
        <f>+VLOOKUP(B939,Hoja1!$A:$L,12,0)</f>
        <v>#N/A</v>
      </c>
      <c r="L939" t="s">
        <v>33</v>
      </c>
      <c r="M939">
        <v>16</v>
      </c>
      <c r="O939">
        <v>4</v>
      </c>
      <c r="P939">
        <v>2021</v>
      </c>
      <c r="Q939" t="s">
        <v>153</v>
      </c>
      <c r="R939" t="s">
        <v>167</v>
      </c>
      <c r="S939" t="s">
        <v>167</v>
      </c>
      <c r="T939" t="s">
        <v>167</v>
      </c>
      <c r="U939" t="s">
        <v>159</v>
      </c>
      <c r="V939" t="s">
        <v>160</v>
      </c>
      <c r="W939">
        <v>0</v>
      </c>
      <c r="X939">
        <v>0</v>
      </c>
      <c r="Y939">
        <v>0</v>
      </c>
      <c r="Z939">
        <v>0</v>
      </c>
      <c r="AA939">
        <v>1.3499999999999901</v>
      </c>
    </row>
    <row r="940" spans="1:27" x14ac:dyDescent="0.2">
      <c r="A940">
        <v>237</v>
      </c>
      <c r="B940" t="str">
        <f>+SUBSTITUTE(LOWER(_xlfn.CONCAT(C940,D940,E940,G940,L940,R940))," ","")</f>
        <v>44305enterosinsalsac40-60camanchacaasia</v>
      </c>
      <c r="C940" s="1">
        <v>44305</v>
      </c>
      <c r="D940" s="2" t="s">
        <v>59</v>
      </c>
      <c r="E940" t="s">
        <v>155</v>
      </c>
      <c r="F940" t="s">
        <v>170</v>
      </c>
      <c r="G940" t="s">
        <v>180</v>
      </c>
      <c r="H940">
        <v>10500</v>
      </c>
      <c r="I940">
        <v>2.1</v>
      </c>
      <c r="J940" s="4" t="e">
        <f>+VLOOKUP(B940,Hoja1!$A:$L,11,0)</f>
        <v>#N/A</v>
      </c>
      <c r="K940" s="4" t="e">
        <f>+VLOOKUP(B940,Hoja1!$A:$L,12,0)</f>
        <v>#N/A</v>
      </c>
      <c r="L940" t="s">
        <v>33</v>
      </c>
      <c r="M940">
        <v>16</v>
      </c>
      <c r="O940">
        <v>4</v>
      </c>
      <c r="P940">
        <v>2021</v>
      </c>
      <c r="Q940" t="s">
        <v>158</v>
      </c>
      <c r="R940" t="s">
        <v>158</v>
      </c>
      <c r="S940" t="s">
        <v>158</v>
      </c>
      <c r="T940" t="s">
        <v>158</v>
      </c>
      <c r="U940" t="s">
        <v>159</v>
      </c>
      <c r="V940" t="s">
        <v>160</v>
      </c>
      <c r="W940">
        <v>0</v>
      </c>
      <c r="X940">
        <v>0</v>
      </c>
      <c r="Y940">
        <v>0</v>
      </c>
      <c r="Z940">
        <v>0</v>
      </c>
      <c r="AA940">
        <v>2.1</v>
      </c>
    </row>
    <row r="941" spans="1:27" x14ac:dyDescent="0.2">
      <c r="A941">
        <v>1238</v>
      </c>
      <c r="B941" t="str">
        <f>+SUBSTITUTE(LOWER(_xlfn.CONCAT(C941,D941,E941,G941,L941,R941))," ","")</f>
        <v>44305carneretailnocompensadoc100-200standrewsasia</v>
      </c>
      <c r="C941" s="1">
        <v>44305</v>
      </c>
      <c r="D941" s="2" t="s">
        <v>35</v>
      </c>
      <c r="E941" t="s">
        <v>251</v>
      </c>
      <c r="F941" t="s">
        <v>264</v>
      </c>
      <c r="G941" t="s">
        <v>72</v>
      </c>
      <c r="H941">
        <v>22000</v>
      </c>
      <c r="I941">
        <v>3.65</v>
      </c>
      <c r="J941" s="4">
        <f>+VLOOKUP(B941,Hoja1!$A:$L,11,0)</f>
        <v>22000</v>
      </c>
      <c r="K941" s="4">
        <f>+VLOOKUP(B941,Hoja1!$A:$L,12,0)</f>
        <v>3.65</v>
      </c>
      <c r="L941" t="s">
        <v>240</v>
      </c>
      <c r="M941">
        <v>16</v>
      </c>
      <c r="N941" t="s">
        <v>204</v>
      </c>
      <c r="O941">
        <v>4</v>
      </c>
      <c r="P941">
        <v>2021</v>
      </c>
      <c r="Q941" t="s">
        <v>158</v>
      </c>
      <c r="R941" t="s">
        <v>158</v>
      </c>
      <c r="S941" t="s">
        <v>158</v>
      </c>
      <c r="T941" t="s">
        <v>158</v>
      </c>
      <c r="U941" t="s">
        <v>173</v>
      </c>
      <c r="V941" t="s">
        <v>252</v>
      </c>
      <c r="W941">
        <v>0</v>
      </c>
      <c r="X941">
        <v>0</v>
      </c>
      <c r="Y941">
        <v>0</v>
      </c>
      <c r="Z941">
        <v>0</v>
      </c>
      <c r="AA941">
        <v>3.65</v>
      </c>
    </row>
    <row r="942" spans="1:27" x14ac:dyDescent="0.2">
      <c r="A942">
        <v>1239</v>
      </c>
      <c r="B942" t="str">
        <f>+SUBSTITUTE(LOWER(_xlfn.CONCAT(C942,D942,E942,G942,L942,R942))," ","")</f>
        <v>44305enterosinsalsac18-27standrewsamerica</v>
      </c>
      <c r="C942" s="1">
        <v>44305</v>
      </c>
      <c r="D942" s="2" t="s">
        <v>59</v>
      </c>
      <c r="E942" t="s">
        <v>155</v>
      </c>
      <c r="F942" t="s">
        <v>214</v>
      </c>
      <c r="G942" t="s">
        <v>171</v>
      </c>
      <c r="H942">
        <v>17079.48</v>
      </c>
      <c r="I942">
        <v>2.31</v>
      </c>
      <c r="J942" s="4" t="e">
        <f>+VLOOKUP(B942,Hoja1!$A:$L,11,0)</f>
        <v>#N/A</v>
      </c>
      <c r="K942" s="4" t="e">
        <f>+VLOOKUP(B942,Hoja1!$A:$L,12,0)</f>
        <v>#N/A</v>
      </c>
      <c r="L942" t="s">
        <v>240</v>
      </c>
      <c r="M942">
        <v>16</v>
      </c>
      <c r="N942" t="s">
        <v>204</v>
      </c>
      <c r="O942">
        <v>4</v>
      </c>
      <c r="P942">
        <v>2021</v>
      </c>
      <c r="Q942" t="s">
        <v>515</v>
      </c>
      <c r="R942" t="s">
        <v>515</v>
      </c>
      <c r="S942" t="s">
        <v>515</v>
      </c>
      <c r="T942" t="s">
        <v>515</v>
      </c>
      <c r="U942" t="s">
        <v>159</v>
      </c>
      <c r="V942" t="s">
        <v>160</v>
      </c>
      <c r="W942">
        <v>0</v>
      </c>
      <c r="X942">
        <v>0</v>
      </c>
      <c r="Y942">
        <v>0</v>
      </c>
      <c r="Z942">
        <v>0</v>
      </c>
      <c r="AA942">
        <v>2.31</v>
      </c>
    </row>
    <row r="943" spans="1:27" x14ac:dyDescent="0.2">
      <c r="A943">
        <v>1240</v>
      </c>
      <c r="B943" t="str">
        <f>+SUBSTITUTE(LOWER(_xlfn.CONCAT(C943,D943,E943,G943,L943,R943))," ","")</f>
        <v>44305carneretailcompensadoc200-300standrewsasia</v>
      </c>
      <c r="C943" s="1">
        <v>44305</v>
      </c>
      <c r="D943" s="2" t="s">
        <v>35</v>
      </c>
      <c r="E943" t="s">
        <v>206</v>
      </c>
      <c r="F943" t="s">
        <v>194</v>
      </c>
      <c r="G943" t="s">
        <v>39</v>
      </c>
      <c r="H943">
        <v>20160</v>
      </c>
      <c r="I943">
        <v>3.9</v>
      </c>
      <c r="J943" s="4">
        <f>+VLOOKUP(B943,Hoja1!$A:$L,11,0)</f>
        <v>20160</v>
      </c>
      <c r="K943" s="4">
        <f>+VLOOKUP(B943,Hoja1!$A:$L,12,0)</f>
        <v>3.9</v>
      </c>
      <c r="L943" t="s">
        <v>240</v>
      </c>
      <c r="M943">
        <v>16</v>
      </c>
      <c r="N943" t="s">
        <v>204</v>
      </c>
      <c r="O943">
        <v>4</v>
      </c>
      <c r="P943">
        <v>2021</v>
      </c>
      <c r="Q943" t="s">
        <v>158</v>
      </c>
      <c r="R943" t="s">
        <v>158</v>
      </c>
      <c r="S943" t="s">
        <v>158</v>
      </c>
      <c r="T943" t="s">
        <v>158</v>
      </c>
      <c r="U943" t="s">
        <v>173</v>
      </c>
      <c r="V943" t="s">
        <v>208</v>
      </c>
      <c r="W943">
        <v>0</v>
      </c>
      <c r="X943">
        <v>0.1</v>
      </c>
      <c r="Y943">
        <v>0.39</v>
      </c>
      <c r="Z943">
        <v>7862.4</v>
      </c>
      <c r="AA943">
        <v>4.3333333333333304</v>
      </c>
    </row>
    <row r="944" spans="1:27" x14ac:dyDescent="0.2">
      <c r="A944">
        <v>2219</v>
      </c>
      <c r="B944" t="str">
        <f>+SUBSTITUTE(LOWER(_xlfn.CONCAT(C944,D944,E944,G944,L944,R944))," ","")</f>
        <v>44305carnegranelc0sudmarischile</v>
      </c>
      <c r="C944" s="1">
        <v>44305</v>
      </c>
      <c r="D944" s="2" t="s">
        <v>35</v>
      </c>
      <c r="E944" t="s">
        <v>30</v>
      </c>
      <c r="F944" t="s">
        <v>32</v>
      </c>
      <c r="G944" t="s">
        <v>178</v>
      </c>
      <c r="H944">
        <v>5000</v>
      </c>
      <c r="J944" s="4" t="e">
        <f>+VLOOKUP(B944,Hoja1!$A:$L,11,0)</f>
        <v>#N/A</v>
      </c>
      <c r="K944" s="4" t="e">
        <f>+VLOOKUP(B944,Hoja1!$A:$L,12,0)</f>
        <v>#N/A</v>
      </c>
      <c r="L944" t="s">
        <v>286</v>
      </c>
      <c r="M944">
        <v>16</v>
      </c>
      <c r="O944">
        <v>4</v>
      </c>
      <c r="P944">
        <v>2021</v>
      </c>
      <c r="Q944" t="s">
        <v>32</v>
      </c>
      <c r="R944" t="s">
        <v>32</v>
      </c>
      <c r="S944" t="s">
        <v>32</v>
      </c>
      <c r="T944" t="s">
        <v>32</v>
      </c>
      <c r="U944" t="s">
        <v>37</v>
      </c>
      <c r="V944" t="s">
        <v>36</v>
      </c>
      <c r="W944">
        <v>0</v>
      </c>
      <c r="X944">
        <v>0</v>
      </c>
    </row>
    <row r="945" spans="1:27" x14ac:dyDescent="0.2">
      <c r="A945">
        <v>2220</v>
      </c>
      <c r="B945" t="str">
        <f>+SUBSTITUTE(LOWER(_xlfn.CONCAT(C945,D945,E945,G945,L945,R945))," ","")</f>
        <v>44305carnegranelc100-200sudmarisrusia</v>
      </c>
      <c r="C945" s="1">
        <v>44305</v>
      </c>
      <c r="D945" s="2" t="s">
        <v>35</v>
      </c>
      <c r="E945" t="s">
        <v>30</v>
      </c>
      <c r="F945" t="s">
        <v>166</v>
      </c>
      <c r="G945" t="s">
        <v>72</v>
      </c>
      <c r="H945">
        <v>24000</v>
      </c>
      <c r="I945">
        <v>2.75</v>
      </c>
      <c r="J945" s="4">
        <f>+VLOOKUP(B945,Hoja1!$A:$L,11,0)</f>
        <v>24000</v>
      </c>
      <c r="K945" s="4">
        <f>+VLOOKUP(B945,Hoja1!$A:$L,12,0)</f>
        <v>2.75</v>
      </c>
      <c r="L945" t="s">
        <v>286</v>
      </c>
      <c r="M945">
        <v>16</v>
      </c>
      <c r="O945">
        <v>4</v>
      </c>
      <c r="P945">
        <v>2021</v>
      </c>
      <c r="Q945" t="s">
        <v>165</v>
      </c>
      <c r="R945" t="s">
        <v>166</v>
      </c>
      <c r="S945" t="s">
        <v>165</v>
      </c>
      <c r="T945" t="s">
        <v>166</v>
      </c>
      <c r="U945" t="s">
        <v>37</v>
      </c>
      <c r="V945" t="s">
        <v>36</v>
      </c>
      <c r="W945">
        <v>0</v>
      </c>
      <c r="X945">
        <v>0</v>
      </c>
      <c r="Y945">
        <v>0</v>
      </c>
      <c r="Z945">
        <v>0</v>
      </c>
      <c r="AA945">
        <v>2.75</v>
      </c>
    </row>
    <row r="946" spans="1:27" x14ac:dyDescent="0.2">
      <c r="A946">
        <v>238</v>
      </c>
      <c r="B946" t="str">
        <f>+SUBSTITUTE(LOWER(_xlfn.CONCAT(C946,D946,E946,G946,L946,R946))," ","")</f>
        <v>44306enterosinsalsac40-60camanchaca</v>
      </c>
      <c r="C946" s="1">
        <v>44306</v>
      </c>
      <c r="D946" s="2" t="s">
        <v>59</v>
      </c>
      <c r="E946" t="s">
        <v>155</v>
      </c>
      <c r="F946" t="s">
        <v>195</v>
      </c>
      <c r="G946" t="s">
        <v>180</v>
      </c>
      <c r="H946">
        <v>4175</v>
      </c>
      <c r="I946">
        <v>2.1</v>
      </c>
      <c r="J946" s="4" t="e">
        <f>+VLOOKUP(B946,Hoja1!$A:$L,11,0)</f>
        <v>#N/A</v>
      </c>
      <c r="K946" s="4" t="e">
        <f>+VLOOKUP(B946,Hoja1!$A:$L,12,0)</f>
        <v>#N/A</v>
      </c>
      <c r="L946" t="s">
        <v>33</v>
      </c>
      <c r="M946">
        <v>16</v>
      </c>
      <c r="O946">
        <v>4</v>
      </c>
      <c r="P946">
        <v>2021</v>
      </c>
      <c r="U946" t="s">
        <v>159</v>
      </c>
      <c r="V946" t="s">
        <v>160</v>
      </c>
      <c r="W946">
        <v>0</v>
      </c>
      <c r="X946">
        <v>0</v>
      </c>
      <c r="Y946">
        <v>0</v>
      </c>
      <c r="Z946">
        <v>0</v>
      </c>
      <c r="AA946">
        <v>2.1</v>
      </c>
    </row>
    <row r="947" spans="1:27" x14ac:dyDescent="0.2">
      <c r="A947">
        <v>239</v>
      </c>
      <c r="B947" t="str">
        <f>+SUBSTITUTE(LOWER(_xlfn.CONCAT(C947,D947,E947,G947,L947,R947))," ","")</f>
        <v>44306enterosinsalsac20-35camanchacaamerica</v>
      </c>
      <c r="C947" s="1">
        <v>44306</v>
      </c>
      <c r="D947" s="2" t="s">
        <v>59</v>
      </c>
      <c r="E947" t="s">
        <v>155</v>
      </c>
      <c r="F947" t="s">
        <v>254</v>
      </c>
      <c r="G947" t="s">
        <v>163</v>
      </c>
      <c r="H947">
        <v>19200</v>
      </c>
      <c r="I947">
        <v>2</v>
      </c>
      <c r="J947" s="4" t="e">
        <f>+VLOOKUP(B947,Hoja1!$A:$L,11,0)</f>
        <v>#N/A</v>
      </c>
      <c r="K947" s="4" t="e">
        <f>+VLOOKUP(B947,Hoja1!$A:$L,12,0)</f>
        <v>#N/A</v>
      </c>
      <c r="L947" t="s">
        <v>33</v>
      </c>
      <c r="M947">
        <v>16</v>
      </c>
      <c r="O947">
        <v>4</v>
      </c>
      <c r="P947">
        <v>2021</v>
      </c>
      <c r="Q947" t="s">
        <v>515</v>
      </c>
      <c r="R947" t="s">
        <v>515</v>
      </c>
      <c r="S947" t="s">
        <v>515</v>
      </c>
      <c r="T947" t="s">
        <v>515</v>
      </c>
      <c r="U947" t="s">
        <v>159</v>
      </c>
      <c r="V947" t="s">
        <v>160</v>
      </c>
      <c r="W947">
        <v>0</v>
      </c>
      <c r="X947">
        <v>0</v>
      </c>
      <c r="Y947">
        <v>0</v>
      </c>
      <c r="Z947">
        <v>0</v>
      </c>
      <c r="AA947">
        <v>2</v>
      </c>
    </row>
    <row r="948" spans="1:27" x14ac:dyDescent="0.2">
      <c r="A948">
        <v>240</v>
      </c>
      <c r="B948" t="str">
        <f>+SUBSTITUTE(LOWER(_xlfn.CONCAT(C948,D948,E948,G948,L948,R948))," ","")</f>
        <v>44306enterosinsalsac60-80camanchacaitalia</v>
      </c>
      <c r="C948" s="1">
        <v>44306</v>
      </c>
      <c r="D948" s="2" t="s">
        <v>59</v>
      </c>
      <c r="E948" t="s">
        <v>155</v>
      </c>
      <c r="F948" t="s">
        <v>167</v>
      </c>
      <c r="G948" t="s">
        <v>168</v>
      </c>
      <c r="H948">
        <v>19075</v>
      </c>
      <c r="I948">
        <v>1.9</v>
      </c>
      <c r="J948" s="4" t="e">
        <f>+VLOOKUP(B948,Hoja1!$A:$L,11,0)</f>
        <v>#N/A</v>
      </c>
      <c r="K948" s="4" t="e">
        <f>+VLOOKUP(B948,Hoja1!$A:$L,12,0)</f>
        <v>#N/A</v>
      </c>
      <c r="L948" t="s">
        <v>33</v>
      </c>
      <c r="M948">
        <v>16</v>
      </c>
      <c r="O948">
        <v>4</v>
      </c>
      <c r="P948">
        <v>2021</v>
      </c>
      <c r="Q948" t="s">
        <v>153</v>
      </c>
      <c r="R948" t="s">
        <v>167</v>
      </c>
      <c r="S948" t="s">
        <v>167</v>
      </c>
      <c r="T948" t="s">
        <v>167</v>
      </c>
      <c r="U948" t="s">
        <v>159</v>
      </c>
      <c r="V948" t="s">
        <v>160</v>
      </c>
      <c r="W948">
        <v>0</v>
      </c>
      <c r="X948">
        <v>0</v>
      </c>
      <c r="Y948">
        <v>0</v>
      </c>
      <c r="Z948">
        <v>0</v>
      </c>
      <c r="AA948">
        <v>1.9</v>
      </c>
    </row>
    <row r="949" spans="1:27" x14ac:dyDescent="0.2">
      <c r="A949">
        <v>241</v>
      </c>
      <c r="B949" t="str">
        <f>+SUBSTITUTE(LOWER(_xlfn.CONCAT(C949,D949,E949,G949,L949,R949))," ","")</f>
        <v>44306carneretailc100-200camanchaca</v>
      </c>
      <c r="C949" s="1">
        <v>44306</v>
      </c>
      <c r="D949" s="2" t="s">
        <v>35</v>
      </c>
      <c r="E949" t="s">
        <v>161</v>
      </c>
      <c r="F949" t="s">
        <v>195</v>
      </c>
      <c r="G949" t="s">
        <v>72</v>
      </c>
      <c r="H949">
        <v>1500</v>
      </c>
      <c r="I949">
        <v>3.65</v>
      </c>
      <c r="J949" s="4" t="e">
        <f>+VLOOKUP(B949,Hoja1!$A:$L,11,0)</f>
        <v>#N/A</v>
      </c>
      <c r="K949" s="4" t="e">
        <f>+VLOOKUP(B949,Hoja1!$A:$L,12,0)</f>
        <v>#N/A</v>
      </c>
      <c r="L949" t="s">
        <v>33</v>
      </c>
      <c r="M949">
        <v>16</v>
      </c>
      <c r="O949">
        <v>4</v>
      </c>
      <c r="P949">
        <v>2021</v>
      </c>
      <c r="U949" t="s">
        <v>173</v>
      </c>
      <c r="V949" t="s">
        <v>174</v>
      </c>
      <c r="W949">
        <v>0</v>
      </c>
      <c r="X949">
        <v>0</v>
      </c>
      <c r="Y949">
        <v>0</v>
      </c>
      <c r="Z949">
        <v>0</v>
      </c>
      <c r="AA949">
        <v>3.65</v>
      </c>
    </row>
    <row r="950" spans="1:27" x14ac:dyDescent="0.2">
      <c r="A950">
        <v>685</v>
      </c>
      <c r="B950" t="str">
        <f>+SUBSTITUTE(LOWER(_xlfn.CONCAT(C950,D950,E950,G950,L950,R950))," ","")</f>
        <v>44306carnegranelc200-300manuelitaespaña</v>
      </c>
      <c r="C950" s="1">
        <v>44306</v>
      </c>
      <c r="D950" s="2" t="s">
        <v>35</v>
      </c>
      <c r="E950" t="s">
        <v>30</v>
      </c>
      <c r="F950" t="s">
        <v>338</v>
      </c>
      <c r="G950" t="s">
        <v>39</v>
      </c>
      <c r="H950">
        <v>24000</v>
      </c>
      <c r="I950">
        <v>3</v>
      </c>
      <c r="J950" s="4">
        <f>+VLOOKUP(B950,Hoja1!$A:$L,11,0)</f>
        <v>24000</v>
      </c>
      <c r="K950" s="4">
        <f>+VLOOKUP(B950,Hoja1!$A:$L,12,0)</f>
        <v>3</v>
      </c>
      <c r="L950" t="s">
        <v>93</v>
      </c>
      <c r="M950">
        <v>16</v>
      </c>
      <c r="N950" t="s">
        <v>211</v>
      </c>
      <c r="O950">
        <v>4</v>
      </c>
      <c r="P950">
        <v>2021</v>
      </c>
      <c r="Q950" t="s">
        <v>153</v>
      </c>
      <c r="R950" t="s">
        <v>338</v>
      </c>
      <c r="S950" t="s">
        <v>338</v>
      </c>
      <c r="T950" t="s">
        <v>154</v>
      </c>
      <c r="U950" t="s">
        <v>37</v>
      </c>
      <c r="V950" t="s">
        <v>36</v>
      </c>
      <c r="W950">
        <v>0</v>
      </c>
      <c r="X950">
        <v>0</v>
      </c>
      <c r="Y950">
        <v>0</v>
      </c>
      <c r="Z950">
        <v>0</v>
      </c>
      <c r="AA950">
        <v>3</v>
      </c>
    </row>
    <row r="951" spans="1:27" x14ac:dyDescent="0.2">
      <c r="A951">
        <v>1241</v>
      </c>
      <c r="B951" t="str">
        <f>+SUBSTITUTE(LOWER(_xlfn.CONCAT(C951,D951,E951,G951,L951,R951))," ","")</f>
        <v>44306carneretailnocompensadoc200-300standrewsasia</v>
      </c>
      <c r="C951" s="1">
        <v>44306</v>
      </c>
      <c r="D951" s="2" t="s">
        <v>35</v>
      </c>
      <c r="E951" t="s">
        <v>251</v>
      </c>
      <c r="F951" t="s">
        <v>264</v>
      </c>
      <c r="G951" t="s">
        <v>39</v>
      </c>
      <c r="H951">
        <v>2000</v>
      </c>
      <c r="I951">
        <v>3.6</v>
      </c>
      <c r="J951" s="4">
        <f>+VLOOKUP(B951,Hoja1!$A:$L,11,0)</f>
        <v>500</v>
      </c>
      <c r="K951" s="4">
        <f>+VLOOKUP(B951,Hoja1!$A:$L,12,0)</f>
        <v>3.65</v>
      </c>
      <c r="L951" t="s">
        <v>240</v>
      </c>
      <c r="M951">
        <v>16</v>
      </c>
      <c r="N951" t="s">
        <v>204</v>
      </c>
      <c r="O951">
        <v>4</v>
      </c>
      <c r="P951">
        <v>2021</v>
      </c>
      <c r="Q951" t="s">
        <v>158</v>
      </c>
      <c r="R951" t="s">
        <v>158</v>
      </c>
      <c r="S951" t="s">
        <v>158</v>
      </c>
      <c r="T951" t="s">
        <v>158</v>
      </c>
      <c r="U951" t="s">
        <v>173</v>
      </c>
      <c r="V951" t="s">
        <v>252</v>
      </c>
      <c r="W951">
        <v>0</v>
      </c>
      <c r="X951">
        <v>0</v>
      </c>
      <c r="Y951">
        <v>0</v>
      </c>
      <c r="Z951">
        <v>0</v>
      </c>
      <c r="AA951">
        <v>3.6</v>
      </c>
    </row>
    <row r="952" spans="1:27" x14ac:dyDescent="0.2">
      <c r="A952">
        <v>1242</v>
      </c>
      <c r="B952" t="str">
        <f>+SUBSTITUTE(LOWER(_xlfn.CONCAT(C952,D952,E952,G952,L952,R952))," ","")</f>
        <v>44306carneretailnocompensadoc100-200standrewsasia</v>
      </c>
      <c r="C952" s="1">
        <v>44306</v>
      </c>
      <c r="D952" s="2" t="s">
        <v>35</v>
      </c>
      <c r="E952" t="s">
        <v>251</v>
      </c>
      <c r="F952" t="s">
        <v>264</v>
      </c>
      <c r="G952" t="s">
        <v>72</v>
      </c>
      <c r="H952">
        <v>1500</v>
      </c>
      <c r="I952">
        <v>3.9</v>
      </c>
      <c r="J952" s="4">
        <f>+VLOOKUP(B952,Hoja1!$A:$L,11,0)</f>
        <v>1500</v>
      </c>
      <c r="K952" s="4">
        <f>+VLOOKUP(B952,Hoja1!$A:$L,12,0)</f>
        <v>3.9</v>
      </c>
      <c r="L952" t="s">
        <v>240</v>
      </c>
      <c r="M952">
        <v>16</v>
      </c>
      <c r="N952" t="s">
        <v>204</v>
      </c>
      <c r="O952">
        <v>4</v>
      </c>
      <c r="P952">
        <v>2021</v>
      </c>
      <c r="Q952" t="s">
        <v>158</v>
      </c>
      <c r="R952" t="s">
        <v>158</v>
      </c>
      <c r="S952" t="s">
        <v>158</v>
      </c>
      <c r="T952" t="s">
        <v>158</v>
      </c>
      <c r="U952" t="s">
        <v>173</v>
      </c>
      <c r="V952" t="s">
        <v>252</v>
      </c>
      <c r="W952">
        <v>0</v>
      </c>
      <c r="X952">
        <v>0</v>
      </c>
      <c r="Y952">
        <v>0</v>
      </c>
      <c r="Z952">
        <v>0</v>
      </c>
      <c r="AA952">
        <v>3.9</v>
      </c>
    </row>
    <row r="953" spans="1:27" x14ac:dyDescent="0.2">
      <c r="A953">
        <v>1243</v>
      </c>
      <c r="B953" t="str">
        <f>+SUBSTITUTE(LOWER(_xlfn.CONCAT(C953,D953,E953,G953,L953,R953))," ","")</f>
        <v>44306enterosinsalsae23-29standrewsamerica</v>
      </c>
      <c r="C953" s="1">
        <v>44306</v>
      </c>
      <c r="D953" s="2" t="s">
        <v>59</v>
      </c>
      <c r="E953" t="s">
        <v>155</v>
      </c>
      <c r="F953" t="s">
        <v>214</v>
      </c>
      <c r="G953" t="s">
        <v>241</v>
      </c>
      <c r="H953">
        <v>6356</v>
      </c>
      <c r="I953">
        <v>2.02</v>
      </c>
      <c r="J953" s="4" t="e">
        <f>+VLOOKUP(B953,Hoja1!$A:$L,11,0)</f>
        <v>#N/A</v>
      </c>
      <c r="K953" s="4" t="e">
        <f>+VLOOKUP(B953,Hoja1!$A:$L,12,0)</f>
        <v>#N/A</v>
      </c>
      <c r="L953" t="s">
        <v>240</v>
      </c>
      <c r="M953">
        <v>16</v>
      </c>
      <c r="N953" t="s">
        <v>204</v>
      </c>
      <c r="O953">
        <v>4</v>
      </c>
      <c r="P953">
        <v>2021</v>
      </c>
      <c r="Q953" t="s">
        <v>515</v>
      </c>
      <c r="R953" t="s">
        <v>515</v>
      </c>
      <c r="S953" t="s">
        <v>515</v>
      </c>
      <c r="T953" t="s">
        <v>515</v>
      </c>
      <c r="U953" t="s">
        <v>159</v>
      </c>
      <c r="V953" t="s">
        <v>160</v>
      </c>
      <c r="W953">
        <v>0</v>
      </c>
      <c r="X953">
        <v>0</v>
      </c>
      <c r="Y953">
        <v>0</v>
      </c>
      <c r="Z953">
        <v>0</v>
      </c>
      <c r="AA953">
        <v>2.02</v>
      </c>
    </row>
    <row r="954" spans="1:27" x14ac:dyDescent="0.2">
      <c r="A954">
        <v>1244</v>
      </c>
      <c r="B954" t="str">
        <f>+SUBSTITUTE(LOWER(_xlfn.CONCAT(C954,D954,E954,G954,L954,R954))," ","")</f>
        <v>44306carneretailcompensadoc200-300standrewsamerica</v>
      </c>
      <c r="C954" s="1">
        <v>44306</v>
      </c>
      <c r="D954" s="2" t="s">
        <v>35</v>
      </c>
      <c r="E954" t="s">
        <v>206</v>
      </c>
      <c r="F954" t="s">
        <v>214</v>
      </c>
      <c r="G954" t="s">
        <v>39</v>
      </c>
      <c r="H954">
        <v>454</v>
      </c>
      <c r="I954">
        <v>3.81</v>
      </c>
      <c r="J954" s="4">
        <f>+VLOOKUP(B954,Hoja1!$A:$L,11,0)</f>
        <v>454</v>
      </c>
      <c r="K954" s="4">
        <f>+VLOOKUP(B954,Hoja1!$A:$L,12,0)</f>
        <v>3.81</v>
      </c>
      <c r="L954" t="s">
        <v>240</v>
      </c>
      <c r="M954">
        <v>16</v>
      </c>
      <c r="N954" t="s">
        <v>204</v>
      </c>
      <c r="O954">
        <v>4</v>
      </c>
      <c r="P954">
        <v>2021</v>
      </c>
      <c r="Q954" t="s">
        <v>515</v>
      </c>
      <c r="R954" t="s">
        <v>515</v>
      </c>
      <c r="S954" t="s">
        <v>515</v>
      </c>
      <c r="T954" t="s">
        <v>515</v>
      </c>
      <c r="U954" t="s">
        <v>173</v>
      </c>
      <c r="V954" t="s">
        <v>208</v>
      </c>
      <c r="W954">
        <v>0</v>
      </c>
      <c r="X954">
        <v>0.1</v>
      </c>
      <c r="Y954">
        <v>0.38100000000000001</v>
      </c>
      <c r="Z954">
        <v>172.97399999999999</v>
      </c>
      <c r="AA954">
        <v>4.2333333333333298</v>
      </c>
    </row>
    <row r="955" spans="1:27" x14ac:dyDescent="0.2">
      <c r="A955">
        <v>1245</v>
      </c>
      <c r="B955" t="str">
        <f>+SUBSTITUTE(LOWER(_xlfn.CONCAT(C955,D955,E955,G955,L955,R955))," ","")</f>
        <v>44306enterosinsalsae60-80standrewsespaña</v>
      </c>
      <c r="C955" s="1">
        <v>44306</v>
      </c>
      <c r="D955" s="2" t="s">
        <v>59</v>
      </c>
      <c r="E955" t="s">
        <v>155</v>
      </c>
      <c r="F955" t="s">
        <v>338</v>
      </c>
      <c r="G955" t="s">
        <v>253</v>
      </c>
      <c r="H955">
        <v>13770</v>
      </c>
      <c r="I955">
        <v>2.581</v>
      </c>
      <c r="J955" s="4" t="e">
        <f>+VLOOKUP(B955,Hoja1!$A:$L,11,0)</f>
        <v>#N/A</v>
      </c>
      <c r="K955" s="4" t="e">
        <f>+VLOOKUP(B955,Hoja1!$A:$L,12,0)</f>
        <v>#N/A</v>
      </c>
      <c r="L955" t="s">
        <v>240</v>
      </c>
      <c r="M955">
        <v>16</v>
      </c>
      <c r="N955" t="s">
        <v>204</v>
      </c>
      <c r="O955">
        <v>4</v>
      </c>
      <c r="P955">
        <v>2021</v>
      </c>
      <c r="Q955" t="s">
        <v>153</v>
      </c>
      <c r="R955" t="s">
        <v>338</v>
      </c>
      <c r="S955" t="s">
        <v>338</v>
      </c>
      <c r="T955" t="s">
        <v>154</v>
      </c>
      <c r="U955" t="s">
        <v>159</v>
      </c>
      <c r="V955" t="s">
        <v>160</v>
      </c>
      <c r="W955">
        <v>0</v>
      </c>
      <c r="X955">
        <v>0</v>
      </c>
      <c r="Y955">
        <v>0</v>
      </c>
      <c r="Z955">
        <v>0</v>
      </c>
      <c r="AA955">
        <v>2.581</v>
      </c>
    </row>
    <row r="956" spans="1:27" x14ac:dyDescent="0.2">
      <c r="A956">
        <v>1246</v>
      </c>
      <c r="B956" t="str">
        <f>+SUBSTITUTE(LOWER(_xlfn.CONCAT(C956,D956,E956,G956,L956,R956))," ","")</f>
        <v>44306carnegranelc200-300standrewsrusia</v>
      </c>
      <c r="C956" s="1">
        <v>44306</v>
      </c>
      <c r="D956" s="2" t="s">
        <v>35</v>
      </c>
      <c r="E956" t="s">
        <v>30</v>
      </c>
      <c r="F956" t="s">
        <v>239</v>
      </c>
      <c r="G956" t="s">
        <v>39</v>
      </c>
      <c r="H956">
        <v>23000</v>
      </c>
      <c r="I956">
        <v>3.1</v>
      </c>
      <c r="J956" s="4">
        <f>+VLOOKUP(B956,Hoja1!$A:$L,11,0)</f>
        <v>23000</v>
      </c>
      <c r="K956" s="4">
        <f>+VLOOKUP(B956,Hoja1!$A:$L,12,0)</f>
        <v>3.1</v>
      </c>
      <c r="L956" t="s">
        <v>240</v>
      </c>
      <c r="M956">
        <v>16</v>
      </c>
      <c r="N956" t="s">
        <v>204</v>
      </c>
      <c r="O956">
        <v>4</v>
      </c>
      <c r="P956">
        <v>2021</v>
      </c>
      <c r="Q956" t="s">
        <v>165</v>
      </c>
      <c r="R956" t="s">
        <v>166</v>
      </c>
      <c r="S956" t="s">
        <v>165</v>
      </c>
      <c r="T956" t="s">
        <v>166</v>
      </c>
      <c r="U956" t="s">
        <v>37</v>
      </c>
      <c r="V956" t="s">
        <v>36</v>
      </c>
      <c r="W956">
        <v>0</v>
      </c>
      <c r="X956">
        <v>0</v>
      </c>
      <c r="Y956">
        <v>0</v>
      </c>
      <c r="Z956">
        <v>0</v>
      </c>
      <c r="AA956">
        <v>3.1</v>
      </c>
    </row>
    <row r="957" spans="1:27" x14ac:dyDescent="0.2">
      <c r="A957">
        <v>1247</v>
      </c>
      <c r="B957" t="str">
        <f>+SUBSTITUTE(LOWER(_xlfn.CONCAT(C957,D957,E957,G957,L957,R957))," ","")</f>
        <v>44306enterosinsalsae50-70standrewsasia</v>
      </c>
      <c r="C957" s="1">
        <v>44306</v>
      </c>
      <c r="D957" s="2" t="s">
        <v>59</v>
      </c>
      <c r="E957" t="s">
        <v>155</v>
      </c>
      <c r="F957" t="s">
        <v>264</v>
      </c>
      <c r="G957" t="s">
        <v>245</v>
      </c>
      <c r="H957">
        <v>16000</v>
      </c>
      <c r="I957">
        <v>2.25</v>
      </c>
      <c r="J957" s="4" t="e">
        <f>+VLOOKUP(B957,Hoja1!$A:$L,11,0)</f>
        <v>#N/A</v>
      </c>
      <c r="K957" s="4" t="e">
        <f>+VLOOKUP(B957,Hoja1!$A:$L,12,0)</f>
        <v>#N/A</v>
      </c>
      <c r="L957" t="s">
        <v>240</v>
      </c>
      <c r="M957">
        <v>16</v>
      </c>
      <c r="N957" t="s">
        <v>204</v>
      </c>
      <c r="O957">
        <v>4</v>
      </c>
      <c r="P957">
        <v>2021</v>
      </c>
      <c r="Q957" t="s">
        <v>158</v>
      </c>
      <c r="R957" t="s">
        <v>158</v>
      </c>
      <c r="S957" t="s">
        <v>158</v>
      </c>
      <c r="T957" t="s">
        <v>158</v>
      </c>
      <c r="U957" t="s">
        <v>159</v>
      </c>
      <c r="V957" t="s">
        <v>160</v>
      </c>
      <c r="W957">
        <v>0</v>
      </c>
      <c r="X957">
        <v>0</v>
      </c>
      <c r="Y957">
        <v>0</v>
      </c>
      <c r="Z957">
        <v>0</v>
      </c>
      <c r="AA957">
        <v>2.25</v>
      </c>
    </row>
    <row r="958" spans="1:27" x14ac:dyDescent="0.2">
      <c r="A958">
        <v>2221</v>
      </c>
      <c r="B958" t="str">
        <f>+SUBSTITUTE(LOWER(_xlfn.CONCAT(C958,D958,E958,G958,L958,R958))," ","")</f>
        <v>44306carnegranelc200-300sudmarisrusia</v>
      </c>
      <c r="C958" s="1">
        <v>44306</v>
      </c>
      <c r="D958" s="2" t="s">
        <v>35</v>
      </c>
      <c r="E958" t="s">
        <v>30</v>
      </c>
      <c r="F958" t="s">
        <v>166</v>
      </c>
      <c r="G958" t="s">
        <v>39</v>
      </c>
      <c r="H958">
        <v>6000</v>
      </c>
      <c r="I958">
        <v>3.15</v>
      </c>
      <c r="J958" s="4">
        <f>+VLOOKUP(B958,Hoja1!$A:$L,11,0)</f>
        <v>12000</v>
      </c>
      <c r="K958" s="4">
        <f>+VLOOKUP(B958,Hoja1!$A:$L,12,0)</f>
        <v>3.15</v>
      </c>
      <c r="L958" t="s">
        <v>286</v>
      </c>
      <c r="M958">
        <v>16</v>
      </c>
      <c r="O958">
        <v>4</v>
      </c>
      <c r="P958">
        <v>2021</v>
      </c>
      <c r="Q958" t="s">
        <v>165</v>
      </c>
      <c r="R958" t="s">
        <v>166</v>
      </c>
      <c r="S958" t="s">
        <v>165</v>
      </c>
      <c r="T958" t="s">
        <v>166</v>
      </c>
      <c r="U958" t="s">
        <v>37</v>
      </c>
      <c r="V958" t="s">
        <v>36</v>
      </c>
      <c r="W958">
        <v>0</v>
      </c>
      <c r="X958">
        <v>0</v>
      </c>
      <c r="Y958">
        <v>0</v>
      </c>
      <c r="Z958">
        <v>0</v>
      </c>
      <c r="AA958">
        <v>3.15</v>
      </c>
    </row>
    <row r="959" spans="1:27" x14ac:dyDescent="0.2">
      <c r="A959">
        <v>2222</v>
      </c>
      <c r="B959" t="str">
        <f>+SUBSTITUTE(LOWER(_xlfn.CONCAT(C959,D959,E959,G959,L959,R959))," ","")</f>
        <v>44306enterosinsalsac60-80sudmarisamerica</v>
      </c>
      <c r="C959" s="1">
        <v>44306</v>
      </c>
      <c r="D959" s="2" t="s">
        <v>59</v>
      </c>
      <c r="E959" t="s">
        <v>155</v>
      </c>
      <c r="F959" t="s">
        <v>214</v>
      </c>
      <c r="G959" t="s">
        <v>168</v>
      </c>
      <c r="H959">
        <v>10737.1</v>
      </c>
      <c r="I959">
        <v>1.72</v>
      </c>
      <c r="J959" s="4" t="e">
        <f>+VLOOKUP(B959,Hoja1!$A:$L,11,0)</f>
        <v>#N/A</v>
      </c>
      <c r="K959" s="4" t="e">
        <f>+VLOOKUP(B959,Hoja1!$A:$L,12,0)</f>
        <v>#N/A</v>
      </c>
      <c r="L959" t="s">
        <v>286</v>
      </c>
      <c r="M959">
        <v>16</v>
      </c>
      <c r="O959">
        <v>4</v>
      </c>
      <c r="P959">
        <v>2021</v>
      </c>
      <c r="Q959" t="s">
        <v>515</v>
      </c>
      <c r="R959" t="s">
        <v>515</v>
      </c>
      <c r="S959" t="s">
        <v>515</v>
      </c>
      <c r="T959" t="s">
        <v>515</v>
      </c>
      <c r="U959" t="s">
        <v>159</v>
      </c>
      <c r="V959" t="s">
        <v>160</v>
      </c>
      <c r="W959">
        <v>0</v>
      </c>
      <c r="X959">
        <v>0</v>
      </c>
      <c r="Y959">
        <v>0</v>
      </c>
      <c r="Z959">
        <v>0</v>
      </c>
      <c r="AA959">
        <v>1.72</v>
      </c>
    </row>
    <row r="960" spans="1:27" x14ac:dyDescent="0.2">
      <c r="A960">
        <v>2223</v>
      </c>
      <c r="B960" t="str">
        <f>+SUBSTITUTE(LOWER(_xlfn.CONCAT(C960,D960,E960,G960,L960,R960))," ","")</f>
        <v>44306enterosinsalsac60-80sudmarisrusia</v>
      </c>
      <c r="C960" s="1">
        <v>44306</v>
      </c>
      <c r="D960" s="2" t="s">
        <v>59</v>
      </c>
      <c r="E960" t="s">
        <v>155</v>
      </c>
      <c r="F960" t="s">
        <v>166</v>
      </c>
      <c r="G960" t="s">
        <v>168</v>
      </c>
      <c r="H960">
        <v>2000</v>
      </c>
      <c r="I960">
        <v>1.95</v>
      </c>
      <c r="J960" s="4" t="e">
        <f>+VLOOKUP(B960,Hoja1!$A:$L,11,0)</f>
        <v>#N/A</v>
      </c>
      <c r="K960" s="4" t="e">
        <f>+VLOOKUP(B960,Hoja1!$A:$L,12,0)</f>
        <v>#N/A</v>
      </c>
      <c r="L960" t="s">
        <v>286</v>
      </c>
      <c r="M960">
        <v>16</v>
      </c>
      <c r="O960">
        <v>4</v>
      </c>
      <c r="P960">
        <v>2021</v>
      </c>
      <c r="Q960" t="s">
        <v>165</v>
      </c>
      <c r="R960" t="s">
        <v>166</v>
      </c>
      <c r="S960" t="s">
        <v>165</v>
      </c>
      <c r="T960" t="s">
        <v>166</v>
      </c>
      <c r="U960" t="s">
        <v>159</v>
      </c>
      <c r="V960" t="s">
        <v>160</v>
      </c>
      <c r="W960">
        <v>0</v>
      </c>
      <c r="X960">
        <v>0</v>
      </c>
      <c r="Y960">
        <v>0</v>
      </c>
      <c r="Z960">
        <v>0</v>
      </c>
      <c r="AA960">
        <v>1.95</v>
      </c>
    </row>
    <row r="961" spans="1:27" x14ac:dyDescent="0.2">
      <c r="A961">
        <v>2224</v>
      </c>
      <c r="B961" t="str">
        <f>+SUBSTITUTE(LOWER(_xlfn.CONCAT(C961,D961,E961,G961,L961,R961))," ","")</f>
        <v>44306enterosinsalsac40-60sudmarisrusia</v>
      </c>
      <c r="C961" s="1">
        <v>44306</v>
      </c>
      <c r="D961" s="2" t="s">
        <v>59</v>
      </c>
      <c r="E961" t="s">
        <v>155</v>
      </c>
      <c r="F961" t="s">
        <v>166</v>
      </c>
      <c r="G961" t="s">
        <v>180</v>
      </c>
      <c r="H961">
        <v>12000</v>
      </c>
      <c r="I961">
        <v>2.0499999999999998</v>
      </c>
      <c r="J961" s="4" t="e">
        <f>+VLOOKUP(B961,Hoja1!$A:$L,11,0)</f>
        <v>#N/A</v>
      </c>
      <c r="K961" s="4" t="e">
        <f>+VLOOKUP(B961,Hoja1!$A:$L,12,0)</f>
        <v>#N/A</v>
      </c>
      <c r="L961" t="s">
        <v>286</v>
      </c>
      <c r="M961">
        <v>16</v>
      </c>
      <c r="O961">
        <v>4</v>
      </c>
      <c r="P961">
        <v>2021</v>
      </c>
      <c r="Q961" t="s">
        <v>165</v>
      </c>
      <c r="R961" t="s">
        <v>166</v>
      </c>
      <c r="S961" t="s">
        <v>165</v>
      </c>
      <c r="T961" t="s">
        <v>166</v>
      </c>
      <c r="U961" t="s">
        <v>159</v>
      </c>
      <c r="V961" t="s">
        <v>160</v>
      </c>
      <c r="W961">
        <v>0</v>
      </c>
      <c r="X961">
        <v>0</v>
      </c>
      <c r="Y961">
        <v>0</v>
      </c>
      <c r="Z961">
        <v>0</v>
      </c>
      <c r="AA961">
        <v>2.0499999999999998</v>
      </c>
    </row>
    <row r="962" spans="1:27" x14ac:dyDescent="0.2">
      <c r="A962">
        <v>2225</v>
      </c>
      <c r="B962" t="str">
        <f>+SUBSTITUTE(LOWER(_xlfn.CONCAT(C962,D962,E962,G962,L962,R962))," ","")</f>
        <v>44306carnegranelc300-500sudmarisrusia</v>
      </c>
      <c r="C962" s="1">
        <v>44306</v>
      </c>
      <c r="D962" s="2" t="s">
        <v>35</v>
      </c>
      <c r="E962" t="s">
        <v>30</v>
      </c>
      <c r="F962" t="s">
        <v>166</v>
      </c>
      <c r="G962" t="s">
        <v>49</v>
      </c>
      <c r="H962">
        <v>12000</v>
      </c>
      <c r="I962">
        <v>2.95</v>
      </c>
      <c r="J962" s="4">
        <f>+VLOOKUP(B962,Hoja1!$A:$L,11,0)</f>
        <v>12000</v>
      </c>
      <c r="K962" s="4">
        <f>+VLOOKUP(B962,Hoja1!$A:$L,12,0)</f>
        <v>2.95</v>
      </c>
      <c r="L962" t="s">
        <v>286</v>
      </c>
      <c r="M962">
        <v>16</v>
      </c>
      <c r="O962">
        <v>4</v>
      </c>
      <c r="P962">
        <v>2021</v>
      </c>
      <c r="Q962" t="s">
        <v>165</v>
      </c>
      <c r="R962" t="s">
        <v>166</v>
      </c>
      <c r="S962" t="s">
        <v>165</v>
      </c>
      <c r="T962" t="s">
        <v>166</v>
      </c>
      <c r="U962" t="s">
        <v>37</v>
      </c>
      <c r="V962" t="s">
        <v>36</v>
      </c>
      <c r="W962">
        <v>0</v>
      </c>
      <c r="X962">
        <v>0</v>
      </c>
      <c r="Y962">
        <v>0</v>
      </c>
      <c r="Z962">
        <v>0</v>
      </c>
      <c r="AA962">
        <v>2.95</v>
      </c>
    </row>
    <row r="963" spans="1:27" x14ac:dyDescent="0.2">
      <c r="A963">
        <v>2226</v>
      </c>
      <c r="B963" t="str">
        <f>+SUBSTITUTE(LOWER(_xlfn.CONCAT(C963,D963,E963,G963,L963,R963))," ","")</f>
        <v>44306mediaconchagranelc40-60sudmarisamerica</v>
      </c>
      <c r="C963" s="1">
        <v>44306</v>
      </c>
      <c r="D963" s="2" t="s">
        <v>212</v>
      </c>
      <c r="E963" t="s">
        <v>30</v>
      </c>
      <c r="F963" t="s">
        <v>214</v>
      </c>
      <c r="G963" t="s">
        <v>180</v>
      </c>
      <c r="H963">
        <v>7975</v>
      </c>
      <c r="I963">
        <v>3.92</v>
      </c>
      <c r="J963" s="4">
        <f>+VLOOKUP(B963,Hoja1!$A:$L,11,0)</f>
        <v>7975</v>
      </c>
      <c r="K963" s="4">
        <f>+VLOOKUP(B963,Hoja1!$A:$L,12,0)</f>
        <v>3.92</v>
      </c>
      <c r="L963" t="s">
        <v>286</v>
      </c>
      <c r="M963">
        <v>16</v>
      </c>
      <c r="O963">
        <v>4</v>
      </c>
      <c r="P963">
        <v>2021</v>
      </c>
      <c r="Q963" t="s">
        <v>515</v>
      </c>
      <c r="R963" t="s">
        <v>515</v>
      </c>
      <c r="S963" t="s">
        <v>515</v>
      </c>
      <c r="T963" t="s">
        <v>515</v>
      </c>
      <c r="V963" t="s">
        <v>216</v>
      </c>
    </row>
    <row r="964" spans="1:27" x14ac:dyDescent="0.2">
      <c r="A964">
        <v>242</v>
      </c>
      <c r="B964" t="str">
        <f>+SUBSTITUTE(LOWER(_xlfn.CONCAT(C964,D964,E964,G964,L964,R964))," ","")</f>
        <v>44307carnegranelc300-500camanchacaotroseuropa</v>
      </c>
      <c r="C964" s="1">
        <v>44307</v>
      </c>
      <c r="D964" s="2" t="s">
        <v>35</v>
      </c>
      <c r="E964" t="s">
        <v>30</v>
      </c>
      <c r="F964" t="s">
        <v>152</v>
      </c>
      <c r="G964" t="s">
        <v>49</v>
      </c>
      <c r="H964">
        <v>5000</v>
      </c>
      <c r="I964">
        <v>3.03</v>
      </c>
      <c r="J964" s="4" t="e">
        <f>+VLOOKUP(B964,Hoja1!$A:$L,11,0)</f>
        <v>#N/A</v>
      </c>
      <c r="K964" s="4" t="e">
        <f>+VLOOKUP(B964,Hoja1!$A:$L,12,0)</f>
        <v>#N/A</v>
      </c>
      <c r="L964" t="s">
        <v>33</v>
      </c>
      <c r="M964">
        <v>16</v>
      </c>
      <c r="O964">
        <v>4</v>
      </c>
      <c r="P964">
        <v>2021</v>
      </c>
      <c r="Q964" t="s">
        <v>153</v>
      </c>
      <c r="R964" t="s">
        <v>154</v>
      </c>
      <c r="S964" t="s">
        <v>154</v>
      </c>
      <c r="T964" t="s">
        <v>154</v>
      </c>
      <c r="U964" t="s">
        <v>37</v>
      </c>
      <c r="V964" t="s">
        <v>36</v>
      </c>
      <c r="W964">
        <v>0</v>
      </c>
      <c r="X964">
        <v>0</v>
      </c>
      <c r="Y964">
        <v>0</v>
      </c>
      <c r="Z964">
        <v>0</v>
      </c>
      <c r="AA964">
        <v>3.03</v>
      </c>
    </row>
    <row r="965" spans="1:27" x14ac:dyDescent="0.2">
      <c r="A965">
        <v>243</v>
      </c>
      <c r="B965" t="str">
        <f>+SUBSTITUTE(LOWER(_xlfn.CONCAT(C965,D965,E965,G965,L965,R965))," ","")</f>
        <v>44307carnegranelc200-300camanchacaotroseuropa</v>
      </c>
      <c r="C965" s="1">
        <v>44307</v>
      </c>
      <c r="D965" s="2" t="s">
        <v>35</v>
      </c>
      <c r="E965" t="s">
        <v>30</v>
      </c>
      <c r="F965" t="s">
        <v>152</v>
      </c>
      <c r="G965" t="s">
        <v>39</v>
      </c>
      <c r="H965">
        <v>19000</v>
      </c>
      <c r="I965">
        <v>3.17</v>
      </c>
      <c r="J965" s="4" t="e">
        <f>+VLOOKUP(B965,Hoja1!$A:$L,11,0)</f>
        <v>#N/A</v>
      </c>
      <c r="K965" s="4" t="e">
        <f>+VLOOKUP(B965,Hoja1!$A:$L,12,0)</f>
        <v>#N/A</v>
      </c>
      <c r="L965" t="s">
        <v>33</v>
      </c>
      <c r="M965">
        <v>16</v>
      </c>
      <c r="O965">
        <v>4</v>
      </c>
      <c r="P965">
        <v>2021</v>
      </c>
      <c r="Q965" t="s">
        <v>153</v>
      </c>
      <c r="R965" t="s">
        <v>154</v>
      </c>
      <c r="S965" t="s">
        <v>154</v>
      </c>
      <c r="T965" t="s">
        <v>154</v>
      </c>
      <c r="U965" t="s">
        <v>37</v>
      </c>
      <c r="V965" t="s">
        <v>36</v>
      </c>
      <c r="W965">
        <v>0</v>
      </c>
      <c r="X965">
        <v>0</v>
      </c>
      <c r="Y965">
        <v>0</v>
      </c>
      <c r="Z965">
        <v>0</v>
      </c>
      <c r="AA965">
        <v>3.17</v>
      </c>
    </row>
    <row r="966" spans="1:27" x14ac:dyDescent="0.2">
      <c r="A966">
        <v>244</v>
      </c>
      <c r="B966" t="str">
        <f>+SUBSTITUTE(LOWER(_xlfn.CONCAT(C966,D966,E966,G966,L966,R966))," ","")</f>
        <v>44307carnegranelc100-200camanchacarusia</v>
      </c>
      <c r="C966" s="1">
        <v>44307</v>
      </c>
      <c r="D966" s="2" t="s">
        <v>35</v>
      </c>
      <c r="E966" t="s">
        <v>30</v>
      </c>
      <c r="F966" t="s">
        <v>516</v>
      </c>
      <c r="G966" t="s">
        <v>72</v>
      </c>
      <c r="H966">
        <v>24000</v>
      </c>
      <c r="I966">
        <v>3.19999999999999</v>
      </c>
      <c r="J966" s="4" t="e">
        <f>+VLOOKUP(B966,Hoja1!$A:$L,11,0)</f>
        <v>#N/A</v>
      </c>
      <c r="K966" s="4" t="e">
        <f>+VLOOKUP(B966,Hoja1!$A:$L,12,0)</f>
        <v>#N/A</v>
      </c>
      <c r="L966" t="s">
        <v>33</v>
      </c>
      <c r="M966">
        <v>16</v>
      </c>
      <c r="O966">
        <v>4</v>
      </c>
      <c r="P966">
        <v>2021</v>
      </c>
      <c r="Q966" t="s">
        <v>165</v>
      </c>
      <c r="R966" t="s">
        <v>166</v>
      </c>
      <c r="S966" t="s">
        <v>165</v>
      </c>
      <c r="T966" t="s">
        <v>166</v>
      </c>
      <c r="U966" t="s">
        <v>37</v>
      </c>
      <c r="V966" t="s">
        <v>36</v>
      </c>
      <c r="W966">
        <v>0</v>
      </c>
      <c r="X966">
        <v>0</v>
      </c>
      <c r="Y966">
        <v>0</v>
      </c>
      <c r="Z966">
        <v>0</v>
      </c>
      <c r="AA966">
        <v>3.19999999999999</v>
      </c>
    </row>
    <row r="967" spans="1:27" x14ac:dyDescent="0.2">
      <c r="A967">
        <v>245</v>
      </c>
      <c r="B967" t="str">
        <f>+SUBSTITUTE(LOWER(_xlfn.CONCAT(C967,D967,E967,G967,L967,R967))," ","")</f>
        <v>44307enterosinsalsac40-60camanchacaitalia</v>
      </c>
      <c r="C967" s="1">
        <v>44307</v>
      </c>
      <c r="D967" s="2" t="s">
        <v>59</v>
      </c>
      <c r="E967" t="s">
        <v>155</v>
      </c>
      <c r="F967" t="s">
        <v>167</v>
      </c>
      <c r="G967" t="s">
        <v>180</v>
      </c>
      <c r="H967">
        <v>15950</v>
      </c>
      <c r="I967">
        <v>1.3499999999999901</v>
      </c>
      <c r="J967" s="4" t="e">
        <f>+VLOOKUP(B967,Hoja1!$A:$L,11,0)</f>
        <v>#N/A</v>
      </c>
      <c r="K967" s="4" t="e">
        <f>+VLOOKUP(B967,Hoja1!$A:$L,12,0)</f>
        <v>#N/A</v>
      </c>
      <c r="L967" t="s">
        <v>33</v>
      </c>
      <c r="M967">
        <v>16</v>
      </c>
      <c r="O967">
        <v>4</v>
      </c>
      <c r="P967">
        <v>2021</v>
      </c>
      <c r="Q967" t="s">
        <v>153</v>
      </c>
      <c r="R967" t="s">
        <v>167</v>
      </c>
      <c r="S967" t="s">
        <v>167</v>
      </c>
      <c r="T967" t="s">
        <v>167</v>
      </c>
      <c r="U967" t="s">
        <v>159</v>
      </c>
      <c r="V967" t="s">
        <v>160</v>
      </c>
      <c r="W967">
        <v>0</v>
      </c>
      <c r="X967">
        <v>0</v>
      </c>
      <c r="Y967">
        <v>0</v>
      </c>
      <c r="Z967">
        <v>0</v>
      </c>
      <c r="AA967">
        <v>1.3499999999999901</v>
      </c>
    </row>
    <row r="968" spans="1:27" x14ac:dyDescent="0.2">
      <c r="A968">
        <v>246</v>
      </c>
      <c r="B968" t="str">
        <f>+SUBSTITUTE(LOWER(_xlfn.CONCAT(C968,D968,E968,G968,L968,R968))," ","")</f>
        <v>44307carneretailc200-300camanchacaotroseuropa</v>
      </c>
      <c r="C968" s="1">
        <v>44307</v>
      </c>
      <c r="D968" s="2" t="s">
        <v>35</v>
      </c>
      <c r="E968" t="s">
        <v>161</v>
      </c>
      <c r="F968" t="s">
        <v>187</v>
      </c>
      <c r="G968" t="s">
        <v>39</v>
      </c>
      <c r="H968">
        <v>21120</v>
      </c>
      <c r="I968">
        <v>3.08</v>
      </c>
      <c r="J968" s="4" t="e">
        <f>+VLOOKUP(B968,Hoja1!$A:$L,11,0)</f>
        <v>#N/A</v>
      </c>
      <c r="K968" s="4" t="e">
        <f>+VLOOKUP(B968,Hoja1!$A:$L,12,0)</f>
        <v>#N/A</v>
      </c>
      <c r="L968" t="s">
        <v>33</v>
      </c>
      <c r="M968">
        <v>16</v>
      </c>
      <c r="O968">
        <v>4</v>
      </c>
      <c r="P968">
        <v>2021</v>
      </c>
      <c r="Q968" t="s">
        <v>153</v>
      </c>
      <c r="R968" t="s">
        <v>154</v>
      </c>
      <c r="S968" t="s">
        <v>154</v>
      </c>
      <c r="T968" t="s">
        <v>154</v>
      </c>
      <c r="U968" t="s">
        <v>173</v>
      </c>
      <c r="V968" t="s">
        <v>174</v>
      </c>
      <c r="W968">
        <v>0</v>
      </c>
      <c r="X968">
        <v>0</v>
      </c>
      <c r="Y968">
        <v>0</v>
      </c>
      <c r="Z968">
        <v>0</v>
      </c>
      <c r="AA968">
        <v>3.08</v>
      </c>
    </row>
    <row r="969" spans="1:27" x14ac:dyDescent="0.2">
      <c r="A969">
        <v>1248</v>
      </c>
      <c r="B969" t="str">
        <f>+SUBSTITUTE(LOWER(_xlfn.CONCAT(C969,D969,E969,G969,L969,R969))," ","")</f>
        <v>44307enterosinsalsae23-29standrewsamerica</v>
      </c>
      <c r="C969" s="1">
        <v>44307</v>
      </c>
      <c r="D969" s="2" t="s">
        <v>59</v>
      </c>
      <c r="E969" t="s">
        <v>155</v>
      </c>
      <c r="F969" t="s">
        <v>214</v>
      </c>
      <c r="G969" t="s">
        <v>241</v>
      </c>
      <c r="H969">
        <v>2678.6</v>
      </c>
      <c r="I969">
        <v>2.0299999999999998</v>
      </c>
      <c r="J969" s="4" t="e">
        <f>+VLOOKUP(B969,Hoja1!$A:$L,11,0)</f>
        <v>#N/A</v>
      </c>
      <c r="K969" s="4" t="e">
        <f>+VLOOKUP(B969,Hoja1!$A:$L,12,0)</f>
        <v>#N/A</v>
      </c>
      <c r="L969" t="s">
        <v>240</v>
      </c>
      <c r="M969">
        <v>16</v>
      </c>
      <c r="N969" t="s">
        <v>204</v>
      </c>
      <c r="O969">
        <v>4</v>
      </c>
      <c r="P969">
        <v>2021</v>
      </c>
      <c r="Q969" t="s">
        <v>515</v>
      </c>
      <c r="R969" t="s">
        <v>515</v>
      </c>
      <c r="S969" t="s">
        <v>515</v>
      </c>
      <c r="T969" t="s">
        <v>515</v>
      </c>
      <c r="U969" t="s">
        <v>159</v>
      </c>
      <c r="V969" t="s">
        <v>160</v>
      </c>
      <c r="W969">
        <v>0</v>
      </c>
      <c r="X969">
        <v>0</v>
      </c>
      <c r="Y969">
        <v>0</v>
      </c>
      <c r="Z969">
        <v>0</v>
      </c>
      <c r="AA969">
        <v>2.0299999999999998</v>
      </c>
    </row>
    <row r="970" spans="1:27" x14ac:dyDescent="0.2">
      <c r="A970">
        <v>1249</v>
      </c>
      <c r="B970" t="str">
        <f>+SUBSTITUTE(LOWER(_xlfn.CONCAT(C970,D970,E970,G970,L970,R970))," ","")</f>
        <v>44307carnegranelc200-300standrewsrusia</v>
      </c>
      <c r="C970" s="1">
        <v>44307</v>
      </c>
      <c r="D970" s="2" t="s">
        <v>35</v>
      </c>
      <c r="E970" t="s">
        <v>30</v>
      </c>
      <c r="F970" t="s">
        <v>239</v>
      </c>
      <c r="G970" t="s">
        <v>39</v>
      </c>
      <c r="H970">
        <v>23000</v>
      </c>
      <c r="I970">
        <v>3.1</v>
      </c>
      <c r="J970" s="4">
        <f>+VLOOKUP(B970,Hoja1!$A:$L,11,0)</f>
        <v>23000</v>
      </c>
      <c r="K970" s="4">
        <f>+VLOOKUP(B970,Hoja1!$A:$L,12,0)</f>
        <v>3.1</v>
      </c>
      <c r="L970" t="s">
        <v>240</v>
      </c>
      <c r="M970">
        <v>16</v>
      </c>
      <c r="N970" t="s">
        <v>204</v>
      </c>
      <c r="O970">
        <v>4</v>
      </c>
      <c r="P970">
        <v>2021</v>
      </c>
      <c r="Q970" t="s">
        <v>165</v>
      </c>
      <c r="R970" t="s">
        <v>166</v>
      </c>
      <c r="S970" t="s">
        <v>165</v>
      </c>
      <c r="T970" t="s">
        <v>166</v>
      </c>
      <c r="U970" t="s">
        <v>37</v>
      </c>
      <c r="V970" t="s">
        <v>36</v>
      </c>
      <c r="W970">
        <v>0</v>
      </c>
      <c r="X970">
        <v>0</v>
      </c>
      <c r="Y970">
        <v>0</v>
      </c>
      <c r="Z970">
        <v>0</v>
      </c>
      <c r="AA970">
        <v>3.1</v>
      </c>
    </row>
    <row r="971" spans="1:27" x14ac:dyDescent="0.2">
      <c r="A971">
        <v>2227</v>
      </c>
      <c r="B971" t="str">
        <f>+SUBSTITUTE(LOWER(_xlfn.CONCAT(C971,D971,E971,G971,L971,R971))," ","")</f>
        <v>44307carnegranelc300-500sudmarisrusia</v>
      </c>
      <c r="C971" s="1">
        <v>44307</v>
      </c>
      <c r="D971" s="2" t="s">
        <v>35</v>
      </c>
      <c r="E971" t="s">
        <v>30</v>
      </c>
      <c r="F971" t="s">
        <v>166</v>
      </c>
      <c r="G971" t="s">
        <v>49</v>
      </c>
      <c r="H971">
        <v>24000</v>
      </c>
      <c r="I971">
        <v>2.85</v>
      </c>
      <c r="J971" s="4">
        <f>+VLOOKUP(B971,Hoja1!$A:$L,11,0)</f>
        <v>24000</v>
      </c>
      <c r="K971" s="4">
        <f>+VLOOKUP(B971,Hoja1!$A:$L,12,0)</f>
        <v>2.85</v>
      </c>
      <c r="L971" t="s">
        <v>286</v>
      </c>
      <c r="M971">
        <v>16</v>
      </c>
      <c r="O971">
        <v>4</v>
      </c>
      <c r="P971">
        <v>2021</v>
      </c>
      <c r="Q971" t="s">
        <v>165</v>
      </c>
      <c r="R971" t="s">
        <v>166</v>
      </c>
      <c r="S971" t="s">
        <v>165</v>
      </c>
      <c r="T971" t="s">
        <v>166</v>
      </c>
      <c r="U971" t="s">
        <v>37</v>
      </c>
      <c r="V971" t="s">
        <v>36</v>
      </c>
      <c r="W971">
        <v>0</v>
      </c>
      <c r="X971">
        <v>0</v>
      </c>
      <c r="Y971">
        <v>0</v>
      </c>
      <c r="Z971">
        <v>0</v>
      </c>
      <c r="AA971">
        <v>2.85</v>
      </c>
    </row>
    <row r="972" spans="1:27" x14ac:dyDescent="0.2">
      <c r="A972">
        <v>2228</v>
      </c>
      <c r="B972" t="str">
        <f>+SUBSTITUTE(LOWER(_xlfn.CONCAT(C972,D972,E972,G972,L972,R972))," ","")</f>
        <v>44307mediaconchagranelc60-80sudmarisespaña</v>
      </c>
      <c r="C972" s="1">
        <v>44307</v>
      </c>
      <c r="D972" s="2" t="s">
        <v>212</v>
      </c>
      <c r="E972" t="s">
        <v>30</v>
      </c>
      <c r="F972" t="s">
        <v>338</v>
      </c>
      <c r="G972" t="s">
        <v>168</v>
      </c>
      <c r="H972">
        <v>24000</v>
      </c>
      <c r="I972">
        <v>3.75</v>
      </c>
      <c r="J972" s="4">
        <f>+VLOOKUP(B972,Hoja1!$A:$L,11,0)</f>
        <v>24000</v>
      </c>
      <c r="K972" s="4">
        <f>+VLOOKUP(B972,Hoja1!$A:$L,12,0)</f>
        <v>3.75</v>
      </c>
      <c r="L972" t="s">
        <v>286</v>
      </c>
      <c r="M972">
        <v>16</v>
      </c>
      <c r="O972">
        <v>4</v>
      </c>
      <c r="P972">
        <v>2021</v>
      </c>
      <c r="Q972" t="s">
        <v>153</v>
      </c>
      <c r="R972" t="s">
        <v>338</v>
      </c>
      <c r="S972" t="s">
        <v>338</v>
      </c>
      <c r="T972" t="s">
        <v>154</v>
      </c>
      <c r="V972" t="s">
        <v>216</v>
      </c>
    </row>
    <row r="973" spans="1:27" x14ac:dyDescent="0.2">
      <c r="A973">
        <v>2229</v>
      </c>
      <c r="B973" t="str">
        <f>+SUBSTITUTE(LOWER(_xlfn.CONCAT(C973,D973,E973,G973,L973,R973))," ","")</f>
        <v>44307carnegranelc100-200sudmarisrusia</v>
      </c>
      <c r="C973" s="1">
        <v>44307</v>
      </c>
      <c r="D973" s="2" t="s">
        <v>35</v>
      </c>
      <c r="E973" t="s">
        <v>30</v>
      </c>
      <c r="F973" t="s">
        <v>166</v>
      </c>
      <c r="G973" t="s">
        <v>72</v>
      </c>
      <c r="H973">
        <v>24000</v>
      </c>
      <c r="I973">
        <v>2.75</v>
      </c>
      <c r="J973" s="4">
        <f>+VLOOKUP(B973,Hoja1!$A:$L,11,0)</f>
        <v>24000</v>
      </c>
      <c r="K973" s="4">
        <f>+VLOOKUP(B973,Hoja1!$A:$L,12,0)</f>
        <v>2.75</v>
      </c>
      <c r="L973" t="s">
        <v>286</v>
      </c>
      <c r="M973">
        <v>16</v>
      </c>
      <c r="O973">
        <v>4</v>
      </c>
      <c r="P973">
        <v>2021</v>
      </c>
      <c r="Q973" t="s">
        <v>165</v>
      </c>
      <c r="R973" t="s">
        <v>166</v>
      </c>
      <c r="S973" t="s">
        <v>165</v>
      </c>
      <c r="T973" t="s">
        <v>166</v>
      </c>
      <c r="U973" t="s">
        <v>37</v>
      </c>
      <c r="V973" t="s">
        <v>36</v>
      </c>
      <c r="W973">
        <v>0</v>
      </c>
      <c r="X973">
        <v>0</v>
      </c>
      <c r="Y973">
        <v>0</v>
      </c>
      <c r="Z973">
        <v>0</v>
      </c>
      <c r="AA973">
        <v>2.75</v>
      </c>
    </row>
    <row r="974" spans="1:27" x14ac:dyDescent="0.2">
      <c r="A974">
        <v>247</v>
      </c>
      <c r="B974" t="str">
        <f>+SUBSTITUTE(LOWER(_xlfn.CONCAT(C974,D974,E974,G974,L974,R974))," ","")</f>
        <v>44308carnegranelc200-300camanchacarusia</v>
      </c>
      <c r="C974" s="1">
        <v>44308</v>
      </c>
      <c r="D974" s="2" t="s">
        <v>35</v>
      </c>
      <c r="E974" t="s">
        <v>30</v>
      </c>
      <c r="F974" t="s">
        <v>516</v>
      </c>
      <c r="G974" t="s">
        <v>39</v>
      </c>
      <c r="H974">
        <v>19000</v>
      </c>
      <c r="I974">
        <v>2.95</v>
      </c>
      <c r="J974" s="4" t="e">
        <f>+VLOOKUP(B974,Hoja1!$A:$L,11,0)</f>
        <v>#N/A</v>
      </c>
      <c r="K974" s="4" t="e">
        <f>+VLOOKUP(B974,Hoja1!$A:$L,12,0)</f>
        <v>#N/A</v>
      </c>
      <c r="L974" t="s">
        <v>33</v>
      </c>
      <c r="M974">
        <v>16</v>
      </c>
      <c r="O974">
        <v>4</v>
      </c>
      <c r="P974">
        <v>2021</v>
      </c>
      <c r="Q974" t="s">
        <v>165</v>
      </c>
      <c r="R974" t="s">
        <v>166</v>
      </c>
      <c r="S974" t="s">
        <v>165</v>
      </c>
      <c r="T974" t="s">
        <v>166</v>
      </c>
      <c r="U974" t="s">
        <v>37</v>
      </c>
      <c r="V974" t="s">
        <v>36</v>
      </c>
      <c r="W974">
        <v>0</v>
      </c>
      <c r="X974">
        <v>0</v>
      </c>
      <c r="Y974">
        <v>0</v>
      </c>
      <c r="Z974">
        <v>0</v>
      </c>
      <c r="AA974">
        <v>2.95</v>
      </c>
    </row>
    <row r="975" spans="1:27" x14ac:dyDescent="0.2">
      <c r="A975">
        <v>248</v>
      </c>
      <c r="B975" t="str">
        <f>+SUBSTITUTE(LOWER(_xlfn.CONCAT(C975,D975,E975,G975,L975,R975))," ","")</f>
        <v>44308carnegranelc100-200camanchacarusia</v>
      </c>
      <c r="C975" s="1">
        <v>44308</v>
      </c>
      <c r="D975" s="2" t="s">
        <v>35</v>
      </c>
      <c r="E975" t="s">
        <v>30</v>
      </c>
      <c r="F975" t="s">
        <v>516</v>
      </c>
      <c r="G975" t="s">
        <v>72</v>
      </c>
      <c r="H975">
        <v>5000</v>
      </c>
      <c r="I975">
        <v>3.2999999999999901</v>
      </c>
      <c r="J975" s="4" t="e">
        <f>+VLOOKUP(B975,Hoja1!$A:$L,11,0)</f>
        <v>#N/A</v>
      </c>
      <c r="K975" s="4" t="e">
        <f>+VLOOKUP(B975,Hoja1!$A:$L,12,0)</f>
        <v>#N/A</v>
      </c>
      <c r="L975" t="s">
        <v>33</v>
      </c>
      <c r="M975">
        <v>16</v>
      </c>
      <c r="O975">
        <v>4</v>
      </c>
      <c r="P975">
        <v>2021</v>
      </c>
      <c r="Q975" t="s">
        <v>165</v>
      </c>
      <c r="R975" t="s">
        <v>166</v>
      </c>
      <c r="S975" t="s">
        <v>165</v>
      </c>
      <c r="T975" t="s">
        <v>166</v>
      </c>
      <c r="U975" t="s">
        <v>37</v>
      </c>
      <c r="V975" t="s">
        <v>36</v>
      </c>
      <c r="W975">
        <v>0</v>
      </c>
      <c r="X975">
        <v>0</v>
      </c>
      <c r="Y975">
        <v>0</v>
      </c>
      <c r="Z975">
        <v>0</v>
      </c>
      <c r="AA975">
        <v>3.2999999999999901</v>
      </c>
    </row>
    <row r="976" spans="1:27" x14ac:dyDescent="0.2">
      <c r="A976">
        <v>249</v>
      </c>
      <c r="B976" t="str">
        <f>+SUBSTITUTE(LOWER(_xlfn.CONCAT(C976,D976,E976,G976,L976,R976))," ","")</f>
        <v>44308carnegranelc200-300camanchacaotroseuropa</v>
      </c>
      <c r="C976" s="1">
        <v>44308</v>
      </c>
      <c r="D976" s="2" t="s">
        <v>35</v>
      </c>
      <c r="E976" t="s">
        <v>30</v>
      </c>
      <c r="F976" t="s">
        <v>152</v>
      </c>
      <c r="G976" t="s">
        <v>39</v>
      </c>
      <c r="H976">
        <v>24000</v>
      </c>
      <c r="I976">
        <v>3.25</v>
      </c>
      <c r="J976" s="4" t="e">
        <f>+VLOOKUP(B976,Hoja1!$A:$L,11,0)</f>
        <v>#N/A</v>
      </c>
      <c r="K976" s="4" t="e">
        <f>+VLOOKUP(B976,Hoja1!$A:$L,12,0)</f>
        <v>#N/A</v>
      </c>
      <c r="L976" t="s">
        <v>33</v>
      </c>
      <c r="M976">
        <v>16</v>
      </c>
      <c r="O976">
        <v>4</v>
      </c>
      <c r="P976">
        <v>2021</v>
      </c>
      <c r="Q976" t="s">
        <v>153</v>
      </c>
      <c r="R976" t="s">
        <v>154</v>
      </c>
      <c r="S976" t="s">
        <v>154</v>
      </c>
      <c r="T976" t="s">
        <v>154</v>
      </c>
      <c r="U976" t="s">
        <v>37</v>
      </c>
      <c r="V976" t="s">
        <v>36</v>
      </c>
      <c r="W976">
        <v>0</v>
      </c>
      <c r="X976">
        <v>0</v>
      </c>
      <c r="Y976">
        <v>0</v>
      </c>
      <c r="Z976">
        <v>0</v>
      </c>
      <c r="AA976">
        <v>3.25</v>
      </c>
    </row>
    <row r="977" spans="1:27" x14ac:dyDescent="0.2">
      <c r="A977">
        <v>250</v>
      </c>
      <c r="B977" t="str">
        <f>+SUBSTITUTE(LOWER(_xlfn.CONCAT(C977,D977,E977,G977,L977,R977))," ","")</f>
        <v>44308enterosinsalsac40-60camanchacarusia</v>
      </c>
      <c r="C977" s="1">
        <v>44308</v>
      </c>
      <c r="D977" s="2" t="s">
        <v>59</v>
      </c>
      <c r="E977" t="s">
        <v>155</v>
      </c>
      <c r="F977" t="s">
        <v>516</v>
      </c>
      <c r="G977" t="s">
        <v>180</v>
      </c>
      <c r="H977">
        <v>19800</v>
      </c>
      <c r="I977">
        <v>2.1</v>
      </c>
      <c r="J977" s="4" t="e">
        <f>+VLOOKUP(B977,Hoja1!$A:$L,11,0)</f>
        <v>#N/A</v>
      </c>
      <c r="K977" s="4" t="e">
        <f>+VLOOKUP(B977,Hoja1!$A:$L,12,0)</f>
        <v>#N/A</v>
      </c>
      <c r="L977" t="s">
        <v>33</v>
      </c>
      <c r="M977">
        <v>16</v>
      </c>
      <c r="O977">
        <v>4</v>
      </c>
      <c r="P977">
        <v>2021</v>
      </c>
      <c r="Q977" t="s">
        <v>165</v>
      </c>
      <c r="R977" t="s">
        <v>166</v>
      </c>
      <c r="S977" t="s">
        <v>165</v>
      </c>
      <c r="T977" t="s">
        <v>166</v>
      </c>
      <c r="U977" t="s">
        <v>159</v>
      </c>
      <c r="V977" t="s">
        <v>160</v>
      </c>
      <c r="W977">
        <v>0</v>
      </c>
      <c r="X977">
        <v>0</v>
      </c>
      <c r="Y977">
        <v>0</v>
      </c>
      <c r="Z977">
        <v>0</v>
      </c>
      <c r="AA977">
        <v>2.1</v>
      </c>
    </row>
    <row r="978" spans="1:27" x14ac:dyDescent="0.2">
      <c r="A978">
        <v>251</v>
      </c>
      <c r="B978" t="str">
        <f>+SUBSTITUTE(LOWER(_xlfn.CONCAT(C978,D978,E978,G978,L978,R978))," ","")</f>
        <v>44308enterosinsalsac60-80camanchacaitalia</v>
      </c>
      <c r="C978" s="1">
        <v>44308</v>
      </c>
      <c r="D978" s="2" t="s">
        <v>59</v>
      </c>
      <c r="E978" t="s">
        <v>155</v>
      </c>
      <c r="F978" t="s">
        <v>167</v>
      </c>
      <c r="G978" t="s">
        <v>168</v>
      </c>
      <c r="H978">
        <v>11000</v>
      </c>
      <c r="I978">
        <v>1.3499999999999901</v>
      </c>
      <c r="J978" s="4" t="e">
        <f>+VLOOKUP(B978,Hoja1!$A:$L,11,0)</f>
        <v>#N/A</v>
      </c>
      <c r="K978" s="4" t="e">
        <f>+VLOOKUP(B978,Hoja1!$A:$L,12,0)</f>
        <v>#N/A</v>
      </c>
      <c r="L978" t="s">
        <v>33</v>
      </c>
      <c r="M978">
        <v>16</v>
      </c>
      <c r="O978">
        <v>4</v>
      </c>
      <c r="P978">
        <v>2021</v>
      </c>
      <c r="Q978" t="s">
        <v>153</v>
      </c>
      <c r="R978" t="s">
        <v>167</v>
      </c>
      <c r="S978" t="s">
        <v>167</v>
      </c>
      <c r="T978" t="s">
        <v>167</v>
      </c>
      <c r="U978" t="s">
        <v>159</v>
      </c>
      <c r="V978" t="s">
        <v>160</v>
      </c>
      <c r="W978">
        <v>0</v>
      </c>
      <c r="X978">
        <v>0</v>
      </c>
      <c r="Y978">
        <v>0</v>
      </c>
      <c r="Z978">
        <v>0</v>
      </c>
      <c r="AA978">
        <v>1.3499999999999901</v>
      </c>
    </row>
    <row r="979" spans="1:27" x14ac:dyDescent="0.2">
      <c r="A979">
        <v>252</v>
      </c>
      <c r="B979" t="str">
        <f>+SUBSTITUTE(LOWER(_xlfn.CONCAT(C979,D979,E979,G979,L979,R979))," ","")</f>
        <v>44308enterosinsalsac20-35camanchacaitalia</v>
      </c>
      <c r="C979" s="1">
        <v>44308</v>
      </c>
      <c r="D979" s="2" t="s">
        <v>59</v>
      </c>
      <c r="E979" t="s">
        <v>155</v>
      </c>
      <c r="F979" t="s">
        <v>167</v>
      </c>
      <c r="G979" t="s">
        <v>163</v>
      </c>
      <c r="H979">
        <v>7425</v>
      </c>
      <c r="I979">
        <v>1.35</v>
      </c>
      <c r="J979" s="4" t="e">
        <f>+VLOOKUP(B979,Hoja1!$A:$L,11,0)</f>
        <v>#N/A</v>
      </c>
      <c r="K979" s="4" t="e">
        <f>+VLOOKUP(B979,Hoja1!$A:$L,12,0)</f>
        <v>#N/A</v>
      </c>
      <c r="L979" t="s">
        <v>33</v>
      </c>
      <c r="M979">
        <v>16</v>
      </c>
      <c r="O979">
        <v>4</v>
      </c>
      <c r="P979">
        <v>2021</v>
      </c>
      <c r="Q979" t="s">
        <v>153</v>
      </c>
      <c r="R979" t="s">
        <v>167</v>
      </c>
      <c r="S979" t="s">
        <v>167</v>
      </c>
      <c r="T979" t="s">
        <v>167</v>
      </c>
      <c r="U979" t="s">
        <v>159</v>
      </c>
      <c r="V979" t="s">
        <v>160</v>
      </c>
      <c r="W979">
        <v>0</v>
      </c>
      <c r="X979">
        <v>0</v>
      </c>
      <c r="Y979">
        <v>0</v>
      </c>
      <c r="Z979">
        <v>0</v>
      </c>
      <c r="AA979">
        <v>1.35</v>
      </c>
    </row>
    <row r="980" spans="1:27" x14ac:dyDescent="0.2">
      <c r="A980">
        <v>686</v>
      </c>
      <c r="B980" t="str">
        <f>+SUBSTITUTE(LOWER(_xlfn.CONCAT(C980,D980,E980,G980,L980,R980))," ","")</f>
        <v>44308carnegranelc200-300manuelitaitalia</v>
      </c>
      <c r="C980" s="1">
        <v>44308</v>
      </c>
      <c r="D980" s="2" t="s">
        <v>35</v>
      </c>
      <c r="E980" t="s">
        <v>30</v>
      </c>
      <c r="F980" t="s">
        <v>167</v>
      </c>
      <c r="G980" t="s">
        <v>39</v>
      </c>
      <c r="H980">
        <v>12000</v>
      </c>
      <c r="I980">
        <v>3</v>
      </c>
      <c r="J980" s="4">
        <f>+VLOOKUP(B980,Hoja1!$A:$L,11,0)</f>
        <v>12000</v>
      </c>
      <c r="K980" s="4">
        <f>+VLOOKUP(B980,Hoja1!$A:$L,12,0)</f>
        <v>3</v>
      </c>
      <c r="L980" t="s">
        <v>93</v>
      </c>
      <c r="M980">
        <v>16</v>
      </c>
      <c r="N980" t="s">
        <v>211</v>
      </c>
      <c r="O980">
        <v>4</v>
      </c>
      <c r="P980">
        <v>2021</v>
      </c>
      <c r="Q980" t="s">
        <v>153</v>
      </c>
      <c r="R980" t="s">
        <v>167</v>
      </c>
      <c r="S980" t="s">
        <v>167</v>
      </c>
      <c r="T980" t="s">
        <v>167</v>
      </c>
      <c r="U980" t="s">
        <v>37</v>
      </c>
      <c r="V980" t="s">
        <v>36</v>
      </c>
      <c r="W980">
        <v>0</v>
      </c>
      <c r="X980">
        <v>0</v>
      </c>
      <c r="Y980">
        <v>0</v>
      </c>
      <c r="Z980">
        <v>0</v>
      </c>
      <c r="AA980">
        <v>3</v>
      </c>
    </row>
    <row r="981" spans="1:27" x14ac:dyDescent="0.2">
      <c r="A981">
        <v>687</v>
      </c>
      <c r="B981" t="str">
        <f>+SUBSTITUTE(LOWER(_xlfn.CONCAT(C981,D981,E981,G981,L981,R981))," ","")</f>
        <v>44308enterosinsalsac18-27manuelitaamerica</v>
      </c>
      <c r="C981" s="1">
        <v>44308</v>
      </c>
      <c r="D981" s="2" t="s">
        <v>59</v>
      </c>
      <c r="E981" t="s">
        <v>155</v>
      </c>
      <c r="F981" t="s">
        <v>214</v>
      </c>
      <c r="G981" t="s">
        <v>171</v>
      </c>
      <c r="H981">
        <v>18069.2</v>
      </c>
      <c r="I981">
        <v>1.8502202643171799</v>
      </c>
      <c r="J981" s="4" t="e">
        <f>+VLOOKUP(B981,Hoja1!$A:$L,11,0)</f>
        <v>#N/A</v>
      </c>
      <c r="K981" s="4" t="e">
        <f>+VLOOKUP(B981,Hoja1!$A:$L,12,0)</f>
        <v>#N/A</v>
      </c>
      <c r="L981" t="s">
        <v>93</v>
      </c>
      <c r="M981">
        <v>16</v>
      </c>
      <c r="N981" t="s">
        <v>211</v>
      </c>
      <c r="O981">
        <v>4</v>
      </c>
      <c r="P981">
        <v>2021</v>
      </c>
      <c r="Q981" t="s">
        <v>515</v>
      </c>
      <c r="R981" t="s">
        <v>515</v>
      </c>
      <c r="S981" t="s">
        <v>515</v>
      </c>
      <c r="T981" t="s">
        <v>515</v>
      </c>
      <c r="U981" t="s">
        <v>159</v>
      </c>
      <c r="V981" t="s">
        <v>160</v>
      </c>
      <c r="W981">
        <v>0</v>
      </c>
      <c r="X981">
        <v>0</v>
      </c>
      <c r="Y981">
        <v>0</v>
      </c>
      <c r="Z981">
        <v>0</v>
      </c>
      <c r="AA981">
        <v>1.8502202643171799</v>
      </c>
    </row>
    <row r="982" spans="1:27" x14ac:dyDescent="0.2">
      <c r="A982">
        <v>688</v>
      </c>
      <c r="B982" t="str">
        <f>+SUBSTITUTE(LOWER(_xlfn.CONCAT(C982,D982,E982,G982,L982,R982))," ","")</f>
        <v>44308carnegranelc200-300manuelitafrancia</v>
      </c>
      <c r="C982" s="1">
        <v>44308</v>
      </c>
      <c r="D982" s="2" t="s">
        <v>35</v>
      </c>
      <c r="E982" t="s">
        <v>30</v>
      </c>
      <c r="F982" t="s">
        <v>172</v>
      </c>
      <c r="G982" t="s">
        <v>39</v>
      </c>
      <c r="H982">
        <v>24000</v>
      </c>
      <c r="I982">
        <v>2.95</v>
      </c>
      <c r="J982" s="4">
        <f>+VLOOKUP(B982,Hoja1!$A:$L,11,0)</f>
        <v>24000</v>
      </c>
      <c r="K982" s="4">
        <f>+VLOOKUP(B982,Hoja1!$A:$L,12,0)</f>
        <v>2.95</v>
      </c>
      <c r="L982" t="s">
        <v>93</v>
      </c>
      <c r="M982">
        <v>16</v>
      </c>
      <c r="N982" t="s">
        <v>211</v>
      </c>
      <c r="O982">
        <v>4</v>
      </c>
      <c r="P982">
        <v>2021</v>
      </c>
      <c r="Q982" t="s">
        <v>153</v>
      </c>
      <c r="R982" t="s">
        <v>172</v>
      </c>
      <c r="S982" t="s">
        <v>172</v>
      </c>
      <c r="T982" t="s">
        <v>172</v>
      </c>
      <c r="U982" t="s">
        <v>37</v>
      </c>
      <c r="V982" t="s">
        <v>36</v>
      </c>
      <c r="W982">
        <v>0</v>
      </c>
      <c r="X982">
        <v>0</v>
      </c>
      <c r="Y982">
        <v>0</v>
      </c>
      <c r="Z982">
        <v>0</v>
      </c>
      <c r="AA982">
        <v>2.95</v>
      </c>
    </row>
    <row r="983" spans="1:27" x14ac:dyDescent="0.2">
      <c r="A983">
        <v>689</v>
      </c>
      <c r="B983" t="str">
        <f>+SUBSTITUTE(LOWER(_xlfn.CONCAT(C983,D983,E983,G983,L983,R983))," ","")</f>
        <v>44308carnegranelc100-200manuelitaotrosuee</v>
      </c>
      <c r="C983" s="1">
        <v>44308</v>
      </c>
      <c r="D983" s="2" t="s">
        <v>35</v>
      </c>
      <c r="E983" t="s">
        <v>30</v>
      </c>
      <c r="F983" t="s">
        <v>184</v>
      </c>
      <c r="G983" t="s">
        <v>72</v>
      </c>
      <c r="H983">
        <v>24000</v>
      </c>
      <c r="I983">
        <v>3.1</v>
      </c>
      <c r="J983" s="4">
        <f>+VLOOKUP(B983,Hoja1!$A:$L,11,0)</f>
        <v>24000</v>
      </c>
      <c r="K983" s="4">
        <f>+VLOOKUP(B983,Hoja1!$A:$L,12,0)</f>
        <v>3.1</v>
      </c>
      <c r="L983" t="s">
        <v>93</v>
      </c>
      <c r="M983">
        <v>16</v>
      </c>
      <c r="N983" t="s">
        <v>211</v>
      </c>
      <c r="O983">
        <v>4</v>
      </c>
      <c r="P983">
        <v>2021</v>
      </c>
      <c r="Q983" t="s">
        <v>165</v>
      </c>
      <c r="R983" t="s">
        <v>185</v>
      </c>
      <c r="S983" t="s">
        <v>165</v>
      </c>
      <c r="T983" t="s">
        <v>185</v>
      </c>
      <c r="U983" t="s">
        <v>37</v>
      </c>
      <c r="V983" t="s">
        <v>36</v>
      </c>
      <c r="W983">
        <v>0</v>
      </c>
      <c r="X983">
        <v>0</v>
      </c>
      <c r="Y983">
        <v>0</v>
      </c>
      <c r="Z983">
        <v>0</v>
      </c>
      <c r="AA983">
        <v>3.1</v>
      </c>
    </row>
    <row r="984" spans="1:27" x14ac:dyDescent="0.2">
      <c r="A984">
        <v>690</v>
      </c>
      <c r="B984" t="str">
        <f>+SUBSTITUTE(LOWER(_xlfn.CONCAT(C984,D984,E984,G984,L984,R984))," ","")</f>
        <v>44308carnegranelc200-300manuelitaotroseuropa</v>
      </c>
      <c r="C984" s="1">
        <v>44308</v>
      </c>
      <c r="D984" s="2" t="s">
        <v>35</v>
      </c>
      <c r="E984" t="s">
        <v>30</v>
      </c>
      <c r="F984" t="s">
        <v>176</v>
      </c>
      <c r="G984" t="s">
        <v>39</v>
      </c>
      <c r="H984">
        <v>24000</v>
      </c>
      <c r="I984">
        <v>3</v>
      </c>
      <c r="J984" s="4">
        <f>+VLOOKUP(B984,Hoja1!$A:$L,11,0)</f>
        <v>24000</v>
      </c>
      <c r="K984" s="4">
        <f>+VLOOKUP(B984,Hoja1!$A:$L,12,0)</f>
        <v>3</v>
      </c>
      <c r="L984" t="s">
        <v>93</v>
      </c>
      <c r="M984">
        <v>16</v>
      </c>
      <c r="N984" t="s">
        <v>211</v>
      </c>
      <c r="O984">
        <v>4</v>
      </c>
      <c r="P984">
        <v>2021</v>
      </c>
      <c r="Q984" t="s">
        <v>153</v>
      </c>
      <c r="R984" t="s">
        <v>154</v>
      </c>
      <c r="S984" t="s">
        <v>154</v>
      </c>
      <c r="T984" t="s">
        <v>154</v>
      </c>
      <c r="U984" t="s">
        <v>37</v>
      </c>
      <c r="V984" t="s">
        <v>36</v>
      </c>
      <c r="W984">
        <v>0</v>
      </c>
      <c r="X984">
        <v>0</v>
      </c>
      <c r="Y984">
        <v>0</v>
      </c>
      <c r="Z984">
        <v>0</v>
      </c>
      <c r="AA984">
        <v>3</v>
      </c>
    </row>
    <row r="985" spans="1:27" x14ac:dyDescent="0.2">
      <c r="A985">
        <v>691</v>
      </c>
      <c r="B985" t="str">
        <f>+SUBSTITUTE(LOWER(_xlfn.CONCAT(C985,D985,E985,G985,L985,R985))," ","")</f>
        <v>44308mediaconchamediaconchac60-80manuelitaitalia</v>
      </c>
      <c r="C985" s="1">
        <v>44308</v>
      </c>
      <c r="D985" s="2" t="s">
        <v>212</v>
      </c>
      <c r="E985" t="s">
        <v>212</v>
      </c>
      <c r="F985" t="s">
        <v>167</v>
      </c>
      <c r="G985" t="s">
        <v>168</v>
      </c>
      <c r="H985">
        <v>12000</v>
      </c>
      <c r="I985">
        <v>4</v>
      </c>
      <c r="J985" s="4">
        <f>+VLOOKUP(B985,Hoja1!$A:$L,11,0)</f>
        <v>12000</v>
      </c>
      <c r="K985" s="4">
        <f>+VLOOKUP(B985,Hoja1!$A:$L,12,0)</f>
        <v>4</v>
      </c>
      <c r="L985" t="s">
        <v>93</v>
      </c>
      <c r="M985">
        <v>16</v>
      </c>
      <c r="N985" t="s">
        <v>211</v>
      </c>
      <c r="O985">
        <v>4</v>
      </c>
      <c r="P985">
        <v>2021</v>
      </c>
      <c r="Q985" t="s">
        <v>153</v>
      </c>
      <c r="R985" t="s">
        <v>167</v>
      </c>
      <c r="S985" t="s">
        <v>167</v>
      </c>
      <c r="T985" t="s">
        <v>167</v>
      </c>
      <c r="V985" t="s">
        <v>224</v>
      </c>
    </row>
    <row r="986" spans="1:27" x14ac:dyDescent="0.2">
      <c r="A986">
        <v>1250</v>
      </c>
      <c r="B986" t="str">
        <f>+SUBSTITUTE(LOWER(_xlfn.CONCAT(C986,D986,E986,G986,L986,R986))," ","")</f>
        <v>44308enterosinsalsac18-27standrewsamerica</v>
      </c>
      <c r="C986" s="1">
        <v>44308</v>
      </c>
      <c r="D986" s="2" t="s">
        <v>59</v>
      </c>
      <c r="E986" t="s">
        <v>155</v>
      </c>
      <c r="F986" t="s">
        <v>214</v>
      </c>
      <c r="G986" t="s">
        <v>171</v>
      </c>
      <c r="H986">
        <v>17079.48</v>
      </c>
      <c r="I986">
        <v>2.31</v>
      </c>
      <c r="J986" s="4" t="e">
        <f>+VLOOKUP(B986,Hoja1!$A:$L,11,0)</f>
        <v>#N/A</v>
      </c>
      <c r="K986" s="4" t="e">
        <f>+VLOOKUP(B986,Hoja1!$A:$L,12,0)</f>
        <v>#N/A</v>
      </c>
      <c r="L986" t="s">
        <v>240</v>
      </c>
      <c r="M986">
        <v>16</v>
      </c>
      <c r="N986" t="s">
        <v>204</v>
      </c>
      <c r="O986">
        <v>4</v>
      </c>
      <c r="P986">
        <v>2021</v>
      </c>
      <c r="Q986" t="s">
        <v>515</v>
      </c>
      <c r="R986" t="s">
        <v>515</v>
      </c>
      <c r="S986" t="s">
        <v>515</v>
      </c>
      <c r="T986" t="s">
        <v>515</v>
      </c>
      <c r="U986" t="s">
        <v>159</v>
      </c>
      <c r="V986" t="s">
        <v>160</v>
      </c>
      <c r="W986">
        <v>0</v>
      </c>
      <c r="X986">
        <v>0</v>
      </c>
      <c r="Y986">
        <v>0</v>
      </c>
      <c r="Z986">
        <v>0</v>
      </c>
      <c r="AA986">
        <v>2.31</v>
      </c>
    </row>
    <row r="987" spans="1:27" x14ac:dyDescent="0.2">
      <c r="A987">
        <v>1251</v>
      </c>
      <c r="B987" t="str">
        <f>+SUBSTITUTE(LOWER(_xlfn.CONCAT(C987,D987,E987,G987,L987,R987))," ","")</f>
        <v>44308carneretailcompensadoc200-300standrewsfrancia</v>
      </c>
      <c r="C987" s="1">
        <v>44308</v>
      </c>
      <c r="D987" s="2" t="s">
        <v>35</v>
      </c>
      <c r="E987" t="s">
        <v>206</v>
      </c>
      <c r="F987" t="s">
        <v>243</v>
      </c>
      <c r="G987" t="s">
        <v>39</v>
      </c>
      <c r="H987">
        <v>10000</v>
      </c>
      <c r="I987">
        <v>3.8</v>
      </c>
      <c r="J987" s="4">
        <f>+VLOOKUP(B987,Hoja1!$A:$L,11,0)</f>
        <v>10000</v>
      </c>
      <c r="K987" s="4">
        <f>+VLOOKUP(B987,Hoja1!$A:$L,12,0)</f>
        <v>3.8</v>
      </c>
      <c r="L987" t="s">
        <v>240</v>
      </c>
      <c r="M987">
        <v>16</v>
      </c>
      <c r="N987" t="s">
        <v>204</v>
      </c>
      <c r="O987">
        <v>4</v>
      </c>
      <c r="P987">
        <v>2021</v>
      </c>
      <c r="Q987" t="s">
        <v>153</v>
      </c>
      <c r="R987" t="s">
        <v>172</v>
      </c>
      <c r="S987" t="s">
        <v>172</v>
      </c>
      <c r="T987" t="s">
        <v>172</v>
      </c>
      <c r="U987" t="s">
        <v>173</v>
      </c>
      <c r="V987" t="s">
        <v>208</v>
      </c>
      <c r="W987">
        <v>0</v>
      </c>
      <c r="X987">
        <v>0.1</v>
      </c>
      <c r="Y987">
        <v>0.38</v>
      </c>
      <c r="Z987">
        <v>3800</v>
      </c>
      <c r="AA987">
        <v>4.2222222222222197</v>
      </c>
    </row>
    <row r="988" spans="1:27" x14ac:dyDescent="0.2">
      <c r="A988">
        <v>1252</v>
      </c>
      <c r="B988" t="str">
        <f>+SUBSTITUTE(LOWER(_xlfn.CONCAT(C988,D988,E988,G988,L988,R988))," ","")</f>
        <v>44308carnegranelc100-200standrewsespaña</v>
      </c>
      <c r="C988" s="1">
        <v>44308</v>
      </c>
      <c r="D988" s="2" t="s">
        <v>35</v>
      </c>
      <c r="E988" t="s">
        <v>30</v>
      </c>
      <c r="F988" t="s">
        <v>338</v>
      </c>
      <c r="G988" t="s">
        <v>72</v>
      </c>
      <c r="H988">
        <v>24000</v>
      </c>
      <c r="I988">
        <v>3.52</v>
      </c>
      <c r="J988" s="4">
        <f>+VLOOKUP(B988,Hoja1!$A:$L,11,0)</f>
        <v>24000</v>
      </c>
      <c r="K988" s="4">
        <f>+VLOOKUP(B988,Hoja1!$A:$L,12,0)</f>
        <v>3.52</v>
      </c>
      <c r="L988" t="s">
        <v>240</v>
      </c>
      <c r="M988">
        <v>16</v>
      </c>
      <c r="N988" t="s">
        <v>204</v>
      </c>
      <c r="O988">
        <v>4</v>
      </c>
      <c r="P988">
        <v>2021</v>
      </c>
      <c r="Q988" t="s">
        <v>153</v>
      </c>
      <c r="R988" t="s">
        <v>338</v>
      </c>
      <c r="S988" t="s">
        <v>338</v>
      </c>
      <c r="T988" t="s">
        <v>154</v>
      </c>
      <c r="U988" t="s">
        <v>37</v>
      </c>
      <c r="V988" t="s">
        <v>36</v>
      </c>
      <c r="W988">
        <v>0</v>
      </c>
      <c r="X988">
        <v>0</v>
      </c>
      <c r="Y988">
        <v>0</v>
      </c>
      <c r="Z988">
        <v>0</v>
      </c>
      <c r="AA988">
        <v>3.52</v>
      </c>
    </row>
    <row r="989" spans="1:27" x14ac:dyDescent="0.2">
      <c r="A989">
        <v>1253</v>
      </c>
      <c r="B989" t="str">
        <f>+SUBSTITUTE(LOWER(_xlfn.CONCAT(C989,D989,E989,G989,L989,R989))," ","")</f>
        <v>44308enterosinsalsae50-70standrewsasia</v>
      </c>
      <c r="C989" s="1">
        <v>44308</v>
      </c>
      <c r="D989" s="2" t="s">
        <v>59</v>
      </c>
      <c r="E989" t="s">
        <v>155</v>
      </c>
      <c r="F989" t="s">
        <v>281</v>
      </c>
      <c r="G989" t="s">
        <v>245</v>
      </c>
      <c r="H989">
        <v>8000</v>
      </c>
      <c r="I989">
        <v>2.6</v>
      </c>
      <c r="J989" s="4" t="e">
        <f>+VLOOKUP(B989,Hoja1!$A:$L,11,0)</f>
        <v>#N/A</v>
      </c>
      <c r="K989" s="4" t="e">
        <f>+VLOOKUP(B989,Hoja1!$A:$L,12,0)</f>
        <v>#N/A</v>
      </c>
      <c r="L989" t="s">
        <v>240</v>
      </c>
      <c r="M989">
        <v>16</v>
      </c>
      <c r="N989" t="s">
        <v>204</v>
      </c>
      <c r="O989">
        <v>4</v>
      </c>
      <c r="P989">
        <v>2021</v>
      </c>
      <c r="Q989" t="s">
        <v>158</v>
      </c>
      <c r="R989" t="s">
        <v>158</v>
      </c>
      <c r="S989" t="s">
        <v>158</v>
      </c>
      <c r="T989" t="s">
        <v>158</v>
      </c>
      <c r="U989" t="s">
        <v>159</v>
      </c>
      <c r="V989" t="s">
        <v>160</v>
      </c>
      <c r="W989">
        <v>0</v>
      </c>
      <c r="X989">
        <v>0</v>
      </c>
      <c r="Y989">
        <v>0</v>
      </c>
      <c r="Z989">
        <v>0</v>
      </c>
      <c r="AA989">
        <v>2.6</v>
      </c>
    </row>
    <row r="990" spans="1:27" x14ac:dyDescent="0.2">
      <c r="A990">
        <v>1254</v>
      </c>
      <c r="B990" t="str">
        <f>+SUBSTITUTE(LOWER(_xlfn.CONCAT(C990,D990,E990,G990,L990,R990))," ","")</f>
        <v>44308carnegranelc200-300standrewsasia</v>
      </c>
      <c r="C990" s="1">
        <v>44308</v>
      </c>
      <c r="D990" s="2" t="s">
        <v>35</v>
      </c>
      <c r="E990" t="s">
        <v>30</v>
      </c>
      <c r="F990" t="s">
        <v>281</v>
      </c>
      <c r="G990" t="s">
        <v>39</v>
      </c>
      <c r="H990">
        <v>5000</v>
      </c>
      <c r="I990">
        <v>3.4</v>
      </c>
      <c r="J990" s="4">
        <f>+VLOOKUP(B990,Hoja1!$A:$L,11,0)</f>
        <v>5000</v>
      </c>
      <c r="K990" s="4">
        <f>+VLOOKUP(B990,Hoja1!$A:$L,12,0)</f>
        <v>3.4</v>
      </c>
      <c r="L990" t="s">
        <v>240</v>
      </c>
      <c r="M990">
        <v>16</v>
      </c>
      <c r="N990" t="s">
        <v>204</v>
      </c>
      <c r="O990">
        <v>4</v>
      </c>
      <c r="P990">
        <v>2021</v>
      </c>
      <c r="Q990" t="s">
        <v>158</v>
      </c>
      <c r="R990" t="s">
        <v>158</v>
      </c>
      <c r="S990" t="s">
        <v>158</v>
      </c>
      <c r="T990" t="s">
        <v>158</v>
      </c>
      <c r="U990" t="s">
        <v>37</v>
      </c>
      <c r="V990" t="s">
        <v>36</v>
      </c>
      <c r="W990">
        <v>0</v>
      </c>
      <c r="X990">
        <v>0</v>
      </c>
      <c r="Y990">
        <v>0</v>
      </c>
      <c r="Z990">
        <v>0</v>
      </c>
      <c r="AA990">
        <v>3.4</v>
      </c>
    </row>
    <row r="991" spans="1:27" x14ac:dyDescent="0.2">
      <c r="A991">
        <v>1255</v>
      </c>
      <c r="B991" t="str">
        <f>+SUBSTITUTE(LOWER(_xlfn.CONCAT(C991,D991,E991,G991,L991,R991))," ","")</f>
        <v>44308enterosinsalsae23-29standrewsamerica</v>
      </c>
      <c r="C991" s="1">
        <v>44308</v>
      </c>
      <c r="D991" s="2" t="s">
        <v>59</v>
      </c>
      <c r="E991" t="s">
        <v>155</v>
      </c>
      <c r="F991" t="s">
        <v>214</v>
      </c>
      <c r="G991" t="s">
        <v>241</v>
      </c>
      <c r="H991">
        <v>12031</v>
      </c>
      <c r="I991">
        <v>2.02</v>
      </c>
      <c r="J991" s="4" t="e">
        <f>+VLOOKUP(B991,Hoja1!$A:$L,11,0)</f>
        <v>#N/A</v>
      </c>
      <c r="K991" s="4" t="e">
        <f>+VLOOKUP(B991,Hoja1!$A:$L,12,0)</f>
        <v>#N/A</v>
      </c>
      <c r="L991" t="s">
        <v>240</v>
      </c>
      <c r="M991">
        <v>16</v>
      </c>
      <c r="N991" t="s">
        <v>204</v>
      </c>
      <c r="O991">
        <v>4</v>
      </c>
      <c r="P991">
        <v>2021</v>
      </c>
      <c r="Q991" t="s">
        <v>515</v>
      </c>
      <c r="R991" t="s">
        <v>515</v>
      </c>
      <c r="S991" t="s">
        <v>515</v>
      </c>
      <c r="T991" t="s">
        <v>515</v>
      </c>
      <c r="U991" t="s">
        <v>159</v>
      </c>
      <c r="V991" t="s">
        <v>160</v>
      </c>
      <c r="W991">
        <v>0</v>
      </c>
      <c r="X991">
        <v>0</v>
      </c>
      <c r="Y991">
        <v>0</v>
      </c>
      <c r="Z991">
        <v>0</v>
      </c>
      <c r="AA991">
        <v>2.02</v>
      </c>
    </row>
    <row r="992" spans="1:27" x14ac:dyDescent="0.2">
      <c r="A992">
        <v>1256</v>
      </c>
      <c r="B992" t="str">
        <f>+SUBSTITUTE(LOWER(_xlfn.CONCAT(C992,D992,E992,G992,L992,R992))," ","")</f>
        <v>44308carneretailcompensadoc100-200standrewsamerica</v>
      </c>
      <c r="C992" s="1">
        <v>44308</v>
      </c>
      <c r="D992" s="2" t="s">
        <v>35</v>
      </c>
      <c r="E992" t="s">
        <v>206</v>
      </c>
      <c r="F992" t="s">
        <v>214</v>
      </c>
      <c r="G992" t="s">
        <v>72</v>
      </c>
      <c r="H992">
        <v>1816</v>
      </c>
      <c r="I992">
        <v>4.4000000000000004</v>
      </c>
      <c r="J992" s="4">
        <f>+VLOOKUP(B992,Hoja1!$A:$L,11,0)</f>
        <v>1816</v>
      </c>
      <c r="K992" s="4">
        <f>+VLOOKUP(B992,Hoja1!$A:$L,12,0)</f>
        <v>4.4000000000000004</v>
      </c>
      <c r="L992" t="s">
        <v>240</v>
      </c>
      <c r="M992">
        <v>16</v>
      </c>
      <c r="N992" t="s">
        <v>204</v>
      </c>
      <c r="O992">
        <v>4</v>
      </c>
      <c r="P992">
        <v>2021</v>
      </c>
      <c r="Q992" t="s">
        <v>515</v>
      </c>
      <c r="R992" t="s">
        <v>515</v>
      </c>
      <c r="S992" t="s">
        <v>515</v>
      </c>
      <c r="T992" t="s">
        <v>515</v>
      </c>
      <c r="U992" t="s">
        <v>173</v>
      </c>
      <c r="V992" t="s">
        <v>208</v>
      </c>
      <c r="W992">
        <v>0</v>
      </c>
      <c r="X992">
        <v>0.1</v>
      </c>
      <c r="Y992">
        <v>0.44</v>
      </c>
      <c r="Z992">
        <v>799.04</v>
      </c>
      <c r="AA992">
        <v>4.8888888888888804</v>
      </c>
    </row>
    <row r="993" spans="1:27" x14ac:dyDescent="0.2">
      <c r="A993">
        <v>1257</v>
      </c>
      <c r="B993" t="str">
        <f>+SUBSTITUTE(LOWER(_xlfn.CONCAT(C993,D993,E993,G993,L993,R993))," ","")</f>
        <v>44308enterosinsalsae40-60standrewsamerica</v>
      </c>
      <c r="C993" s="1">
        <v>44308</v>
      </c>
      <c r="D993" s="2" t="s">
        <v>59</v>
      </c>
      <c r="E993" t="s">
        <v>155</v>
      </c>
      <c r="F993" t="s">
        <v>214</v>
      </c>
      <c r="G993" t="s">
        <v>250</v>
      </c>
      <c r="H993">
        <v>11350</v>
      </c>
      <c r="I993">
        <v>2.33</v>
      </c>
      <c r="J993" s="4" t="e">
        <f>+VLOOKUP(B993,Hoja1!$A:$L,11,0)</f>
        <v>#N/A</v>
      </c>
      <c r="K993" s="4" t="e">
        <f>+VLOOKUP(B993,Hoja1!$A:$L,12,0)</f>
        <v>#N/A</v>
      </c>
      <c r="L993" t="s">
        <v>240</v>
      </c>
      <c r="M993">
        <v>16</v>
      </c>
      <c r="N993" t="s">
        <v>204</v>
      </c>
      <c r="O993">
        <v>4</v>
      </c>
      <c r="P993">
        <v>2021</v>
      </c>
      <c r="Q993" t="s">
        <v>515</v>
      </c>
      <c r="R993" t="s">
        <v>515</v>
      </c>
      <c r="S993" t="s">
        <v>515</v>
      </c>
      <c r="T993" t="s">
        <v>515</v>
      </c>
      <c r="U993" t="s">
        <v>159</v>
      </c>
      <c r="V993" t="s">
        <v>160</v>
      </c>
      <c r="W993">
        <v>0</v>
      </c>
      <c r="X993">
        <v>0</v>
      </c>
      <c r="Y993">
        <v>0</v>
      </c>
      <c r="Z993">
        <v>0</v>
      </c>
      <c r="AA993">
        <v>2.33</v>
      </c>
    </row>
    <row r="994" spans="1:27" x14ac:dyDescent="0.2">
      <c r="A994">
        <v>1258</v>
      </c>
      <c r="B994" t="str">
        <f>+SUBSTITUTE(LOWER(_xlfn.CONCAT(C994,D994,E994,G994,L994,R994))," ","")</f>
        <v>44308carnegranelc200-300standrewsrusia</v>
      </c>
      <c r="C994" s="1">
        <v>44308</v>
      </c>
      <c r="D994" s="2" t="s">
        <v>35</v>
      </c>
      <c r="E994" t="s">
        <v>30</v>
      </c>
      <c r="F994" t="s">
        <v>239</v>
      </c>
      <c r="G994" t="s">
        <v>39</v>
      </c>
      <c r="H994">
        <v>23000</v>
      </c>
      <c r="I994">
        <v>3.1</v>
      </c>
      <c r="J994" s="4">
        <f>+VLOOKUP(B994,Hoja1!$A:$L,11,0)</f>
        <v>23000</v>
      </c>
      <c r="K994" s="4">
        <f>+VLOOKUP(B994,Hoja1!$A:$L,12,0)</f>
        <v>3.1</v>
      </c>
      <c r="L994" t="s">
        <v>240</v>
      </c>
      <c r="M994">
        <v>16</v>
      </c>
      <c r="N994" t="s">
        <v>204</v>
      </c>
      <c r="O994">
        <v>4</v>
      </c>
      <c r="P994">
        <v>2021</v>
      </c>
      <c r="Q994" t="s">
        <v>165</v>
      </c>
      <c r="R994" t="s">
        <v>166</v>
      </c>
      <c r="S994" t="s">
        <v>165</v>
      </c>
      <c r="T994" t="s">
        <v>166</v>
      </c>
      <c r="U994" t="s">
        <v>37</v>
      </c>
      <c r="V994" t="s">
        <v>36</v>
      </c>
      <c r="W994">
        <v>0</v>
      </c>
      <c r="X994">
        <v>0</v>
      </c>
      <c r="Y994">
        <v>0</v>
      </c>
      <c r="Z994">
        <v>0</v>
      </c>
      <c r="AA994">
        <v>3.1</v>
      </c>
    </row>
    <row r="995" spans="1:27" x14ac:dyDescent="0.2">
      <c r="A995">
        <v>2230</v>
      </c>
      <c r="B995" t="str">
        <f>+SUBSTITUTE(LOWER(_xlfn.CONCAT(C995,D995,E995,G995,L995,R995))," ","")</f>
        <v>44308carnegranelc0sudmarischile</v>
      </c>
      <c r="C995" s="1">
        <v>44308</v>
      </c>
      <c r="D995" s="2" t="s">
        <v>35</v>
      </c>
      <c r="E995" t="s">
        <v>30</v>
      </c>
      <c r="F995" t="s">
        <v>32</v>
      </c>
      <c r="G995" t="s">
        <v>178</v>
      </c>
      <c r="H995">
        <v>12680</v>
      </c>
      <c r="J995" s="4" t="e">
        <f>+VLOOKUP(B995,Hoja1!$A:$L,11,0)</f>
        <v>#N/A</v>
      </c>
      <c r="K995" s="4" t="e">
        <f>+VLOOKUP(B995,Hoja1!$A:$L,12,0)</f>
        <v>#N/A</v>
      </c>
      <c r="L995" t="s">
        <v>286</v>
      </c>
      <c r="M995">
        <v>16</v>
      </c>
      <c r="O995">
        <v>4</v>
      </c>
      <c r="P995">
        <v>2021</v>
      </c>
      <c r="Q995" t="s">
        <v>32</v>
      </c>
      <c r="R995" t="s">
        <v>32</v>
      </c>
      <c r="S995" t="s">
        <v>32</v>
      </c>
      <c r="T995" t="s">
        <v>32</v>
      </c>
      <c r="U995" t="s">
        <v>37</v>
      </c>
      <c r="V995" t="s">
        <v>36</v>
      </c>
      <c r="W995">
        <v>0</v>
      </c>
      <c r="X995">
        <v>0</v>
      </c>
    </row>
    <row r="996" spans="1:27" x14ac:dyDescent="0.2">
      <c r="A996">
        <v>253</v>
      </c>
      <c r="B996" t="str">
        <f>+SUBSTITUTE(LOWER(_xlfn.CONCAT(C996,D996,E996,G996,L996,R996))," ","")</f>
        <v>44309enterosinsalsac40-60camanchacaotrosuee</v>
      </c>
      <c r="C996" s="1">
        <v>44309</v>
      </c>
      <c r="D996" s="2" t="s">
        <v>59</v>
      </c>
      <c r="E996" t="s">
        <v>155</v>
      </c>
      <c r="F996" t="s">
        <v>196</v>
      </c>
      <c r="G996" t="s">
        <v>180</v>
      </c>
      <c r="H996">
        <v>9795</v>
      </c>
      <c r="I996">
        <v>2.13</v>
      </c>
      <c r="J996" s="4" t="e">
        <f>+VLOOKUP(B996,Hoja1!$A:$L,11,0)</f>
        <v>#N/A</v>
      </c>
      <c r="K996" s="4" t="e">
        <f>+VLOOKUP(B996,Hoja1!$A:$L,12,0)</f>
        <v>#N/A</v>
      </c>
      <c r="L996" t="s">
        <v>33</v>
      </c>
      <c r="M996">
        <v>16</v>
      </c>
      <c r="O996">
        <v>4</v>
      </c>
      <c r="P996">
        <v>2021</v>
      </c>
      <c r="Q996" t="s">
        <v>165</v>
      </c>
      <c r="R996" t="s">
        <v>185</v>
      </c>
      <c r="S996" t="s">
        <v>165</v>
      </c>
      <c r="T996" t="s">
        <v>185</v>
      </c>
      <c r="U996" t="s">
        <v>159</v>
      </c>
      <c r="V996" t="s">
        <v>160</v>
      </c>
      <c r="W996">
        <v>0</v>
      </c>
      <c r="X996">
        <v>0</v>
      </c>
      <c r="Y996">
        <v>0</v>
      </c>
      <c r="Z996">
        <v>0</v>
      </c>
      <c r="AA996">
        <v>2.13</v>
      </c>
    </row>
    <row r="997" spans="1:27" x14ac:dyDescent="0.2">
      <c r="A997">
        <v>254</v>
      </c>
      <c r="B997" t="str">
        <f>+SUBSTITUTE(LOWER(_xlfn.CONCAT(C997,D997,E997,G997,L997,R997))," ","")</f>
        <v>44309enterosinsalsac60-80camanchacaotrosuee</v>
      </c>
      <c r="C997" s="1">
        <v>44309</v>
      </c>
      <c r="D997" s="2" t="s">
        <v>59</v>
      </c>
      <c r="E997" t="s">
        <v>155</v>
      </c>
      <c r="F997" t="s">
        <v>196</v>
      </c>
      <c r="G997" t="s">
        <v>168</v>
      </c>
      <c r="H997">
        <v>10005</v>
      </c>
      <c r="I997">
        <v>2.0299999999999998</v>
      </c>
      <c r="J997" s="4" t="e">
        <f>+VLOOKUP(B997,Hoja1!$A:$L,11,0)</f>
        <v>#N/A</v>
      </c>
      <c r="K997" s="4" t="e">
        <f>+VLOOKUP(B997,Hoja1!$A:$L,12,0)</f>
        <v>#N/A</v>
      </c>
      <c r="L997" t="s">
        <v>33</v>
      </c>
      <c r="M997">
        <v>16</v>
      </c>
      <c r="O997">
        <v>4</v>
      </c>
      <c r="P997">
        <v>2021</v>
      </c>
      <c r="Q997" t="s">
        <v>165</v>
      </c>
      <c r="R997" t="s">
        <v>185</v>
      </c>
      <c r="S997" t="s">
        <v>165</v>
      </c>
      <c r="T997" t="s">
        <v>185</v>
      </c>
      <c r="U997" t="s">
        <v>159</v>
      </c>
      <c r="V997" t="s">
        <v>160</v>
      </c>
      <c r="W997">
        <v>0</v>
      </c>
      <c r="X997">
        <v>0</v>
      </c>
      <c r="Y997">
        <v>0</v>
      </c>
      <c r="Z997">
        <v>0</v>
      </c>
      <c r="AA997">
        <v>2.0299999999999998</v>
      </c>
    </row>
    <row r="998" spans="1:27" x14ac:dyDescent="0.2">
      <c r="A998">
        <v>255</v>
      </c>
      <c r="B998" t="str">
        <f>+SUBSTITUTE(LOWER(_xlfn.CONCAT(C998,D998,E998,G998,L998,R998))," ","")</f>
        <v>44309enterosinsalsac20-35camanchacaamerica</v>
      </c>
      <c r="C998" s="1">
        <v>44309</v>
      </c>
      <c r="D998" s="2" t="s">
        <v>59</v>
      </c>
      <c r="E998" t="s">
        <v>155</v>
      </c>
      <c r="F998" t="s">
        <v>162</v>
      </c>
      <c r="G998" t="s">
        <v>163</v>
      </c>
      <c r="H998">
        <v>18669</v>
      </c>
      <c r="I998">
        <v>2.0065499999999998</v>
      </c>
      <c r="J998" s="4" t="e">
        <f>+VLOOKUP(B998,Hoja1!$A:$L,11,0)</f>
        <v>#N/A</v>
      </c>
      <c r="K998" s="4" t="e">
        <f>+VLOOKUP(B998,Hoja1!$A:$L,12,0)</f>
        <v>#N/A</v>
      </c>
      <c r="L998" t="s">
        <v>33</v>
      </c>
      <c r="M998">
        <v>16</v>
      </c>
      <c r="O998">
        <v>4</v>
      </c>
      <c r="P998">
        <v>2021</v>
      </c>
      <c r="Q998" t="s">
        <v>515</v>
      </c>
      <c r="R998" t="s">
        <v>515</v>
      </c>
      <c r="S998" t="s">
        <v>515</v>
      </c>
      <c r="T998" t="s">
        <v>515</v>
      </c>
      <c r="U998" t="s">
        <v>159</v>
      </c>
      <c r="V998" t="s">
        <v>160</v>
      </c>
      <c r="W998">
        <v>0</v>
      </c>
      <c r="X998">
        <v>0</v>
      </c>
      <c r="Y998">
        <v>0</v>
      </c>
      <c r="Z998">
        <v>0</v>
      </c>
      <c r="AA998">
        <v>2.0065499999999998</v>
      </c>
    </row>
    <row r="999" spans="1:27" x14ac:dyDescent="0.2">
      <c r="A999">
        <v>692</v>
      </c>
      <c r="B999" t="str">
        <f>+SUBSTITUTE(LOWER(_xlfn.CONCAT(C999,D999,E999,G999,L999,R999))," ","")</f>
        <v>44309carnegranelc0manuelitaamerica</v>
      </c>
      <c r="C999" s="1">
        <v>44309</v>
      </c>
      <c r="D999" s="2" t="s">
        <v>35</v>
      </c>
      <c r="E999" t="s">
        <v>30</v>
      </c>
      <c r="F999" t="s">
        <v>518</v>
      </c>
      <c r="G999" t="s">
        <v>178</v>
      </c>
      <c r="H999">
        <v>15280</v>
      </c>
      <c r="I999">
        <v>2.2999999999999998</v>
      </c>
      <c r="J999" s="4" t="e">
        <f>+VLOOKUP(B999,Hoja1!$A:$L,11,0)</f>
        <v>#N/A</v>
      </c>
      <c r="K999" s="4" t="e">
        <f>+VLOOKUP(B999,Hoja1!$A:$L,12,0)</f>
        <v>#N/A</v>
      </c>
      <c r="L999" t="s">
        <v>93</v>
      </c>
      <c r="M999">
        <v>16</v>
      </c>
      <c r="N999" t="s">
        <v>211</v>
      </c>
      <c r="O999">
        <v>4</v>
      </c>
      <c r="P999">
        <v>2021</v>
      </c>
      <c r="Q999" t="s">
        <v>515</v>
      </c>
      <c r="R999" t="s">
        <v>515</v>
      </c>
      <c r="S999" t="s">
        <v>515</v>
      </c>
      <c r="T999" t="s">
        <v>515</v>
      </c>
      <c r="U999" t="s">
        <v>37</v>
      </c>
      <c r="V999" t="s">
        <v>36</v>
      </c>
      <c r="W999">
        <v>0</v>
      </c>
      <c r="X999">
        <v>0</v>
      </c>
      <c r="Y999">
        <v>0</v>
      </c>
      <c r="Z999">
        <v>0</v>
      </c>
      <c r="AA999">
        <v>2.2999999999999998</v>
      </c>
    </row>
    <row r="1000" spans="1:27" x14ac:dyDescent="0.2">
      <c r="A1000">
        <v>693</v>
      </c>
      <c r="B1000" t="str">
        <f>+SUBSTITUTE(LOWER(_xlfn.CONCAT(C1000,D1000,E1000,G1000,L1000,R1000))," ","")</f>
        <v>44309enterosinsalsac20-40manuelitaamerica</v>
      </c>
      <c r="C1000" s="1">
        <v>44309</v>
      </c>
      <c r="D1000" s="2" t="s">
        <v>59</v>
      </c>
      <c r="E1000" t="s">
        <v>155</v>
      </c>
      <c r="F1000" t="s">
        <v>518</v>
      </c>
      <c r="G1000" t="s">
        <v>209</v>
      </c>
      <c r="H1000">
        <v>2356</v>
      </c>
      <c r="I1000">
        <v>1.5</v>
      </c>
      <c r="J1000" s="4" t="e">
        <f>+VLOOKUP(B1000,Hoja1!$A:$L,11,0)</f>
        <v>#N/A</v>
      </c>
      <c r="K1000" s="4" t="e">
        <f>+VLOOKUP(B1000,Hoja1!$A:$L,12,0)</f>
        <v>#N/A</v>
      </c>
      <c r="L1000" t="s">
        <v>93</v>
      </c>
      <c r="M1000">
        <v>16</v>
      </c>
      <c r="N1000" t="s">
        <v>211</v>
      </c>
      <c r="O1000">
        <v>4</v>
      </c>
      <c r="P1000">
        <v>2021</v>
      </c>
      <c r="Q1000" t="s">
        <v>515</v>
      </c>
      <c r="R1000" t="s">
        <v>515</v>
      </c>
      <c r="S1000" t="s">
        <v>515</v>
      </c>
      <c r="T1000" t="s">
        <v>515</v>
      </c>
      <c r="U1000" t="s">
        <v>159</v>
      </c>
      <c r="V1000" t="s">
        <v>160</v>
      </c>
      <c r="W1000">
        <v>0</v>
      </c>
      <c r="X1000">
        <v>0</v>
      </c>
      <c r="Y1000">
        <v>0</v>
      </c>
      <c r="Z1000">
        <v>0</v>
      </c>
      <c r="AA1000">
        <v>1.5</v>
      </c>
    </row>
    <row r="1001" spans="1:27" x14ac:dyDescent="0.2">
      <c r="A1001">
        <v>694</v>
      </c>
      <c r="B1001" t="str">
        <f>+SUBSTITUTE(LOWER(_xlfn.CONCAT(C1001,D1001,E1001,G1001,L1001,R1001))," ","")</f>
        <v>44309mediaconcharetailc40-60manuelitaamerica</v>
      </c>
      <c r="C1001" s="1">
        <v>44309</v>
      </c>
      <c r="D1001" s="2" t="s">
        <v>212</v>
      </c>
      <c r="E1001" t="s">
        <v>161</v>
      </c>
      <c r="F1001" t="s">
        <v>518</v>
      </c>
      <c r="G1001" t="s">
        <v>180</v>
      </c>
      <c r="H1001">
        <v>268</v>
      </c>
      <c r="I1001">
        <v>4</v>
      </c>
      <c r="J1001" s="4">
        <f>+VLOOKUP(B1001,Hoja1!$A:$L,11,0)</f>
        <v>268</v>
      </c>
      <c r="K1001" s="4">
        <f>+VLOOKUP(B1001,Hoja1!$A:$L,12,0)</f>
        <v>4</v>
      </c>
      <c r="L1001" t="s">
        <v>93</v>
      </c>
      <c r="M1001">
        <v>16</v>
      </c>
      <c r="N1001" t="s">
        <v>211</v>
      </c>
      <c r="O1001">
        <v>4</v>
      </c>
      <c r="P1001">
        <v>2021</v>
      </c>
      <c r="Q1001" t="s">
        <v>515</v>
      </c>
      <c r="R1001" t="s">
        <v>515</v>
      </c>
      <c r="S1001" t="s">
        <v>515</v>
      </c>
      <c r="T1001" t="s">
        <v>515</v>
      </c>
      <c r="V1001" t="s">
        <v>213</v>
      </c>
    </row>
    <row r="1002" spans="1:27" x14ac:dyDescent="0.2">
      <c r="A1002">
        <v>695</v>
      </c>
      <c r="B1002" t="str">
        <f>+SUBSTITUTE(LOWER(_xlfn.CONCAT(C1002,D1002,E1002,G1002,L1002,R1002))," ","")</f>
        <v>44309carnegranelc100-200manuelitaasia</v>
      </c>
      <c r="C1002" s="1">
        <v>44309</v>
      </c>
      <c r="D1002" s="2" t="s">
        <v>35</v>
      </c>
      <c r="E1002" t="s">
        <v>30</v>
      </c>
      <c r="F1002" t="s">
        <v>225</v>
      </c>
      <c r="G1002" t="s">
        <v>72</v>
      </c>
      <c r="H1002">
        <v>2000</v>
      </c>
      <c r="I1002">
        <v>3.25</v>
      </c>
      <c r="J1002" s="4">
        <f>+VLOOKUP(B1002,Hoja1!$A:$L,11,0)</f>
        <v>2000</v>
      </c>
      <c r="K1002" s="4">
        <f>+VLOOKUP(B1002,Hoja1!$A:$L,12,0)</f>
        <v>3.25</v>
      </c>
      <c r="L1002" t="s">
        <v>93</v>
      </c>
      <c r="M1002">
        <v>16</v>
      </c>
      <c r="N1002" t="s">
        <v>211</v>
      </c>
      <c r="O1002">
        <v>4</v>
      </c>
      <c r="P1002">
        <v>2021</v>
      </c>
      <c r="Q1002" t="s">
        <v>158</v>
      </c>
      <c r="R1002" t="s">
        <v>158</v>
      </c>
      <c r="S1002" t="s">
        <v>158</v>
      </c>
      <c r="T1002" t="s">
        <v>158</v>
      </c>
      <c r="U1002" t="s">
        <v>37</v>
      </c>
      <c r="V1002" t="s">
        <v>36</v>
      </c>
      <c r="W1002">
        <v>0</v>
      </c>
      <c r="X1002">
        <v>0</v>
      </c>
      <c r="Y1002">
        <v>0</v>
      </c>
      <c r="Z1002">
        <v>0</v>
      </c>
      <c r="AA1002">
        <v>3.25</v>
      </c>
    </row>
    <row r="1003" spans="1:27" x14ac:dyDescent="0.2">
      <c r="A1003">
        <v>696</v>
      </c>
      <c r="B1003" t="str">
        <f>+SUBSTITUTE(LOWER(_xlfn.CONCAT(C1003,D1003,E1003,G1003,L1003,R1003))," ","")</f>
        <v>44309mediaconcharetailc60-80manuelitaamerica</v>
      </c>
      <c r="C1003" s="1">
        <v>44309</v>
      </c>
      <c r="D1003" s="2" t="s">
        <v>212</v>
      </c>
      <c r="E1003" t="s">
        <v>161</v>
      </c>
      <c r="F1003" t="s">
        <v>518</v>
      </c>
      <c r="G1003" t="s">
        <v>168</v>
      </c>
      <c r="H1003">
        <v>806</v>
      </c>
      <c r="I1003">
        <v>4.5999999999999996</v>
      </c>
      <c r="J1003" s="4">
        <f>+VLOOKUP(B1003,Hoja1!$A:$L,11,0)</f>
        <v>806</v>
      </c>
      <c r="K1003" s="4">
        <f>+VLOOKUP(B1003,Hoja1!$A:$L,12,0)</f>
        <v>4.5999999999999996</v>
      </c>
      <c r="L1003" t="s">
        <v>93</v>
      </c>
      <c r="M1003">
        <v>16</v>
      </c>
      <c r="N1003" t="s">
        <v>211</v>
      </c>
      <c r="O1003">
        <v>4</v>
      </c>
      <c r="P1003">
        <v>2021</v>
      </c>
      <c r="Q1003" t="s">
        <v>515</v>
      </c>
      <c r="R1003" t="s">
        <v>515</v>
      </c>
      <c r="S1003" t="s">
        <v>515</v>
      </c>
      <c r="T1003" t="s">
        <v>515</v>
      </c>
      <c r="V1003" t="s">
        <v>213</v>
      </c>
    </row>
    <row r="1004" spans="1:27" x14ac:dyDescent="0.2">
      <c r="A1004">
        <v>697</v>
      </c>
      <c r="B1004" t="str">
        <f>+SUBSTITUTE(LOWER(_xlfn.CONCAT(C1004,D1004,E1004,G1004,L1004,R1004))," ","")</f>
        <v>44309carnegranelc200-300manuelitaasia</v>
      </c>
      <c r="C1004" s="1">
        <v>44309</v>
      </c>
      <c r="D1004" s="2" t="s">
        <v>35</v>
      </c>
      <c r="E1004" t="s">
        <v>30</v>
      </c>
      <c r="F1004" t="s">
        <v>225</v>
      </c>
      <c r="G1004" t="s">
        <v>39</v>
      </c>
      <c r="H1004">
        <v>22000</v>
      </c>
      <c r="I1004">
        <v>3.1</v>
      </c>
      <c r="J1004" s="4">
        <f>+VLOOKUP(B1004,Hoja1!$A:$L,11,0)</f>
        <v>22000</v>
      </c>
      <c r="K1004" s="4">
        <f>+VLOOKUP(B1004,Hoja1!$A:$L,12,0)</f>
        <v>3.1</v>
      </c>
      <c r="L1004" t="s">
        <v>93</v>
      </c>
      <c r="M1004">
        <v>16</v>
      </c>
      <c r="N1004" t="s">
        <v>211</v>
      </c>
      <c r="O1004">
        <v>4</v>
      </c>
      <c r="P1004">
        <v>2021</v>
      </c>
      <c r="Q1004" t="s">
        <v>158</v>
      </c>
      <c r="R1004" t="s">
        <v>158</v>
      </c>
      <c r="S1004" t="s">
        <v>158</v>
      </c>
      <c r="T1004" t="s">
        <v>158</v>
      </c>
      <c r="U1004" t="s">
        <v>37</v>
      </c>
      <c r="V1004" t="s">
        <v>36</v>
      </c>
      <c r="W1004">
        <v>0</v>
      </c>
      <c r="X1004">
        <v>0</v>
      </c>
      <c r="Y1004">
        <v>0</v>
      </c>
      <c r="Z1004">
        <v>0</v>
      </c>
      <c r="AA1004">
        <v>3.1</v>
      </c>
    </row>
    <row r="1005" spans="1:27" x14ac:dyDescent="0.2">
      <c r="A1005">
        <v>1259</v>
      </c>
      <c r="B1005" t="str">
        <f>+SUBSTITUTE(LOWER(_xlfn.CONCAT(C1005,D1005,E1005,G1005,L1005,R1005))," ","")</f>
        <v>44309carnegranelc300-500standrewsrusia</v>
      </c>
      <c r="C1005" s="1">
        <v>44309</v>
      </c>
      <c r="D1005" s="2" t="s">
        <v>35</v>
      </c>
      <c r="E1005" t="s">
        <v>30</v>
      </c>
      <c r="F1005" t="s">
        <v>239</v>
      </c>
      <c r="G1005" t="s">
        <v>49</v>
      </c>
      <c r="H1005">
        <v>23000</v>
      </c>
      <c r="I1005">
        <v>2.9</v>
      </c>
      <c r="J1005" s="4">
        <f>+VLOOKUP(B1005,Hoja1!$A:$L,11,0)</f>
        <v>23000</v>
      </c>
      <c r="K1005" s="4">
        <f>+VLOOKUP(B1005,Hoja1!$A:$L,12,0)</f>
        <v>2.9</v>
      </c>
      <c r="L1005" t="s">
        <v>240</v>
      </c>
      <c r="M1005">
        <v>16</v>
      </c>
      <c r="N1005" t="s">
        <v>204</v>
      </c>
      <c r="O1005">
        <v>4</v>
      </c>
      <c r="P1005">
        <v>2021</v>
      </c>
      <c r="Q1005" t="s">
        <v>165</v>
      </c>
      <c r="R1005" t="s">
        <v>166</v>
      </c>
      <c r="S1005" t="s">
        <v>165</v>
      </c>
      <c r="T1005" t="s">
        <v>166</v>
      </c>
      <c r="U1005" t="s">
        <v>37</v>
      </c>
      <c r="V1005" t="s">
        <v>36</v>
      </c>
      <c r="W1005">
        <v>0</v>
      </c>
      <c r="X1005">
        <v>0</v>
      </c>
      <c r="Y1005">
        <v>0</v>
      </c>
      <c r="Z1005">
        <v>0</v>
      </c>
      <c r="AA1005">
        <v>2.9</v>
      </c>
    </row>
    <row r="1006" spans="1:27" x14ac:dyDescent="0.2">
      <c r="A1006">
        <v>1260</v>
      </c>
      <c r="B1006" t="str">
        <f>+SUBSTITUTE(LOWER(_xlfn.CONCAT(C1006,D1006,E1006,G1006,L1006,R1006))," ","")</f>
        <v>44309enterosinsalsac18-27standrewsamerica</v>
      </c>
      <c r="C1006" s="1">
        <v>44309</v>
      </c>
      <c r="D1006" s="2" t="s">
        <v>59</v>
      </c>
      <c r="E1006" t="s">
        <v>155</v>
      </c>
      <c r="F1006" t="s">
        <v>214</v>
      </c>
      <c r="G1006" t="s">
        <v>171</v>
      </c>
      <c r="H1006">
        <v>17079.48</v>
      </c>
      <c r="I1006">
        <v>2.31</v>
      </c>
      <c r="J1006" s="4" t="e">
        <f>+VLOOKUP(B1006,Hoja1!$A:$L,11,0)</f>
        <v>#N/A</v>
      </c>
      <c r="K1006" s="4" t="e">
        <f>+VLOOKUP(B1006,Hoja1!$A:$L,12,0)</f>
        <v>#N/A</v>
      </c>
      <c r="L1006" t="s">
        <v>240</v>
      </c>
      <c r="M1006">
        <v>16</v>
      </c>
      <c r="N1006" t="s">
        <v>204</v>
      </c>
      <c r="O1006">
        <v>4</v>
      </c>
      <c r="P1006">
        <v>2021</v>
      </c>
      <c r="Q1006" t="s">
        <v>515</v>
      </c>
      <c r="R1006" t="s">
        <v>515</v>
      </c>
      <c r="S1006" t="s">
        <v>515</v>
      </c>
      <c r="T1006" t="s">
        <v>515</v>
      </c>
      <c r="U1006" t="s">
        <v>159</v>
      </c>
      <c r="V1006" t="s">
        <v>160</v>
      </c>
      <c r="W1006">
        <v>0</v>
      </c>
      <c r="X1006">
        <v>0</v>
      </c>
      <c r="Y1006">
        <v>0</v>
      </c>
      <c r="Z1006">
        <v>0</v>
      </c>
      <c r="AA1006">
        <v>2.31</v>
      </c>
    </row>
    <row r="1007" spans="1:27" x14ac:dyDescent="0.2">
      <c r="A1007">
        <v>1261</v>
      </c>
      <c r="B1007" t="str">
        <f>+SUBSTITUTE(LOWER(_xlfn.CONCAT(C1007,D1007,E1007,G1007,L1007,R1007))," ","")</f>
        <v>44309carnegranelc200-300standrewsrusia</v>
      </c>
      <c r="C1007" s="1">
        <v>44309</v>
      </c>
      <c r="D1007" s="2" t="s">
        <v>35</v>
      </c>
      <c r="E1007" t="s">
        <v>30</v>
      </c>
      <c r="F1007" t="s">
        <v>239</v>
      </c>
      <c r="G1007" t="s">
        <v>39</v>
      </c>
      <c r="H1007">
        <v>23000</v>
      </c>
      <c r="I1007">
        <v>3.1</v>
      </c>
      <c r="J1007" s="4">
        <f>+VLOOKUP(B1007,Hoja1!$A:$L,11,0)</f>
        <v>23000</v>
      </c>
      <c r="K1007" s="4">
        <f>+VLOOKUP(B1007,Hoja1!$A:$L,12,0)</f>
        <v>3.1</v>
      </c>
      <c r="L1007" t="s">
        <v>240</v>
      </c>
      <c r="M1007">
        <v>16</v>
      </c>
      <c r="N1007" t="s">
        <v>204</v>
      </c>
      <c r="O1007">
        <v>4</v>
      </c>
      <c r="P1007">
        <v>2021</v>
      </c>
      <c r="Q1007" t="s">
        <v>165</v>
      </c>
      <c r="R1007" t="s">
        <v>166</v>
      </c>
      <c r="S1007" t="s">
        <v>165</v>
      </c>
      <c r="T1007" t="s">
        <v>166</v>
      </c>
      <c r="U1007" t="s">
        <v>37</v>
      </c>
      <c r="V1007" t="s">
        <v>36</v>
      </c>
      <c r="W1007">
        <v>0</v>
      </c>
      <c r="X1007">
        <v>0</v>
      </c>
      <c r="Y1007">
        <v>0</v>
      </c>
      <c r="Z1007">
        <v>0</v>
      </c>
      <c r="AA1007">
        <v>3.1</v>
      </c>
    </row>
    <row r="1008" spans="1:27" x14ac:dyDescent="0.2">
      <c r="A1008">
        <v>1262</v>
      </c>
      <c r="B1008" t="str">
        <f>+SUBSTITUTE(LOWER(_xlfn.CONCAT(C1008,D1008,E1008,G1008,L1008,R1008))," ","")</f>
        <v>44309carneretailnocompensadoc300-500standrewsasia</v>
      </c>
      <c r="C1008" s="1">
        <v>44309</v>
      </c>
      <c r="D1008" s="2" t="s">
        <v>35</v>
      </c>
      <c r="E1008" t="s">
        <v>251</v>
      </c>
      <c r="F1008" t="s">
        <v>264</v>
      </c>
      <c r="G1008" t="s">
        <v>49</v>
      </c>
      <c r="H1008">
        <v>22000</v>
      </c>
      <c r="I1008">
        <v>3.3</v>
      </c>
      <c r="J1008" s="4">
        <f>+VLOOKUP(B1008,Hoja1!$A:$L,11,0)</f>
        <v>22000</v>
      </c>
      <c r="K1008" s="4">
        <f>+VLOOKUP(B1008,Hoja1!$A:$L,12,0)</f>
        <v>3.3</v>
      </c>
      <c r="L1008" t="s">
        <v>240</v>
      </c>
      <c r="M1008">
        <v>16</v>
      </c>
      <c r="N1008" t="s">
        <v>204</v>
      </c>
      <c r="O1008">
        <v>4</v>
      </c>
      <c r="P1008">
        <v>2021</v>
      </c>
      <c r="Q1008" t="s">
        <v>158</v>
      </c>
      <c r="R1008" t="s">
        <v>158</v>
      </c>
      <c r="S1008" t="s">
        <v>158</v>
      </c>
      <c r="T1008" t="s">
        <v>158</v>
      </c>
      <c r="U1008" t="s">
        <v>173</v>
      </c>
      <c r="V1008" t="s">
        <v>252</v>
      </c>
      <c r="W1008">
        <v>0</v>
      </c>
      <c r="X1008">
        <v>0</v>
      </c>
      <c r="Y1008">
        <v>0</v>
      </c>
      <c r="Z1008">
        <v>0</v>
      </c>
      <c r="AA1008">
        <v>3.3</v>
      </c>
    </row>
    <row r="1009" spans="1:27" x14ac:dyDescent="0.2">
      <c r="A1009">
        <v>1263</v>
      </c>
      <c r="B1009" t="str">
        <f>+SUBSTITUTE(LOWER(_xlfn.CONCAT(C1009,D1009,E1009,G1009,L1009,R1009))," ","")</f>
        <v>44309enterosinsalsae23-29standrewsamerica</v>
      </c>
      <c r="C1009" s="1">
        <v>44309</v>
      </c>
      <c r="D1009" s="2" t="s">
        <v>59</v>
      </c>
      <c r="E1009" t="s">
        <v>155</v>
      </c>
      <c r="F1009" t="s">
        <v>214</v>
      </c>
      <c r="G1009" t="s">
        <v>241</v>
      </c>
      <c r="H1009">
        <v>17615.2</v>
      </c>
      <c r="I1009">
        <v>2.0299999999999998</v>
      </c>
      <c r="J1009" s="4" t="e">
        <f>+VLOOKUP(B1009,Hoja1!$A:$L,11,0)</f>
        <v>#N/A</v>
      </c>
      <c r="K1009" s="4" t="e">
        <f>+VLOOKUP(B1009,Hoja1!$A:$L,12,0)</f>
        <v>#N/A</v>
      </c>
      <c r="L1009" t="s">
        <v>240</v>
      </c>
      <c r="M1009">
        <v>16</v>
      </c>
      <c r="N1009" t="s">
        <v>204</v>
      </c>
      <c r="O1009">
        <v>4</v>
      </c>
      <c r="P1009">
        <v>2021</v>
      </c>
      <c r="Q1009" t="s">
        <v>515</v>
      </c>
      <c r="R1009" t="s">
        <v>515</v>
      </c>
      <c r="S1009" t="s">
        <v>515</v>
      </c>
      <c r="T1009" t="s">
        <v>515</v>
      </c>
      <c r="U1009" t="s">
        <v>159</v>
      </c>
      <c r="V1009" t="s">
        <v>160</v>
      </c>
      <c r="W1009">
        <v>0</v>
      </c>
      <c r="X1009">
        <v>0</v>
      </c>
      <c r="Y1009">
        <v>0</v>
      </c>
      <c r="Z1009">
        <v>0</v>
      </c>
      <c r="AA1009">
        <v>2.0299999999999998</v>
      </c>
    </row>
    <row r="1010" spans="1:27" x14ac:dyDescent="0.2">
      <c r="A1010">
        <v>1264</v>
      </c>
      <c r="B1010" t="str">
        <f>+SUBSTITUTE(LOWER(_xlfn.CONCAT(C1010,D1010,E1010,G1010,L1010,R1010))," ","")</f>
        <v>44309enterosinsalsae60-80standrewsfrancia</v>
      </c>
      <c r="C1010" s="1">
        <v>44309</v>
      </c>
      <c r="D1010" s="2" t="s">
        <v>59</v>
      </c>
      <c r="E1010" t="s">
        <v>155</v>
      </c>
      <c r="F1010" t="s">
        <v>243</v>
      </c>
      <c r="G1010" t="s">
        <v>253</v>
      </c>
      <c r="H1010">
        <v>18564</v>
      </c>
      <c r="I1010">
        <v>1.9</v>
      </c>
      <c r="J1010" s="4" t="e">
        <f>+VLOOKUP(B1010,Hoja1!$A:$L,11,0)</f>
        <v>#N/A</v>
      </c>
      <c r="K1010" s="4" t="e">
        <f>+VLOOKUP(B1010,Hoja1!$A:$L,12,0)</f>
        <v>#N/A</v>
      </c>
      <c r="L1010" t="s">
        <v>240</v>
      </c>
      <c r="M1010">
        <v>16</v>
      </c>
      <c r="N1010" t="s">
        <v>204</v>
      </c>
      <c r="O1010">
        <v>4</v>
      </c>
      <c r="P1010">
        <v>2021</v>
      </c>
      <c r="Q1010" t="s">
        <v>153</v>
      </c>
      <c r="R1010" t="s">
        <v>172</v>
      </c>
      <c r="S1010" t="s">
        <v>172</v>
      </c>
      <c r="T1010" t="s">
        <v>172</v>
      </c>
      <c r="U1010" t="s">
        <v>159</v>
      </c>
      <c r="V1010" t="s">
        <v>160</v>
      </c>
      <c r="W1010">
        <v>0</v>
      </c>
      <c r="X1010">
        <v>0</v>
      </c>
      <c r="Y1010">
        <v>0</v>
      </c>
      <c r="Z1010">
        <v>0</v>
      </c>
      <c r="AA1010">
        <v>1.9</v>
      </c>
    </row>
    <row r="1011" spans="1:27" x14ac:dyDescent="0.2">
      <c r="A1011">
        <v>2231</v>
      </c>
      <c r="B1011" t="str">
        <f>+SUBSTITUTE(LOWER(_xlfn.CONCAT(C1011,D1011,E1011,G1011,L1011,R1011))," ","")</f>
        <v>44309carnegranelc200-300sudmarisrusia</v>
      </c>
      <c r="C1011" s="1">
        <v>44309</v>
      </c>
      <c r="D1011" s="2" t="s">
        <v>35</v>
      </c>
      <c r="E1011" t="s">
        <v>30</v>
      </c>
      <c r="F1011" t="s">
        <v>166</v>
      </c>
      <c r="G1011" t="s">
        <v>39</v>
      </c>
      <c r="H1011">
        <v>24000</v>
      </c>
      <c r="I1011">
        <v>3.15</v>
      </c>
      <c r="J1011" s="4">
        <f>+VLOOKUP(B1011,Hoja1!$A:$L,11,0)</f>
        <v>24000</v>
      </c>
      <c r="K1011" s="4">
        <f>+VLOOKUP(B1011,Hoja1!$A:$L,12,0)</f>
        <v>3.15</v>
      </c>
      <c r="L1011" t="s">
        <v>286</v>
      </c>
      <c r="M1011">
        <v>16</v>
      </c>
      <c r="O1011">
        <v>4</v>
      </c>
      <c r="P1011">
        <v>2021</v>
      </c>
      <c r="Q1011" t="s">
        <v>165</v>
      </c>
      <c r="R1011" t="s">
        <v>166</v>
      </c>
      <c r="S1011" t="s">
        <v>165</v>
      </c>
      <c r="T1011" t="s">
        <v>166</v>
      </c>
      <c r="U1011" t="s">
        <v>37</v>
      </c>
      <c r="V1011" t="s">
        <v>36</v>
      </c>
      <c r="W1011">
        <v>0</v>
      </c>
      <c r="X1011">
        <v>0</v>
      </c>
      <c r="Y1011">
        <v>0</v>
      </c>
      <c r="Z1011">
        <v>0</v>
      </c>
      <c r="AA1011">
        <v>3.15</v>
      </c>
    </row>
    <row r="1012" spans="1:27" x14ac:dyDescent="0.2">
      <c r="A1012">
        <v>2232</v>
      </c>
      <c r="B1012" t="str">
        <f>+SUBSTITUTE(LOWER(_xlfn.CONCAT(C1012,D1012,E1012,G1012,L1012,R1012))," ","")</f>
        <v>44309carnegranelc300-500sudmarisotroseuropa</v>
      </c>
      <c r="C1012" s="1">
        <v>44309</v>
      </c>
      <c r="D1012" s="2" t="s">
        <v>35</v>
      </c>
      <c r="E1012" t="s">
        <v>30</v>
      </c>
      <c r="F1012" t="s">
        <v>231</v>
      </c>
      <c r="G1012" t="s">
        <v>49</v>
      </c>
      <c r="H1012">
        <v>24000</v>
      </c>
      <c r="I1012">
        <v>2.87</v>
      </c>
      <c r="J1012" s="4">
        <f>+VLOOKUP(B1012,Hoja1!$A:$L,11,0)</f>
        <v>24000</v>
      </c>
      <c r="K1012" s="4">
        <f>+VLOOKUP(B1012,Hoja1!$A:$L,12,0)</f>
        <v>2.87</v>
      </c>
      <c r="L1012" t="s">
        <v>286</v>
      </c>
      <c r="M1012">
        <v>16</v>
      </c>
      <c r="O1012">
        <v>4</v>
      </c>
      <c r="P1012">
        <v>2021</v>
      </c>
      <c r="Q1012" t="s">
        <v>153</v>
      </c>
      <c r="R1012" t="s">
        <v>154</v>
      </c>
      <c r="S1012" t="s">
        <v>154</v>
      </c>
      <c r="T1012" t="s">
        <v>154</v>
      </c>
      <c r="U1012" t="s">
        <v>37</v>
      </c>
      <c r="V1012" t="s">
        <v>36</v>
      </c>
      <c r="W1012">
        <v>0</v>
      </c>
      <c r="X1012">
        <v>0</v>
      </c>
      <c r="Y1012">
        <v>0</v>
      </c>
      <c r="Z1012">
        <v>0</v>
      </c>
      <c r="AA1012">
        <v>2.87</v>
      </c>
    </row>
    <row r="1013" spans="1:27" x14ac:dyDescent="0.2">
      <c r="A1013">
        <v>256</v>
      </c>
      <c r="B1013" t="str">
        <f>+SUBSTITUTE(LOWER(_xlfn.CONCAT(C1013,D1013,E1013,G1013,L1013,R1013))," ","")</f>
        <v>44310enterosinsalsac40-60camanchacarusia</v>
      </c>
      <c r="C1013" s="1">
        <v>44310</v>
      </c>
      <c r="D1013" s="2" t="s">
        <v>59</v>
      </c>
      <c r="E1013" t="s">
        <v>155</v>
      </c>
      <c r="F1013" t="s">
        <v>516</v>
      </c>
      <c r="G1013" t="s">
        <v>180</v>
      </c>
      <c r="H1013">
        <v>8000</v>
      </c>
      <c r="I1013">
        <v>1.97999999999999</v>
      </c>
      <c r="J1013" s="4" t="e">
        <f>+VLOOKUP(B1013,Hoja1!$A:$L,11,0)</f>
        <v>#N/A</v>
      </c>
      <c r="K1013" s="4" t="e">
        <f>+VLOOKUP(B1013,Hoja1!$A:$L,12,0)</f>
        <v>#N/A</v>
      </c>
      <c r="L1013" t="s">
        <v>33</v>
      </c>
      <c r="M1013">
        <v>16</v>
      </c>
      <c r="O1013">
        <v>4</v>
      </c>
      <c r="P1013">
        <v>2021</v>
      </c>
      <c r="Q1013" t="s">
        <v>165</v>
      </c>
      <c r="R1013" t="s">
        <v>166</v>
      </c>
      <c r="S1013" t="s">
        <v>165</v>
      </c>
      <c r="T1013" t="s">
        <v>166</v>
      </c>
      <c r="U1013" t="s">
        <v>159</v>
      </c>
      <c r="V1013" t="s">
        <v>160</v>
      </c>
      <c r="W1013">
        <v>0</v>
      </c>
      <c r="X1013">
        <v>0</v>
      </c>
      <c r="Y1013">
        <v>0</v>
      </c>
      <c r="Z1013">
        <v>0</v>
      </c>
      <c r="AA1013">
        <v>1.97999999999999</v>
      </c>
    </row>
    <row r="1014" spans="1:27" x14ac:dyDescent="0.2">
      <c r="A1014">
        <v>257</v>
      </c>
      <c r="B1014" t="str">
        <f>+SUBSTITUTE(LOWER(_xlfn.CONCAT(C1014,D1014,E1014,G1014,L1014,R1014))," ","")</f>
        <v>44310carnegranelc200-300camanchacarusia</v>
      </c>
      <c r="C1014" s="1">
        <v>44310</v>
      </c>
      <c r="D1014" s="2" t="s">
        <v>35</v>
      </c>
      <c r="E1014" t="s">
        <v>30</v>
      </c>
      <c r="F1014" t="s">
        <v>516</v>
      </c>
      <c r="G1014" t="s">
        <v>39</v>
      </c>
      <c r="H1014">
        <v>14000</v>
      </c>
      <c r="I1014">
        <v>3.19999999999999</v>
      </c>
      <c r="J1014" s="4" t="e">
        <f>+VLOOKUP(B1014,Hoja1!$A:$L,11,0)</f>
        <v>#N/A</v>
      </c>
      <c r="K1014" s="4" t="e">
        <f>+VLOOKUP(B1014,Hoja1!$A:$L,12,0)</f>
        <v>#N/A</v>
      </c>
      <c r="L1014" t="s">
        <v>33</v>
      </c>
      <c r="M1014">
        <v>16</v>
      </c>
      <c r="O1014">
        <v>4</v>
      </c>
      <c r="P1014">
        <v>2021</v>
      </c>
      <c r="Q1014" t="s">
        <v>165</v>
      </c>
      <c r="R1014" t="s">
        <v>166</v>
      </c>
      <c r="S1014" t="s">
        <v>165</v>
      </c>
      <c r="T1014" t="s">
        <v>166</v>
      </c>
      <c r="U1014" t="s">
        <v>37</v>
      </c>
      <c r="V1014" t="s">
        <v>36</v>
      </c>
      <c r="W1014">
        <v>0</v>
      </c>
      <c r="X1014">
        <v>0</v>
      </c>
      <c r="Y1014">
        <v>0</v>
      </c>
      <c r="Z1014">
        <v>0</v>
      </c>
      <c r="AA1014">
        <v>3.19999999999999</v>
      </c>
    </row>
    <row r="1015" spans="1:27" x14ac:dyDescent="0.2">
      <c r="A1015">
        <v>1265</v>
      </c>
      <c r="B1015" t="str">
        <f>+SUBSTITUTE(LOWER(_xlfn.CONCAT(C1015,D1015,E1015,G1015,L1015,R1015))," ","")</f>
        <v>44311carnegranelc200-300standrewsotroseuropa</v>
      </c>
      <c r="C1015" s="1">
        <v>44311</v>
      </c>
      <c r="D1015" s="2" t="s">
        <v>35</v>
      </c>
      <c r="E1015" t="s">
        <v>30</v>
      </c>
      <c r="F1015" t="s">
        <v>271</v>
      </c>
      <c r="G1015" t="s">
        <v>39</v>
      </c>
      <c r="H1015">
        <v>5000</v>
      </c>
      <c r="I1015">
        <v>3.2</v>
      </c>
      <c r="J1015" s="4">
        <f>+VLOOKUP(B1015,Hoja1!$A:$L,11,0)</f>
        <v>5000</v>
      </c>
      <c r="K1015" s="4">
        <f>+VLOOKUP(B1015,Hoja1!$A:$L,12,0)</f>
        <v>3.2</v>
      </c>
      <c r="L1015" t="s">
        <v>240</v>
      </c>
      <c r="M1015">
        <v>16</v>
      </c>
      <c r="N1015" t="s">
        <v>204</v>
      </c>
      <c r="O1015">
        <v>4</v>
      </c>
      <c r="P1015">
        <v>2021</v>
      </c>
      <c r="Q1015" t="s">
        <v>153</v>
      </c>
      <c r="R1015" t="s">
        <v>154</v>
      </c>
      <c r="S1015" t="s">
        <v>154</v>
      </c>
      <c r="T1015" t="s">
        <v>154</v>
      </c>
      <c r="U1015" t="s">
        <v>37</v>
      </c>
      <c r="V1015" t="s">
        <v>36</v>
      </c>
      <c r="W1015">
        <v>0</v>
      </c>
      <c r="X1015">
        <v>0</v>
      </c>
      <c r="Y1015">
        <v>0</v>
      </c>
      <c r="Z1015">
        <v>0</v>
      </c>
      <c r="AA1015">
        <v>3.2</v>
      </c>
    </row>
    <row r="1016" spans="1:27" x14ac:dyDescent="0.2">
      <c r="A1016">
        <v>1266</v>
      </c>
      <c r="B1016" t="str">
        <f>+SUBSTITUTE(LOWER(_xlfn.CONCAT(C1016,D1016,E1016,G1016,L1016,R1016))," ","")</f>
        <v>44311carneretailnocompensadoc200-300standrewsotroseuropa</v>
      </c>
      <c r="C1016" s="1">
        <v>44311</v>
      </c>
      <c r="D1016" s="2" t="s">
        <v>35</v>
      </c>
      <c r="E1016" t="s">
        <v>251</v>
      </c>
      <c r="F1016" t="s">
        <v>271</v>
      </c>
      <c r="G1016" t="s">
        <v>39</v>
      </c>
      <c r="H1016">
        <v>5000</v>
      </c>
      <c r="I1016">
        <v>3.4</v>
      </c>
      <c r="J1016" s="4">
        <f>+VLOOKUP(B1016,Hoja1!$A:$L,11,0)</f>
        <v>5000</v>
      </c>
      <c r="K1016" s="4">
        <f>+VLOOKUP(B1016,Hoja1!$A:$L,12,0)</f>
        <v>3.4</v>
      </c>
      <c r="L1016" t="s">
        <v>240</v>
      </c>
      <c r="M1016">
        <v>16</v>
      </c>
      <c r="N1016" t="s">
        <v>204</v>
      </c>
      <c r="O1016">
        <v>4</v>
      </c>
      <c r="P1016">
        <v>2021</v>
      </c>
      <c r="Q1016" t="s">
        <v>153</v>
      </c>
      <c r="R1016" t="s">
        <v>154</v>
      </c>
      <c r="S1016" t="s">
        <v>154</v>
      </c>
      <c r="T1016" t="s">
        <v>154</v>
      </c>
      <c r="U1016" t="s">
        <v>173</v>
      </c>
      <c r="V1016" t="s">
        <v>252</v>
      </c>
      <c r="W1016">
        <v>0</v>
      </c>
      <c r="X1016">
        <v>0</v>
      </c>
      <c r="Y1016">
        <v>0</v>
      </c>
      <c r="Z1016">
        <v>0</v>
      </c>
      <c r="AA1016">
        <v>3.4</v>
      </c>
    </row>
    <row r="1017" spans="1:27" x14ac:dyDescent="0.2">
      <c r="A1017">
        <v>1267</v>
      </c>
      <c r="B1017" t="str">
        <f>+SUBSTITUTE(LOWER(_xlfn.CONCAT(C1017,D1017,E1017,G1017,L1017,R1017))," ","")</f>
        <v>44311carneretailnocompensadoc100-200standrewsotroseuropa</v>
      </c>
      <c r="C1017" s="1">
        <v>44311</v>
      </c>
      <c r="D1017" s="2" t="s">
        <v>35</v>
      </c>
      <c r="E1017" t="s">
        <v>251</v>
      </c>
      <c r="F1017" t="s">
        <v>271</v>
      </c>
      <c r="G1017" t="s">
        <v>72</v>
      </c>
      <c r="H1017">
        <v>5000</v>
      </c>
      <c r="I1017">
        <v>3.5</v>
      </c>
      <c r="J1017" s="4">
        <f>+VLOOKUP(B1017,Hoja1!$A:$L,11,0)</f>
        <v>5000</v>
      </c>
      <c r="K1017" s="4">
        <f>+VLOOKUP(B1017,Hoja1!$A:$L,12,0)</f>
        <v>3.5</v>
      </c>
      <c r="L1017" t="s">
        <v>240</v>
      </c>
      <c r="M1017">
        <v>16</v>
      </c>
      <c r="N1017" t="s">
        <v>204</v>
      </c>
      <c r="O1017">
        <v>4</v>
      </c>
      <c r="P1017">
        <v>2021</v>
      </c>
      <c r="Q1017" t="s">
        <v>153</v>
      </c>
      <c r="R1017" t="s">
        <v>154</v>
      </c>
      <c r="S1017" t="s">
        <v>154</v>
      </c>
      <c r="T1017" t="s">
        <v>154</v>
      </c>
      <c r="U1017" t="s">
        <v>173</v>
      </c>
      <c r="V1017" t="s">
        <v>252</v>
      </c>
      <c r="W1017">
        <v>0</v>
      </c>
      <c r="X1017">
        <v>0</v>
      </c>
      <c r="Y1017">
        <v>0</v>
      </c>
      <c r="Z1017">
        <v>0</v>
      </c>
      <c r="AA1017">
        <v>3.5</v>
      </c>
    </row>
    <row r="1018" spans="1:27" x14ac:dyDescent="0.2">
      <c r="A1018">
        <v>258</v>
      </c>
      <c r="B1018" t="str">
        <f>+SUBSTITUTE(LOWER(_xlfn.CONCAT(C1018,D1018,E1018,G1018,L1018,R1018))," ","")</f>
        <v>44312enteroretailc20-35camanchacaamerica</v>
      </c>
      <c r="C1018" s="1">
        <v>44312</v>
      </c>
      <c r="D1018" s="2" t="s">
        <v>59</v>
      </c>
      <c r="E1018" t="s">
        <v>161</v>
      </c>
      <c r="F1018" t="s">
        <v>162</v>
      </c>
      <c r="G1018" t="s">
        <v>163</v>
      </c>
      <c r="H1018">
        <v>14296.46</v>
      </c>
      <c r="I1018">
        <v>3.2413500000000002</v>
      </c>
      <c r="J1018" s="4" t="e">
        <f>+VLOOKUP(B1018,Hoja1!$A:$L,11,0)</f>
        <v>#N/A</v>
      </c>
      <c r="K1018" s="4" t="e">
        <f>+VLOOKUP(B1018,Hoja1!$A:$L,12,0)</f>
        <v>#N/A</v>
      </c>
      <c r="L1018" t="s">
        <v>33</v>
      </c>
      <c r="M1018">
        <v>17</v>
      </c>
      <c r="O1018">
        <v>4</v>
      </c>
      <c r="P1018">
        <v>2021</v>
      </c>
      <c r="Q1018" t="s">
        <v>515</v>
      </c>
      <c r="R1018" t="s">
        <v>515</v>
      </c>
      <c r="S1018" t="s">
        <v>515</v>
      </c>
      <c r="T1018" t="s">
        <v>515</v>
      </c>
      <c r="V1018" t="s">
        <v>164</v>
      </c>
    </row>
    <row r="1019" spans="1:27" x14ac:dyDescent="0.2">
      <c r="A1019">
        <v>259</v>
      </c>
      <c r="B1019" t="str">
        <f>+SUBSTITUTE(LOWER(_xlfn.CONCAT(C1019,D1019,E1019,G1019,L1019,R1019))," ","")</f>
        <v>44312carnegranelc300-500camanchacaitalia</v>
      </c>
      <c r="C1019" s="1">
        <v>44312</v>
      </c>
      <c r="D1019" s="2" t="s">
        <v>35</v>
      </c>
      <c r="E1019" t="s">
        <v>30</v>
      </c>
      <c r="F1019" t="s">
        <v>167</v>
      </c>
      <c r="G1019" t="s">
        <v>49</v>
      </c>
      <c r="H1019">
        <v>20000</v>
      </c>
      <c r="I1019">
        <v>2.7857142857142798</v>
      </c>
      <c r="J1019" s="4" t="e">
        <f>+VLOOKUP(B1019,Hoja1!$A:$L,11,0)</f>
        <v>#N/A</v>
      </c>
      <c r="K1019" s="4" t="e">
        <f>+VLOOKUP(B1019,Hoja1!$A:$L,12,0)</f>
        <v>#N/A</v>
      </c>
      <c r="L1019" t="s">
        <v>33</v>
      </c>
      <c r="M1019">
        <v>17</v>
      </c>
      <c r="O1019">
        <v>4</v>
      </c>
      <c r="P1019">
        <v>2021</v>
      </c>
      <c r="Q1019" t="s">
        <v>153</v>
      </c>
      <c r="R1019" t="s">
        <v>167</v>
      </c>
      <c r="S1019" t="s">
        <v>167</v>
      </c>
      <c r="T1019" t="s">
        <v>167</v>
      </c>
      <c r="U1019" t="s">
        <v>37</v>
      </c>
      <c r="V1019" t="s">
        <v>36</v>
      </c>
      <c r="W1019">
        <v>0</v>
      </c>
      <c r="X1019">
        <v>0</v>
      </c>
      <c r="Y1019">
        <v>0</v>
      </c>
      <c r="Z1019">
        <v>0</v>
      </c>
      <c r="AA1019">
        <v>2.7857142857142798</v>
      </c>
    </row>
    <row r="1020" spans="1:27" x14ac:dyDescent="0.2">
      <c r="A1020">
        <v>260</v>
      </c>
      <c r="B1020" t="str">
        <f>+SUBSTITUTE(LOWER(_xlfn.CONCAT(C1020,D1020,E1020,G1020,L1020,R1020))," ","")</f>
        <v>44312carnegranelc200-300camanchacaitalia</v>
      </c>
      <c r="C1020" s="1">
        <v>44312</v>
      </c>
      <c r="D1020" s="2" t="s">
        <v>35</v>
      </c>
      <c r="E1020" t="s">
        <v>30</v>
      </c>
      <c r="F1020" t="s">
        <v>167</v>
      </c>
      <c r="G1020" t="s">
        <v>39</v>
      </c>
      <c r="H1020">
        <v>4000</v>
      </c>
      <c r="I1020">
        <v>2.95</v>
      </c>
      <c r="J1020" s="4" t="e">
        <f>+VLOOKUP(B1020,Hoja1!$A:$L,11,0)</f>
        <v>#N/A</v>
      </c>
      <c r="K1020" s="4" t="e">
        <f>+VLOOKUP(B1020,Hoja1!$A:$L,12,0)</f>
        <v>#N/A</v>
      </c>
      <c r="L1020" t="s">
        <v>33</v>
      </c>
      <c r="M1020">
        <v>17</v>
      </c>
      <c r="O1020">
        <v>4</v>
      </c>
      <c r="P1020">
        <v>2021</v>
      </c>
      <c r="Q1020" t="s">
        <v>153</v>
      </c>
      <c r="R1020" t="s">
        <v>167</v>
      </c>
      <c r="S1020" t="s">
        <v>167</v>
      </c>
      <c r="T1020" t="s">
        <v>167</v>
      </c>
      <c r="U1020" t="s">
        <v>37</v>
      </c>
      <c r="V1020" t="s">
        <v>36</v>
      </c>
      <c r="W1020">
        <v>0</v>
      </c>
      <c r="X1020">
        <v>0</v>
      </c>
      <c r="Y1020">
        <v>0</v>
      </c>
      <c r="Z1020">
        <v>0</v>
      </c>
      <c r="AA1020">
        <v>2.95</v>
      </c>
    </row>
    <row r="1021" spans="1:27" x14ac:dyDescent="0.2">
      <c r="A1021">
        <v>698</v>
      </c>
      <c r="B1021" t="str">
        <f>+SUBSTITUTE(LOWER(_xlfn.CONCAT(C1021,D1021,E1021,G1021,L1021,R1021))," ","")</f>
        <v>44312carnegranelc200-300manuelitaamerica</v>
      </c>
      <c r="C1021" s="1">
        <v>44312</v>
      </c>
      <c r="D1021" s="2" t="s">
        <v>35</v>
      </c>
      <c r="E1021" t="s">
        <v>30</v>
      </c>
      <c r="F1021" t="s">
        <v>226</v>
      </c>
      <c r="G1021" t="s">
        <v>39</v>
      </c>
      <c r="H1021">
        <v>3000</v>
      </c>
      <c r="I1021">
        <v>2.95</v>
      </c>
      <c r="J1021" s="4">
        <f>+VLOOKUP(B1021,Hoja1!$A:$L,11,0)</f>
        <v>3000</v>
      </c>
      <c r="K1021" s="4">
        <f>+VLOOKUP(B1021,Hoja1!$A:$L,12,0)</f>
        <v>2.95</v>
      </c>
      <c r="L1021" t="s">
        <v>93</v>
      </c>
      <c r="M1021">
        <v>17</v>
      </c>
      <c r="N1021" t="s">
        <v>211</v>
      </c>
      <c r="O1021">
        <v>4</v>
      </c>
      <c r="P1021">
        <v>2021</v>
      </c>
      <c r="Q1021" t="s">
        <v>515</v>
      </c>
      <c r="R1021" t="s">
        <v>515</v>
      </c>
      <c r="S1021" t="s">
        <v>515</v>
      </c>
      <c r="T1021" t="s">
        <v>515</v>
      </c>
      <c r="U1021" t="s">
        <v>37</v>
      </c>
      <c r="V1021" t="s">
        <v>36</v>
      </c>
      <c r="W1021">
        <v>0</v>
      </c>
      <c r="X1021">
        <v>0</v>
      </c>
      <c r="Y1021">
        <v>0</v>
      </c>
      <c r="Z1021">
        <v>0</v>
      </c>
      <c r="AA1021">
        <v>2.95</v>
      </c>
    </row>
    <row r="1022" spans="1:27" x14ac:dyDescent="0.2">
      <c r="A1022">
        <v>699</v>
      </c>
      <c r="B1022" t="str">
        <f>+SUBSTITUTE(LOWER(_xlfn.CONCAT(C1022,D1022,E1022,G1022,L1022,R1022))," ","")</f>
        <v>44312carnegranelc300-500manuelitarusia</v>
      </c>
      <c r="C1022" s="1">
        <v>44312</v>
      </c>
      <c r="D1022" s="2" t="s">
        <v>35</v>
      </c>
      <c r="E1022" t="s">
        <v>30</v>
      </c>
      <c r="F1022" t="s">
        <v>166</v>
      </c>
      <c r="G1022" t="s">
        <v>49</v>
      </c>
      <c r="H1022">
        <v>24000</v>
      </c>
      <c r="I1022">
        <v>2.9</v>
      </c>
      <c r="J1022" s="4">
        <f>+VLOOKUP(B1022,Hoja1!$A:$L,11,0)</f>
        <v>24000</v>
      </c>
      <c r="K1022" s="4">
        <f>+VLOOKUP(B1022,Hoja1!$A:$L,12,0)</f>
        <v>2.9</v>
      </c>
      <c r="L1022" t="s">
        <v>93</v>
      </c>
      <c r="M1022">
        <v>17</v>
      </c>
      <c r="N1022" t="s">
        <v>211</v>
      </c>
      <c r="O1022">
        <v>4</v>
      </c>
      <c r="P1022">
        <v>2021</v>
      </c>
      <c r="Q1022" t="s">
        <v>165</v>
      </c>
      <c r="R1022" t="s">
        <v>166</v>
      </c>
      <c r="S1022" t="s">
        <v>165</v>
      </c>
      <c r="T1022" t="s">
        <v>166</v>
      </c>
      <c r="U1022" t="s">
        <v>37</v>
      </c>
      <c r="V1022" t="s">
        <v>36</v>
      </c>
      <c r="W1022">
        <v>0</v>
      </c>
      <c r="X1022">
        <v>0</v>
      </c>
      <c r="Y1022">
        <v>0</v>
      </c>
      <c r="Z1022">
        <v>0</v>
      </c>
      <c r="AA1022">
        <v>2.9</v>
      </c>
    </row>
    <row r="1023" spans="1:27" x14ac:dyDescent="0.2">
      <c r="A1023">
        <v>1268</v>
      </c>
      <c r="B1023" t="str">
        <f>+SUBSTITUTE(LOWER(_xlfn.CONCAT(C1023,D1023,E1023,G1023,L1023,R1023))," ","")</f>
        <v>44312carnegranelc200-300standrewsrusia</v>
      </c>
      <c r="C1023" s="1">
        <v>44312</v>
      </c>
      <c r="D1023" s="2" t="s">
        <v>35</v>
      </c>
      <c r="E1023" t="s">
        <v>30</v>
      </c>
      <c r="F1023" t="s">
        <v>239</v>
      </c>
      <c r="G1023" t="s">
        <v>39</v>
      </c>
      <c r="H1023">
        <v>23000</v>
      </c>
      <c r="I1023">
        <v>3.1</v>
      </c>
      <c r="J1023" s="4">
        <f>+VLOOKUP(B1023,Hoja1!$A:$L,11,0)</f>
        <v>23000</v>
      </c>
      <c r="K1023" s="4">
        <f>+VLOOKUP(B1023,Hoja1!$A:$L,12,0)</f>
        <v>3.1</v>
      </c>
      <c r="L1023" t="s">
        <v>240</v>
      </c>
      <c r="M1023">
        <v>17</v>
      </c>
      <c r="N1023" t="s">
        <v>204</v>
      </c>
      <c r="O1023">
        <v>4</v>
      </c>
      <c r="P1023">
        <v>2021</v>
      </c>
      <c r="Q1023" t="s">
        <v>165</v>
      </c>
      <c r="R1023" t="s">
        <v>166</v>
      </c>
      <c r="S1023" t="s">
        <v>165</v>
      </c>
      <c r="T1023" t="s">
        <v>166</v>
      </c>
      <c r="U1023" t="s">
        <v>37</v>
      </c>
      <c r="V1023" t="s">
        <v>36</v>
      </c>
      <c r="W1023">
        <v>0</v>
      </c>
      <c r="X1023">
        <v>0</v>
      </c>
      <c r="Y1023">
        <v>0</v>
      </c>
      <c r="Z1023">
        <v>0</v>
      </c>
      <c r="AA1023">
        <v>3.1</v>
      </c>
    </row>
    <row r="1024" spans="1:27" x14ac:dyDescent="0.2">
      <c r="A1024">
        <v>1269</v>
      </c>
      <c r="B1024" t="str">
        <f>+SUBSTITUTE(LOWER(_xlfn.CONCAT(C1024,D1024,E1024,G1024,L1024,R1024))," ","")</f>
        <v>44312enterosinsalsae40-60standrewsotrosuee</v>
      </c>
      <c r="C1024" s="1">
        <v>44312</v>
      </c>
      <c r="D1024" s="2" t="s">
        <v>59</v>
      </c>
      <c r="E1024" t="s">
        <v>155</v>
      </c>
      <c r="F1024" t="s">
        <v>233</v>
      </c>
      <c r="G1024" t="s">
        <v>250</v>
      </c>
      <c r="H1024">
        <v>8000</v>
      </c>
      <c r="I1024">
        <v>2.0499999999999998</v>
      </c>
      <c r="J1024" s="4" t="e">
        <f>+VLOOKUP(B1024,Hoja1!$A:$L,11,0)</f>
        <v>#N/A</v>
      </c>
      <c r="K1024" s="4" t="e">
        <f>+VLOOKUP(B1024,Hoja1!$A:$L,12,0)</f>
        <v>#N/A</v>
      </c>
      <c r="L1024" t="s">
        <v>240</v>
      </c>
      <c r="M1024">
        <v>17</v>
      </c>
      <c r="N1024" t="s">
        <v>204</v>
      </c>
      <c r="O1024">
        <v>4</v>
      </c>
      <c r="P1024">
        <v>2021</v>
      </c>
      <c r="Q1024" t="s">
        <v>165</v>
      </c>
      <c r="R1024" t="s">
        <v>185</v>
      </c>
      <c r="S1024" t="s">
        <v>165</v>
      </c>
      <c r="T1024" t="s">
        <v>185</v>
      </c>
      <c r="U1024" t="s">
        <v>159</v>
      </c>
      <c r="V1024" t="s">
        <v>160</v>
      </c>
      <c r="W1024">
        <v>0</v>
      </c>
      <c r="X1024">
        <v>0</v>
      </c>
      <c r="Y1024">
        <v>0</v>
      </c>
      <c r="Z1024">
        <v>0</v>
      </c>
      <c r="AA1024">
        <v>2.0499999999999998</v>
      </c>
    </row>
    <row r="1025" spans="1:27" x14ac:dyDescent="0.2">
      <c r="A1025">
        <v>1270</v>
      </c>
      <c r="B1025" t="str">
        <f>+SUBSTITUTE(LOWER(_xlfn.CONCAT(C1025,D1025,E1025,G1025,L1025,R1025))," ","")</f>
        <v>44312carneretailnocompensadoc100-200standrewsotrosuee</v>
      </c>
      <c r="C1025" s="1">
        <v>44312</v>
      </c>
      <c r="D1025" s="2" t="s">
        <v>35</v>
      </c>
      <c r="E1025" t="s">
        <v>251</v>
      </c>
      <c r="F1025" t="s">
        <v>233</v>
      </c>
      <c r="G1025" t="s">
        <v>72</v>
      </c>
      <c r="H1025">
        <v>2000</v>
      </c>
      <c r="I1025">
        <v>3.6</v>
      </c>
      <c r="J1025" s="4">
        <f>+VLOOKUP(B1025,Hoja1!$A:$L,11,0)</f>
        <v>2000</v>
      </c>
      <c r="K1025" s="4">
        <f>+VLOOKUP(B1025,Hoja1!$A:$L,12,0)</f>
        <v>3.6</v>
      </c>
      <c r="L1025" t="s">
        <v>240</v>
      </c>
      <c r="M1025">
        <v>17</v>
      </c>
      <c r="N1025" t="s">
        <v>204</v>
      </c>
      <c r="O1025">
        <v>4</v>
      </c>
      <c r="P1025">
        <v>2021</v>
      </c>
      <c r="Q1025" t="s">
        <v>165</v>
      </c>
      <c r="R1025" t="s">
        <v>185</v>
      </c>
      <c r="S1025" t="s">
        <v>165</v>
      </c>
      <c r="T1025" t="s">
        <v>185</v>
      </c>
      <c r="U1025" t="s">
        <v>173</v>
      </c>
      <c r="V1025" t="s">
        <v>252</v>
      </c>
      <c r="W1025">
        <v>0</v>
      </c>
      <c r="X1025">
        <v>0</v>
      </c>
      <c r="Y1025">
        <v>0</v>
      </c>
      <c r="Z1025">
        <v>0</v>
      </c>
      <c r="AA1025">
        <v>3.6</v>
      </c>
    </row>
    <row r="1026" spans="1:27" x14ac:dyDescent="0.2">
      <c r="A1026">
        <v>1271</v>
      </c>
      <c r="B1026" t="str">
        <f>+SUBSTITUTE(LOWER(_xlfn.CONCAT(C1026,D1026,E1026,G1026,L1026,R1026))," ","")</f>
        <v>44312carneretailnocompensadoc200-300standrewsotrosuee</v>
      </c>
      <c r="C1026" s="1">
        <v>44312</v>
      </c>
      <c r="D1026" s="2" t="s">
        <v>35</v>
      </c>
      <c r="E1026" t="s">
        <v>251</v>
      </c>
      <c r="F1026" t="s">
        <v>233</v>
      </c>
      <c r="G1026" t="s">
        <v>39</v>
      </c>
      <c r="H1026">
        <v>3000</v>
      </c>
      <c r="I1026">
        <v>3.35</v>
      </c>
      <c r="J1026" s="4">
        <f>+VLOOKUP(B1026,Hoja1!$A:$L,11,0)</f>
        <v>3000</v>
      </c>
      <c r="K1026" s="4">
        <f>+VLOOKUP(B1026,Hoja1!$A:$L,12,0)</f>
        <v>3.35</v>
      </c>
      <c r="L1026" t="s">
        <v>240</v>
      </c>
      <c r="M1026">
        <v>17</v>
      </c>
      <c r="N1026" t="s">
        <v>204</v>
      </c>
      <c r="O1026">
        <v>4</v>
      </c>
      <c r="P1026">
        <v>2021</v>
      </c>
      <c r="Q1026" t="s">
        <v>165</v>
      </c>
      <c r="R1026" t="s">
        <v>185</v>
      </c>
      <c r="S1026" t="s">
        <v>165</v>
      </c>
      <c r="T1026" t="s">
        <v>185</v>
      </c>
      <c r="U1026" t="s">
        <v>173</v>
      </c>
      <c r="V1026" t="s">
        <v>252</v>
      </c>
      <c r="W1026">
        <v>0</v>
      </c>
      <c r="X1026">
        <v>0</v>
      </c>
      <c r="Y1026">
        <v>0</v>
      </c>
      <c r="Z1026">
        <v>0</v>
      </c>
      <c r="AA1026">
        <v>3.35</v>
      </c>
    </row>
    <row r="1027" spans="1:27" x14ac:dyDescent="0.2">
      <c r="A1027">
        <v>1272</v>
      </c>
      <c r="B1027" t="str">
        <f>+SUBSTITUTE(LOWER(_xlfn.CONCAT(C1027,D1027,E1027,G1027,L1027,R1027))," ","")</f>
        <v>44312carneretailnocompensadoc300-500standrewsotrosuee</v>
      </c>
      <c r="C1027" s="1">
        <v>44312</v>
      </c>
      <c r="D1027" s="2" t="s">
        <v>35</v>
      </c>
      <c r="E1027" t="s">
        <v>251</v>
      </c>
      <c r="F1027" t="s">
        <v>233</v>
      </c>
      <c r="G1027" t="s">
        <v>49</v>
      </c>
      <c r="H1027">
        <v>3000</v>
      </c>
      <c r="I1027">
        <v>3.15</v>
      </c>
      <c r="J1027" s="4">
        <f>+VLOOKUP(B1027,Hoja1!$A:$L,11,0)</f>
        <v>3000</v>
      </c>
      <c r="K1027" s="4">
        <f>+VLOOKUP(B1027,Hoja1!$A:$L,12,0)</f>
        <v>3.15</v>
      </c>
      <c r="L1027" t="s">
        <v>240</v>
      </c>
      <c r="M1027">
        <v>17</v>
      </c>
      <c r="N1027" t="s">
        <v>204</v>
      </c>
      <c r="O1027">
        <v>4</v>
      </c>
      <c r="P1027">
        <v>2021</v>
      </c>
      <c r="Q1027" t="s">
        <v>165</v>
      </c>
      <c r="R1027" t="s">
        <v>185</v>
      </c>
      <c r="S1027" t="s">
        <v>165</v>
      </c>
      <c r="T1027" t="s">
        <v>185</v>
      </c>
      <c r="U1027" t="s">
        <v>173</v>
      </c>
      <c r="V1027" t="s">
        <v>252</v>
      </c>
      <c r="W1027">
        <v>0</v>
      </c>
      <c r="X1027">
        <v>0</v>
      </c>
      <c r="Y1027">
        <v>0</v>
      </c>
      <c r="Z1027">
        <v>0</v>
      </c>
      <c r="AA1027">
        <v>3.15</v>
      </c>
    </row>
    <row r="1028" spans="1:27" x14ac:dyDescent="0.2">
      <c r="A1028">
        <v>1273</v>
      </c>
      <c r="B1028" t="str">
        <f>+SUBSTITUTE(LOWER(_xlfn.CONCAT(C1028,D1028,E1028,G1028,L1028,R1028))," ","")</f>
        <v>44312carnegranelc200-300standrewsotrosuee</v>
      </c>
      <c r="C1028" s="1">
        <v>44312</v>
      </c>
      <c r="D1028" s="2" t="s">
        <v>35</v>
      </c>
      <c r="E1028" t="s">
        <v>30</v>
      </c>
      <c r="F1028" t="s">
        <v>233</v>
      </c>
      <c r="G1028" t="s">
        <v>39</v>
      </c>
      <c r="H1028">
        <v>2000</v>
      </c>
      <c r="I1028">
        <v>3.15</v>
      </c>
      <c r="J1028" s="4">
        <f>+VLOOKUP(B1028,Hoja1!$A:$L,11,0)</f>
        <v>2000</v>
      </c>
      <c r="K1028" s="4">
        <f>+VLOOKUP(B1028,Hoja1!$A:$L,12,0)</f>
        <v>3.15</v>
      </c>
      <c r="L1028" t="s">
        <v>240</v>
      </c>
      <c r="M1028">
        <v>17</v>
      </c>
      <c r="N1028" t="s">
        <v>204</v>
      </c>
      <c r="O1028">
        <v>4</v>
      </c>
      <c r="P1028">
        <v>2021</v>
      </c>
      <c r="Q1028" t="s">
        <v>165</v>
      </c>
      <c r="R1028" t="s">
        <v>185</v>
      </c>
      <c r="S1028" t="s">
        <v>165</v>
      </c>
      <c r="T1028" t="s">
        <v>185</v>
      </c>
      <c r="U1028" t="s">
        <v>37</v>
      </c>
      <c r="V1028" t="s">
        <v>36</v>
      </c>
      <c r="W1028">
        <v>0</v>
      </c>
      <c r="X1028">
        <v>0</v>
      </c>
      <c r="Y1028">
        <v>0</v>
      </c>
      <c r="Z1028">
        <v>0</v>
      </c>
      <c r="AA1028">
        <v>3.15</v>
      </c>
    </row>
    <row r="1029" spans="1:27" x14ac:dyDescent="0.2">
      <c r="A1029">
        <v>1274</v>
      </c>
      <c r="B1029" t="str">
        <f>+SUBSTITUTE(LOWER(_xlfn.CONCAT(C1029,D1029,E1029,G1029,L1029,R1029))," ","")</f>
        <v>44312carnegranelc200-300standrews</v>
      </c>
      <c r="C1029" s="1">
        <v>44312</v>
      </c>
      <c r="D1029" s="2" t="s">
        <v>35</v>
      </c>
      <c r="E1029" t="s">
        <v>30</v>
      </c>
      <c r="F1029" t="s">
        <v>270</v>
      </c>
      <c r="G1029" t="s">
        <v>39</v>
      </c>
      <c r="H1029">
        <v>23000</v>
      </c>
      <c r="I1029">
        <v>3.25</v>
      </c>
      <c r="J1029" s="4" t="e">
        <f>+VLOOKUP(B1029,Hoja1!$A:$L,11,0)</f>
        <v>#N/A</v>
      </c>
      <c r="K1029" s="4" t="e">
        <f>+VLOOKUP(B1029,Hoja1!$A:$L,12,0)</f>
        <v>#N/A</v>
      </c>
      <c r="L1029" t="s">
        <v>240</v>
      </c>
      <c r="M1029">
        <v>17</v>
      </c>
      <c r="N1029" t="s">
        <v>204</v>
      </c>
      <c r="O1029">
        <v>4</v>
      </c>
      <c r="P1029">
        <v>2021</v>
      </c>
      <c r="U1029" t="s">
        <v>37</v>
      </c>
      <c r="V1029" t="s">
        <v>36</v>
      </c>
      <c r="W1029">
        <v>0</v>
      </c>
      <c r="X1029">
        <v>0</v>
      </c>
      <c r="Y1029">
        <v>0</v>
      </c>
      <c r="Z1029">
        <v>0</v>
      </c>
      <c r="AA1029">
        <v>3.25</v>
      </c>
    </row>
    <row r="1030" spans="1:27" x14ac:dyDescent="0.2">
      <c r="A1030">
        <v>1275</v>
      </c>
      <c r="B1030" t="str">
        <f>+SUBSTITUTE(LOWER(_xlfn.CONCAT(C1030,D1030,E1030,G1030,L1030,R1030))," ","")</f>
        <v>44312enterosinsalsae23-32standrewsamerica</v>
      </c>
      <c r="C1030" s="1">
        <v>44312</v>
      </c>
      <c r="D1030" s="2" t="s">
        <v>59</v>
      </c>
      <c r="E1030" t="s">
        <v>155</v>
      </c>
      <c r="F1030" t="s">
        <v>214</v>
      </c>
      <c r="G1030" t="s">
        <v>260</v>
      </c>
      <c r="H1030">
        <v>13933.26</v>
      </c>
      <c r="I1030">
        <v>2.4</v>
      </c>
      <c r="J1030" s="4" t="e">
        <f>+VLOOKUP(B1030,Hoja1!$A:$L,11,0)</f>
        <v>#N/A</v>
      </c>
      <c r="K1030" s="4" t="e">
        <f>+VLOOKUP(B1030,Hoja1!$A:$L,12,0)</f>
        <v>#N/A</v>
      </c>
      <c r="L1030" t="s">
        <v>240</v>
      </c>
      <c r="M1030">
        <v>17</v>
      </c>
      <c r="N1030" t="s">
        <v>204</v>
      </c>
      <c r="O1030">
        <v>4</v>
      </c>
      <c r="P1030">
        <v>2021</v>
      </c>
      <c r="Q1030" t="s">
        <v>515</v>
      </c>
      <c r="R1030" t="s">
        <v>515</v>
      </c>
      <c r="S1030" t="s">
        <v>515</v>
      </c>
      <c r="T1030" t="s">
        <v>515</v>
      </c>
      <c r="U1030" t="s">
        <v>159</v>
      </c>
      <c r="V1030" t="s">
        <v>160</v>
      </c>
      <c r="W1030">
        <v>0</v>
      </c>
      <c r="X1030">
        <v>0</v>
      </c>
      <c r="Y1030">
        <v>0</v>
      </c>
      <c r="Z1030">
        <v>0</v>
      </c>
      <c r="AA1030">
        <v>2.4</v>
      </c>
    </row>
    <row r="1031" spans="1:27" x14ac:dyDescent="0.2">
      <c r="A1031">
        <v>1276</v>
      </c>
      <c r="B1031" t="str">
        <f>+SUBSTITUTE(LOWER(_xlfn.CONCAT(C1031,D1031,E1031,G1031,L1031,R1031))," ","")</f>
        <v>44312enterosinsalsae60-80standrewsotrosuee</v>
      </c>
      <c r="C1031" s="1">
        <v>44312</v>
      </c>
      <c r="D1031" s="2" t="s">
        <v>59</v>
      </c>
      <c r="E1031" t="s">
        <v>155</v>
      </c>
      <c r="F1031" t="s">
        <v>233</v>
      </c>
      <c r="G1031" t="s">
        <v>253</v>
      </c>
      <c r="H1031">
        <v>3000</v>
      </c>
      <c r="I1031">
        <v>1.9</v>
      </c>
      <c r="J1031" s="4" t="e">
        <f>+VLOOKUP(B1031,Hoja1!$A:$L,11,0)</f>
        <v>#N/A</v>
      </c>
      <c r="K1031" s="4" t="e">
        <f>+VLOOKUP(B1031,Hoja1!$A:$L,12,0)</f>
        <v>#N/A</v>
      </c>
      <c r="L1031" t="s">
        <v>240</v>
      </c>
      <c r="M1031">
        <v>17</v>
      </c>
      <c r="N1031" t="s">
        <v>204</v>
      </c>
      <c r="O1031">
        <v>4</v>
      </c>
      <c r="P1031">
        <v>2021</v>
      </c>
      <c r="Q1031" t="s">
        <v>165</v>
      </c>
      <c r="R1031" t="s">
        <v>185</v>
      </c>
      <c r="S1031" t="s">
        <v>165</v>
      </c>
      <c r="T1031" t="s">
        <v>185</v>
      </c>
      <c r="U1031" t="s">
        <v>159</v>
      </c>
      <c r="V1031" t="s">
        <v>160</v>
      </c>
      <c r="W1031">
        <v>0</v>
      </c>
      <c r="X1031">
        <v>0</v>
      </c>
      <c r="Y1031">
        <v>0</v>
      </c>
      <c r="Z1031">
        <v>0</v>
      </c>
      <c r="AA1031">
        <v>1.9</v>
      </c>
    </row>
    <row r="1032" spans="1:27" x14ac:dyDescent="0.2">
      <c r="A1032">
        <v>2233</v>
      </c>
      <c r="B1032" t="str">
        <f>+SUBSTITUTE(LOWER(_xlfn.CONCAT(C1032,D1032,E1032,G1032,L1032,R1032))," ","")</f>
        <v>44312carnegranelc200-300sudmarisrusia</v>
      </c>
      <c r="C1032" s="1">
        <v>44312</v>
      </c>
      <c r="D1032" s="2" t="s">
        <v>35</v>
      </c>
      <c r="E1032" t="s">
        <v>30</v>
      </c>
      <c r="F1032" t="s">
        <v>166</v>
      </c>
      <c r="G1032" t="s">
        <v>39</v>
      </c>
      <c r="H1032">
        <v>24000</v>
      </c>
      <c r="I1032">
        <v>2.6</v>
      </c>
      <c r="J1032" s="4">
        <f>+VLOOKUP(B1032,Hoja1!$A:$L,11,0)</f>
        <v>24000</v>
      </c>
      <c r="K1032" s="4">
        <f>+VLOOKUP(B1032,Hoja1!$A:$L,12,0)</f>
        <v>2.6</v>
      </c>
      <c r="L1032" t="s">
        <v>286</v>
      </c>
      <c r="M1032">
        <v>17</v>
      </c>
      <c r="O1032">
        <v>4</v>
      </c>
      <c r="P1032">
        <v>2021</v>
      </c>
      <c r="Q1032" t="s">
        <v>165</v>
      </c>
      <c r="R1032" t="s">
        <v>166</v>
      </c>
      <c r="S1032" t="s">
        <v>165</v>
      </c>
      <c r="T1032" t="s">
        <v>166</v>
      </c>
      <c r="U1032" t="s">
        <v>37</v>
      </c>
      <c r="V1032" t="s">
        <v>36</v>
      </c>
      <c r="W1032">
        <v>0</v>
      </c>
      <c r="X1032">
        <v>0</v>
      </c>
      <c r="Y1032">
        <v>0</v>
      </c>
      <c r="Z1032">
        <v>0</v>
      </c>
      <c r="AA1032">
        <v>2.6</v>
      </c>
    </row>
    <row r="1033" spans="1:27" x14ac:dyDescent="0.2">
      <c r="A1033">
        <v>261</v>
      </c>
      <c r="B1033" t="str">
        <f>+SUBSTITUTE(LOWER(_xlfn.CONCAT(C1033,D1033,E1033,G1033,L1033,R1033))," ","")</f>
        <v>44313enteroretailc20-35camanchacaamerica</v>
      </c>
      <c r="C1033" s="1">
        <v>44313</v>
      </c>
      <c r="D1033" s="2" t="s">
        <v>59</v>
      </c>
      <c r="E1033" t="s">
        <v>161</v>
      </c>
      <c r="F1033" t="s">
        <v>162</v>
      </c>
      <c r="G1033" t="s">
        <v>163</v>
      </c>
      <c r="H1033">
        <v>31462.199999999899</v>
      </c>
      <c r="I1033">
        <v>3.3075000000000001</v>
      </c>
      <c r="J1033" s="4" t="e">
        <f>+VLOOKUP(B1033,Hoja1!$A:$L,11,0)</f>
        <v>#N/A</v>
      </c>
      <c r="K1033" s="4" t="e">
        <f>+VLOOKUP(B1033,Hoja1!$A:$L,12,0)</f>
        <v>#N/A</v>
      </c>
      <c r="L1033" t="s">
        <v>33</v>
      </c>
      <c r="M1033">
        <v>17</v>
      </c>
      <c r="O1033">
        <v>4</v>
      </c>
      <c r="P1033">
        <v>2021</v>
      </c>
      <c r="Q1033" t="s">
        <v>515</v>
      </c>
      <c r="R1033" t="s">
        <v>515</v>
      </c>
      <c r="S1033" t="s">
        <v>515</v>
      </c>
      <c r="T1033" t="s">
        <v>515</v>
      </c>
      <c r="V1033" t="s">
        <v>164</v>
      </c>
    </row>
    <row r="1034" spans="1:27" x14ac:dyDescent="0.2">
      <c r="A1034">
        <v>262</v>
      </c>
      <c r="B1034" t="str">
        <f>+SUBSTITUTE(LOWER(_xlfn.CONCAT(C1034,D1034,E1034,G1034,L1034,R1034))," ","")</f>
        <v>44313carneretailc300-500camanchacafrancia</v>
      </c>
      <c r="C1034" s="1">
        <v>44313</v>
      </c>
      <c r="D1034" s="2" t="s">
        <v>35</v>
      </c>
      <c r="E1034" t="s">
        <v>161</v>
      </c>
      <c r="F1034" t="s">
        <v>172</v>
      </c>
      <c r="G1034" t="s">
        <v>49</v>
      </c>
      <c r="H1034">
        <v>21600</v>
      </c>
      <c r="I1034">
        <v>3.25</v>
      </c>
      <c r="J1034" s="4" t="e">
        <f>+VLOOKUP(B1034,Hoja1!$A:$L,11,0)</f>
        <v>#N/A</v>
      </c>
      <c r="K1034" s="4" t="e">
        <f>+VLOOKUP(B1034,Hoja1!$A:$L,12,0)</f>
        <v>#N/A</v>
      </c>
      <c r="L1034" t="s">
        <v>33</v>
      </c>
      <c r="M1034">
        <v>17</v>
      </c>
      <c r="O1034">
        <v>4</v>
      </c>
      <c r="P1034">
        <v>2021</v>
      </c>
      <c r="Q1034" t="s">
        <v>153</v>
      </c>
      <c r="R1034" t="s">
        <v>172</v>
      </c>
      <c r="S1034" t="s">
        <v>172</v>
      </c>
      <c r="T1034" t="s">
        <v>172</v>
      </c>
      <c r="U1034" t="s">
        <v>173</v>
      </c>
      <c r="V1034" t="s">
        <v>174</v>
      </c>
      <c r="W1034">
        <v>0</v>
      </c>
      <c r="X1034">
        <v>0</v>
      </c>
      <c r="Y1034">
        <v>0</v>
      </c>
      <c r="Z1034">
        <v>0</v>
      </c>
      <c r="AA1034">
        <v>3.25</v>
      </c>
    </row>
    <row r="1035" spans="1:27" x14ac:dyDescent="0.2">
      <c r="A1035">
        <v>700</v>
      </c>
      <c r="B1035" t="str">
        <f>+SUBSTITUTE(LOWER(_xlfn.CONCAT(C1035,D1035,E1035,G1035,L1035,R1035))," ","")</f>
        <v>44313carnegranelc200-300manuelitarusia</v>
      </c>
      <c r="C1035" s="1">
        <v>44313</v>
      </c>
      <c r="D1035" s="2" t="s">
        <v>35</v>
      </c>
      <c r="E1035" t="s">
        <v>30</v>
      </c>
      <c r="F1035" t="s">
        <v>166</v>
      </c>
      <c r="G1035" t="s">
        <v>39</v>
      </c>
      <c r="H1035">
        <v>24000</v>
      </c>
      <c r="I1035">
        <v>3.05</v>
      </c>
      <c r="J1035" s="4">
        <f>+VLOOKUP(B1035,Hoja1!$A:$L,11,0)</f>
        <v>24000</v>
      </c>
      <c r="K1035" s="4">
        <f>+VLOOKUP(B1035,Hoja1!$A:$L,12,0)</f>
        <v>3.05</v>
      </c>
      <c r="L1035" t="s">
        <v>93</v>
      </c>
      <c r="M1035">
        <v>17</v>
      </c>
      <c r="N1035" t="s">
        <v>211</v>
      </c>
      <c r="O1035">
        <v>4</v>
      </c>
      <c r="P1035">
        <v>2021</v>
      </c>
      <c r="Q1035" t="s">
        <v>165</v>
      </c>
      <c r="R1035" t="s">
        <v>166</v>
      </c>
      <c r="S1035" t="s">
        <v>165</v>
      </c>
      <c r="T1035" t="s">
        <v>166</v>
      </c>
      <c r="U1035" t="s">
        <v>37</v>
      </c>
      <c r="V1035" t="s">
        <v>36</v>
      </c>
      <c r="W1035">
        <v>0</v>
      </c>
      <c r="X1035">
        <v>0</v>
      </c>
      <c r="Y1035">
        <v>0</v>
      </c>
      <c r="Z1035">
        <v>0</v>
      </c>
      <c r="AA1035">
        <v>3.05</v>
      </c>
    </row>
    <row r="1036" spans="1:27" x14ac:dyDescent="0.2">
      <c r="A1036">
        <v>1277</v>
      </c>
      <c r="B1036" t="str">
        <f>+SUBSTITUTE(LOWER(_xlfn.CONCAT(C1036,D1036,E1036,G1036,L1036,R1036))," ","")</f>
        <v>44313carnegranelc100-200standrewsrusia</v>
      </c>
      <c r="C1036" s="1">
        <v>44313</v>
      </c>
      <c r="D1036" s="2" t="s">
        <v>35</v>
      </c>
      <c r="E1036" t="s">
        <v>30</v>
      </c>
      <c r="F1036" t="s">
        <v>239</v>
      </c>
      <c r="G1036" t="s">
        <v>72</v>
      </c>
      <c r="H1036">
        <v>23000</v>
      </c>
      <c r="I1036">
        <v>3.25</v>
      </c>
      <c r="J1036" s="4">
        <f>+VLOOKUP(B1036,Hoja1!$A:$L,11,0)</f>
        <v>23000</v>
      </c>
      <c r="K1036" s="4">
        <f>+VLOOKUP(B1036,Hoja1!$A:$L,12,0)</f>
        <v>3.25</v>
      </c>
      <c r="L1036" t="s">
        <v>240</v>
      </c>
      <c r="M1036">
        <v>17</v>
      </c>
      <c r="N1036" t="s">
        <v>204</v>
      </c>
      <c r="O1036">
        <v>4</v>
      </c>
      <c r="P1036">
        <v>2021</v>
      </c>
      <c r="Q1036" t="s">
        <v>165</v>
      </c>
      <c r="R1036" t="s">
        <v>166</v>
      </c>
      <c r="S1036" t="s">
        <v>165</v>
      </c>
      <c r="T1036" t="s">
        <v>166</v>
      </c>
      <c r="U1036" t="s">
        <v>37</v>
      </c>
      <c r="V1036" t="s">
        <v>36</v>
      </c>
      <c r="W1036">
        <v>0</v>
      </c>
      <c r="X1036">
        <v>0</v>
      </c>
      <c r="Y1036">
        <v>0</v>
      </c>
      <c r="Z1036">
        <v>0</v>
      </c>
      <c r="AA1036">
        <v>3.25</v>
      </c>
    </row>
    <row r="1037" spans="1:27" x14ac:dyDescent="0.2">
      <c r="A1037">
        <v>1278</v>
      </c>
      <c r="B1037" t="str">
        <f>+SUBSTITUTE(LOWER(_xlfn.CONCAT(C1037,D1037,E1037,G1037,L1037,R1037))," ","")</f>
        <v>44313carnegranelsinstandrewschile</v>
      </c>
      <c r="C1037" s="1">
        <v>44313</v>
      </c>
      <c r="D1037" s="2" t="s">
        <v>35</v>
      </c>
      <c r="E1037" t="s">
        <v>30</v>
      </c>
      <c r="F1037" t="s">
        <v>32</v>
      </c>
      <c r="G1037" t="s">
        <v>246</v>
      </c>
      <c r="H1037">
        <v>2180</v>
      </c>
      <c r="J1037" s="4" t="e">
        <f>+VLOOKUP(B1037,Hoja1!$A:$L,11,0)</f>
        <v>#N/A</v>
      </c>
      <c r="K1037" s="4" t="e">
        <f>+VLOOKUP(B1037,Hoja1!$A:$L,12,0)</f>
        <v>#N/A</v>
      </c>
      <c r="L1037" t="s">
        <v>240</v>
      </c>
      <c r="M1037">
        <v>17</v>
      </c>
      <c r="N1037" t="s">
        <v>204</v>
      </c>
      <c r="O1037">
        <v>4</v>
      </c>
      <c r="P1037">
        <v>2021</v>
      </c>
      <c r="Q1037" t="s">
        <v>32</v>
      </c>
      <c r="R1037" t="s">
        <v>32</v>
      </c>
      <c r="S1037" t="s">
        <v>32</v>
      </c>
      <c r="T1037" t="s">
        <v>32</v>
      </c>
      <c r="U1037" t="s">
        <v>37</v>
      </c>
      <c r="V1037" t="s">
        <v>36</v>
      </c>
      <c r="W1037">
        <v>0</v>
      </c>
      <c r="X1037">
        <v>0</v>
      </c>
    </row>
    <row r="1038" spans="1:27" x14ac:dyDescent="0.2">
      <c r="A1038">
        <v>1279</v>
      </c>
      <c r="B1038" t="str">
        <f>+SUBSTITUTE(LOWER(_xlfn.CONCAT(C1038,D1038,E1038,G1038,L1038,R1038))," ","")</f>
        <v>44313carnegranelc100-200standrewschile</v>
      </c>
      <c r="C1038" s="1">
        <v>44313</v>
      </c>
      <c r="D1038" s="2" t="s">
        <v>35</v>
      </c>
      <c r="E1038" t="s">
        <v>30</v>
      </c>
      <c r="F1038" t="s">
        <v>32</v>
      </c>
      <c r="G1038" t="s">
        <v>72</v>
      </c>
      <c r="H1038">
        <v>5000</v>
      </c>
      <c r="J1038" s="4">
        <f>+VLOOKUP(B1038,Hoja1!$A:$L,11,0)</f>
        <v>5000</v>
      </c>
      <c r="K1038" s="4" t="str">
        <f>+VLOOKUP(B1038,Hoja1!$A:$L,12,0)</f>
        <v>-</v>
      </c>
      <c r="L1038" t="s">
        <v>240</v>
      </c>
      <c r="M1038">
        <v>17</v>
      </c>
      <c r="N1038" t="s">
        <v>204</v>
      </c>
      <c r="O1038">
        <v>4</v>
      </c>
      <c r="P1038">
        <v>2021</v>
      </c>
      <c r="Q1038" t="s">
        <v>32</v>
      </c>
      <c r="R1038" t="s">
        <v>32</v>
      </c>
      <c r="S1038" t="s">
        <v>32</v>
      </c>
      <c r="T1038" t="s">
        <v>32</v>
      </c>
      <c r="U1038" t="s">
        <v>37</v>
      </c>
      <c r="V1038" t="s">
        <v>36</v>
      </c>
      <c r="W1038">
        <v>0</v>
      </c>
      <c r="X1038">
        <v>0</v>
      </c>
    </row>
    <row r="1039" spans="1:27" x14ac:dyDescent="0.2">
      <c r="A1039">
        <v>1280</v>
      </c>
      <c r="B1039" t="str">
        <f>+SUBSTITUTE(LOWER(_xlfn.CONCAT(C1039,D1039,E1039,G1039,L1039,R1039))," ","")</f>
        <v>44313carneretailcompensadoc100-200standrewsamerica</v>
      </c>
      <c r="C1039" s="1">
        <v>44313</v>
      </c>
      <c r="D1039" s="2" t="s">
        <v>35</v>
      </c>
      <c r="E1039" t="s">
        <v>206</v>
      </c>
      <c r="F1039" t="s">
        <v>200</v>
      </c>
      <c r="G1039" t="s">
        <v>72</v>
      </c>
      <c r="H1039">
        <v>20800</v>
      </c>
      <c r="I1039">
        <v>4.1900000000000004</v>
      </c>
      <c r="J1039" s="4">
        <f>+VLOOKUP(B1039,Hoja1!$A:$L,11,0)</f>
        <v>20800</v>
      </c>
      <c r="K1039" s="4">
        <f>+VLOOKUP(B1039,Hoja1!$A:$L,12,0)</f>
        <v>4.1900000000000004</v>
      </c>
      <c r="L1039" t="s">
        <v>240</v>
      </c>
      <c r="M1039">
        <v>17</v>
      </c>
      <c r="N1039" t="s">
        <v>204</v>
      </c>
      <c r="O1039">
        <v>4</v>
      </c>
      <c r="P1039">
        <v>2021</v>
      </c>
      <c r="Q1039" t="s">
        <v>515</v>
      </c>
      <c r="R1039" t="s">
        <v>515</v>
      </c>
      <c r="S1039" t="s">
        <v>515</v>
      </c>
      <c r="T1039" t="s">
        <v>515</v>
      </c>
      <c r="U1039" t="s">
        <v>173</v>
      </c>
      <c r="V1039" t="s">
        <v>208</v>
      </c>
      <c r="W1039">
        <v>0</v>
      </c>
      <c r="X1039">
        <v>0.1</v>
      </c>
      <c r="Y1039">
        <v>0.41899999999999998</v>
      </c>
      <c r="Z1039">
        <v>8715.2000000000007</v>
      </c>
      <c r="AA1039">
        <v>4.6555555555555497</v>
      </c>
    </row>
    <row r="1040" spans="1:27" x14ac:dyDescent="0.2">
      <c r="A1040">
        <v>1281</v>
      </c>
      <c r="B1040" t="str">
        <f>+SUBSTITUTE(LOWER(_xlfn.CONCAT(C1040,D1040,E1040,G1040,L1040,R1040))," ","")</f>
        <v>44313carnegranelc200-300standrews</v>
      </c>
      <c r="C1040" s="1">
        <v>44313</v>
      </c>
      <c r="D1040" s="2" t="s">
        <v>35</v>
      </c>
      <c r="E1040" t="s">
        <v>30</v>
      </c>
      <c r="F1040" t="s">
        <v>270</v>
      </c>
      <c r="G1040" t="s">
        <v>39</v>
      </c>
      <c r="H1040">
        <v>23000</v>
      </c>
      <c r="I1040">
        <v>3.25</v>
      </c>
      <c r="J1040" s="4" t="e">
        <f>+VLOOKUP(B1040,Hoja1!$A:$L,11,0)</f>
        <v>#N/A</v>
      </c>
      <c r="K1040" s="4" t="e">
        <f>+VLOOKUP(B1040,Hoja1!$A:$L,12,0)</f>
        <v>#N/A</v>
      </c>
      <c r="L1040" t="s">
        <v>240</v>
      </c>
      <c r="M1040">
        <v>17</v>
      </c>
      <c r="N1040" t="s">
        <v>204</v>
      </c>
      <c r="O1040">
        <v>4</v>
      </c>
      <c r="P1040">
        <v>2021</v>
      </c>
      <c r="U1040" t="s">
        <v>37</v>
      </c>
      <c r="V1040" t="s">
        <v>36</v>
      </c>
      <c r="W1040">
        <v>0</v>
      </c>
      <c r="X1040">
        <v>0</v>
      </c>
      <c r="Y1040">
        <v>0</v>
      </c>
      <c r="Z1040">
        <v>0</v>
      </c>
      <c r="AA1040">
        <v>3.25</v>
      </c>
    </row>
    <row r="1041" spans="1:27" x14ac:dyDescent="0.2">
      <c r="A1041">
        <v>1282</v>
      </c>
      <c r="B1041" t="str">
        <f>+SUBSTITUTE(LOWER(_xlfn.CONCAT(C1041,D1041,E1041,G1041,L1041,R1041))," ","")</f>
        <v>44313carnegranelc500-upstandrewschile</v>
      </c>
      <c r="C1041" s="1">
        <v>44313</v>
      </c>
      <c r="D1041" s="2" t="s">
        <v>35</v>
      </c>
      <c r="E1041" t="s">
        <v>30</v>
      </c>
      <c r="F1041" t="s">
        <v>32</v>
      </c>
      <c r="G1041" t="s">
        <v>183</v>
      </c>
      <c r="H1041">
        <v>7000</v>
      </c>
      <c r="J1041" s="4">
        <f>+VLOOKUP(B1041,Hoja1!$A:$L,11,0)</f>
        <v>7000</v>
      </c>
      <c r="K1041" s="4" t="str">
        <f>+VLOOKUP(B1041,Hoja1!$A:$L,12,0)</f>
        <v>-</v>
      </c>
      <c r="L1041" t="s">
        <v>240</v>
      </c>
      <c r="M1041">
        <v>17</v>
      </c>
      <c r="N1041" t="s">
        <v>204</v>
      </c>
      <c r="O1041">
        <v>4</v>
      </c>
      <c r="P1041">
        <v>2021</v>
      </c>
      <c r="Q1041" t="s">
        <v>32</v>
      </c>
      <c r="R1041" t="s">
        <v>32</v>
      </c>
      <c r="S1041" t="s">
        <v>32</v>
      </c>
      <c r="T1041" t="s">
        <v>32</v>
      </c>
      <c r="U1041" t="s">
        <v>37</v>
      </c>
      <c r="V1041" t="s">
        <v>36</v>
      </c>
      <c r="W1041">
        <v>0</v>
      </c>
      <c r="X1041">
        <v>0</v>
      </c>
    </row>
    <row r="1042" spans="1:27" x14ac:dyDescent="0.2">
      <c r="A1042">
        <v>2234</v>
      </c>
      <c r="B1042" t="str">
        <f>+SUBSTITUTE(LOWER(_xlfn.CONCAT(C1042,D1042,E1042,G1042,L1042,R1042))," ","")</f>
        <v>44313enterosinsalsac60-80sudmarisamerica</v>
      </c>
      <c r="C1042" s="1">
        <v>44313</v>
      </c>
      <c r="D1042" s="2" t="s">
        <v>59</v>
      </c>
      <c r="E1042" t="s">
        <v>155</v>
      </c>
      <c r="F1042" t="s">
        <v>254</v>
      </c>
      <c r="G1042" t="s">
        <v>168</v>
      </c>
      <c r="H1042">
        <v>18220</v>
      </c>
      <c r="I1042">
        <v>2</v>
      </c>
      <c r="J1042" s="4" t="e">
        <f>+VLOOKUP(B1042,Hoja1!$A:$L,11,0)</f>
        <v>#N/A</v>
      </c>
      <c r="K1042" s="4" t="e">
        <f>+VLOOKUP(B1042,Hoja1!$A:$L,12,0)</f>
        <v>#N/A</v>
      </c>
      <c r="L1042" t="s">
        <v>286</v>
      </c>
      <c r="M1042">
        <v>17</v>
      </c>
      <c r="O1042">
        <v>4</v>
      </c>
      <c r="P1042">
        <v>2021</v>
      </c>
      <c r="Q1042" t="s">
        <v>515</v>
      </c>
      <c r="R1042" t="s">
        <v>515</v>
      </c>
      <c r="S1042" t="s">
        <v>515</v>
      </c>
      <c r="T1042" t="s">
        <v>515</v>
      </c>
      <c r="U1042" t="s">
        <v>159</v>
      </c>
      <c r="V1042" t="s">
        <v>160</v>
      </c>
      <c r="W1042">
        <v>0</v>
      </c>
      <c r="X1042">
        <v>0</v>
      </c>
      <c r="Y1042">
        <v>0</v>
      </c>
      <c r="Z1042">
        <v>0</v>
      </c>
      <c r="AA1042">
        <v>2</v>
      </c>
    </row>
    <row r="1043" spans="1:27" x14ac:dyDescent="0.2">
      <c r="A1043">
        <v>2235</v>
      </c>
      <c r="B1043" t="str">
        <f>+SUBSTITUTE(LOWER(_xlfn.CONCAT(C1043,D1043,E1043,G1043,L1043,R1043))," ","")</f>
        <v>44313enterosinsalsac70-90sudmarisitalia</v>
      </c>
      <c r="C1043" s="1">
        <v>44313</v>
      </c>
      <c r="D1043" s="2" t="s">
        <v>59</v>
      </c>
      <c r="E1043" t="s">
        <v>155</v>
      </c>
      <c r="F1043" t="s">
        <v>167</v>
      </c>
      <c r="G1043" t="s">
        <v>292</v>
      </c>
      <c r="H1043">
        <v>18700</v>
      </c>
      <c r="I1043">
        <v>1.82</v>
      </c>
      <c r="J1043" s="4" t="e">
        <f>+VLOOKUP(B1043,Hoja1!$A:$L,11,0)</f>
        <v>#N/A</v>
      </c>
      <c r="K1043" s="4" t="e">
        <f>+VLOOKUP(B1043,Hoja1!$A:$L,12,0)</f>
        <v>#N/A</v>
      </c>
      <c r="L1043" t="s">
        <v>286</v>
      </c>
      <c r="M1043">
        <v>17</v>
      </c>
      <c r="O1043">
        <v>4</v>
      </c>
      <c r="P1043">
        <v>2021</v>
      </c>
      <c r="Q1043" t="s">
        <v>153</v>
      </c>
      <c r="R1043" t="s">
        <v>167</v>
      </c>
      <c r="S1043" t="s">
        <v>167</v>
      </c>
      <c r="T1043" t="s">
        <v>167</v>
      </c>
      <c r="U1043" t="s">
        <v>159</v>
      </c>
      <c r="V1043" t="s">
        <v>160</v>
      </c>
      <c r="W1043">
        <v>0</v>
      </c>
      <c r="X1043">
        <v>0</v>
      </c>
      <c r="Y1043">
        <v>0</v>
      </c>
      <c r="Z1043">
        <v>0</v>
      </c>
      <c r="AA1043">
        <v>1.82</v>
      </c>
    </row>
    <row r="1044" spans="1:27" x14ac:dyDescent="0.2">
      <c r="A1044">
        <v>2236</v>
      </c>
      <c r="B1044" t="str">
        <f>+SUBSTITUTE(LOWER(_xlfn.CONCAT(C1044,D1044,E1044,G1044,L1044,R1044))," ","")</f>
        <v>44313carnegranelc200-300sudmarisrusia</v>
      </c>
      <c r="C1044" s="1">
        <v>44313</v>
      </c>
      <c r="D1044" s="2" t="s">
        <v>35</v>
      </c>
      <c r="E1044" t="s">
        <v>30</v>
      </c>
      <c r="F1044" t="s">
        <v>166</v>
      </c>
      <c r="G1044" t="s">
        <v>39</v>
      </c>
      <c r="H1044">
        <v>24000</v>
      </c>
      <c r="I1044">
        <v>2.5</v>
      </c>
      <c r="J1044" s="4">
        <f>+VLOOKUP(B1044,Hoja1!$A:$L,11,0)</f>
        <v>24000</v>
      </c>
      <c r="K1044" s="4">
        <f>+VLOOKUP(B1044,Hoja1!$A:$L,12,0)</f>
        <v>2.5</v>
      </c>
      <c r="L1044" t="s">
        <v>286</v>
      </c>
      <c r="M1044">
        <v>17</v>
      </c>
      <c r="O1044">
        <v>4</v>
      </c>
      <c r="P1044">
        <v>2021</v>
      </c>
      <c r="Q1044" t="s">
        <v>165</v>
      </c>
      <c r="R1044" t="s">
        <v>166</v>
      </c>
      <c r="S1044" t="s">
        <v>165</v>
      </c>
      <c r="T1044" t="s">
        <v>166</v>
      </c>
      <c r="U1044" t="s">
        <v>37</v>
      </c>
      <c r="V1044" t="s">
        <v>36</v>
      </c>
      <c r="W1044">
        <v>0</v>
      </c>
      <c r="X1044">
        <v>0</v>
      </c>
      <c r="Y1044">
        <v>0</v>
      </c>
      <c r="Z1044">
        <v>0</v>
      </c>
      <c r="AA1044">
        <v>2.5</v>
      </c>
    </row>
    <row r="1045" spans="1:27" x14ac:dyDescent="0.2">
      <c r="A1045">
        <v>263</v>
      </c>
      <c r="B1045" t="str">
        <f>+SUBSTITUTE(LOWER(_xlfn.CONCAT(C1045,D1045,E1045,G1045,L1045,R1045))," ","")</f>
        <v>44314enterosinsalsac40-60camanchacarusia</v>
      </c>
      <c r="C1045" s="1">
        <v>44314</v>
      </c>
      <c r="D1045" s="2" t="s">
        <v>59</v>
      </c>
      <c r="E1045" t="s">
        <v>155</v>
      </c>
      <c r="F1045" t="s">
        <v>516</v>
      </c>
      <c r="G1045" t="s">
        <v>180</v>
      </c>
      <c r="H1045">
        <v>5305</v>
      </c>
      <c r="I1045">
        <v>2.1</v>
      </c>
      <c r="J1045" s="4" t="e">
        <f>+VLOOKUP(B1045,Hoja1!$A:$L,11,0)</f>
        <v>#N/A</v>
      </c>
      <c r="K1045" s="4" t="e">
        <f>+VLOOKUP(B1045,Hoja1!$A:$L,12,0)</f>
        <v>#N/A</v>
      </c>
      <c r="L1045" t="s">
        <v>33</v>
      </c>
      <c r="M1045">
        <v>17</v>
      </c>
      <c r="O1045">
        <v>4</v>
      </c>
      <c r="P1045">
        <v>2021</v>
      </c>
      <c r="Q1045" t="s">
        <v>165</v>
      </c>
      <c r="R1045" t="s">
        <v>166</v>
      </c>
      <c r="S1045" t="s">
        <v>165</v>
      </c>
      <c r="T1045" t="s">
        <v>166</v>
      </c>
      <c r="U1045" t="s">
        <v>159</v>
      </c>
      <c r="V1045" t="s">
        <v>160</v>
      </c>
      <c r="W1045">
        <v>0</v>
      </c>
      <c r="X1045">
        <v>0</v>
      </c>
      <c r="Y1045">
        <v>0</v>
      </c>
      <c r="Z1045">
        <v>0</v>
      </c>
      <c r="AA1045">
        <v>2.1</v>
      </c>
    </row>
    <row r="1046" spans="1:27" x14ac:dyDescent="0.2">
      <c r="A1046">
        <v>264</v>
      </c>
      <c r="B1046" t="str">
        <f>+SUBSTITUTE(LOWER(_xlfn.CONCAT(C1046,D1046,E1046,G1046,L1046,R1046))," ","")</f>
        <v>44314carnegranelc300-500camanchacarusia</v>
      </c>
      <c r="C1046" s="1">
        <v>44314</v>
      </c>
      <c r="D1046" s="2" t="s">
        <v>35</v>
      </c>
      <c r="E1046" t="s">
        <v>30</v>
      </c>
      <c r="F1046" t="s">
        <v>516</v>
      </c>
      <c r="G1046" t="s">
        <v>49</v>
      </c>
      <c r="H1046">
        <v>24000</v>
      </c>
      <c r="I1046">
        <v>2.95</v>
      </c>
      <c r="J1046" s="4" t="e">
        <f>+VLOOKUP(B1046,Hoja1!$A:$L,11,0)</f>
        <v>#N/A</v>
      </c>
      <c r="K1046" s="4" t="e">
        <f>+VLOOKUP(B1046,Hoja1!$A:$L,12,0)</f>
        <v>#N/A</v>
      </c>
      <c r="L1046" t="s">
        <v>33</v>
      </c>
      <c r="M1046">
        <v>17</v>
      </c>
      <c r="O1046">
        <v>4</v>
      </c>
      <c r="P1046">
        <v>2021</v>
      </c>
      <c r="Q1046" t="s">
        <v>165</v>
      </c>
      <c r="R1046" t="s">
        <v>166</v>
      </c>
      <c r="S1046" t="s">
        <v>165</v>
      </c>
      <c r="T1046" t="s">
        <v>166</v>
      </c>
      <c r="U1046" t="s">
        <v>37</v>
      </c>
      <c r="V1046" t="s">
        <v>36</v>
      </c>
      <c r="W1046">
        <v>0</v>
      </c>
      <c r="X1046">
        <v>0</v>
      </c>
      <c r="Y1046">
        <v>0</v>
      </c>
      <c r="Z1046">
        <v>0</v>
      </c>
      <c r="AA1046">
        <v>2.95</v>
      </c>
    </row>
    <row r="1047" spans="1:27" x14ac:dyDescent="0.2">
      <c r="A1047">
        <v>265</v>
      </c>
      <c r="B1047" t="str">
        <f>+SUBSTITUTE(LOWER(_xlfn.CONCAT(C1047,D1047,E1047,G1047,L1047,R1047))," ","")</f>
        <v>44314carnegranelc200-300camanchacarusia</v>
      </c>
      <c r="C1047" s="1">
        <v>44314</v>
      </c>
      <c r="D1047" s="2" t="s">
        <v>35</v>
      </c>
      <c r="E1047" t="s">
        <v>30</v>
      </c>
      <c r="F1047" t="s">
        <v>516</v>
      </c>
      <c r="G1047" t="s">
        <v>39</v>
      </c>
      <c r="H1047">
        <v>42000</v>
      </c>
      <c r="I1047">
        <v>3.0590909090909002</v>
      </c>
      <c r="J1047" s="4" t="e">
        <f>+VLOOKUP(B1047,Hoja1!$A:$L,11,0)</f>
        <v>#N/A</v>
      </c>
      <c r="K1047" s="4" t="e">
        <f>+VLOOKUP(B1047,Hoja1!$A:$L,12,0)</f>
        <v>#N/A</v>
      </c>
      <c r="L1047" t="s">
        <v>33</v>
      </c>
      <c r="M1047">
        <v>17</v>
      </c>
      <c r="O1047">
        <v>4</v>
      </c>
      <c r="P1047">
        <v>2021</v>
      </c>
      <c r="Q1047" t="s">
        <v>165</v>
      </c>
      <c r="R1047" t="s">
        <v>166</v>
      </c>
      <c r="S1047" t="s">
        <v>165</v>
      </c>
      <c r="T1047" t="s">
        <v>166</v>
      </c>
      <c r="U1047" t="s">
        <v>37</v>
      </c>
      <c r="V1047" t="s">
        <v>36</v>
      </c>
      <c r="W1047">
        <v>0</v>
      </c>
      <c r="X1047">
        <v>0</v>
      </c>
      <c r="Y1047">
        <v>0</v>
      </c>
      <c r="Z1047">
        <v>0</v>
      </c>
      <c r="AA1047">
        <v>3.0590909090909002</v>
      </c>
    </row>
    <row r="1048" spans="1:27" x14ac:dyDescent="0.2">
      <c r="A1048">
        <v>701</v>
      </c>
      <c r="B1048" t="str">
        <f>+SUBSTITUTE(LOWER(_xlfn.CONCAT(C1048,D1048,E1048,G1048,L1048,R1048))," ","")</f>
        <v>44314carnegranelc300-500manuelitarusia</v>
      </c>
      <c r="C1048" s="1">
        <v>44314</v>
      </c>
      <c r="D1048" s="2" t="s">
        <v>35</v>
      </c>
      <c r="E1048" t="s">
        <v>30</v>
      </c>
      <c r="F1048" t="s">
        <v>166</v>
      </c>
      <c r="G1048" t="s">
        <v>49</v>
      </c>
      <c r="H1048">
        <v>12000</v>
      </c>
      <c r="I1048">
        <v>2.9</v>
      </c>
      <c r="J1048" s="4">
        <f>+VLOOKUP(B1048,Hoja1!$A:$L,11,0)</f>
        <v>12000</v>
      </c>
      <c r="K1048" s="4">
        <f>+VLOOKUP(B1048,Hoja1!$A:$L,12,0)</f>
        <v>2.9</v>
      </c>
      <c r="L1048" t="s">
        <v>93</v>
      </c>
      <c r="M1048">
        <v>17</v>
      </c>
      <c r="N1048" t="s">
        <v>211</v>
      </c>
      <c r="O1048">
        <v>4</v>
      </c>
      <c r="P1048">
        <v>2021</v>
      </c>
      <c r="Q1048" t="s">
        <v>165</v>
      </c>
      <c r="R1048" t="s">
        <v>166</v>
      </c>
      <c r="S1048" t="s">
        <v>165</v>
      </c>
      <c r="T1048" t="s">
        <v>166</v>
      </c>
      <c r="U1048" t="s">
        <v>37</v>
      </c>
      <c r="V1048" t="s">
        <v>36</v>
      </c>
      <c r="W1048">
        <v>0</v>
      </c>
      <c r="X1048">
        <v>0</v>
      </c>
      <c r="Y1048">
        <v>0</v>
      </c>
      <c r="Z1048">
        <v>0</v>
      </c>
      <c r="AA1048">
        <v>2.9</v>
      </c>
    </row>
    <row r="1049" spans="1:27" x14ac:dyDescent="0.2">
      <c r="A1049">
        <v>702</v>
      </c>
      <c r="B1049" t="str">
        <f>+SUBSTITUTE(LOWER(_xlfn.CONCAT(C1049,D1049,E1049,G1049,L1049,R1049))," ","")</f>
        <v>44314carnegranelc200-300manuelitaasia</v>
      </c>
      <c r="C1049" s="1">
        <v>44314</v>
      </c>
      <c r="D1049" s="2" t="s">
        <v>35</v>
      </c>
      <c r="E1049" t="s">
        <v>30</v>
      </c>
      <c r="F1049" t="s">
        <v>156</v>
      </c>
      <c r="G1049" t="s">
        <v>39</v>
      </c>
      <c r="H1049">
        <v>12500</v>
      </c>
      <c r="I1049">
        <v>3.25</v>
      </c>
      <c r="J1049" s="4">
        <f>+VLOOKUP(B1049,Hoja1!$A:$L,11,0)</f>
        <v>12500</v>
      </c>
      <c r="K1049" s="4">
        <f>+VLOOKUP(B1049,Hoja1!$A:$L,12,0)</f>
        <v>3.25</v>
      </c>
      <c r="L1049" t="s">
        <v>93</v>
      </c>
      <c r="M1049">
        <v>17</v>
      </c>
      <c r="N1049" t="s">
        <v>211</v>
      </c>
      <c r="O1049">
        <v>4</v>
      </c>
      <c r="P1049">
        <v>2021</v>
      </c>
      <c r="Q1049" t="s">
        <v>158</v>
      </c>
      <c r="R1049" t="s">
        <v>158</v>
      </c>
      <c r="S1049" t="s">
        <v>158</v>
      </c>
      <c r="T1049" t="s">
        <v>158</v>
      </c>
      <c r="U1049" t="s">
        <v>37</v>
      </c>
      <c r="V1049" t="s">
        <v>36</v>
      </c>
      <c r="W1049">
        <v>0</v>
      </c>
      <c r="X1049">
        <v>0</v>
      </c>
      <c r="Y1049">
        <v>0</v>
      </c>
      <c r="Z1049">
        <v>0</v>
      </c>
      <c r="AA1049">
        <v>3.25</v>
      </c>
    </row>
    <row r="1050" spans="1:27" x14ac:dyDescent="0.2">
      <c r="A1050">
        <v>703</v>
      </c>
      <c r="B1050" t="str">
        <f>+SUBSTITUTE(LOWER(_xlfn.CONCAT(C1050,D1050,E1050,G1050,L1050,R1050))," ","")</f>
        <v>44314enterosinsalsac20-40manuelitaasia</v>
      </c>
      <c r="C1050" s="1">
        <v>44314</v>
      </c>
      <c r="D1050" s="2" t="s">
        <v>59</v>
      </c>
      <c r="E1050" t="s">
        <v>155</v>
      </c>
      <c r="F1050" t="s">
        <v>156</v>
      </c>
      <c r="G1050" t="s">
        <v>209</v>
      </c>
      <c r="H1050">
        <v>1362</v>
      </c>
      <c r="I1050">
        <v>2.4500000000000002</v>
      </c>
      <c r="J1050" s="4" t="e">
        <f>+VLOOKUP(B1050,Hoja1!$A:$L,11,0)</f>
        <v>#N/A</v>
      </c>
      <c r="K1050" s="4" t="e">
        <f>+VLOOKUP(B1050,Hoja1!$A:$L,12,0)</f>
        <v>#N/A</v>
      </c>
      <c r="L1050" t="s">
        <v>93</v>
      </c>
      <c r="M1050">
        <v>17</v>
      </c>
      <c r="N1050" t="s">
        <v>211</v>
      </c>
      <c r="O1050">
        <v>4</v>
      </c>
      <c r="P1050">
        <v>2021</v>
      </c>
      <c r="Q1050" t="s">
        <v>158</v>
      </c>
      <c r="R1050" t="s">
        <v>158</v>
      </c>
      <c r="S1050" t="s">
        <v>158</v>
      </c>
      <c r="T1050" t="s">
        <v>158</v>
      </c>
      <c r="U1050" t="s">
        <v>159</v>
      </c>
      <c r="V1050" t="s">
        <v>160</v>
      </c>
      <c r="W1050">
        <v>0</v>
      </c>
      <c r="X1050">
        <v>0</v>
      </c>
      <c r="Y1050">
        <v>0</v>
      </c>
      <c r="Z1050">
        <v>0</v>
      </c>
      <c r="AA1050">
        <v>2.4500000000000002</v>
      </c>
    </row>
    <row r="1051" spans="1:27" x14ac:dyDescent="0.2">
      <c r="A1051">
        <v>704</v>
      </c>
      <c r="B1051" t="str">
        <f>+SUBSTITUTE(LOWER(_xlfn.CONCAT(C1051,D1051,E1051,G1051,L1051,R1051))," ","")</f>
        <v>44314carnegranelc200-300manuelitaotroseuropa</v>
      </c>
      <c r="C1051" s="1">
        <v>44314</v>
      </c>
      <c r="D1051" s="2" t="s">
        <v>35</v>
      </c>
      <c r="E1051" t="s">
        <v>30</v>
      </c>
      <c r="F1051" t="s">
        <v>176</v>
      </c>
      <c r="G1051" t="s">
        <v>39</v>
      </c>
      <c r="H1051">
        <v>24000</v>
      </c>
      <c r="I1051">
        <v>3</v>
      </c>
      <c r="J1051" s="4">
        <f>+VLOOKUP(B1051,Hoja1!$A:$L,11,0)</f>
        <v>24000</v>
      </c>
      <c r="K1051" s="4">
        <f>+VLOOKUP(B1051,Hoja1!$A:$L,12,0)</f>
        <v>3</v>
      </c>
      <c r="L1051" t="s">
        <v>93</v>
      </c>
      <c r="M1051">
        <v>17</v>
      </c>
      <c r="N1051" t="s">
        <v>211</v>
      </c>
      <c r="O1051">
        <v>4</v>
      </c>
      <c r="P1051">
        <v>2021</v>
      </c>
      <c r="Q1051" t="s">
        <v>153</v>
      </c>
      <c r="R1051" t="s">
        <v>154</v>
      </c>
      <c r="S1051" t="s">
        <v>154</v>
      </c>
      <c r="T1051" t="s">
        <v>154</v>
      </c>
      <c r="U1051" t="s">
        <v>37</v>
      </c>
      <c r="V1051" t="s">
        <v>36</v>
      </c>
      <c r="W1051">
        <v>0</v>
      </c>
      <c r="X1051">
        <v>0</v>
      </c>
      <c r="Y1051">
        <v>0</v>
      </c>
      <c r="Z1051">
        <v>0</v>
      </c>
      <c r="AA1051">
        <v>3</v>
      </c>
    </row>
    <row r="1052" spans="1:27" x14ac:dyDescent="0.2">
      <c r="A1052">
        <v>705</v>
      </c>
      <c r="B1052" t="str">
        <f>+SUBSTITUTE(LOWER(_xlfn.CONCAT(C1052,D1052,E1052,G1052,L1052,R1052))," ","")</f>
        <v>44314carnegranelc200-300manuelitarusia</v>
      </c>
      <c r="C1052" s="1">
        <v>44314</v>
      </c>
      <c r="D1052" s="2" t="s">
        <v>35</v>
      </c>
      <c r="E1052" t="s">
        <v>30</v>
      </c>
      <c r="F1052" t="s">
        <v>166</v>
      </c>
      <c r="G1052" t="s">
        <v>39</v>
      </c>
      <c r="H1052">
        <v>12000</v>
      </c>
      <c r="I1052">
        <v>3.05</v>
      </c>
      <c r="J1052" s="4">
        <f>+VLOOKUP(B1052,Hoja1!$A:$L,11,0)</f>
        <v>12000</v>
      </c>
      <c r="K1052" s="4">
        <f>+VLOOKUP(B1052,Hoja1!$A:$L,12,0)</f>
        <v>3.05</v>
      </c>
      <c r="L1052" t="s">
        <v>93</v>
      </c>
      <c r="M1052">
        <v>17</v>
      </c>
      <c r="N1052" t="s">
        <v>211</v>
      </c>
      <c r="O1052">
        <v>4</v>
      </c>
      <c r="P1052">
        <v>2021</v>
      </c>
      <c r="Q1052" t="s">
        <v>165</v>
      </c>
      <c r="R1052" t="s">
        <v>166</v>
      </c>
      <c r="S1052" t="s">
        <v>165</v>
      </c>
      <c r="T1052" t="s">
        <v>166</v>
      </c>
      <c r="U1052" t="s">
        <v>37</v>
      </c>
      <c r="V1052" t="s">
        <v>36</v>
      </c>
      <c r="W1052">
        <v>0</v>
      </c>
      <c r="X1052">
        <v>0</v>
      </c>
      <c r="Y1052">
        <v>0</v>
      </c>
      <c r="Z1052">
        <v>0</v>
      </c>
      <c r="AA1052">
        <v>3.05</v>
      </c>
    </row>
    <row r="1053" spans="1:27" x14ac:dyDescent="0.2">
      <c r="A1053">
        <v>1283</v>
      </c>
      <c r="B1053" t="str">
        <f>+SUBSTITUTE(LOWER(_xlfn.CONCAT(C1053,D1053,E1053,G1053,L1053,R1053))," ","")</f>
        <v>44314carnegranelc300-500standrewsfrancia</v>
      </c>
      <c r="C1053" s="1">
        <v>44314</v>
      </c>
      <c r="D1053" s="2" t="s">
        <v>35</v>
      </c>
      <c r="E1053" t="s">
        <v>30</v>
      </c>
      <c r="F1053" t="s">
        <v>243</v>
      </c>
      <c r="G1053" t="s">
        <v>49</v>
      </c>
      <c r="H1053">
        <v>23000</v>
      </c>
      <c r="I1053">
        <v>2.95</v>
      </c>
      <c r="J1053" s="4">
        <f>+VLOOKUP(B1053,Hoja1!$A:$L,11,0)</f>
        <v>23000</v>
      </c>
      <c r="K1053" s="4">
        <f>+VLOOKUP(B1053,Hoja1!$A:$L,12,0)</f>
        <v>2.95</v>
      </c>
      <c r="L1053" t="s">
        <v>240</v>
      </c>
      <c r="M1053">
        <v>17</v>
      </c>
      <c r="N1053" t="s">
        <v>204</v>
      </c>
      <c r="O1053">
        <v>4</v>
      </c>
      <c r="P1053">
        <v>2021</v>
      </c>
      <c r="Q1053" t="s">
        <v>153</v>
      </c>
      <c r="R1053" t="s">
        <v>172</v>
      </c>
      <c r="S1053" t="s">
        <v>172</v>
      </c>
      <c r="T1053" t="s">
        <v>172</v>
      </c>
      <c r="U1053" t="s">
        <v>37</v>
      </c>
      <c r="V1053" t="s">
        <v>36</v>
      </c>
      <c r="W1053">
        <v>0</v>
      </c>
      <c r="X1053">
        <v>0</v>
      </c>
      <c r="Y1053">
        <v>0</v>
      </c>
      <c r="Z1053">
        <v>0</v>
      </c>
      <c r="AA1053">
        <v>2.95</v>
      </c>
    </row>
    <row r="1054" spans="1:27" x14ac:dyDescent="0.2">
      <c r="A1054">
        <v>1284</v>
      </c>
      <c r="B1054" t="str">
        <f>+SUBSTITUTE(LOWER(_xlfn.CONCAT(C1054,D1054,E1054,G1054,L1054,R1054))," ","")</f>
        <v>44314enterosinsalsae23-32standrewsamerica</v>
      </c>
      <c r="C1054" s="1">
        <v>44314</v>
      </c>
      <c r="D1054" s="2" t="s">
        <v>59</v>
      </c>
      <c r="E1054" t="s">
        <v>155</v>
      </c>
      <c r="F1054" t="s">
        <v>214</v>
      </c>
      <c r="G1054" t="s">
        <v>260</v>
      </c>
      <c r="H1054">
        <v>13605</v>
      </c>
      <c r="I1054">
        <v>2.4</v>
      </c>
      <c r="J1054" s="4" t="e">
        <f>+VLOOKUP(B1054,Hoja1!$A:$L,11,0)</f>
        <v>#N/A</v>
      </c>
      <c r="K1054" s="4" t="e">
        <f>+VLOOKUP(B1054,Hoja1!$A:$L,12,0)</f>
        <v>#N/A</v>
      </c>
      <c r="L1054" t="s">
        <v>240</v>
      </c>
      <c r="M1054">
        <v>17</v>
      </c>
      <c r="N1054" t="s">
        <v>204</v>
      </c>
      <c r="O1054">
        <v>4</v>
      </c>
      <c r="P1054">
        <v>2021</v>
      </c>
      <c r="Q1054" t="s">
        <v>515</v>
      </c>
      <c r="R1054" t="s">
        <v>515</v>
      </c>
      <c r="S1054" t="s">
        <v>515</v>
      </c>
      <c r="T1054" t="s">
        <v>515</v>
      </c>
      <c r="U1054" t="s">
        <v>159</v>
      </c>
      <c r="V1054" t="s">
        <v>160</v>
      </c>
      <c r="W1054">
        <v>0</v>
      </c>
      <c r="X1054">
        <v>0</v>
      </c>
      <c r="Y1054">
        <v>0</v>
      </c>
      <c r="Z1054">
        <v>0</v>
      </c>
      <c r="AA1054">
        <v>2.4</v>
      </c>
    </row>
    <row r="1055" spans="1:27" x14ac:dyDescent="0.2">
      <c r="A1055">
        <v>2237</v>
      </c>
      <c r="B1055" t="str">
        <f>+SUBSTITUTE(LOWER(_xlfn.CONCAT(C1055,D1055,E1055,G1055,L1055,R1055))," ","")</f>
        <v>44314carnegranelc200-300sudmarisrusia</v>
      </c>
      <c r="C1055" s="1">
        <v>44314</v>
      </c>
      <c r="D1055" s="2" t="s">
        <v>35</v>
      </c>
      <c r="E1055" t="s">
        <v>30</v>
      </c>
      <c r="F1055" t="s">
        <v>166</v>
      </c>
      <c r="G1055" t="s">
        <v>39</v>
      </c>
      <c r="H1055">
        <v>24000</v>
      </c>
      <c r="I1055">
        <v>3.15</v>
      </c>
      <c r="J1055" s="4">
        <f>+VLOOKUP(B1055,Hoja1!$A:$L,11,0)</f>
        <v>24000</v>
      </c>
      <c r="K1055" s="4">
        <f>+VLOOKUP(B1055,Hoja1!$A:$L,12,0)</f>
        <v>3.15</v>
      </c>
      <c r="L1055" t="s">
        <v>286</v>
      </c>
      <c r="M1055">
        <v>17</v>
      </c>
      <c r="O1055">
        <v>4</v>
      </c>
      <c r="P1055">
        <v>2021</v>
      </c>
      <c r="Q1055" t="s">
        <v>165</v>
      </c>
      <c r="R1055" t="s">
        <v>166</v>
      </c>
      <c r="S1055" t="s">
        <v>165</v>
      </c>
      <c r="T1055" t="s">
        <v>166</v>
      </c>
      <c r="U1055" t="s">
        <v>37</v>
      </c>
      <c r="V1055" t="s">
        <v>36</v>
      </c>
      <c r="W1055">
        <v>0</v>
      </c>
      <c r="X1055">
        <v>0</v>
      </c>
      <c r="Y1055">
        <v>0</v>
      </c>
      <c r="Z1055">
        <v>0</v>
      </c>
      <c r="AA1055">
        <v>3.15</v>
      </c>
    </row>
    <row r="1056" spans="1:27" x14ac:dyDescent="0.2">
      <c r="A1056">
        <v>2238</v>
      </c>
      <c r="B1056" t="str">
        <f>+SUBSTITUTE(LOWER(_xlfn.CONCAT(C1056,D1056,E1056,G1056,L1056,R1056))," ","")</f>
        <v>44314carneretailc200-300sudmarisitalia</v>
      </c>
      <c r="C1056" s="1">
        <v>44314</v>
      </c>
      <c r="D1056" s="2" t="s">
        <v>35</v>
      </c>
      <c r="E1056" t="s">
        <v>161</v>
      </c>
      <c r="F1056" t="s">
        <v>167</v>
      </c>
      <c r="G1056" t="s">
        <v>39</v>
      </c>
      <c r="H1056">
        <v>17000</v>
      </c>
      <c r="I1056">
        <v>3.48</v>
      </c>
      <c r="J1056" s="4">
        <f>+VLOOKUP(B1056,Hoja1!$A:$L,11,0)</f>
        <v>17000</v>
      </c>
      <c r="K1056" s="4">
        <f>+VLOOKUP(B1056,Hoja1!$A:$L,12,0)</f>
        <v>3.48</v>
      </c>
      <c r="L1056" t="s">
        <v>286</v>
      </c>
      <c r="M1056">
        <v>17</v>
      </c>
      <c r="O1056">
        <v>4</v>
      </c>
      <c r="P1056">
        <v>2021</v>
      </c>
      <c r="Q1056" t="s">
        <v>153</v>
      </c>
      <c r="R1056" t="s">
        <v>167</v>
      </c>
      <c r="S1056" t="s">
        <v>167</v>
      </c>
      <c r="T1056" t="s">
        <v>167</v>
      </c>
      <c r="U1056" t="s">
        <v>173</v>
      </c>
      <c r="V1056" t="s">
        <v>174</v>
      </c>
      <c r="W1056">
        <v>0</v>
      </c>
      <c r="X1056">
        <v>0</v>
      </c>
      <c r="Y1056">
        <v>0</v>
      </c>
      <c r="Z1056">
        <v>0</v>
      </c>
      <c r="AA1056">
        <v>3.48</v>
      </c>
    </row>
    <row r="1057" spans="1:27" x14ac:dyDescent="0.2">
      <c r="A1057">
        <v>2239</v>
      </c>
      <c r="B1057" t="str">
        <f>+SUBSTITUTE(LOWER(_xlfn.CONCAT(C1057,D1057,E1057,G1057,L1057,R1057))," ","")</f>
        <v>44314carnegranelc100-200sudmarisotrosuee</v>
      </c>
      <c r="C1057" s="1">
        <v>44314</v>
      </c>
      <c r="D1057" s="2" t="s">
        <v>35</v>
      </c>
      <c r="E1057" t="s">
        <v>30</v>
      </c>
      <c r="F1057" t="s">
        <v>233</v>
      </c>
      <c r="G1057" t="s">
        <v>72</v>
      </c>
      <c r="H1057">
        <v>2000</v>
      </c>
      <c r="I1057">
        <v>3.25</v>
      </c>
      <c r="J1057" s="4">
        <f>+VLOOKUP(B1057,Hoja1!$A:$L,11,0)</f>
        <v>2000</v>
      </c>
      <c r="K1057" s="4">
        <f>+VLOOKUP(B1057,Hoja1!$A:$L,12,0)</f>
        <v>3.25</v>
      </c>
      <c r="L1057" t="s">
        <v>286</v>
      </c>
      <c r="M1057">
        <v>17</v>
      </c>
      <c r="O1057">
        <v>4</v>
      </c>
      <c r="P1057">
        <v>2021</v>
      </c>
      <c r="Q1057" t="s">
        <v>165</v>
      </c>
      <c r="R1057" t="s">
        <v>185</v>
      </c>
      <c r="S1057" t="s">
        <v>165</v>
      </c>
      <c r="T1057" t="s">
        <v>185</v>
      </c>
      <c r="U1057" t="s">
        <v>37</v>
      </c>
      <c r="V1057" t="s">
        <v>36</v>
      </c>
      <c r="W1057">
        <v>0</v>
      </c>
      <c r="X1057">
        <v>0</v>
      </c>
      <c r="Y1057">
        <v>0</v>
      </c>
      <c r="Z1057">
        <v>0</v>
      </c>
      <c r="AA1057">
        <v>3.25</v>
      </c>
    </row>
    <row r="1058" spans="1:27" x14ac:dyDescent="0.2">
      <c r="A1058">
        <v>2240</v>
      </c>
      <c r="B1058" t="str">
        <f>+SUBSTITUTE(LOWER(_xlfn.CONCAT(C1058,D1058,E1058,G1058,L1058,R1058))," ","")</f>
        <v>44314enterosinsalsac60-80sudmarisotrosuee</v>
      </c>
      <c r="C1058" s="1">
        <v>44314</v>
      </c>
      <c r="D1058" s="2" t="s">
        <v>59</v>
      </c>
      <c r="E1058" t="s">
        <v>155</v>
      </c>
      <c r="F1058" t="s">
        <v>233</v>
      </c>
      <c r="G1058" t="s">
        <v>168</v>
      </c>
      <c r="H1058">
        <v>17970</v>
      </c>
      <c r="I1058">
        <v>1.81</v>
      </c>
      <c r="J1058" s="4" t="e">
        <f>+VLOOKUP(B1058,Hoja1!$A:$L,11,0)</f>
        <v>#N/A</v>
      </c>
      <c r="K1058" s="4" t="e">
        <f>+VLOOKUP(B1058,Hoja1!$A:$L,12,0)</f>
        <v>#N/A</v>
      </c>
      <c r="L1058" t="s">
        <v>286</v>
      </c>
      <c r="M1058">
        <v>17</v>
      </c>
      <c r="O1058">
        <v>4</v>
      </c>
      <c r="P1058">
        <v>2021</v>
      </c>
      <c r="Q1058" t="s">
        <v>165</v>
      </c>
      <c r="R1058" t="s">
        <v>185</v>
      </c>
      <c r="S1058" t="s">
        <v>165</v>
      </c>
      <c r="T1058" t="s">
        <v>185</v>
      </c>
      <c r="U1058" t="s">
        <v>159</v>
      </c>
      <c r="V1058" t="s">
        <v>160</v>
      </c>
      <c r="W1058">
        <v>0</v>
      </c>
      <c r="X1058">
        <v>0</v>
      </c>
      <c r="Y1058">
        <v>0</v>
      </c>
      <c r="Z1058">
        <v>0</v>
      </c>
      <c r="AA1058">
        <v>1.81</v>
      </c>
    </row>
    <row r="1059" spans="1:27" x14ac:dyDescent="0.2">
      <c r="A1059">
        <v>2241</v>
      </c>
      <c r="B1059" t="str">
        <f>+SUBSTITUTE(LOWER(_xlfn.CONCAT(C1059,D1059,E1059,G1059,L1059,R1059))," ","")</f>
        <v>44314mediaconchagranelc60-80sudmarisitalia</v>
      </c>
      <c r="C1059" s="1">
        <v>44314</v>
      </c>
      <c r="D1059" s="2" t="s">
        <v>212</v>
      </c>
      <c r="E1059" t="s">
        <v>30</v>
      </c>
      <c r="F1059" t="s">
        <v>167</v>
      </c>
      <c r="G1059" t="s">
        <v>168</v>
      </c>
      <c r="H1059">
        <v>4444</v>
      </c>
      <c r="I1059">
        <v>4.25</v>
      </c>
      <c r="J1059" s="4">
        <f>+VLOOKUP(B1059,Hoja1!$A:$L,11,0)</f>
        <v>4444</v>
      </c>
      <c r="K1059" s="4">
        <f>+VLOOKUP(B1059,Hoja1!$A:$L,12,0)</f>
        <v>4.25</v>
      </c>
      <c r="L1059" t="s">
        <v>286</v>
      </c>
      <c r="M1059">
        <v>17</v>
      </c>
      <c r="O1059">
        <v>4</v>
      </c>
      <c r="P1059">
        <v>2021</v>
      </c>
      <c r="Q1059" t="s">
        <v>153</v>
      </c>
      <c r="R1059" t="s">
        <v>167</v>
      </c>
      <c r="S1059" t="s">
        <v>167</v>
      </c>
      <c r="T1059" t="s">
        <v>167</v>
      </c>
      <c r="V1059" t="s">
        <v>216</v>
      </c>
    </row>
    <row r="1060" spans="1:27" x14ac:dyDescent="0.2">
      <c r="A1060">
        <v>266</v>
      </c>
      <c r="B1060" t="str">
        <f>+SUBSTITUTE(LOWER(_xlfn.CONCAT(C1060,D1060,E1060,G1060,L1060,R1060))," ","")</f>
        <v>44315carnegranelc300-500camanchacarusia</v>
      </c>
      <c r="C1060" s="1">
        <v>44315</v>
      </c>
      <c r="D1060" s="2" t="s">
        <v>35</v>
      </c>
      <c r="E1060" t="s">
        <v>30</v>
      </c>
      <c r="F1060" t="s">
        <v>516</v>
      </c>
      <c r="G1060" t="s">
        <v>49</v>
      </c>
      <c r="H1060">
        <v>12000</v>
      </c>
      <c r="I1060">
        <v>2.9</v>
      </c>
      <c r="J1060" s="4" t="e">
        <f>+VLOOKUP(B1060,Hoja1!$A:$L,11,0)</f>
        <v>#N/A</v>
      </c>
      <c r="K1060" s="4" t="e">
        <f>+VLOOKUP(B1060,Hoja1!$A:$L,12,0)</f>
        <v>#N/A</v>
      </c>
      <c r="L1060" t="s">
        <v>33</v>
      </c>
      <c r="M1060">
        <v>17</v>
      </c>
      <c r="O1060">
        <v>4</v>
      </c>
      <c r="P1060">
        <v>2021</v>
      </c>
      <c r="Q1060" t="s">
        <v>165</v>
      </c>
      <c r="R1060" t="s">
        <v>166</v>
      </c>
      <c r="S1060" t="s">
        <v>165</v>
      </c>
      <c r="T1060" t="s">
        <v>166</v>
      </c>
      <c r="U1060" t="s">
        <v>37</v>
      </c>
      <c r="V1060" t="s">
        <v>36</v>
      </c>
      <c r="W1060">
        <v>0</v>
      </c>
      <c r="X1060">
        <v>0</v>
      </c>
      <c r="Y1060">
        <v>0</v>
      </c>
      <c r="Z1060">
        <v>0</v>
      </c>
      <c r="AA1060">
        <v>2.9</v>
      </c>
    </row>
    <row r="1061" spans="1:27" x14ac:dyDescent="0.2">
      <c r="A1061">
        <v>267</v>
      </c>
      <c r="B1061" t="str">
        <f>+SUBSTITUTE(LOWER(_xlfn.CONCAT(C1061,D1061,E1061,G1061,L1061,R1061))," ","")</f>
        <v>44315enteroretailc20-35camanchacaamerica</v>
      </c>
      <c r="C1061" s="1">
        <v>44315</v>
      </c>
      <c r="D1061" s="2" t="s">
        <v>59</v>
      </c>
      <c r="E1061" t="s">
        <v>161</v>
      </c>
      <c r="F1061" t="s">
        <v>162</v>
      </c>
      <c r="G1061" t="s">
        <v>163</v>
      </c>
      <c r="H1061">
        <v>15277.1</v>
      </c>
      <c r="I1061">
        <v>3.3075000000000001</v>
      </c>
      <c r="J1061" s="4" t="e">
        <f>+VLOOKUP(B1061,Hoja1!$A:$L,11,0)</f>
        <v>#N/A</v>
      </c>
      <c r="K1061" s="4" t="e">
        <f>+VLOOKUP(B1061,Hoja1!$A:$L,12,0)</f>
        <v>#N/A</v>
      </c>
      <c r="L1061" t="s">
        <v>33</v>
      </c>
      <c r="M1061">
        <v>17</v>
      </c>
      <c r="O1061">
        <v>4</v>
      </c>
      <c r="P1061">
        <v>2021</v>
      </c>
      <c r="Q1061" t="s">
        <v>515</v>
      </c>
      <c r="R1061" t="s">
        <v>515</v>
      </c>
      <c r="S1061" t="s">
        <v>515</v>
      </c>
      <c r="T1061" t="s">
        <v>515</v>
      </c>
      <c r="V1061" t="s">
        <v>164</v>
      </c>
    </row>
    <row r="1062" spans="1:27" x14ac:dyDescent="0.2">
      <c r="A1062">
        <v>268</v>
      </c>
      <c r="B1062" t="str">
        <f>+SUBSTITUTE(LOWER(_xlfn.CONCAT(C1062,D1062,E1062,G1062,L1062,R1062))," ","")</f>
        <v>44315enterosinsalsac20-35camanchacaamerica</v>
      </c>
      <c r="C1062" s="1">
        <v>44315</v>
      </c>
      <c r="D1062" s="2" t="s">
        <v>59</v>
      </c>
      <c r="E1062" t="s">
        <v>155</v>
      </c>
      <c r="F1062" t="s">
        <v>162</v>
      </c>
      <c r="G1062" t="s">
        <v>163</v>
      </c>
      <c r="H1062">
        <v>50417.22</v>
      </c>
      <c r="I1062">
        <v>2.10503999999999</v>
      </c>
      <c r="J1062" s="4" t="e">
        <f>+VLOOKUP(B1062,Hoja1!$A:$L,11,0)</f>
        <v>#N/A</v>
      </c>
      <c r="K1062" s="4" t="e">
        <f>+VLOOKUP(B1062,Hoja1!$A:$L,12,0)</f>
        <v>#N/A</v>
      </c>
      <c r="L1062" t="s">
        <v>33</v>
      </c>
      <c r="M1062">
        <v>17</v>
      </c>
      <c r="O1062">
        <v>4</v>
      </c>
      <c r="P1062">
        <v>2021</v>
      </c>
      <c r="Q1062" t="s">
        <v>515</v>
      </c>
      <c r="R1062" t="s">
        <v>515</v>
      </c>
      <c r="S1062" t="s">
        <v>515</v>
      </c>
      <c r="T1062" t="s">
        <v>515</v>
      </c>
      <c r="U1062" t="s">
        <v>159</v>
      </c>
      <c r="V1062" t="s">
        <v>160</v>
      </c>
      <c r="W1062">
        <v>0</v>
      </c>
      <c r="X1062">
        <v>0</v>
      </c>
      <c r="Y1062">
        <v>0</v>
      </c>
      <c r="Z1062">
        <v>0</v>
      </c>
      <c r="AA1062">
        <v>2.10503999999999</v>
      </c>
    </row>
    <row r="1063" spans="1:27" x14ac:dyDescent="0.2">
      <c r="A1063">
        <v>269</v>
      </c>
      <c r="B1063" t="str">
        <f>+SUBSTITUTE(LOWER(_xlfn.CONCAT(C1063,D1063,E1063,G1063,L1063,R1063))," ","")</f>
        <v>44315enterosinsalsac60-80camanchacarusia</v>
      </c>
      <c r="C1063" s="1">
        <v>44315</v>
      </c>
      <c r="D1063" s="2" t="s">
        <v>59</v>
      </c>
      <c r="E1063" t="s">
        <v>155</v>
      </c>
      <c r="F1063" t="s">
        <v>516</v>
      </c>
      <c r="G1063" t="s">
        <v>168</v>
      </c>
      <c r="H1063">
        <v>19800</v>
      </c>
      <c r="I1063">
        <v>1.9</v>
      </c>
      <c r="J1063" s="4" t="e">
        <f>+VLOOKUP(B1063,Hoja1!$A:$L,11,0)</f>
        <v>#N/A</v>
      </c>
      <c r="K1063" s="4" t="e">
        <f>+VLOOKUP(B1063,Hoja1!$A:$L,12,0)</f>
        <v>#N/A</v>
      </c>
      <c r="L1063" t="s">
        <v>33</v>
      </c>
      <c r="M1063">
        <v>17</v>
      </c>
      <c r="O1063">
        <v>4</v>
      </c>
      <c r="P1063">
        <v>2021</v>
      </c>
      <c r="Q1063" t="s">
        <v>165</v>
      </c>
      <c r="R1063" t="s">
        <v>166</v>
      </c>
      <c r="S1063" t="s">
        <v>165</v>
      </c>
      <c r="T1063" t="s">
        <v>166</v>
      </c>
      <c r="U1063" t="s">
        <v>159</v>
      </c>
      <c r="V1063" t="s">
        <v>160</v>
      </c>
      <c r="W1063">
        <v>0</v>
      </c>
      <c r="X1063">
        <v>0</v>
      </c>
      <c r="Y1063">
        <v>0</v>
      </c>
      <c r="Z1063">
        <v>0</v>
      </c>
      <c r="AA1063">
        <v>1.9</v>
      </c>
    </row>
    <row r="1064" spans="1:27" x14ac:dyDescent="0.2">
      <c r="A1064">
        <v>270</v>
      </c>
      <c r="B1064" t="str">
        <f>+SUBSTITUTE(LOWER(_xlfn.CONCAT(C1064,D1064,E1064,G1064,L1064,R1064))," ","")</f>
        <v>44315carnegranelc200-300camanchacarusia</v>
      </c>
      <c r="C1064" s="1">
        <v>44315</v>
      </c>
      <c r="D1064" s="2" t="s">
        <v>35</v>
      </c>
      <c r="E1064" t="s">
        <v>30</v>
      </c>
      <c r="F1064" t="s">
        <v>516</v>
      </c>
      <c r="G1064" t="s">
        <v>39</v>
      </c>
      <c r="H1064">
        <v>12000</v>
      </c>
      <c r="I1064">
        <v>3</v>
      </c>
      <c r="J1064" s="4" t="e">
        <f>+VLOOKUP(B1064,Hoja1!$A:$L,11,0)</f>
        <v>#N/A</v>
      </c>
      <c r="K1064" s="4" t="e">
        <f>+VLOOKUP(B1064,Hoja1!$A:$L,12,0)</f>
        <v>#N/A</v>
      </c>
      <c r="L1064" t="s">
        <v>33</v>
      </c>
      <c r="M1064">
        <v>17</v>
      </c>
      <c r="O1064">
        <v>4</v>
      </c>
      <c r="P1064">
        <v>2021</v>
      </c>
      <c r="Q1064" t="s">
        <v>165</v>
      </c>
      <c r="R1064" t="s">
        <v>166</v>
      </c>
      <c r="S1064" t="s">
        <v>165</v>
      </c>
      <c r="T1064" t="s">
        <v>166</v>
      </c>
      <c r="U1064" t="s">
        <v>37</v>
      </c>
      <c r="V1064" t="s">
        <v>36</v>
      </c>
      <c r="W1064">
        <v>0</v>
      </c>
      <c r="X1064">
        <v>0</v>
      </c>
      <c r="Y1064">
        <v>0</v>
      </c>
      <c r="Z1064">
        <v>0</v>
      </c>
      <c r="AA1064">
        <v>3</v>
      </c>
    </row>
    <row r="1065" spans="1:27" x14ac:dyDescent="0.2">
      <c r="A1065">
        <v>271</v>
      </c>
      <c r="B1065" t="str">
        <f>+SUBSTITUTE(LOWER(_xlfn.CONCAT(C1065,D1065,E1065,G1065,L1065,R1065))," ","")</f>
        <v>44315carneretailc200-300camanchacaamerica</v>
      </c>
      <c r="C1065" s="1">
        <v>44315</v>
      </c>
      <c r="D1065" s="2" t="s">
        <v>35</v>
      </c>
      <c r="E1065" t="s">
        <v>161</v>
      </c>
      <c r="F1065" t="s">
        <v>162</v>
      </c>
      <c r="G1065" t="s">
        <v>39</v>
      </c>
      <c r="H1065">
        <v>3628</v>
      </c>
      <c r="I1065">
        <v>3.9689999999999999</v>
      </c>
      <c r="J1065" s="4" t="e">
        <f>+VLOOKUP(B1065,Hoja1!$A:$L,11,0)</f>
        <v>#N/A</v>
      </c>
      <c r="K1065" s="4" t="e">
        <f>+VLOOKUP(B1065,Hoja1!$A:$L,12,0)</f>
        <v>#N/A</v>
      </c>
      <c r="L1065" t="s">
        <v>33</v>
      </c>
      <c r="M1065">
        <v>17</v>
      </c>
      <c r="O1065">
        <v>4</v>
      </c>
      <c r="P1065">
        <v>2021</v>
      </c>
      <c r="Q1065" t="s">
        <v>515</v>
      </c>
      <c r="R1065" t="s">
        <v>515</v>
      </c>
      <c r="S1065" t="s">
        <v>515</v>
      </c>
      <c r="T1065" t="s">
        <v>515</v>
      </c>
      <c r="U1065" t="s">
        <v>173</v>
      </c>
      <c r="V1065" t="s">
        <v>174</v>
      </c>
      <c r="W1065">
        <v>0</v>
      </c>
      <c r="X1065">
        <v>0</v>
      </c>
      <c r="Y1065">
        <v>0</v>
      </c>
      <c r="Z1065">
        <v>0</v>
      </c>
      <c r="AA1065">
        <v>3.9689999999999999</v>
      </c>
    </row>
    <row r="1066" spans="1:27" x14ac:dyDescent="0.2">
      <c r="A1066">
        <v>706</v>
      </c>
      <c r="B1066" t="str">
        <f>+SUBSTITUTE(LOWER(_xlfn.CONCAT(C1066,D1066,E1066,G1066,L1066,R1066))," ","")</f>
        <v>44315carnegranelc100-200manuelitaotrosuee</v>
      </c>
      <c r="C1066" s="1">
        <v>44315</v>
      </c>
      <c r="D1066" s="2" t="s">
        <v>35</v>
      </c>
      <c r="E1066" t="s">
        <v>30</v>
      </c>
      <c r="F1066" t="s">
        <v>184</v>
      </c>
      <c r="G1066" t="s">
        <v>72</v>
      </c>
      <c r="H1066">
        <v>24000</v>
      </c>
      <c r="I1066">
        <v>3.1</v>
      </c>
      <c r="J1066" s="4">
        <f>+VLOOKUP(B1066,Hoja1!$A:$L,11,0)</f>
        <v>24000</v>
      </c>
      <c r="K1066" s="4">
        <f>+VLOOKUP(B1066,Hoja1!$A:$L,12,0)</f>
        <v>3.1</v>
      </c>
      <c r="L1066" t="s">
        <v>93</v>
      </c>
      <c r="M1066">
        <v>17</v>
      </c>
      <c r="N1066" t="s">
        <v>211</v>
      </c>
      <c r="O1066">
        <v>4</v>
      </c>
      <c r="P1066">
        <v>2021</v>
      </c>
      <c r="Q1066" t="s">
        <v>165</v>
      </c>
      <c r="R1066" t="s">
        <v>185</v>
      </c>
      <c r="S1066" t="s">
        <v>165</v>
      </c>
      <c r="T1066" t="s">
        <v>185</v>
      </c>
      <c r="U1066" t="s">
        <v>37</v>
      </c>
      <c r="V1066" t="s">
        <v>36</v>
      </c>
      <c r="W1066">
        <v>0</v>
      </c>
      <c r="X1066">
        <v>0</v>
      </c>
      <c r="Y1066">
        <v>0</v>
      </c>
      <c r="Z1066">
        <v>0</v>
      </c>
      <c r="AA1066">
        <v>3.1</v>
      </c>
    </row>
    <row r="1067" spans="1:27" x14ac:dyDescent="0.2">
      <c r="A1067">
        <v>707</v>
      </c>
      <c r="B1067" t="str">
        <f>+SUBSTITUTE(LOWER(_xlfn.CONCAT(C1067,D1067,E1067,G1067,L1067,R1067))," ","")</f>
        <v>44315carnegranelc200-300manuelitarusia</v>
      </c>
      <c r="C1067" s="1">
        <v>44315</v>
      </c>
      <c r="D1067" s="2" t="s">
        <v>35</v>
      </c>
      <c r="E1067" t="s">
        <v>30</v>
      </c>
      <c r="F1067" t="s">
        <v>166</v>
      </c>
      <c r="G1067" t="s">
        <v>39</v>
      </c>
      <c r="H1067">
        <v>24000</v>
      </c>
      <c r="I1067">
        <v>3.05</v>
      </c>
      <c r="J1067" s="4">
        <f>+VLOOKUP(B1067,Hoja1!$A:$L,11,0)</f>
        <v>24000</v>
      </c>
      <c r="K1067" s="4">
        <f>+VLOOKUP(B1067,Hoja1!$A:$L,12,0)</f>
        <v>3.05</v>
      </c>
      <c r="L1067" t="s">
        <v>93</v>
      </c>
      <c r="M1067">
        <v>17</v>
      </c>
      <c r="N1067" t="s">
        <v>211</v>
      </c>
      <c r="O1067">
        <v>4</v>
      </c>
      <c r="P1067">
        <v>2021</v>
      </c>
      <c r="Q1067" t="s">
        <v>165</v>
      </c>
      <c r="R1067" t="s">
        <v>166</v>
      </c>
      <c r="S1067" t="s">
        <v>165</v>
      </c>
      <c r="T1067" t="s">
        <v>166</v>
      </c>
      <c r="U1067" t="s">
        <v>37</v>
      </c>
      <c r="V1067" t="s">
        <v>36</v>
      </c>
      <c r="W1067">
        <v>0</v>
      </c>
      <c r="X1067">
        <v>0</v>
      </c>
      <c r="Y1067">
        <v>0</v>
      </c>
      <c r="Z1067">
        <v>0</v>
      </c>
      <c r="AA1067">
        <v>3.05</v>
      </c>
    </row>
    <row r="1068" spans="1:27" x14ac:dyDescent="0.2">
      <c r="A1068">
        <v>1285</v>
      </c>
      <c r="B1068" t="str">
        <f>+SUBSTITUTE(LOWER(_xlfn.CONCAT(C1068,D1068,E1068,G1068,L1068,R1068))," ","")</f>
        <v>44315carnegranelc100-200standrewsamerica</v>
      </c>
      <c r="C1068" s="1">
        <v>44315</v>
      </c>
      <c r="D1068" s="2" t="s">
        <v>35</v>
      </c>
      <c r="E1068" t="s">
        <v>30</v>
      </c>
      <c r="F1068" t="s">
        <v>201</v>
      </c>
      <c r="G1068" t="s">
        <v>72</v>
      </c>
      <c r="H1068">
        <v>12000</v>
      </c>
      <c r="I1068">
        <v>2.1</v>
      </c>
      <c r="J1068" s="4">
        <f>+VLOOKUP(B1068,Hoja1!$A:$L,11,0)</f>
        <v>12000</v>
      </c>
      <c r="K1068" s="4">
        <f>+VLOOKUP(B1068,Hoja1!$A:$L,12,0)</f>
        <v>2.1</v>
      </c>
      <c r="L1068" t="s">
        <v>240</v>
      </c>
      <c r="M1068">
        <v>17</v>
      </c>
      <c r="N1068" t="s">
        <v>204</v>
      </c>
      <c r="O1068">
        <v>4</v>
      </c>
      <c r="P1068">
        <v>2021</v>
      </c>
      <c r="Q1068" t="s">
        <v>515</v>
      </c>
      <c r="R1068" t="s">
        <v>515</v>
      </c>
      <c r="S1068" t="s">
        <v>515</v>
      </c>
      <c r="T1068" t="s">
        <v>515</v>
      </c>
      <c r="U1068" t="s">
        <v>37</v>
      </c>
      <c r="V1068" t="s">
        <v>36</v>
      </c>
      <c r="W1068">
        <v>0</v>
      </c>
      <c r="X1068">
        <v>0</v>
      </c>
      <c r="Y1068">
        <v>0</v>
      </c>
      <c r="Z1068">
        <v>0</v>
      </c>
      <c r="AA1068">
        <v>2.1</v>
      </c>
    </row>
    <row r="1069" spans="1:27" x14ac:dyDescent="0.2">
      <c r="A1069">
        <v>1286</v>
      </c>
      <c r="B1069" t="str">
        <f>+SUBSTITUTE(LOWER(_xlfn.CONCAT(C1069,D1069,E1069,G1069,L1069,R1069))," ","")</f>
        <v>44315enterosinsalsae40-60standrewsamerica</v>
      </c>
      <c r="C1069" s="1">
        <v>44315</v>
      </c>
      <c r="D1069" s="2" t="s">
        <v>59</v>
      </c>
      <c r="E1069" t="s">
        <v>155</v>
      </c>
      <c r="F1069" t="s">
        <v>201</v>
      </c>
      <c r="G1069" t="s">
        <v>250</v>
      </c>
      <c r="H1069">
        <v>10000</v>
      </c>
      <c r="I1069">
        <v>1.9</v>
      </c>
      <c r="J1069" s="4" t="e">
        <f>+VLOOKUP(B1069,Hoja1!$A:$L,11,0)</f>
        <v>#N/A</v>
      </c>
      <c r="K1069" s="4" t="e">
        <f>+VLOOKUP(B1069,Hoja1!$A:$L,12,0)</f>
        <v>#N/A</v>
      </c>
      <c r="L1069" t="s">
        <v>240</v>
      </c>
      <c r="M1069">
        <v>17</v>
      </c>
      <c r="N1069" t="s">
        <v>204</v>
      </c>
      <c r="O1069">
        <v>4</v>
      </c>
      <c r="P1069">
        <v>2021</v>
      </c>
      <c r="Q1069" t="s">
        <v>515</v>
      </c>
      <c r="R1069" t="s">
        <v>515</v>
      </c>
      <c r="S1069" t="s">
        <v>515</v>
      </c>
      <c r="T1069" t="s">
        <v>515</v>
      </c>
      <c r="U1069" t="s">
        <v>159</v>
      </c>
      <c r="V1069" t="s">
        <v>160</v>
      </c>
      <c r="W1069">
        <v>0</v>
      </c>
      <c r="X1069">
        <v>0</v>
      </c>
      <c r="Y1069">
        <v>0</v>
      </c>
      <c r="Z1069">
        <v>0</v>
      </c>
      <c r="AA1069">
        <v>1.9</v>
      </c>
    </row>
    <row r="1070" spans="1:27" x14ac:dyDescent="0.2">
      <c r="A1070">
        <v>1287</v>
      </c>
      <c r="B1070" t="str">
        <f>+SUBSTITUTE(LOWER(_xlfn.CONCAT(C1070,D1070,E1070,G1070,L1070,R1070))," ","")</f>
        <v>44315carneretailcompensadoc200-300standrewsamerica</v>
      </c>
      <c r="C1070" s="1">
        <v>44315</v>
      </c>
      <c r="D1070" s="2" t="s">
        <v>35</v>
      </c>
      <c r="E1070" t="s">
        <v>206</v>
      </c>
      <c r="F1070" t="s">
        <v>214</v>
      </c>
      <c r="G1070" t="s">
        <v>39</v>
      </c>
      <c r="H1070">
        <v>15890</v>
      </c>
      <c r="I1070">
        <v>3.7</v>
      </c>
      <c r="J1070" s="4">
        <f>+VLOOKUP(B1070,Hoja1!$A:$L,11,0)</f>
        <v>15890</v>
      </c>
      <c r="K1070" s="4">
        <f>+VLOOKUP(B1070,Hoja1!$A:$L,12,0)</f>
        <v>3.7</v>
      </c>
      <c r="L1070" t="s">
        <v>240</v>
      </c>
      <c r="M1070">
        <v>17</v>
      </c>
      <c r="N1070" t="s">
        <v>204</v>
      </c>
      <c r="O1070">
        <v>4</v>
      </c>
      <c r="P1070">
        <v>2021</v>
      </c>
      <c r="Q1070" t="s">
        <v>515</v>
      </c>
      <c r="R1070" t="s">
        <v>515</v>
      </c>
      <c r="S1070" t="s">
        <v>515</v>
      </c>
      <c r="T1070" t="s">
        <v>515</v>
      </c>
      <c r="U1070" t="s">
        <v>173</v>
      </c>
      <c r="V1070" t="s">
        <v>208</v>
      </c>
      <c r="W1070">
        <v>0</v>
      </c>
      <c r="X1070">
        <v>0.1</v>
      </c>
      <c r="Y1070">
        <v>0.37</v>
      </c>
      <c r="Z1070">
        <v>5879.3</v>
      </c>
      <c r="AA1070">
        <v>4.1111111111111098</v>
      </c>
    </row>
    <row r="1071" spans="1:27" x14ac:dyDescent="0.2">
      <c r="A1071">
        <v>1288</v>
      </c>
      <c r="B1071" t="str">
        <f>+SUBSTITUTE(LOWER(_xlfn.CONCAT(C1071,D1071,E1071,G1071,L1071,R1071))," ","")</f>
        <v>44315enterosinsalsae23-29standrewsamerica</v>
      </c>
      <c r="C1071" s="1">
        <v>44315</v>
      </c>
      <c r="D1071" s="2" t="s">
        <v>59</v>
      </c>
      <c r="E1071" t="s">
        <v>155</v>
      </c>
      <c r="F1071" t="s">
        <v>214</v>
      </c>
      <c r="G1071" t="s">
        <v>241</v>
      </c>
      <c r="H1071">
        <v>17070.400000000001</v>
      </c>
      <c r="I1071">
        <v>2.23</v>
      </c>
      <c r="J1071" s="4" t="e">
        <f>+VLOOKUP(B1071,Hoja1!$A:$L,11,0)</f>
        <v>#N/A</v>
      </c>
      <c r="K1071" s="4" t="e">
        <f>+VLOOKUP(B1071,Hoja1!$A:$L,12,0)</f>
        <v>#N/A</v>
      </c>
      <c r="L1071" t="s">
        <v>240</v>
      </c>
      <c r="M1071">
        <v>17</v>
      </c>
      <c r="N1071" t="s">
        <v>204</v>
      </c>
      <c r="O1071">
        <v>4</v>
      </c>
      <c r="P1071">
        <v>2021</v>
      </c>
      <c r="Q1071" t="s">
        <v>515</v>
      </c>
      <c r="R1071" t="s">
        <v>515</v>
      </c>
      <c r="S1071" t="s">
        <v>515</v>
      </c>
      <c r="T1071" t="s">
        <v>515</v>
      </c>
      <c r="U1071" t="s">
        <v>159</v>
      </c>
      <c r="V1071" t="s">
        <v>160</v>
      </c>
      <c r="W1071">
        <v>0</v>
      </c>
      <c r="X1071">
        <v>0</v>
      </c>
      <c r="Y1071">
        <v>0</v>
      </c>
      <c r="Z1071">
        <v>0</v>
      </c>
      <c r="AA1071">
        <v>2.23</v>
      </c>
    </row>
    <row r="1072" spans="1:27" x14ac:dyDescent="0.2">
      <c r="A1072">
        <v>1289</v>
      </c>
      <c r="B1072" t="str">
        <f>+SUBSTITUTE(LOWER(_xlfn.CONCAT(C1072,D1072,E1072,G1072,L1072,R1072))," ","")</f>
        <v>44315mediaconchagranelc40-60standrewsespaña</v>
      </c>
      <c r="C1072" s="1">
        <v>44315</v>
      </c>
      <c r="D1072" s="2" t="s">
        <v>212</v>
      </c>
      <c r="E1072" t="s">
        <v>30</v>
      </c>
      <c r="F1072" t="s">
        <v>338</v>
      </c>
      <c r="G1072" t="s">
        <v>180</v>
      </c>
      <c r="H1072">
        <v>22500</v>
      </c>
      <c r="I1072">
        <v>4.2</v>
      </c>
      <c r="J1072" s="4">
        <f>+VLOOKUP(B1072,Hoja1!$A:$L,11,0)</f>
        <v>22500</v>
      </c>
      <c r="K1072" s="4">
        <f>+VLOOKUP(B1072,Hoja1!$A:$L,12,0)</f>
        <v>4.2</v>
      </c>
      <c r="L1072" t="s">
        <v>240</v>
      </c>
      <c r="M1072">
        <v>17</v>
      </c>
      <c r="N1072" t="s">
        <v>204</v>
      </c>
      <c r="O1072">
        <v>4</v>
      </c>
      <c r="P1072">
        <v>2021</v>
      </c>
      <c r="Q1072" t="s">
        <v>153</v>
      </c>
      <c r="R1072" t="s">
        <v>338</v>
      </c>
      <c r="S1072" t="s">
        <v>338</v>
      </c>
      <c r="T1072" t="s">
        <v>154</v>
      </c>
      <c r="V1072" t="s">
        <v>216</v>
      </c>
    </row>
    <row r="1073" spans="1:27" x14ac:dyDescent="0.2">
      <c r="A1073">
        <v>1290</v>
      </c>
      <c r="B1073" t="str">
        <f>+SUBSTITUTE(LOWER(_xlfn.CONCAT(C1073,D1073,E1073,G1073,L1073,R1073))," ","")</f>
        <v>44315enterosinsalsae40-60standrewsrusia</v>
      </c>
      <c r="C1073" s="1">
        <v>44315</v>
      </c>
      <c r="D1073" s="2" t="s">
        <v>59</v>
      </c>
      <c r="E1073" t="s">
        <v>155</v>
      </c>
      <c r="F1073" t="s">
        <v>239</v>
      </c>
      <c r="G1073" t="s">
        <v>250</v>
      </c>
      <c r="H1073">
        <v>20000</v>
      </c>
      <c r="I1073">
        <v>2.1</v>
      </c>
      <c r="J1073" s="4" t="e">
        <f>+VLOOKUP(B1073,Hoja1!$A:$L,11,0)</f>
        <v>#N/A</v>
      </c>
      <c r="K1073" s="4" t="e">
        <f>+VLOOKUP(B1073,Hoja1!$A:$L,12,0)</f>
        <v>#N/A</v>
      </c>
      <c r="L1073" t="s">
        <v>240</v>
      </c>
      <c r="M1073">
        <v>17</v>
      </c>
      <c r="N1073" t="s">
        <v>204</v>
      </c>
      <c r="O1073">
        <v>4</v>
      </c>
      <c r="P1073">
        <v>2021</v>
      </c>
      <c r="Q1073" t="s">
        <v>165</v>
      </c>
      <c r="R1073" t="s">
        <v>166</v>
      </c>
      <c r="S1073" t="s">
        <v>165</v>
      </c>
      <c r="T1073" t="s">
        <v>166</v>
      </c>
      <c r="U1073" t="s">
        <v>159</v>
      </c>
      <c r="V1073" t="s">
        <v>160</v>
      </c>
      <c r="W1073">
        <v>0</v>
      </c>
      <c r="X1073">
        <v>0</v>
      </c>
      <c r="Y1073">
        <v>0</v>
      </c>
      <c r="Z1073">
        <v>0</v>
      </c>
      <c r="AA1073">
        <v>2.1</v>
      </c>
    </row>
    <row r="1074" spans="1:27" x14ac:dyDescent="0.2">
      <c r="A1074">
        <v>1291</v>
      </c>
      <c r="B1074" t="str">
        <f>+SUBSTITUTE(LOWER(_xlfn.CONCAT(C1074,D1074,E1074,G1074,L1074,R1074))," ","")</f>
        <v>44315enterosinsalsac18-27standrewsamerica</v>
      </c>
      <c r="C1074" s="1">
        <v>44315</v>
      </c>
      <c r="D1074" s="2" t="s">
        <v>59</v>
      </c>
      <c r="E1074" t="s">
        <v>155</v>
      </c>
      <c r="F1074" t="s">
        <v>214</v>
      </c>
      <c r="G1074" t="s">
        <v>171</v>
      </c>
      <c r="H1074">
        <v>17079.48</v>
      </c>
      <c r="I1074">
        <v>2.31</v>
      </c>
      <c r="J1074" s="4" t="e">
        <f>+VLOOKUP(B1074,Hoja1!$A:$L,11,0)</f>
        <v>#N/A</v>
      </c>
      <c r="K1074" s="4" t="e">
        <f>+VLOOKUP(B1074,Hoja1!$A:$L,12,0)</f>
        <v>#N/A</v>
      </c>
      <c r="L1074" t="s">
        <v>240</v>
      </c>
      <c r="M1074">
        <v>17</v>
      </c>
      <c r="N1074" t="s">
        <v>204</v>
      </c>
      <c r="O1074">
        <v>4</v>
      </c>
      <c r="P1074">
        <v>2021</v>
      </c>
      <c r="Q1074" t="s">
        <v>515</v>
      </c>
      <c r="R1074" t="s">
        <v>515</v>
      </c>
      <c r="S1074" t="s">
        <v>515</v>
      </c>
      <c r="T1074" t="s">
        <v>515</v>
      </c>
      <c r="U1074" t="s">
        <v>159</v>
      </c>
      <c r="V1074" t="s">
        <v>160</v>
      </c>
      <c r="W1074">
        <v>0</v>
      </c>
      <c r="X1074">
        <v>0</v>
      </c>
      <c r="Y1074">
        <v>0</v>
      </c>
      <c r="Z1074">
        <v>0</v>
      </c>
      <c r="AA1074">
        <v>2.31</v>
      </c>
    </row>
    <row r="1075" spans="1:27" x14ac:dyDescent="0.2">
      <c r="A1075">
        <v>2242</v>
      </c>
      <c r="B1075" t="str">
        <f>+SUBSTITUTE(LOWER(_xlfn.CONCAT(C1075,D1075,E1075,G1075,L1075,R1075))," ","")</f>
        <v>44315carnegranelc0sudmarischile</v>
      </c>
      <c r="C1075" s="1">
        <v>44315</v>
      </c>
      <c r="D1075" s="2" t="s">
        <v>35</v>
      </c>
      <c r="E1075" t="s">
        <v>30</v>
      </c>
      <c r="F1075" t="s">
        <v>32</v>
      </c>
      <c r="G1075" t="s">
        <v>178</v>
      </c>
      <c r="H1075">
        <v>7380</v>
      </c>
      <c r="J1075" s="4" t="e">
        <f>+VLOOKUP(B1075,Hoja1!$A:$L,11,0)</f>
        <v>#N/A</v>
      </c>
      <c r="K1075" s="4" t="e">
        <f>+VLOOKUP(B1075,Hoja1!$A:$L,12,0)</f>
        <v>#N/A</v>
      </c>
      <c r="L1075" t="s">
        <v>286</v>
      </c>
      <c r="M1075">
        <v>17</v>
      </c>
      <c r="O1075">
        <v>4</v>
      </c>
      <c r="P1075">
        <v>2021</v>
      </c>
      <c r="Q1075" t="s">
        <v>32</v>
      </c>
      <c r="R1075" t="s">
        <v>32</v>
      </c>
      <c r="S1075" t="s">
        <v>32</v>
      </c>
      <c r="T1075" t="s">
        <v>32</v>
      </c>
      <c r="U1075" t="s">
        <v>37</v>
      </c>
      <c r="V1075" t="s">
        <v>36</v>
      </c>
      <c r="W1075">
        <v>0</v>
      </c>
      <c r="X1075">
        <v>0</v>
      </c>
    </row>
    <row r="1076" spans="1:27" x14ac:dyDescent="0.2">
      <c r="A1076">
        <v>272</v>
      </c>
      <c r="B1076" t="str">
        <f>+SUBSTITUTE(LOWER(_xlfn.CONCAT(C1076,D1076,E1076,G1076,L1076,R1076))," ","")</f>
        <v>44316enterosinsalsac40-60camanchacarusia</v>
      </c>
      <c r="C1076" s="1">
        <v>44316</v>
      </c>
      <c r="D1076" s="2" t="s">
        <v>59</v>
      </c>
      <c r="E1076" t="s">
        <v>155</v>
      </c>
      <c r="F1076" t="s">
        <v>516</v>
      </c>
      <c r="G1076" t="s">
        <v>180</v>
      </c>
      <c r="H1076">
        <v>19800</v>
      </c>
      <c r="I1076">
        <v>2.1</v>
      </c>
      <c r="J1076" s="4" t="e">
        <f>+VLOOKUP(B1076,Hoja1!$A:$L,11,0)</f>
        <v>#N/A</v>
      </c>
      <c r="K1076" s="4" t="e">
        <f>+VLOOKUP(B1076,Hoja1!$A:$L,12,0)</f>
        <v>#N/A</v>
      </c>
      <c r="L1076" t="s">
        <v>33</v>
      </c>
      <c r="M1076">
        <v>17</v>
      </c>
      <c r="O1076">
        <v>4</v>
      </c>
      <c r="P1076">
        <v>2021</v>
      </c>
      <c r="Q1076" t="s">
        <v>165</v>
      </c>
      <c r="R1076" t="s">
        <v>166</v>
      </c>
      <c r="S1076" t="s">
        <v>165</v>
      </c>
      <c r="T1076" t="s">
        <v>166</v>
      </c>
      <c r="U1076" t="s">
        <v>159</v>
      </c>
      <c r="V1076" t="s">
        <v>160</v>
      </c>
      <c r="W1076">
        <v>0</v>
      </c>
      <c r="X1076">
        <v>0</v>
      </c>
      <c r="Y1076">
        <v>0</v>
      </c>
      <c r="Z1076">
        <v>0</v>
      </c>
      <c r="AA1076">
        <v>2.1</v>
      </c>
    </row>
    <row r="1077" spans="1:27" x14ac:dyDescent="0.2">
      <c r="A1077">
        <v>273</v>
      </c>
      <c r="B1077" t="str">
        <f>+SUBSTITUTE(LOWER(_xlfn.CONCAT(C1077,D1077,E1077,G1077,L1077,R1077))," ","")</f>
        <v>44316carnegranelc100-200camanchacarusia</v>
      </c>
      <c r="C1077" s="1">
        <v>44316</v>
      </c>
      <c r="D1077" s="2" t="s">
        <v>35</v>
      </c>
      <c r="E1077" t="s">
        <v>30</v>
      </c>
      <c r="F1077" t="s">
        <v>516</v>
      </c>
      <c r="G1077" t="s">
        <v>72</v>
      </c>
      <c r="H1077">
        <v>6500</v>
      </c>
      <c r="I1077">
        <v>3.3299999999999899</v>
      </c>
      <c r="J1077" s="4" t="e">
        <f>+VLOOKUP(B1077,Hoja1!$A:$L,11,0)</f>
        <v>#N/A</v>
      </c>
      <c r="K1077" s="4" t="e">
        <f>+VLOOKUP(B1077,Hoja1!$A:$L,12,0)</f>
        <v>#N/A</v>
      </c>
      <c r="L1077" t="s">
        <v>33</v>
      </c>
      <c r="M1077">
        <v>17</v>
      </c>
      <c r="O1077">
        <v>4</v>
      </c>
      <c r="P1077">
        <v>2021</v>
      </c>
      <c r="Q1077" t="s">
        <v>165</v>
      </c>
      <c r="R1077" t="s">
        <v>166</v>
      </c>
      <c r="S1077" t="s">
        <v>165</v>
      </c>
      <c r="T1077" t="s">
        <v>166</v>
      </c>
      <c r="U1077" t="s">
        <v>37</v>
      </c>
      <c r="V1077" t="s">
        <v>36</v>
      </c>
      <c r="W1077">
        <v>0</v>
      </c>
      <c r="X1077">
        <v>0</v>
      </c>
      <c r="Y1077">
        <v>0</v>
      </c>
      <c r="Z1077">
        <v>0</v>
      </c>
      <c r="AA1077">
        <v>3.3299999999999899</v>
      </c>
    </row>
    <row r="1078" spans="1:27" x14ac:dyDescent="0.2">
      <c r="A1078">
        <v>274</v>
      </c>
      <c r="B1078" t="str">
        <f>+SUBSTITUTE(LOWER(_xlfn.CONCAT(C1078,D1078,E1078,G1078,L1078,R1078))," ","")</f>
        <v>44316carnegranelc200-300camanchacarusia</v>
      </c>
      <c r="C1078" s="1">
        <v>44316</v>
      </c>
      <c r="D1078" s="2" t="s">
        <v>35</v>
      </c>
      <c r="E1078" t="s">
        <v>30</v>
      </c>
      <c r="F1078" t="s">
        <v>516</v>
      </c>
      <c r="G1078" t="s">
        <v>39</v>
      </c>
      <c r="H1078">
        <v>10500</v>
      </c>
      <c r="I1078">
        <v>3.13</v>
      </c>
      <c r="J1078" s="4" t="e">
        <f>+VLOOKUP(B1078,Hoja1!$A:$L,11,0)</f>
        <v>#N/A</v>
      </c>
      <c r="K1078" s="4" t="e">
        <f>+VLOOKUP(B1078,Hoja1!$A:$L,12,0)</f>
        <v>#N/A</v>
      </c>
      <c r="L1078" t="s">
        <v>33</v>
      </c>
      <c r="M1078">
        <v>17</v>
      </c>
      <c r="O1078">
        <v>4</v>
      </c>
      <c r="P1078">
        <v>2021</v>
      </c>
      <c r="Q1078" t="s">
        <v>165</v>
      </c>
      <c r="R1078" t="s">
        <v>166</v>
      </c>
      <c r="S1078" t="s">
        <v>165</v>
      </c>
      <c r="T1078" t="s">
        <v>166</v>
      </c>
      <c r="U1078" t="s">
        <v>37</v>
      </c>
      <c r="V1078" t="s">
        <v>36</v>
      </c>
      <c r="W1078">
        <v>0</v>
      </c>
      <c r="X1078">
        <v>0</v>
      </c>
      <c r="Y1078">
        <v>0</v>
      </c>
      <c r="Z1078">
        <v>0</v>
      </c>
      <c r="AA1078">
        <v>3.13</v>
      </c>
    </row>
    <row r="1079" spans="1:27" x14ac:dyDescent="0.2">
      <c r="A1079">
        <v>275</v>
      </c>
      <c r="B1079" t="str">
        <f>+SUBSTITUTE(LOWER(_xlfn.CONCAT(C1079,D1079,E1079,G1079,L1079,R1079))," ","")</f>
        <v>44316carnegranelc300-500camanchacarusia</v>
      </c>
      <c r="C1079" s="1">
        <v>44316</v>
      </c>
      <c r="D1079" s="2" t="s">
        <v>35</v>
      </c>
      <c r="E1079" t="s">
        <v>30</v>
      </c>
      <c r="F1079" t="s">
        <v>516</v>
      </c>
      <c r="G1079" t="s">
        <v>49</v>
      </c>
      <c r="H1079">
        <v>7000</v>
      </c>
      <c r="I1079">
        <v>3</v>
      </c>
      <c r="J1079" s="4" t="e">
        <f>+VLOOKUP(B1079,Hoja1!$A:$L,11,0)</f>
        <v>#N/A</v>
      </c>
      <c r="K1079" s="4" t="e">
        <f>+VLOOKUP(B1079,Hoja1!$A:$L,12,0)</f>
        <v>#N/A</v>
      </c>
      <c r="L1079" t="s">
        <v>33</v>
      </c>
      <c r="M1079">
        <v>17</v>
      </c>
      <c r="O1079">
        <v>4</v>
      </c>
      <c r="P1079">
        <v>2021</v>
      </c>
      <c r="Q1079" t="s">
        <v>165</v>
      </c>
      <c r="R1079" t="s">
        <v>166</v>
      </c>
      <c r="S1079" t="s">
        <v>165</v>
      </c>
      <c r="T1079" t="s">
        <v>166</v>
      </c>
      <c r="U1079" t="s">
        <v>37</v>
      </c>
      <c r="V1079" t="s">
        <v>36</v>
      </c>
      <c r="W1079">
        <v>0</v>
      </c>
      <c r="X1079">
        <v>0</v>
      </c>
      <c r="Y1079">
        <v>0</v>
      </c>
      <c r="Z1079">
        <v>0</v>
      </c>
      <c r="AA1079">
        <v>3</v>
      </c>
    </row>
    <row r="1080" spans="1:27" x14ac:dyDescent="0.2">
      <c r="A1080">
        <v>276</v>
      </c>
      <c r="B1080" t="str">
        <f>+SUBSTITUTE(LOWER(_xlfn.CONCAT(C1080,D1080,E1080,G1080,L1080,R1080))," ","")</f>
        <v>44316carnegranelc200-300camanchacaitalia</v>
      </c>
      <c r="C1080" s="1">
        <v>44316</v>
      </c>
      <c r="D1080" s="2" t="s">
        <v>35</v>
      </c>
      <c r="E1080" t="s">
        <v>30</v>
      </c>
      <c r="F1080" t="s">
        <v>167</v>
      </c>
      <c r="G1080" t="s">
        <v>39</v>
      </c>
      <c r="H1080">
        <v>24000</v>
      </c>
      <c r="I1080">
        <v>3.0999999999999899</v>
      </c>
      <c r="J1080" s="4" t="e">
        <f>+VLOOKUP(B1080,Hoja1!$A:$L,11,0)</f>
        <v>#N/A</v>
      </c>
      <c r="K1080" s="4" t="e">
        <f>+VLOOKUP(B1080,Hoja1!$A:$L,12,0)</f>
        <v>#N/A</v>
      </c>
      <c r="L1080" t="s">
        <v>33</v>
      </c>
      <c r="M1080">
        <v>17</v>
      </c>
      <c r="O1080">
        <v>4</v>
      </c>
      <c r="P1080">
        <v>2021</v>
      </c>
      <c r="Q1080" t="s">
        <v>153</v>
      </c>
      <c r="R1080" t="s">
        <v>167</v>
      </c>
      <c r="S1080" t="s">
        <v>167</v>
      </c>
      <c r="T1080" t="s">
        <v>167</v>
      </c>
      <c r="U1080" t="s">
        <v>37</v>
      </c>
      <c r="V1080" t="s">
        <v>36</v>
      </c>
      <c r="W1080">
        <v>0</v>
      </c>
      <c r="X1080">
        <v>0</v>
      </c>
      <c r="Y1080">
        <v>0</v>
      </c>
      <c r="Z1080">
        <v>0</v>
      </c>
      <c r="AA1080">
        <v>3.0999999999999899</v>
      </c>
    </row>
    <row r="1081" spans="1:27" x14ac:dyDescent="0.2">
      <c r="A1081">
        <v>277</v>
      </c>
      <c r="B1081" t="str">
        <f>+SUBSTITUTE(LOWER(_xlfn.CONCAT(C1081,D1081,E1081,G1081,L1081,R1081))," ","")</f>
        <v>44316enterosinsalsac20-35camanchacarusia</v>
      </c>
      <c r="C1081" s="1">
        <v>44316</v>
      </c>
      <c r="D1081" s="2" t="s">
        <v>59</v>
      </c>
      <c r="E1081" t="s">
        <v>155</v>
      </c>
      <c r="F1081" t="s">
        <v>516</v>
      </c>
      <c r="G1081" t="s">
        <v>163</v>
      </c>
      <c r="H1081">
        <v>17820</v>
      </c>
      <c r="I1081">
        <v>2.0499999999999998</v>
      </c>
      <c r="J1081" s="4" t="e">
        <f>+VLOOKUP(B1081,Hoja1!$A:$L,11,0)</f>
        <v>#N/A</v>
      </c>
      <c r="K1081" s="4" t="e">
        <f>+VLOOKUP(B1081,Hoja1!$A:$L,12,0)</f>
        <v>#N/A</v>
      </c>
      <c r="L1081" t="s">
        <v>33</v>
      </c>
      <c r="M1081">
        <v>17</v>
      </c>
      <c r="O1081">
        <v>4</v>
      </c>
      <c r="P1081">
        <v>2021</v>
      </c>
      <c r="Q1081" t="s">
        <v>165</v>
      </c>
      <c r="R1081" t="s">
        <v>166</v>
      </c>
      <c r="S1081" t="s">
        <v>165</v>
      </c>
      <c r="T1081" t="s">
        <v>166</v>
      </c>
      <c r="U1081" t="s">
        <v>159</v>
      </c>
      <c r="V1081" t="s">
        <v>160</v>
      </c>
      <c r="W1081">
        <v>0</v>
      </c>
      <c r="X1081">
        <v>0</v>
      </c>
      <c r="Y1081">
        <v>0</v>
      </c>
      <c r="Z1081">
        <v>0</v>
      </c>
      <c r="AA1081">
        <v>2.0499999999999998</v>
      </c>
    </row>
    <row r="1082" spans="1:27" x14ac:dyDescent="0.2">
      <c r="A1082">
        <v>708</v>
      </c>
      <c r="B1082" t="str">
        <f>+SUBSTITUTE(LOWER(_xlfn.CONCAT(C1082,D1082,E1082,G1082,L1082,R1082))," ","")</f>
        <v>44316carnegranelc200-300manuelitaotrosuee</v>
      </c>
      <c r="C1082" s="1">
        <v>44316</v>
      </c>
      <c r="D1082" s="2" t="s">
        <v>35</v>
      </c>
      <c r="E1082" t="s">
        <v>30</v>
      </c>
      <c r="F1082" t="s">
        <v>184</v>
      </c>
      <c r="G1082" t="s">
        <v>39</v>
      </c>
      <c r="H1082">
        <v>24000</v>
      </c>
      <c r="I1082">
        <v>2.9</v>
      </c>
      <c r="J1082" s="4">
        <f>+VLOOKUP(B1082,Hoja1!$A:$L,11,0)</f>
        <v>24000</v>
      </c>
      <c r="K1082" s="4">
        <f>+VLOOKUP(B1082,Hoja1!$A:$L,12,0)</f>
        <v>2.9</v>
      </c>
      <c r="L1082" t="s">
        <v>93</v>
      </c>
      <c r="M1082">
        <v>17</v>
      </c>
      <c r="N1082" t="s">
        <v>211</v>
      </c>
      <c r="O1082">
        <v>4</v>
      </c>
      <c r="P1082">
        <v>2021</v>
      </c>
      <c r="Q1082" t="s">
        <v>165</v>
      </c>
      <c r="R1082" t="s">
        <v>185</v>
      </c>
      <c r="S1082" t="s">
        <v>165</v>
      </c>
      <c r="T1082" t="s">
        <v>185</v>
      </c>
      <c r="U1082" t="s">
        <v>37</v>
      </c>
      <c r="V1082" t="s">
        <v>36</v>
      </c>
      <c r="W1082">
        <v>0</v>
      </c>
      <c r="X1082">
        <v>0</v>
      </c>
      <c r="Y1082">
        <v>0</v>
      </c>
      <c r="Z1082">
        <v>0</v>
      </c>
      <c r="AA1082">
        <v>2.9</v>
      </c>
    </row>
    <row r="1083" spans="1:27" x14ac:dyDescent="0.2">
      <c r="A1083">
        <v>709</v>
      </c>
      <c r="B1083" t="str">
        <f>+SUBSTITUTE(LOWER(_xlfn.CONCAT(C1083,D1083,E1083,G1083,L1083,R1083))," ","")</f>
        <v>44316carnegranelc300-500manuelitarusia</v>
      </c>
      <c r="C1083" s="1">
        <v>44316</v>
      </c>
      <c r="D1083" s="2" t="s">
        <v>35</v>
      </c>
      <c r="E1083" t="s">
        <v>30</v>
      </c>
      <c r="F1083" t="s">
        <v>166</v>
      </c>
      <c r="G1083" t="s">
        <v>49</v>
      </c>
      <c r="H1083">
        <v>12480</v>
      </c>
      <c r="I1083">
        <v>2.9</v>
      </c>
      <c r="J1083" s="4">
        <f>+VLOOKUP(B1083,Hoja1!$A:$L,11,0)</f>
        <v>12480</v>
      </c>
      <c r="K1083" s="4">
        <f>+VLOOKUP(B1083,Hoja1!$A:$L,12,0)</f>
        <v>2.9</v>
      </c>
      <c r="L1083" t="s">
        <v>93</v>
      </c>
      <c r="M1083">
        <v>17</v>
      </c>
      <c r="N1083" t="s">
        <v>211</v>
      </c>
      <c r="O1083">
        <v>4</v>
      </c>
      <c r="P1083">
        <v>2021</v>
      </c>
      <c r="Q1083" t="s">
        <v>165</v>
      </c>
      <c r="R1083" t="s">
        <v>166</v>
      </c>
      <c r="S1083" t="s">
        <v>165</v>
      </c>
      <c r="T1083" t="s">
        <v>166</v>
      </c>
      <c r="U1083" t="s">
        <v>37</v>
      </c>
      <c r="V1083" t="s">
        <v>36</v>
      </c>
      <c r="W1083">
        <v>0</v>
      </c>
      <c r="X1083">
        <v>0</v>
      </c>
      <c r="Y1083">
        <v>0</v>
      </c>
      <c r="Z1083">
        <v>0</v>
      </c>
      <c r="AA1083">
        <v>2.9</v>
      </c>
    </row>
    <row r="1084" spans="1:27" x14ac:dyDescent="0.2">
      <c r="A1084">
        <v>710</v>
      </c>
      <c r="B1084" t="str">
        <f>+SUBSTITUTE(LOWER(_xlfn.CONCAT(C1084,D1084,E1084,G1084,L1084,R1084))," ","")</f>
        <v>44316enterosinsalsac40-60manuelitarusia</v>
      </c>
      <c r="C1084" s="1">
        <v>44316</v>
      </c>
      <c r="D1084" s="2" t="s">
        <v>59</v>
      </c>
      <c r="E1084" t="s">
        <v>155</v>
      </c>
      <c r="F1084" t="s">
        <v>166</v>
      </c>
      <c r="G1084" t="s">
        <v>180</v>
      </c>
      <c r="H1084">
        <v>10110</v>
      </c>
      <c r="I1084">
        <v>2</v>
      </c>
      <c r="J1084" s="4" t="e">
        <f>+VLOOKUP(B1084,Hoja1!$A:$L,11,0)</f>
        <v>#N/A</v>
      </c>
      <c r="K1084" s="4" t="e">
        <f>+VLOOKUP(B1084,Hoja1!$A:$L,12,0)</f>
        <v>#N/A</v>
      </c>
      <c r="L1084" t="s">
        <v>93</v>
      </c>
      <c r="M1084">
        <v>17</v>
      </c>
      <c r="N1084" t="s">
        <v>211</v>
      </c>
      <c r="O1084">
        <v>4</v>
      </c>
      <c r="P1084">
        <v>2021</v>
      </c>
      <c r="Q1084" t="s">
        <v>165</v>
      </c>
      <c r="R1084" t="s">
        <v>166</v>
      </c>
      <c r="S1084" t="s">
        <v>165</v>
      </c>
      <c r="T1084" t="s">
        <v>166</v>
      </c>
      <c r="U1084" t="s">
        <v>159</v>
      </c>
      <c r="V1084" t="s">
        <v>160</v>
      </c>
      <c r="W1084">
        <v>0</v>
      </c>
      <c r="X1084">
        <v>0</v>
      </c>
      <c r="Y1084">
        <v>0</v>
      </c>
      <c r="Z1084">
        <v>0</v>
      </c>
      <c r="AA1084">
        <v>2</v>
      </c>
    </row>
    <row r="1085" spans="1:27" x14ac:dyDescent="0.2">
      <c r="A1085">
        <v>1292</v>
      </c>
      <c r="B1085" t="str">
        <f>+SUBSTITUTE(LOWER(_xlfn.CONCAT(C1085,D1085,E1085,G1085,L1085,R1085))," ","")</f>
        <v>44316carnegranelc200-300standrewsrusia</v>
      </c>
      <c r="C1085" s="1">
        <v>44316</v>
      </c>
      <c r="D1085" s="2" t="s">
        <v>35</v>
      </c>
      <c r="E1085" t="s">
        <v>30</v>
      </c>
      <c r="F1085" t="s">
        <v>239</v>
      </c>
      <c r="G1085" t="s">
        <v>39</v>
      </c>
      <c r="H1085">
        <v>23000</v>
      </c>
      <c r="I1085">
        <v>2.95</v>
      </c>
      <c r="J1085" s="4">
        <f>+VLOOKUP(B1085,Hoja1!$A:$L,11,0)</f>
        <v>23000</v>
      </c>
      <c r="K1085" s="4">
        <f>+VLOOKUP(B1085,Hoja1!$A:$L,12,0)</f>
        <v>2.95</v>
      </c>
      <c r="L1085" t="s">
        <v>240</v>
      </c>
      <c r="M1085">
        <v>17</v>
      </c>
      <c r="N1085" t="s">
        <v>204</v>
      </c>
      <c r="O1085">
        <v>4</v>
      </c>
      <c r="P1085">
        <v>2021</v>
      </c>
      <c r="Q1085" t="s">
        <v>165</v>
      </c>
      <c r="R1085" t="s">
        <v>166</v>
      </c>
      <c r="S1085" t="s">
        <v>165</v>
      </c>
      <c r="T1085" t="s">
        <v>166</v>
      </c>
      <c r="U1085" t="s">
        <v>37</v>
      </c>
      <c r="V1085" t="s">
        <v>36</v>
      </c>
      <c r="W1085">
        <v>0</v>
      </c>
      <c r="X1085">
        <v>0</v>
      </c>
      <c r="Y1085">
        <v>0</v>
      </c>
      <c r="Z1085">
        <v>0</v>
      </c>
      <c r="AA1085">
        <v>2.95</v>
      </c>
    </row>
    <row r="1086" spans="1:27" x14ac:dyDescent="0.2">
      <c r="A1086">
        <v>278</v>
      </c>
      <c r="B1086" t="str">
        <f>+SUBSTITUTE(LOWER(_xlfn.CONCAT(C1086,D1086,E1086,G1086,L1086,R1086))," ","")</f>
        <v>44317enteroretailc20-35camanchacaasia</v>
      </c>
      <c r="C1086" s="1">
        <v>44317</v>
      </c>
      <c r="D1086" s="2" t="s">
        <v>59</v>
      </c>
      <c r="E1086" t="s">
        <v>161</v>
      </c>
      <c r="F1086" t="s">
        <v>156</v>
      </c>
      <c r="G1086" t="s">
        <v>163</v>
      </c>
      <c r="H1086">
        <v>13449.15</v>
      </c>
      <c r="I1086">
        <v>3.22</v>
      </c>
      <c r="J1086" s="4" t="e">
        <f>+VLOOKUP(B1086,Hoja1!$A:$L,11,0)</f>
        <v>#N/A</v>
      </c>
      <c r="K1086" s="4" t="e">
        <f>+VLOOKUP(B1086,Hoja1!$A:$L,12,0)</f>
        <v>#N/A</v>
      </c>
      <c r="L1086" t="s">
        <v>33</v>
      </c>
      <c r="M1086">
        <v>17</v>
      </c>
      <c r="O1086">
        <v>5</v>
      </c>
      <c r="P1086">
        <v>2021</v>
      </c>
      <c r="Q1086" t="s">
        <v>158</v>
      </c>
      <c r="R1086" t="s">
        <v>158</v>
      </c>
      <c r="S1086" t="s">
        <v>158</v>
      </c>
      <c r="T1086" t="s">
        <v>158</v>
      </c>
      <c r="V1086" t="s">
        <v>164</v>
      </c>
    </row>
    <row r="1087" spans="1:27" x14ac:dyDescent="0.2">
      <c r="A1087">
        <v>279</v>
      </c>
      <c r="B1087" t="str">
        <f>+SUBSTITUTE(LOWER(_xlfn.CONCAT(C1087,D1087,E1087,G1087,L1087,R1087))," ","")</f>
        <v>44319enteroretailc20-35camanchacaamerica</v>
      </c>
      <c r="C1087" s="1">
        <v>44319</v>
      </c>
      <c r="D1087" s="2" t="s">
        <v>59</v>
      </c>
      <c r="E1087" t="s">
        <v>161</v>
      </c>
      <c r="F1087" t="s">
        <v>162</v>
      </c>
      <c r="G1087" t="s">
        <v>163</v>
      </c>
      <c r="H1087">
        <v>15980.708000000001</v>
      </c>
      <c r="I1087">
        <v>3.2413500000000002</v>
      </c>
      <c r="J1087" s="4" t="e">
        <f>+VLOOKUP(B1087,Hoja1!$A:$L,11,0)</f>
        <v>#N/A</v>
      </c>
      <c r="K1087" s="4" t="e">
        <f>+VLOOKUP(B1087,Hoja1!$A:$L,12,0)</f>
        <v>#N/A</v>
      </c>
      <c r="L1087" t="s">
        <v>33</v>
      </c>
      <c r="M1087">
        <v>18</v>
      </c>
      <c r="O1087">
        <v>5</v>
      </c>
      <c r="P1087">
        <v>2021</v>
      </c>
      <c r="Q1087" t="s">
        <v>515</v>
      </c>
      <c r="R1087" t="s">
        <v>515</v>
      </c>
      <c r="S1087" t="s">
        <v>515</v>
      </c>
      <c r="T1087" t="s">
        <v>515</v>
      </c>
      <c r="V1087" t="s">
        <v>164</v>
      </c>
    </row>
    <row r="1088" spans="1:27" x14ac:dyDescent="0.2">
      <c r="A1088">
        <v>280</v>
      </c>
      <c r="B1088" t="str">
        <f>+SUBSTITUTE(LOWER(_xlfn.CONCAT(C1088,D1088,E1088,G1088,L1088,R1088))," ","")</f>
        <v>44319carnegranelc200-300camanchacaasia</v>
      </c>
      <c r="C1088" s="1">
        <v>44319</v>
      </c>
      <c r="D1088" s="2" t="s">
        <v>35</v>
      </c>
      <c r="E1088" t="s">
        <v>30</v>
      </c>
      <c r="F1088" t="s">
        <v>197</v>
      </c>
      <c r="G1088" t="s">
        <v>39</v>
      </c>
      <c r="H1088">
        <v>24000</v>
      </c>
      <c r="I1088">
        <v>3.0499999999999901</v>
      </c>
      <c r="J1088" s="4" t="e">
        <f>+VLOOKUP(B1088,Hoja1!$A:$L,11,0)</f>
        <v>#N/A</v>
      </c>
      <c r="K1088" s="4" t="e">
        <f>+VLOOKUP(B1088,Hoja1!$A:$L,12,0)</f>
        <v>#N/A</v>
      </c>
      <c r="L1088" t="s">
        <v>33</v>
      </c>
      <c r="M1088">
        <v>18</v>
      </c>
      <c r="O1088">
        <v>5</v>
      </c>
      <c r="P1088">
        <v>2021</v>
      </c>
      <c r="Q1088" t="s">
        <v>158</v>
      </c>
      <c r="R1088" t="s">
        <v>158</v>
      </c>
      <c r="S1088" t="s">
        <v>158</v>
      </c>
      <c r="T1088" t="s">
        <v>158</v>
      </c>
      <c r="U1088" t="s">
        <v>37</v>
      </c>
      <c r="V1088" t="s">
        <v>36</v>
      </c>
      <c r="W1088">
        <v>0</v>
      </c>
      <c r="X1088">
        <v>0</v>
      </c>
      <c r="Y1088">
        <v>0</v>
      </c>
      <c r="Z1088">
        <v>0</v>
      </c>
      <c r="AA1088">
        <v>3.0499999999999901</v>
      </c>
    </row>
    <row r="1089" spans="1:27" x14ac:dyDescent="0.2">
      <c r="A1089">
        <v>711</v>
      </c>
      <c r="B1089" t="str">
        <f>+SUBSTITUTE(LOWER(_xlfn.CONCAT(C1089,D1089,E1089,G1089,L1089,R1089))," ","")</f>
        <v>44319carnegranelc200-300manuelitafrancia</v>
      </c>
      <c r="C1089" s="1">
        <v>44319</v>
      </c>
      <c r="D1089" s="2" t="s">
        <v>35</v>
      </c>
      <c r="E1089" t="s">
        <v>30</v>
      </c>
      <c r="F1089" t="s">
        <v>172</v>
      </c>
      <c r="G1089" t="s">
        <v>39</v>
      </c>
      <c r="H1089">
        <v>24000</v>
      </c>
      <c r="I1089">
        <v>2.95</v>
      </c>
      <c r="J1089" s="4">
        <f>+VLOOKUP(B1089,Hoja1!$A:$L,11,0)</f>
        <v>24000</v>
      </c>
      <c r="K1089" s="4">
        <f>+VLOOKUP(B1089,Hoja1!$A:$L,12,0)</f>
        <v>2.95</v>
      </c>
      <c r="L1089" t="s">
        <v>93</v>
      </c>
      <c r="M1089">
        <v>18</v>
      </c>
      <c r="N1089" t="s">
        <v>211</v>
      </c>
      <c r="O1089">
        <v>5</v>
      </c>
      <c r="P1089">
        <v>2021</v>
      </c>
      <c r="Q1089" t="s">
        <v>153</v>
      </c>
      <c r="R1089" t="s">
        <v>172</v>
      </c>
      <c r="S1089" t="s">
        <v>172</v>
      </c>
      <c r="T1089" t="s">
        <v>172</v>
      </c>
      <c r="U1089" t="s">
        <v>37</v>
      </c>
      <c r="V1089" t="s">
        <v>36</v>
      </c>
      <c r="W1089">
        <v>0</v>
      </c>
      <c r="X1089">
        <v>0</v>
      </c>
      <c r="Y1089">
        <v>0</v>
      </c>
      <c r="Z1089">
        <v>0</v>
      </c>
      <c r="AA1089">
        <v>2.95</v>
      </c>
    </row>
    <row r="1090" spans="1:27" x14ac:dyDescent="0.2">
      <c r="A1090">
        <v>712</v>
      </c>
      <c r="B1090" t="str">
        <f>+SUBSTITUTE(LOWER(_xlfn.CONCAT(C1090,D1090,E1090,G1090,L1090,R1090))," ","")</f>
        <v>44319carnegranelc100-200manuelitaamerica</v>
      </c>
      <c r="C1090" s="1">
        <v>44319</v>
      </c>
      <c r="D1090" s="2" t="s">
        <v>35</v>
      </c>
      <c r="E1090" t="s">
        <v>30</v>
      </c>
      <c r="F1090" t="s">
        <v>519</v>
      </c>
      <c r="G1090" t="s">
        <v>72</v>
      </c>
      <c r="H1090">
        <v>12000</v>
      </c>
      <c r="I1090">
        <v>3.1</v>
      </c>
      <c r="J1090" s="4">
        <f>+VLOOKUP(B1090,Hoja1!$A:$L,11,0)</f>
        <v>12000</v>
      </c>
      <c r="K1090" s="4">
        <f>+VLOOKUP(B1090,Hoja1!$A:$L,12,0)</f>
        <v>3.1</v>
      </c>
      <c r="L1090" t="s">
        <v>93</v>
      </c>
      <c r="M1090">
        <v>18</v>
      </c>
      <c r="N1090" t="s">
        <v>211</v>
      </c>
      <c r="O1090">
        <v>5</v>
      </c>
      <c r="P1090">
        <v>2021</v>
      </c>
      <c r="Q1090" t="s">
        <v>515</v>
      </c>
      <c r="R1090" t="s">
        <v>515</v>
      </c>
      <c r="S1090" t="s">
        <v>515</v>
      </c>
      <c r="T1090" t="s">
        <v>515</v>
      </c>
      <c r="U1090" t="s">
        <v>37</v>
      </c>
      <c r="V1090" t="s">
        <v>36</v>
      </c>
      <c r="W1090">
        <v>0</v>
      </c>
      <c r="X1090">
        <v>0</v>
      </c>
      <c r="Y1090">
        <v>0</v>
      </c>
      <c r="Z1090">
        <v>0</v>
      </c>
      <c r="AA1090">
        <v>3.1</v>
      </c>
    </row>
    <row r="1091" spans="1:27" x14ac:dyDescent="0.2">
      <c r="A1091">
        <v>713</v>
      </c>
      <c r="B1091" t="str">
        <f>+SUBSTITUTE(LOWER(_xlfn.CONCAT(C1091,D1091,E1091,G1091,L1091,R1091))," ","")</f>
        <v>44319carnegranelc200-300manuelitaamerica</v>
      </c>
      <c r="C1091" s="1">
        <v>44319</v>
      </c>
      <c r="D1091" s="2" t="s">
        <v>35</v>
      </c>
      <c r="E1091" t="s">
        <v>30</v>
      </c>
      <c r="F1091" t="s">
        <v>519</v>
      </c>
      <c r="G1091" t="s">
        <v>39</v>
      </c>
      <c r="H1091">
        <v>12000</v>
      </c>
      <c r="I1091">
        <v>2.95</v>
      </c>
      <c r="J1091" s="4">
        <f>+VLOOKUP(B1091,Hoja1!$A:$L,11,0)</f>
        <v>12000</v>
      </c>
      <c r="K1091" s="4">
        <f>+VLOOKUP(B1091,Hoja1!$A:$L,12,0)</f>
        <v>2.95</v>
      </c>
      <c r="L1091" t="s">
        <v>93</v>
      </c>
      <c r="M1091">
        <v>18</v>
      </c>
      <c r="N1091" t="s">
        <v>211</v>
      </c>
      <c r="O1091">
        <v>5</v>
      </c>
      <c r="P1091">
        <v>2021</v>
      </c>
      <c r="Q1091" t="s">
        <v>515</v>
      </c>
      <c r="R1091" t="s">
        <v>515</v>
      </c>
      <c r="S1091" t="s">
        <v>515</v>
      </c>
      <c r="T1091" t="s">
        <v>515</v>
      </c>
      <c r="U1091" t="s">
        <v>37</v>
      </c>
      <c r="V1091" t="s">
        <v>36</v>
      </c>
      <c r="W1091">
        <v>0</v>
      </c>
      <c r="X1091">
        <v>0</v>
      </c>
      <c r="Y1091">
        <v>0</v>
      </c>
      <c r="Z1091">
        <v>0</v>
      </c>
      <c r="AA1091">
        <v>2.95</v>
      </c>
    </row>
    <row r="1092" spans="1:27" x14ac:dyDescent="0.2">
      <c r="A1092">
        <v>1293</v>
      </c>
      <c r="B1092" t="str">
        <f>+SUBSTITUTE(LOWER(_xlfn.CONCAT(C1092,D1092,E1092,G1092,L1092,R1092))," ","")</f>
        <v>44319enterosinsalsae60-80standrewsfrancia</v>
      </c>
      <c r="C1092" s="1">
        <v>44319</v>
      </c>
      <c r="D1092" s="2" t="s">
        <v>59</v>
      </c>
      <c r="E1092" t="s">
        <v>155</v>
      </c>
      <c r="F1092" t="s">
        <v>243</v>
      </c>
      <c r="G1092" t="s">
        <v>253</v>
      </c>
      <c r="H1092">
        <v>20000</v>
      </c>
      <c r="I1092">
        <v>1.85</v>
      </c>
      <c r="J1092" s="4" t="e">
        <f>+VLOOKUP(B1092,Hoja1!$A:$L,11,0)</f>
        <v>#N/A</v>
      </c>
      <c r="K1092" s="4" t="e">
        <f>+VLOOKUP(B1092,Hoja1!$A:$L,12,0)</f>
        <v>#N/A</v>
      </c>
      <c r="L1092" t="s">
        <v>240</v>
      </c>
      <c r="M1092">
        <v>18</v>
      </c>
      <c r="N1092" t="s">
        <v>204</v>
      </c>
      <c r="O1092">
        <v>5</v>
      </c>
      <c r="P1092">
        <v>2021</v>
      </c>
      <c r="Q1092" t="s">
        <v>153</v>
      </c>
      <c r="R1092" t="s">
        <v>172</v>
      </c>
      <c r="S1092" t="s">
        <v>172</v>
      </c>
      <c r="T1092" t="s">
        <v>172</v>
      </c>
      <c r="U1092" t="s">
        <v>159</v>
      </c>
      <c r="V1092" t="s">
        <v>160</v>
      </c>
      <c r="W1092">
        <v>0</v>
      </c>
      <c r="X1092">
        <v>0</v>
      </c>
      <c r="Y1092">
        <v>0</v>
      </c>
      <c r="Z1092">
        <v>0</v>
      </c>
      <c r="AA1092">
        <v>1.85</v>
      </c>
    </row>
    <row r="1093" spans="1:27" x14ac:dyDescent="0.2">
      <c r="A1093">
        <v>1294</v>
      </c>
      <c r="B1093" t="str">
        <f>+SUBSTITUTE(LOWER(_xlfn.CONCAT(C1093,D1093,E1093,G1093,L1093,R1093))," ","")</f>
        <v>44319carnegranelc200-300standrewsitalia</v>
      </c>
      <c r="C1093" s="1">
        <v>44319</v>
      </c>
      <c r="D1093" s="2" t="s">
        <v>35</v>
      </c>
      <c r="E1093" t="s">
        <v>30</v>
      </c>
      <c r="F1093" t="s">
        <v>244</v>
      </c>
      <c r="G1093" t="s">
        <v>39</v>
      </c>
      <c r="H1093">
        <v>23000</v>
      </c>
      <c r="I1093">
        <v>3.1</v>
      </c>
      <c r="J1093" s="4">
        <f>+VLOOKUP(B1093,Hoja1!$A:$L,11,0)</f>
        <v>23000</v>
      </c>
      <c r="K1093" s="4">
        <f>+VLOOKUP(B1093,Hoja1!$A:$L,12,0)</f>
        <v>3.1</v>
      </c>
      <c r="L1093" t="s">
        <v>240</v>
      </c>
      <c r="M1093">
        <v>18</v>
      </c>
      <c r="N1093" t="s">
        <v>204</v>
      </c>
      <c r="O1093">
        <v>5</v>
      </c>
      <c r="P1093">
        <v>2021</v>
      </c>
      <c r="Q1093" t="s">
        <v>153</v>
      </c>
      <c r="R1093" t="s">
        <v>167</v>
      </c>
      <c r="S1093" t="s">
        <v>167</v>
      </c>
      <c r="T1093" t="s">
        <v>167</v>
      </c>
      <c r="U1093" t="s">
        <v>37</v>
      </c>
      <c r="V1093" t="s">
        <v>36</v>
      </c>
      <c r="W1093">
        <v>0</v>
      </c>
      <c r="X1093">
        <v>0</v>
      </c>
      <c r="Y1093">
        <v>0</v>
      </c>
      <c r="Z1093">
        <v>0</v>
      </c>
      <c r="AA1093">
        <v>3.1</v>
      </c>
    </row>
    <row r="1094" spans="1:27" x14ac:dyDescent="0.2">
      <c r="A1094">
        <v>1295</v>
      </c>
      <c r="B1094" t="str">
        <f>+SUBSTITUTE(LOWER(_xlfn.CONCAT(C1094,D1094,E1094,G1094,L1094,R1094))," ","")</f>
        <v>44319mediaconcharetailnocompensadoc20-40standrewsasia</v>
      </c>
      <c r="C1094" s="1">
        <v>44319</v>
      </c>
      <c r="D1094" s="2" t="s">
        <v>212</v>
      </c>
      <c r="E1094" t="s">
        <v>251</v>
      </c>
      <c r="F1094" t="s">
        <v>264</v>
      </c>
      <c r="G1094" t="s">
        <v>209</v>
      </c>
      <c r="H1094">
        <v>6000</v>
      </c>
      <c r="I1094">
        <v>4.9000000000000004</v>
      </c>
      <c r="J1094" s="4" t="e">
        <f>+VLOOKUP(B1094,Hoja1!$A:$L,11,0)</f>
        <v>#N/A</v>
      </c>
      <c r="K1094" s="4" t="e">
        <f>+VLOOKUP(B1094,Hoja1!$A:$L,12,0)</f>
        <v>#N/A</v>
      </c>
      <c r="L1094" t="s">
        <v>240</v>
      </c>
      <c r="M1094">
        <v>18</v>
      </c>
      <c r="N1094" t="s">
        <v>204</v>
      </c>
      <c r="O1094">
        <v>5</v>
      </c>
      <c r="P1094">
        <v>2021</v>
      </c>
      <c r="Q1094" t="s">
        <v>158</v>
      </c>
      <c r="R1094" t="s">
        <v>158</v>
      </c>
      <c r="S1094" t="s">
        <v>158</v>
      </c>
      <c r="T1094" t="s">
        <v>158</v>
      </c>
      <c r="V1094" t="s">
        <v>268</v>
      </c>
    </row>
    <row r="1095" spans="1:27" x14ac:dyDescent="0.2">
      <c r="A1095">
        <v>1296</v>
      </c>
      <c r="B1095" t="str">
        <f>+SUBSTITUTE(LOWER(_xlfn.CONCAT(C1095,D1095,E1095,G1095,L1095,R1095))," ","")</f>
        <v>44319mediaconcharetailnocompensadoc60-80standrewsasia</v>
      </c>
      <c r="C1095" s="1">
        <v>44319</v>
      </c>
      <c r="D1095" s="2" t="s">
        <v>212</v>
      </c>
      <c r="E1095" t="s">
        <v>251</v>
      </c>
      <c r="F1095" t="s">
        <v>264</v>
      </c>
      <c r="G1095" t="s">
        <v>168</v>
      </c>
      <c r="H1095">
        <v>8000</v>
      </c>
      <c r="I1095">
        <v>4.5</v>
      </c>
      <c r="J1095" s="4">
        <f>+VLOOKUP(B1095,Hoja1!$A:$L,11,0)</f>
        <v>8000</v>
      </c>
      <c r="K1095" s="4">
        <f>+VLOOKUP(B1095,Hoja1!$A:$L,12,0)</f>
        <v>4.5</v>
      </c>
      <c r="L1095" t="s">
        <v>240</v>
      </c>
      <c r="M1095">
        <v>18</v>
      </c>
      <c r="N1095" t="s">
        <v>204</v>
      </c>
      <c r="O1095">
        <v>5</v>
      </c>
      <c r="P1095">
        <v>2021</v>
      </c>
      <c r="Q1095" t="s">
        <v>158</v>
      </c>
      <c r="R1095" t="s">
        <v>158</v>
      </c>
      <c r="S1095" t="s">
        <v>158</v>
      </c>
      <c r="T1095" t="s">
        <v>158</v>
      </c>
      <c r="V1095" t="s">
        <v>268</v>
      </c>
    </row>
    <row r="1096" spans="1:27" x14ac:dyDescent="0.2">
      <c r="A1096">
        <v>1297</v>
      </c>
      <c r="B1096" t="str">
        <f>+SUBSTITUTE(LOWER(_xlfn.CONCAT(C1096,D1096,E1096,G1096,L1096,R1096))," ","")</f>
        <v>44319mediaconcharetailnocompensadoc40-60standrewsasia</v>
      </c>
      <c r="C1096" s="1">
        <v>44319</v>
      </c>
      <c r="D1096" s="2" t="s">
        <v>212</v>
      </c>
      <c r="E1096" t="s">
        <v>251</v>
      </c>
      <c r="F1096" t="s">
        <v>264</v>
      </c>
      <c r="G1096" t="s">
        <v>180</v>
      </c>
      <c r="H1096">
        <v>6000</v>
      </c>
      <c r="I1096">
        <v>4.7</v>
      </c>
      <c r="J1096" s="4">
        <f>+VLOOKUP(B1096,Hoja1!$A:$L,11,0)</f>
        <v>6000</v>
      </c>
      <c r="K1096" s="4">
        <f>+VLOOKUP(B1096,Hoja1!$A:$L,12,0)</f>
        <v>4.7</v>
      </c>
      <c r="L1096" t="s">
        <v>240</v>
      </c>
      <c r="M1096">
        <v>18</v>
      </c>
      <c r="N1096" t="s">
        <v>204</v>
      </c>
      <c r="O1096">
        <v>5</v>
      </c>
      <c r="P1096">
        <v>2021</v>
      </c>
      <c r="Q1096" t="s">
        <v>158</v>
      </c>
      <c r="R1096" t="s">
        <v>158</v>
      </c>
      <c r="S1096" t="s">
        <v>158</v>
      </c>
      <c r="T1096" t="s">
        <v>158</v>
      </c>
      <c r="V1096" t="s">
        <v>268</v>
      </c>
    </row>
    <row r="1097" spans="1:27" x14ac:dyDescent="0.2">
      <c r="A1097">
        <v>2243</v>
      </c>
      <c r="B1097" t="str">
        <f>+SUBSTITUTE(LOWER(_xlfn.CONCAT(C1097,D1097,E1097,G1097,L1097,R1097))," ","")</f>
        <v>44319enterosinsalsac40-60sudmarisamerica</v>
      </c>
      <c r="C1097" s="1">
        <v>44319</v>
      </c>
      <c r="D1097" s="2" t="s">
        <v>59</v>
      </c>
      <c r="E1097" t="s">
        <v>155</v>
      </c>
      <c r="F1097" t="s">
        <v>214</v>
      </c>
      <c r="G1097" t="s">
        <v>180</v>
      </c>
      <c r="H1097">
        <v>17978.400000000001</v>
      </c>
      <c r="I1097">
        <v>2.0499999999999998</v>
      </c>
      <c r="J1097" s="4" t="e">
        <f>+VLOOKUP(B1097,Hoja1!$A:$L,11,0)</f>
        <v>#N/A</v>
      </c>
      <c r="K1097" s="4" t="e">
        <f>+VLOOKUP(B1097,Hoja1!$A:$L,12,0)</f>
        <v>#N/A</v>
      </c>
      <c r="L1097" t="s">
        <v>286</v>
      </c>
      <c r="M1097">
        <v>18</v>
      </c>
      <c r="O1097">
        <v>5</v>
      </c>
      <c r="P1097">
        <v>2021</v>
      </c>
      <c r="Q1097" t="s">
        <v>515</v>
      </c>
      <c r="R1097" t="s">
        <v>515</v>
      </c>
      <c r="S1097" t="s">
        <v>515</v>
      </c>
      <c r="T1097" t="s">
        <v>515</v>
      </c>
      <c r="U1097" t="s">
        <v>159</v>
      </c>
      <c r="V1097" t="s">
        <v>160</v>
      </c>
      <c r="W1097">
        <v>0</v>
      </c>
      <c r="X1097">
        <v>0</v>
      </c>
      <c r="Y1097">
        <v>0</v>
      </c>
      <c r="Z1097">
        <v>0</v>
      </c>
      <c r="AA1097">
        <v>2.0499999999999998</v>
      </c>
    </row>
    <row r="1098" spans="1:27" x14ac:dyDescent="0.2">
      <c r="A1098">
        <v>2244</v>
      </c>
      <c r="B1098" t="str">
        <f>+SUBSTITUTE(LOWER(_xlfn.CONCAT(C1098,D1098,E1098,G1098,L1098,R1098))," ","")</f>
        <v>44319carnegranelc200-300sudmarisotroseuropa</v>
      </c>
      <c r="C1098" s="1">
        <v>44319</v>
      </c>
      <c r="D1098" s="2" t="s">
        <v>35</v>
      </c>
      <c r="E1098" t="s">
        <v>30</v>
      </c>
      <c r="F1098" t="s">
        <v>177</v>
      </c>
      <c r="G1098" t="s">
        <v>39</v>
      </c>
      <c r="H1098">
        <v>24000</v>
      </c>
      <c r="I1098">
        <v>2.97</v>
      </c>
      <c r="J1098" s="4">
        <f>+VLOOKUP(B1098,Hoja1!$A:$L,11,0)</f>
        <v>24000</v>
      </c>
      <c r="K1098" s="4">
        <f>+VLOOKUP(B1098,Hoja1!$A:$L,12,0)</f>
        <v>2.97</v>
      </c>
      <c r="L1098" t="s">
        <v>286</v>
      </c>
      <c r="M1098">
        <v>18</v>
      </c>
      <c r="O1098">
        <v>5</v>
      </c>
      <c r="P1098">
        <v>2021</v>
      </c>
      <c r="Q1098" t="s">
        <v>153</v>
      </c>
      <c r="R1098" t="s">
        <v>154</v>
      </c>
      <c r="S1098" t="s">
        <v>154</v>
      </c>
      <c r="T1098" t="s">
        <v>154</v>
      </c>
      <c r="U1098" t="s">
        <v>37</v>
      </c>
      <c r="V1098" t="s">
        <v>36</v>
      </c>
      <c r="W1098">
        <v>0</v>
      </c>
      <c r="X1098">
        <v>0</v>
      </c>
      <c r="Y1098">
        <v>0</v>
      </c>
      <c r="Z1098">
        <v>0</v>
      </c>
      <c r="AA1098">
        <v>2.97</v>
      </c>
    </row>
    <row r="1099" spans="1:27" x14ac:dyDescent="0.2">
      <c r="A1099">
        <v>2245</v>
      </c>
      <c r="B1099" t="str">
        <f>+SUBSTITUTE(LOWER(_xlfn.CONCAT(C1099,D1099,E1099,G1099,L1099,R1099))," ","")</f>
        <v>44319carnegranelc200-300sudmarisrusia</v>
      </c>
      <c r="C1099" s="1">
        <v>44319</v>
      </c>
      <c r="D1099" s="2" t="s">
        <v>35</v>
      </c>
      <c r="E1099" t="s">
        <v>30</v>
      </c>
      <c r="F1099" t="s">
        <v>166</v>
      </c>
      <c r="G1099" t="s">
        <v>39</v>
      </c>
      <c r="H1099">
        <v>24000</v>
      </c>
      <c r="I1099">
        <v>3.12</v>
      </c>
      <c r="J1099" s="4">
        <f>+VLOOKUP(B1099,Hoja1!$A:$L,11,0)</f>
        <v>24000</v>
      </c>
      <c r="K1099" s="4">
        <f>+VLOOKUP(B1099,Hoja1!$A:$L,12,0)</f>
        <v>3.12</v>
      </c>
      <c r="L1099" t="s">
        <v>286</v>
      </c>
      <c r="M1099">
        <v>18</v>
      </c>
      <c r="O1099">
        <v>5</v>
      </c>
      <c r="P1099">
        <v>2021</v>
      </c>
      <c r="Q1099" t="s">
        <v>165</v>
      </c>
      <c r="R1099" t="s">
        <v>166</v>
      </c>
      <c r="S1099" t="s">
        <v>165</v>
      </c>
      <c r="T1099" t="s">
        <v>166</v>
      </c>
      <c r="U1099" t="s">
        <v>37</v>
      </c>
      <c r="V1099" t="s">
        <v>36</v>
      </c>
      <c r="W1099">
        <v>0</v>
      </c>
      <c r="X1099">
        <v>0</v>
      </c>
      <c r="Y1099">
        <v>0</v>
      </c>
      <c r="Z1099">
        <v>0</v>
      </c>
      <c r="AA1099">
        <v>3.12</v>
      </c>
    </row>
    <row r="1100" spans="1:27" x14ac:dyDescent="0.2">
      <c r="A1100">
        <v>281</v>
      </c>
      <c r="B1100" t="str">
        <f>+SUBSTITUTE(LOWER(_xlfn.CONCAT(C1100,D1100,E1100,G1100,L1100,R1100))," ","")</f>
        <v>44320enterosinsalsac24-32camanchacaamerica</v>
      </c>
      <c r="C1100" s="1">
        <v>44320</v>
      </c>
      <c r="D1100" s="2" t="s">
        <v>59</v>
      </c>
      <c r="E1100" t="s">
        <v>155</v>
      </c>
      <c r="F1100" t="s">
        <v>162</v>
      </c>
      <c r="G1100" t="s">
        <v>190</v>
      </c>
      <c r="H1100">
        <v>18605.5</v>
      </c>
      <c r="I1100">
        <v>2.07269999999999</v>
      </c>
      <c r="J1100" s="4" t="e">
        <f>+VLOOKUP(B1100,Hoja1!$A:$L,11,0)</f>
        <v>#N/A</v>
      </c>
      <c r="K1100" s="4" t="e">
        <f>+VLOOKUP(B1100,Hoja1!$A:$L,12,0)</f>
        <v>#N/A</v>
      </c>
      <c r="L1100" t="s">
        <v>33</v>
      </c>
      <c r="M1100">
        <v>18</v>
      </c>
      <c r="O1100">
        <v>5</v>
      </c>
      <c r="P1100">
        <v>2021</v>
      </c>
      <c r="Q1100" t="s">
        <v>515</v>
      </c>
      <c r="R1100" t="s">
        <v>515</v>
      </c>
      <c r="S1100" t="s">
        <v>515</v>
      </c>
      <c r="T1100" t="s">
        <v>515</v>
      </c>
      <c r="U1100" t="s">
        <v>159</v>
      </c>
      <c r="V1100" t="s">
        <v>160</v>
      </c>
      <c r="W1100">
        <v>0</v>
      </c>
      <c r="X1100">
        <v>0</v>
      </c>
      <c r="Y1100">
        <v>0</v>
      </c>
      <c r="Z1100">
        <v>0</v>
      </c>
      <c r="AA1100">
        <v>2.07269999999999</v>
      </c>
    </row>
    <row r="1101" spans="1:27" x14ac:dyDescent="0.2">
      <c r="A1101">
        <v>282</v>
      </c>
      <c r="B1101" t="str">
        <f>+SUBSTITUTE(LOWER(_xlfn.CONCAT(C1101,D1101,E1101,G1101,L1101,R1101))," ","")</f>
        <v>44320enteroretailc20-35camanchacaamerica</v>
      </c>
      <c r="C1101" s="1">
        <v>44320</v>
      </c>
      <c r="D1101" s="2" t="s">
        <v>59</v>
      </c>
      <c r="E1101" t="s">
        <v>161</v>
      </c>
      <c r="F1101" t="s">
        <v>162</v>
      </c>
      <c r="G1101" t="s">
        <v>163</v>
      </c>
      <c r="H1101">
        <v>14301</v>
      </c>
      <c r="I1101">
        <v>3.2413500000000002</v>
      </c>
      <c r="J1101" s="4" t="e">
        <f>+VLOOKUP(B1101,Hoja1!$A:$L,11,0)</f>
        <v>#N/A</v>
      </c>
      <c r="K1101" s="4" t="e">
        <f>+VLOOKUP(B1101,Hoja1!$A:$L,12,0)</f>
        <v>#N/A</v>
      </c>
      <c r="L1101" t="s">
        <v>33</v>
      </c>
      <c r="M1101">
        <v>18</v>
      </c>
      <c r="O1101">
        <v>5</v>
      </c>
      <c r="P1101">
        <v>2021</v>
      </c>
      <c r="Q1101" t="s">
        <v>515</v>
      </c>
      <c r="R1101" t="s">
        <v>515</v>
      </c>
      <c r="S1101" t="s">
        <v>515</v>
      </c>
      <c r="T1101" t="s">
        <v>515</v>
      </c>
      <c r="V1101" t="s">
        <v>164</v>
      </c>
    </row>
    <row r="1102" spans="1:27" x14ac:dyDescent="0.2">
      <c r="A1102">
        <v>714</v>
      </c>
      <c r="B1102" t="str">
        <f>+SUBSTITUTE(LOWER(_xlfn.CONCAT(C1102,D1102,E1102,G1102,L1102,R1102))," ","")</f>
        <v>44320carnegranelc300-500manuelitaotrosuee</v>
      </c>
      <c r="C1102" s="1">
        <v>44320</v>
      </c>
      <c r="D1102" s="2" t="s">
        <v>35</v>
      </c>
      <c r="E1102" t="s">
        <v>30</v>
      </c>
      <c r="F1102" t="s">
        <v>198</v>
      </c>
      <c r="G1102" t="s">
        <v>49</v>
      </c>
      <c r="H1102">
        <v>24000</v>
      </c>
      <c r="I1102">
        <v>3</v>
      </c>
      <c r="J1102" s="4">
        <f>+VLOOKUP(B1102,Hoja1!$A:$L,11,0)</f>
        <v>24000</v>
      </c>
      <c r="K1102" s="4">
        <f>+VLOOKUP(B1102,Hoja1!$A:$L,12,0)</f>
        <v>3</v>
      </c>
      <c r="L1102" t="s">
        <v>93</v>
      </c>
      <c r="M1102">
        <v>18</v>
      </c>
      <c r="N1102" t="s">
        <v>211</v>
      </c>
      <c r="O1102">
        <v>5</v>
      </c>
      <c r="P1102">
        <v>2021</v>
      </c>
      <c r="Q1102" t="s">
        <v>165</v>
      </c>
      <c r="R1102" t="s">
        <v>185</v>
      </c>
      <c r="S1102" t="s">
        <v>165</v>
      </c>
      <c r="T1102" t="s">
        <v>185</v>
      </c>
      <c r="U1102" t="s">
        <v>37</v>
      </c>
      <c r="V1102" t="s">
        <v>36</v>
      </c>
      <c r="W1102">
        <v>0</v>
      </c>
      <c r="X1102">
        <v>0</v>
      </c>
      <c r="Y1102">
        <v>0</v>
      </c>
      <c r="Z1102">
        <v>0</v>
      </c>
      <c r="AA1102">
        <v>3</v>
      </c>
    </row>
    <row r="1103" spans="1:27" x14ac:dyDescent="0.2">
      <c r="A1103">
        <v>1298</v>
      </c>
      <c r="B1103" t="str">
        <f>+SUBSTITUTE(LOWER(_xlfn.CONCAT(C1103,D1103,E1103,G1103,L1103,R1103))," ","")</f>
        <v>44320mediaconchagranelc60-80standrewsitalia</v>
      </c>
      <c r="C1103" s="1">
        <v>44320</v>
      </c>
      <c r="D1103" s="2" t="s">
        <v>212</v>
      </c>
      <c r="E1103" t="s">
        <v>30</v>
      </c>
      <c r="F1103" t="s">
        <v>244</v>
      </c>
      <c r="G1103" t="s">
        <v>168</v>
      </c>
      <c r="H1103">
        <v>3005.1</v>
      </c>
      <c r="I1103">
        <v>4.0999999999999996</v>
      </c>
      <c r="J1103" s="4">
        <f>+VLOOKUP(B1103,Hoja1!$A:$L,11,0)</f>
        <v>3005.1</v>
      </c>
      <c r="K1103" s="4">
        <f>+VLOOKUP(B1103,Hoja1!$A:$L,12,0)</f>
        <v>4.0999999999999996</v>
      </c>
      <c r="L1103" t="s">
        <v>240</v>
      </c>
      <c r="M1103">
        <v>18</v>
      </c>
      <c r="N1103" t="s">
        <v>204</v>
      </c>
      <c r="O1103">
        <v>5</v>
      </c>
      <c r="P1103">
        <v>2021</v>
      </c>
      <c r="Q1103" t="s">
        <v>153</v>
      </c>
      <c r="R1103" t="s">
        <v>167</v>
      </c>
      <c r="S1103" t="s">
        <v>167</v>
      </c>
      <c r="T1103" t="s">
        <v>167</v>
      </c>
      <c r="V1103" t="s">
        <v>216</v>
      </c>
    </row>
    <row r="1104" spans="1:27" x14ac:dyDescent="0.2">
      <c r="A1104">
        <v>1299</v>
      </c>
      <c r="B1104" t="str">
        <f>+SUBSTITUTE(LOWER(_xlfn.CONCAT(C1104,D1104,E1104,G1104,L1104,R1104))," ","")</f>
        <v>44320carneretailnocompensadoc100-200standrewsasia</v>
      </c>
      <c r="C1104" s="1">
        <v>44320</v>
      </c>
      <c r="D1104" s="2" t="s">
        <v>35</v>
      </c>
      <c r="E1104" t="s">
        <v>251</v>
      </c>
      <c r="F1104" t="s">
        <v>264</v>
      </c>
      <c r="G1104" t="s">
        <v>72</v>
      </c>
      <c r="H1104">
        <v>22000</v>
      </c>
      <c r="I1104">
        <v>3.65</v>
      </c>
      <c r="J1104" s="4">
        <f>+VLOOKUP(B1104,Hoja1!$A:$L,11,0)</f>
        <v>22000</v>
      </c>
      <c r="K1104" s="4">
        <f>+VLOOKUP(B1104,Hoja1!$A:$L,12,0)</f>
        <v>3.65</v>
      </c>
      <c r="L1104" t="s">
        <v>240</v>
      </c>
      <c r="M1104">
        <v>18</v>
      </c>
      <c r="N1104" t="s">
        <v>204</v>
      </c>
      <c r="O1104">
        <v>5</v>
      </c>
      <c r="P1104">
        <v>2021</v>
      </c>
      <c r="Q1104" t="s">
        <v>158</v>
      </c>
      <c r="R1104" t="s">
        <v>158</v>
      </c>
      <c r="S1104" t="s">
        <v>158</v>
      </c>
      <c r="T1104" t="s">
        <v>158</v>
      </c>
      <c r="U1104" t="s">
        <v>173</v>
      </c>
      <c r="V1104" t="s">
        <v>252</v>
      </c>
      <c r="W1104">
        <v>0</v>
      </c>
      <c r="X1104">
        <v>0</v>
      </c>
      <c r="Y1104">
        <v>0</v>
      </c>
      <c r="Z1104">
        <v>0</v>
      </c>
      <c r="AA1104">
        <v>3.65</v>
      </c>
    </row>
    <row r="1105" spans="1:27" x14ac:dyDescent="0.2">
      <c r="A1105">
        <v>1300</v>
      </c>
      <c r="B1105" t="str">
        <f>+SUBSTITUTE(LOWER(_xlfn.CONCAT(C1105,D1105,E1105,G1105,L1105,R1105))," ","")</f>
        <v>44320enterosinsalsae50-70standrews</v>
      </c>
      <c r="C1105" s="1">
        <v>44320</v>
      </c>
      <c r="D1105" s="2" t="s">
        <v>59</v>
      </c>
      <c r="E1105" t="s">
        <v>155</v>
      </c>
      <c r="F1105" t="s">
        <v>266</v>
      </c>
      <c r="G1105" t="s">
        <v>245</v>
      </c>
      <c r="H1105">
        <v>17678.759999999998</v>
      </c>
      <c r="I1105">
        <v>2.1</v>
      </c>
      <c r="J1105" s="4" t="e">
        <f>+VLOOKUP(B1105,Hoja1!$A:$L,11,0)</f>
        <v>#N/A</v>
      </c>
      <c r="K1105" s="4" t="e">
        <f>+VLOOKUP(B1105,Hoja1!$A:$L,12,0)</f>
        <v>#N/A</v>
      </c>
      <c r="L1105" t="s">
        <v>240</v>
      </c>
      <c r="M1105">
        <v>18</v>
      </c>
      <c r="N1105" t="s">
        <v>204</v>
      </c>
      <c r="O1105">
        <v>5</v>
      </c>
      <c r="P1105">
        <v>2021</v>
      </c>
      <c r="U1105" t="s">
        <v>159</v>
      </c>
      <c r="V1105" t="s">
        <v>160</v>
      </c>
      <c r="W1105">
        <v>0</v>
      </c>
      <c r="X1105">
        <v>0</v>
      </c>
      <c r="Y1105">
        <v>0</v>
      </c>
      <c r="Z1105">
        <v>0</v>
      </c>
      <c r="AA1105">
        <v>2.1</v>
      </c>
    </row>
    <row r="1106" spans="1:27" x14ac:dyDescent="0.2">
      <c r="A1106">
        <v>1301</v>
      </c>
      <c r="B1106" t="str">
        <f>+SUBSTITUTE(LOWER(_xlfn.CONCAT(C1106,D1106,E1106,G1106,L1106,R1106))," ","")</f>
        <v>44320carneretailnocompensadoc200-300standrewsotroseuropa</v>
      </c>
      <c r="C1106" s="1">
        <v>44320</v>
      </c>
      <c r="D1106" s="2" t="s">
        <v>35</v>
      </c>
      <c r="E1106" t="s">
        <v>251</v>
      </c>
      <c r="F1106" t="s">
        <v>249</v>
      </c>
      <c r="G1106" t="s">
        <v>39</v>
      </c>
      <c r="H1106">
        <v>4000</v>
      </c>
      <c r="I1106">
        <v>3.45</v>
      </c>
      <c r="J1106" s="4">
        <f>+VLOOKUP(B1106,Hoja1!$A:$L,11,0)</f>
        <v>10000</v>
      </c>
      <c r="K1106" s="4">
        <f>+VLOOKUP(B1106,Hoja1!$A:$L,12,0)</f>
        <v>3.6</v>
      </c>
      <c r="L1106" t="s">
        <v>240</v>
      </c>
      <c r="M1106">
        <v>18</v>
      </c>
      <c r="N1106" t="s">
        <v>204</v>
      </c>
      <c r="O1106">
        <v>5</v>
      </c>
      <c r="P1106">
        <v>2021</v>
      </c>
      <c r="Q1106" t="s">
        <v>153</v>
      </c>
      <c r="R1106" t="s">
        <v>154</v>
      </c>
      <c r="S1106" t="s">
        <v>154</v>
      </c>
      <c r="T1106" t="s">
        <v>154</v>
      </c>
      <c r="U1106" t="s">
        <v>173</v>
      </c>
      <c r="V1106" t="s">
        <v>252</v>
      </c>
      <c r="W1106">
        <v>0</v>
      </c>
      <c r="X1106">
        <v>0</v>
      </c>
      <c r="Y1106">
        <v>0</v>
      </c>
      <c r="Z1106">
        <v>0</v>
      </c>
      <c r="AA1106">
        <v>3.45</v>
      </c>
    </row>
    <row r="1107" spans="1:27" x14ac:dyDescent="0.2">
      <c r="A1107">
        <v>1302</v>
      </c>
      <c r="B1107" t="str">
        <f>+SUBSTITUTE(LOWER(_xlfn.CONCAT(C1107,D1107,E1107,G1107,L1107,R1107))," ","")</f>
        <v>44320carneretailnocompensadoc100-200standrewsotroseuropa</v>
      </c>
      <c r="C1107" s="1">
        <v>44320</v>
      </c>
      <c r="D1107" s="2" t="s">
        <v>35</v>
      </c>
      <c r="E1107" t="s">
        <v>251</v>
      </c>
      <c r="F1107" t="s">
        <v>249</v>
      </c>
      <c r="G1107" t="s">
        <v>72</v>
      </c>
      <c r="H1107">
        <v>4000</v>
      </c>
      <c r="I1107">
        <v>3.6</v>
      </c>
      <c r="J1107" s="4">
        <f>+VLOOKUP(B1107,Hoja1!$A:$L,11,0)</f>
        <v>4000</v>
      </c>
      <c r="K1107" s="4">
        <f>+VLOOKUP(B1107,Hoja1!$A:$L,12,0)</f>
        <v>3.6</v>
      </c>
      <c r="L1107" t="s">
        <v>240</v>
      </c>
      <c r="M1107">
        <v>18</v>
      </c>
      <c r="N1107" t="s">
        <v>204</v>
      </c>
      <c r="O1107">
        <v>5</v>
      </c>
      <c r="P1107">
        <v>2021</v>
      </c>
      <c r="Q1107" t="s">
        <v>153</v>
      </c>
      <c r="R1107" t="s">
        <v>154</v>
      </c>
      <c r="S1107" t="s">
        <v>154</v>
      </c>
      <c r="T1107" t="s">
        <v>154</v>
      </c>
      <c r="U1107" t="s">
        <v>173</v>
      </c>
      <c r="V1107" t="s">
        <v>252</v>
      </c>
      <c r="W1107">
        <v>0</v>
      </c>
      <c r="X1107">
        <v>0</v>
      </c>
      <c r="Y1107">
        <v>0</v>
      </c>
      <c r="Z1107">
        <v>0</v>
      </c>
      <c r="AA1107">
        <v>3.6</v>
      </c>
    </row>
    <row r="1108" spans="1:27" x14ac:dyDescent="0.2">
      <c r="A1108">
        <v>1303</v>
      </c>
      <c r="B1108" t="str">
        <f>+SUBSTITUTE(LOWER(_xlfn.CONCAT(C1108,D1108,E1108,G1108,L1108,R1108))," ","")</f>
        <v>44320carnegranelc200-300standrewsitalia</v>
      </c>
      <c r="C1108" s="1">
        <v>44320</v>
      </c>
      <c r="D1108" s="2" t="s">
        <v>35</v>
      </c>
      <c r="E1108" t="s">
        <v>30</v>
      </c>
      <c r="F1108" t="s">
        <v>244</v>
      </c>
      <c r="G1108" t="s">
        <v>39</v>
      </c>
      <c r="H1108">
        <v>19989</v>
      </c>
      <c r="I1108">
        <v>3.5</v>
      </c>
      <c r="J1108" s="4">
        <f>+VLOOKUP(B1108,Hoja1!$A:$L,11,0)</f>
        <v>19989</v>
      </c>
      <c r="K1108" s="4">
        <f>+VLOOKUP(B1108,Hoja1!$A:$L,12,0)</f>
        <v>3.5</v>
      </c>
      <c r="L1108" t="s">
        <v>240</v>
      </c>
      <c r="M1108">
        <v>18</v>
      </c>
      <c r="N1108" t="s">
        <v>204</v>
      </c>
      <c r="O1108">
        <v>5</v>
      </c>
      <c r="P1108">
        <v>2021</v>
      </c>
      <c r="Q1108" t="s">
        <v>153</v>
      </c>
      <c r="R1108" t="s">
        <v>167</v>
      </c>
      <c r="S1108" t="s">
        <v>167</v>
      </c>
      <c r="T1108" t="s">
        <v>167</v>
      </c>
      <c r="U1108" t="s">
        <v>37</v>
      </c>
      <c r="V1108" t="s">
        <v>36</v>
      </c>
      <c r="W1108">
        <v>0</v>
      </c>
      <c r="X1108">
        <v>0</v>
      </c>
      <c r="Y1108">
        <v>0</v>
      </c>
      <c r="Z1108">
        <v>0</v>
      </c>
      <c r="AA1108">
        <v>3.5</v>
      </c>
    </row>
    <row r="1109" spans="1:27" x14ac:dyDescent="0.2">
      <c r="A1109">
        <v>2246</v>
      </c>
      <c r="B1109" t="str">
        <f>+SUBSTITUTE(LOWER(_xlfn.CONCAT(C1109,D1109,E1109,G1109,L1109,R1109))," ","")</f>
        <v>44320mediaconchagranelc60-80sudmarisamerica</v>
      </c>
      <c r="C1109" s="1">
        <v>44320</v>
      </c>
      <c r="D1109" s="2" t="s">
        <v>212</v>
      </c>
      <c r="E1109" t="s">
        <v>30</v>
      </c>
      <c r="F1109" t="s">
        <v>214</v>
      </c>
      <c r="G1109" t="s">
        <v>168</v>
      </c>
      <c r="H1109">
        <v>24002</v>
      </c>
      <c r="I1109">
        <v>4.2</v>
      </c>
      <c r="J1109" s="4">
        <f>+VLOOKUP(B1109,Hoja1!$A:$L,11,0)</f>
        <v>24002</v>
      </c>
      <c r="K1109" s="4">
        <f>+VLOOKUP(B1109,Hoja1!$A:$L,12,0)</f>
        <v>4.2</v>
      </c>
      <c r="L1109" t="s">
        <v>286</v>
      </c>
      <c r="M1109">
        <v>18</v>
      </c>
      <c r="O1109">
        <v>5</v>
      </c>
      <c r="P1109">
        <v>2021</v>
      </c>
      <c r="Q1109" t="s">
        <v>515</v>
      </c>
      <c r="R1109" t="s">
        <v>515</v>
      </c>
      <c r="S1109" t="s">
        <v>515</v>
      </c>
      <c r="T1109" t="s">
        <v>515</v>
      </c>
      <c r="V1109" t="s">
        <v>216</v>
      </c>
    </row>
    <row r="1110" spans="1:27" x14ac:dyDescent="0.2">
      <c r="A1110">
        <v>2247</v>
      </c>
      <c r="B1110" t="str">
        <f>+SUBSTITUTE(LOWER(_xlfn.CONCAT(C1110,D1110,E1110,G1110,L1110,R1110))," ","")</f>
        <v>44320carnegranelc200-300sudmarisasia</v>
      </c>
      <c r="C1110" s="1">
        <v>44320</v>
      </c>
      <c r="D1110" s="2" t="s">
        <v>35</v>
      </c>
      <c r="E1110" t="s">
        <v>30</v>
      </c>
      <c r="F1110" t="s">
        <v>225</v>
      </c>
      <c r="G1110" t="s">
        <v>39</v>
      </c>
      <c r="H1110">
        <v>24000</v>
      </c>
      <c r="I1110">
        <v>3.15</v>
      </c>
      <c r="J1110" s="4">
        <f>+VLOOKUP(B1110,Hoja1!$A:$L,11,0)</f>
        <v>24000</v>
      </c>
      <c r="K1110" s="4">
        <f>+VLOOKUP(B1110,Hoja1!$A:$L,12,0)</f>
        <v>3.15</v>
      </c>
      <c r="L1110" t="s">
        <v>286</v>
      </c>
      <c r="M1110">
        <v>18</v>
      </c>
      <c r="O1110">
        <v>5</v>
      </c>
      <c r="P1110">
        <v>2021</v>
      </c>
      <c r="Q1110" t="s">
        <v>158</v>
      </c>
      <c r="R1110" t="s">
        <v>158</v>
      </c>
      <c r="S1110" t="s">
        <v>158</v>
      </c>
      <c r="T1110" t="s">
        <v>158</v>
      </c>
      <c r="U1110" t="s">
        <v>37</v>
      </c>
      <c r="V1110" t="s">
        <v>36</v>
      </c>
      <c r="W1110">
        <v>0</v>
      </c>
      <c r="X1110">
        <v>0</v>
      </c>
      <c r="Y1110">
        <v>0</v>
      </c>
      <c r="Z1110">
        <v>0</v>
      </c>
      <c r="AA1110">
        <v>3.15</v>
      </c>
    </row>
    <row r="1111" spans="1:27" x14ac:dyDescent="0.2">
      <c r="A1111">
        <v>2248</v>
      </c>
      <c r="B1111" t="str">
        <f>+SUBSTITUTE(LOWER(_xlfn.CONCAT(C1111,D1111,E1111,G1111,L1111,R1111))," ","")</f>
        <v>44320carnegranelc200-400sudmarisitalia</v>
      </c>
      <c r="C1111" s="1">
        <v>44320</v>
      </c>
      <c r="D1111" s="2" t="s">
        <v>35</v>
      </c>
      <c r="E1111" t="s">
        <v>30</v>
      </c>
      <c r="F1111" t="s">
        <v>167</v>
      </c>
      <c r="G1111" t="s">
        <v>219</v>
      </c>
      <c r="H1111">
        <v>24000</v>
      </c>
      <c r="I1111">
        <v>2.95</v>
      </c>
      <c r="J1111" s="4" t="e">
        <f>+VLOOKUP(B1111,Hoja1!$A:$L,11,0)</f>
        <v>#N/A</v>
      </c>
      <c r="K1111" s="4" t="e">
        <f>+VLOOKUP(B1111,Hoja1!$A:$L,12,0)</f>
        <v>#N/A</v>
      </c>
      <c r="L1111" t="s">
        <v>286</v>
      </c>
      <c r="M1111">
        <v>18</v>
      </c>
      <c r="O1111">
        <v>5</v>
      </c>
      <c r="P1111">
        <v>2021</v>
      </c>
      <c r="Q1111" t="s">
        <v>153</v>
      </c>
      <c r="R1111" t="s">
        <v>167</v>
      </c>
      <c r="S1111" t="s">
        <v>167</v>
      </c>
      <c r="T1111" t="s">
        <v>167</v>
      </c>
      <c r="U1111" t="s">
        <v>37</v>
      </c>
      <c r="V1111" t="s">
        <v>36</v>
      </c>
      <c r="W1111">
        <v>0</v>
      </c>
      <c r="X1111">
        <v>0</v>
      </c>
      <c r="Y1111">
        <v>0</v>
      </c>
      <c r="Z1111">
        <v>0</v>
      </c>
      <c r="AA1111">
        <v>2.95</v>
      </c>
    </row>
    <row r="1112" spans="1:27" x14ac:dyDescent="0.2">
      <c r="A1112">
        <v>2249</v>
      </c>
      <c r="B1112" t="str">
        <f>+SUBSTITUTE(LOWER(_xlfn.CONCAT(C1112,D1112,E1112,G1112,L1112,R1112))," ","")</f>
        <v>44320carnegranelc0sudmarischile</v>
      </c>
      <c r="C1112" s="1">
        <v>44320</v>
      </c>
      <c r="D1112" s="2" t="s">
        <v>35</v>
      </c>
      <c r="E1112" t="s">
        <v>30</v>
      </c>
      <c r="F1112" t="s">
        <v>32</v>
      </c>
      <c r="G1112" t="s">
        <v>178</v>
      </c>
      <c r="H1112">
        <v>300</v>
      </c>
      <c r="J1112" s="4" t="e">
        <f>+VLOOKUP(B1112,Hoja1!$A:$L,11,0)</f>
        <v>#N/A</v>
      </c>
      <c r="K1112" s="4" t="e">
        <f>+VLOOKUP(B1112,Hoja1!$A:$L,12,0)</f>
        <v>#N/A</v>
      </c>
      <c r="L1112" t="s">
        <v>286</v>
      </c>
      <c r="M1112">
        <v>18</v>
      </c>
      <c r="O1112">
        <v>5</v>
      </c>
      <c r="P1112">
        <v>2021</v>
      </c>
      <c r="Q1112" t="s">
        <v>32</v>
      </c>
      <c r="R1112" t="s">
        <v>32</v>
      </c>
      <c r="S1112" t="s">
        <v>32</v>
      </c>
      <c r="T1112" t="s">
        <v>32</v>
      </c>
      <c r="U1112" t="s">
        <v>37</v>
      </c>
      <c r="V1112" t="s">
        <v>36</v>
      </c>
      <c r="W1112">
        <v>0</v>
      </c>
      <c r="X1112">
        <v>0</v>
      </c>
    </row>
    <row r="1113" spans="1:27" x14ac:dyDescent="0.2">
      <c r="A1113">
        <v>283</v>
      </c>
      <c r="B1113" t="str">
        <f>+SUBSTITUTE(LOWER(_xlfn.CONCAT(C1113,D1113,E1113,G1113,L1113,R1113))," ","")</f>
        <v>44321carnegranelc200-300camanchacarusia</v>
      </c>
      <c r="C1113" s="1">
        <v>44321</v>
      </c>
      <c r="D1113" s="2" t="s">
        <v>35</v>
      </c>
      <c r="E1113" t="s">
        <v>30</v>
      </c>
      <c r="F1113" t="s">
        <v>516</v>
      </c>
      <c r="G1113" t="s">
        <v>39</v>
      </c>
      <c r="H1113">
        <v>23260</v>
      </c>
      <c r="I1113">
        <v>3.0499999999999901</v>
      </c>
      <c r="J1113" s="4" t="e">
        <f>+VLOOKUP(B1113,Hoja1!$A:$L,11,0)</f>
        <v>#N/A</v>
      </c>
      <c r="K1113" s="4" t="e">
        <f>+VLOOKUP(B1113,Hoja1!$A:$L,12,0)</f>
        <v>#N/A</v>
      </c>
      <c r="L1113" t="s">
        <v>33</v>
      </c>
      <c r="M1113">
        <v>18</v>
      </c>
      <c r="O1113">
        <v>5</v>
      </c>
      <c r="P1113">
        <v>2021</v>
      </c>
      <c r="Q1113" t="s">
        <v>165</v>
      </c>
      <c r="R1113" t="s">
        <v>166</v>
      </c>
      <c r="S1113" t="s">
        <v>165</v>
      </c>
      <c r="T1113" t="s">
        <v>166</v>
      </c>
      <c r="U1113" t="s">
        <v>37</v>
      </c>
      <c r="V1113" t="s">
        <v>36</v>
      </c>
      <c r="W1113">
        <v>0</v>
      </c>
      <c r="X1113">
        <v>0</v>
      </c>
      <c r="Y1113">
        <v>0</v>
      </c>
      <c r="Z1113">
        <v>0</v>
      </c>
      <c r="AA1113">
        <v>3.0499999999999901</v>
      </c>
    </row>
    <row r="1114" spans="1:27" x14ac:dyDescent="0.2">
      <c r="A1114">
        <v>284</v>
      </c>
      <c r="B1114" t="str">
        <f>+SUBSTITUTE(LOWER(_xlfn.CONCAT(C1114,D1114,E1114,G1114,L1114,R1114))," ","")</f>
        <v>44321enterosinsalsac40-60camanchacarusia</v>
      </c>
      <c r="C1114" s="1">
        <v>44321</v>
      </c>
      <c r="D1114" s="2" t="s">
        <v>59</v>
      </c>
      <c r="E1114" t="s">
        <v>155</v>
      </c>
      <c r="F1114" t="s">
        <v>516</v>
      </c>
      <c r="G1114" t="s">
        <v>180</v>
      </c>
      <c r="H1114">
        <v>19800</v>
      </c>
      <c r="I1114">
        <v>2.1</v>
      </c>
      <c r="J1114" s="4" t="e">
        <f>+VLOOKUP(B1114,Hoja1!$A:$L,11,0)</f>
        <v>#N/A</v>
      </c>
      <c r="K1114" s="4" t="e">
        <f>+VLOOKUP(B1114,Hoja1!$A:$L,12,0)</f>
        <v>#N/A</v>
      </c>
      <c r="L1114" t="s">
        <v>33</v>
      </c>
      <c r="M1114">
        <v>18</v>
      </c>
      <c r="O1114">
        <v>5</v>
      </c>
      <c r="P1114">
        <v>2021</v>
      </c>
      <c r="Q1114" t="s">
        <v>165</v>
      </c>
      <c r="R1114" t="s">
        <v>166</v>
      </c>
      <c r="S1114" t="s">
        <v>165</v>
      </c>
      <c r="T1114" t="s">
        <v>166</v>
      </c>
      <c r="U1114" t="s">
        <v>159</v>
      </c>
      <c r="V1114" t="s">
        <v>160</v>
      </c>
      <c r="W1114">
        <v>0</v>
      </c>
      <c r="X1114">
        <v>0</v>
      </c>
      <c r="Y1114">
        <v>0</v>
      </c>
      <c r="Z1114">
        <v>0</v>
      </c>
      <c r="AA1114">
        <v>2.1</v>
      </c>
    </row>
    <row r="1115" spans="1:27" x14ac:dyDescent="0.2">
      <c r="A1115">
        <v>285</v>
      </c>
      <c r="B1115" t="str">
        <f>+SUBSTITUTE(LOWER(_xlfn.CONCAT(C1115,D1115,E1115,G1115,L1115,R1115))," ","")</f>
        <v>44321enterosinsalsac20-35camanchacaotroseuropa</v>
      </c>
      <c r="C1115" s="1">
        <v>44321</v>
      </c>
      <c r="D1115" s="2" t="s">
        <v>59</v>
      </c>
      <c r="E1115" t="s">
        <v>155</v>
      </c>
      <c r="F1115" t="s">
        <v>152</v>
      </c>
      <c r="G1115" t="s">
        <v>163</v>
      </c>
      <c r="H1115">
        <v>19800</v>
      </c>
      <c r="I1115">
        <v>2.1</v>
      </c>
      <c r="J1115" s="4" t="e">
        <f>+VLOOKUP(B1115,Hoja1!$A:$L,11,0)</f>
        <v>#N/A</v>
      </c>
      <c r="K1115" s="4" t="e">
        <f>+VLOOKUP(B1115,Hoja1!$A:$L,12,0)</f>
        <v>#N/A</v>
      </c>
      <c r="L1115" t="s">
        <v>33</v>
      </c>
      <c r="M1115">
        <v>18</v>
      </c>
      <c r="O1115">
        <v>5</v>
      </c>
      <c r="P1115">
        <v>2021</v>
      </c>
      <c r="Q1115" t="s">
        <v>153</v>
      </c>
      <c r="R1115" t="s">
        <v>154</v>
      </c>
      <c r="S1115" t="s">
        <v>154</v>
      </c>
      <c r="T1115" t="s">
        <v>154</v>
      </c>
      <c r="U1115" t="s">
        <v>159</v>
      </c>
      <c r="V1115" t="s">
        <v>160</v>
      </c>
      <c r="W1115">
        <v>0</v>
      </c>
      <c r="X1115">
        <v>0</v>
      </c>
      <c r="Y1115">
        <v>0</v>
      </c>
      <c r="Z1115">
        <v>0</v>
      </c>
      <c r="AA1115">
        <v>2.1</v>
      </c>
    </row>
    <row r="1116" spans="1:27" x14ac:dyDescent="0.2">
      <c r="A1116">
        <v>286</v>
      </c>
      <c r="B1116" t="str">
        <f>+SUBSTITUTE(LOWER(_xlfn.CONCAT(C1116,D1116,E1116,G1116,L1116,R1116))," ","")</f>
        <v>44321enteroretailc20-35camanchacaamerica</v>
      </c>
      <c r="C1116" s="1">
        <v>44321</v>
      </c>
      <c r="D1116" s="2" t="s">
        <v>59</v>
      </c>
      <c r="E1116" t="s">
        <v>161</v>
      </c>
      <c r="F1116" t="s">
        <v>162</v>
      </c>
      <c r="G1116" t="s">
        <v>163</v>
      </c>
      <c r="H1116">
        <v>33252.800000000003</v>
      </c>
      <c r="I1116">
        <v>3.2769692307692302</v>
      </c>
      <c r="J1116" s="4" t="e">
        <f>+VLOOKUP(B1116,Hoja1!$A:$L,11,0)</f>
        <v>#N/A</v>
      </c>
      <c r="K1116" s="4" t="e">
        <f>+VLOOKUP(B1116,Hoja1!$A:$L,12,0)</f>
        <v>#N/A</v>
      </c>
      <c r="L1116" t="s">
        <v>33</v>
      </c>
      <c r="M1116">
        <v>18</v>
      </c>
      <c r="O1116">
        <v>5</v>
      </c>
      <c r="P1116">
        <v>2021</v>
      </c>
      <c r="Q1116" t="s">
        <v>515</v>
      </c>
      <c r="R1116" t="s">
        <v>515</v>
      </c>
      <c r="S1116" t="s">
        <v>515</v>
      </c>
      <c r="T1116" t="s">
        <v>515</v>
      </c>
      <c r="V1116" t="s">
        <v>164</v>
      </c>
    </row>
    <row r="1117" spans="1:27" x14ac:dyDescent="0.2">
      <c r="A1117">
        <v>715</v>
      </c>
      <c r="B1117" t="str">
        <f>+SUBSTITUTE(LOWER(_xlfn.CONCAT(C1117,D1117,E1117,G1117,L1117,R1117))," ","")</f>
        <v>44321enterosinsalsac20-40manuelitaamerica</v>
      </c>
      <c r="C1117" s="1">
        <v>44321</v>
      </c>
      <c r="D1117" s="2" t="s">
        <v>59</v>
      </c>
      <c r="E1117" t="s">
        <v>155</v>
      </c>
      <c r="F1117" t="s">
        <v>201</v>
      </c>
      <c r="G1117" t="s">
        <v>209</v>
      </c>
      <c r="H1117">
        <v>1998</v>
      </c>
      <c r="I1117">
        <v>2</v>
      </c>
      <c r="J1117" s="4" t="e">
        <f>+VLOOKUP(B1117,Hoja1!$A:$L,11,0)</f>
        <v>#N/A</v>
      </c>
      <c r="K1117" s="4" t="e">
        <f>+VLOOKUP(B1117,Hoja1!$A:$L,12,0)</f>
        <v>#N/A</v>
      </c>
      <c r="L1117" t="s">
        <v>93</v>
      </c>
      <c r="M1117">
        <v>18</v>
      </c>
      <c r="N1117" t="s">
        <v>211</v>
      </c>
      <c r="O1117">
        <v>5</v>
      </c>
      <c r="P1117">
        <v>2021</v>
      </c>
      <c r="Q1117" t="s">
        <v>515</v>
      </c>
      <c r="R1117" t="s">
        <v>515</v>
      </c>
      <c r="S1117" t="s">
        <v>515</v>
      </c>
      <c r="T1117" t="s">
        <v>515</v>
      </c>
      <c r="U1117" t="s">
        <v>159</v>
      </c>
      <c r="V1117" t="s">
        <v>160</v>
      </c>
      <c r="W1117">
        <v>0</v>
      </c>
      <c r="X1117">
        <v>0</v>
      </c>
      <c r="Y1117">
        <v>0</v>
      </c>
      <c r="Z1117">
        <v>0</v>
      </c>
      <c r="AA1117">
        <v>2</v>
      </c>
    </row>
    <row r="1118" spans="1:27" x14ac:dyDescent="0.2">
      <c r="A1118">
        <v>716</v>
      </c>
      <c r="B1118" t="str">
        <f>+SUBSTITUTE(LOWER(_xlfn.CONCAT(C1118,D1118,E1118,G1118,L1118,R1118))," ","")</f>
        <v>44321carnegranelc100-200manuelitarusia</v>
      </c>
      <c r="C1118" s="1">
        <v>44321</v>
      </c>
      <c r="D1118" s="2" t="s">
        <v>35</v>
      </c>
      <c r="E1118" t="s">
        <v>30</v>
      </c>
      <c r="F1118" t="s">
        <v>166</v>
      </c>
      <c r="G1118" t="s">
        <v>72</v>
      </c>
      <c r="H1118">
        <v>23990</v>
      </c>
      <c r="I1118">
        <v>3.05</v>
      </c>
      <c r="J1118" s="4">
        <f>+VLOOKUP(B1118,Hoja1!$A:$L,11,0)</f>
        <v>23990</v>
      </c>
      <c r="K1118" s="4">
        <f>+VLOOKUP(B1118,Hoja1!$A:$L,12,0)</f>
        <v>3.05</v>
      </c>
      <c r="L1118" t="s">
        <v>93</v>
      </c>
      <c r="M1118">
        <v>18</v>
      </c>
      <c r="N1118" t="s">
        <v>211</v>
      </c>
      <c r="O1118">
        <v>5</v>
      </c>
      <c r="P1118">
        <v>2021</v>
      </c>
      <c r="Q1118" t="s">
        <v>165</v>
      </c>
      <c r="R1118" t="s">
        <v>166</v>
      </c>
      <c r="S1118" t="s">
        <v>165</v>
      </c>
      <c r="T1118" t="s">
        <v>166</v>
      </c>
      <c r="U1118" t="s">
        <v>37</v>
      </c>
      <c r="V1118" t="s">
        <v>36</v>
      </c>
      <c r="W1118">
        <v>0</v>
      </c>
      <c r="X1118">
        <v>0</v>
      </c>
      <c r="Y1118">
        <v>0</v>
      </c>
      <c r="Z1118">
        <v>0</v>
      </c>
      <c r="AA1118">
        <v>3.05</v>
      </c>
    </row>
    <row r="1119" spans="1:27" x14ac:dyDescent="0.2">
      <c r="A1119">
        <v>717</v>
      </c>
      <c r="B1119" t="str">
        <f>+SUBSTITUTE(LOWER(_xlfn.CONCAT(C1119,D1119,E1119,G1119,L1119,R1119))," ","")</f>
        <v>44321carnegranelc100-200manuelitaamerica</v>
      </c>
      <c r="C1119" s="1">
        <v>44321</v>
      </c>
      <c r="D1119" s="2" t="s">
        <v>35</v>
      </c>
      <c r="E1119" t="s">
        <v>30</v>
      </c>
      <c r="F1119" t="s">
        <v>201</v>
      </c>
      <c r="G1119" t="s">
        <v>72</v>
      </c>
      <c r="H1119">
        <v>2000</v>
      </c>
      <c r="I1119">
        <v>3.1</v>
      </c>
      <c r="J1119" s="4">
        <f>+VLOOKUP(B1119,Hoja1!$A:$L,11,0)</f>
        <v>2000</v>
      </c>
      <c r="K1119" s="4">
        <f>+VLOOKUP(B1119,Hoja1!$A:$L,12,0)</f>
        <v>3.1</v>
      </c>
      <c r="L1119" t="s">
        <v>93</v>
      </c>
      <c r="M1119">
        <v>18</v>
      </c>
      <c r="N1119" t="s">
        <v>211</v>
      </c>
      <c r="O1119">
        <v>5</v>
      </c>
      <c r="P1119">
        <v>2021</v>
      </c>
      <c r="Q1119" t="s">
        <v>515</v>
      </c>
      <c r="R1119" t="s">
        <v>515</v>
      </c>
      <c r="S1119" t="s">
        <v>515</v>
      </c>
      <c r="T1119" t="s">
        <v>515</v>
      </c>
      <c r="U1119" t="s">
        <v>37</v>
      </c>
      <c r="V1119" t="s">
        <v>36</v>
      </c>
      <c r="W1119">
        <v>0</v>
      </c>
      <c r="X1119">
        <v>0</v>
      </c>
      <c r="Y1119">
        <v>0</v>
      </c>
      <c r="Z1119">
        <v>0</v>
      </c>
      <c r="AA1119">
        <v>3.1</v>
      </c>
    </row>
    <row r="1120" spans="1:27" x14ac:dyDescent="0.2">
      <c r="A1120">
        <v>718</v>
      </c>
      <c r="B1120" t="str">
        <f>+SUBSTITUTE(LOWER(_xlfn.CONCAT(C1120,D1120,E1120,G1120,L1120,R1120))," ","")</f>
        <v>44321carnegranelc0manuelitaamerica</v>
      </c>
      <c r="C1120" s="1">
        <v>44321</v>
      </c>
      <c r="D1120" s="2" t="s">
        <v>35</v>
      </c>
      <c r="E1120" t="s">
        <v>30</v>
      </c>
      <c r="F1120" t="s">
        <v>201</v>
      </c>
      <c r="G1120" t="s">
        <v>178</v>
      </c>
      <c r="H1120">
        <v>3000</v>
      </c>
      <c r="I1120">
        <v>2.15</v>
      </c>
      <c r="J1120" s="4" t="e">
        <f>+VLOOKUP(B1120,Hoja1!$A:$L,11,0)</f>
        <v>#N/A</v>
      </c>
      <c r="K1120" s="4" t="e">
        <f>+VLOOKUP(B1120,Hoja1!$A:$L,12,0)</f>
        <v>#N/A</v>
      </c>
      <c r="L1120" t="s">
        <v>93</v>
      </c>
      <c r="M1120">
        <v>18</v>
      </c>
      <c r="N1120" t="s">
        <v>211</v>
      </c>
      <c r="O1120">
        <v>5</v>
      </c>
      <c r="P1120">
        <v>2021</v>
      </c>
      <c r="Q1120" t="s">
        <v>515</v>
      </c>
      <c r="R1120" t="s">
        <v>515</v>
      </c>
      <c r="S1120" t="s">
        <v>515</v>
      </c>
      <c r="T1120" t="s">
        <v>515</v>
      </c>
      <c r="U1120" t="s">
        <v>37</v>
      </c>
      <c r="V1120" t="s">
        <v>36</v>
      </c>
      <c r="W1120">
        <v>0</v>
      </c>
      <c r="X1120">
        <v>0</v>
      </c>
      <c r="Y1120">
        <v>0</v>
      </c>
      <c r="Z1120">
        <v>0</v>
      </c>
      <c r="AA1120">
        <v>2.15</v>
      </c>
    </row>
    <row r="1121" spans="1:27" x14ac:dyDescent="0.2">
      <c r="A1121">
        <v>1304</v>
      </c>
      <c r="B1121" t="str">
        <f>+SUBSTITUTE(LOWER(_xlfn.CONCAT(C1121,D1121,E1121,G1121,L1121,R1121))," ","")</f>
        <v>44321carnegranelc200-300standrewsrusia</v>
      </c>
      <c r="C1121" s="1">
        <v>44321</v>
      </c>
      <c r="D1121" s="2" t="s">
        <v>35</v>
      </c>
      <c r="E1121" t="s">
        <v>30</v>
      </c>
      <c r="F1121" t="s">
        <v>239</v>
      </c>
      <c r="G1121" t="s">
        <v>39</v>
      </c>
      <c r="H1121">
        <v>23000</v>
      </c>
      <c r="I1121">
        <v>3.13</v>
      </c>
      <c r="J1121" s="4">
        <f>+VLOOKUP(B1121,Hoja1!$A:$L,11,0)</f>
        <v>23000</v>
      </c>
      <c r="K1121" s="4">
        <f>+VLOOKUP(B1121,Hoja1!$A:$L,12,0)</f>
        <v>3.13</v>
      </c>
      <c r="L1121" t="s">
        <v>240</v>
      </c>
      <c r="M1121">
        <v>18</v>
      </c>
      <c r="N1121" t="s">
        <v>204</v>
      </c>
      <c r="O1121">
        <v>5</v>
      </c>
      <c r="P1121">
        <v>2021</v>
      </c>
      <c r="Q1121" t="s">
        <v>165</v>
      </c>
      <c r="R1121" t="s">
        <v>166</v>
      </c>
      <c r="S1121" t="s">
        <v>165</v>
      </c>
      <c r="T1121" t="s">
        <v>166</v>
      </c>
      <c r="U1121" t="s">
        <v>37</v>
      </c>
      <c r="V1121" t="s">
        <v>36</v>
      </c>
      <c r="W1121">
        <v>0</v>
      </c>
      <c r="X1121">
        <v>0</v>
      </c>
      <c r="Y1121">
        <v>0</v>
      </c>
      <c r="Z1121">
        <v>0</v>
      </c>
      <c r="AA1121">
        <v>3.13</v>
      </c>
    </row>
    <row r="1122" spans="1:27" x14ac:dyDescent="0.2">
      <c r="A1122">
        <v>1305</v>
      </c>
      <c r="B1122" t="str">
        <f>+SUBSTITUTE(LOWER(_xlfn.CONCAT(C1122,D1122,E1122,G1122,L1122,R1122))," ","")</f>
        <v>44321carnegranelc200-300standrewsamerica</v>
      </c>
      <c r="C1122" s="1">
        <v>44321</v>
      </c>
      <c r="D1122" s="2" t="s">
        <v>35</v>
      </c>
      <c r="E1122" t="s">
        <v>30</v>
      </c>
      <c r="F1122" t="s">
        <v>214</v>
      </c>
      <c r="G1122" t="s">
        <v>39</v>
      </c>
      <c r="H1122">
        <v>22500</v>
      </c>
      <c r="I1122">
        <v>3.79</v>
      </c>
      <c r="J1122" s="4">
        <f>+VLOOKUP(B1122,Hoja1!$A:$L,11,0)</f>
        <v>22500</v>
      </c>
      <c r="K1122" s="4">
        <f>+VLOOKUP(B1122,Hoja1!$A:$L,12,0)</f>
        <v>3.79</v>
      </c>
      <c r="L1122" t="s">
        <v>240</v>
      </c>
      <c r="M1122">
        <v>18</v>
      </c>
      <c r="N1122" t="s">
        <v>204</v>
      </c>
      <c r="O1122">
        <v>5</v>
      </c>
      <c r="P1122">
        <v>2021</v>
      </c>
      <c r="Q1122" t="s">
        <v>515</v>
      </c>
      <c r="R1122" t="s">
        <v>515</v>
      </c>
      <c r="S1122" t="s">
        <v>515</v>
      </c>
      <c r="T1122" t="s">
        <v>515</v>
      </c>
      <c r="U1122" t="s">
        <v>37</v>
      </c>
      <c r="V1122" t="s">
        <v>36</v>
      </c>
      <c r="W1122">
        <v>0</v>
      </c>
      <c r="X1122">
        <v>0</v>
      </c>
      <c r="Y1122">
        <v>0</v>
      </c>
      <c r="Z1122">
        <v>0</v>
      </c>
      <c r="AA1122">
        <v>3.79</v>
      </c>
    </row>
    <row r="1123" spans="1:27" x14ac:dyDescent="0.2">
      <c r="A1123">
        <v>2250</v>
      </c>
      <c r="B1123" t="str">
        <f>+SUBSTITUTE(LOWER(_xlfn.CONCAT(C1123,D1123,E1123,G1123,L1123,R1123))," ","")</f>
        <v>44321carnegranelc300-500sudmarisfrancia</v>
      </c>
      <c r="C1123" s="1">
        <v>44321</v>
      </c>
      <c r="D1123" s="2" t="s">
        <v>35</v>
      </c>
      <c r="E1123" t="s">
        <v>30</v>
      </c>
      <c r="F1123" t="s">
        <v>172</v>
      </c>
      <c r="G1123" t="s">
        <v>49</v>
      </c>
      <c r="H1123">
        <v>24000</v>
      </c>
      <c r="I1123">
        <v>3</v>
      </c>
      <c r="J1123" s="4">
        <f>+VLOOKUP(B1123,Hoja1!$A:$L,11,0)</f>
        <v>24000</v>
      </c>
      <c r="K1123" s="4">
        <f>+VLOOKUP(B1123,Hoja1!$A:$L,12,0)</f>
        <v>3</v>
      </c>
      <c r="L1123" t="s">
        <v>286</v>
      </c>
      <c r="M1123">
        <v>18</v>
      </c>
      <c r="O1123">
        <v>5</v>
      </c>
      <c r="P1123">
        <v>2021</v>
      </c>
      <c r="Q1123" t="s">
        <v>153</v>
      </c>
      <c r="R1123" t="s">
        <v>172</v>
      </c>
      <c r="S1123" t="s">
        <v>172</v>
      </c>
      <c r="T1123" t="s">
        <v>172</v>
      </c>
      <c r="U1123" t="s">
        <v>37</v>
      </c>
      <c r="V1123" t="s">
        <v>36</v>
      </c>
      <c r="W1123">
        <v>0</v>
      </c>
      <c r="X1123">
        <v>0</v>
      </c>
      <c r="Y1123">
        <v>0</v>
      </c>
      <c r="Z1123">
        <v>0</v>
      </c>
      <c r="AA1123">
        <v>3</v>
      </c>
    </row>
    <row r="1124" spans="1:27" x14ac:dyDescent="0.2">
      <c r="A1124">
        <v>2251</v>
      </c>
      <c r="B1124" t="str">
        <f>+SUBSTITUTE(LOWER(_xlfn.CONCAT(C1124,D1124,E1124,G1124,L1124,R1124))," ","")</f>
        <v>44321carnegranelc200-300sudmarisotroseuropa</v>
      </c>
      <c r="C1124" s="1">
        <v>44321</v>
      </c>
      <c r="D1124" s="2" t="s">
        <v>35</v>
      </c>
      <c r="E1124" t="s">
        <v>30</v>
      </c>
      <c r="F1124" t="s">
        <v>177</v>
      </c>
      <c r="G1124" t="s">
        <v>39</v>
      </c>
      <c r="H1124">
        <v>24000</v>
      </c>
      <c r="I1124">
        <v>2.97</v>
      </c>
      <c r="J1124" s="4">
        <f>+VLOOKUP(B1124,Hoja1!$A:$L,11,0)</f>
        <v>24000</v>
      </c>
      <c r="K1124" s="4">
        <f>+VLOOKUP(B1124,Hoja1!$A:$L,12,0)</f>
        <v>2.97</v>
      </c>
      <c r="L1124" t="s">
        <v>286</v>
      </c>
      <c r="M1124">
        <v>18</v>
      </c>
      <c r="O1124">
        <v>5</v>
      </c>
      <c r="P1124">
        <v>2021</v>
      </c>
      <c r="Q1124" t="s">
        <v>153</v>
      </c>
      <c r="R1124" t="s">
        <v>154</v>
      </c>
      <c r="S1124" t="s">
        <v>154</v>
      </c>
      <c r="T1124" t="s">
        <v>154</v>
      </c>
      <c r="U1124" t="s">
        <v>37</v>
      </c>
      <c r="V1124" t="s">
        <v>36</v>
      </c>
      <c r="W1124">
        <v>0</v>
      </c>
      <c r="X1124">
        <v>0</v>
      </c>
      <c r="Y1124">
        <v>0</v>
      </c>
      <c r="Z1124">
        <v>0</v>
      </c>
      <c r="AA1124">
        <v>2.97</v>
      </c>
    </row>
    <row r="1125" spans="1:27" x14ac:dyDescent="0.2">
      <c r="A1125">
        <v>2252</v>
      </c>
      <c r="B1125" t="str">
        <f>+SUBSTITUTE(LOWER(_xlfn.CONCAT(C1125,D1125,E1125,G1125,L1125,R1125))," ","")</f>
        <v>44321enterosinsalsac60-80sudmarisamerica</v>
      </c>
      <c r="C1125" s="1">
        <v>44321</v>
      </c>
      <c r="D1125" s="2" t="s">
        <v>59</v>
      </c>
      <c r="E1125" t="s">
        <v>155</v>
      </c>
      <c r="F1125" t="s">
        <v>214</v>
      </c>
      <c r="G1125" t="s">
        <v>168</v>
      </c>
      <c r="H1125">
        <v>17978.400000000001</v>
      </c>
      <c r="I1125">
        <v>2.0299999999999998</v>
      </c>
      <c r="J1125" s="4" t="e">
        <f>+VLOOKUP(B1125,Hoja1!$A:$L,11,0)</f>
        <v>#N/A</v>
      </c>
      <c r="K1125" s="4" t="e">
        <f>+VLOOKUP(B1125,Hoja1!$A:$L,12,0)</f>
        <v>#N/A</v>
      </c>
      <c r="L1125" t="s">
        <v>286</v>
      </c>
      <c r="M1125">
        <v>18</v>
      </c>
      <c r="O1125">
        <v>5</v>
      </c>
      <c r="P1125">
        <v>2021</v>
      </c>
      <c r="Q1125" t="s">
        <v>515</v>
      </c>
      <c r="R1125" t="s">
        <v>515</v>
      </c>
      <c r="S1125" t="s">
        <v>515</v>
      </c>
      <c r="T1125" t="s">
        <v>515</v>
      </c>
      <c r="U1125" t="s">
        <v>159</v>
      </c>
      <c r="V1125" t="s">
        <v>160</v>
      </c>
      <c r="W1125">
        <v>0</v>
      </c>
      <c r="X1125">
        <v>0</v>
      </c>
      <c r="Y1125">
        <v>0</v>
      </c>
      <c r="Z1125">
        <v>0</v>
      </c>
      <c r="AA1125">
        <v>2.0299999999999998</v>
      </c>
    </row>
    <row r="1126" spans="1:27" x14ac:dyDescent="0.2">
      <c r="A1126">
        <v>287</v>
      </c>
      <c r="B1126" t="str">
        <f>+SUBSTITUTE(LOWER(_xlfn.CONCAT(C1126,D1126,E1126,G1126,L1126,R1126))," ","")</f>
        <v>44322carnegranelc200-300camanchacaotrosuee</v>
      </c>
      <c r="C1126" s="1">
        <v>44322</v>
      </c>
      <c r="D1126" s="2" t="s">
        <v>35</v>
      </c>
      <c r="E1126" t="s">
        <v>30</v>
      </c>
      <c r="F1126" t="s">
        <v>184</v>
      </c>
      <c r="G1126" t="s">
        <v>39</v>
      </c>
      <c r="H1126">
        <v>24000</v>
      </c>
      <c r="I1126">
        <v>2.9</v>
      </c>
      <c r="J1126" s="4" t="e">
        <f>+VLOOKUP(B1126,Hoja1!$A:$L,11,0)</f>
        <v>#N/A</v>
      </c>
      <c r="K1126" s="4" t="e">
        <f>+VLOOKUP(B1126,Hoja1!$A:$L,12,0)</f>
        <v>#N/A</v>
      </c>
      <c r="L1126" t="s">
        <v>33</v>
      </c>
      <c r="M1126">
        <v>18</v>
      </c>
      <c r="O1126">
        <v>5</v>
      </c>
      <c r="P1126">
        <v>2021</v>
      </c>
      <c r="Q1126" t="s">
        <v>165</v>
      </c>
      <c r="R1126" t="s">
        <v>185</v>
      </c>
      <c r="S1126" t="s">
        <v>165</v>
      </c>
      <c r="T1126" t="s">
        <v>185</v>
      </c>
      <c r="U1126" t="s">
        <v>37</v>
      </c>
      <c r="V1126" t="s">
        <v>36</v>
      </c>
      <c r="W1126">
        <v>0</v>
      </c>
      <c r="X1126">
        <v>0</v>
      </c>
      <c r="Y1126">
        <v>0</v>
      </c>
      <c r="Z1126">
        <v>0</v>
      </c>
      <c r="AA1126">
        <v>2.9</v>
      </c>
    </row>
    <row r="1127" spans="1:27" x14ac:dyDescent="0.2">
      <c r="A1127">
        <v>288</v>
      </c>
      <c r="B1127" t="str">
        <f>+SUBSTITUTE(LOWER(_xlfn.CONCAT(C1127,D1127,E1127,G1127,L1127,R1127))," ","")</f>
        <v>44322enterosinsalsac40-60camanchacarusia</v>
      </c>
      <c r="C1127" s="1">
        <v>44322</v>
      </c>
      <c r="D1127" s="2" t="s">
        <v>59</v>
      </c>
      <c r="E1127" t="s">
        <v>155</v>
      </c>
      <c r="F1127" t="s">
        <v>516</v>
      </c>
      <c r="G1127" t="s">
        <v>180</v>
      </c>
      <c r="H1127">
        <v>19490</v>
      </c>
      <c r="I1127">
        <v>2</v>
      </c>
      <c r="J1127" s="4" t="e">
        <f>+VLOOKUP(B1127,Hoja1!$A:$L,11,0)</f>
        <v>#N/A</v>
      </c>
      <c r="K1127" s="4" t="e">
        <f>+VLOOKUP(B1127,Hoja1!$A:$L,12,0)</f>
        <v>#N/A</v>
      </c>
      <c r="L1127" t="s">
        <v>33</v>
      </c>
      <c r="M1127">
        <v>18</v>
      </c>
      <c r="O1127">
        <v>5</v>
      </c>
      <c r="P1127">
        <v>2021</v>
      </c>
      <c r="Q1127" t="s">
        <v>165</v>
      </c>
      <c r="R1127" t="s">
        <v>166</v>
      </c>
      <c r="S1127" t="s">
        <v>165</v>
      </c>
      <c r="T1127" t="s">
        <v>166</v>
      </c>
      <c r="U1127" t="s">
        <v>159</v>
      </c>
      <c r="V1127" t="s">
        <v>160</v>
      </c>
      <c r="W1127">
        <v>0</v>
      </c>
      <c r="X1127">
        <v>0</v>
      </c>
      <c r="Y1127">
        <v>0</v>
      </c>
      <c r="Z1127">
        <v>0</v>
      </c>
      <c r="AA1127">
        <v>2</v>
      </c>
    </row>
    <row r="1128" spans="1:27" x14ac:dyDescent="0.2">
      <c r="A1128">
        <v>289</v>
      </c>
      <c r="B1128" t="str">
        <f>+SUBSTITUTE(LOWER(_xlfn.CONCAT(C1128,D1128,E1128,G1128,L1128,R1128))," ","")</f>
        <v>44322carnegranelc100-200camanchacaotrosuee</v>
      </c>
      <c r="C1128" s="1">
        <v>44322</v>
      </c>
      <c r="D1128" s="2" t="s">
        <v>35</v>
      </c>
      <c r="E1128" t="s">
        <v>30</v>
      </c>
      <c r="F1128" t="s">
        <v>198</v>
      </c>
      <c r="G1128" t="s">
        <v>72</v>
      </c>
      <c r="H1128">
        <v>1000</v>
      </c>
      <c r="I1128">
        <v>3.25</v>
      </c>
      <c r="J1128" s="4" t="e">
        <f>+VLOOKUP(B1128,Hoja1!$A:$L,11,0)</f>
        <v>#N/A</v>
      </c>
      <c r="K1128" s="4" t="e">
        <f>+VLOOKUP(B1128,Hoja1!$A:$L,12,0)</f>
        <v>#N/A</v>
      </c>
      <c r="L1128" t="s">
        <v>33</v>
      </c>
      <c r="M1128">
        <v>18</v>
      </c>
      <c r="O1128">
        <v>5</v>
      </c>
      <c r="P1128">
        <v>2021</v>
      </c>
      <c r="Q1128" t="s">
        <v>165</v>
      </c>
      <c r="R1128" t="s">
        <v>185</v>
      </c>
      <c r="S1128" t="s">
        <v>165</v>
      </c>
      <c r="T1128" t="s">
        <v>185</v>
      </c>
      <c r="U1128" t="s">
        <v>37</v>
      </c>
      <c r="V1128" t="s">
        <v>36</v>
      </c>
      <c r="W1128">
        <v>0</v>
      </c>
      <c r="X1128">
        <v>0</v>
      </c>
      <c r="Y1128">
        <v>0</v>
      </c>
      <c r="Z1128">
        <v>0</v>
      </c>
      <c r="AA1128">
        <v>3.25</v>
      </c>
    </row>
    <row r="1129" spans="1:27" x14ac:dyDescent="0.2">
      <c r="A1129">
        <v>290</v>
      </c>
      <c r="B1129" t="str">
        <f>+SUBSTITUTE(LOWER(_xlfn.CONCAT(C1129,D1129,E1129,G1129,L1129,R1129))," ","")</f>
        <v>44322carnegranelc200-300camanchacaotrosuee</v>
      </c>
      <c r="C1129" s="1">
        <v>44322</v>
      </c>
      <c r="D1129" s="2" t="s">
        <v>35</v>
      </c>
      <c r="E1129" t="s">
        <v>30</v>
      </c>
      <c r="F1129" t="s">
        <v>198</v>
      </c>
      <c r="G1129" t="s">
        <v>39</v>
      </c>
      <c r="H1129">
        <v>23000</v>
      </c>
      <c r="I1129">
        <v>3</v>
      </c>
      <c r="J1129" s="4" t="e">
        <f>+VLOOKUP(B1129,Hoja1!$A:$L,11,0)</f>
        <v>#N/A</v>
      </c>
      <c r="K1129" s="4" t="e">
        <f>+VLOOKUP(B1129,Hoja1!$A:$L,12,0)</f>
        <v>#N/A</v>
      </c>
      <c r="L1129" t="s">
        <v>33</v>
      </c>
      <c r="M1129">
        <v>18</v>
      </c>
      <c r="O1129">
        <v>5</v>
      </c>
      <c r="P1129">
        <v>2021</v>
      </c>
      <c r="Q1129" t="s">
        <v>165</v>
      </c>
      <c r="R1129" t="s">
        <v>185</v>
      </c>
      <c r="S1129" t="s">
        <v>165</v>
      </c>
      <c r="T1129" t="s">
        <v>185</v>
      </c>
      <c r="U1129" t="s">
        <v>37</v>
      </c>
      <c r="V1129" t="s">
        <v>36</v>
      </c>
      <c r="W1129">
        <v>0</v>
      </c>
      <c r="X1129">
        <v>0</v>
      </c>
      <c r="Y1129">
        <v>0</v>
      </c>
      <c r="Z1129">
        <v>0</v>
      </c>
      <c r="AA1129">
        <v>3</v>
      </c>
    </row>
    <row r="1130" spans="1:27" x14ac:dyDescent="0.2">
      <c r="A1130">
        <v>291</v>
      </c>
      <c r="B1130" t="str">
        <f>+SUBSTITUTE(LOWER(_xlfn.CONCAT(C1130,D1130,E1130,G1130,L1130,R1130))," ","")</f>
        <v>44322enterosinsalsac60-80camanchacaitalia</v>
      </c>
      <c r="C1130" s="1">
        <v>44322</v>
      </c>
      <c r="D1130" s="2" t="s">
        <v>59</v>
      </c>
      <c r="E1130" t="s">
        <v>155</v>
      </c>
      <c r="F1130" t="s">
        <v>167</v>
      </c>
      <c r="G1130" t="s">
        <v>168</v>
      </c>
      <c r="H1130">
        <v>19200</v>
      </c>
      <c r="I1130">
        <v>1.9</v>
      </c>
      <c r="J1130" s="4" t="e">
        <f>+VLOOKUP(B1130,Hoja1!$A:$L,11,0)</f>
        <v>#N/A</v>
      </c>
      <c r="K1130" s="4" t="e">
        <f>+VLOOKUP(B1130,Hoja1!$A:$L,12,0)</f>
        <v>#N/A</v>
      </c>
      <c r="L1130" t="s">
        <v>33</v>
      </c>
      <c r="M1130">
        <v>18</v>
      </c>
      <c r="O1130">
        <v>5</v>
      </c>
      <c r="P1130">
        <v>2021</v>
      </c>
      <c r="Q1130" t="s">
        <v>153</v>
      </c>
      <c r="R1130" t="s">
        <v>167</v>
      </c>
      <c r="S1130" t="s">
        <v>167</v>
      </c>
      <c r="T1130" t="s">
        <v>167</v>
      </c>
      <c r="U1130" t="s">
        <v>159</v>
      </c>
      <c r="V1130" t="s">
        <v>160</v>
      </c>
      <c r="W1130">
        <v>0</v>
      </c>
      <c r="X1130">
        <v>0</v>
      </c>
      <c r="Y1130">
        <v>0</v>
      </c>
      <c r="Z1130">
        <v>0</v>
      </c>
      <c r="AA1130">
        <v>1.9</v>
      </c>
    </row>
    <row r="1131" spans="1:27" x14ac:dyDescent="0.2">
      <c r="A1131">
        <v>292</v>
      </c>
      <c r="B1131" t="str">
        <f>+SUBSTITUTE(LOWER(_xlfn.CONCAT(C1131,D1131,E1131,G1131,L1131,R1131))," ","")</f>
        <v>44322enteroretailc20-35camanchacaamerica</v>
      </c>
      <c r="C1131" s="1">
        <v>44322</v>
      </c>
      <c r="D1131" s="2" t="s">
        <v>59</v>
      </c>
      <c r="E1131" t="s">
        <v>161</v>
      </c>
      <c r="F1131" t="s">
        <v>162</v>
      </c>
      <c r="G1131" t="s">
        <v>163</v>
      </c>
      <c r="H1131">
        <v>15858.22</v>
      </c>
      <c r="I1131">
        <v>2.9546999999999999</v>
      </c>
      <c r="J1131" s="4" t="e">
        <f>+VLOOKUP(B1131,Hoja1!$A:$L,11,0)</f>
        <v>#N/A</v>
      </c>
      <c r="K1131" s="4" t="e">
        <f>+VLOOKUP(B1131,Hoja1!$A:$L,12,0)</f>
        <v>#N/A</v>
      </c>
      <c r="L1131" t="s">
        <v>33</v>
      </c>
      <c r="M1131">
        <v>18</v>
      </c>
      <c r="O1131">
        <v>5</v>
      </c>
      <c r="P1131">
        <v>2021</v>
      </c>
      <c r="Q1131" t="s">
        <v>515</v>
      </c>
      <c r="R1131" t="s">
        <v>515</v>
      </c>
      <c r="S1131" t="s">
        <v>515</v>
      </c>
      <c r="T1131" t="s">
        <v>515</v>
      </c>
      <c r="V1131" t="s">
        <v>164</v>
      </c>
    </row>
    <row r="1132" spans="1:27" x14ac:dyDescent="0.2">
      <c r="A1132">
        <v>719</v>
      </c>
      <c r="B1132" t="str">
        <f>+SUBSTITUTE(LOWER(_xlfn.CONCAT(C1132,D1132,E1132,G1132,L1132,R1132))," ","")</f>
        <v>44322carnegranelc100-200manuelitarusia</v>
      </c>
      <c r="C1132" s="1">
        <v>44322</v>
      </c>
      <c r="D1132" s="2" t="s">
        <v>35</v>
      </c>
      <c r="E1132" t="s">
        <v>30</v>
      </c>
      <c r="F1132" t="s">
        <v>166</v>
      </c>
      <c r="G1132" t="s">
        <v>72</v>
      </c>
      <c r="H1132">
        <v>24000</v>
      </c>
      <c r="I1132">
        <v>3.05</v>
      </c>
      <c r="J1132" s="4">
        <f>+VLOOKUP(B1132,Hoja1!$A:$L,11,0)</f>
        <v>24000</v>
      </c>
      <c r="K1132" s="4">
        <f>+VLOOKUP(B1132,Hoja1!$A:$L,12,0)</f>
        <v>3.05</v>
      </c>
      <c r="L1132" t="s">
        <v>93</v>
      </c>
      <c r="M1132">
        <v>18</v>
      </c>
      <c r="N1132" t="s">
        <v>211</v>
      </c>
      <c r="O1132">
        <v>5</v>
      </c>
      <c r="P1132">
        <v>2021</v>
      </c>
      <c r="Q1132" t="s">
        <v>165</v>
      </c>
      <c r="R1132" t="s">
        <v>166</v>
      </c>
      <c r="S1132" t="s">
        <v>165</v>
      </c>
      <c r="T1132" t="s">
        <v>166</v>
      </c>
      <c r="U1132" t="s">
        <v>37</v>
      </c>
      <c r="V1132" t="s">
        <v>36</v>
      </c>
      <c r="W1132">
        <v>0</v>
      </c>
      <c r="X1132">
        <v>0</v>
      </c>
      <c r="Y1132">
        <v>0</v>
      </c>
      <c r="Z1132">
        <v>0</v>
      </c>
      <c r="AA1132">
        <v>3.05</v>
      </c>
    </row>
    <row r="1133" spans="1:27" x14ac:dyDescent="0.2">
      <c r="A1133">
        <v>720</v>
      </c>
      <c r="B1133" t="str">
        <f>+SUBSTITUTE(LOWER(_xlfn.CONCAT(C1133,D1133,E1133,G1133,L1133,R1133))," ","")</f>
        <v>44322carnegranelc100-200manuelitaotrosuee</v>
      </c>
      <c r="C1133" s="1">
        <v>44322</v>
      </c>
      <c r="D1133" s="2" t="s">
        <v>35</v>
      </c>
      <c r="E1133" t="s">
        <v>30</v>
      </c>
      <c r="F1133" t="s">
        <v>184</v>
      </c>
      <c r="G1133" t="s">
        <v>72</v>
      </c>
      <c r="H1133">
        <v>23600</v>
      </c>
      <c r="I1133">
        <v>3.04</v>
      </c>
      <c r="J1133" s="4">
        <f>+VLOOKUP(B1133,Hoja1!$A:$L,11,0)</f>
        <v>23600</v>
      </c>
      <c r="K1133" s="4">
        <f>+VLOOKUP(B1133,Hoja1!$A:$L,12,0)</f>
        <v>3.04</v>
      </c>
      <c r="L1133" t="s">
        <v>93</v>
      </c>
      <c r="M1133">
        <v>18</v>
      </c>
      <c r="N1133" t="s">
        <v>211</v>
      </c>
      <c r="O1133">
        <v>5</v>
      </c>
      <c r="P1133">
        <v>2021</v>
      </c>
      <c r="Q1133" t="s">
        <v>165</v>
      </c>
      <c r="R1133" t="s">
        <v>185</v>
      </c>
      <c r="S1133" t="s">
        <v>165</v>
      </c>
      <c r="T1133" t="s">
        <v>185</v>
      </c>
      <c r="U1133" t="s">
        <v>37</v>
      </c>
      <c r="V1133" t="s">
        <v>36</v>
      </c>
      <c r="W1133">
        <v>0</v>
      </c>
      <c r="X1133">
        <v>0</v>
      </c>
      <c r="Y1133">
        <v>0</v>
      </c>
      <c r="Z1133">
        <v>0</v>
      </c>
      <c r="AA1133">
        <v>3.04</v>
      </c>
    </row>
    <row r="1134" spans="1:27" x14ac:dyDescent="0.2">
      <c r="A1134">
        <v>721</v>
      </c>
      <c r="B1134" t="str">
        <f>+SUBSTITUTE(LOWER(_xlfn.CONCAT(C1134,D1134,E1134,G1134,L1134,R1134))," ","")</f>
        <v>44322enteroconsalsac22-36manuelitaotrosuee</v>
      </c>
      <c r="C1134" s="1">
        <v>44322</v>
      </c>
      <c r="D1134" s="2" t="s">
        <v>59</v>
      </c>
      <c r="E1134" t="s">
        <v>227</v>
      </c>
      <c r="F1134" t="s">
        <v>184</v>
      </c>
      <c r="G1134" t="s">
        <v>228</v>
      </c>
      <c r="H1134">
        <v>400</v>
      </c>
      <c r="I1134">
        <v>2.5</v>
      </c>
      <c r="J1134" s="4" t="e">
        <f>+VLOOKUP(B1134,Hoja1!$A:$L,11,0)</f>
        <v>#N/A</v>
      </c>
      <c r="K1134" s="4" t="e">
        <f>+VLOOKUP(B1134,Hoja1!$A:$L,12,0)</f>
        <v>#N/A</v>
      </c>
      <c r="L1134" t="s">
        <v>93</v>
      </c>
      <c r="M1134">
        <v>18</v>
      </c>
      <c r="N1134" t="s">
        <v>211</v>
      </c>
      <c r="O1134">
        <v>5</v>
      </c>
      <c r="P1134">
        <v>2021</v>
      </c>
      <c r="Q1134" t="s">
        <v>165</v>
      </c>
      <c r="R1134" t="s">
        <v>185</v>
      </c>
      <c r="S1134" t="s">
        <v>165</v>
      </c>
      <c r="T1134" t="s">
        <v>185</v>
      </c>
      <c r="U1134" t="s">
        <v>61</v>
      </c>
      <c r="V1134" t="s">
        <v>229</v>
      </c>
      <c r="W1134">
        <v>0</v>
      </c>
      <c r="X1134">
        <v>0</v>
      </c>
      <c r="Y1134">
        <v>0</v>
      </c>
      <c r="Z1134">
        <v>0</v>
      </c>
      <c r="AA1134">
        <v>2.5</v>
      </c>
    </row>
    <row r="1135" spans="1:27" x14ac:dyDescent="0.2">
      <c r="A1135">
        <v>1306</v>
      </c>
      <c r="B1135" t="str">
        <f>+SUBSTITUTE(LOWER(_xlfn.CONCAT(C1135,D1135,E1135,G1135,L1135,R1135))," ","")</f>
        <v>44322carnegranelc200-300standrewsrusia</v>
      </c>
      <c r="C1135" s="1">
        <v>44322</v>
      </c>
      <c r="D1135" s="2" t="s">
        <v>35</v>
      </c>
      <c r="E1135" t="s">
        <v>30</v>
      </c>
      <c r="F1135" t="s">
        <v>239</v>
      </c>
      <c r="G1135" t="s">
        <v>39</v>
      </c>
      <c r="H1135">
        <v>23000</v>
      </c>
      <c r="I1135">
        <v>3.1</v>
      </c>
      <c r="J1135" s="4">
        <f>+VLOOKUP(B1135,Hoja1!$A:$L,11,0)</f>
        <v>18000</v>
      </c>
      <c r="K1135" s="4">
        <f>+VLOOKUP(B1135,Hoja1!$A:$L,12,0)</f>
        <v>3.15</v>
      </c>
      <c r="L1135" t="s">
        <v>240</v>
      </c>
      <c r="M1135">
        <v>18</v>
      </c>
      <c r="N1135" t="s">
        <v>204</v>
      </c>
      <c r="O1135">
        <v>5</v>
      </c>
      <c r="P1135">
        <v>2021</v>
      </c>
      <c r="Q1135" t="s">
        <v>165</v>
      </c>
      <c r="R1135" t="s">
        <v>166</v>
      </c>
      <c r="S1135" t="s">
        <v>165</v>
      </c>
      <c r="T1135" t="s">
        <v>166</v>
      </c>
      <c r="U1135" t="s">
        <v>37</v>
      </c>
      <c r="V1135" t="s">
        <v>36</v>
      </c>
      <c r="W1135">
        <v>0</v>
      </c>
      <c r="X1135">
        <v>0</v>
      </c>
      <c r="Y1135">
        <v>0</v>
      </c>
      <c r="Z1135">
        <v>0</v>
      </c>
      <c r="AA1135">
        <v>3.1</v>
      </c>
    </row>
    <row r="1136" spans="1:27" x14ac:dyDescent="0.2">
      <c r="A1136">
        <v>1307</v>
      </c>
      <c r="B1136" t="str">
        <f>+SUBSTITUTE(LOWER(_xlfn.CONCAT(C1136,D1136,E1136,G1136,L1136,R1136))," ","")</f>
        <v>44322carnegranelc300-500standrewsrusia</v>
      </c>
      <c r="C1136" s="1">
        <v>44322</v>
      </c>
      <c r="D1136" s="2" t="s">
        <v>35</v>
      </c>
      <c r="E1136" t="s">
        <v>30</v>
      </c>
      <c r="F1136" t="s">
        <v>239</v>
      </c>
      <c r="G1136" t="s">
        <v>49</v>
      </c>
      <c r="H1136">
        <v>5000</v>
      </c>
      <c r="I1136">
        <v>3</v>
      </c>
      <c r="J1136" s="4">
        <f>+VLOOKUP(B1136,Hoja1!$A:$L,11,0)</f>
        <v>5000</v>
      </c>
      <c r="K1136" s="4">
        <f>+VLOOKUP(B1136,Hoja1!$A:$L,12,0)</f>
        <v>3</v>
      </c>
      <c r="L1136" t="s">
        <v>240</v>
      </c>
      <c r="M1136">
        <v>18</v>
      </c>
      <c r="N1136" t="s">
        <v>204</v>
      </c>
      <c r="O1136">
        <v>5</v>
      </c>
      <c r="P1136">
        <v>2021</v>
      </c>
      <c r="Q1136" t="s">
        <v>165</v>
      </c>
      <c r="R1136" t="s">
        <v>166</v>
      </c>
      <c r="S1136" t="s">
        <v>165</v>
      </c>
      <c r="T1136" t="s">
        <v>166</v>
      </c>
      <c r="U1136" t="s">
        <v>37</v>
      </c>
      <c r="V1136" t="s">
        <v>36</v>
      </c>
      <c r="W1136">
        <v>0</v>
      </c>
      <c r="X1136">
        <v>0</v>
      </c>
      <c r="Y1136">
        <v>0</v>
      </c>
      <c r="Z1136">
        <v>0</v>
      </c>
      <c r="AA1136">
        <v>3</v>
      </c>
    </row>
    <row r="1137" spans="1:27" x14ac:dyDescent="0.2">
      <c r="A1137">
        <v>1308</v>
      </c>
      <c r="B1137" t="str">
        <f>+SUBSTITUTE(LOWER(_xlfn.CONCAT(C1137,D1137,E1137,G1137,L1137,R1137))," ","")</f>
        <v>44322carnegranelc200-300standrewsasia</v>
      </c>
      <c r="C1137" s="1">
        <v>44322</v>
      </c>
      <c r="D1137" s="2" t="s">
        <v>35</v>
      </c>
      <c r="E1137" t="s">
        <v>30</v>
      </c>
      <c r="F1137" t="s">
        <v>197</v>
      </c>
      <c r="G1137" t="s">
        <v>39</v>
      </c>
      <c r="H1137">
        <v>24000</v>
      </c>
      <c r="I1137">
        <v>3.2</v>
      </c>
      <c r="J1137" s="4">
        <f>+VLOOKUP(B1137,Hoja1!$A:$L,11,0)</f>
        <v>24000</v>
      </c>
      <c r="K1137" s="4">
        <f>+VLOOKUP(B1137,Hoja1!$A:$L,12,0)</f>
        <v>3.2</v>
      </c>
      <c r="L1137" t="s">
        <v>240</v>
      </c>
      <c r="M1137">
        <v>18</v>
      </c>
      <c r="N1137" t="s">
        <v>204</v>
      </c>
      <c r="O1137">
        <v>5</v>
      </c>
      <c r="P1137">
        <v>2021</v>
      </c>
      <c r="Q1137" t="s">
        <v>158</v>
      </c>
      <c r="R1137" t="s">
        <v>158</v>
      </c>
      <c r="S1137" t="s">
        <v>158</v>
      </c>
      <c r="T1137" t="s">
        <v>158</v>
      </c>
      <c r="U1137" t="s">
        <v>37</v>
      </c>
      <c r="V1137" t="s">
        <v>36</v>
      </c>
      <c r="W1137">
        <v>0</v>
      </c>
      <c r="X1137">
        <v>0</v>
      </c>
      <c r="Y1137">
        <v>0</v>
      </c>
      <c r="Z1137">
        <v>0</v>
      </c>
      <c r="AA1137">
        <v>3.2</v>
      </c>
    </row>
    <row r="1138" spans="1:27" x14ac:dyDescent="0.2">
      <c r="A1138">
        <v>2253</v>
      </c>
      <c r="B1138" t="str">
        <f>+SUBSTITUTE(LOWER(_xlfn.CONCAT(C1138,D1138,E1138,G1138,L1138,R1138))," ","")</f>
        <v>44322carnegranelc0sudmarischile</v>
      </c>
      <c r="C1138" s="1">
        <v>44322</v>
      </c>
      <c r="D1138" s="2" t="s">
        <v>35</v>
      </c>
      <c r="E1138" t="s">
        <v>30</v>
      </c>
      <c r="F1138" t="s">
        <v>32</v>
      </c>
      <c r="G1138" t="s">
        <v>178</v>
      </c>
      <c r="H1138">
        <v>12170</v>
      </c>
      <c r="J1138" s="4" t="e">
        <f>+VLOOKUP(B1138,Hoja1!$A:$L,11,0)</f>
        <v>#N/A</v>
      </c>
      <c r="K1138" s="4" t="e">
        <f>+VLOOKUP(B1138,Hoja1!$A:$L,12,0)</f>
        <v>#N/A</v>
      </c>
      <c r="L1138" t="s">
        <v>286</v>
      </c>
      <c r="M1138">
        <v>18</v>
      </c>
      <c r="O1138">
        <v>5</v>
      </c>
      <c r="P1138">
        <v>2021</v>
      </c>
      <c r="Q1138" t="s">
        <v>32</v>
      </c>
      <c r="R1138" t="s">
        <v>32</v>
      </c>
      <c r="S1138" t="s">
        <v>32</v>
      </c>
      <c r="T1138" t="s">
        <v>32</v>
      </c>
      <c r="U1138" t="s">
        <v>37</v>
      </c>
      <c r="V1138" t="s">
        <v>36</v>
      </c>
      <c r="W1138">
        <v>0</v>
      </c>
      <c r="X1138">
        <v>0</v>
      </c>
    </row>
    <row r="1139" spans="1:27" x14ac:dyDescent="0.2">
      <c r="A1139">
        <v>293</v>
      </c>
      <c r="B1139" t="str">
        <f>+SUBSTITUTE(LOWER(_xlfn.CONCAT(C1139,D1139,E1139,G1139,L1139,R1139))," ","")</f>
        <v>44323carnegranelc300-500camanchacaotroseuropa</v>
      </c>
      <c r="C1139" s="1">
        <v>44323</v>
      </c>
      <c r="D1139" s="2" t="s">
        <v>35</v>
      </c>
      <c r="E1139" t="s">
        <v>30</v>
      </c>
      <c r="F1139" t="s">
        <v>187</v>
      </c>
      <c r="G1139" t="s">
        <v>49</v>
      </c>
      <c r="H1139">
        <v>24000</v>
      </c>
      <c r="I1139">
        <v>2.9</v>
      </c>
      <c r="J1139" s="4" t="e">
        <f>+VLOOKUP(B1139,Hoja1!$A:$L,11,0)</f>
        <v>#N/A</v>
      </c>
      <c r="K1139" s="4" t="e">
        <f>+VLOOKUP(B1139,Hoja1!$A:$L,12,0)</f>
        <v>#N/A</v>
      </c>
      <c r="L1139" t="s">
        <v>33</v>
      </c>
      <c r="M1139">
        <v>18</v>
      </c>
      <c r="O1139">
        <v>5</v>
      </c>
      <c r="P1139">
        <v>2021</v>
      </c>
      <c r="Q1139" t="s">
        <v>153</v>
      </c>
      <c r="R1139" t="s">
        <v>154</v>
      </c>
      <c r="S1139" t="s">
        <v>154</v>
      </c>
      <c r="T1139" t="s">
        <v>154</v>
      </c>
      <c r="U1139" t="s">
        <v>37</v>
      </c>
      <c r="V1139" t="s">
        <v>36</v>
      </c>
      <c r="W1139">
        <v>0</v>
      </c>
      <c r="X1139">
        <v>0</v>
      </c>
      <c r="Y1139">
        <v>0</v>
      </c>
      <c r="Z1139">
        <v>0</v>
      </c>
      <c r="AA1139">
        <v>2.9</v>
      </c>
    </row>
    <row r="1140" spans="1:27" x14ac:dyDescent="0.2">
      <c r="A1140">
        <v>294</v>
      </c>
      <c r="B1140" t="str">
        <f>+SUBSTITUTE(LOWER(_xlfn.CONCAT(C1140,D1140,E1140,G1140,L1140,R1140))," ","")</f>
        <v>44323carnegranelc200-300camanchacaotrosuee</v>
      </c>
      <c r="C1140" s="1">
        <v>44323</v>
      </c>
      <c r="D1140" s="2" t="s">
        <v>35</v>
      </c>
      <c r="E1140" t="s">
        <v>30</v>
      </c>
      <c r="F1140" t="s">
        <v>184</v>
      </c>
      <c r="G1140" t="s">
        <v>39</v>
      </c>
      <c r="H1140">
        <v>24000</v>
      </c>
      <c r="I1140">
        <v>2.9</v>
      </c>
      <c r="J1140" s="4" t="e">
        <f>+VLOOKUP(B1140,Hoja1!$A:$L,11,0)</f>
        <v>#N/A</v>
      </c>
      <c r="K1140" s="4" t="e">
        <f>+VLOOKUP(B1140,Hoja1!$A:$L,12,0)</f>
        <v>#N/A</v>
      </c>
      <c r="L1140" t="s">
        <v>33</v>
      </c>
      <c r="M1140">
        <v>18</v>
      </c>
      <c r="O1140">
        <v>5</v>
      </c>
      <c r="P1140">
        <v>2021</v>
      </c>
      <c r="Q1140" t="s">
        <v>165</v>
      </c>
      <c r="R1140" t="s">
        <v>185</v>
      </c>
      <c r="S1140" t="s">
        <v>165</v>
      </c>
      <c r="T1140" t="s">
        <v>185</v>
      </c>
      <c r="U1140" t="s">
        <v>37</v>
      </c>
      <c r="V1140" t="s">
        <v>36</v>
      </c>
      <c r="W1140">
        <v>0</v>
      </c>
      <c r="X1140">
        <v>0</v>
      </c>
      <c r="Y1140">
        <v>0</v>
      </c>
      <c r="Z1140">
        <v>0</v>
      </c>
      <c r="AA1140">
        <v>2.9</v>
      </c>
    </row>
    <row r="1141" spans="1:27" x14ac:dyDescent="0.2">
      <c r="A1141">
        <v>1309</v>
      </c>
      <c r="B1141" t="str">
        <f>+SUBSTITUTE(LOWER(_xlfn.CONCAT(C1141,D1141,E1141,G1141,L1141,R1141))," ","")</f>
        <v>44323enterosinsalsae23-29standrewsamerica</v>
      </c>
      <c r="C1141" s="1">
        <v>44323</v>
      </c>
      <c r="D1141" s="2" t="s">
        <v>59</v>
      </c>
      <c r="E1141" t="s">
        <v>155</v>
      </c>
      <c r="F1141" t="s">
        <v>214</v>
      </c>
      <c r="G1141" t="s">
        <v>241</v>
      </c>
      <c r="H1141">
        <v>6810</v>
      </c>
      <c r="I1141">
        <v>2.0299999999999998</v>
      </c>
      <c r="J1141" s="4" t="e">
        <f>+VLOOKUP(B1141,Hoja1!$A:$L,11,0)</f>
        <v>#N/A</v>
      </c>
      <c r="K1141" s="4" t="e">
        <f>+VLOOKUP(B1141,Hoja1!$A:$L,12,0)</f>
        <v>#N/A</v>
      </c>
      <c r="L1141" t="s">
        <v>240</v>
      </c>
      <c r="M1141">
        <v>18</v>
      </c>
      <c r="N1141" t="s">
        <v>204</v>
      </c>
      <c r="O1141">
        <v>5</v>
      </c>
      <c r="P1141">
        <v>2021</v>
      </c>
      <c r="Q1141" t="s">
        <v>515</v>
      </c>
      <c r="R1141" t="s">
        <v>515</v>
      </c>
      <c r="S1141" t="s">
        <v>515</v>
      </c>
      <c r="T1141" t="s">
        <v>515</v>
      </c>
      <c r="U1141" t="s">
        <v>159</v>
      </c>
      <c r="V1141" t="s">
        <v>160</v>
      </c>
      <c r="W1141">
        <v>0</v>
      </c>
      <c r="X1141">
        <v>0</v>
      </c>
      <c r="Y1141">
        <v>0</v>
      </c>
      <c r="Z1141">
        <v>0</v>
      </c>
      <c r="AA1141">
        <v>2.0299999999999998</v>
      </c>
    </row>
    <row r="1142" spans="1:27" x14ac:dyDescent="0.2">
      <c r="A1142">
        <v>1310</v>
      </c>
      <c r="B1142" t="str">
        <f>+SUBSTITUTE(LOWER(_xlfn.CONCAT(C1142,D1142,E1142,G1142,L1142,R1142))," ","")</f>
        <v>44323carneretailcompensadoc200-300standrewsamerica</v>
      </c>
      <c r="C1142" s="1">
        <v>44323</v>
      </c>
      <c r="D1142" s="2" t="s">
        <v>35</v>
      </c>
      <c r="E1142" t="s">
        <v>206</v>
      </c>
      <c r="F1142" t="s">
        <v>214</v>
      </c>
      <c r="G1142" t="s">
        <v>39</v>
      </c>
      <c r="H1142">
        <v>1362</v>
      </c>
      <c r="I1142">
        <v>3.81</v>
      </c>
      <c r="J1142" s="4">
        <f>+VLOOKUP(B1142,Hoja1!$A:$L,11,0)</f>
        <v>1362</v>
      </c>
      <c r="K1142" s="4">
        <f>+VLOOKUP(B1142,Hoja1!$A:$L,12,0)</f>
        <v>3.81</v>
      </c>
      <c r="L1142" t="s">
        <v>240</v>
      </c>
      <c r="M1142">
        <v>18</v>
      </c>
      <c r="N1142" t="s">
        <v>204</v>
      </c>
      <c r="O1142">
        <v>5</v>
      </c>
      <c r="P1142">
        <v>2021</v>
      </c>
      <c r="Q1142" t="s">
        <v>515</v>
      </c>
      <c r="R1142" t="s">
        <v>515</v>
      </c>
      <c r="S1142" t="s">
        <v>515</v>
      </c>
      <c r="T1142" t="s">
        <v>515</v>
      </c>
      <c r="U1142" t="s">
        <v>173</v>
      </c>
      <c r="V1142" t="s">
        <v>208</v>
      </c>
      <c r="W1142">
        <v>0</v>
      </c>
      <c r="X1142">
        <v>0.1</v>
      </c>
      <c r="Y1142">
        <v>0.38100000000000001</v>
      </c>
      <c r="Z1142">
        <v>518.92200000000003</v>
      </c>
      <c r="AA1142">
        <v>4.2333333333333298</v>
      </c>
    </row>
    <row r="1143" spans="1:27" x14ac:dyDescent="0.2">
      <c r="A1143">
        <v>1311</v>
      </c>
      <c r="B1143" t="str">
        <f>+SUBSTITUTE(LOWER(_xlfn.CONCAT(C1143,D1143,E1143,G1143,L1143,R1143))," ","")</f>
        <v>44323enterosinsalsae23-29standrewsamerica</v>
      </c>
      <c r="C1143" s="1">
        <v>44323</v>
      </c>
      <c r="D1143" s="2" t="s">
        <v>59</v>
      </c>
      <c r="E1143" t="s">
        <v>155</v>
      </c>
      <c r="F1143" t="s">
        <v>200</v>
      </c>
      <c r="G1143" t="s">
        <v>241</v>
      </c>
      <c r="H1143">
        <v>9080</v>
      </c>
      <c r="I1143">
        <v>2.1800000000000002</v>
      </c>
      <c r="J1143" s="4" t="e">
        <f>+VLOOKUP(B1143,Hoja1!$A:$L,11,0)</f>
        <v>#N/A</v>
      </c>
      <c r="K1143" s="4" t="e">
        <f>+VLOOKUP(B1143,Hoja1!$A:$L,12,0)</f>
        <v>#N/A</v>
      </c>
      <c r="L1143" t="s">
        <v>240</v>
      </c>
      <c r="M1143">
        <v>18</v>
      </c>
      <c r="N1143" t="s">
        <v>204</v>
      </c>
      <c r="O1143">
        <v>5</v>
      </c>
      <c r="P1143">
        <v>2021</v>
      </c>
      <c r="Q1143" t="s">
        <v>515</v>
      </c>
      <c r="R1143" t="s">
        <v>515</v>
      </c>
      <c r="S1143" t="s">
        <v>515</v>
      </c>
      <c r="T1143" t="s">
        <v>515</v>
      </c>
      <c r="U1143" t="s">
        <v>159</v>
      </c>
      <c r="V1143" t="s">
        <v>160</v>
      </c>
      <c r="W1143">
        <v>0</v>
      </c>
      <c r="X1143">
        <v>0</v>
      </c>
      <c r="Y1143">
        <v>0</v>
      </c>
      <c r="Z1143">
        <v>0</v>
      </c>
      <c r="AA1143">
        <v>2.1800000000000002</v>
      </c>
    </row>
    <row r="1144" spans="1:27" x14ac:dyDescent="0.2">
      <c r="A1144">
        <v>2254</v>
      </c>
      <c r="B1144" t="str">
        <f>+SUBSTITUTE(LOWER(_xlfn.CONCAT(C1144,D1144,E1144,G1144,L1144,R1144))," ","")</f>
        <v>44323carnegranelc0sudmarischile</v>
      </c>
      <c r="C1144" s="1">
        <v>44323</v>
      </c>
      <c r="D1144" s="2" t="s">
        <v>35</v>
      </c>
      <c r="E1144" t="s">
        <v>30</v>
      </c>
      <c r="F1144" t="s">
        <v>32</v>
      </c>
      <c r="G1144" t="s">
        <v>178</v>
      </c>
      <c r="H1144">
        <v>10000</v>
      </c>
      <c r="J1144" s="4" t="e">
        <f>+VLOOKUP(B1144,Hoja1!$A:$L,11,0)</f>
        <v>#N/A</v>
      </c>
      <c r="K1144" s="4" t="e">
        <f>+VLOOKUP(B1144,Hoja1!$A:$L,12,0)</f>
        <v>#N/A</v>
      </c>
      <c r="L1144" t="s">
        <v>286</v>
      </c>
      <c r="M1144">
        <v>18</v>
      </c>
      <c r="O1144">
        <v>5</v>
      </c>
      <c r="P1144">
        <v>2021</v>
      </c>
      <c r="Q1144" t="s">
        <v>32</v>
      </c>
      <c r="R1144" t="s">
        <v>32</v>
      </c>
      <c r="S1144" t="s">
        <v>32</v>
      </c>
      <c r="T1144" t="s">
        <v>32</v>
      </c>
      <c r="U1144" t="s">
        <v>37</v>
      </c>
      <c r="V1144" t="s">
        <v>36</v>
      </c>
      <c r="W1144">
        <v>0</v>
      </c>
      <c r="X1144">
        <v>0</v>
      </c>
    </row>
    <row r="1145" spans="1:27" x14ac:dyDescent="0.2">
      <c r="A1145">
        <v>2255</v>
      </c>
      <c r="B1145" t="str">
        <f>+SUBSTITUTE(LOWER(_xlfn.CONCAT(C1145,D1145,E1145,G1145,L1145,R1145))," ","")</f>
        <v>44323enterosinsalsac60-80sudmarisamerica</v>
      </c>
      <c r="C1145" s="1">
        <v>44323</v>
      </c>
      <c r="D1145" s="2" t="s">
        <v>59</v>
      </c>
      <c r="E1145" t="s">
        <v>155</v>
      </c>
      <c r="F1145" t="s">
        <v>214</v>
      </c>
      <c r="G1145" t="s">
        <v>168</v>
      </c>
      <c r="H1145">
        <v>17978.400000000001</v>
      </c>
      <c r="I1145">
        <v>1.81</v>
      </c>
      <c r="J1145" s="4" t="e">
        <f>+VLOOKUP(B1145,Hoja1!$A:$L,11,0)</f>
        <v>#N/A</v>
      </c>
      <c r="K1145" s="4" t="e">
        <f>+VLOOKUP(B1145,Hoja1!$A:$L,12,0)</f>
        <v>#N/A</v>
      </c>
      <c r="L1145" t="s">
        <v>286</v>
      </c>
      <c r="M1145">
        <v>18</v>
      </c>
      <c r="O1145">
        <v>5</v>
      </c>
      <c r="P1145">
        <v>2021</v>
      </c>
      <c r="Q1145" t="s">
        <v>515</v>
      </c>
      <c r="R1145" t="s">
        <v>515</v>
      </c>
      <c r="S1145" t="s">
        <v>515</v>
      </c>
      <c r="T1145" t="s">
        <v>515</v>
      </c>
      <c r="U1145" t="s">
        <v>159</v>
      </c>
      <c r="V1145" t="s">
        <v>160</v>
      </c>
      <c r="W1145">
        <v>0</v>
      </c>
      <c r="X1145">
        <v>0</v>
      </c>
      <c r="Y1145">
        <v>0</v>
      </c>
      <c r="Z1145">
        <v>0</v>
      </c>
      <c r="AA1145">
        <v>1.81</v>
      </c>
    </row>
    <row r="1146" spans="1:27" x14ac:dyDescent="0.2">
      <c r="A1146">
        <v>295</v>
      </c>
      <c r="B1146" t="str">
        <f>+SUBSTITUTE(LOWER(_xlfn.CONCAT(C1146,D1146,E1146,G1146,L1146,R1146))," ","")</f>
        <v>44326enteroretailc20-35camanchacaamerica</v>
      </c>
      <c r="C1146" s="1">
        <v>44326</v>
      </c>
      <c r="D1146" s="2" t="s">
        <v>59</v>
      </c>
      <c r="E1146" t="s">
        <v>161</v>
      </c>
      <c r="F1146" t="s">
        <v>162</v>
      </c>
      <c r="G1146" t="s">
        <v>163</v>
      </c>
      <c r="H1146">
        <v>9629.34</v>
      </c>
      <c r="I1146">
        <v>3.3075000000000001</v>
      </c>
      <c r="J1146" s="4" t="e">
        <f>+VLOOKUP(B1146,Hoja1!$A:$L,11,0)</f>
        <v>#N/A</v>
      </c>
      <c r="K1146" s="4" t="e">
        <f>+VLOOKUP(B1146,Hoja1!$A:$L,12,0)</f>
        <v>#N/A</v>
      </c>
      <c r="L1146" t="s">
        <v>33</v>
      </c>
      <c r="M1146">
        <v>19</v>
      </c>
      <c r="O1146">
        <v>5</v>
      </c>
      <c r="P1146">
        <v>2021</v>
      </c>
      <c r="Q1146" t="s">
        <v>515</v>
      </c>
      <c r="R1146" t="s">
        <v>515</v>
      </c>
      <c r="S1146" t="s">
        <v>515</v>
      </c>
      <c r="T1146" t="s">
        <v>515</v>
      </c>
      <c r="V1146" t="s">
        <v>164</v>
      </c>
    </row>
    <row r="1147" spans="1:27" x14ac:dyDescent="0.2">
      <c r="A1147">
        <v>296</v>
      </c>
      <c r="B1147" t="str">
        <f>+SUBSTITUTE(LOWER(_xlfn.CONCAT(C1147,D1147,E1147,G1147,L1147,R1147))," ","")</f>
        <v>44326enterosinsalsac50-70camanchacaasia</v>
      </c>
      <c r="C1147" s="1">
        <v>44326</v>
      </c>
      <c r="D1147" s="2" t="s">
        <v>59</v>
      </c>
      <c r="E1147" t="s">
        <v>155</v>
      </c>
      <c r="F1147" t="s">
        <v>156</v>
      </c>
      <c r="G1147" t="s">
        <v>157</v>
      </c>
      <c r="H1147">
        <v>15940</v>
      </c>
      <c r="I1147">
        <v>2.4</v>
      </c>
      <c r="J1147" s="4" t="e">
        <f>+VLOOKUP(B1147,Hoja1!$A:$L,11,0)</f>
        <v>#N/A</v>
      </c>
      <c r="K1147" s="4" t="e">
        <f>+VLOOKUP(B1147,Hoja1!$A:$L,12,0)</f>
        <v>#N/A</v>
      </c>
      <c r="L1147" t="s">
        <v>33</v>
      </c>
      <c r="M1147">
        <v>19</v>
      </c>
      <c r="O1147">
        <v>5</v>
      </c>
      <c r="P1147">
        <v>2021</v>
      </c>
      <c r="Q1147" t="s">
        <v>158</v>
      </c>
      <c r="R1147" t="s">
        <v>158</v>
      </c>
      <c r="S1147" t="s">
        <v>158</v>
      </c>
      <c r="T1147" t="s">
        <v>158</v>
      </c>
      <c r="U1147" t="s">
        <v>159</v>
      </c>
      <c r="V1147" t="s">
        <v>160</v>
      </c>
      <c r="W1147">
        <v>0</v>
      </c>
      <c r="X1147">
        <v>0</v>
      </c>
      <c r="Y1147">
        <v>0</v>
      </c>
      <c r="Z1147">
        <v>0</v>
      </c>
      <c r="AA1147">
        <v>2.4</v>
      </c>
    </row>
    <row r="1148" spans="1:27" x14ac:dyDescent="0.2">
      <c r="A1148">
        <v>297</v>
      </c>
      <c r="B1148" t="str">
        <f>+SUBSTITUTE(LOWER(_xlfn.CONCAT(C1148,D1148,E1148,G1148,L1148,R1148))," ","")</f>
        <v>44326carneretailc200-300camanchacaamerica</v>
      </c>
      <c r="C1148" s="1">
        <v>44326</v>
      </c>
      <c r="D1148" s="2" t="s">
        <v>35</v>
      </c>
      <c r="E1148" t="s">
        <v>161</v>
      </c>
      <c r="F1148" t="s">
        <v>162</v>
      </c>
      <c r="G1148" t="s">
        <v>39</v>
      </c>
      <c r="H1148">
        <v>4702.88</v>
      </c>
      <c r="I1148">
        <v>6.9898499999999997</v>
      </c>
      <c r="J1148" s="4" t="e">
        <f>+VLOOKUP(B1148,Hoja1!$A:$L,11,0)</f>
        <v>#N/A</v>
      </c>
      <c r="K1148" s="4" t="e">
        <f>+VLOOKUP(B1148,Hoja1!$A:$L,12,0)</f>
        <v>#N/A</v>
      </c>
      <c r="L1148" t="s">
        <v>33</v>
      </c>
      <c r="M1148">
        <v>19</v>
      </c>
      <c r="O1148">
        <v>5</v>
      </c>
      <c r="P1148">
        <v>2021</v>
      </c>
      <c r="Q1148" t="s">
        <v>515</v>
      </c>
      <c r="R1148" t="s">
        <v>515</v>
      </c>
      <c r="S1148" t="s">
        <v>515</v>
      </c>
      <c r="T1148" t="s">
        <v>515</v>
      </c>
      <c r="U1148" t="s">
        <v>173</v>
      </c>
      <c r="V1148" t="s">
        <v>174</v>
      </c>
      <c r="W1148">
        <v>0</v>
      </c>
      <c r="X1148">
        <v>0</v>
      </c>
      <c r="Y1148">
        <v>0</v>
      </c>
      <c r="Z1148">
        <v>0</v>
      </c>
      <c r="AA1148">
        <v>6.9898499999999997</v>
      </c>
    </row>
    <row r="1149" spans="1:27" x14ac:dyDescent="0.2">
      <c r="A1149">
        <v>722</v>
      </c>
      <c r="B1149" t="str">
        <f>+SUBSTITUTE(LOWER(_xlfn.CONCAT(C1149,D1149,E1149,G1149,L1149,R1149))," ","")</f>
        <v>44326enterosinsalsac36-54manuelitaamerica</v>
      </c>
      <c r="C1149" s="1">
        <v>44326</v>
      </c>
      <c r="D1149" s="2" t="s">
        <v>59</v>
      </c>
      <c r="E1149" t="s">
        <v>155</v>
      </c>
      <c r="F1149" t="s">
        <v>214</v>
      </c>
      <c r="G1149" t="s">
        <v>230</v>
      </c>
      <c r="H1149">
        <v>18069.2</v>
      </c>
      <c r="I1149">
        <v>1.8502202643171799</v>
      </c>
      <c r="J1149" s="4" t="e">
        <f>+VLOOKUP(B1149,Hoja1!$A:$L,11,0)</f>
        <v>#N/A</v>
      </c>
      <c r="K1149" s="4" t="e">
        <f>+VLOOKUP(B1149,Hoja1!$A:$L,12,0)</f>
        <v>#N/A</v>
      </c>
      <c r="L1149" t="s">
        <v>93</v>
      </c>
      <c r="M1149">
        <v>19</v>
      </c>
      <c r="N1149" t="s">
        <v>211</v>
      </c>
      <c r="O1149">
        <v>5</v>
      </c>
      <c r="P1149">
        <v>2021</v>
      </c>
      <c r="Q1149" t="s">
        <v>515</v>
      </c>
      <c r="R1149" t="s">
        <v>515</v>
      </c>
      <c r="S1149" t="s">
        <v>515</v>
      </c>
      <c r="T1149" t="s">
        <v>515</v>
      </c>
      <c r="U1149" t="s">
        <v>159</v>
      </c>
      <c r="V1149" t="s">
        <v>160</v>
      </c>
      <c r="W1149">
        <v>0</v>
      </c>
      <c r="X1149">
        <v>0</v>
      </c>
      <c r="Y1149">
        <v>0</v>
      </c>
      <c r="Z1149">
        <v>0</v>
      </c>
      <c r="AA1149">
        <v>1.8502202643171799</v>
      </c>
    </row>
    <row r="1150" spans="1:27" x14ac:dyDescent="0.2">
      <c r="A1150">
        <v>723</v>
      </c>
      <c r="B1150" t="str">
        <f>+SUBSTITUTE(LOWER(_xlfn.CONCAT(C1150,D1150,E1150,G1150,L1150,R1150))," ","")</f>
        <v>44326enterosinsalsac20-40manuelitarusia</v>
      </c>
      <c r="C1150" s="1">
        <v>44326</v>
      </c>
      <c r="D1150" s="2" t="s">
        <v>59</v>
      </c>
      <c r="E1150" t="s">
        <v>155</v>
      </c>
      <c r="F1150" t="s">
        <v>166</v>
      </c>
      <c r="G1150" t="s">
        <v>209</v>
      </c>
      <c r="H1150">
        <v>19613</v>
      </c>
      <c r="I1150">
        <v>2.0999785856319702</v>
      </c>
      <c r="J1150" s="4" t="e">
        <f>+VLOOKUP(B1150,Hoja1!$A:$L,11,0)</f>
        <v>#N/A</v>
      </c>
      <c r="K1150" s="4" t="e">
        <f>+VLOOKUP(B1150,Hoja1!$A:$L,12,0)</f>
        <v>#N/A</v>
      </c>
      <c r="L1150" t="s">
        <v>93</v>
      </c>
      <c r="M1150">
        <v>19</v>
      </c>
      <c r="N1150" t="s">
        <v>211</v>
      </c>
      <c r="O1150">
        <v>5</v>
      </c>
      <c r="P1150">
        <v>2021</v>
      </c>
      <c r="Q1150" t="s">
        <v>165</v>
      </c>
      <c r="R1150" t="s">
        <v>166</v>
      </c>
      <c r="S1150" t="s">
        <v>165</v>
      </c>
      <c r="T1150" t="s">
        <v>166</v>
      </c>
      <c r="U1150" t="s">
        <v>159</v>
      </c>
      <c r="V1150" t="s">
        <v>160</v>
      </c>
      <c r="W1150">
        <v>0</v>
      </c>
      <c r="X1150">
        <v>0</v>
      </c>
      <c r="Y1150">
        <v>0</v>
      </c>
      <c r="Z1150">
        <v>0</v>
      </c>
      <c r="AA1150">
        <v>2.0999785856319702</v>
      </c>
    </row>
    <row r="1151" spans="1:27" x14ac:dyDescent="0.2">
      <c r="A1151">
        <v>1312</v>
      </c>
      <c r="B1151" t="str">
        <f>+SUBSTITUTE(LOWER(_xlfn.CONCAT(C1151,D1151,E1151,G1151,L1151,R1151))," ","")</f>
        <v>44326carnegranelc200-300standrewsrusia</v>
      </c>
      <c r="C1151" s="1">
        <v>44326</v>
      </c>
      <c r="D1151" s="2" t="s">
        <v>35</v>
      </c>
      <c r="E1151" t="s">
        <v>30</v>
      </c>
      <c r="F1151" t="s">
        <v>239</v>
      </c>
      <c r="G1151" t="s">
        <v>39</v>
      </c>
      <c r="H1151">
        <v>7000</v>
      </c>
      <c r="I1151">
        <v>3.2</v>
      </c>
      <c r="J1151" s="4">
        <f>+VLOOKUP(B1151,Hoja1!$A:$L,11,0)</f>
        <v>23000</v>
      </c>
      <c r="K1151" s="4">
        <f>+VLOOKUP(B1151,Hoja1!$A:$L,12,0)</f>
        <v>3.1</v>
      </c>
      <c r="L1151" t="s">
        <v>240</v>
      </c>
      <c r="M1151">
        <v>19</v>
      </c>
      <c r="N1151" t="s">
        <v>204</v>
      </c>
      <c r="O1151">
        <v>5</v>
      </c>
      <c r="P1151">
        <v>2021</v>
      </c>
      <c r="Q1151" t="s">
        <v>165</v>
      </c>
      <c r="R1151" t="s">
        <v>166</v>
      </c>
      <c r="S1151" t="s">
        <v>165</v>
      </c>
      <c r="T1151" t="s">
        <v>166</v>
      </c>
      <c r="U1151" t="s">
        <v>37</v>
      </c>
      <c r="V1151" t="s">
        <v>36</v>
      </c>
      <c r="W1151">
        <v>0</v>
      </c>
      <c r="X1151">
        <v>0</v>
      </c>
      <c r="Y1151">
        <v>0</v>
      </c>
      <c r="Z1151">
        <v>0</v>
      </c>
      <c r="AA1151">
        <v>3.2</v>
      </c>
    </row>
    <row r="1152" spans="1:27" x14ac:dyDescent="0.2">
      <c r="A1152">
        <v>1313</v>
      </c>
      <c r="B1152" t="str">
        <f>+SUBSTITUTE(LOWER(_xlfn.CONCAT(C1152,D1152,E1152,G1152,L1152,R1152))," ","")</f>
        <v>44326carneretailcompensadoc200-300standrewsfrancia</v>
      </c>
      <c r="C1152" s="1">
        <v>44326</v>
      </c>
      <c r="D1152" s="2" t="s">
        <v>35</v>
      </c>
      <c r="E1152" t="s">
        <v>206</v>
      </c>
      <c r="F1152" t="s">
        <v>243</v>
      </c>
      <c r="G1152" t="s">
        <v>39</v>
      </c>
      <c r="H1152">
        <v>9996</v>
      </c>
      <c r="I1152">
        <v>3.8</v>
      </c>
      <c r="J1152" s="4">
        <f>+VLOOKUP(B1152,Hoja1!$A:$L,11,0)</f>
        <v>9996</v>
      </c>
      <c r="K1152" s="4">
        <f>+VLOOKUP(B1152,Hoja1!$A:$L,12,0)</f>
        <v>3.8</v>
      </c>
      <c r="L1152" t="s">
        <v>240</v>
      </c>
      <c r="M1152">
        <v>19</v>
      </c>
      <c r="N1152" t="s">
        <v>204</v>
      </c>
      <c r="O1152">
        <v>5</v>
      </c>
      <c r="P1152">
        <v>2021</v>
      </c>
      <c r="Q1152" t="s">
        <v>153</v>
      </c>
      <c r="R1152" t="s">
        <v>172</v>
      </c>
      <c r="S1152" t="s">
        <v>172</v>
      </c>
      <c r="T1152" t="s">
        <v>172</v>
      </c>
      <c r="U1152" t="s">
        <v>173</v>
      </c>
      <c r="V1152" t="s">
        <v>208</v>
      </c>
      <c r="W1152">
        <v>0</v>
      </c>
      <c r="X1152">
        <v>0.1</v>
      </c>
      <c r="Y1152">
        <v>0.38</v>
      </c>
      <c r="Z1152">
        <v>3798.48</v>
      </c>
      <c r="AA1152">
        <v>4.2222222222222197</v>
      </c>
    </row>
    <row r="1153" spans="1:27" x14ac:dyDescent="0.2">
      <c r="A1153">
        <v>1314</v>
      </c>
      <c r="B1153" t="str">
        <f>+SUBSTITUTE(LOWER(_xlfn.CONCAT(C1153,D1153,E1153,G1153,L1153,R1153))," ","")</f>
        <v>44326carnegranelc100-200standrewsrusia</v>
      </c>
      <c r="C1153" s="1">
        <v>44326</v>
      </c>
      <c r="D1153" s="2" t="s">
        <v>35</v>
      </c>
      <c r="E1153" t="s">
        <v>30</v>
      </c>
      <c r="F1153" t="s">
        <v>239</v>
      </c>
      <c r="G1153" t="s">
        <v>72</v>
      </c>
      <c r="H1153">
        <v>6000</v>
      </c>
      <c r="I1153">
        <v>3.4</v>
      </c>
      <c r="J1153" s="4">
        <f>+VLOOKUP(B1153,Hoja1!$A:$L,11,0)</f>
        <v>6000</v>
      </c>
      <c r="K1153" s="4">
        <f>+VLOOKUP(B1153,Hoja1!$A:$L,12,0)</f>
        <v>3.4</v>
      </c>
      <c r="L1153" t="s">
        <v>240</v>
      </c>
      <c r="M1153">
        <v>19</v>
      </c>
      <c r="N1153" t="s">
        <v>204</v>
      </c>
      <c r="O1153">
        <v>5</v>
      </c>
      <c r="P1153">
        <v>2021</v>
      </c>
      <c r="Q1153" t="s">
        <v>165</v>
      </c>
      <c r="R1153" t="s">
        <v>166</v>
      </c>
      <c r="S1153" t="s">
        <v>165</v>
      </c>
      <c r="T1153" t="s">
        <v>166</v>
      </c>
      <c r="U1153" t="s">
        <v>37</v>
      </c>
      <c r="V1153" t="s">
        <v>36</v>
      </c>
      <c r="W1153">
        <v>0</v>
      </c>
      <c r="X1153">
        <v>0</v>
      </c>
      <c r="Y1153">
        <v>0</v>
      </c>
      <c r="Z1153">
        <v>0</v>
      </c>
      <c r="AA1153">
        <v>3.4</v>
      </c>
    </row>
    <row r="1154" spans="1:27" x14ac:dyDescent="0.2">
      <c r="A1154">
        <v>1315</v>
      </c>
      <c r="B1154" t="str">
        <f>+SUBSTITUTE(LOWER(_xlfn.CONCAT(C1154,D1154,E1154,G1154,L1154,R1154))," ","")</f>
        <v>44326carnegranelc300-500standrewsrusia</v>
      </c>
      <c r="C1154" s="1">
        <v>44326</v>
      </c>
      <c r="D1154" s="2" t="s">
        <v>35</v>
      </c>
      <c r="E1154" t="s">
        <v>30</v>
      </c>
      <c r="F1154" t="s">
        <v>239</v>
      </c>
      <c r="G1154" t="s">
        <v>49</v>
      </c>
      <c r="H1154">
        <v>10000</v>
      </c>
      <c r="I1154">
        <v>3</v>
      </c>
      <c r="J1154" s="4">
        <f>+VLOOKUP(B1154,Hoja1!$A:$L,11,0)</f>
        <v>10000</v>
      </c>
      <c r="K1154" s="4">
        <f>+VLOOKUP(B1154,Hoja1!$A:$L,12,0)</f>
        <v>3</v>
      </c>
      <c r="L1154" t="s">
        <v>240</v>
      </c>
      <c r="M1154">
        <v>19</v>
      </c>
      <c r="N1154" t="s">
        <v>204</v>
      </c>
      <c r="O1154">
        <v>5</v>
      </c>
      <c r="P1154">
        <v>2021</v>
      </c>
      <c r="Q1154" t="s">
        <v>165</v>
      </c>
      <c r="R1154" t="s">
        <v>166</v>
      </c>
      <c r="S1154" t="s">
        <v>165</v>
      </c>
      <c r="T1154" t="s">
        <v>166</v>
      </c>
      <c r="U1154" t="s">
        <v>37</v>
      </c>
      <c r="V1154" t="s">
        <v>36</v>
      </c>
      <c r="W1154">
        <v>0</v>
      </c>
      <c r="X1154">
        <v>0</v>
      </c>
      <c r="Y1154">
        <v>0</v>
      </c>
      <c r="Z1154">
        <v>0</v>
      </c>
      <c r="AA1154">
        <v>3</v>
      </c>
    </row>
    <row r="1155" spans="1:27" x14ac:dyDescent="0.2">
      <c r="A1155">
        <v>1316</v>
      </c>
      <c r="B1155" t="str">
        <f>+SUBSTITUTE(LOWER(_xlfn.CONCAT(C1155,D1155,E1155,G1155,L1155,R1155))," ","")</f>
        <v>44326carnegranelc500-upstandrewschile</v>
      </c>
      <c r="C1155" s="1">
        <v>44326</v>
      </c>
      <c r="D1155" s="2" t="s">
        <v>35</v>
      </c>
      <c r="E1155" t="s">
        <v>30</v>
      </c>
      <c r="F1155" t="s">
        <v>32</v>
      </c>
      <c r="G1155" t="s">
        <v>183</v>
      </c>
      <c r="H1155">
        <v>7000</v>
      </c>
      <c r="J1155" s="4">
        <f>+VLOOKUP(B1155,Hoja1!$A:$L,11,0)</f>
        <v>7000</v>
      </c>
      <c r="K1155" s="4" t="str">
        <f>+VLOOKUP(B1155,Hoja1!$A:$L,12,0)</f>
        <v>-</v>
      </c>
      <c r="L1155" t="s">
        <v>240</v>
      </c>
      <c r="M1155">
        <v>19</v>
      </c>
      <c r="N1155" t="s">
        <v>204</v>
      </c>
      <c r="O1155">
        <v>5</v>
      </c>
      <c r="P1155">
        <v>2021</v>
      </c>
      <c r="Q1155" t="s">
        <v>32</v>
      </c>
      <c r="R1155" t="s">
        <v>32</v>
      </c>
      <c r="S1155" t="s">
        <v>32</v>
      </c>
      <c r="T1155" t="s">
        <v>32</v>
      </c>
      <c r="U1155" t="s">
        <v>37</v>
      </c>
      <c r="V1155" t="s">
        <v>36</v>
      </c>
      <c r="W1155">
        <v>0</v>
      </c>
      <c r="X1155">
        <v>0</v>
      </c>
    </row>
    <row r="1156" spans="1:27" x14ac:dyDescent="0.2">
      <c r="A1156">
        <v>1317</v>
      </c>
      <c r="B1156" t="str">
        <f>+SUBSTITUTE(LOWER(_xlfn.CONCAT(C1156,D1156,E1156,G1156,L1156,R1156))," ","")</f>
        <v>44326carneretailnocompensadoc100-200standrewsasia</v>
      </c>
      <c r="C1156" s="1">
        <v>44326</v>
      </c>
      <c r="D1156" s="2" t="s">
        <v>35</v>
      </c>
      <c r="E1156" t="s">
        <v>251</v>
      </c>
      <c r="F1156" t="s">
        <v>264</v>
      </c>
      <c r="G1156" t="s">
        <v>72</v>
      </c>
      <c r="H1156">
        <v>22000</v>
      </c>
      <c r="I1156">
        <v>3.62</v>
      </c>
      <c r="J1156" s="4">
        <f>+VLOOKUP(B1156,Hoja1!$A:$L,11,0)</f>
        <v>22000</v>
      </c>
      <c r="K1156" s="4">
        <f>+VLOOKUP(B1156,Hoja1!$A:$L,12,0)</f>
        <v>3.62</v>
      </c>
      <c r="L1156" t="s">
        <v>240</v>
      </c>
      <c r="M1156">
        <v>19</v>
      </c>
      <c r="N1156" t="s">
        <v>204</v>
      </c>
      <c r="O1156">
        <v>5</v>
      </c>
      <c r="P1156">
        <v>2021</v>
      </c>
      <c r="Q1156" t="s">
        <v>158</v>
      </c>
      <c r="R1156" t="s">
        <v>158</v>
      </c>
      <c r="S1156" t="s">
        <v>158</v>
      </c>
      <c r="T1156" t="s">
        <v>158</v>
      </c>
      <c r="U1156" t="s">
        <v>173</v>
      </c>
      <c r="V1156" t="s">
        <v>252</v>
      </c>
      <c r="W1156">
        <v>0</v>
      </c>
      <c r="X1156">
        <v>0</v>
      </c>
      <c r="Y1156">
        <v>0</v>
      </c>
      <c r="Z1156">
        <v>0</v>
      </c>
      <c r="AA1156">
        <v>3.62</v>
      </c>
    </row>
    <row r="1157" spans="1:27" x14ac:dyDescent="0.2">
      <c r="A1157">
        <v>2256</v>
      </c>
      <c r="B1157" t="str">
        <f>+SUBSTITUTE(LOWER(_xlfn.CONCAT(C1157,D1157,E1157,G1157,L1157,R1157))," ","")</f>
        <v>44326carnegranelc0sudmarischile</v>
      </c>
      <c r="C1157" s="1">
        <v>44326</v>
      </c>
      <c r="D1157" s="2" t="s">
        <v>35</v>
      </c>
      <c r="E1157" t="s">
        <v>30</v>
      </c>
      <c r="F1157" t="s">
        <v>32</v>
      </c>
      <c r="G1157" t="s">
        <v>178</v>
      </c>
      <c r="H1157">
        <v>200</v>
      </c>
      <c r="J1157" s="4" t="e">
        <f>+VLOOKUP(B1157,Hoja1!$A:$L,11,0)</f>
        <v>#N/A</v>
      </c>
      <c r="K1157" s="4" t="e">
        <f>+VLOOKUP(B1157,Hoja1!$A:$L,12,0)</f>
        <v>#N/A</v>
      </c>
      <c r="L1157" t="s">
        <v>286</v>
      </c>
      <c r="M1157">
        <v>19</v>
      </c>
      <c r="O1157">
        <v>5</v>
      </c>
      <c r="P1157">
        <v>2021</v>
      </c>
      <c r="Q1157" t="s">
        <v>32</v>
      </c>
      <c r="R1157" t="s">
        <v>32</v>
      </c>
      <c r="S1157" t="s">
        <v>32</v>
      </c>
      <c r="T1157" t="s">
        <v>32</v>
      </c>
      <c r="U1157" t="s">
        <v>37</v>
      </c>
      <c r="V1157" t="s">
        <v>36</v>
      </c>
      <c r="W1157">
        <v>0</v>
      </c>
      <c r="X1157">
        <v>0</v>
      </c>
    </row>
    <row r="1158" spans="1:27" x14ac:dyDescent="0.2">
      <c r="A1158">
        <v>2257</v>
      </c>
      <c r="B1158" t="str">
        <f>+SUBSTITUTE(LOWER(_xlfn.CONCAT(C1158,D1158,E1158,G1158,L1158,R1158))," ","")</f>
        <v>44326carnegranelc200-300sudmarisfrancia</v>
      </c>
      <c r="C1158" s="1">
        <v>44326</v>
      </c>
      <c r="D1158" s="2" t="s">
        <v>35</v>
      </c>
      <c r="E1158" t="s">
        <v>30</v>
      </c>
      <c r="F1158" t="s">
        <v>172</v>
      </c>
      <c r="G1158" t="s">
        <v>39</v>
      </c>
      <c r="H1158">
        <v>16000</v>
      </c>
      <c r="I1158">
        <v>3.1</v>
      </c>
      <c r="J1158" s="4">
        <f>+VLOOKUP(B1158,Hoja1!$A:$L,11,0)</f>
        <v>7000</v>
      </c>
      <c r="K1158" s="4">
        <f>+VLOOKUP(B1158,Hoja1!$A:$L,12,0)</f>
        <v>3.2</v>
      </c>
      <c r="L1158" t="s">
        <v>286</v>
      </c>
      <c r="M1158">
        <v>19</v>
      </c>
      <c r="O1158">
        <v>5</v>
      </c>
      <c r="P1158">
        <v>2021</v>
      </c>
      <c r="Q1158" t="s">
        <v>153</v>
      </c>
      <c r="R1158" t="s">
        <v>172</v>
      </c>
      <c r="S1158" t="s">
        <v>172</v>
      </c>
      <c r="T1158" t="s">
        <v>172</v>
      </c>
      <c r="U1158" t="s">
        <v>37</v>
      </c>
      <c r="V1158" t="s">
        <v>36</v>
      </c>
      <c r="W1158">
        <v>0</v>
      </c>
      <c r="X1158">
        <v>0</v>
      </c>
      <c r="Y1158">
        <v>0</v>
      </c>
      <c r="Z1158">
        <v>0</v>
      </c>
      <c r="AA1158">
        <v>3.1</v>
      </c>
    </row>
    <row r="1159" spans="1:27" x14ac:dyDescent="0.2">
      <c r="A1159">
        <v>298</v>
      </c>
      <c r="B1159" t="str">
        <f>+SUBSTITUTE(LOWER(_xlfn.CONCAT(C1159,D1159,E1159,G1159,L1159,R1159))," ","")</f>
        <v>44327enterosinsalsac50-70camanchacaasia</v>
      </c>
      <c r="C1159" s="1">
        <v>44327</v>
      </c>
      <c r="D1159" s="2" t="s">
        <v>59</v>
      </c>
      <c r="E1159" t="s">
        <v>155</v>
      </c>
      <c r="F1159" t="s">
        <v>156</v>
      </c>
      <c r="G1159" t="s">
        <v>157</v>
      </c>
      <c r="H1159">
        <v>15950</v>
      </c>
      <c r="I1159">
        <v>2.33</v>
      </c>
      <c r="J1159" s="4" t="e">
        <f>+VLOOKUP(B1159,Hoja1!$A:$L,11,0)</f>
        <v>#N/A</v>
      </c>
      <c r="K1159" s="4" t="e">
        <f>+VLOOKUP(B1159,Hoja1!$A:$L,12,0)</f>
        <v>#N/A</v>
      </c>
      <c r="L1159" t="s">
        <v>33</v>
      </c>
      <c r="M1159">
        <v>19</v>
      </c>
      <c r="O1159">
        <v>5</v>
      </c>
      <c r="P1159">
        <v>2021</v>
      </c>
      <c r="Q1159" t="s">
        <v>158</v>
      </c>
      <c r="R1159" t="s">
        <v>158</v>
      </c>
      <c r="S1159" t="s">
        <v>158</v>
      </c>
      <c r="T1159" t="s">
        <v>158</v>
      </c>
      <c r="U1159" t="s">
        <v>159</v>
      </c>
      <c r="V1159" t="s">
        <v>160</v>
      </c>
      <c r="W1159">
        <v>0</v>
      </c>
      <c r="X1159">
        <v>0</v>
      </c>
      <c r="Y1159">
        <v>0</v>
      </c>
      <c r="Z1159">
        <v>0</v>
      </c>
      <c r="AA1159">
        <v>2.33</v>
      </c>
    </row>
    <row r="1160" spans="1:27" x14ac:dyDescent="0.2">
      <c r="A1160">
        <v>299</v>
      </c>
      <c r="B1160" t="str">
        <f>+SUBSTITUTE(LOWER(_xlfn.CONCAT(C1160,D1160,E1160,G1160,L1160,R1160))," ","")</f>
        <v>44327enterosinsalsac20-35camanchacaasia</v>
      </c>
      <c r="C1160" s="1">
        <v>44327</v>
      </c>
      <c r="D1160" s="2" t="s">
        <v>59</v>
      </c>
      <c r="E1160" t="s">
        <v>155</v>
      </c>
      <c r="F1160" t="s">
        <v>169</v>
      </c>
      <c r="G1160" t="s">
        <v>163</v>
      </c>
      <c r="H1160">
        <v>19800</v>
      </c>
      <c r="I1160">
        <v>2.2000000000000002</v>
      </c>
      <c r="J1160" s="4" t="e">
        <f>+VLOOKUP(B1160,Hoja1!$A:$L,11,0)</f>
        <v>#N/A</v>
      </c>
      <c r="K1160" s="4" t="e">
        <f>+VLOOKUP(B1160,Hoja1!$A:$L,12,0)</f>
        <v>#N/A</v>
      </c>
      <c r="L1160" t="s">
        <v>33</v>
      </c>
      <c r="M1160">
        <v>19</v>
      </c>
      <c r="O1160">
        <v>5</v>
      </c>
      <c r="P1160">
        <v>2021</v>
      </c>
      <c r="Q1160" t="s">
        <v>158</v>
      </c>
      <c r="R1160" t="s">
        <v>158</v>
      </c>
      <c r="S1160" t="s">
        <v>158</v>
      </c>
      <c r="T1160" t="s">
        <v>158</v>
      </c>
      <c r="U1160" t="s">
        <v>159</v>
      </c>
      <c r="V1160" t="s">
        <v>160</v>
      </c>
      <c r="W1160">
        <v>0</v>
      </c>
      <c r="X1160">
        <v>0</v>
      </c>
      <c r="Y1160">
        <v>0</v>
      </c>
      <c r="Z1160">
        <v>0</v>
      </c>
      <c r="AA1160">
        <v>2.2000000000000002</v>
      </c>
    </row>
    <row r="1161" spans="1:27" x14ac:dyDescent="0.2">
      <c r="A1161">
        <v>300</v>
      </c>
      <c r="B1161" t="str">
        <f>+SUBSTITUTE(LOWER(_xlfn.CONCAT(C1161,D1161,E1161,G1161,L1161,R1161))," ","")</f>
        <v>44327carnegranelc300-500camanchacaotroseuropa</v>
      </c>
      <c r="C1161" s="1">
        <v>44327</v>
      </c>
      <c r="D1161" s="2" t="s">
        <v>35</v>
      </c>
      <c r="E1161" t="s">
        <v>30</v>
      </c>
      <c r="F1161" t="s">
        <v>152</v>
      </c>
      <c r="G1161" t="s">
        <v>49</v>
      </c>
      <c r="H1161">
        <v>13600</v>
      </c>
      <c r="I1161">
        <v>3.03</v>
      </c>
      <c r="J1161" s="4" t="e">
        <f>+VLOOKUP(B1161,Hoja1!$A:$L,11,0)</f>
        <v>#N/A</v>
      </c>
      <c r="K1161" s="4" t="e">
        <f>+VLOOKUP(B1161,Hoja1!$A:$L,12,0)</f>
        <v>#N/A</v>
      </c>
      <c r="L1161" t="s">
        <v>33</v>
      </c>
      <c r="M1161">
        <v>19</v>
      </c>
      <c r="O1161">
        <v>5</v>
      </c>
      <c r="P1161">
        <v>2021</v>
      </c>
      <c r="Q1161" t="s">
        <v>153</v>
      </c>
      <c r="R1161" t="s">
        <v>154</v>
      </c>
      <c r="S1161" t="s">
        <v>154</v>
      </c>
      <c r="T1161" t="s">
        <v>154</v>
      </c>
      <c r="U1161" t="s">
        <v>37</v>
      </c>
      <c r="V1161" t="s">
        <v>36</v>
      </c>
      <c r="W1161">
        <v>0</v>
      </c>
      <c r="X1161">
        <v>0</v>
      </c>
      <c r="Y1161">
        <v>0</v>
      </c>
      <c r="Z1161">
        <v>0</v>
      </c>
      <c r="AA1161">
        <v>3.03</v>
      </c>
    </row>
    <row r="1162" spans="1:27" x14ac:dyDescent="0.2">
      <c r="A1162">
        <v>301</v>
      </c>
      <c r="B1162" t="str">
        <f>+SUBSTITUTE(LOWER(_xlfn.CONCAT(C1162,D1162,E1162,G1162,L1162,R1162))," ","")</f>
        <v>44327carnegranelc200-300camanchacaotroseuropa</v>
      </c>
      <c r="C1162" s="1">
        <v>44327</v>
      </c>
      <c r="D1162" s="2" t="s">
        <v>35</v>
      </c>
      <c r="E1162" t="s">
        <v>30</v>
      </c>
      <c r="F1162" t="s">
        <v>152</v>
      </c>
      <c r="G1162" t="s">
        <v>39</v>
      </c>
      <c r="H1162">
        <v>10400</v>
      </c>
      <c r="I1162">
        <v>3.17</v>
      </c>
      <c r="J1162" s="4" t="e">
        <f>+VLOOKUP(B1162,Hoja1!$A:$L,11,0)</f>
        <v>#N/A</v>
      </c>
      <c r="K1162" s="4" t="e">
        <f>+VLOOKUP(B1162,Hoja1!$A:$L,12,0)</f>
        <v>#N/A</v>
      </c>
      <c r="L1162" t="s">
        <v>33</v>
      </c>
      <c r="M1162">
        <v>19</v>
      </c>
      <c r="O1162">
        <v>5</v>
      </c>
      <c r="P1162">
        <v>2021</v>
      </c>
      <c r="Q1162" t="s">
        <v>153</v>
      </c>
      <c r="R1162" t="s">
        <v>154</v>
      </c>
      <c r="S1162" t="s">
        <v>154</v>
      </c>
      <c r="T1162" t="s">
        <v>154</v>
      </c>
      <c r="U1162" t="s">
        <v>37</v>
      </c>
      <c r="V1162" t="s">
        <v>36</v>
      </c>
      <c r="W1162">
        <v>0</v>
      </c>
      <c r="X1162">
        <v>0</v>
      </c>
      <c r="Y1162">
        <v>0</v>
      </c>
      <c r="Z1162">
        <v>0</v>
      </c>
      <c r="AA1162">
        <v>3.17</v>
      </c>
    </row>
    <row r="1163" spans="1:27" x14ac:dyDescent="0.2">
      <c r="A1163">
        <v>724</v>
      </c>
      <c r="B1163" t="str">
        <f>+SUBSTITUTE(LOWER(_xlfn.CONCAT(C1163,D1163,E1163,G1163,L1163,R1163))," ","")</f>
        <v>44327carnegranelc100-200manuelitarusia</v>
      </c>
      <c r="C1163" s="1">
        <v>44327</v>
      </c>
      <c r="D1163" s="2" t="s">
        <v>35</v>
      </c>
      <c r="E1163" t="s">
        <v>30</v>
      </c>
      <c r="F1163" t="s">
        <v>166</v>
      </c>
      <c r="G1163" t="s">
        <v>72</v>
      </c>
      <c r="H1163">
        <v>24000</v>
      </c>
      <c r="I1163">
        <v>3.05</v>
      </c>
      <c r="J1163" s="4">
        <f>+VLOOKUP(B1163,Hoja1!$A:$L,11,0)</f>
        <v>24000</v>
      </c>
      <c r="K1163" s="4">
        <f>+VLOOKUP(B1163,Hoja1!$A:$L,12,0)</f>
        <v>3.05</v>
      </c>
      <c r="L1163" t="s">
        <v>93</v>
      </c>
      <c r="M1163">
        <v>19</v>
      </c>
      <c r="N1163" t="s">
        <v>211</v>
      </c>
      <c r="O1163">
        <v>5</v>
      </c>
      <c r="P1163">
        <v>2021</v>
      </c>
      <c r="Q1163" t="s">
        <v>165</v>
      </c>
      <c r="R1163" t="s">
        <v>166</v>
      </c>
      <c r="S1163" t="s">
        <v>165</v>
      </c>
      <c r="T1163" t="s">
        <v>166</v>
      </c>
      <c r="U1163" t="s">
        <v>37</v>
      </c>
      <c r="V1163" t="s">
        <v>36</v>
      </c>
      <c r="W1163">
        <v>0</v>
      </c>
      <c r="X1163">
        <v>0</v>
      </c>
      <c r="Y1163">
        <v>0</v>
      </c>
      <c r="Z1163">
        <v>0</v>
      </c>
      <c r="AA1163">
        <v>3.05</v>
      </c>
    </row>
    <row r="1164" spans="1:27" x14ac:dyDescent="0.2">
      <c r="A1164">
        <v>1318</v>
      </c>
      <c r="B1164" t="str">
        <f>+SUBSTITUTE(LOWER(_xlfn.CONCAT(C1164,D1164,E1164,G1164,L1164,R1164))," ","")</f>
        <v>44327carnegranelsinstandrewschile</v>
      </c>
      <c r="C1164" s="1">
        <v>44327</v>
      </c>
      <c r="D1164" s="2" t="s">
        <v>35</v>
      </c>
      <c r="E1164" t="s">
        <v>30</v>
      </c>
      <c r="F1164" t="s">
        <v>32</v>
      </c>
      <c r="G1164" t="s">
        <v>246</v>
      </c>
      <c r="H1164">
        <v>3660</v>
      </c>
      <c r="J1164" s="4" t="e">
        <f>+VLOOKUP(B1164,Hoja1!$A:$L,11,0)</f>
        <v>#N/A</v>
      </c>
      <c r="K1164" s="4" t="e">
        <f>+VLOOKUP(B1164,Hoja1!$A:$L,12,0)</f>
        <v>#N/A</v>
      </c>
      <c r="L1164" t="s">
        <v>240</v>
      </c>
      <c r="M1164">
        <v>19</v>
      </c>
      <c r="N1164" t="s">
        <v>204</v>
      </c>
      <c r="O1164">
        <v>5</v>
      </c>
      <c r="P1164">
        <v>2021</v>
      </c>
      <c r="Q1164" t="s">
        <v>32</v>
      </c>
      <c r="R1164" t="s">
        <v>32</v>
      </c>
      <c r="S1164" t="s">
        <v>32</v>
      </c>
      <c r="T1164" t="s">
        <v>32</v>
      </c>
      <c r="U1164" t="s">
        <v>37</v>
      </c>
      <c r="V1164" t="s">
        <v>36</v>
      </c>
      <c r="W1164">
        <v>0</v>
      </c>
      <c r="X1164">
        <v>0</v>
      </c>
    </row>
    <row r="1165" spans="1:27" x14ac:dyDescent="0.2">
      <c r="A1165">
        <v>1319</v>
      </c>
      <c r="B1165" t="str">
        <f>+SUBSTITUTE(LOWER(_xlfn.CONCAT(C1165,D1165,E1165,G1165,L1165,R1165))," ","")</f>
        <v>44327mediaconcharetailcompensadoc35-45standrewsamerica</v>
      </c>
      <c r="C1165" s="1">
        <v>44327</v>
      </c>
      <c r="D1165" s="2" t="s">
        <v>212</v>
      </c>
      <c r="E1165" t="s">
        <v>206</v>
      </c>
      <c r="F1165" t="s">
        <v>214</v>
      </c>
      <c r="G1165" t="s">
        <v>273</v>
      </c>
      <c r="H1165">
        <v>1362</v>
      </c>
      <c r="I1165">
        <v>4.67</v>
      </c>
      <c r="J1165" s="4" t="e">
        <f>+VLOOKUP(B1165,Hoja1!$A:$L,11,0)</f>
        <v>#N/A</v>
      </c>
      <c r="K1165" s="4" t="e">
        <f>+VLOOKUP(B1165,Hoja1!$A:$L,12,0)</f>
        <v>#N/A</v>
      </c>
      <c r="L1165" t="s">
        <v>240</v>
      </c>
      <c r="M1165">
        <v>19</v>
      </c>
      <c r="N1165" t="s">
        <v>204</v>
      </c>
      <c r="O1165">
        <v>5</v>
      </c>
      <c r="P1165">
        <v>2021</v>
      </c>
      <c r="Q1165" t="s">
        <v>515</v>
      </c>
      <c r="R1165" t="s">
        <v>515</v>
      </c>
      <c r="S1165" t="s">
        <v>515</v>
      </c>
      <c r="T1165" t="s">
        <v>515</v>
      </c>
      <c r="V1165" t="s">
        <v>259</v>
      </c>
    </row>
    <row r="1166" spans="1:27" x14ac:dyDescent="0.2">
      <c r="A1166">
        <v>1320</v>
      </c>
      <c r="B1166" t="str">
        <f>+SUBSTITUTE(LOWER(_xlfn.CONCAT(C1166,D1166,E1166,G1166,L1166,R1166))," ","")</f>
        <v>44327mediaconchagranelc20-40standrewschile</v>
      </c>
      <c r="C1166" s="1">
        <v>44327</v>
      </c>
      <c r="D1166" s="2" t="s">
        <v>212</v>
      </c>
      <c r="E1166" t="s">
        <v>30</v>
      </c>
      <c r="F1166" t="s">
        <v>32</v>
      </c>
      <c r="G1166" t="s">
        <v>209</v>
      </c>
      <c r="H1166">
        <v>549</v>
      </c>
      <c r="J1166" s="4" t="e">
        <f>+VLOOKUP(B1166,Hoja1!$A:$L,11,0)</f>
        <v>#N/A</v>
      </c>
      <c r="K1166" s="4" t="e">
        <f>+VLOOKUP(B1166,Hoja1!$A:$L,12,0)</f>
        <v>#N/A</v>
      </c>
      <c r="L1166" t="s">
        <v>240</v>
      </c>
      <c r="M1166">
        <v>19</v>
      </c>
      <c r="N1166" t="s">
        <v>204</v>
      </c>
      <c r="O1166">
        <v>5</v>
      </c>
      <c r="P1166">
        <v>2021</v>
      </c>
      <c r="Q1166" t="s">
        <v>32</v>
      </c>
      <c r="R1166" t="s">
        <v>32</v>
      </c>
      <c r="S1166" t="s">
        <v>32</v>
      </c>
      <c r="T1166" t="s">
        <v>32</v>
      </c>
      <c r="V1166" t="s">
        <v>216</v>
      </c>
    </row>
    <row r="1167" spans="1:27" x14ac:dyDescent="0.2">
      <c r="A1167">
        <v>1321</v>
      </c>
      <c r="B1167" t="str">
        <f>+SUBSTITUTE(LOWER(_xlfn.CONCAT(C1167,D1167,E1167,G1167,L1167,R1167))," ","")</f>
        <v>44327mediaconchagranelc100-200standrewschile</v>
      </c>
      <c r="C1167" s="1">
        <v>44327</v>
      </c>
      <c r="D1167" s="2" t="s">
        <v>212</v>
      </c>
      <c r="E1167" t="s">
        <v>30</v>
      </c>
      <c r="F1167" t="s">
        <v>32</v>
      </c>
      <c r="G1167" t="s">
        <v>72</v>
      </c>
      <c r="H1167">
        <v>8775</v>
      </c>
      <c r="J1167" s="4">
        <f>+VLOOKUP(B1167,Hoja1!$A:$L,11,0)</f>
        <v>8775</v>
      </c>
      <c r="K1167" s="4" t="str">
        <f>+VLOOKUP(B1167,Hoja1!$A:$L,12,0)</f>
        <v>-</v>
      </c>
      <c r="L1167" t="s">
        <v>240</v>
      </c>
      <c r="M1167">
        <v>19</v>
      </c>
      <c r="N1167" t="s">
        <v>204</v>
      </c>
      <c r="O1167">
        <v>5</v>
      </c>
      <c r="P1167">
        <v>2021</v>
      </c>
      <c r="Q1167" t="s">
        <v>32</v>
      </c>
      <c r="R1167" t="s">
        <v>32</v>
      </c>
      <c r="S1167" t="s">
        <v>32</v>
      </c>
      <c r="T1167" t="s">
        <v>32</v>
      </c>
      <c r="V1167" t="s">
        <v>216</v>
      </c>
    </row>
    <row r="1168" spans="1:27" x14ac:dyDescent="0.2">
      <c r="A1168">
        <v>1322</v>
      </c>
      <c r="B1168" t="str">
        <f>+SUBSTITUTE(LOWER(_xlfn.CONCAT(C1168,D1168,E1168,G1168,L1168,R1168))," ","")</f>
        <v>44327enterosinsalsae23-29standrewsamerica</v>
      </c>
      <c r="C1168" s="1">
        <v>44327</v>
      </c>
      <c r="D1168" s="2" t="s">
        <v>59</v>
      </c>
      <c r="E1168" t="s">
        <v>155</v>
      </c>
      <c r="F1168" t="s">
        <v>214</v>
      </c>
      <c r="G1168" t="s">
        <v>241</v>
      </c>
      <c r="H1168">
        <v>6460.42</v>
      </c>
      <c r="I1168">
        <v>2.23</v>
      </c>
      <c r="J1168" s="4" t="e">
        <f>+VLOOKUP(B1168,Hoja1!$A:$L,11,0)</f>
        <v>#N/A</v>
      </c>
      <c r="K1168" s="4" t="e">
        <f>+VLOOKUP(B1168,Hoja1!$A:$L,12,0)</f>
        <v>#N/A</v>
      </c>
      <c r="L1168" t="s">
        <v>240</v>
      </c>
      <c r="M1168">
        <v>19</v>
      </c>
      <c r="N1168" t="s">
        <v>204</v>
      </c>
      <c r="O1168">
        <v>5</v>
      </c>
      <c r="P1168">
        <v>2021</v>
      </c>
      <c r="Q1168" t="s">
        <v>515</v>
      </c>
      <c r="R1168" t="s">
        <v>515</v>
      </c>
      <c r="S1168" t="s">
        <v>515</v>
      </c>
      <c r="T1168" t="s">
        <v>515</v>
      </c>
      <c r="U1168" t="s">
        <v>159</v>
      </c>
      <c r="V1168" t="s">
        <v>160</v>
      </c>
      <c r="W1168">
        <v>0</v>
      </c>
      <c r="X1168">
        <v>0</v>
      </c>
      <c r="Y1168">
        <v>0</v>
      </c>
      <c r="Z1168">
        <v>0</v>
      </c>
      <c r="AA1168">
        <v>2.23</v>
      </c>
    </row>
    <row r="1169" spans="1:27" x14ac:dyDescent="0.2">
      <c r="A1169">
        <v>1323</v>
      </c>
      <c r="B1169" t="str">
        <f>+SUBSTITUTE(LOWER(_xlfn.CONCAT(C1169,D1169,E1169,G1169,L1169,R1169))," ","")</f>
        <v>44327carnegranelc300-500standrewsrusia</v>
      </c>
      <c r="C1169" s="1">
        <v>44327</v>
      </c>
      <c r="D1169" s="2" t="s">
        <v>35</v>
      </c>
      <c r="E1169" t="s">
        <v>30</v>
      </c>
      <c r="F1169" t="s">
        <v>239</v>
      </c>
      <c r="G1169" t="s">
        <v>49</v>
      </c>
      <c r="H1169">
        <v>23000</v>
      </c>
      <c r="I1169">
        <v>2.95</v>
      </c>
      <c r="J1169" s="4">
        <f>+VLOOKUP(B1169,Hoja1!$A:$L,11,0)</f>
        <v>23000</v>
      </c>
      <c r="K1169" s="4">
        <f>+VLOOKUP(B1169,Hoja1!$A:$L,12,0)</f>
        <v>2.95</v>
      </c>
      <c r="L1169" t="s">
        <v>240</v>
      </c>
      <c r="M1169">
        <v>19</v>
      </c>
      <c r="N1169" t="s">
        <v>204</v>
      </c>
      <c r="O1169">
        <v>5</v>
      </c>
      <c r="P1169">
        <v>2021</v>
      </c>
      <c r="Q1169" t="s">
        <v>165</v>
      </c>
      <c r="R1169" t="s">
        <v>166</v>
      </c>
      <c r="S1169" t="s">
        <v>165</v>
      </c>
      <c r="T1169" t="s">
        <v>166</v>
      </c>
      <c r="U1169" t="s">
        <v>37</v>
      </c>
      <c r="V1169" t="s">
        <v>36</v>
      </c>
      <c r="W1169">
        <v>0</v>
      </c>
      <c r="X1169">
        <v>0</v>
      </c>
      <c r="Y1169">
        <v>0</v>
      </c>
      <c r="Z1169">
        <v>0</v>
      </c>
      <c r="AA1169">
        <v>2.95</v>
      </c>
    </row>
    <row r="1170" spans="1:27" x14ac:dyDescent="0.2">
      <c r="A1170">
        <v>1324</v>
      </c>
      <c r="B1170" t="str">
        <f>+SUBSTITUTE(LOWER(_xlfn.CONCAT(C1170,D1170,E1170,G1170,L1170,R1170))," ","")</f>
        <v>44327carnegranelc200-300standrewsespaña</v>
      </c>
      <c r="C1170" s="1">
        <v>44327</v>
      </c>
      <c r="D1170" s="2" t="s">
        <v>35</v>
      </c>
      <c r="E1170" t="s">
        <v>30</v>
      </c>
      <c r="F1170" t="s">
        <v>338</v>
      </c>
      <c r="G1170" t="s">
        <v>39</v>
      </c>
      <c r="H1170">
        <v>24000</v>
      </c>
      <c r="I1170">
        <v>3.161</v>
      </c>
      <c r="J1170" s="4">
        <f>+VLOOKUP(B1170,Hoja1!$A:$L,11,0)</f>
        <v>24000</v>
      </c>
      <c r="K1170" s="4">
        <f>+VLOOKUP(B1170,Hoja1!$A:$L,12,0)</f>
        <v>3.161</v>
      </c>
      <c r="L1170" t="s">
        <v>240</v>
      </c>
      <c r="M1170">
        <v>19</v>
      </c>
      <c r="N1170" t="s">
        <v>204</v>
      </c>
      <c r="O1170">
        <v>5</v>
      </c>
      <c r="P1170">
        <v>2021</v>
      </c>
      <c r="Q1170" t="s">
        <v>153</v>
      </c>
      <c r="R1170" t="s">
        <v>338</v>
      </c>
      <c r="S1170" t="s">
        <v>338</v>
      </c>
      <c r="T1170" t="s">
        <v>154</v>
      </c>
      <c r="U1170" t="s">
        <v>37</v>
      </c>
      <c r="V1170" t="s">
        <v>36</v>
      </c>
      <c r="W1170">
        <v>0</v>
      </c>
      <c r="X1170">
        <v>0</v>
      </c>
      <c r="Y1170">
        <v>0</v>
      </c>
      <c r="Z1170">
        <v>0</v>
      </c>
      <c r="AA1170">
        <v>3.161</v>
      </c>
    </row>
    <row r="1171" spans="1:27" x14ac:dyDescent="0.2">
      <c r="A1171">
        <v>1325</v>
      </c>
      <c r="B1171" t="str">
        <f>+SUBSTITUTE(LOWER(_xlfn.CONCAT(C1171,D1171,E1171,G1171,L1171,R1171))," ","")</f>
        <v>44327enteroconsalsaconestuchee50-70standrewschile</v>
      </c>
      <c r="C1171" s="1">
        <v>44327</v>
      </c>
      <c r="D1171" s="2" t="s">
        <v>59</v>
      </c>
      <c r="E1171" t="s">
        <v>57</v>
      </c>
      <c r="F1171" t="s">
        <v>32</v>
      </c>
      <c r="G1171" t="s">
        <v>245</v>
      </c>
      <c r="H1171">
        <v>100</v>
      </c>
      <c r="J1171" s="4" t="e">
        <f>+VLOOKUP(B1171,Hoja1!$A:$L,11,0)</f>
        <v>#N/A</v>
      </c>
      <c r="K1171" s="4" t="e">
        <f>+VLOOKUP(B1171,Hoja1!$A:$L,12,0)</f>
        <v>#N/A</v>
      </c>
      <c r="L1171" t="s">
        <v>240</v>
      </c>
      <c r="M1171">
        <v>19</v>
      </c>
      <c r="N1171" t="s">
        <v>204</v>
      </c>
      <c r="O1171">
        <v>5</v>
      </c>
      <c r="P1171">
        <v>2021</v>
      </c>
      <c r="Q1171" t="s">
        <v>32</v>
      </c>
      <c r="R1171" t="s">
        <v>32</v>
      </c>
      <c r="S1171" t="s">
        <v>32</v>
      </c>
      <c r="T1171" t="s">
        <v>32</v>
      </c>
      <c r="U1171" t="s">
        <v>61</v>
      </c>
      <c r="V1171" t="s">
        <v>60</v>
      </c>
      <c r="W1171">
        <v>0.3</v>
      </c>
      <c r="X1171">
        <v>0</v>
      </c>
    </row>
    <row r="1172" spans="1:27" x14ac:dyDescent="0.2">
      <c r="A1172">
        <v>1326</v>
      </c>
      <c r="B1172" t="str">
        <f>+SUBSTITUTE(LOWER(_xlfn.CONCAT(C1172,D1172,E1172,G1172,L1172,R1172))," ","")</f>
        <v>44327carneretailcompensadoc200-300standrewsamerica</v>
      </c>
      <c r="C1172" s="1">
        <v>44327</v>
      </c>
      <c r="D1172" s="2" t="s">
        <v>35</v>
      </c>
      <c r="E1172" t="s">
        <v>206</v>
      </c>
      <c r="F1172" t="s">
        <v>214</v>
      </c>
      <c r="G1172" t="s">
        <v>39</v>
      </c>
      <c r="H1172">
        <v>5902.9080000000004</v>
      </c>
      <c r="I1172">
        <v>5.29</v>
      </c>
      <c r="J1172" s="4">
        <f>+VLOOKUP(B1172,Hoja1!$A:$L,11,0)</f>
        <v>5902.9080000000004</v>
      </c>
      <c r="K1172" s="4">
        <f>+VLOOKUP(B1172,Hoja1!$A:$L,12,0)</f>
        <v>5.29</v>
      </c>
      <c r="L1172" t="s">
        <v>240</v>
      </c>
      <c r="M1172">
        <v>19</v>
      </c>
      <c r="N1172" t="s">
        <v>204</v>
      </c>
      <c r="O1172">
        <v>5</v>
      </c>
      <c r="P1172">
        <v>2021</v>
      </c>
      <c r="Q1172" t="s">
        <v>515</v>
      </c>
      <c r="R1172" t="s">
        <v>515</v>
      </c>
      <c r="S1172" t="s">
        <v>515</v>
      </c>
      <c r="T1172" t="s">
        <v>515</v>
      </c>
      <c r="U1172" t="s">
        <v>173</v>
      </c>
      <c r="V1172" t="s">
        <v>208</v>
      </c>
      <c r="W1172">
        <v>0</v>
      </c>
      <c r="X1172">
        <v>0.1</v>
      </c>
      <c r="Y1172">
        <v>0.52900000000000003</v>
      </c>
      <c r="Z1172">
        <v>3122.638332</v>
      </c>
      <c r="AA1172">
        <v>5.8777777777777702</v>
      </c>
    </row>
    <row r="1173" spans="1:27" x14ac:dyDescent="0.2">
      <c r="A1173">
        <v>1327</v>
      </c>
      <c r="B1173" t="str">
        <f>+SUBSTITUTE(LOWER(_xlfn.CONCAT(C1173,D1173,E1173,G1173,L1173,R1173))," ","")</f>
        <v>44327enterosinsalsac18-27standrewsamerica</v>
      </c>
      <c r="C1173" s="1">
        <v>44327</v>
      </c>
      <c r="D1173" s="2" t="s">
        <v>59</v>
      </c>
      <c r="E1173" t="s">
        <v>155</v>
      </c>
      <c r="F1173" t="s">
        <v>214</v>
      </c>
      <c r="G1173" t="s">
        <v>171</v>
      </c>
      <c r="H1173">
        <v>17079.48</v>
      </c>
      <c r="I1173">
        <v>2.31</v>
      </c>
      <c r="J1173" s="4" t="e">
        <f>+VLOOKUP(B1173,Hoja1!$A:$L,11,0)</f>
        <v>#N/A</v>
      </c>
      <c r="K1173" s="4" t="e">
        <f>+VLOOKUP(B1173,Hoja1!$A:$L,12,0)</f>
        <v>#N/A</v>
      </c>
      <c r="L1173" t="s">
        <v>240</v>
      </c>
      <c r="M1173">
        <v>19</v>
      </c>
      <c r="N1173" t="s">
        <v>204</v>
      </c>
      <c r="O1173">
        <v>5</v>
      </c>
      <c r="P1173">
        <v>2021</v>
      </c>
      <c r="Q1173" t="s">
        <v>515</v>
      </c>
      <c r="R1173" t="s">
        <v>515</v>
      </c>
      <c r="S1173" t="s">
        <v>515</v>
      </c>
      <c r="T1173" t="s">
        <v>515</v>
      </c>
      <c r="U1173" t="s">
        <v>159</v>
      </c>
      <c r="V1173" t="s">
        <v>160</v>
      </c>
      <c r="W1173">
        <v>0</v>
      </c>
      <c r="X1173">
        <v>0</v>
      </c>
      <c r="Y1173">
        <v>0</v>
      </c>
      <c r="Z1173">
        <v>0</v>
      </c>
      <c r="AA1173">
        <v>2.31</v>
      </c>
    </row>
    <row r="1174" spans="1:27" x14ac:dyDescent="0.2">
      <c r="A1174">
        <v>2258</v>
      </c>
      <c r="B1174" t="str">
        <f>+SUBSTITUTE(LOWER(_xlfn.CONCAT(C1174,D1174,E1174,G1174,L1174,R1174))," ","")</f>
        <v>44327enterosinsalsac60-80sudmarisitalia</v>
      </c>
      <c r="C1174" s="1">
        <v>44327</v>
      </c>
      <c r="D1174" s="2" t="s">
        <v>59</v>
      </c>
      <c r="E1174" t="s">
        <v>155</v>
      </c>
      <c r="F1174" t="s">
        <v>167</v>
      </c>
      <c r="G1174" t="s">
        <v>168</v>
      </c>
      <c r="H1174">
        <v>18700</v>
      </c>
      <c r="I1174">
        <v>1.82</v>
      </c>
      <c r="J1174" s="4" t="e">
        <f>+VLOOKUP(B1174,Hoja1!$A:$L,11,0)</f>
        <v>#N/A</v>
      </c>
      <c r="K1174" s="4" t="e">
        <f>+VLOOKUP(B1174,Hoja1!$A:$L,12,0)</f>
        <v>#N/A</v>
      </c>
      <c r="L1174" t="s">
        <v>286</v>
      </c>
      <c r="M1174">
        <v>19</v>
      </c>
      <c r="O1174">
        <v>5</v>
      </c>
      <c r="P1174">
        <v>2021</v>
      </c>
      <c r="Q1174" t="s">
        <v>153</v>
      </c>
      <c r="R1174" t="s">
        <v>167</v>
      </c>
      <c r="S1174" t="s">
        <v>167</v>
      </c>
      <c r="T1174" t="s">
        <v>167</v>
      </c>
      <c r="U1174" t="s">
        <v>159</v>
      </c>
      <c r="V1174" t="s">
        <v>160</v>
      </c>
      <c r="W1174">
        <v>0</v>
      </c>
      <c r="X1174">
        <v>0</v>
      </c>
      <c r="Y1174">
        <v>0</v>
      </c>
      <c r="Z1174">
        <v>0</v>
      </c>
      <c r="AA1174">
        <v>1.82</v>
      </c>
    </row>
    <row r="1175" spans="1:27" x14ac:dyDescent="0.2">
      <c r="A1175">
        <v>2259</v>
      </c>
      <c r="B1175" t="str">
        <f>+SUBSTITUTE(LOWER(_xlfn.CONCAT(C1175,D1175,E1175,G1175,L1175,R1175))," ","")</f>
        <v>44327carnegranelc300-500sudmarisfrancia</v>
      </c>
      <c r="C1175" s="1">
        <v>44327</v>
      </c>
      <c r="D1175" s="2" t="s">
        <v>35</v>
      </c>
      <c r="E1175" t="s">
        <v>30</v>
      </c>
      <c r="F1175" t="s">
        <v>172</v>
      </c>
      <c r="G1175" t="s">
        <v>49</v>
      </c>
      <c r="H1175">
        <v>24000</v>
      </c>
      <c r="I1175">
        <v>2.9</v>
      </c>
      <c r="J1175" s="4">
        <f>+VLOOKUP(B1175,Hoja1!$A:$L,11,0)</f>
        <v>24000</v>
      </c>
      <c r="K1175" s="4">
        <f>+VLOOKUP(B1175,Hoja1!$A:$L,12,0)</f>
        <v>2.9</v>
      </c>
      <c r="L1175" t="s">
        <v>286</v>
      </c>
      <c r="M1175">
        <v>19</v>
      </c>
      <c r="O1175">
        <v>5</v>
      </c>
      <c r="P1175">
        <v>2021</v>
      </c>
      <c r="Q1175" t="s">
        <v>153</v>
      </c>
      <c r="R1175" t="s">
        <v>172</v>
      </c>
      <c r="S1175" t="s">
        <v>172</v>
      </c>
      <c r="T1175" t="s">
        <v>172</v>
      </c>
      <c r="U1175" t="s">
        <v>37</v>
      </c>
      <c r="V1175" t="s">
        <v>36</v>
      </c>
      <c r="W1175">
        <v>0</v>
      </c>
      <c r="X1175">
        <v>0</v>
      </c>
      <c r="Y1175">
        <v>0</v>
      </c>
      <c r="Z1175">
        <v>0</v>
      </c>
      <c r="AA1175">
        <v>2.9</v>
      </c>
    </row>
    <row r="1176" spans="1:27" x14ac:dyDescent="0.2">
      <c r="A1176">
        <v>302</v>
      </c>
      <c r="B1176" t="str">
        <f>+SUBSTITUTE(LOWER(_xlfn.CONCAT(C1176,D1176,E1176,G1176,L1176,R1176))," ","")</f>
        <v>44328carnegranelc0camanchacaamerica</v>
      </c>
      <c r="C1176" s="1">
        <v>44328</v>
      </c>
      <c r="D1176" s="2" t="s">
        <v>35</v>
      </c>
      <c r="E1176" t="s">
        <v>30</v>
      </c>
      <c r="F1176" t="s">
        <v>179</v>
      </c>
      <c r="G1176" t="s">
        <v>178</v>
      </c>
      <c r="H1176">
        <v>5000</v>
      </c>
      <c r="I1176">
        <v>2.25</v>
      </c>
      <c r="J1176" s="4" t="e">
        <f>+VLOOKUP(B1176,Hoja1!$A:$L,11,0)</f>
        <v>#N/A</v>
      </c>
      <c r="K1176" s="4" t="e">
        <f>+VLOOKUP(B1176,Hoja1!$A:$L,12,0)</f>
        <v>#N/A</v>
      </c>
      <c r="L1176" t="s">
        <v>33</v>
      </c>
      <c r="M1176">
        <v>19</v>
      </c>
      <c r="O1176">
        <v>5</v>
      </c>
      <c r="P1176">
        <v>2021</v>
      </c>
      <c r="Q1176" t="s">
        <v>515</v>
      </c>
      <c r="R1176" t="s">
        <v>515</v>
      </c>
      <c r="S1176" t="s">
        <v>515</v>
      </c>
      <c r="T1176" t="s">
        <v>515</v>
      </c>
      <c r="U1176" t="s">
        <v>37</v>
      </c>
      <c r="V1176" t="s">
        <v>36</v>
      </c>
      <c r="W1176">
        <v>0</v>
      </c>
      <c r="X1176">
        <v>0</v>
      </c>
      <c r="Y1176">
        <v>0</v>
      </c>
      <c r="Z1176">
        <v>0</v>
      </c>
      <c r="AA1176">
        <v>2.25</v>
      </c>
    </row>
    <row r="1177" spans="1:27" x14ac:dyDescent="0.2">
      <c r="A1177">
        <v>303</v>
      </c>
      <c r="B1177" t="str">
        <f>+SUBSTITUTE(LOWER(_xlfn.CONCAT(C1177,D1177,E1177,G1177,L1177,R1177))," ","")</f>
        <v>44328enterosinsalsac20-35camanchacaamerica</v>
      </c>
      <c r="C1177" s="1">
        <v>44328</v>
      </c>
      <c r="D1177" s="2" t="s">
        <v>59</v>
      </c>
      <c r="E1177" t="s">
        <v>155</v>
      </c>
      <c r="F1177" t="s">
        <v>162</v>
      </c>
      <c r="G1177" t="s">
        <v>163</v>
      </c>
      <c r="H1177">
        <v>18669</v>
      </c>
      <c r="I1177">
        <v>2.0065499999999998</v>
      </c>
      <c r="J1177" s="4" t="e">
        <f>+VLOOKUP(B1177,Hoja1!$A:$L,11,0)</f>
        <v>#N/A</v>
      </c>
      <c r="K1177" s="4" t="e">
        <f>+VLOOKUP(B1177,Hoja1!$A:$L,12,0)</f>
        <v>#N/A</v>
      </c>
      <c r="L1177" t="s">
        <v>33</v>
      </c>
      <c r="M1177">
        <v>19</v>
      </c>
      <c r="O1177">
        <v>5</v>
      </c>
      <c r="P1177">
        <v>2021</v>
      </c>
      <c r="Q1177" t="s">
        <v>515</v>
      </c>
      <c r="R1177" t="s">
        <v>515</v>
      </c>
      <c r="S1177" t="s">
        <v>515</v>
      </c>
      <c r="T1177" t="s">
        <v>515</v>
      </c>
      <c r="U1177" t="s">
        <v>159</v>
      </c>
      <c r="V1177" t="s">
        <v>160</v>
      </c>
      <c r="W1177">
        <v>0</v>
      </c>
      <c r="X1177">
        <v>0</v>
      </c>
      <c r="Y1177">
        <v>0</v>
      </c>
      <c r="Z1177">
        <v>0</v>
      </c>
      <c r="AA1177">
        <v>2.0065499999999998</v>
      </c>
    </row>
    <row r="1178" spans="1:27" x14ac:dyDescent="0.2">
      <c r="A1178">
        <v>304</v>
      </c>
      <c r="B1178" t="str">
        <f>+SUBSTITUTE(LOWER(_xlfn.CONCAT(C1178,D1178,E1178,G1178,L1178,R1178))," ","")</f>
        <v>44328enterosinsalsac60-80camanchacarusia</v>
      </c>
      <c r="C1178" s="1">
        <v>44328</v>
      </c>
      <c r="D1178" s="2" t="s">
        <v>59</v>
      </c>
      <c r="E1178" t="s">
        <v>155</v>
      </c>
      <c r="F1178" t="s">
        <v>516</v>
      </c>
      <c r="G1178" t="s">
        <v>168</v>
      </c>
      <c r="H1178">
        <v>19800</v>
      </c>
      <c r="I1178">
        <v>1.9</v>
      </c>
      <c r="J1178" s="4" t="e">
        <f>+VLOOKUP(B1178,Hoja1!$A:$L,11,0)</f>
        <v>#N/A</v>
      </c>
      <c r="K1178" s="4" t="e">
        <f>+VLOOKUP(B1178,Hoja1!$A:$L,12,0)</f>
        <v>#N/A</v>
      </c>
      <c r="L1178" t="s">
        <v>33</v>
      </c>
      <c r="M1178">
        <v>19</v>
      </c>
      <c r="O1178">
        <v>5</v>
      </c>
      <c r="P1178">
        <v>2021</v>
      </c>
      <c r="Q1178" t="s">
        <v>165</v>
      </c>
      <c r="R1178" t="s">
        <v>166</v>
      </c>
      <c r="S1178" t="s">
        <v>165</v>
      </c>
      <c r="T1178" t="s">
        <v>166</v>
      </c>
      <c r="U1178" t="s">
        <v>159</v>
      </c>
      <c r="V1178" t="s">
        <v>160</v>
      </c>
      <c r="W1178">
        <v>0</v>
      </c>
      <c r="X1178">
        <v>0</v>
      </c>
      <c r="Y1178">
        <v>0</v>
      </c>
      <c r="Z1178">
        <v>0</v>
      </c>
      <c r="AA1178">
        <v>1.9</v>
      </c>
    </row>
    <row r="1179" spans="1:27" x14ac:dyDescent="0.2">
      <c r="A1179">
        <v>305</v>
      </c>
      <c r="B1179" t="str">
        <f>+SUBSTITUTE(LOWER(_xlfn.CONCAT(C1179,D1179,E1179,G1179,L1179,R1179))," ","")</f>
        <v>44328enterosinsalsac40-60camanchacarusia</v>
      </c>
      <c r="C1179" s="1">
        <v>44328</v>
      </c>
      <c r="D1179" s="2" t="s">
        <v>59</v>
      </c>
      <c r="E1179" t="s">
        <v>155</v>
      </c>
      <c r="F1179" t="s">
        <v>516</v>
      </c>
      <c r="G1179" t="s">
        <v>180</v>
      </c>
      <c r="H1179">
        <v>19200</v>
      </c>
      <c r="I1179">
        <v>2.0499999999999998</v>
      </c>
      <c r="J1179" s="4" t="e">
        <f>+VLOOKUP(B1179,Hoja1!$A:$L,11,0)</f>
        <v>#N/A</v>
      </c>
      <c r="K1179" s="4" t="e">
        <f>+VLOOKUP(B1179,Hoja1!$A:$L,12,0)</f>
        <v>#N/A</v>
      </c>
      <c r="L1179" t="s">
        <v>33</v>
      </c>
      <c r="M1179">
        <v>19</v>
      </c>
      <c r="O1179">
        <v>5</v>
      </c>
      <c r="P1179">
        <v>2021</v>
      </c>
      <c r="Q1179" t="s">
        <v>165</v>
      </c>
      <c r="R1179" t="s">
        <v>166</v>
      </c>
      <c r="S1179" t="s">
        <v>165</v>
      </c>
      <c r="T1179" t="s">
        <v>166</v>
      </c>
      <c r="U1179" t="s">
        <v>159</v>
      </c>
      <c r="V1179" t="s">
        <v>160</v>
      </c>
      <c r="W1179">
        <v>0</v>
      </c>
      <c r="X1179">
        <v>0</v>
      </c>
      <c r="Y1179">
        <v>0</v>
      </c>
      <c r="Z1179">
        <v>0</v>
      </c>
      <c r="AA1179">
        <v>2.0499999999999998</v>
      </c>
    </row>
    <row r="1180" spans="1:27" x14ac:dyDescent="0.2">
      <c r="A1180">
        <v>306</v>
      </c>
      <c r="B1180" t="str">
        <f>+SUBSTITUTE(LOWER(_xlfn.CONCAT(C1180,D1180,E1180,G1180,L1180,R1180))," ","")</f>
        <v>44328enterosinsalsac20-35camanchacaamerica</v>
      </c>
      <c r="C1180" s="1">
        <v>44328</v>
      </c>
      <c r="D1180" s="2" t="s">
        <v>59</v>
      </c>
      <c r="E1180" t="s">
        <v>155</v>
      </c>
      <c r="F1180" t="s">
        <v>179</v>
      </c>
      <c r="G1180" t="s">
        <v>163</v>
      </c>
      <c r="H1180">
        <v>5000</v>
      </c>
      <c r="I1180">
        <v>2</v>
      </c>
      <c r="J1180" s="4" t="e">
        <f>+VLOOKUP(B1180,Hoja1!$A:$L,11,0)</f>
        <v>#N/A</v>
      </c>
      <c r="K1180" s="4" t="e">
        <f>+VLOOKUP(B1180,Hoja1!$A:$L,12,0)</f>
        <v>#N/A</v>
      </c>
      <c r="L1180" t="s">
        <v>33</v>
      </c>
      <c r="M1180">
        <v>19</v>
      </c>
      <c r="O1180">
        <v>5</v>
      </c>
      <c r="P1180">
        <v>2021</v>
      </c>
      <c r="Q1180" t="s">
        <v>515</v>
      </c>
      <c r="R1180" t="s">
        <v>515</v>
      </c>
      <c r="S1180" t="s">
        <v>515</v>
      </c>
      <c r="T1180" t="s">
        <v>515</v>
      </c>
      <c r="U1180" t="s">
        <v>159</v>
      </c>
      <c r="V1180" t="s">
        <v>160</v>
      </c>
      <c r="W1180">
        <v>0</v>
      </c>
      <c r="X1180">
        <v>0</v>
      </c>
      <c r="Y1180">
        <v>0</v>
      </c>
      <c r="Z1180">
        <v>0</v>
      </c>
      <c r="AA1180">
        <v>2</v>
      </c>
    </row>
    <row r="1181" spans="1:27" x14ac:dyDescent="0.2">
      <c r="A1181">
        <v>725</v>
      </c>
      <c r="B1181" t="str">
        <f>+SUBSTITUTE(LOWER(_xlfn.CONCAT(C1181,D1181,E1181,G1181,L1181,R1181))," ","")</f>
        <v>44328carnegranelc300-500manuelitaotroseuropa</v>
      </c>
      <c r="C1181" s="1">
        <v>44328</v>
      </c>
      <c r="D1181" s="2" t="s">
        <v>35</v>
      </c>
      <c r="E1181" t="s">
        <v>30</v>
      </c>
      <c r="F1181" t="s">
        <v>231</v>
      </c>
      <c r="G1181" t="s">
        <v>49</v>
      </c>
      <c r="H1181">
        <v>24000</v>
      </c>
      <c r="I1181">
        <v>2.95</v>
      </c>
      <c r="J1181" s="4">
        <f>+VLOOKUP(B1181,Hoja1!$A:$L,11,0)</f>
        <v>24000</v>
      </c>
      <c r="K1181" s="4">
        <f>+VLOOKUP(B1181,Hoja1!$A:$L,12,0)</f>
        <v>2.95</v>
      </c>
      <c r="L1181" t="s">
        <v>93</v>
      </c>
      <c r="M1181">
        <v>19</v>
      </c>
      <c r="N1181" t="s">
        <v>211</v>
      </c>
      <c r="O1181">
        <v>5</v>
      </c>
      <c r="P1181">
        <v>2021</v>
      </c>
      <c r="Q1181" t="s">
        <v>153</v>
      </c>
      <c r="R1181" t="s">
        <v>154</v>
      </c>
      <c r="S1181" t="s">
        <v>154</v>
      </c>
      <c r="T1181" t="s">
        <v>154</v>
      </c>
      <c r="U1181" t="s">
        <v>37</v>
      </c>
      <c r="V1181" t="s">
        <v>36</v>
      </c>
      <c r="W1181">
        <v>0</v>
      </c>
      <c r="X1181">
        <v>0</v>
      </c>
      <c r="Y1181">
        <v>0</v>
      </c>
      <c r="Z1181">
        <v>0</v>
      </c>
      <c r="AA1181">
        <v>2.95</v>
      </c>
    </row>
    <row r="1182" spans="1:27" x14ac:dyDescent="0.2">
      <c r="A1182">
        <v>726</v>
      </c>
      <c r="B1182" t="str">
        <f>+SUBSTITUTE(LOWER(_xlfn.CONCAT(C1182,D1182,E1182,G1182,L1182,R1182))," ","")</f>
        <v>44328carnegranelc300-500manuelitaotrosuee</v>
      </c>
      <c r="C1182" s="1">
        <v>44328</v>
      </c>
      <c r="D1182" s="2" t="s">
        <v>35</v>
      </c>
      <c r="E1182" t="s">
        <v>30</v>
      </c>
      <c r="F1182" t="s">
        <v>198</v>
      </c>
      <c r="G1182" t="s">
        <v>49</v>
      </c>
      <c r="H1182">
        <v>24000</v>
      </c>
      <c r="I1182">
        <v>2.95</v>
      </c>
      <c r="J1182" s="4">
        <f>+VLOOKUP(B1182,Hoja1!$A:$L,11,0)</f>
        <v>24000</v>
      </c>
      <c r="K1182" s="4">
        <f>+VLOOKUP(B1182,Hoja1!$A:$L,12,0)</f>
        <v>2.95</v>
      </c>
      <c r="L1182" t="s">
        <v>93</v>
      </c>
      <c r="M1182">
        <v>19</v>
      </c>
      <c r="N1182" t="s">
        <v>211</v>
      </c>
      <c r="O1182">
        <v>5</v>
      </c>
      <c r="P1182">
        <v>2021</v>
      </c>
      <c r="Q1182" t="s">
        <v>165</v>
      </c>
      <c r="R1182" t="s">
        <v>185</v>
      </c>
      <c r="S1182" t="s">
        <v>165</v>
      </c>
      <c r="T1182" t="s">
        <v>185</v>
      </c>
      <c r="U1182" t="s">
        <v>37</v>
      </c>
      <c r="V1182" t="s">
        <v>36</v>
      </c>
      <c r="W1182">
        <v>0</v>
      </c>
      <c r="X1182">
        <v>0</v>
      </c>
      <c r="Y1182">
        <v>0</v>
      </c>
      <c r="Z1182">
        <v>0</v>
      </c>
      <c r="AA1182">
        <v>2.95</v>
      </c>
    </row>
    <row r="1183" spans="1:27" x14ac:dyDescent="0.2">
      <c r="A1183">
        <v>1328</v>
      </c>
      <c r="B1183" t="str">
        <f>+SUBSTITUTE(LOWER(_xlfn.CONCAT(C1183,D1183,E1183,G1183,L1183,R1183))," ","")</f>
        <v>44328enterosinsalsae23-29standrewsamerica</v>
      </c>
      <c r="C1183" s="1">
        <v>44328</v>
      </c>
      <c r="D1183" s="2" t="s">
        <v>59</v>
      </c>
      <c r="E1183" t="s">
        <v>155</v>
      </c>
      <c r="F1183" t="s">
        <v>214</v>
      </c>
      <c r="G1183" t="s">
        <v>241</v>
      </c>
      <c r="H1183">
        <v>17070.400000000001</v>
      </c>
      <c r="I1183">
        <v>2.23</v>
      </c>
      <c r="J1183" s="4" t="e">
        <f>+VLOOKUP(B1183,Hoja1!$A:$L,11,0)</f>
        <v>#N/A</v>
      </c>
      <c r="K1183" s="4" t="e">
        <f>+VLOOKUP(B1183,Hoja1!$A:$L,12,0)</f>
        <v>#N/A</v>
      </c>
      <c r="L1183" t="s">
        <v>240</v>
      </c>
      <c r="M1183">
        <v>19</v>
      </c>
      <c r="N1183" t="s">
        <v>204</v>
      </c>
      <c r="O1183">
        <v>5</v>
      </c>
      <c r="P1183">
        <v>2021</v>
      </c>
      <c r="Q1183" t="s">
        <v>515</v>
      </c>
      <c r="R1183" t="s">
        <v>515</v>
      </c>
      <c r="S1183" t="s">
        <v>515</v>
      </c>
      <c r="T1183" t="s">
        <v>515</v>
      </c>
      <c r="U1183" t="s">
        <v>159</v>
      </c>
      <c r="V1183" t="s">
        <v>160</v>
      </c>
      <c r="W1183">
        <v>0</v>
      </c>
      <c r="X1183">
        <v>0</v>
      </c>
      <c r="Y1183">
        <v>0</v>
      </c>
      <c r="Z1183">
        <v>0</v>
      </c>
      <c r="AA1183">
        <v>2.23</v>
      </c>
    </row>
    <row r="1184" spans="1:27" x14ac:dyDescent="0.2">
      <c r="A1184">
        <v>1329</v>
      </c>
      <c r="B1184" t="str">
        <f>+SUBSTITUTE(LOWER(_xlfn.CONCAT(C1184,D1184,E1184,G1184,L1184,R1184))," ","")</f>
        <v>44328enteroconsalsaconestuchee40-60standrewsasia</v>
      </c>
      <c r="C1184" s="1">
        <v>44328</v>
      </c>
      <c r="D1184" s="2" t="s">
        <v>59</v>
      </c>
      <c r="E1184" t="s">
        <v>57</v>
      </c>
      <c r="F1184" t="s">
        <v>257</v>
      </c>
      <c r="G1184" t="s">
        <v>250</v>
      </c>
      <c r="H1184">
        <v>18000</v>
      </c>
      <c r="I1184">
        <v>2.4</v>
      </c>
      <c r="J1184" s="4" t="e">
        <f>+VLOOKUP(B1184,Hoja1!$A:$L,11,0)</f>
        <v>#N/A</v>
      </c>
      <c r="K1184" s="4" t="e">
        <f>+VLOOKUP(B1184,Hoja1!$A:$L,12,0)</f>
        <v>#N/A</v>
      </c>
      <c r="L1184" t="s">
        <v>240</v>
      </c>
      <c r="M1184">
        <v>19</v>
      </c>
      <c r="N1184" t="s">
        <v>204</v>
      </c>
      <c r="O1184">
        <v>5</v>
      </c>
      <c r="P1184">
        <v>2021</v>
      </c>
      <c r="Q1184" t="s">
        <v>158</v>
      </c>
      <c r="R1184" t="s">
        <v>158</v>
      </c>
      <c r="S1184" t="s">
        <v>158</v>
      </c>
      <c r="T1184" t="s">
        <v>158</v>
      </c>
      <c r="U1184" t="s">
        <v>61</v>
      </c>
      <c r="V1184" t="s">
        <v>60</v>
      </c>
      <c r="W1184">
        <v>0.3</v>
      </c>
      <c r="X1184">
        <v>0</v>
      </c>
      <c r="Y1184">
        <v>0</v>
      </c>
      <c r="Z1184">
        <v>0</v>
      </c>
      <c r="AA1184">
        <v>2.1</v>
      </c>
    </row>
    <row r="1185" spans="1:27" x14ac:dyDescent="0.2">
      <c r="A1185">
        <v>1330</v>
      </c>
      <c r="B1185" t="str">
        <f>+SUBSTITUTE(LOWER(_xlfn.CONCAT(C1185,D1185,E1185,G1185,L1185,R1185))," ","")</f>
        <v>44328enterosinsalsac22-36standrewsamerica</v>
      </c>
      <c r="C1185" s="1">
        <v>44328</v>
      </c>
      <c r="D1185" s="2" t="s">
        <v>59</v>
      </c>
      <c r="E1185" t="s">
        <v>155</v>
      </c>
      <c r="F1185" t="s">
        <v>214</v>
      </c>
      <c r="G1185" t="s">
        <v>228</v>
      </c>
      <c r="H1185">
        <v>8172</v>
      </c>
      <c r="I1185">
        <v>2.2000000000000002</v>
      </c>
      <c r="J1185" s="4" t="e">
        <f>+VLOOKUP(B1185,Hoja1!$A:$L,11,0)</f>
        <v>#N/A</v>
      </c>
      <c r="K1185" s="4" t="e">
        <f>+VLOOKUP(B1185,Hoja1!$A:$L,12,0)</f>
        <v>#N/A</v>
      </c>
      <c r="L1185" t="s">
        <v>240</v>
      </c>
      <c r="M1185">
        <v>19</v>
      </c>
      <c r="N1185" t="s">
        <v>204</v>
      </c>
      <c r="O1185">
        <v>5</v>
      </c>
      <c r="P1185">
        <v>2021</v>
      </c>
      <c r="Q1185" t="s">
        <v>515</v>
      </c>
      <c r="R1185" t="s">
        <v>515</v>
      </c>
      <c r="S1185" t="s">
        <v>515</v>
      </c>
      <c r="T1185" t="s">
        <v>515</v>
      </c>
      <c r="U1185" t="s">
        <v>159</v>
      </c>
      <c r="V1185" t="s">
        <v>160</v>
      </c>
      <c r="W1185">
        <v>0</v>
      </c>
      <c r="X1185">
        <v>0</v>
      </c>
      <c r="Y1185">
        <v>0</v>
      </c>
      <c r="Z1185">
        <v>0</v>
      </c>
      <c r="AA1185">
        <v>2.2000000000000002</v>
      </c>
    </row>
    <row r="1186" spans="1:27" x14ac:dyDescent="0.2">
      <c r="A1186">
        <v>1331</v>
      </c>
      <c r="B1186" t="str">
        <f>+SUBSTITUTE(LOWER(_xlfn.CONCAT(C1186,D1186,E1186,G1186,L1186,R1186))," ","")</f>
        <v>44328carneretailcompensadoc100-200standrewsasia</v>
      </c>
      <c r="C1186" s="1">
        <v>44328</v>
      </c>
      <c r="D1186" s="2" t="s">
        <v>35</v>
      </c>
      <c r="E1186" t="s">
        <v>206</v>
      </c>
      <c r="F1186" t="s">
        <v>194</v>
      </c>
      <c r="G1186" t="s">
        <v>72</v>
      </c>
      <c r="H1186">
        <v>20160</v>
      </c>
      <c r="I1186">
        <v>3.9</v>
      </c>
      <c r="J1186" s="4">
        <f>+VLOOKUP(B1186,Hoja1!$A:$L,11,0)</f>
        <v>20160</v>
      </c>
      <c r="K1186" s="4">
        <f>+VLOOKUP(B1186,Hoja1!$A:$L,12,0)</f>
        <v>3.9</v>
      </c>
      <c r="L1186" t="s">
        <v>240</v>
      </c>
      <c r="M1186">
        <v>19</v>
      </c>
      <c r="N1186" t="s">
        <v>204</v>
      </c>
      <c r="O1186">
        <v>5</v>
      </c>
      <c r="P1186">
        <v>2021</v>
      </c>
      <c r="Q1186" t="s">
        <v>158</v>
      </c>
      <c r="R1186" t="s">
        <v>158</v>
      </c>
      <c r="S1186" t="s">
        <v>158</v>
      </c>
      <c r="T1186" t="s">
        <v>158</v>
      </c>
      <c r="U1186" t="s">
        <v>173</v>
      </c>
      <c r="V1186" t="s">
        <v>208</v>
      </c>
      <c r="W1186">
        <v>0</v>
      </c>
      <c r="X1186">
        <v>0.1</v>
      </c>
      <c r="Y1186">
        <v>0.39</v>
      </c>
      <c r="Z1186">
        <v>7862.4</v>
      </c>
      <c r="AA1186">
        <v>4.3333333333333304</v>
      </c>
    </row>
    <row r="1187" spans="1:27" x14ac:dyDescent="0.2">
      <c r="A1187">
        <v>1332</v>
      </c>
      <c r="B1187" t="str">
        <f>+SUBSTITUTE(LOWER(_xlfn.CONCAT(C1187,D1187,E1187,G1187,L1187,R1187))," ","")</f>
        <v>44328carnegranelc300-500standrewsespaña</v>
      </c>
      <c r="C1187" s="1">
        <v>44328</v>
      </c>
      <c r="D1187" s="2" t="s">
        <v>35</v>
      </c>
      <c r="E1187" t="s">
        <v>30</v>
      </c>
      <c r="F1187" t="s">
        <v>338</v>
      </c>
      <c r="G1187" t="s">
        <v>49</v>
      </c>
      <c r="H1187">
        <v>6000</v>
      </c>
      <c r="I1187">
        <v>2.95</v>
      </c>
      <c r="J1187" s="4">
        <f>+VLOOKUP(B1187,Hoja1!$A:$L,11,0)</f>
        <v>6000</v>
      </c>
      <c r="K1187" s="4">
        <f>+VLOOKUP(B1187,Hoja1!$A:$L,12,0)</f>
        <v>2.95</v>
      </c>
      <c r="L1187" t="s">
        <v>240</v>
      </c>
      <c r="M1187">
        <v>19</v>
      </c>
      <c r="N1187" t="s">
        <v>204</v>
      </c>
      <c r="O1187">
        <v>5</v>
      </c>
      <c r="P1187">
        <v>2021</v>
      </c>
      <c r="Q1187" t="s">
        <v>153</v>
      </c>
      <c r="R1187" t="s">
        <v>338</v>
      </c>
      <c r="S1187" t="s">
        <v>338</v>
      </c>
      <c r="T1187" t="s">
        <v>154</v>
      </c>
      <c r="U1187" t="s">
        <v>37</v>
      </c>
      <c r="V1187" t="s">
        <v>36</v>
      </c>
      <c r="W1187">
        <v>0</v>
      </c>
      <c r="X1187">
        <v>0</v>
      </c>
      <c r="Y1187">
        <v>0</v>
      </c>
      <c r="Z1187">
        <v>0</v>
      </c>
      <c r="AA1187">
        <v>2.95</v>
      </c>
    </row>
    <row r="1188" spans="1:27" x14ac:dyDescent="0.2">
      <c r="A1188">
        <v>1333</v>
      </c>
      <c r="B1188" t="str">
        <f>+SUBSTITUTE(LOWER(_xlfn.CONCAT(C1188,D1188,E1188,G1188,L1188,R1188))," ","")</f>
        <v>44328carnegranelc200-300standrewsespaña</v>
      </c>
      <c r="C1188" s="1">
        <v>44328</v>
      </c>
      <c r="D1188" s="2" t="s">
        <v>35</v>
      </c>
      <c r="E1188" t="s">
        <v>30</v>
      </c>
      <c r="F1188" t="s">
        <v>338</v>
      </c>
      <c r="G1188" t="s">
        <v>39</v>
      </c>
      <c r="H1188">
        <v>18000</v>
      </c>
      <c r="I1188">
        <v>3.15</v>
      </c>
      <c r="J1188" s="4">
        <f>+VLOOKUP(B1188,Hoja1!$A:$L,11,0)</f>
        <v>18000</v>
      </c>
      <c r="K1188" s="4">
        <f>+VLOOKUP(B1188,Hoja1!$A:$L,12,0)</f>
        <v>3.15</v>
      </c>
      <c r="L1188" t="s">
        <v>240</v>
      </c>
      <c r="M1188">
        <v>19</v>
      </c>
      <c r="N1188" t="s">
        <v>204</v>
      </c>
      <c r="O1188">
        <v>5</v>
      </c>
      <c r="P1188">
        <v>2021</v>
      </c>
      <c r="Q1188" t="s">
        <v>153</v>
      </c>
      <c r="R1188" t="s">
        <v>338</v>
      </c>
      <c r="S1188" t="s">
        <v>338</v>
      </c>
      <c r="T1188" t="s">
        <v>154</v>
      </c>
      <c r="U1188" t="s">
        <v>37</v>
      </c>
      <c r="V1188" t="s">
        <v>36</v>
      </c>
      <c r="W1188">
        <v>0</v>
      </c>
      <c r="X1188">
        <v>0</v>
      </c>
      <c r="Y1188">
        <v>0</v>
      </c>
      <c r="Z1188">
        <v>0</v>
      </c>
      <c r="AA1188">
        <v>3.15</v>
      </c>
    </row>
    <row r="1189" spans="1:27" x14ac:dyDescent="0.2">
      <c r="A1189">
        <v>1334</v>
      </c>
      <c r="B1189" t="str">
        <f>+SUBSTITUTE(LOWER(_xlfn.CONCAT(C1189,D1189,E1189,G1189,L1189,R1189))," ","")</f>
        <v>44328enterosinsalsac18-27standrewsamerica</v>
      </c>
      <c r="C1189" s="1">
        <v>44328</v>
      </c>
      <c r="D1189" s="2" t="s">
        <v>59</v>
      </c>
      <c r="E1189" t="s">
        <v>155</v>
      </c>
      <c r="F1189" t="s">
        <v>214</v>
      </c>
      <c r="G1189" t="s">
        <v>171</v>
      </c>
      <c r="H1189">
        <v>17079.48</v>
      </c>
      <c r="I1189">
        <v>2.31</v>
      </c>
      <c r="J1189" s="4" t="e">
        <f>+VLOOKUP(B1189,Hoja1!$A:$L,11,0)</f>
        <v>#N/A</v>
      </c>
      <c r="K1189" s="4" t="e">
        <f>+VLOOKUP(B1189,Hoja1!$A:$L,12,0)</f>
        <v>#N/A</v>
      </c>
      <c r="L1189" t="s">
        <v>240</v>
      </c>
      <c r="M1189">
        <v>19</v>
      </c>
      <c r="N1189" t="s">
        <v>204</v>
      </c>
      <c r="O1189">
        <v>5</v>
      </c>
      <c r="P1189">
        <v>2021</v>
      </c>
      <c r="Q1189" t="s">
        <v>515</v>
      </c>
      <c r="R1189" t="s">
        <v>515</v>
      </c>
      <c r="S1189" t="s">
        <v>515</v>
      </c>
      <c r="T1189" t="s">
        <v>515</v>
      </c>
      <c r="U1189" t="s">
        <v>159</v>
      </c>
      <c r="V1189" t="s">
        <v>160</v>
      </c>
      <c r="W1189">
        <v>0</v>
      </c>
      <c r="X1189">
        <v>0</v>
      </c>
      <c r="Y1189">
        <v>0</v>
      </c>
      <c r="Z1189">
        <v>0</v>
      </c>
      <c r="AA1189">
        <v>2.31</v>
      </c>
    </row>
    <row r="1190" spans="1:27" x14ac:dyDescent="0.2">
      <c r="A1190">
        <v>1335</v>
      </c>
      <c r="B1190" t="str">
        <f>+SUBSTITUTE(LOWER(_xlfn.CONCAT(C1190,D1190,E1190,G1190,L1190,R1190))," ","")</f>
        <v>44328enterosinsalsae60-80standrewsfrancia</v>
      </c>
      <c r="C1190" s="1">
        <v>44328</v>
      </c>
      <c r="D1190" s="2" t="s">
        <v>59</v>
      </c>
      <c r="E1190" t="s">
        <v>155</v>
      </c>
      <c r="F1190" t="s">
        <v>243</v>
      </c>
      <c r="G1190" t="s">
        <v>253</v>
      </c>
      <c r="H1190">
        <v>20000</v>
      </c>
      <c r="I1190">
        <v>1.85</v>
      </c>
      <c r="J1190" s="4" t="e">
        <f>+VLOOKUP(B1190,Hoja1!$A:$L,11,0)</f>
        <v>#N/A</v>
      </c>
      <c r="K1190" s="4" t="e">
        <f>+VLOOKUP(B1190,Hoja1!$A:$L,12,0)</f>
        <v>#N/A</v>
      </c>
      <c r="L1190" t="s">
        <v>240</v>
      </c>
      <c r="M1190">
        <v>19</v>
      </c>
      <c r="N1190" t="s">
        <v>204</v>
      </c>
      <c r="O1190">
        <v>5</v>
      </c>
      <c r="P1190">
        <v>2021</v>
      </c>
      <c r="Q1190" t="s">
        <v>153</v>
      </c>
      <c r="R1190" t="s">
        <v>172</v>
      </c>
      <c r="S1190" t="s">
        <v>172</v>
      </c>
      <c r="T1190" t="s">
        <v>172</v>
      </c>
      <c r="U1190" t="s">
        <v>159</v>
      </c>
      <c r="V1190" t="s">
        <v>160</v>
      </c>
      <c r="W1190">
        <v>0</v>
      </c>
      <c r="X1190">
        <v>0</v>
      </c>
      <c r="Y1190">
        <v>0</v>
      </c>
      <c r="Z1190">
        <v>0</v>
      </c>
      <c r="AA1190">
        <v>1.85</v>
      </c>
    </row>
    <row r="1191" spans="1:27" x14ac:dyDescent="0.2">
      <c r="A1191">
        <v>1336</v>
      </c>
      <c r="B1191" t="str">
        <f>+SUBSTITUTE(LOWER(_xlfn.CONCAT(C1191,D1191,E1191,G1191,L1191,R1191))," ","")</f>
        <v>44328carneretailcompensadoc100-200standrewsamerica</v>
      </c>
      <c r="C1191" s="1">
        <v>44328</v>
      </c>
      <c r="D1191" s="2" t="s">
        <v>35</v>
      </c>
      <c r="E1191" t="s">
        <v>206</v>
      </c>
      <c r="F1191" t="s">
        <v>214</v>
      </c>
      <c r="G1191" t="s">
        <v>72</v>
      </c>
      <c r="H1191">
        <v>908</v>
      </c>
      <c r="I1191">
        <v>3.74</v>
      </c>
      <c r="J1191" s="4">
        <f>+VLOOKUP(B1191,Hoja1!$A:$L,11,0)</f>
        <v>908</v>
      </c>
      <c r="K1191" s="4">
        <f>+VLOOKUP(B1191,Hoja1!$A:$L,12,0)</f>
        <v>3.74</v>
      </c>
      <c r="L1191" t="s">
        <v>240</v>
      </c>
      <c r="M1191">
        <v>19</v>
      </c>
      <c r="N1191" t="s">
        <v>204</v>
      </c>
      <c r="O1191">
        <v>5</v>
      </c>
      <c r="P1191">
        <v>2021</v>
      </c>
      <c r="Q1191" t="s">
        <v>515</v>
      </c>
      <c r="R1191" t="s">
        <v>515</v>
      </c>
      <c r="S1191" t="s">
        <v>515</v>
      </c>
      <c r="T1191" t="s">
        <v>515</v>
      </c>
      <c r="U1191" t="s">
        <v>173</v>
      </c>
      <c r="V1191" t="s">
        <v>208</v>
      </c>
      <c r="W1191">
        <v>0</v>
      </c>
      <c r="X1191">
        <v>0.1</v>
      </c>
      <c r="Y1191">
        <v>0.374</v>
      </c>
      <c r="Z1191">
        <v>339.59199999999998</v>
      </c>
      <c r="AA1191">
        <v>4.1555555555555497</v>
      </c>
    </row>
    <row r="1192" spans="1:27" x14ac:dyDescent="0.2">
      <c r="A1192">
        <v>2260</v>
      </c>
      <c r="B1192" t="str">
        <f>+SUBSTITUTE(LOWER(_xlfn.CONCAT(C1192,D1192,E1192,G1192,L1192,R1192))," ","")</f>
        <v>44328carnegranelc300-500sudmarisfrancia</v>
      </c>
      <c r="C1192" s="1">
        <v>44328</v>
      </c>
      <c r="D1192" s="2" t="s">
        <v>35</v>
      </c>
      <c r="E1192" t="s">
        <v>30</v>
      </c>
      <c r="F1192" t="s">
        <v>172</v>
      </c>
      <c r="G1192" t="s">
        <v>49</v>
      </c>
      <c r="H1192">
        <v>580</v>
      </c>
      <c r="I1192">
        <v>2.9</v>
      </c>
      <c r="J1192" s="4">
        <f>+VLOOKUP(B1192,Hoja1!$A:$L,11,0)</f>
        <v>580</v>
      </c>
      <c r="K1192" s="4">
        <f>+VLOOKUP(B1192,Hoja1!$A:$L,12,0)</f>
        <v>2.9</v>
      </c>
      <c r="L1192" t="s">
        <v>286</v>
      </c>
      <c r="M1192">
        <v>19</v>
      </c>
      <c r="O1192">
        <v>5</v>
      </c>
      <c r="P1192">
        <v>2021</v>
      </c>
      <c r="Q1192" t="s">
        <v>153</v>
      </c>
      <c r="R1192" t="s">
        <v>172</v>
      </c>
      <c r="S1192" t="s">
        <v>172</v>
      </c>
      <c r="T1192" t="s">
        <v>172</v>
      </c>
      <c r="U1192" t="s">
        <v>37</v>
      </c>
      <c r="V1192" t="s">
        <v>36</v>
      </c>
      <c r="W1192">
        <v>0</v>
      </c>
      <c r="X1192">
        <v>0</v>
      </c>
      <c r="Y1192">
        <v>0</v>
      </c>
      <c r="Z1192">
        <v>0</v>
      </c>
      <c r="AA1192">
        <v>2.9</v>
      </c>
    </row>
    <row r="1193" spans="1:27" x14ac:dyDescent="0.2">
      <c r="A1193">
        <v>2261</v>
      </c>
      <c r="B1193" t="str">
        <f>+SUBSTITUTE(LOWER(_xlfn.CONCAT(C1193,D1193,E1193,G1193,L1193,R1193))," ","")</f>
        <v>44328mediaconchagranelc40-60sudmarisamerica</v>
      </c>
      <c r="C1193" s="1">
        <v>44328</v>
      </c>
      <c r="D1193" s="2" t="s">
        <v>212</v>
      </c>
      <c r="E1193" t="s">
        <v>30</v>
      </c>
      <c r="F1193" t="s">
        <v>214</v>
      </c>
      <c r="G1193" t="s">
        <v>180</v>
      </c>
      <c r="H1193">
        <v>3498</v>
      </c>
      <c r="I1193">
        <v>4.25</v>
      </c>
      <c r="J1193" s="4">
        <f>+VLOOKUP(B1193,Hoja1!$A:$L,11,0)</f>
        <v>3498</v>
      </c>
      <c r="K1193" s="4">
        <f>+VLOOKUP(B1193,Hoja1!$A:$L,12,0)</f>
        <v>4.25</v>
      </c>
      <c r="L1193" t="s">
        <v>286</v>
      </c>
      <c r="M1193">
        <v>19</v>
      </c>
      <c r="O1193">
        <v>5</v>
      </c>
      <c r="P1193">
        <v>2021</v>
      </c>
      <c r="Q1193" t="s">
        <v>515</v>
      </c>
      <c r="R1193" t="s">
        <v>515</v>
      </c>
      <c r="S1193" t="s">
        <v>515</v>
      </c>
      <c r="T1193" t="s">
        <v>515</v>
      </c>
      <c r="V1193" t="s">
        <v>216</v>
      </c>
    </row>
    <row r="1194" spans="1:27" x14ac:dyDescent="0.2">
      <c r="A1194">
        <v>2262</v>
      </c>
      <c r="B1194" t="str">
        <f>+SUBSTITUTE(LOWER(_xlfn.CONCAT(C1194,D1194,E1194,G1194,L1194,R1194))," ","")</f>
        <v>44328mediaconchagranelc60-80sudmarisamerica</v>
      </c>
      <c r="C1194" s="1">
        <v>44328</v>
      </c>
      <c r="D1194" s="2" t="s">
        <v>212</v>
      </c>
      <c r="E1194" t="s">
        <v>30</v>
      </c>
      <c r="F1194" t="s">
        <v>214</v>
      </c>
      <c r="G1194" t="s">
        <v>168</v>
      </c>
      <c r="H1194">
        <v>20504</v>
      </c>
      <c r="I1194">
        <v>4.18</v>
      </c>
      <c r="J1194" s="4">
        <f>+VLOOKUP(B1194,Hoja1!$A:$L,11,0)</f>
        <v>20504</v>
      </c>
      <c r="K1194" s="4">
        <f>+VLOOKUP(B1194,Hoja1!$A:$L,12,0)</f>
        <v>4.18</v>
      </c>
      <c r="L1194" t="s">
        <v>286</v>
      </c>
      <c r="M1194">
        <v>19</v>
      </c>
      <c r="O1194">
        <v>5</v>
      </c>
      <c r="P1194">
        <v>2021</v>
      </c>
      <c r="Q1194" t="s">
        <v>515</v>
      </c>
      <c r="R1194" t="s">
        <v>515</v>
      </c>
      <c r="S1194" t="s">
        <v>515</v>
      </c>
      <c r="T1194" t="s">
        <v>515</v>
      </c>
      <c r="V1194" t="s">
        <v>216</v>
      </c>
    </row>
    <row r="1195" spans="1:27" x14ac:dyDescent="0.2">
      <c r="A1195">
        <v>2263</v>
      </c>
      <c r="B1195" t="str">
        <f>+SUBSTITUTE(LOWER(_xlfn.CONCAT(C1195,D1195,E1195,G1195,L1195,R1195))," ","")</f>
        <v>44328carneretailc200-300sudmarisfrancia</v>
      </c>
      <c r="C1195" s="1">
        <v>44328</v>
      </c>
      <c r="D1195" s="2" t="s">
        <v>35</v>
      </c>
      <c r="E1195" t="s">
        <v>161</v>
      </c>
      <c r="F1195" t="s">
        <v>172</v>
      </c>
      <c r="G1195" t="s">
        <v>39</v>
      </c>
      <c r="H1195">
        <v>14856</v>
      </c>
      <c r="I1195">
        <v>3.88</v>
      </c>
      <c r="J1195" s="4">
        <f>+VLOOKUP(B1195,Hoja1!$A:$L,11,0)</f>
        <v>14856</v>
      </c>
      <c r="K1195" s="4">
        <f>+VLOOKUP(B1195,Hoja1!$A:$L,12,0)</f>
        <v>3.88</v>
      </c>
      <c r="L1195" t="s">
        <v>286</v>
      </c>
      <c r="M1195">
        <v>19</v>
      </c>
      <c r="O1195">
        <v>5</v>
      </c>
      <c r="P1195">
        <v>2021</v>
      </c>
      <c r="Q1195" t="s">
        <v>153</v>
      </c>
      <c r="R1195" t="s">
        <v>172</v>
      </c>
      <c r="S1195" t="s">
        <v>172</v>
      </c>
      <c r="T1195" t="s">
        <v>172</v>
      </c>
      <c r="U1195" t="s">
        <v>173</v>
      </c>
      <c r="V1195" t="s">
        <v>174</v>
      </c>
      <c r="W1195">
        <v>0</v>
      </c>
      <c r="X1195">
        <v>0</v>
      </c>
      <c r="Y1195">
        <v>0</v>
      </c>
      <c r="Z1195">
        <v>0</v>
      </c>
      <c r="AA1195">
        <v>3.88</v>
      </c>
    </row>
    <row r="1196" spans="1:27" x14ac:dyDescent="0.2">
      <c r="A1196">
        <v>2264</v>
      </c>
      <c r="B1196" t="str">
        <f>+SUBSTITUTE(LOWER(_xlfn.CONCAT(C1196,D1196,E1196,G1196,L1196,R1196))," ","")</f>
        <v>44328carnegranelc200-300sudmarisfrancia</v>
      </c>
      <c r="C1196" s="1">
        <v>44328</v>
      </c>
      <c r="D1196" s="2" t="s">
        <v>35</v>
      </c>
      <c r="E1196" t="s">
        <v>30</v>
      </c>
      <c r="F1196" t="s">
        <v>172</v>
      </c>
      <c r="G1196" t="s">
        <v>39</v>
      </c>
      <c r="H1196">
        <v>6120</v>
      </c>
      <c r="I1196">
        <v>3.1</v>
      </c>
      <c r="J1196" s="4">
        <f>+VLOOKUP(B1196,Hoja1!$A:$L,11,0)</f>
        <v>6120</v>
      </c>
      <c r="K1196" s="4">
        <f>+VLOOKUP(B1196,Hoja1!$A:$L,12,0)</f>
        <v>3.1</v>
      </c>
      <c r="L1196" t="s">
        <v>286</v>
      </c>
      <c r="M1196">
        <v>19</v>
      </c>
      <c r="O1196">
        <v>5</v>
      </c>
      <c r="P1196">
        <v>2021</v>
      </c>
      <c r="Q1196" t="s">
        <v>153</v>
      </c>
      <c r="R1196" t="s">
        <v>172</v>
      </c>
      <c r="S1196" t="s">
        <v>172</v>
      </c>
      <c r="T1196" t="s">
        <v>172</v>
      </c>
      <c r="U1196" t="s">
        <v>37</v>
      </c>
      <c r="V1196" t="s">
        <v>36</v>
      </c>
      <c r="W1196">
        <v>0</v>
      </c>
      <c r="X1196">
        <v>0</v>
      </c>
      <c r="Y1196">
        <v>0</v>
      </c>
      <c r="Z1196">
        <v>0</v>
      </c>
      <c r="AA1196">
        <v>3.1</v>
      </c>
    </row>
    <row r="1197" spans="1:27" x14ac:dyDescent="0.2">
      <c r="A1197">
        <v>307</v>
      </c>
      <c r="B1197" t="str">
        <f>+SUBSTITUTE(LOWER(_xlfn.CONCAT(C1197,D1197,E1197,G1197,L1197,R1197))," ","")</f>
        <v>44329enteroretailc20-35camanchacaamerica</v>
      </c>
      <c r="C1197" s="1">
        <v>44329</v>
      </c>
      <c r="D1197" s="2" t="s">
        <v>59</v>
      </c>
      <c r="E1197" t="s">
        <v>161</v>
      </c>
      <c r="F1197" t="s">
        <v>162</v>
      </c>
      <c r="G1197" t="s">
        <v>163</v>
      </c>
      <c r="H1197">
        <v>15980.8</v>
      </c>
      <c r="I1197">
        <v>3.3075000000000001</v>
      </c>
      <c r="J1197" s="4" t="e">
        <f>+VLOOKUP(B1197,Hoja1!$A:$L,11,0)</f>
        <v>#N/A</v>
      </c>
      <c r="K1197" s="4" t="e">
        <f>+VLOOKUP(B1197,Hoja1!$A:$L,12,0)</f>
        <v>#N/A</v>
      </c>
      <c r="L1197" t="s">
        <v>33</v>
      </c>
      <c r="M1197">
        <v>19</v>
      </c>
      <c r="O1197">
        <v>5</v>
      </c>
      <c r="P1197">
        <v>2021</v>
      </c>
      <c r="Q1197" t="s">
        <v>515</v>
      </c>
      <c r="R1197" t="s">
        <v>515</v>
      </c>
      <c r="S1197" t="s">
        <v>515</v>
      </c>
      <c r="T1197" t="s">
        <v>515</v>
      </c>
      <c r="V1197" t="s">
        <v>164</v>
      </c>
    </row>
    <row r="1198" spans="1:27" x14ac:dyDescent="0.2">
      <c r="A1198">
        <v>308</v>
      </c>
      <c r="B1198" t="str">
        <f>+SUBSTITUTE(LOWER(_xlfn.CONCAT(C1198,D1198,E1198,G1198,L1198,R1198))," ","")</f>
        <v>44329carneretailc200-300camanchacaotroseuropa</v>
      </c>
      <c r="C1198" s="1">
        <v>44329</v>
      </c>
      <c r="D1198" s="2" t="s">
        <v>35</v>
      </c>
      <c r="E1198" t="s">
        <v>161</v>
      </c>
      <c r="F1198" t="s">
        <v>187</v>
      </c>
      <c r="G1198" t="s">
        <v>39</v>
      </c>
      <c r="H1198">
        <v>21120</v>
      </c>
      <c r="I1198">
        <v>3.08</v>
      </c>
      <c r="J1198" s="4" t="e">
        <f>+VLOOKUP(B1198,Hoja1!$A:$L,11,0)</f>
        <v>#N/A</v>
      </c>
      <c r="K1198" s="4" t="e">
        <f>+VLOOKUP(B1198,Hoja1!$A:$L,12,0)</f>
        <v>#N/A</v>
      </c>
      <c r="L1198" t="s">
        <v>33</v>
      </c>
      <c r="M1198">
        <v>19</v>
      </c>
      <c r="O1198">
        <v>5</v>
      </c>
      <c r="P1198">
        <v>2021</v>
      </c>
      <c r="Q1198" t="s">
        <v>153</v>
      </c>
      <c r="R1198" t="s">
        <v>154</v>
      </c>
      <c r="S1198" t="s">
        <v>154</v>
      </c>
      <c r="T1198" t="s">
        <v>154</v>
      </c>
      <c r="U1198" t="s">
        <v>173</v>
      </c>
      <c r="V1198" t="s">
        <v>174</v>
      </c>
      <c r="W1198">
        <v>0</v>
      </c>
      <c r="X1198">
        <v>0</v>
      </c>
      <c r="Y1198">
        <v>0</v>
      </c>
      <c r="Z1198">
        <v>0</v>
      </c>
      <c r="AA1198">
        <v>3.08</v>
      </c>
    </row>
    <row r="1199" spans="1:27" x14ac:dyDescent="0.2">
      <c r="A1199">
        <v>309</v>
      </c>
      <c r="B1199" t="str">
        <f>+SUBSTITUTE(LOWER(_xlfn.CONCAT(C1199,D1199,E1199,G1199,L1199,R1199))," ","")</f>
        <v>44329carnegranelc300-500camanchacarusia</v>
      </c>
      <c r="C1199" s="1">
        <v>44329</v>
      </c>
      <c r="D1199" s="2" t="s">
        <v>35</v>
      </c>
      <c r="E1199" t="s">
        <v>30</v>
      </c>
      <c r="F1199" t="s">
        <v>516</v>
      </c>
      <c r="G1199" t="s">
        <v>49</v>
      </c>
      <c r="H1199">
        <v>24000</v>
      </c>
      <c r="I1199">
        <v>2.94999999999999</v>
      </c>
      <c r="J1199" s="4" t="e">
        <f>+VLOOKUP(B1199,Hoja1!$A:$L,11,0)</f>
        <v>#N/A</v>
      </c>
      <c r="K1199" s="4" t="e">
        <f>+VLOOKUP(B1199,Hoja1!$A:$L,12,0)</f>
        <v>#N/A</v>
      </c>
      <c r="L1199" t="s">
        <v>33</v>
      </c>
      <c r="M1199">
        <v>19</v>
      </c>
      <c r="O1199">
        <v>5</v>
      </c>
      <c r="P1199">
        <v>2021</v>
      </c>
      <c r="Q1199" t="s">
        <v>165</v>
      </c>
      <c r="R1199" t="s">
        <v>166</v>
      </c>
      <c r="S1199" t="s">
        <v>165</v>
      </c>
      <c r="T1199" t="s">
        <v>166</v>
      </c>
      <c r="U1199" t="s">
        <v>37</v>
      </c>
      <c r="V1199" t="s">
        <v>36</v>
      </c>
      <c r="W1199">
        <v>0</v>
      </c>
      <c r="X1199">
        <v>0</v>
      </c>
      <c r="Y1199">
        <v>0</v>
      </c>
      <c r="Z1199">
        <v>0</v>
      </c>
      <c r="AA1199">
        <v>2.94999999999999</v>
      </c>
    </row>
    <row r="1200" spans="1:27" x14ac:dyDescent="0.2">
      <c r="A1200">
        <v>310</v>
      </c>
      <c r="B1200" t="str">
        <f>+SUBSTITUTE(LOWER(_xlfn.CONCAT(C1200,D1200,E1200,G1200,L1200,R1200))," ","")</f>
        <v>44329carnegranelc200-300camanchacarusia</v>
      </c>
      <c r="C1200" s="1">
        <v>44329</v>
      </c>
      <c r="D1200" s="2" t="s">
        <v>35</v>
      </c>
      <c r="E1200" t="s">
        <v>30</v>
      </c>
      <c r="F1200" t="s">
        <v>516</v>
      </c>
      <c r="G1200" t="s">
        <v>39</v>
      </c>
      <c r="H1200">
        <v>24000</v>
      </c>
      <c r="I1200">
        <v>2.95</v>
      </c>
      <c r="J1200" s="4" t="e">
        <f>+VLOOKUP(B1200,Hoja1!$A:$L,11,0)</f>
        <v>#N/A</v>
      </c>
      <c r="K1200" s="4" t="e">
        <f>+VLOOKUP(B1200,Hoja1!$A:$L,12,0)</f>
        <v>#N/A</v>
      </c>
      <c r="L1200" t="s">
        <v>33</v>
      </c>
      <c r="M1200">
        <v>19</v>
      </c>
      <c r="O1200">
        <v>5</v>
      </c>
      <c r="P1200">
        <v>2021</v>
      </c>
      <c r="Q1200" t="s">
        <v>165</v>
      </c>
      <c r="R1200" t="s">
        <v>166</v>
      </c>
      <c r="S1200" t="s">
        <v>165</v>
      </c>
      <c r="T1200" t="s">
        <v>166</v>
      </c>
      <c r="U1200" t="s">
        <v>37</v>
      </c>
      <c r="V1200" t="s">
        <v>36</v>
      </c>
      <c r="W1200">
        <v>0</v>
      </c>
      <c r="X1200">
        <v>0</v>
      </c>
      <c r="Y1200">
        <v>0</v>
      </c>
      <c r="Z1200">
        <v>0</v>
      </c>
      <c r="AA1200">
        <v>2.95</v>
      </c>
    </row>
    <row r="1201" spans="1:27" x14ac:dyDescent="0.2">
      <c r="A1201">
        <v>727</v>
      </c>
      <c r="B1201" t="str">
        <f>+SUBSTITUTE(LOWER(_xlfn.CONCAT(C1201,D1201,E1201,G1201,L1201,R1201))," ","")</f>
        <v>44329carnegranelc100-200manuelitaamerica</v>
      </c>
      <c r="C1201" s="1">
        <v>44329</v>
      </c>
      <c r="D1201" s="2" t="s">
        <v>35</v>
      </c>
      <c r="E1201" t="s">
        <v>30</v>
      </c>
      <c r="F1201" t="s">
        <v>226</v>
      </c>
      <c r="G1201" t="s">
        <v>72</v>
      </c>
      <c r="H1201">
        <v>2500</v>
      </c>
      <c r="I1201">
        <v>3.1</v>
      </c>
      <c r="J1201" s="4">
        <f>+VLOOKUP(B1201,Hoja1!$A:$L,11,0)</f>
        <v>2500</v>
      </c>
      <c r="K1201" s="4">
        <f>+VLOOKUP(B1201,Hoja1!$A:$L,12,0)</f>
        <v>3.1</v>
      </c>
      <c r="L1201" t="s">
        <v>93</v>
      </c>
      <c r="M1201">
        <v>19</v>
      </c>
      <c r="N1201" t="s">
        <v>211</v>
      </c>
      <c r="O1201">
        <v>5</v>
      </c>
      <c r="P1201">
        <v>2021</v>
      </c>
      <c r="Q1201" t="s">
        <v>515</v>
      </c>
      <c r="R1201" t="s">
        <v>515</v>
      </c>
      <c r="S1201" t="s">
        <v>515</v>
      </c>
      <c r="T1201" t="s">
        <v>515</v>
      </c>
      <c r="U1201" t="s">
        <v>37</v>
      </c>
      <c r="V1201" t="s">
        <v>36</v>
      </c>
      <c r="W1201">
        <v>0</v>
      </c>
      <c r="X1201">
        <v>0</v>
      </c>
      <c r="Y1201">
        <v>0</v>
      </c>
      <c r="Z1201">
        <v>0</v>
      </c>
      <c r="AA1201">
        <v>3.1</v>
      </c>
    </row>
    <row r="1202" spans="1:27" x14ac:dyDescent="0.2">
      <c r="A1202">
        <v>728</v>
      </c>
      <c r="B1202" t="str">
        <f>+SUBSTITUTE(LOWER(_xlfn.CONCAT(C1202,D1202,E1202,G1202,L1202,R1202))," ","")</f>
        <v>44329carnegranelc200-300manuelitaotrosuee</v>
      </c>
      <c r="C1202" s="1">
        <v>44329</v>
      </c>
      <c r="D1202" s="2" t="s">
        <v>35</v>
      </c>
      <c r="E1202" t="s">
        <v>30</v>
      </c>
      <c r="F1202" t="s">
        <v>184</v>
      </c>
      <c r="G1202" t="s">
        <v>39</v>
      </c>
      <c r="H1202">
        <v>21200</v>
      </c>
      <c r="I1202">
        <v>2.9</v>
      </c>
      <c r="J1202" s="4">
        <f>+VLOOKUP(B1202,Hoja1!$A:$L,11,0)</f>
        <v>21200</v>
      </c>
      <c r="K1202" s="4">
        <f>+VLOOKUP(B1202,Hoja1!$A:$L,12,0)</f>
        <v>2.9</v>
      </c>
      <c r="L1202" t="s">
        <v>93</v>
      </c>
      <c r="M1202">
        <v>19</v>
      </c>
      <c r="N1202" t="s">
        <v>211</v>
      </c>
      <c r="O1202">
        <v>5</v>
      </c>
      <c r="P1202">
        <v>2021</v>
      </c>
      <c r="Q1202" t="s">
        <v>165</v>
      </c>
      <c r="R1202" t="s">
        <v>185</v>
      </c>
      <c r="S1202" t="s">
        <v>165</v>
      </c>
      <c r="T1202" t="s">
        <v>185</v>
      </c>
      <c r="U1202" t="s">
        <v>37</v>
      </c>
      <c r="V1202" t="s">
        <v>36</v>
      </c>
      <c r="W1202">
        <v>0</v>
      </c>
      <c r="X1202">
        <v>0</v>
      </c>
      <c r="Y1202">
        <v>0</v>
      </c>
      <c r="Z1202">
        <v>0</v>
      </c>
      <c r="AA1202">
        <v>2.9</v>
      </c>
    </row>
    <row r="1203" spans="1:27" x14ac:dyDescent="0.2">
      <c r="A1203">
        <v>729</v>
      </c>
      <c r="B1203" t="str">
        <f>+SUBSTITUTE(LOWER(_xlfn.CONCAT(C1203,D1203,E1203,G1203,L1203,R1203))," ","")</f>
        <v>44329enterosinsalsac20-40manuelitaamerica</v>
      </c>
      <c r="C1203" s="1">
        <v>44329</v>
      </c>
      <c r="D1203" s="2" t="s">
        <v>59</v>
      </c>
      <c r="E1203" t="s">
        <v>155</v>
      </c>
      <c r="F1203" t="s">
        <v>201</v>
      </c>
      <c r="G1203" t="s">
        <v>209</v>
      </c>
      <c r="H1203">
        <v>21996</v>
      </c>
      <c r="I1203">
        <v>2.1</v>
      </c>
      <c r="J1203" s="4" t="e">
        <f>+VLOOKUP(B1203,Hoja1!$A:$L,11,0)</f>
        <v>#N/A</v>
      </c>
      <c r="K1203" s="4" t="e">
        <f>+VLOOKUP(B1203,Hoja1!$A:$L,12,0)</f>
        <v>#N/A</v>
      </c>
      <c r="L1203" t="s">
        <v>93</v>
      </c>
      <c r="M1203">
        <v>19</v>
      </c>
      <c r="N1203" t="s">
        <v>211</v>
      </c>
      <c r="O1203">
        <v>5</v>
      </c>
      <c r="P1203">
        <v>2021</v>
      </c>
      <c r="Q1203" t="s">
        <v>515</v>
      </c>
      <c r="R1203" t="s">
        <v>515</v>
      </c>
      <c r="S1203" t="s">
        <v>515</v>
      </c>
      <c r="T1203" t="s">
        <v>515</v>
      </c>
      <c r="U1203" t="s">
        <v>159</v>
      </c>
      <c r="V1203" t="s">
        <v>160</v>
      </c>
      <c r="W1203">
        <v>0</v>
      </c>
      <c r="X1203">
        <v>0</v>
      </c>
      <c r="Y1203">
        <v>0</v>
      </c>
      <c r="Z1203">
        <v>0</v>
      </c>
      <c r="AA1203">
        <v>2.1</v>
      </c>
    </row>
    <row r="1204" spans="1:27" x14ac:dyDescent="0.2">
      <c r="A1204">
        <v>730</v>
      </c>
      <c r="B1204" t="str">
        <f>+SUBSTITUTE(LOWER(_xlfn.CONCAT(C1204,D1204,E1204,G1204,L1204,R1204))," ","")</f>
        <v>44329enterosinsalsac20-40manuelitaamerica</v>
      </c>
      <c r="C1204" s="1">
        <v>44329</v>
      </c>
      <c r="D1204" s="2" t="s">
        <v>59</v>
      </c>
      <c r="E1204" t="s">
        <v>155</v>
      </c>
      <c r="F1204" t="s">
        <v>226</v>
      </c>
      <c r="G1204" t="s">
        <v>209</v>
      </c>
      <c r="H1204">
        <v>1998</v>
      </c>
      <c r="I1204">
        <v>2</v>
      </c>
      <c r="J1204" s="4" t="e">
        <f>+VLOOKUP(B1204,Hoja1!$A:$L,11,0)</f>
        <v>#N/A</v>
      </c>
      <c r="K1204" s="4" t="e">
        <f>+VLOOKUP(B1204,Hoja1!$A:$L,12,0)</f>
        <v>#N/A</v>
      </c>
      <c r="L1204" t="s">
        <v>93</v>
      </c>
      <c r="M1204">
        <v>19</v>
      </c>
      <c r="N1204" t="s">
        <v>211</v>
      </c>
      <c r="O1204">
        <v>5</v>
      </c>
      <c r="P1204">
        <v>2021</v>
      </c>
      <c r="Q1204" t="s">
        <v>515</v>
      </c>
      <c r="R1204" t="s">
        <v>515</v>
      </c>
      <c r="S1204" t="s">
        <v>515</v>
      </c>
      <c r="T1204" t="s">
        <v>515</v>
      </c>
      <c r="U1204" t="s">
        <v>159</v>
      </c>
      <c r="V1204" t="s">
        <v>160</v>
      </c>
      <c r="W1204">
        <v>0</v>
      </c>
      <c r="X1204">
        <v>0</v>
      </c>
      <c r="Y1204">
        <v>0</v>
      </c>
      <c r="Z1204">
        <v>0</v>
      </c>
      <c r="AA1204">
        <v>2</v>
      </c>
    </row>
    <row r="1205" spans="1:27" x14ac:dyDescent="0.2">
      <c r="A1205">
        <v>731</v>
      </c>
      <c r="B1205" t="str">
        <f>+SUBSTITUTE(LOWER(_xlfn.CONCAT(C1205,D1205,E1205,G1205,L1205,R1205))," ","")</f>
        <v>44329mediaconcharetailc60-80manuelitaotrosuee</v>
      </c>
      <c r="C1205" s="1">
        <v>44329</v>
      </c>
      <c r="D1205" s="2" t="s">
        <v>212</v>
      </c>
      <c r="E1205" t="s">
        <v>161</v>
      </c>
      <c r="F1205" t="s">
        <v>184</v>
      </c>
      <c r="G1205" t="s">
        <v>168</v>
      </c>
      <c r="H1205">
        <v>1000</v>
      </c>
      <c r="I1205">
        <v>4.0999999999999996</v>
      </c>
      <c r="J1205" s="4">
        <f>+VLOOKUP(B1205,Hoja1!$A:$L,11,0)</f>
        <v>1000</v>
      </c>
      <c r="K1205" s="4">
        <f>+VLOOKUP(B1205,Hoja1!$A:$L,12,0)</f>
        <v>4.0999999999999996</v>
      </c>
      <c r="L1205" t="s">
        <v>93</v>
      </c>
      <c r="M1205">
        <v>19</v>
      </c>
      <c r="N1205" t="s">
        <v>211</v>
      </c>
      <c r="O1205">
        <v>5</v>
      </c>
      <c r="P1205">
        <v>2021</v>
      </c>
      <c r="Q1205" t="s">
        <v>165</v>
      </c>
      <c r="R1205" t="s">
        <v>185</v>
      </c>
      <c r="S1205" t="s">
        <v>165</v>
      </c>
      <c r="T1205" t="s">
        <v>185</v>
      </c>
      <c r="V1205" t="s">
        <v>213</v>
      </c>
    </row>
    <row r="1206" spans="1:27" x14ac:dyDescent="0.2">
      <c r="A1206">
        <v>732</v>
      </c>
      <c r="B1206" t="str">
        <f>+SUBSTITUTE(LOWER(_xlfn.CONCAT(C1206,D1206,E1206,G1206,L1206,R1206))," ","")</f>
        <v>44329enterosinsalsac40-60manuelitaotrosuee</v>
      </c>
      <c r="C1206" s="1">
        <v>44329</v>
      </c>
      <c r="D1206" s="2" t="s">
        <v>59</v>
      </c>
      <c r="E1206" t="s">
        <v>155</v>
      </c>
      <c r="F1206" t="s">
        <v>184</v>
      </c>
      <c r="G1206" t="s">
        <v>180</v>
      </c>
      <c r="H1206">
        <v>1800</v>
      </c>
      <c r="I1206">
        <v>2</v>
      </c>
      <c r="J1206" s="4" t="e">
        <f>+VLOOKUP(B1206,Hoja1!$A:$L,11,0)</f>
        <v>#N/A</v>
      </c>
      <c r="K1206" s="4" t="e">
        <f>+VLOOKUP(B1206,Hoja1!$A:$L,12,0)</f>
        <v>#N/A</v>
      </c>
      <c r="L1206" t="s">
        <v>93</v>
      </c>
      <c r="M1206">
        <v>19</v>
      </c>
      <c r="N1206" t="s">
        <v>211</v>
      </c>
      <c r="O1206">
        <v>5</v>
      </c>
      <c r="P1206">
        <v>2021</v>
      </c>
      <c r="Q1206" t="s">
        <v>165</v>
      </c>
      <c r="R1206" t="s">
        <v>185</v>
      </c>
      <c r="S1206" t="s">
        <v>165</v>
      </c>
      <c r="T1206" t="s">
        <v>185</v>
      </c>
      <c r="U1206" t="s">
        <v>159</v>
      </c>
      <c r="V1206" t="s">
        <v>160</v>
      </c>
      <c r="W1206">
        <v>0</v>
      </c>
      <c r="X1206">
        <v>0</v>
      </c>
      <c r="Y1206">
        <v>0</v>
      </c>
      <c r="Z1206">
        <v>0</v>
      </c>
      <c r="AA1206">
        <v>2</v>
      </c>
    </row>
    <row r="1207" spans="1:27" x14ac:dyDescent="0.2">
      <c r="A1207">
        <v>1337</v>
      </c>
      <c r="B1207" t="str">
        <f>+SUBSTITUTE(LOWER(_xlfn.CONCAT(C1207,D1207,E1207,G1207,L1207,R1207))," ","")</f>
        <v>44329mediaconchagranelc40-60standrewschile</v>
      </c>
      <c r="C1207" s="1">
        <v>44329</v>
      </c>
      <c r="D1207" s="2" t="s">
        <v>212</v>
      </c>
      <c r="E1207" t="s">
        <v>30</v>
      </c>
      <c r="F1207" t="s">
        <v>32</v>
      </c>
      <c r="G1207" t="s">
        <v>180</v>
      </c>
      <c r="H1207">
        <v>18</v>
      </c>
      <c r="J1207" s="4">
        <f>+VLOOKUP(B1207,Hoja1!$A:$L,11,0)</f>
        <v>18</v>
      </c>
      <c r="K1207" s="4" t="str">
        <f>+VLOOKUP(B1207,Hoja1!$A:$L,12,0)</f>
        <v>-</v>
      </c>
      <c r="L1207" t="s">
        <v>240</v>
      </c>
      <c r="M1207">
        <v>19</v>
      </c>
      <c r="N1207" t="s">
        <v>204</v>
      </c>
      <c r="O1207">
        <v>5</v>
      </c>
      <c r="P1207">
        <v>2021</v>
      </c>
      <c r="Q1207" t="s">
        <v>32</v>
      </c>
      <c r="R1207" t="s">
        <v>32</v>
      </c>
      <c r="S1207" t="s">
        <v>32</v>
      </c>
      <c r="T1207" t="s">
        <v>32</v>
      </c>
      <c r="V1207" t="s">
        <v>216</v>
      </c>
    </row>
    <row r="1208" spans="1:27" x14ac:dyDescent="0.2">
      <c r="A1208">
        <v>1338</v>
      </c>
      <c r="B1208" t="str">
        <f>+SUBSTITUTE(LOWER(_xlfn.CONCAT(C1208,D1208,E1208,G1208,L1208,R1208))," ","")</f>
        <v>44329mediaconchagranelc120standrewschile</v>
      </c>
      <c r="C1208" s="1">
        <v>44329</v>
      </c>
      <c r="D1208" s="2" t="s">
        <v>212</v>
      </c>
      <c r="E1208" t="s">
        <v>30</v>
      </c>
      <c r="F1208" t="s">
        <v>32</v>
      </c>
      <c r="G1208" t="s">
        <v>282</v>
      </c>
      <c r="H1208">
        <v>1440</v>
      </c>
      <c r="J1208" s="4" t="e">
        <f>+VLOOKUP(B1208,Hoja1!$A:$L,11,0)</f>
        <v>#N/A</v>
      </c>
      <c r="K1208" s="4" t="e">
        <f>+VLOOKUP(B1208,Hoja1!$A:$L,12,0)</f>
        <v>#N/A</v>
      </c>
      <c r="L1208" t="s">
        <v>240</v>
      </c>
      <c r="M1208">
        <v>19</v>
      </c>
      <c r="N1208" t="s">
        <v>204</v>
      </c>
      <c r="O1208">
        <v>5</v>
      </c>
      <c r="P1208">
        <v>2021</v>
      </c>
      <c r="Q1208" t="s">
        <v>32</v>
      </c>
      <c r="R1208" t="s">
        <v>32</v>
      </c>
      <c r="S1208" t="s">
        <v>32</v>
      </c>
      <c r="T1208" t="s">
        <v>32</v>
      </c>
      <c r="V1208" t="s">
        <v>216</v>
      </c>
    </row>
    <row r="1209" spans="1:27" x14ac:dyDescent="0.2">
      <c r="A1209">
        <v>1339</v>
      </c>
      <c r="B1209" t="str">
        <f>+SUBSTITUTE(LOWER(_xlfn.CONCAT(C1209,D1209,E1209,G1209,L1209,R1209))," ","")</f>
        <v>44329mediaconchagranelc80-100standrewschile</v>
      </c>
      <c r="C1209" s="1">
        <v>44329</v>
      </c>
      <c r="D1209" s="2" t="s">
        <v>212</v>
      </c>
      <c r="E1209" t="s">
        <v>30</v>
      </c>
      <c r="F1209" t="s">
        <v>32</v>
      </c>
      <c r="G1209" t="s">
        <v>215</v>
      </c>
      <c r="H1209">
        <v>6354</v>
      </c>
      <c r="J1209" s="4">
        <f>+VLOOKUP(B1209,Hoja1!$A:$L,11,0)</f>
        <v>63</v>
      </c>
      <c r="K1209" s="4" t="str">
        <f>+VLOOKUP(B1209,Hoja1!$A:$L,12,0)</f>
        <v>-</v>
      </c>
      <c r="L1209" t="s">
        <v>240</v>
      </c>
      <c r="M1209">
        <v>19</v>
      </c>
      <c r="N1209" t="s">
        <v>204</v>
      </c>
      <c r="O1209">
        <v>5</v>
      </c>
      <c r="P1209">
        <v>2021</v>
      </c>
      <c r="Q1209" t="s">
        <v>32</v>
      </c>
      <c r="R1209" t="s">
        <v>32</v>
      </c>
      <c r="S1209" t="s">
        <v>32</v>
      </c>
      <c r="T1209" t="s">
        <v>32</v>
      </c>
      <c r="V1209" t="s">
        <v>216</v>
      </c>
    </row>
    <row r="1210" spans="1:27" x14ac:dyDescent="0.2">
      <c r="A1210">
        <v>1340</v>
      </c>
      <c r="B1210" t="str">
        <f>+SUBSTITUTE(LOWER(_xlfn.CONCAT(C1210,D1210,E1210,G1210,L1210,R1210))," ","")</f>
        <v>44329carnegranelc300-500standrewschile</v>
      </c>
      <c r="C1210" s="1">
        <v>44329</v>
      </c>
      <c r="D1210" s="2" t="s">
        <v>35</v>
      </c>
      <c r="E1210" t="s">
        <v>30</v>
      </c>
      <c r="F1210" t="s">
        <v>32</v>
      </c>
      <c r="G1210" t="s">
        <v>49</v>
      </c>
      <c r="H1210">
        <v>30</v>
      </c>
      <c r="J1210" s="4">
        <f>+VLOOKUP(B1210,Hoja1!$A:$L,11,0)</f>
        <v>30</v>
      </c>
      <c r="K1210" s="4" t="str">
        <f>+VLOOKUP(B1210,Hoja1!$A:$L,12,0)</f>
        <v>-</v>
      </c>
      <c r="L1210" t="s">
        <v>240</v>
      </c>
      <c r="M1210">
        <v>19</v>
      </c>
      <c r="N1210" t="s">
        <v>204</v>
      </c>
      <c r="O1210">
        <v>5</v>
      </c>
      <c r="P1210">
        <v>2021</v>
      </c>
      <c r="Q1210" t="s">
        <v>32</v>
      </c>
      <c r="R1210" t="s">
        <v>32</v>
      </c>
      <c r="S1210" t="s">
        <v>32</v>
      </c>
      <c r="T1210" t="s">
        <v>32</v>
      </c>
      <c r="U1210" t="s">
        <v>37</v>
      </c>
      <c r="V1210" t="s">
        <v>36</v>
      </c>
      <c r="W1210">
        <v>0</v>
      </c>
      <c r="X1210">
        <v>0</v>
      </c>
    </row>
    <row r="1211" spans="1:27" x14ac:dyDescent="0.2">
      <c r="A1211">
        <v>1341</v>
      </c>
      <c r="B1211" t="str">
        <f>+SUBSTITUTE(LOWER(_xlfn.CONCAT(C1211,D1211,E1211,G1211,L1211,R1211))," ","")</f>
        <v>44329enterosinsalsac18-27standrewsamerica</v>
      </c>
      <c r="C1211" s="1">
        <v>44329</v>
      </c>
      <c r="D1211" s="2" t="s">
        <v>59</v>
      </c>
      <c r="E1211" t="s">
        <v>155</v>
      </c>
      <c r="F1211" t="s">
        <v>214</v>
      </c>
      <c r="G1211" t="s">
        <v>171</v>
      </c>
      <c r="H1211">
        <v>17079.48</v>
      </c>
      <c r="I1211">
        <v>2.31</v>
      </c>
      <c r="J1211" s="4" t="e">
        <f>+VLOOKUP(B1211,Hoja1!$A:$L,11,0)</f>
        <v>#N/A</v>
      </c>
      <c r="K1211" s="4" t="e">
        <f>+VLOOKUP(B1211,Hoja1!$A:$L,12,0)</f>
        <v>#N/A</v>
      </c>
      <c r="L1211" t="s">
        <v>240</v>
      </c>
      <c r="M1211">
        <v>19</v>
      </c>
      <c r="N1211" t="s">
        <v>204</v>
      </c>
      <c r="O1211">
        <v>5</v>
      </c>
      <c r="P1211">
        <v>2021</v>
      </c>
      <c r="Q1211" t="s">
        <v>515</v>
      </c>
      <c r="R1211" t="s">
        <v>515</v>
      </c>
      <c r="S1211" t="s">
        <v>515</v>
      </c>
      <c r="T1211" t="s">
        <v>515</v>
      </c>
      <c r="U1211" t="s">
        <v>159</v>
      </c>
      <c r="V1211" t="s">
        <v>160</v>
      </c>
      <c r="W1211">
        <v>0</v>
      </c>
      <c r="X1211">
        <v>0</v>
      </c>
      <c r="Y1211">
        <v>0</v>
      </c>
      <c r="Z1211">
        <v>0</v>
      </c>
      <c r="AA1211">
        <v>2.31</v>
      </c>
    </row>
    <row r="1212" spans="1:27" x14ac:dyDescent="0.2">
      <c r="A1212">
        <v>1342</v>
      </c>
      <c r="B1212" t="str">
        <f>+SUBSTITUTE(LOWER(_xlfn.CONCAT(C1212,D1212,E1212,G1212,L1212,R1212))," ","")</f>
        <v>44329carnegranelc300-500standrewsotroseuropa</v>
      </c>
      <c r="C1212" s="1">
        <v>44329</v>
      </c>
      <c r="D1212" s="2" t="s">
        <v>35</v>
      </c>
      <c r="E1212" t="s">
        <v>30</v>
      </c>
      <c r="F1212" t="s">
        <v>258</v>
      </c>
      <c r="G1212" t="s">
        <v>49</v>
      </c>
      <c r="H1212">
        <v>21000</v>
      </c>
      <c r="I1212">
        <v>3.08</v>
      </c>
      <c r="J1212" s="4">
        <f>+VLOOKUP(B1212,Hoja1!$A:$L,11,0)</f>
        <v>21000</v>
      </c>
      <c r="K1212" s="4">
        <f>+VLOOKUP(B1212,Hoja1!$A:$L,12,0)</f>
        <v>3.08</v>
      </c>
      <c r="L1212" t="s">
        <v>240</v>
      </c>
      <c r="M1212">
        <v>19</v>
      </c>
      <c r="N1212" t="s">
        <v>204</v>
      </c>
      <c r="O1212">
        <v>5</v>
      </c>
      <c r="P1212">
        <v>2021</v>
      </c>
      <c r="Q1212" t="s">
        <v>153</v>
      </c>
      <c r="R1212" t="s">
        <v>154</v>
      </c>
      <c r="S1212" t="s">
        <v>154</v>
      </c>
      <c r="T1212" t="s">
        <v>154</v>
      </c>
      <c r="U1212" t="s">
        <v>37</v>
      </c>
      <c r="V1212" t="s">
        <v>36</v>
      </c>
      <c r="W1212">
        <v>0</v>
      </c>
      <c r="X1212">
        <v>0</v>
      </c>
      <c r="Y1212">
        <v>0</v>
      </c>
      <c r="Z1212">
        <v>0</v>
      </c>
      <c r="AA1212">
        <v>3.08</v>
      </c>
    </row>
    <row r="1213" spans="1:27" x14ac:dyDescent="0.2">
      <c r="A1213">
        <v>1343</v>
      </c>
      <c r="B1213" t="str">
        <f>+SUBSTITUTE(LOWER(_xlfn.CONCAT(C1213,D1213,E1213,G1213,L1213,R1213))," ","")</f>
        <v>44329carnegranelc500-upstandrewsotroseuropa</v>
      </c>
      <c r="C1213" s="1">
        <v>44329</v>
      </c>
      <c r="D1213" s="2" t="s">
        <v>35</v>
      </c>
      <c r="E1213" t="s">
        <v>30</v>
      </c>
      <c r="F1213" t="s">
        <v>258</v>
      </c>
      <c r="G1213" t="s">
        <v>183</v>
      </c>
      <c r="H1213">
        <v>3000</v>
      </c>
      <c r="I1213">
        <v>2.9</v>
      </c>
      <c r="J1213" s="4">
        <f>+VLOOKUP(B1213,Hoja1!$A:$L,11,0)</f>
        <v>3000</v>
      </c>
      <c r="K1213" s="4">
        <f>+VLOOKUP(B1213,Hoja1!$A:$L,12,0)</f>
        <v>2.9</v>
      </c>
      <c r="L1213" t="s">
        <v>240</v>
      </c>
      <c r="M1213">
        <v>19</v>
      </c>
      <c r="N1213" t="s">
        <v>204</v>
      </c>
      <c r="O1213">
        <v>5</v>
      </c>
      <c r="P1213">
        <v>2021</v>
      </c>
      <c r="Q1213" t="s">
        <v>153</v>
      </c>
      <c r="R1213" t="s">
        <v>154</v>
      </c>
      <c r="S1213" t="s">
        <v>154</v>
      </c>
      <c r="T1213" t="s">
        <v>154</v>
      </c>
      <c r="U1213" t="s">
        <v>37</v>
      </c>
      <c r="V1213" t="s">
        <v>36</v>
      </c>
      <c r="W1213">
        <v>0</v>
      </c>
      <c r="X1213">
        <v>0</v>
      </c>
      <c r="Y1213">
        <v>0</v>
      </c>
      <c r="Z1213">
        <v>0</v>
      </c>
      <c r="AA1213">
        <v>2.9</v>
      </c>
    </row>
    <row r="1214" spans="1:27" x14ac:dyDescent="0.2">
      <c r="A1214">
        <v>1344</v>
      </c>
      <c r="B1214" t="str">
        <f>+SUBSTITUTE(LOWER(_xlfn.CONCAT(C1214,D1214,E1214,G1214,L1214,R1214))," ","")</f>
        <v>44329carnegranelsinstandrewschile</v>
      </c>
      <c r="C1214" s="1">
        <v>44329</v>
      </c>
      <c r="D1214" s="2" t="s">
        <v>35</v>
      </c>
      <c r="E1214" t="s">
        <v>30</v>
      </c>
      <c r="F1214" t="s">
        <v>32</v>
      </c>
      <c r="G1214" t="s">
        <v>246</v>
      </c>
      <c r="H1214">
        <v>2080</v>
      </c>
      <c r="J1214" s="4" t="e">
        <f>+VLOOKUP(B1214,Hoja1!$A:$L,11,0)</f>
        <v>#N/A</v>
      </c>
      <c r="K1214" s="4" t="e">
        <f>+VLOOKUP(B1214,Hoja1!$A:$L,12,0)</f>
        <v>#N/A</v>
      </c>
      <c r="L1214" t="s">
        <v>240</v>
      </c>
      <c r="M1214">
        <v>19</v>
      </c>
      <c r="N1214" t="s">
        <v>204</v>
      </c>
      <c r="O1214">
        <v>5</v>
      </c>
      <c r="P1214">
        <v>2021</v>
      </c>
      <c r="Q1214" t="s">
        <v>32</v>
      </c>
      <c r="R1214" t="s">
        <v>32</v>
      </c>
      <c r="S1214" t="s">
        <v>32</v>
      </c>
      <c r="T1214" t="s">
        <v>32</v>
      </c>
      <c r="U1214" t="s">
        <v>37</v>
      </c>
      <c r="V1214" t="s">
        <v>36</v>
      </c>
      <c r="W1214">
        <v>0</v>
      </c>
      <c r="X1214">
        <v>0</v>
      </c>
    </row>
    <row r="1215" spans="1:27" x14ac:dyDescent="0.2">
      <c r="A1215">
        <v>1345</v>
      </c>
      <c r="B1215" t="str">
        <f>+SUBSTITUTE(LOWER(_xlfn.CONCAT(C1215,D1215,E1215,G1215,L1215,R1215))," ","")</f>
        <v>44329mediaconchagranelc60-80standrewschile</v>
      </c>
      <c r="C1215" s="1">
        <v>44329</v>
      </c>
      <c r="D1215" s="2" t="s">
        <v>212</v>
      </c>
      <c r="E1215" t="s">
        <v>30</v>
      </c>
      <c r="F1215" t="s">
        <v>32</v>
      </c>
      <c r="G1215" t="s">
        <v>168</v>
      </c>
      <c r="H1215">
        <v>2475</v>
      </c>
      <c r="J1215" s="4">
        <f>+VLOOKUP(B1215,Hoja1!$A:$L,11,0)</f>
        <v>9</v>
      </c>
      <c r="K1215" s="4" t="str">
        <f>+VLOOKUP(B1215,Hoja1!$A:$L,12,0)</f>
        <v>-</v>
      </c>
      <c r="L1215" t="s">
        <v>240</v>
      </c>
      <c r="M1215">
        <v>19</v>
      </c>
      <c r="N1215" t="s">
        <v>204</v>
      </c>
      <c r="O1215">
        <v>5</v>
      </c>
      <c r="P1215">
        <v>2021</v>
      </c>
      <c r="Q1215" t="s">
        <v>32</v>
      </c>
      <c r="R1215" t="s">
        <v>32</v>
      </c>
      <c r="S1215" t="s">
        <v>32</v>
      </c>
      <c r="T1215" t="s">
        <v>32</v>
      </c>
      <c r="V1215" t="s">
        <v>216</v>
      </c>
    </row>
    <row r="1216" spans="1:27" x14ac:dyDescent="0.2">
      <c r="A1216">
        <v>1346</v>
      </c>
      <c r="B1216" t="str">
        <f>+SUBSTITUTE(LOWER(_xlfn.CONCAT(C1216,D1216,E1216,G1216,L1216,R1216))," ","")</f>
        <v>44329carnegranelc500-upstandrewschile</v>
      </c>
      <c r="C1216" s="1">
        <v>44329</v>
      </c>
      <c r="D1216" s="2" t="s">
        <v>35</v>
      </c>
      <c r="E1216" t="s">
        <v>30</v>
      </c>
      <c r="F1216" t="s">
        <v>32</v>
      </c>
      <c r="G1216" t="s">
        <v>183</v>
      </c>
      <c r="H1216">
        <v>60</v>
      </c>
      <c r="J1216" s="4">
        <f>+VLOOKUP(B1216,Hoja1!$A:$L,11,0)</f>
        <v>60</v>
      </c>
      <c r="K1216" s="4" t="str">
        <f>+VLOOKUP(B1216,Hoja1!$A:$L,12,0)</f>
        <v>-</v>
      </c>
      <c r="L1216" t="s">
        <v>240</v>
      </c>
      <c r="M1216">
        <v>19</v>
      </c>
      <c r="N1216" t="s">
        <v>204</v>
      </c>
      <c r="O1216">
        <v>5</v>
      </c>
      <c r="P1216">
        <v>2021</v>
      </c>
      <c r="Q1216" t="s">
        <v>32</v>
      </c>
      <c r="R1216" t="s">
        <v>32</v>
      </c>
      <c r="S1216" t="s">
        <v>32</v>
      </c>
      <c r="T1216" t="s">
        <v>32</v>
      </c>
      <c r="U1216" t="s">
        <v>37</v>
      </c>
      <c r="V1216" t="s">
        <v>36</v>
      </c>
      <c r="W1216">
        <v>0</v>
      </c>
      <c r="X1216">
        <v>0</v>
      </c>
    </row>
    <row r="1217" spans="1:27" x14ac:dyDescent="0.2">
      <c r="A1217">
        <v>1347</v>
      </c>
      <c r="B1217" t="str">
        <f>+SUBSTITUTE(LOWER(_xlfn.CONCAT(C1217,D1217,E1217,G1217,L1217,R1217))," ","")</f>
        <v>44329carneretailcompensadoc200-300standrewschile</v>
      </c>
      <c r="C1217" s="1">
        <v>44329</v>
      </c>
      <c r="D1217" s="2" t="s">
        <v>35</v>
      </c>
      <c r="E1217" t="s">
        <v>206</v>
      </c>
      <c r="F1217" t="s">
        <v>32</v>
      </c>
      <c r="G1217" t="s">
        <v>39</v>
      </c>
      <c r="H1217">
        <v>16.344000000000001</v>
      </c>
      <c r="J1217" s="4">
        <f>+VLOOKUP(B1217,Hoja1!$A:$L,11,0)</f>
        <v>16.344000000000001</v>
      </c>
      <c r="K1217" s="4" t="str">
        <f>+VLOOKUP(B1217,Hoja1!$A:$L,12,0)</f>
        <v>-</v>
      </c>
      <c r="L1217" t="s">
        <v>240</v>
      </c>
      <c r="M1217">
        <v>19</v>
      </c>
      <c r="N1217" t="s">
        <v>204</v>
      </c>
      <c r="O1217">
        <v>5</v>
      </c>
      <c r="P1217">
        <v>2021</v>
      </c>
      <c r="Q1217" t="s">
        <v>32</v>
      </c>
      <c r="R1217" t="s">
        <v>32</v>
      </c>
      <c r="S1217" t="s">
        <v>32</v>
      </c>
      <c r="T1217" t="s">
        <v>32</v>
      </c>
      <c r="U1217" t="s">
        <v>173</v>
      </c>
      <c r="V1217" t="s">
        <v>208</v>
      </c>
      <c r="W1217">
        <v>0</v>
      </c>
      <c r="X1217">
        <v>0.1</v>
      </c>
    </row>
    <row r="1218" spans="1:27" x14ac:dyDescent="0.2">
      <c r="A1218">
        <v>1348</v>
      </c>
      <c r="B1218" t="str">
        <f>+SUBSTITUTE(LOWER(_xlfn.CONCAT(C1218,D1218,E1218,G1218,L1218,R1218))," ","")</f>
        <v>44329carnegranelc200-300standrewschile</v>
      </c>
      <c r="C1218" s="1">
        <v>44329</v>
      </c>
      <c r="D1218" s="2" t="s">
        <v>35</v>
      </c>
      <c r="E1218" t="s">
        <v>30</v>
      </c>
      <c r="F1218" t="s">
        <v>32</v>
      </c>
      <c r="G1218" t="s">
        <v>39</v>
      </c>
      <c r="H1218">
        <v>200</v>
      </c>
      <c r="J1218" s="4">
        <f>+VLOOKUP(B1218,Hoja1!$A:$L,11,0)</f>
        <v>200</v>
      </c>
      <c r="K1218" s="4" t="str">
        <f>+VLOOKUP(B1218,Hoja1!$A:$L,12,0)</f>
        <v>-</v>
      </c>
      <c r="L1218" t="s">
        <v>240</v>
      </c>
      <c r="M1218">
        <v>19</v>
      </c>
      <c r="N1218" t="s">
        <v>204</v>
      </c>
      <c r="O1218">
        <v>5</v>
      </c>
      <c r="P1218">
        <v>2021</v>
      </c>
      <c r="Q1218" t="s">
        <v>32</v>
      </c>
      <c r="R1218" t="s">
        <v>32</v>
      </c>
      <c r="S1218" t="s">
        <v>32</v>
      </c>
      <c r="T1218" t="s">
        <v>32</v>
      </c>
      <c r="U1218" t="s">
        <v>37</v>
      </c>
      <c r="V1218" t="s">
        <v>36</v>
      </c>
      <c r="W1218">
        <v>0</v>
      </c>
      <c r="X1218">
        <v>0</v>
      </c>
    </row>
    <row r="1219" spans="1:27" x14ac:dyDescent="0.2">
      <c r="A1219">
        <v>1349</v>
      </c>
      <c r="B1219" t="str">
        <f>+SUBSTITUTE(LOWER(_xlfn.CONCAT(C1219,D1219,E1219,G1219,L1219,R1219))," ","")</f>
        <v>44329enterosinsalsae60-80standrewschile</v>
      </c>
      <c r="C1219" s="1">
        <v>44329</v>
      </c>
      <c r="D1219" s="2" t="s">
        <v>59</v>
      </c>
      <c r="E1219" t="s">
        <v>155</v>
      </c>
      <c r="F1219" t="s">
        <v>32</v>
      </c>
      <c r="G1219" t="s">
        <v>253</v>
      </c>
      <c r="H1219">
        <v>1055</v>
      </c>
      <c r="J1219" s="4" t="e">
        <f>+VLOOKUP(B1219,Hoja1!$A:$L,11,0)</f>
        <v>#N/A</v>
      </c>
      <c r="K1219" s="4" t="e">
        <f>+VLOOKUP(B1219,Hoja1!$A:$L,12,0)</f>
        <v>#N/A</v>
      </c>
      <c r="L1219" t="s">
        <v>240</v>
      </c>
      <c r="M1219">
        <v>19</v>
      </c>
      <c r="N1219" t="s">
        <v>204</v>
      </c>
      <c r="O1219">
        <v>5</v>
      </c>
      <c r="P1219">
        <v>2021</v>
      </c>
      <c r="Q1219" t="s">
        <v>32</v>
      </c>
      <c r="R1219" t="s">
        <v>32</v>
      </c>
      <c r="S1219" t="s">
        <v>32</v>
      </c>
      <c r="T1219" t="s">
        <v>32</v>
      </c>
      <c r="U1219" t="s">
        <v>159</v>
      </c>
      <c r="V1219" t="s">
        <v>160</v>
      </c>
      <c r="W1219">
        <v>0</v>
      </c>
      <c r="X1219">
        <v>0</v>
      </c>
    </row>
    <row r="1220" spans="1:27" x14ac:dyDescent="0.2">
      <c r="A1220">
        <v>1350</v>
      </c>
      <c r="B1220" t="str">
        <f>+SUBSTITUTE(LOWER(_xlfn.CONCAT(C1220,D1220,E1220,G1220,L1220,R1220))," ","")</f>
        <v>44329enterosinsalsae50-70standrewschile</v>
      </c>
      <c r="C1220" s="1">
        <v>44329</v>
      </c>
      <c r="D1220" s="2" t="s">
        <v>59</v>
      </c>
      <c r="E1220" t="s">
        <v>155</v>
      </c>
      <c r="F1220" t="s">
        <v>32</v>
      </c>
      <c r="G1220" t="s">
        <v>245</v>
      </c>
      <c r="H1220">
        <v>15</v>
      </c>
      <c r="J1220" s="4" t="e">
        <f>+VLOOKUP(B1220,Hoja1!$A:$L,11,0)</f>
        <v>#N/A</v>
      </c>
      <c r="K1220" s="4" t="e">
        <f>+VLOOKUP(B1220,Hoja1!$A:$L,12,0)</f>
        <v>#N/A</v>
      </c>
      <c r="L1220" t="s">
        <v>240</v>
      </c>
      <c r="M1220">
        <v>19</v>
      </c>
      <c r="N1220" t="s">
        <v>204</v>
      </c>
      <c r="O1220">
        <v>5</v>
      </c>
      <c r="P1220">
        <v>2021</v>
      </c>
      <c r="Q1220" t="s">
        <v>32</v>
      </c>
      <c r="R1220" t="s">
        <v>32</v>
      </c>
      <c r="S1220" t="s">
        <v>32</v>
      </c>
      <c r="T1220" t="s">
        <v>32</v>
      </c>
      <c r="U1220" t="s">
        <v>159</v>
      </c>
      <c r="V1220" t="s">
        <v>160</v>
      </c>
      <c r="W1220">
        <v>0</v>
      </c>
      <c r="X1220">
        <v>0</v>
      </c>
    </row>
    <row r="1221" spans="1:27" x14ac:dyDescent="0.2">
      <c r="A1221">
        <v>1351</v>
      </c>
      <c r="B1221" t="str">
        <f>+SUBSTITUTE(LOWER(_xlfn.CONCAT(C1221,D1221,E1221,G1221,L1221,R1221))," ","")</f>
        <v>44329mediaconchagranelc100-200standrewschile</v>
      </c>
      <c r="C1221" s="1">
        <v>44329</v>
      </c>
      <c r="D1221" s="2" t="s">
        <v>212</v>
      </c>
      <c r="E1221" t="s">
        <v>30</v>
      </c>
      <c r="F1221" t="s">
        <v>32</v>
      </c>
      <c r="G1221" t="s">
        <v>72</v>
      </c>
      <c r="H1221">
        <v>1953</v>
      </c>
      <c r="J1221" s="4">
        <f>+VLOOKUP(B1221,Hoja1!$A:$L,11,0)</f>
        <v>1953</v>
      </c>
      <c r="K1221" s="4" t="str">
        <f>+VLOOKUP(B1221,Hoja1!$A:$L,12,0)</f>
        <v>-</v>
      </c>
      <c r="L1221" t="s">
        <v>240</v>
      </c>
      <c r="M1221">
        <v>19</v>
      </c>
      <c r="N1221" t="s">
        <v>204</v>
      </c>
      <c r="O1221">
        <v>5</v>
      </c>
      <c r="P1221">
        <v>2021</v>
      </c>
      <c r="Q1221" t="s">
        <v>32</v>
      </c>
      <c r="R1221" t="s">
        <v>32</v>
      </c>
      <c r="S1221" t="s">
        <v>32</v>
      </c>
      <c r="T1221" t="s">
        <v>32</v>
      </c>
      <c r="V1221" t="s">
        <v>216</v>
      </c>
    </row>
    <row r="1222" spans="1:27" x14ac:dyDescent="0.2">
      <c r="A1222">
        <v>1352</v>
      </c>
      <c r="B1222" t="str">
        <f>+SUBSTITUTE(LOWER(_xlfn.CONCAT(C1222,D1222,E1222,G1222,L1222,R1222))," ","")</f>
        <v>44329enterosinsalsae23-29standrewschile</v>
      </c>
      <c r="C1222" s="1">
        <v>44329</v>
      </c>
      <c r="D1222" s="2" t="s">
        <v>59</v>
      </c>
      <c r="E1222" t="s">
        <v>155</v>
      </c>
      <c r="F1222" t="s">
        <v>32</v>
      </c>
      <c r="G1222" t="s">
        <v>241</v>
      </c>
      <c r="H1222">
        <v>13.62</v>
      </c>
      <c r="J1222" s="4" t="e">
        <f>+VLOOKUP(B1222,Hoja1!$A:$L,11,0)</f>
        <v>#N/A</v>
      </c>
      <c r="K1222" s="4" t="e">
        <f>+VLOOKUP(B1222,Hoja1!$A:$L,12,0)</f>
        <v>#N/A</v>
      </c>
      <c r="L1222" t="s">
        <v>240</v>
      </c>
      <c r="M1222">
        <v>19</v>
      </c>
      <c r="N1222" t="s">
        <v>204</v>
      </c>
      <c r="O1222">
        <v>5</v>
      </c>
      <c r="P1222">
        <v>2021</v>
      </c>
      <c r="Q1222" t="s">
        <v>32</v>
      </c>
      <c r="R1222" t="s">
        <v>32</v>
      </c>
      <c r="S1222" t="s">
        <v>32</v>
      </c>
      <c r="T1222" t="s">
        <v>32</v>
      </c>
      <c r="U1222" t="s">
        <v>159</v>
      </c>
      <c r="V1222" t="s">
        <v>160</v>
      </c>
      <c r="W1222">
        <v>0</v>
      </c>
      <c r="X1222">
        <v>0</v>
      </c>
    </row>
    <row r="1223" spans="1:27" x14ac:dyDescent="0.2">
      <c r="A1223">
        <v>1353</v>
      </c>
      <c r="B1223" t="str">
        <f>+SUBSTITUTE(LOWER(_xlfn.CONCAT(C1223,D1223,E1223,G1223,L1223,R1223))," ","")</f>
        <v>44329mediaconchagranelc80-90standrewschile</v>
      </c>
      <c r="C1223" s="1">
        <v>44329</v>
      </c>
      <c r="D1223" s="2" t="s">
        <v>212</v>
      </c>
      <c r="E1223" t="s">
        <v>30</v>
      </c>
      <c r="F1223" t="s">
        <v>32</v>
      </c>
      <c r="G1223" t="s">
        <v>283</v>
      </c>
      <c r="H1223">
        <v>144</v>
      </c>
      <c r="J1223" s="4" t="e">
        <f>+VLOOKUP(B1223,Hoja1!$A:$L,11,0)</f>
        <v>#N/A</v>
      </c>
      <c r="K1223" s="4" t="e">
        <f>+VLOOKUP(B1223,Hoja1!$A:$L,12,0)</f>
        <v>#N/A</v>
      </c>
      <c r="L1223" t="s">
        <v>240</v>
      </c>
      <c r="M1223">
        <v>19</v>
      </c>
      <c r="N1223" t="s">
        <v>204</v>
      </c>
      <c r="O1223">
        <v>5</v>
      </c>
      <c r="P1223">
        <v>2021</v>
      </c>
      <c r="Q1223" t="s">
        <v>32</v>
      </c>
      <c r="R1223" t="s">
        <v>32</v>
      </c>
      <c r="S1223" t="s">
        <v>32</v>
      </c>
      <c r="T1223" t="s">
        <v>32</v>
      </c>
      <c r="V1223" t="s">
        <v>216</v>
      </c>
    </row>
    <row r="1224" spans="1:27" x14ac:dyDescent="0.2">
      <c r="A1224">
        <v>2265</v>
      </c>
      <c r="B1224" t="str">
        <f>+SUBSTITUTE(LOWER(_xlfn.CONCAT(C1224,D1224,E1224,G1224,L1224,R1224))," ","")</f>
        <v>44329carnegranelc300-500sudmarisrusia</v>
      </c>
      <c r="C1224" s="1">
        <v>44329</v>
      </c>
      <c r="D1224" s="2" t="s">
        <v>35</v>
      </c>
      <c r="E1224" t="s">
        <v>30</v>
      </c>
      <c r="F1224" t="s">
        <v>166</v>
      </c>
      <c r="G1224" t="s">
        <v>49</v>
      </c>
      <c r="H1224">
        <v>12000</v>
      </c>
      <c r="I1224">
        <v>2.95</v>
      </c>
      <c r="J1224" s="4">
        <f>+VLOOKUP(B1224,Hoja1!$A:$L,11,0)</f>
        <v>12000</v>
      </c>
      <c r="K1224" s="4">
        <f>+VLOOKUP(B1224,Hoja1!$A:$L,12,0)</f>
        <v>2.95</v>
      </c>
      <c r="L1224" t="s">
        <v>286</v>
      </c>
      <c r="M1224">
        <v>19</v>
      </c>
      <c r="O1224">
        <v>5</v>
      </c>
      <c r="P1224">
        <v>2021</v>
      </c>
      <c r="Q1224" t="s">
        <v>165</v>
      </c>
      <c r="R1224" t="s">
        <v>166</v>
      </c>
      <c r="S1224" t="s">
        <v>165</v>
      </c>
      <c r="T1224" t="s">
        <v>166</v>
      </c>
      <c r="U1224" t="s">
        <v>37</v>
      </c>
      <c r="V1224" t="s">
        <v>36</v>
      </c>
      <c r="W1224">
        <v>0</v>
      </c>
      <c r="X1224">
        <v>0</v>
      </c>
      <c r="Y1224">
        <v>0</v>
      </c>
      <c r="Z1224">
        <v>0</v>
      </c>
      <c r="AA1224">
        <v>2.95</v>
      </c>
    </row>
    <row r="1225" spans="1:27" x14ac:dyDescent="0.2">
      <c r="A1225">
        <v>2266</v>
      </c>
      <c r="B1225" t="str">
        <f>+SUBSTITUTE(LOWER(_xlfn.CONCAT(C1225,D1225,E1225,G1225,L1225,R1225))," ","")</f>
        <v>44329carnegranelc200-300sudmarisrusia</v>
      </c>
      <c r="C1225" s="1">
        <v>44329</v>
      </c>
      <c r="D1225" s="2" t="s">
        <v>35</v>
      </c>
      <c r="E1225" t="s">
        <v>30</v>
      </c>
      <c r="F1225" t="s">
        <v>166</v>
      </c>
      <c r="G1225" t="s">
        <v>39</v>
      </c>
      <c r="H1225">
        <v>12000</v>
      </c>
      <c r="I1225">
        <v>3.15</v>
      </c>
      <c r="J1225" s="4">
        <f>+VLOOKUP(B1225,Hoja1!$A:$L,11,0)</f>
        <v>12000</v>
      </c>
      <c r="K1225" s="4">
        <f>+VLOOKUP(B1225,Hoja1!$A:$L,12,0)</f>
        <v>3.15</v>
      </c>
      <c r="L1225" t="s">
        <v>286</v>
      </c>
      <c r="M1225">
        <v>19</v>
      </c>
      <c r="O1225">
        <v>5</v>
      </c>
      <c r="P1225">
        <v>2021</v>
      </c>
      <c r="Q1225" t="s">
        <v>165</v>
      </c>
      <c r="R1225" t="s">
        <v>166</v>
      </c>
      <c r="S1225" t="s">
        <v>165</v>
      </c>
      <c r="T1225" t="s">
        <v>166</v>
      </c>
      <c r="U1225" t="s">
        <v>37</v>
      </c>
      <c r="V1225" t="s">
        <v>36</v>
      </c>
      <c r="W1225">
        <v>0</v>
      </c>
      <c r="X1225">
        <v>0</v>
      </c>
      <c r="Y1225">
        <v>0</v>
      </c>
      <c r="Z1225">
        <v>0</v>
      </c>
      <c r="AA1225">
        <v>3.15</v>
      </c>
    </row>
    <row r="1226" spans="1:27" x14ac:dyDescent="0.2">
      <c r="A1226">
        <v>2267</v>
      </c>
      <c r="B1226" t="str">
        <f>+SUBSTITUTE(LOWER(_xlfn.CONCAT(C1226,D1226,E1226,G1226,L1226,R1226))," ","")</f>
        <v>44329mediaconchagranelc60-80sudmarisespaña</v>
      </c>
      <c r="C1226" s="1">
        <v>44329</v>
      </c>
      <c r="D1226" s="2" t="s">
        <v>212</v>
      </c>
      <c r="E1226" t="s">
        <v>30</v>
      </c>
      <c r="F1226" t="s">
        <v>338</v>
      </c>
      <c r="G1226" t="s">
        <v>168</v>
      </c>
      <c r="H1226">
        <v>24002</v>
      </c>
      <c r="I1226">
        <v>3.75</v>
      </c>
      <c r="J1226" s="4">
        <f>+VLOOKUP(B1226,Hoja1!$A:$L,11,0)</f>
        <v>24002</v>
      </c>
      <c r="K1226" s="4">
        <f>+VLOOKUP(B1226,Hoja1!$A:$L,12,0)</f>
        <v>3.75</v>
      </c>
      <c r="L1226" t="s">
        <v>286</v>
      </c>
      <c r="M1226">
        <v>19</v>
      </c>
      <c r="O1226">
        <v>5</v>
      </c>
      <c r="P1226">
        <v>2021</v>
      </c>
      <c r="Q1226" t="s">
        <v>153</v>
      </c>
      <c r="R1226" t="s">
        <v>338</v>
      </c>
      <c r="S1226" t="s">
        <v>338</v>
      </c>
      <c r="T1226" t="s">
        <v>154</v>
      </c>
      <c r="V1226" t="s">
        <v>216</v>
      </c>
    </row>
    <row r="1227" spans="1:27" x14ac:dyDescent="0.2">
      <c r="A1227">
        <v>311</v>
      </c>
      <c r="B1227" t="str">
        <f>+SUBSTITUTE(LOWER(_xlfn.CONCAT(C1227,D1227,E1227,G1227,L1227,R1227))," ","")</f>
        <v>44330carnegranelc100-200camanchacarusia</v>
      </c>
      <c r="C1227" s="1">
        <v>44330</v>
      </c>
      <c r="D1227" s="2" t="s">
        <v>35</v>
      </c>
      <c r="E1227" t="s">
        <v>30</v>
      </c>
      <c r="F1227" t="s">
        <v>516</v>
      </c>
      <c r="G1227" t="s">
        <v>72</v>
      </c>
      <c r="H1227">
        <v>24000</v>
      </c>
      <c r="I1227">
        <v>3.19999999999999</v>
      </c>
      <c r="J1227" s="4" t="e">
        <f>+VLOOKUP(B1227,Hoja1!$A:$L,11,0)</f>
        <v>#N/A</v>
      </c>
      <c r="K1227" s="4" t="e">
        <f>+VLOOKUP(B1227,Hoja1!$A:$L,12,0)</f>
        <v>#N/A</v>
      </c>
      <c r="L1227" t="s">
        <v>33</v>
      </c>
      <c r="M1227">
        <v>19</v>
      </c>
      <c r="O1227">
        <v>5</v>
      </c>
      <c r="P1227">
        <v>2021</v>
      </c>
      <c r="Q1227" t="s">
        <v>165</v>
      </c>
      <c r="R1227" t="s">
        <v>166</v>
      </c>
      <c r="S1227" t="s">
        <v>165</v>
      </c>
      <c r="T1227" t="s">
        <v>166</v>
      </c>
      <c r="U1227" t="s">
        <v>37</v>
      </c>
      <c r="V1227" t="s">
        <v>36</v>
      </c>
      <c r="W1227">
        <v>0</v>
      </c>
      <c r="X1227">
        <v>0</v>
      </c>
      <c r="Y1227">
        <v>0</v>
      </c>
      <c r="Z1227">
        <v>0</v>
      </c>
      <c r="AA1227">
        <v>3.19999999999999</v>
      </c>
    </row>
    <row r="1228" spans="1:27" x14ac:dyDescent="0.2">
      <c r="A1228">
        <v>733</v>
      </c>
      <c r="B1228" t="str">
        <f>+SUBSTITUTE(LOWER(_xlfn.CONCAT(C1228,D1228,E1228,G1228,L1228,R1228))," ","")</f>
        <v>44330carnegranelc200-300manuelitarusia</v>
      </c>
      <c r="C1228" s="1">
        <v>44330</v>
      </c>
      <c r="D1228" s="2" t="s">
        <v>35</v>
      </c>
      <c r="E1228" t="s">
        <v>30</v>
      </c>
      <c r="F1228" t="s">
        <v>166</v>
      </c>
      <c r="G1228" t="s">
        <v>39</v>
      </c>
      <c r="H1228">
        <v>24000</v>
      </c>
      <c r="I1228">
        <v>2.9</v>
      </c>
      <c r="J1228" s="4">
        <f>+VLOOKUP(B1228,Hoja1!$A:$L,11,0)</f>
        <v>24000</v>
      </c>
      <c r="K1228" s="4">
        <f>+VLOOKUP(B1228,Hoja1!$A:$L,12,0)</f>
        <v>2.9</v>
      </c>
      <c r="L1228" t="s">
        <v>93</v>
      </c>
      <c r="M1228">
        <v>19</v>
      </c>
      <c r="N1228" t="s">
        <v>211</v>
      </c>
      <c r="O1228">
        <v>5</v>
      </c>
      <c r="P1228">
        <v>2021</v>
      </c>
      <c r="Q1228" t="s">
        <v>165</v>
      </c>
      <c r="R1228" t="s">
        <v>166</v>
      </c>
      <c r="S1228" t="s">
        <v>165</v>
      </c>
      <c r="T1228" t="s">
        <v>166</v>
      </c>
      <c r="U1228" t="s">
        <v>37</v>
      </c>
      <c r="V1228" t="s">
        <v>36</v>
      </c>
      <c r="W1228">
        <v>0</v>
      </c>
      <c r="X1228">
        <v>0</v>
      </c>
      <c r="Y1228">
        <v>0</v>
      </c>
      <c r="Z1228">
        <v>0</v>
      </c>
      <c r="AA1228">
        <v>2.9</v>
      </c>
    </row>
    <row r="1229" spans="1:27" x14ac:dyDescent="0.2">
      <c r="A1229">
        <v>1354</v>
      </c>
      <c r="B1229" t="str">
        <f>+SUBSTITUTE(LOWER(_xlfn.CONCAT(C1229,D1229,E1229,G1229,L1229,R1229))," ","")</f>
        <v>44330enterosinsalsae60-80standrewsespaña</v>
      </c>
      <c r="C1229" s="1">
        <v>44330</v>
      </c>
      <c r="D1229" s="2" t="s">
        <v>59</v>
      </c>
      <c r="E1229" t="s">
        <v>155</v>
      </c>
      <c r="F1229" t="s">
        <v>338</v>
      </c>
      <c r="G1229" t="s">
        <v>253</v>
      </c>
      <c r="H1229">
        <v>13770</v>
      </c>
      <c r="I1229">
        <v>2.581</v>
      </c>
      <c r="J1229" s="4" t="e">
        <f>+VLOOKUP(B1229,Hoja1!$A:$L,11,0)</f>
        <v>#N/A</v>
      </c>
      <c r="K1229" s="4" t="e">
        <f>+VLOOKUP(B1229,Hoja1!$A:$L,12,0)</f>
        <v>#N/A</v>
      </c>
      <c r="L1229" t="s">
        <v>240</v>
      </c>
      <c r="M1229">
        <v>19</v>
      </c>
      <c r="N1229" t="s">
        <v>204</v>
      </c>
      <c r="O1229">
        <v>5</v>
      </c>
      <c r="P1229">
        <v>2021</v>
      </c>
      <c r="Q1229" t="s">
        <v>153</v>
      </c>
      <c r="R1229" t="s">
        <v>338</v>
      </c>
      <c r="S1229" t="s">
        <v>338</v>
      </c>
      <c r="T1229" t="s">
        <v>154</v>
      </c>
      <c r="U1229" t="s">
        <v>159</v>
      </c>
      <c r="V1229" t="s">
        <v>160</v>
      </c>
      <c r="W1229">
        <v>0</v>
      </c>
      <c r="X1229">
        <v>0</v>
      </c>
      <c r="Y1229">
        <v>0</v>
      </c>
      <c r="Z1229">
        <v>0</v>
      </c>
      <c r="AA1229">
        <v>2.581</v>
      </c>
    </row>
    <row r="1230" spans="1:27" x14ac:dyDescent="0.2">
      <c r="A1230">
        <v>1355</v>
      </c>
      <c r="B1230" t="str">
        <f>+SUBSTITUTE(LOWER(_xlfn.CONCAT(C1230,D1230,E1230,G1230,L1230,R1230))," ","")</f>
        <v>44330carnegranelc100-200standrewsrusia</v>
      </c>
      <c r="C1230" s="1">
        <v>44330</v>
      </c>
      <c r="D1230" s="2" t="s">
        <v>35</v>
      </c>
      <c r="E1230" t="s">
        <v>30</v>
      </c>
      <c r="F1230" t="s">
        <v>239</v>
      </c>
      <c r="G1230" t="s">
        <v>72</v>
      </c>
      <c r="H1230">
        <v>10000</v>
      </c>
      <c r="I1230">
        <v>3.4</v>
      </c>
      <c r="J1230" s="4">
        <f>+VLOOKUP(B1230,Hoja1!$A:$L,11,0)</f>
        <v>10000</v>
      </c>
      <c r="K1230" s="4">
        <f>+VLOOKUP(B1230,Hoja1!$A:$L,12,0)</f>
        <v>3.4</v>
      </c>
      <c r="L1230" t="s">
        <v>240</v>
      </c>
      <c r="M1230">
        <v>19</v>
      </c>
      <c r="N1230" t="s">
        <v>204</v>
      </c>
      <c r="O1230">
        <v>5</v>
      </c>
      <c r="P1230">
        <v>2021</v>
      </c>
      <c r="Q1230" t="s">
        <v>165</v>
      </c>
      <c r="R1230" t="s">
        <v>166</v>
      </c>
      <c r="S1230" t="s">
        <v>165</v>
      </c>
      <c r="T1230" t="s">
        <v>166</v>
      </c>
      <c r="U1230" t="s">
        <v>37</v>
      </c>
      <c r="V1230" t="s">
        <v>36</v>
      </c>
      <c r="W1230">
        <v>0</v>
      </c>
      <c r="X1230">
        <v>0</v>
      </c>
      <c r="Y1230">
        <v>0</v>
      </c>
      <c r="Z1230">
        <v>0</v>
      </c>
      <c r="AA1230">
        <v>3.4</v>
      </c>
    </row>
    <row r="1231" spans="1:27" x14ac:dyDescent="0.2">
      <c r="A1231">
        <v>1356</v>
      </c>
      <c r="B1231" t="str">
        <f>+SUBSTITUTE(LOWER(_xlfn.CONCAT(C1231,D1231,E1231,G1231,L1231,R1231))," ","")</f>
        <v>44330enterosinsalsae50-80standrewsrusia</v>
      </c>
      <c r="C1231" s="1">
        <v>44330</v>
      </c>
      <c r="D1231" s="2" t="s">
        <v>59</v>
      </c>
      <c r="E1231" t="s">
        <v>155</v>
      </c>
      <c r="F1231" t="s">
        <v>239</v>
      </c>
      <c r="G1231" t="s">
        <v>248</v>
      </c>
      <c r="H1231">
        <v>2000</v>
      </c>
      <c r="I1231">
        <v>2.2000000000000002</v>
      </c>
      <c r="J1231" s="4" t="e">
        <f>+VLOOKUP(B1231,Hoja1!$A:$L,11,0)</f>
        <v>#N/A</v>
      </c>
      <c r="K1231" s="4" t="e">
        <f>+VLOOKUP(B1231,Hoja1!$A:$L,12,0)</f>
        <v>#N/A</v>
      </c>
      <c r="L1231" t="s">
        <v>240</v>
      </c>
      <c r="M1231">
        <v>19</v>
      </c>
      <c r="N1231" t="s">
        <v>204</v>
      </c>
      <c r="O1231">
        <v>5</v>
      </c>
      <c r="P1231">
        <v>2021</v>
      </c>
      <c r="Q1231" t="s">
        <v>165</v>
      </c>
      <c r="R1231" t="s">
        <v>166</v>
      </c>
      <c r="S1231" t="s">
        <v>165</v>
      </c>
      <c r="T1231" t="s">
        <v>166</v>
      </c>
      <c r="U1231" t="s">
        <v>159</v>
      </c>
      <c r="V1231" t="s">
        <v>160</v>
      </c>
      <c r="W1231">
        <v>0</v>
      </c>
      <c r="X1231">
        <v>0</v>
      </c>
      <c r="Y1231">
        <v>0</v>
      </c>
      <c r="Z1231">
        <v>0</v>
      </c>
      <c r="AA1231">
        <v>2.2000000000000002</v>
      </c>
    </row>
    <row r="1232" spans="1:27" x14ac:dyDescent="0.2">
      <c r="A1232">
        <v>1357</v>
      </c>
      <c r="B1232" t="str">
        <f>+SUBSTITUTE(LOWER(_xlfn.CONCAT(C1232,D1232,E1232,G1232,L1232,R1232))," ","")</f>
        <v>44330carnegranelc200-300standrewsitalia</v>
      </c>
      <c r="C1232" s="1">
        <v>44330</v>
      </c>
      <c r="D1232" s="2" t="s">
        <v>35</v>
      </c>
      <c r="E1232" t="s">
        <v>30</v>
      </c>
      <c r="F1232" t="s">
        <v>244</v>
      </c>
      <c r="G1232" t="s">
        <v>39</v>
      </c>
      <c r="H1232">
        <v>5328</v>
      </c>
      <c r="I1232">
        <v>3.37</v>
      </c>
      <c r="J1232" s="4">
        <f>+VLOOKUP(B1232,Hoja1!$A:$L,11,0)</f>
        <v>5328</v>
      </c>
      <c r="K1232" s="4">
        <f>+VLOOKUP(B1232,Hoja1!$A:$L,12,0)</f>
        <v>3.37</v>
      </c>
      <c r="L1232" t="s">
        <v>240</v>
      </c>
      <c r="M1232">
        <v>19</v>
      </c>
      <c r="N1232" t="s">
        <v>204</v>
      </c>
      <c r="O1232">
        <v>5</v>
      </c>
      <c r="P1232">
        <v>2021</v>
      </c>
      <c r="Q1232" t="s">
        <v>153</v>
      </c>
      <c r="R1232" t="s">
        <v>167</v>
      </c>
      <c r="S1232" t="s">
        <v>167</v>
      </c>
      <c r="T1232" t="s">
        <v>167</v>
      </c>
      <c r="U1232" t="s">
        <v>37</v>
      </c>
      <c r="V1232" t="s">
        <v>36</v>
      </c>
      <c r="W1232">
        <v>0</v>
      </c>
      <c r="X1232">
        <v>0</v>
      </c>
      <c r="Y1232">
        <v>0</v>
      </c>
      <c r="Z1232">
        <v>0</v>
      </c>
      <c r="AA1232">
        <v>3.37</v>
      </c>
    </row>
    <row r="1233" spans="1:27" x14ac:dyDescent="0.2">
      <c r="A1233">
        <v>1358</v>
      </c>
      <c r="B1233" t="str">
        <f>+SUBSTITUTE(LOWER(_xlfn.CONCAT(C1233,D1233,E1233,G1233,L1233,R1233))," ","")</f>
        <v>44330mediaconchagranelc60-80standrewsitalia</v>
      </c>
      <c r="C1233" s="1">
        <v>44330</v>
      </c>
      <c r="D1233" s="2" t="s">
        <v>212</v>
      </c>
      <c r="E1233" t="s">
        <v>30</v>
      </c>
      <c r="F1233" t="s">
        <v>244</v>
      </c>
      <c r="G1233" t="s">
        <v>168</v>
      </c>
      <c r="H1233">
        <v>13446</v>
      </c>
      <c r="I1233">
        <v>4.67</v>
      </c>
      <c r="J1233" s="4">
        <f>+VLOOKUP(B1233,Hoja1!$A:$L,11,0)</f>
        <v>13446</v>
      </c>
      <c r="K1233" s="4">
        <f>+VLOOKUP(B1233,Hoja1!$A:$L,12,0)</f>
        <v>4.67</v>
      </c>
      <c r="L1233" t="s">
        <v>240</v>
      </c>
      <c r="M1233">
        <v>19</v>
      </c>
      <c r="N1233" t="s">
        <v>204</v>
      </c>
      <c r="O1233">
        <v>5</v>
      </c>
      <c r="P1233">
        <v>2021</v>
      </c>
      <c r="Q1233" t="s">
        <v>153</v>
      </c>
      <c r="R1233" t="s">
        <v>167</v>
      </c>
      <c r="S1233" t="s">
        <v>167</v>
      </c>
      <c r="T1233" t="s">
        <v>167</v>
      </c>
      <c r="V1233" t="s">
        <v>216</v>
      </c>
    </row>
    <row r="1234" spans="1:27" x14ac:dyDescent="0.2">
      <c r="A1234">
        <v>1359</v>
      </c>
      <c r="B1234" t="str">
        <f>+SUBSTITUTE(LOWER(_xlfn.CONCAT(C1234,D1234,E1234,G1234,L1234,R1234))," ","")</f>
        <v>44330carnegranelc100-200standrewsespaña</v>
      </c>
      <c r="C1234" s="1">
        <v>44330</v>
      </c>
      <c r="D1234" s="2" t="s">
        <v>35</v>
      </c>
      <c r="E1234" t="s">
        <v>30</v>
      </c>
      <c r="F1234" t="s">
        <v>338</v>
      </c>
      <c r="G1234" t="s">
        <v>72</v>
      </c>
      <c r="H1234">
        <v>24000</v>
      </c>
      <c r="I1234">
        <v>3.4239999999999999</v>
      </c>
      <c r="J1234" s="4">
        <f>+VLOOKUP(B1234,Hoja1!$A:$L,11,0)</f>
        <v>24000</v>
      </c>
      <c r="K1234" s="4">
        <f>+VLOOKUP(B1234,Hoja1!$A:$L,12,0)</f>
        <v>3.4239999999999999</v>
      </c>
      <c r="L1234" t="s">
        <v>240</v>
      </c>
      <c r="M1234">
        <v>19</v>
      </c>
      <c r="N1234" t="s">
        <v>204</v>
      </c>
      <c r="O1234">
        <v>5</v>
      </c>
      <c r="P1234">
        <v>2021</v>
      </c>
      <c r="Q1234" t="s">
        <v>153</v>
      </c>
      <c r="R1234" t="s">
        <v>338</v>
      </c>
      <c r="S1234" t="s">
        <v>338</v>
      </c>
      <c r="T1234" t="s">
        <v>154</v>
      </c>
      <c r="U1234" t="s">
        <v>37</v>
      </c>
      <c r="V1234" t="s">
        <v>36</v>
      </c>
      <c r="W1234">
        <v>0</v>
      </c>
      <c r="X1234">
        <v>0</v>
      </c>
      <c r="Y1234">
        <v>0</v>
      </c>
      <c r="Z1234">
        <v>0</v>
      </c>
      <c r="AA1234">
        <v>3.4239999999999999</v>
      </c>
    </row>
    <row r="1235" spans="1:27" x14ac:dyDescent="0.2">
      <c r="A1235">
        <v>1360</v>
      </c>
      <c r="B1235" t="str">
        <f>+SUBSTITUTE(LOWER(_xlfn.CONCAT(C1235,D1235,E1235,G1235,L1235,R1235))," ","")</f>
        <v>44330carnegranelc200-300standrewsrusia</v>
      </c>
      <c r="C1235" s="1">
        <v>44330</v>
      </c>
      <c r="D1235" s="2" t="s">
        <v>35</v>
      </c>
      <c r="E1235" t="s">
        <v>30</v>
      </c>
      <c r="F1235" t="s">
        <v>239</v>
      </c>
      <c r="G1235" t="s">
        <v>39</v>
      </c>
      <c r="H1235">
        <v>10000</v>
      </c>
      <c r="I1235">
        <v>3.2</v>
      </c>
      <c r="J1235" s="4">
        <f>+VLOOKUP(B1235,Hoja1!$A:$L,11,0)</f>
        <v>10000</v>
      </c>
      <c r="K1235" s="4">
        <f>+VLOOKUP(B1235,Hoja1!$A:$L,12,0)</f>
        <v>3.2</v>
      </c>
      <c r="L1235" t="s">
        <v>240</v>
      </c>
      <c r="M1235">
        <v>19</v>
      </c>
      <c r="N1235" t="s">
        <v>204</v>
      </c>
      <c r="O1235">
        <v>5</v>
      </c>
      <c r="P1235">
        <v>2021</v>
      </c>
      <c r="Q1235" t="s">
        <v>165</v>
      </c>
      <c r="R1235" t="s">
        <v>166</v>
      </c>
      <c r="S1235" t="s">
        <v>165</v>
      </c>
      <c r="T1235" t="s">
        <v>166</v>
      </c>
      <c r="U1235" t="s">
        <v>37</v>
      </c>
      <c r="V1235" t="s">
        <v>36</v>
      </c>
      <c r="W1235">
        <v>0</v>
      </c>
      <c r="X1235">
        <v>0</v>
      </c>
      <c r="Y1235">
        <v>0</v>
      </c>
      <c r="Z1235">
        <v>0</v>
      </c>
      <c r="AA1235">
        <v>3.2</v>
      </c>
    </row>
    <row r="1236" spans="1:27" x14ac:dyDescent="0.2">
      <c r="A1236">
        <v>2268</v>
      </c>
      <c r="B1236" t="str">
        <f>+SUBSTITUTE(LOWER(_xlfn.CONCAT(C1236,D1236,E1236,G1236,L1236,R1236))," ","")</f>
        <v>44330mediaconchagranelc60-80sudmarisamerica</v>
      </c>
      <c r="C1236" s="1">
        <v>44330</v>
      </c>
      <c r="D1236" s="2" t="s">
        <v>212</v>
      </c>
      <c r="E1236" t="s">
        <v>30</v>
      </c>
      <c r="F1236" t="s">
        <v>214</v>
      </c>
      <c r="G1236" t="s">
        <v>168</v>
      </c>
      <c r="H1236">
        <v>24002</v>
      </c>
      <c r="I1236">
        <v>3.97</v>
      </c>
      <c r="J1236" s="4">
        <f>+VLOOKUP(B1236,Hoja1!$A:$L,11,0)</f>
        <v>24002</v>
      </c>
      <c r="K1236" s="4">
        <f>+VLOOKUP(B1236,Hoja1!$A:$L,12,0)</f>
        <v>3.97</v>
      </c>
      <c r="L1236" t="s">
        <v>286</v>
      </c>
      <c r="M1236">
        <v>19</v>
      </c>
      <c r="O1236">
        <v>5</v>
      </c>
      <c r="P1236">
        <v>2021</v>
      </c>
      <c r="Q1236" t="s">
        <v>515</v>
      </c>
      <c r="R1236" t="s">
        <v>515</v>
      </c>
      <c r="S1236" t="s">
        <v>515</v>
      </c>
      <c r="T1236" t="s">
        <v>515</v>
      </c>
      <c r="V1236" t="s">
        <v>216</v>
      </c>
    </row>
    <row r="1237" spans="1:27" x14ac:dyDescent="0.2">
      <c r="A1237">
        <v>2269</v>
      </c>
      <c r="B1237" t="str">
        <f>+SUBSTITUTE(LOWER(_xlfn.CONCAT(C1237,D1237,E1237,G1237,L1237,R1237))," ","")</f>
        <v>44330enterosinsalsac60-80sudmarisamerica</v>
      </c>
      <c r="C1237" s="1">
        <v>44330</v>
      </c>
      <c r="D1237" s="2" t="s">
        <v>59</v>
      </c>
      <c r="E1237" t="s">
        <v>155</v>
      </c>
      <c r="F1237" t="s">
        <v>214</v>
      </c>
      <c r="G1237" t="s">
        <v>168</v>
      </c>
      <c r="H1237">
        <v>17978.400000000001</v>
      </c>
      <c r="I1237">
        <v>1.81</v>
      </c>
      <c r="J1237" s="4" t="e">
        <f>+VLOOKUP(B1237,Hoja1!$A:$L,11,0)</f>
        <v>#N/A</v>
      </c>
      <c r="K1237" s="4" t="e">
        <f>+VLOOKUP(B1237,Hoja1!$A:$L,12,0)</f>
        <v>#N/A</v>
      </c>
      <c r="L1237" t="s">
        <v>286</v>
      </c>
      <c r="M1237">
        <v>19</v>
      </c>
      <c r="O1237">
        <v>5</v>
      </c>
      <c r="P1237">
        <v>2021</v>
      </c>
      <c r="Q1237" t="s">
        <v>515</v>
      </c>
      <c r="R1237" t="s">
        <v>515</v>
      </c>
      <c r="S1237" t="s">
        <v>515</v>
      </c>
      <c r="T1237" t="s">
        <v>515</v>
      </c>
      <c r="U1237" t="s">
        <v>159</v>
      </c>
      <c r="V1237" t="s">
        <v>160</v>
      </c>
      <c r="W1237">
        <v>0</v>
      </c>
      <c r="X1237">
        <v>0</v>
      </c>
      <c r="Y1237">
        <v>0</v>
      </c>
      <c r="Z1237">
        <v>0</v>
      </c>
      <c r="AA1237">
        <v>1.81</v>
      </c>
    </row>
    <row r="1238" spans="1:27" x14ac:dyDescent="0.2">
      <c r="A1238">
        <v>312</v>
      </c>
      <c r="B1238" t="str">
        <f>+SUBSTITUTE(LOWER(_xlfn.CONCAT(C1238,D1238,E1238,G1238,L1238,R1238))," ","")</f>
        <v>44333carnegranelc100-200camanchacaotrosuee</v>
      </c>
      <c r="C1238" s="1">
        <v>44333</v>
      </c>
      <c r="D1238" s="2" t="s">
        <v>35</v>
      </c>
      <c r="E1238" t="s">
        <v>30</v>
      </c>
      <c r="F1238" t="s">
        <v>196</v>
      </c>
      <c r="G1238" t="s">
        <v>72</v>
      </c>
      <c r="H1238">
        <v>1000</v>
      </c>
      <c r="I1238">
        <v>3.35</v>
      </c>
      <c r="J1238" s="4" t="e">
        <f>+VLOOKUP(B1238,Hoja1!$A:$L,11,0)</f>
        <v>#N/A</v>
      </c>
      <c r="K1238" s="4" t="e">
        <f>+VLOOKUP(B1238,Hoja1!$A:$L,12,0)</f>
        <v>#N/A</v>
      </c>
      <c r="L1238" t="s">
        <v>33</v>
      </c>
      <c r="M1238">
        <v>20</v>
      </c>
      <c r="O1238">
        <v>5</v>
      </c>
      <c r="P1238">
        <v>2021</v>
      </c>
      <c r="Q1238" t="s">
        <v>165</v>
      </c>
      <c r="R1238" t="s">
        <v>185</v>
      </c>
      <c r="S1238" t="s">
        <v>165</v>
      </c>
      <c r="T1238" t="s">
        <v>185</v>
      </c>
      <c r="U1238" t="s">
        <v>37</v>
      </c>
      <c r="V1238" t="s">
        <v>36</v>
      </c>
      <c r="W1238">
        <v>0</v>
      </c>
      <c r="X1238">
        <v>0</v>
      </c>
      <c r="Y1238">
        <v>0</v>
      </c>
      <c r="Z1238">
        <v>0</v>
      </c>
      <c r="AA1238">
        <v>3.35</v>
      </c>
    </row>
    <row r="1239" spans="1:27" x14ac:dyDescent="0.2">
      <c r="A1239">
        <v>313</v>
      </c>
      <c r="B1239" t="str">
        <f>+SUBSTITUTE(LOWER(_xlfn.CONCAT(C1239,D1239,E1239,G1239,L1239,R1239))," ","")</f>
        <v>44333enterosinsalsac44-77camanchacaotrosuee</v>
      </c>
      <c r="C1239" s="1">
        <v>44333</v>
      </c>
      <c r="D1239" s="2" t="s">
        <v>59</v>
      </c>
      <c r="E1239" t="s">
        <v>155</v>
      </c>
      <c r="F1239" t="s">
        <v>196</v>
      </c>
      <c r="G1239" t="s">
        <v>186</v>
      </c>
      <c r="H1239">
        <v>10000</v>
      </c>
      <c r="I1239">
        <v>2.1</v>
      </c>
      <c r="J1239" s="4" t="e">
        <f>+VLOOKUP(B1239,Hoja1!$A:$L,11,0)</f>
        <v>#N/A</v>
      </c>
      <c r="K1239" s="4" t="e">
        <f>+VLOOKUP(B1239,Hoja1!$A:$L,12,0)</f>
        <v>#N/A</v>
      </c>
      <c r="L1239" t="s">
        <v>33</v>
      </c>
      <c r="M1239">
        <v>20</v>
      </c>
      <c r="O1239">
        <v>5</v>
      </c>
      <c r="P1239">
        <v>2021</v>
      </c>
      <c r="Q1239" t="s">
        <v>165</v>
      </c>
      <c r="R1239" t="s">
        <v>185</v>
      </c>
      <c r="S1239" t="s">
        <v>165</v>
      </c>
      <c r="T1239" t="s">
        <v>185</v>
      </c>
      <c r="U1239" t="s">
        <v>159</v>
      </c>
      <c r="V1239" t="s">
        <v>160</v>
      </c>
      <c r="W1239">
        <v>0</v>
      </c>
      <c r="X1239">
        <v>0</v>
      </c>
      <c r="Y1239">
        <v>0</v>
      </c>
      <c r="Z1239">
        <v>0</v>
      </c>
      <c r="AA1239">
        <v>2.1</v>
      </c>
    </row>
    <row r="1240" spans="1:27" x14ac:dyDescent="0.2">
      <c r="A1240">
        <v>314</v>
      </c>
      <c r="B1240" t="str">
        <f>+SUBSTITUTE(LOWER(_xlfn.CONCAT(C1240,D1240,E1240,G1240,L1240,R1240))," ","")</f>
        <v>44333carneretailc300-500camanchacafrancia</v>
      </c>
      <c r="C1240" s="1">
        <v>44333</v>
      </c>
      <c r="D1240" s="2" t="s">
        <v>35</v>
      </c>
      <c r="E1240" t="s">
        <v>161</v>
      </c>
      <c r="F1240" t="s">
        <v>172</v>
      </c>
      <c r="G1240" t="s">
        <v>49</v>
      </c>
      <c r="H1240">
        <v>21600</v>
      </c>
      <c r="I1240">
        <v>3.25</v>
      </c>
      <c r="J1240" s="4" t="e">
        <f>+VLOOKUP(B1240,Hoja1!$A:$L,11,0)</f>
        <v>#N/A</v>
      </c>
      <c r="K1240" s="4" t="e">
        <f>+VLOOKUP(B1240,Hoja1!$A:$L,12,0)</f>
        <v>#N/A</v>
      </c>
      <c r="L1240" t="s">
        <v>33</v>
      </c>
      <c r="M1240">
        <v>20</v>
      </c>
      <c r="O1240">
        <v>5</v>
      </c>
      <c r="P1240">
        <v>2021</v>
      </c>
      <c r="Q1240" t="s">
        <v>153</v>
      </c>
      <c r="R1240" t="s">
        <v>172</v>
      </c>
      <c r="S1240" t="s">
        <v>172</v>
      </c>
      <c r="T1240" t="s">
        <v>172</v>
      </c>
      <c r="U1240" t="s">
        <v>173</v>
      </c>
      <c r="V1240" t="s">
        <v>174</v>
      </c>
      <c r="W1240">
        <v>0</v>
      </c>
      <c r="X1240">
        <v>0</v>
      </c>
      <c r="Y1240">
        <v>0</v>
      </c>
      <c r="Z1240">
        <v>0</v>
      </c>
      <c r="AA1240">
        <v>3.25</v>
      </c>
    </row>
    <row r="1241" spans="1:27" x14ac:dyDescent="0.2">
      <c r="A1241">
        <v>315</v>
      </c>
      <c r="B1241" t="str">
        <f>+SUBSTITUTE(LOWER(_xlfn.CONCAT(C1241,D1241,E1241,G1241,L1241,R1241))," ","")</f>
        <v>44333carnegranelc200-300camanchacaotrosuee</v>
      </c>
      <c r="C1241" s="1">
        <v>44333</v>
      </c>
      <c r="D1241" s="2" t="s">
        <v>35</v>
      </c>
      <c r="E1241" t="s">
        <v>30</v>
      </c>
      <c r="F1241" t="s">
        <v>196</v>
      </c>
      <c r="G1241" t="s">
        <v>39</v>
      </c>
      <c r="H1241">
        <v>9000</v>
      </c>
      <c r="I1241">
        <v>3.1499999999999901</v>
      </c>
      <c r="J1241" s="4" t="e">
        <f>+VLOOKUP(B1241,Hoja1!$A:$L,11,0)</f>
        <v>#N/A</v>
      </c>
      <c r="K1241" s="4" t="e">
        <f>+VLOOKUP(B1241,Hoja1!$A:$L,12,0)</f>
        <v>#N/A</v>
      </c>
      <c r="L1241" t="s">
        <v>33</v>
      </c>
      <c r="M1241">
        <v>20</v>
      </c>
      <c r="O1241">
        <v>5</v>
      </c>
      <c r="P1241">
        <v>2021</v>
      </c>
      <c r="Q1241" t="s">
        <v>165</v>
      </c>
      <c r="R1241" t="s">
        <v>185</v>
      </c>
      <c r="S1241" t="s">
        <v>165</v>
      </c>
      <c r="T1241" t="s">
        <v>185</v>
      </c>
      <c r="U1241" t="s">
        <v>37</v>
      </c>
      <c r="V1241" t="s">
        <v>36</v>
      </c>
      <c r="W1241">
        <v>0</v>
      </c>
      <c r="X1241">
        <v>0</v>
      </c>
      <c r="Y1241">
        <v>0</v>
      </c>
      <c r="Z1241">
        <v>0</v>
      </c>
      <c r="AA1241">
        <v>3.1499999999999901</v>
      </c>
    </row>
    <row r="1242" spans="1:27" x14ac:dyDescent="0.2">
      <c r="A1242">
        <v>734</v>
      </c>
      <c r="B1242" t="str">
        <f>+SUBSTITUTE(LOWER(_xlfn.CONCAT(C1242,D1242,E1242,G1242,L1242,R1242))," ","")</f>
        <v>44333carnegranelc100-200manuelitaasia</v>
      </c>
      <c r="C1242" s="1">
        <v>44333</v>
      </c>
      <c r="D1242" s="2" t="s">
        <v>35</v>
      </c>
      <c r="E1242" t="s">
        <v>30</v>
      </c>
      <c r="F1242" t="s">
        <v>225</v>
      </c>
      <c r="G1242" t="s">
        <v>72</v>
      </c>
      <c r="H1242">
        <v>2000</v>
      </c>
      <c r="I1242">
        <v>3.25</v>
      </c>
      <c r="J1242" s="4">
        <f>+VLOOKUP(B1242,Hoja1!$A:$L,11,0)</f>
        <v>2000</v>
      </c>
      <c r="K1242" s="4">
        <f>+VLOOKUP(B1242,Hoja1!$A:$L,12,0)</f>
        <v>3.25</v>
      </c>
      <c r="L1242" t="s">
        <v>93</v>
      </c>
      <c r="M1242">
        <v>20</v>
      </c>
      <c r="N1242" t="s">
        <v>211</v>
      </c>
      <c r="O1242">
        <v>5</v>
      </c>
      <c r="P1242">
        <v>2021</v>
      </c>
      <c r="Q1242" t="s">
        <v>158</v>
      </c>
      <c r="R1242" t="s">
        <v>158</v>
      </c>
      <c r="S1242" t="s">
        <v>158</v>
      </c>
      <c r="T1242" t="s">
        <v>158</v>
      </c>
      <c r="U1242" t="s">
        <v>37</v>
      </c>
      <c r="V1242" t="s">
        <v>36</v>
      </c>
      <c r="W1242">
        <v>0</v>
      </c>
      <c r="X1242">
        <v>0</v>
      </c>
      <c r="Y1242">
        <v>0</v>
      </c>
      <c r="Z1242">
        <v>0</v>
      </c>
      <c r="AA1242">
        <v>3.25</v>
      </c>
    </row>
    <row r="1243" spans="1:27" x14ac:dyDescent="0.2">
      <c r="A1243">
        <v>735</v>
      </c>
      <c r="B1243" t="str">
        <f>+SUBSTITUTE(LOWER(_xlfn.CONCAT(C1243,D1243,E1243,G1243,L1243,R1243))," ","")</f>
        <v>44333carnegranelc200-300manuelitaasia</v>
      </c>
      <c r="C1243" s="1">
        <v>44333</v>
      </c>
      <c r="D1243" s="2" t="s">
        <v>35</v>
      </c>
      <c r="E1243" t="s">
        <v>30</v>
      </c>
      <c r="F1243" t="s">
        <v>225</v>
      </c>
      <c r="G1243" t="s">
        <v>39</v>
      </c>
      <c r="H1243">
        <v>22000</v>
      </c>
      <c r="I1243">
        <v>3.1</v>
      </c>
      <c r="J1243" s="4">
        <f>+VLOOKUP(B1243,Hoja1!$A:$L,11,0)</f>
        <v>22000</v>
      </c>
      <c r="K1243" s="4">
        <f>+VLOOKUP(B1243,Hoja1!$A:$L,12,0)</f>
        <v>3.1</v>
      </c>
      <c r="L1243" t="s">
        <v>93</v>
      </c>
      <c r="M1243">
        <v>20</v>
      </c>
      <c r="N1243" t="s">
        <v>211</v>
      </c>
      <c r="O1243">
        <v>5</v>
      </c>
      <c r="P1243">
        <v>2021</v>
      </c>
      <c r="Q1243" t="s">
        <v>158</v>
      </c>
      <c r="R1243" t="s">
        <v>158</v>
      </c>
      <c r="S1243" t="s">
        <v>158</v>
      </c>
      <c r="T1243" t="s">
        <v>158</v>
      </c>
      <c r="U1243" t="s">
        <v>37</v>
      </c>
      <c r="V1243" t="s">
        <v>36</v>
      </c>
      <c r="W1243">
        <v>0</v>
      </c>
      <c r="X1243">
        <v>0</v>
      </c>
      <c r="Y1243">
        <v>0</v>
      </c>
      <c r="Z1243">
        <v>0</v>
      </c>
      <c r="AA1243">
        <v>3.1</v>
      </c>
    </row>
    <row r="1244" spans="1:27" x14ac:dyDescent="0.2">
      <c r="A1244">
        <v>1361</v>
      </c>
      <c r="B1244" t="str">
        <f>+SUBSTITUTE(LOWER(_xlfn.CONCAT(C1244,D1244,E1244,G1244,L1244,R1244))," ","")</f>
        <v>44333carnegranelsinstandrewschile</v>
      </c>
      <c r="C1244" s="1">
        <v>44333</v>
      </c>
      <c r="D1244" s="2" t="s">
        <v>35</v>
      </c>
      <c r="E1244" t="s">
        <v>30</v>
      </c>
      <c r="F1244" t="s">
        <v>32</v>
      </c>
      <c r="G1244" t="s">
        <v>246</v>
      </c>
      <c r="H1244">
        <v>20</v>
      </c>
      <c r="J1244" s="4" t="e">
        <f>+VLOOKUP(B1244,Hoja1!$A:$L,11,0)</f>
        <v>#N/A</v>
      </c>
      <c r="K1244" s="4" t="e">
        <f>+VLOOKUP(B1244,Hoja1!$A:$L,12,0)</f>
        <v>#N/A</v>
      </c>
      <c r="L1244" t="s">
        <v>240</v>
      </c>
      <c r="M1244">
        <v>20</v>
      </c>
      <c r="N1244" t="s">
        <v>204</v>
      </c>
      <c r="O1244">
        <v>5</v>
      </c>
      <c r="P1244">
        <v>2021</v>
      </c>
      <c r="Q1244" t="s">
        <v>32</v>
      </c>
      <c r="R1244" t="s">
        <v>32</v>
      </c>
      <c r="S1244" t="s">
        <v>32</v>
      </c>
      <c r="T1244" t="s">
        <v>32</v>
      </c>
      <c r="U1244" t="s">
        <v>37</v>
      </c>
      <c r="V1244" t="s">
        <v>36</v>
      </c>
      <c r="W1244">
        <v>0</v>
      </c>
      <c r="X1244">
        <v>0</v>
      </c>
    </row>
    <row r="1245" spans="1:27" x14ac:dyDescent="0.2">
      <c r="A1245">
        <v>1362</v>
      </c>
      <c r="B1245" t="str">
        <f>+SUBSTITUTE(LOWER(_xlfn.CONCAT(C1245,D1245,E1245,G1245,L1245,R1245))," ","")</f>
        <v>44333carnegranelc200-300standrewschile</v>
      </c>
      <c r="C1245" s="1">
        <v>44333</v>
      </c>
      <c r="D1245" s="2" t="s">
        <v>35</v>
      </c>
      <c r="E1245" t="s">
        <v>30</v>
      </c>
      <c r="F1245" t="s">
        <v>32</v>
      </c>
      <c r="G1245" t="s">
        <v>39</v>
      </c>
      <c r="H1245">
        <v>30</v>
      </c>
      <c r="J1245" s="4">
        <f>+VLOOKUP(B1245,Hoja1!$A:$L,11,0)</f>
        <v>10</v>
      </c>
      <c r="K1245" s="4" t="str">
        <f>+VLOOKUP(B1245,Hoja1!$A:$L,12,0)</f>
        <v>-</v>
      </c>
      <c r="L1245" t="s">
        <v>240</v>
      </c>
      <c r="M1245">
        <v>20</v>
      </c>
      <c r="N1245" t="s">
        <v>204</v>
      </c>
      <c r="O1245">
        <v>5</v>
      </c>
      <c r="P1245">
        <v>2021</v>
      </c>
      <c r="Q1245" t="s">
        <v>32</v>
      </c>
      <c r="R1245" t="s">
        <v>32</v>
      </c>
      <c r="S1245" t="s">
        <v>32</v>
      </c>
      <c r="T1245" t="s">
        <v>32</v>
      </c>
      <c r="U1245" t="s">
        <v>37</v>
      </c>
      <c r="V1245" t="s">
        <v>36</v>
      </c>
      <c r="W1245">
        <v>0</v>
      </c>
      <c r="X1245">
        <v>0</v>
      </c>
    </row>
    <row r="1246" spans="1:27" x14ac:dyDescent="0.2">
      <c r="A1246">
        <v>1363</v>
      </c>
      <c r="B1246" t="str">
        <f>+SUBSTITUTE(LOWER(_xlfn.CONCAT(C1246,D1246,E1246,G1246,L1246,R1246))," ","")</f>
        <v>44333mediaconchagranelc20-40standrewschile</v>
      </c>
      <c r="C1246" s="1">
        <v>44333</v>
      </c>
      <c r="D1246" s="2" t="s">
        <v>212</v>
      </c>
      <c r="E1246" t="s">
        <v>30</v>
      </c>
      <c r="F1246" t="s">
        <v>32</v>
      </c>
      <c r="G1246" t="s">
        <v>209</v>
      </c>
      <c r="H1246">
        <v>9</v>
      </c>
      <c r="J1246" s="4" t="e">
        <f>+VLOOKUP(B1246,Hoja1!$A:$L,11,0)</f>
        <v>#N/A</v>
      </c>
      <c r="K1246" s="4" t="e">
        <f>+VLOOKUP(B1246,Hoja1!$A:$L,12,0)</f>
        <v>#N/A</v>
      </c>
      <c r="L1246" t="s">
        <v>240</v>
      </c>
      <c r="M1246">
        <v>20</v>
      </c>
      <c r="N1246" t="s">
        <v>204</v>
      </c>
      <c r="O1246">
        <v>5</v>
      </c>
      <c r="P1246">
        <v>2021</v>
      </c>
      <c r="Q1246" t="s">
        <v>32</v>
      </c>
      <c r="R1246" t="s">
        <v>32</v>
      </c>
      <c r="S1246" t="s">
        <v>32</v>
      </c>
      <c r="T1246" t="s">
        <v>32</v>
      </c>
      <c r="V1246" t="s">
        <v>216</v>
      </c>
    </row>
    <row r="1247" spans="1:27" x14ac:dyDescent="0.2">
      <c r="A1247">
        <v>1364</v>
      </c>
      <c r="B1247" t="str">
        <f>+SUBSTITUTE(LOWER(_xlfn.CONCAT(C1247,D1247,E1247,G1247,L1247,R1247))," ","")</f>
        <v>44333carnegranelc200-300standrewsrusia</v>
      </c>
      <c r="C1247" s="1">
        <v>44333</v>
      </c>
      <c r="D1247" s="2" t="s">
        <v>35</v>
      </c>
      <c r="E1247" t="s">
        <v>30</v>
      </c>
      <c r="F1247" t="s">
        <v>239</v>
      </c>
      <c r="G1247" t="s">
        <v>39</v>
      </c>
      <c r="H1247">
        <v>23000</v>
      </c>
      <c r="I1247">
        <v>3.1</v>
      </c>
      <c r="J1247" s="4">
        <f>+VLOOKUP(B1247,Hoja1!$A:$L,11,0)</f>
        <v>23000</v>
      </c>
      <c r="K1247" s="4">
        <f>+VLOOKUP(B1247,Hoja1!$A:$L,12,0)</f>
        <v>3.1</v>
      </c>
      <c r="L1247" t="s">
        <v>240</v>
      </c>
      <c r="M1247">
        <v>20</v>
      </c>
      <c r="N1247" t="s">
        <v>204</v>
      </c>
      <c r="O1247">
        <v>5</v>
      </c>
      <c r="P1247">
        <v>2021</v>
      </c>
      <c r="Q1247" t="s">
        <v>165</v>
      </c>
      <c r="R1247" t="s">
        <v>166</v>
      </c>
      <c r="S1247" t="s">
        <v>165</v>
      </c>
      <c r="T1247" t="s">
        <v>166</v>
      </c>
      <c r="U1247" t="s">
        <v>37</v>
      </c>
      <c r="V1247" t="s">
        <v>36</v>
      </c>
      <c r="W1247">
        <v>0</v>
      </c>
      <c r="X1247">
        <v>0</v>
      </c>
      <c r="Y1247">
        <v>0</v>
      </c>
      <c r="Z1247">
        <v>0</v>
      </c>
      <c r="AA1247">
        <v>3.1</v>
      </c>
    </row>
    <row r="1248" spans="1:27" x14ac:dyDescent="0.2">
      <c r="A1248">
        <v>1365</v>
      </c>
      <c r="B1248" t="str">
        <f>+SUBSTITUTE(LOWER(_xlfn.CONCAT(C1248,D1248,E1248,G1248,L1248,R1248))," ","")</f>
        <v>44333carneretailnocompensadoc300-500standrewsasia</v>
      </c>
      <c r="C1248" s="1">
        <v>44333</v>
      </c>
      <c r="D1248" s="2" t="s">
        <v>35</v>
      </c>
      <c r="E1248" t="s">
        <v>251</v>
      </c>
      <c r="F1248" t="s">
        <v>264</v>
      </c>
      <c r="G1248" t="s">
        <v>49</v>
      </c>
      <c r="H1248">
        <v>22000</v>
      </c>
      <c r="I1248">
        <v>3.3</v>
      </c>
      <c r="J1248" s="4">
        <f>+VLOOKUP(B1248,Hoja1!$A:$L,11,0)</f>
        <v>22000</v>
      </c>
      <c r="K1248" s="4">
        <f>+VLOOKUP(B1248,Hoja1!$A:$L,12,0)</f>
        <v>3.3</v>
      </c>
      <c r="L1248" t="s">
        <v>240</v>
      </c>
      <c r="M1248">
        <v>20</v>
      </c>
      <c r="N1248" t="s">
        <v>204</v>
      </c>
      <c r="O1248">
        <v>5</v>
      </c>
      <c r="P1248">
        <v>2021</v>
      </c>
      <c r="Q1248" t="s">
        <v>158</v>
      </c>
      <c r="R1248" t="s">
        <v>158</v>
      </c>
      <c r="S1248" t="s">
        <v>158</v>
      </c>
      <c r="T1248" t="s">
        <v>158</v>
      </c>
      <c r="U1248" t="s">
        <v>173</v>
      </c>
      <c r="V1248" t="s">
        <v>252</v>
      </c>
      <c r="W1248">
        <v>0</v>
      </c>
      <c r="X1248">
        <v>0</v>
      </c>
      <c r="Y1248">
        <v>0</v>
      </c>
      <c r="Z1248">
        <v>0</v>
      </c>
      <c r="AA1248">
        <v>3.3</v>
      </c>
    </row>
    <row r="1249" spans="1:27" x14ac:dyDescent="0.2">
      <c r="A1249">
        <v>1366</v>
      </c>
      <c r="B1249" t="str">
        <f>+SUBSTITUTE(LOWER(_xlfn.CONCAT(C1249,D1249,E1249,G1249,L1249,R1249))," ","")</f>
        <v>44333enterosinsalsac18-27standrewsamerica</v>
      </c>
      <c r="C1249" s="1">
        <v>44333</v>
      </c>
      <c r="D1249" s="2" t="s">
        <v>59</v>
      </c>
      <c r="E1249" t="s">
        <v>155</v>
      </c>
      <c r="F1249" t="s">
        <v>214</v>
      </c>
      <c r="G1249" t="s">
        <v>171</v>
      </c>
      <c r="H1249">
        <v>17079.48</v>
      </c>
      <c r="I1249">
        <v>2.35</v>
      </c>
      <c r="J1249" s="4" t="e">
        <f>+VLOOKUP(B1249,Hoja1!$A:$L,11,0)</f>
        <v>#N/A</v>
      </c>
      <c r="K1249" s="4" t="e">
        <f>+VLOOKUP(B1249,Hoja1!$A:$L,12,0)</f>
        <v>#N/A</v>
      </c>
      <c r="L1249" t="s">
        <v>240</v>
      </c>
      <c r="M1249">
        <v>20</v>
      </c>
      <c r="N1249" t="s">
        <v>204</v>
      </c>
      <c r="O1249">
        <v>5</v>
      </c>
      <c r="P1249">
        <v>2021</v>
      </c>
      <c r="Q1249" t="s">
        <v>515</v>
      </c>
      <c r="R1249" t="s">
        <v>515</v>
      </c>
      <c r="S1249" t="s">
        <v>515</v>
      </c>
      <c r="T1249" t="s">
        <v>515</v>
      </c>
      <c r="U1249" t="s">
        <v>159</v>
      </c>
      <c r="V1249" t="s">
        <v>160</v>
      </c>
      <c r="W1249">
        <v>0</v>
      </c>
      <c r="X1249">
        <v>0</v>
      </c>
      <c r="Y1249">
        <v>0</v>
      </c>
      <c r="Z1249">
        <v>0</v>
      </c>
      <c r="AA1249">
        <v>2.35</v>
      </c>
    </row>
    <row r="1250" spans="1:27" x14ac:dyDescent="0.2">
      <c r="A1250">
        <v>1367</v>
      </c>
      <c r="B1250" t="str">
        <f>+SUBSTITUTE(LOWER(_xlfn.CONCAT(C1250,D1250,E1250,G1250,L1250,R1250))," ","")</f>
        <v>44333enterosinsalsae60-80standrewsitalia</v>
      </c>
      <c r="C1250" s="1">
        <v>44333</v>
      </c>
      <c r="D1250" s="2" t="s">
        <v>59</v>
      </c>
      <c r="E1250" t="s">
        <v>155</v>
      </c>
      <c r="F1250" t="s">
        <v>244</v>
      </c>
      <c r="G1250" t="s">
        <v>253</v>
      </c>
      <c r="H1250">
        <v>19800</v>
      </c>
      <c r="I1250">
        <v>1.95</v>
      </c>
      <c r="J1250" s="4" t="e">
        <f>+VLOOKUP(B1250,Hoja1!$A:$L,11,0)</f>
        <v>#N/A</v>
      </c>
      <c r="K1250" s="4" t="e">
        <f>+VLOOKUP(B1250,Hoja1!$A:$L,12,0)</f>
        <v>#N/A</v>
      </c>
      <c r="L1250" t="s">
        <v>240</v>
      </c>
      <c r="M1250">
        <v>20</v>
      </c>
      <c r="N1250" t="s">
        <v>204</v>
      </c>
      <c r="O1250">
        <v>5</v>
      </c>
      <c r="P1250">
        <v>2021</v>
      </c>
      <c r="Q1250" t="s">
        <v>153</v>
      </c>
      <c r="R1250" t="s">
        <v>167</v>
      </c>
      <c r="S1250" t="s">
        <v>167</v>
      </c>
      <c r="T1250" t="s">
        <v>167</v>
      </c>
      <c r="U1250" t="s">
        <v>159</v>
      </c>
      <c r="V1250" t="s">
        <v>160</v>
      </c>
      <c r="W1250">
        <v>0</v>
      </c>
      <c r="X1250">
        <v>0</v>
      </c>
      <c r="Y1250">
        <v>0</v>
      </c>
      <c r="Z1250">
        <v>0</v>
      </c>
      <c r="AA1250">
        <v>1.95</v>
      </c>
    </row>
    <row r="1251" spans="1:27" x14ac:dyDescent="0.2">
      <c r="A1251">
        <v>1368</v>
      </c>
      <c r="B1251" t="str">
        <f>+SUBSTITUTE(LOWER(_xlfn.CONCAT(C1251,D1251,E1251,G1251,L1251,R1251))," ","")</f>
        <v>44333enterosinsalsae40-60standrewsasia</v>
      </c>
      <c r="C1251" s="1">
        <v>44333</v>
      </c>
      <c r="D1251" s="2" t="s">
        <v>59</v>
      </c>
      <c r="E1251" t="s">
        <v>155</v>
      </c>
      <c r="F1251" t="s">
        <v>261</v>
      </c>
      <c r="G1251" t="s">
        <v>250</v>
      </c>
      <c r="H1251">
        <v>2500</v>
      </c>
      <c r="I1251">
        <v>2.25</v>
      </c>
      <c r="J1251" s="4" t="e">
        <f>+VLOOKUP(B1251,Hoja1!$A:$L,11,0)</f>
        <v>#N/A</v>
      </c>
      <c r="K1251" s="4" t="e">
        <f>+VLOOKUP(B1251,Hoja1!$A:$L,12,0)</f>
        <v>#N/A</v>
      </c>
      <c r="L1251" t="s">
        <v>240</v>
      </c>
      <c r="M1251">
        <v>20</v>
      </c>
      <c r="N1251" t="s">
        <v>204</v>
      </c>
      <c r="O1251">
        <v>5</v>
      </c>
      <c r="P1251">
        <v>2021</v>
      </c>
      <c r="Q1251" t="s">
        <v>158</v>
      </c>
      <c r="R1251" t="s">
        <v>158</v>
      </c>
      <c r="S1251" t="s">
        <v>158</v>
      </c>
      <c r="T1251" t="s">
        <v>158</v>
      </c>
      <c r="U1251" t="s">
        <v>159</v>
      </c>
      <c r="V1251" t="s">
        <v>160</v>
      </c>
      <c r="W1251">
        <v>0</v>
      </c>
      <c r="X1251">
        <v>0</v>
      </c>
      <c r="Y1251">
        <v>0</v>
      </c>
      <c r="Z1251">
        <v>0</v>
      </c>
      <c r="AA1251">
        <v>2.25</v>
      </c>
    </row>
    <row r="1252" spans="1:27" x14ac:dyDescent="0.2">
      <c r="A1252">
        <v>1369</v>
      </c>
      <c r="B1252" t="str">
        <f>+SUBSTITUTE(LOWER(_xlfn.CONCAT(C1252,D1252,E1252,G1252,L1252,R1252))," ","")</f>
        <v>44333carneretailnocompensadoc200-300standrewsasia</v>
      </c>
      <c r="C1252" s="1">
        <v>44333</v>
      </c>
      <c r="D1252" s="2" t="s">
        <v>35</v>
      </c>
      <c r="E1252" t="s">
        <v>251</v>
      </c>
      <c r="F1252" t="s">
        <v>261</v>
      </c>
      <c r="G1252" t="s">
        <v>39</v>
      </c>
      <c r="H1252">
        <v>3000</v>
      </c>
      <c r="I1252">
        <v>3.5</v>
      </c>
      <c r="J1252" s="4">
        <f>+VLOOKUP(B1252,Hoja1!$A:$L,11,0)</f>
        <v>3000</v>
      </c>
      <c r="K1252" s="4">
        <f>+VLOOKUP(B1252,Hoja1!$A:$L,12,0)</f>
        <v>3.55</v>
      </c>
      <c r="L1252" t="s">
        <v>240</v>
      </c>
      <c r="M1252">
        <v>20</v>
      </c>
      <c r="N1252" t="s">
        <v>204</v>
      </c>
      <c r="O1252">
        <v>5</v>
      </c>
      <c r="P1252">
        <v>2021</v>
      </c>
      <c r="Q1252" t="s">
        <v>158</v>
      </c>
      <c r="R1252" t="s">
        <v>158</v>
      </c>
      <c r="S1252" t="s">
        <v>158</v>
      </c>
      <c r="T1252" t="s">
        <v>158</v>
      </c>
      <c r="U1252" t="s">
        <v>173</v>
      </c>
      <c r="V1252" t="s">
        <v>252</v>
      </c>
      <c r="W1252">
        <v>0</v>
      </c>
      <c r="X1252">
        <v>0</v>
      </c>
      <c r="Y1252">
        <v>0</v>
      </c>
      <c r="Z1252">
        <v>0</v>
      </c>
      <c r="AA1252">
        <v>3.5</v>
      </c>
    </row>
    <row r="1253" spans="1:27" x14ac:dyDescent="0.2">
      <c r="A1253">
        <v>1370</v>
      </c>
      <c r="B1253" t="str">
        <f>+SUBSTITUTE(LOWER(_xlfn.CONCAT(C1253,D1253,E1253,G1253,L1253,R1253))," ","")</f>
        <v>44333carneretailnocompensadoc100-200standrewsasia</v>
      </c>
      <c r="C1253" s="1">
        <v>44333</v>
      </c>
      <c r="D1253" s="2" t="s">
        <v>35</v>
      </c>
      <c r="E1253" t="s">
        <v>251</v>
      </c>
      <c r="F1253" t="s">
        <v>261</v>
      </c>
      <c r="G1253" t="s">
        <v>72</v>
      </c>
      <c r="H1253">
        <v>2997</v>
      </c>
      <c r="I1253">
        <v>3.9</v>
      </c>
      <c r="J1253" s="4">
        <f>+VLOOKUP(B1253,Hoja1!$A:$L,11,0)</f>
        <v>2997</v>
      </c>
      <c r="K1253" s="4">
        <f>+VLOOKUP(B1253,Hoja1!$A:$L,12,0)</f>
        <v>3.9</v>
      </c>
      <c r="L1253" t="s">
        <v>240</v>
      </c>
      <c r="M1253">
        <v>20</v>
      </c>
      <c r="N1253" t="s">
        <v>204</v>
      </c>
      <c r="O1253">
        <v>5</v>
      </c>
      <c r="P1253">
        <v>2021</v>
      </c>
      <c r="Q1253" t="s">
        <v>158</v>
      </c>
      <c r="R1253" t="s">
        <v>158</v>
      </c>
      <c r="S1253" t="s">
        <v>158</v>
      </c>
      <c r="T1253" t="s">
        <v>158</v>
      </c>
      <c r="U1253" t="s">
        <v>173</v>
      </c>
      <c r="V1253" t="s">
        <v>252</v>
      </c>
      <c r="W1253">
        <v>0</v>
      </c>
      <c r="X1253">
        <v>0</v>
      </c>
      <c r="Y1253">
        <v>0</v>
      </c>
      <c r="Z1253">
        <v>0</v>
      </c>
      <c r="AA1253">
        <v>3.9</v>
      </c>
    </row>
    <row r="1254" spans="1:27" x14ac:dyDescent="0.2">
      <c r="A1254">
        <v>1371</v>
      </c>
      <c r="B1254" t="str">
        <f>+SUBSTITUTE(LOWER(_xlfn.CONCAT(C1254,D1254,E1254,G1254,L1254,R1254))," ","")</f>
        <v>44333enteroconsalsae23-32standrewsamerica</v>
      </c>
      <c r="C1254" s="1">
        <v>44333</v>
      </c>
      <c r="D1254" s="2" t="s">
        <v>59</v>
      </c>
      <c r="E1254" t="s">
        <v>227</v>
      </c>
      <c r="F1254" t="s">
        <v>214</v>
      </c>
      <c r="G1254" t="s">
        <v>260</v>
      </c>
      <c r="H1254">
        <v>13605</v>
      </c>
      <c r="I1254">
        <v>3.08</v>
      </c>
      <c r="J1254" s="4" t="e">
        <f>+VLOOKUP(B1254,Hoja1!$A:$L,11,0)</f>
        <v>#N/A</v>
      </c>
      <c r="K1254" s="4" t="e">
        <f>+VLOOKUP(B1254,Hoja1!$A:$L,12,0)</f>
        <v>#N/A</v>
      </c>
      <c r="L1254" t="s">
        <v>240</v>
      </c>
      <c r="M1254">
        <v>20</v>
      </c>
      <c r="N1254" t="s">
        <v>204</v>
      </c>
      <c r="O1254">
        <v>5</v>
      </c>
      <c r="P1254">
        <v>2021</v>
      </c>
      <c r="Q1254" t="s">
        <v>515</v>
      </c>
      <c r="R1254" t="s">
        <v>515</v>
      </c>
      <c r="S1254" t="s">
        <v>515</v>
      </c>
      <c r="T1254" t="s">
        <v>515</v>
      </c>
      <c r="U1254" t="s">
        <v>61</v>
      </c>
      <c r="V1254" t="s">
        <v>229</v>
      </c>
      <c r="W1254">
        <v>0</v>
      </c>
      <c r="X1254">
        <v>0</v>
      </c>
      <c r="Y1254">
        <v>0</v>
      </c>
      <c r="Z1254">
        <v>0</v>
      </c>
      <c r="AA1254">
        <v>3.08</v>
      </c>
    </row>
    <row r="1255" spans="1:27" x14ac:dyDescent="0.2">
      <c r="A1255">
        <v>1372</v>
      </c>
      <c r="B1255" t="str">
        <f>+SUBSTITUTE(LOWER(_xlfn.CONCAT(C1255,D1255,E1255,G1255,L1255,R1255))," ","")</f>
        <v>44333carnegranelc200-300standrewsotrosuee</v>
      </c>
      <c r="C1255" s="1">
        <v>44333</v>
      </c>
      <c r="D1255" s="2" t="s">
        <v>35</v>
      </c>
      <c r="E1255" t="s">
        <v>30</v>
      </c>
      <c r="F1255" t="s">
        <v>274</v>
      </c>
      <c r="G1255" t="s">
        <v>39</v>
      </c>
      <c r="H1255">
        <v>24000</v>
      </c>
      <c r="I1255">
        <v>3.15</v>
      </c>
      <c r="J1255" s="4">
        <f>+VLOOKUP(B1255,Hoja1!$A:$L,11,0)</f>
        <v>24000</v>
      </c>
      <c r="K1255" s="4">
        <f>+VLOOKUP(B1255,Hoja1!$A:$L,12,0)</f>
        <v>3.15</v>
      </c>
      <c r="L1255" t="s">
        <v>240</v>
      </c>
      <c r="M1255">
        <v>20</v>
      </c>
      <c r="N1255" t="s">
        <v>204</v>
      </c>
      <c r="O1255">
        <v>5</v>
      </c>
      <c r="P1255">
        <v>2021</v>
      </c>
      <c r="Q1255" t="s">
        <v>165</v>
      </c>
      <c r="R1255" t="s">
        <v>185</v>
      </c>
      <c r="S1255" t="s">
        <v>165</v>
      </c>
      <c r="T1255" t="s">
        <v>185</v>
      </c>
      <c r="U1255" t="s">
        <v>37</v>
      </c>
      <c r="V1255" t="s">
        <v>36</v>
      </c>
      <c r="W1255">
        <v>0</v>
      </c>
      <c r="X1255">
        <v>0</v>
      </c>
      <c r="Y1255">
        <v>0</v>
      </c>
      <c r="Z1255">
        <v>0</v>
      </c>
      <c r="AA1255">
        <v>3.15</v>
      </c>
    </row>
    <row r="1256" spans="1:27" x14ac:dyDescent="0.2">
      <c r="A1256">
        <v>1373</v>
      </c>
      <c r="B1256" t="str">
        <f>+SUBSTITUTE(LOWER(_xlfn.CONCAT(C1256,D1256,E1256,G1256,L1256,R1256))," ","")</f>
        <v>44333carnegranelc100-200standrewschile</v>
      </c>
      <c r="C1256" s="1">
        <v>44333</v>
      </c>
      <c r="D1256" s="2" t="s">
        <v>35</v>
      </c>
      <c r="E1256" t="s">
        <v>30</v>
      </c>
      <c r="F1256" t="s">
        <v>32</v>
      </c>
      <c r="G1256" t="s">
        <v>72</v>
      </c>
      <c r="H1256">
        <v>160</v>
      </c>
      <c r="J1256" s="4">
        <f>+VLOOKUP(B1256,Hoja1!$A:$L,11,0)</f>
        <v>1360</v>
      </c>
      <c r="K1256" s="4" t="str">
        <f>+VLOOKUP(B1256,Hoja1!$A:$L,12,0)</f>
        <v>-</v>
      </c>
      <c r="L1256" t="s">
        <v>240</v>
      </c>
      <c r="M1256">
        <v>20</v>
      </c>
      <c r="N1256" t="s">
        <v>204</v>
      </c>
      <c r="O1256">
        <v>5</v>
      </c>
      <c r="P1256">
        <v>2021</v>
      </c>
      <c r="Q1256" t="s">
        <v>32</v>
      </c>
      <c r="R1256" t="s">
        <v>32</v>
      </c>
      <c r="S1256" t="s">
        <v>32</v>
      </c>
      <c r="T1256" t="s">
        <v>32</v>
      </c>
      <c r="U1256" t="s">
        <v>37</v>
      </c>
      <c r="V1256" t="s">
        <v>36</v>
      </c>
      <c r="W1256">
        <v>0</v>
      </c>
      <c r="X1256">
        <v>0</v>
      </c>
    </row>
    <row r="1257" spans="1:27" x14ac:dyDescent="0.2">
      <c r="A1257">
        <v>1374</v>
      </c>
      <c r="B1257" t="str">
        <f>+SUBSTITUTE(LOWER(_xlfn.CONCAT(C1257,D1257,E1257,G1257,L1257,R1257))," ","")</f>
        <v>44333enterosinsalsae60-80standrewschile</v>
      </c>
      <c r="C1257" s="1">
        <v>44333</v>
      </c>
      <c r="D1257" s="2" t="s">
        <v>59</v>
      </c>
      <c r="E1257" t="s">
        <v>155</v>
      </c>
      <c r="F1257" t="s">
        <v>32</v>
      </c>
      <c r="G1257" t="s">
        <v>253</v>
      </c>
      <c r="H1257">
        <v>10</v>
      </c>
      <c r="J1257" s="4" t="e">
        <f>+VLOOKUP(B1257,Hoja1!$A:$L,11,0)</f>
        <v>#N/A</v>
      </c>
      <c r="K1257" s="4" t="e">
        <f>+VLOOKUP(B1257,Hoja1!$A:$L,12,0)</f>
        <v>#N/A</v>
      </c>
      <c r="L1257" t="s">
        <v>240</v>
      </c>
      <c r="M1257">
        <v>20</v>
      </c>
      <c r="N1257" t="s">
        <v>204</v>
      </c>
      <c r="O1257">
        <v>5</v>
      </c>
      <c r="P1257">
        <v>2021</v>
      </c>
      <c r="Q1257" t="s">
        <v>32</v>
      </c>
      <c r="R1257" t="s">
        <v>32</v>
      </c>
      <c r="S1257" t="s">
        <v>32</v>
      </c>
      <c r="T1257" t="s">
        <v>32</v>
      </c>
      <c r="U1257" t="s">
        <v>159</v>
      </c>
      <c r="V1257" t="s">
        <v>160</v>
      </c>
      <c r="W1257">
        <v>0</v>
      </c>
      <c r="X1257">
        <v>0</v>
      </c>
    </row>
    <row r="1258" spans="1:27" x14ac:dyDescent="0.2">
      <c r="A1258">
        <v>2270</v>
      </c>
      <c r="B1258" t="str">
        <f>+SUBSTITUTE(LOWER(_xlfn.CONCAT(C1258,D1258,E1258,G1258,L1258,R1258))," ","")</f>
        <v>44333carnegranelc200-300sudmarisrusia</v>
      </c>
      <c r="C1258" s="1">
        <v>44333</v>
      </c>
      <c r="D1258" s="2" t="s">
        <v>35</v>
      </c>
      <c r="E1258" t="s">
        <v>30</v>
      </c>
      <c r="F1258" t="s">
        <v>166</v>
      </c>
      <c r="G1258" t="s">
        <v>39</v>
      </c>
      <c r="H1258">
        <v>23000</v>
      </c>
      <c r="I1258">
        <v>3.1</v>
      </c>
      <c r="J1258" s="4">
        <f>+VLOOKUP(B1258,Hoja1!$A:$L,11,0)</f>
        <v>23000</v>
      </c>
      <c r="K1258" s="4">
        <f>+VLOOKUP(B1258,Hoja1!$A:$L,12,0)</f>
        <v>3.1</v>
      </c>
      <c r="L1258" t="s">
        <v>286</v>
      </c>
      <c r="M1258">
        <v>20</v>
      </c>
      <c r="O1258">
        <v>5</v>
      </c>
      <c r="P1258">
        <v>2021</v>
      </c>
      <c r="Q1258" t="s">
        <v>165</v>
      </c>
      <c r="R1258" t="s">
        <v>166</v>
      </c>
      <c r="S1258" t="s">
        <v>165</v>
      </c>
      <c r="T1258" t="s">
        <v>166</v>
      </c>
      <c r="U1258" t="s">
        <v>37</v>
      </c>
      <c r="V1258" t="s">
        <v>36</v>
      </c>
      <c r="W1258">
        <v>0</v>
      </c>
      <c r="X1258">
        <v>0</v>
      </c>
      <c r="Y1258">
        <v>0</v>
      </c>
      <c r="Z1258">
        <v>0</v>
      </c>
      <c r="AA1258">
        <v>3.1</v>
      </c>
    </row>
    <row r="1259" spans="1:27" x14ac:dyDescent="0.2">
      <c r="A1259">
        <v>2271</v>
      </c>
      <c r="B1259" t="str">
        <f>+SUBSTITUTE(LOWER(_xlfn.CONCAT(C1259,D1259,E1259,G1259,L1259,R1259))," ","")</f>
        <v>44333carnegranelc500-upsudmarisrusia</v>
      </c>
      <c r="C1259" s="1">
        <v>44333</v>
      </c>
      <c r="D1259" s="2" t="s">
        <v>35</v>
      </c>
      <c r="E1259" t="s">
        <v>30</v>
      </c>
      <c r="F1259" t="s">
        <v>166</v>
      </c>
      <c r="G1259" t="s">
        <v>183</v>
      </c>
      <c r="H1259">
        <v>23000</v>
      </c>
      <c r="I1259">
        <v>2.75</v>
      </c>
      <c r="J1259" s="4">
        <f>+VLOOKUP(B1259,Hoja1!$A:$L,11,0)</f>
        <v>23000</v>
      </c>
      <c r="K1259" s="4">
        <f>+VLOOKUP(B1259,Hoja1!$A:$L,12,0)</f>
        <v>2.75</v>
      </c>
      <c r="L1259" t="s">
        <v>286</v>
      </c>
      <c r="M1259">
        <v>20</v>
      </c>
      <c r="O1259">
        <v>5</v>
      </c>
      <c r="P1259">
        <v>2021</v>
      </c>
      <c r="Q1259" t="s">
        <v>165</v>
      </c>
      <c r="R1259" t="s">
        <v>166</v>
      </c>
      <c r="S1259" t="s">
        <v>165</v>
      </c>
      <c r="T1259" t="s">
        <v>166</v>
      </c>
      <c r="U1259" t="s">
        <v>37</v>
      </c>
      <c r="V1259" t="s">
        <v>36</v>
      </c>
      <c r="W1259">
        <v>0</v>
      </c>
      <c r="X1259">
        <v>0</v>
      </c>
      <c r="Y1259">
        <v>0</v>
      </c>
      <c r="Z1259">
        <v>0</v>
      </c>
      <c r="AA1259">
        <v>2.75</v>
      </c>
    </row>
    <row r="1260" spans="1:27" x14ac:dyDescent="0.2">
      <c r="A1260">
        <v>2272</v>
      </c>
      <c r="B1260" t="str">
        <f>+SUBSTITUTE(LOWER(_xlfn.CONCAT(C1260,D1260,E1260,G1260,L1260,R1260))," ","")</f>
        <v>44333mediaconchagranelc60-80sudmarisamerica</v>
      </c>
      <c r="C1260" s="1">
        <v>44333</v>
      </c>
      <c r="D1260" s="2" t="s">
        <v>212</v>
      </c>
      <c r="E1260" t="s">
        <v>30</v>
      </c>
      <c r="F1260" t="s">
        <v>214</v>
      </c>
      <c r="G1260" t="s">
        <v>168</v>
      </c>
      <c r="H1260">
        <v>24002</v>
      </c>
      <c r="I1260">
        <v>4.2</v>
      </c>
      <c r="J1260" s="4">
        <f>+VLOOKUP(B1260,Hoja1!$A:$L,11,0)</f>
        <v>24002</v>
      </c>
      <c r="K1260" s="4">
        <f>+VLOOKUP(B1260,Hoja1!$A:$L,12,0)</f>
        <v>4.2</v>
      </c>
      <c r="L1260" t="s">
        <v>286</v>
      </c>
      <c r="M1260">
        <v>20</v>
      </c>
      <c r="O1260">
        <v>5</v>
      </c>
      <c r="P1260">
        <v>2021</v>
      </c>
      <c r="Q1260" t="s">
        <v>515</v>
      </c>
      <c r="R1260" t="s">
        <v>515</v>
      </c>
      <c r="S1260" t="s">
        <v>515</v>
      </c>
      <c r="T1260" t="s">
        <v>515</v>
      </c>
      <c r="V1260" t="s">
        <v>216</v>
      </c>
    </row>
    <row r="1261" spans="1:27" x14ac:dyDescent="0.2">
      <c r="A1261">
        <v>316</v>
      </c>
      <c r="B1261" t="str">
        <f>+SUBSTITUTE(LOWER(_xlfn.CONCAT(C1261,D1261,E1261,G1261,L1261,R1261))," ","")</f>
        <v>44334carnegranelc200-300camanchacaotrosuee</v>
      </c>
      <c r="C1261" s="1">
        <v>44334</v>
      </c>
      <c r="D1261" s="2" t="s">
        <v>35</v>
      </c>
      <c r="E1261" t="s">
        <v>30</v>
      </c>
      <c r="F1261" t="s">
        <v>184</v>
      </c>
      <c r="G1261" t="s">
        <v>39</v>
      </c>
      <c r="H1261">
        <v>24000</v>
      </c>
      <c r="I1261">
        <v>2.95</v>
      </c>
      <c r="J1261" s="4" t="e">
        <f>+VLOOKUP(B1261,Hoja1!$A:$L,11,0)</f>
        <v>#N/A</v>
      </c>
      <c r="K1261" s="4" t="e">
        <f>+VLOOKUP(B1261,Hoja1!$A:$L,12,0)</f>
        <v>#N/A</v>
      </c>
      <c r="L1261" t="s">
        <v>33</v>
      </c>
      <c r="M1261">
        <v>20</v>
      </c>
      <c r="O1261">
        <v>5</v>
      </c>
      <c r="P1261">
        <v>2021</v>
      </c>
      <c r="Q1261" t="s">
        <v>165</v>
      </c>
      <c r="R1261" t="s">
        <v>185</v>
      </c>
      <c r="S1261" t="s">
        <v>165</v>
      </c>
      <c r="T1261" t="s">
        <v>185</v>
      </c>
      <c r="U1261" t="s">
        <v>37</v>
      </c>
      <c r="V1261" t="s">
        <v>36</v>
      </c>
      <c r="W1261">
        <v>0</v>
      </c>
      <c r="X1261">
        <v>0</v>
      </c>
      <c r="Y1261">
        <v>0</v>
      </c>
      <c r="Z1261">
        <v>0</v>
      </c>
      <c r="AA1261">
        <v>2.95</v>
      </c>
    </row>
    <row r="1262" spans="1:27" x14ac:dyDescent="0.2">
      <c r="A1262">
        <v>317</v>
      </c>
      <c r="B1262" t="str">
        <f>+SUBSTITUTE(LOWER(_xlfn.CONCAT(C1262,D1262,E1262,G1262,L1262,R1262))," ","")</f>
        <v>44334enterosinsalsac40-60camanchacarusia</v>
      </c>
      <c r="C1262" s="1">
        <v>44334</v>
      </c>
      <c r="D1262" s="2" t="s">
        <v>59</v>
      </c>
      <c r="E1262" t="s">
        <v>155</v>
      </c>
      <c r="F1262" t="s">
        <v>516</v>
      </c>
      <c r="G1262" t="s">
        <v>180</v>
      </c>
      <c r="H1262">
        <v>8050</v>
      </c>
      <c r="I1262">
        <v>2.1</v>
      </c>
      <c r="J1262" s="4" t="e">
        <f>+VLOOKUP(B1262,Hoja1!$A:$L,11,0)</f>
        <v>#N/A</v>
      </c>
      <c r="K1262" s="4" t="e">
        <f>+VLOOKUP(B1262,Hoja1!$A:$L,12,0)</f>
        <v>#N/A</v>
      </c>
      <c r="L1262" t="s">
        <v>33</v>
      </c>
      <c r="M1262">
        <v>20</v>
      </c>
      <c r="O1262">
        <v>5</v>
      </c>
      <c r="P1262">
        <v>2021</v>
      </c>
      <c r="Q1262" t="s">
        <v>165</v>
      </c>
      <c r="R1262" t="s">
        <v>166</v>
      </c>
      <c r="S1262" t="s">
        <v>165</v>
      </c>
      <c r="T1262" t="s">
        <v>166</v>
      </c>
      <c r="U1262" t="s">
        <v>159</v>
      </c>
      <c r="V1262" t="s">
        <v>160</v>
      </c>
      <c r="W1262">
        <v>0</v>
      </c>
      <c r="X1262">
        <v>0</v>
      </c>
      <c r="Y1262">
        <v>0</v>
      </c>
      <c r="Z1262">
        <v>0</v>
      </c>
      <c r="AA1262">
        <v>2.1</v>
      </c>
    </row>
    <row r="1263" spans="1:27" x14ac:dyDescent="0.2">
      <c r="A1263">
        <v>318</v>
      </c>
      <c r="B1263" t="str">
        <f>+SUBSTITUTE(LOWER(_xlfn.CONCAT(C1263,D1263,E1263,G1263,L1263,R1263))," ","")</f>
        <v>44334carneretailc300-500camanchacafrancia</v>
      </c>
      <c r="C1263" s="1">
        <v>44334</v>
      </c>
      <c r="D1263" s="2" t="s">
        <v>35</v>
      </c>
      <c r="E1263" t="s">
        <v>161</v>
      </c>
      <c r="F1263" t="s">
        <v>172</v>
      </c>
      <c r="G1263" t="s">
        <v>49</v>
      </c>
      <c r="H1263">
        <v>21595</v>
      </c>
      <c r="I1263">
        <v>3.39</v>
      </c>
      <c r="J1263" s="4" t="e">
        <f>+VLOOKUP(B1263,Hoja1!$A:$L,11,0)</f>
        <v>#N/A</v>
      </c>
      <c r="K1263" s="4" t="e">
        <f>+VLOOKUP(B1263,Hoja1!$A:$L,12,0)</f>
        <v>#N/A</v>
      </c>
      <c r="L1263" t="s">
        <v>33</v>
      </c>
      <c r="M1263">
        <v>20</v>
      </c>
      <c r="O1263">
        <v>5</v>
      </c>
      <c r="P1263">
        <v>2021</v>
      </c>
      <c r="Q1263" t="s">
        <v>153</v>
      </c>
      <c r="R1263" t="s">
        <v>172</v>
      </c>
      <c r="S1263" t="s">
        <v>172</v>
      </c>
      <c r="T1263" t="s">
        <v>172</v>
      </c>
      <c r="U1263" t="s">
        <v>173</v>
      </c>
      <c r="V1263" t="s">
        <v>174</v>
      </c>
      <c r="W1263">
        <v>0</v>
      </c>
      <c r="X1263">
        <v>0</v>
      </c>
      <c r="Y1263">
        <v>0</v>
      </c>
      <c r="Z1263">
        <v>0</v>
      </c>
      <c r="AA1263">
        <v>3.39</v>
      </c>
    </row>
    <row r="1264" spans="1:27" x14ac:dyDescent="0.2">
      <c r="A1264">
        <v>319</v>
      </c>
      <c r="B1264" t="str">
        <f>+SUBSTITUTE(LOWER(_xlfn.CONCAT(C1264,D1264,E1264,G1264,L1264,R1264))," ","")</f>
        <v>44334enterosinsalsac20-35camanchacaamerica</v>
      </c>
      <c r="C1264" s="1">
        <v>44334</v>
      </c>
      <c r="D1264" s="2" t="s">
        <v>59</v>
      </c>
      <c r="E1264" t="s">
        <v>155</v>
      </c>
      <c r="F1264" t="s">
        <v>162</v>
      </c>
      <c r="G1264" t="s">
        <v>163</v>
      </c>
      <c r="H1264">
        <v>17978.400000000001</v>
      </c>
      <c r="I1264">
        <v>2.0947499999999999</v>
      </c>
      <c r="J1264" s="4" t="e">
        <f>+VLOOKUP(B1264,Hoja1!$A:$L,11,0)</f>
        <v>#N/A</v>
      </c>
      <c r="K1264" s="4" t="e">
        <f>+VLOOKUP(B1264,Hoja1!$A:$L,12,0)</f>
        <v>#N/A</v>
      </c>
      <c r="L1264" t="s">
        <v>33</v>
      </c>
      <c r="M1264">
        <v>20</v>
      </c>
      <c r="O1264">
        <v>5</v>
      </c>
      <c r="P1264">
        <v>2021</v>
      </c>
      <c r="Q1264" t="s">
        <v>515</v>
      </c>
      <c r="R1264" t="s">
        <v>515</v>
      </c>
      <c r="S1264" t="s">
        <v>515</v>
      </c>
      <c r="T1264" t="s">
        <v>515</v>
      </c>
      <c r="U1264" t="s">
        <v>159</v>
      </c>
      <c r="V1264" t="s">
        <v>160</v>
      </c>
      <c r="W1264">
        <v>0</v>
      </c>
      <c r="X1264">
        <v>0</v>
      </c>
      <c r="Y1264">
        <v>0</v>
      </c>
      <c r="Z1264">
        <v>0</v>
      </c>
      <c r="AA1264">
        <v>2.0947499999999999</v>
      </c>
    </row>
    <row r="1265" spans="1:27" x14ac:dyDescent="0.2">
      <c r="A1265">
        <v>320</v>
      </c>
      <c r="B1265" t="str">
        <f>+SUBSTITUTE(LOWER(_xlfn.CONCAT(C1265,D1265,E1265,G1265,L1265,R1265))," ","")</f>
        <v>44334enterosinsalsac60-80camanchacarusia</v>
      </c>
      <c r="C1265" s="1">
        <v>44334</v>
      </c>
      <c r="D1265" s="2" t="s">
        <v>59</v>
      </c>
      <c r="E1265" t="s">
        <v>155</v>
      </c>
      <c r="F1265" t="s">
        <v>516</v>
      </c>
      <c r="G1265" t="s">
        <v>168</v>
      </c>
      <c r="H1265">
        <v>3835</v>
      </c>
      <c r="I1265">
        <v>2</v>
      </c>
      <c r="J1265" s="4" t="e">
        <f>+VLOOKUP(B1265,Hoja1!$A:$L,11,0)</f>
        <v>#N/A</v>
      </c>
      <c r="K1265" s="4" t="e">
        <f>+VLOOKUP(B1265,Hoja1!$A:$L,12,0)</f>
        <v>#N/A</v>
      </c>
      <c r="L1265" t="s">
        <v>33</v>
      </c>
      <c r="M1265">
        <v>20</v>
      </c>
      <c r="O1265">
        <v>5</v>
      </c>
      <c r="P1265">
        <v>2021</v>
      </c>
      <c r="Q1265" t="s">
        <v>165</v>
      </c>
      <c r="R1265" t="s">
        <v>166</v>
      </c>
      <c r="S1265" t="s">
        <v>165</v>
      </c>
      <c r="T1265" t="s">
        <v>166</v>
      </c>
      <c r="U1265" t="s">
        <v>159</v>
      </c>
      <c r="V1265" t="s">
        <v>160</v>
      </c>
      <c r="W1265">
        <v>0</v>
      </c>
      <c r="X1265">
        <v>0</v>
      </c>
      <c r="Y1265">
        <v>0</v>
      </c>
      <c r="Z1265">
        <v>0</v>
      </c>
      <c r="AA1265">
        <v>2</v>
      </c>
    </row>
    <row r="1266" spans="1:27" x14ac:dyDescent="0.2">
      <c r="A1266">
        <v>321</v>
      </c>
      <c r="B1266" t="str">
        <f>+SUBSTITUTE(LOWER(_xlfn.CONCAT(C1266,D1266,E1266,G1266,L1266,R1266))," ","")</f>
        <v>44334enteroretailc20-35camanchacaamerica</v>
      </c>
      <c r="C1266" s="1">
        <v>44334</v>
      </c>
      <c r="D1266" s="2" t="s">
        <v>59</v>
      </c>
      <c r="E1266" t="s">
        <v>161</v>
      </c>
      <c r="F1266" t="s">
        <v>162</v>
      </c>
      <c r="G1266" t="s">
        <v>163</v>
      </c>
      <c r="H1266">
        <v>17282.88</v>
      </c>
      <c r="I1266">
        <v>2.97675</v>
      </c>
      <c r="J1266" s="4" t="e">
        <f>+VLOOKUP(B1266,Hoja1!$A:$L,11,0)</f>
        <v>#N/A</v>
      </c>
      <c r="K1266" s="4" t="e">
        <f>+VLOOKUP(B1266,Hoja1!$A:$L,12,0)</f>
        <v>#N/A</v>
      </c>
      <c r="L1266" t="s">
        <v>33</v>
      </c>
      <c r="M1266">
        <v>20</v>
      </c>
      <c r="O1266">
        <v>5</v>
      </c>
      <c r="P1266">
        <v>2021</v>
      </c>
      <c r="Q1266" t="s">
        <v>515</v>
      </c>
      <c r="R1266" t="s">
        <v>515</v>
      </c>
      <c r="S1266" t="s">
        <v>515</v>
      </c>
      <c r="T1266" t="s">
        <v>515</v>
      </c>
      <c r="V1266" t="s">
        <v>164</v>
      </c>
    </row>
    <row r="1267" spans="1:27" x14ac:dyDescent="0.2">
      <c r="A1267">
        <v>736</v>
      </c>
      <c r="B1267" t="str">
        <f>+SUBSTITUTE(LOWER(_xlfn.CONCAT(C1267,D1267,E1267,G1267,L1267,R1267))," ","")</f>
        <v>44334enterosinsalsac40-60manuelitarusia</v>
      </c>
      <c r="C1267" s="1">
        <v>44334</v>
      </c>
      <c r="D1267" s="2" t="s">
        <v>59</v>
      </c>
      <c r="E1267" t="s">
        <v>155</v>
      </c>
      <c r="F1267" t="s">
        <v>166</v>
      </c>
      <c r="G1267" t="s">
        <v>180</v>
      </c>
      <c r="H1267">
        <v>20400</v>
      </c>
      <c r="I1267">
        <v>2.0499999999999998</v>
      </c>
      <c r="J1267" s="4" t="e">
        <f>+VLOOKUP(B1267,Hoja1!$A:$L,11,0)</f>
        <v>#N/A</v>
      </c>
      <c r="K1267" s="4" t="e">
        <f>+VLOOKUP(B1267,Hoja1!$A:$L,12,0)</f>
        <v>#N/A</v>
      </c>
      <c r="L1267" t="s">
        <v>93</v>
      </c>
      <c r="M1267">
        <v>20</v>
      </c>
      <c r="N1267" t="s">
        <v>211</v>
      </c>
      <c r="O1267">
        <v>5</v>
      </c>
      <c r="P1267">
        <v>2021</v>
      </c>
      <c r="Q1267" t="s">
        <v>165</v>
      </c>
      <c r="R1267" t="s">
        <v>166</v>
      </c>
      <c r="S1267" t="s">
        <v>165</v>
      </c>
      <c r="T1267" t="s">
        <v>166</v>
      </c>
      <c r="U1267" t="s">
        <v>159</v>
      </c>
      <c r="V1267" t="s">
        <v>160</v>
      </c>
      <c r="W1267">
        <v>0</v>
      </c>
      <c r="X1267">
        <v>0</v>
      </c>
      <c r="Y1267">
        <v>0</v>
      </c>
      <c r="Z1267">
        <v>0</v>
      </c>
      <c r="AA1267">
        <v>2.0499999999999998</v>
      </c>
    </row>
    <row r="1268" spans="1:27" x14ac:dyDescent="0.2">
      <c r="A1268">
        <v>737</v>
      </c>
      <c r="B1268" t="str">
        <f>+SUBSTITUTE(LOWER(_xlfn.CONCAT(C1268,D1268,E1268,G1268,L1268,R1268))," ","")</f>
        <v>44334carnegranelc200-300manuelitarusia</v>
      </c>
      <c r="C1268" s="1">
        <v>44334</v>
      </c>
      <c r="D1268" s="2" t="s">
        <v>35</v>
      </c>
      <c r="E1268" t="s">
        <v>30</v>
      </c>
      <c r="F1268" t="s">
        <v>166</v>
      </c>
      <c r="G1268" t="s">
        <v>39</v>
      </c>
      <c r="H1268">
        <v>24000</v>
      </c>
      <c r="I1268">
        <v>2.9</v>
      </c>
      <c r="J1268" s="4">
        <f>+VLOOKUP(B1268,Hoja1!$A:$L,11,0)</f>
        <v>24000</v>
      </c>
      <c r="K1268" s="4">
        <f>+VLOOKUP(B1268,Hoja1!$A:$L,12,0)</f>
        <v>2.9</v>
      </c>
      <c r="L1268" t="s">
        <v>93</v>
      </c>
      <c r="M1268">
        <v>20</v>
      </c>
      <c r="N1268" t="s">
        <v>211</v>
      </c>
      <c r="O1268">
        <v>5</v>
      </c>
      <c r="P1268">
        <v>2021</v>
      </c>
      <c r="Q1268" t="s">
        <v>165</v>
      </c>
      <c r="R1268" t="s">
        <v>166</v>
      </c>
      <c r="S1268" t="s">
        <v>165</v>
      </c>
      <c r="T1268" t="s">
        <v>166</v>
      </c>
      <c r="U1268" t="s">
        <v>37</v>
      </c>
      <c r="V1268" t="s">
        <v>36</v>
      </c>
      <c r="W1268">
        <v>0</v>
      </c>
      <c r="X1268">
        <v>0</v>
      </c>
      <c r="Y1268">
        <v>0</v>
      </c>
      <c r="Z1268">
        <v>0</v>
      </c>
      <c r="AA1268">
        <v>2.9</v>
      </c>
    </row>
    <row r="1269" spans="1:27" x14ac:dyDescent="0.2">
      <c r="A1269">
        <v>1375</v>
      </c>
      <c r="B1269" t="str">
        <f>+SUBSTITUTE(LOWER(_xlfn.CONCAT(C1269,D1269,E1269,G1269,L1269,R1269))," ","")</f>
        <v>44334carnegranelc200-300standrewsasia</v>
      </c>
      <c r="C1269" s="1">
        <v>44334</v>
      </c>
      <c r="D1269" s="2" t="s">
        <v>35</v>
      </c>
      <c r="E1269" t="s">
        <v>30</v>
      </c>
      <c r="F1269" t="s">
        <v>261</v>
      </c>
      <c r="G1269" t="s">
        <v>39</v>
      </c>
      <c r="H1269">
        <v>20000</v>
      </c>
      <c r="I1269">
        <v>3.15</v>
      </c>
      <c r="J1269" s="4">
        <f>+VLOOKUP(B1269,Hoja1!$A:$L,11,0)</f>
        <v>20000</v>
      </c>
      <c r="K1269" s="4">
        <f>+VLOOKUP(B1269,Hoja1!$A:$L,12,0)</f>
        <v>3.15</v>
      </c>
      <c r="L1269" t="s">
        <v>240</v>
      </c>
      <c r="M1269">
        <v>20</v>
      </c>
      <c r="N1269" t="s">
        <v>204</v>
      </c>
      <c r="O1269">
        <v>5</v>
      </c>
      <c r="P1269">
        <v>2021</v>
      </c>
      <c r="Q1269" t="s">
        <v>158</v>
      </c>
      <c r="R1269" t="s">
        <v>158</v>
      </c>
      <c r="S1269" t="s">
        <v>158</v>
      </c>
      <c r="T1269" t="s">
        <v>158</v>
      </c>
      <c r="U1269" t="s">
        <v>37</v>
      </c>
      <c r="V1269" t="s">
        <v>36</v>
      </c>
      <c r="W1269">
        <v>0</v>
      </c>
      <c r="X1269">
        <v>0</v>
      </c>
      <c r="Y1269">
        <v>0</v>
      </c>
      <c r="Z1269">
        <v>0</v>
      </c>
      <c r="AA1269">
        <v>3.15</v>
      </c>
    </row>
    <row r="1270" spans="1:27" x14ac:dyDescent="0.2">
      <c r="A1270">
        <v>1376</v>
      </c>
      <c r="B1270" t="str">
        <f>+SUBSTITUTE(LOWER(_xlfn.CONCAT(C1270,D1270,E1270,G1270,L1270,R1270))," ","")</f>
        <v>44334carnegranelc200-300standrewsrusia</v>
      </c>
      <c r="C1270" s="1">
        <v>44334</v>
      </c>
      <c r="D1270" s="2" t="s">
        <v>35</v>
      </c>
      <c r="E1270" t="s">
        <v>30</v>
      </c>
      <c r="F1270" t="s">
        <v>239</v>
      </c>
      <c r="G1270" t="s">
        <v>39</v>
      </c>
      <c r="H1270">
        <v>23000</v>
      </c>
      <c r="I1270">
        <v>3.1</v>
      </c>
      <c r="J1270" s="4">
        <f>+VLOOKUP(B1270,Hoja1!$A:$L,11,0)</f>
        <v>23000</v>
      </c>
      <c r="K1270" s="4">
        <f>+VLOOKUP(B1270,Hoja1!$A:$L,12,0)</f>
        <v>3.1</v>
      </c>
      <c r="L1270" t="s">
        <v>240</v>
      </c>
      <c r="M1270">
        <v>20</v>
      </c>
      <c r="N1270" t="s">
        <v>204</v>
      </c>
      <c r="O1270">
        <v>5</v>
      </c>
      <c r="P1270">
        <v>2021</v>
      </c>
      <c r="Q1270" t="s">
        <v>165</v>
      </c>
      <c r="R1270" t="s">
        <v>166</v>
      </c>
      <c r="S1270" t="s">
        <v>165</v>
      </c>
      <c r="T1270" t="s">
        <v>166</v>
      </c>
      <c r="U1270" t="s">
        <v>37</v>
      </c>
      <c r="V1270" t="s">
        <v>36</v>
      </c>
      <c r="W1270">
        <v>0</v>
      </c>
      <c r="X1270">
        <v>0</v>
      </c>
      <c r="Y1270">
        <v>0</v>
      </c>
      <c r="Z1270">
        <v>0</v>
      </c>
      <c r="AA1270">
        <v>3.1</v>
      </c>
    </row>
    <row r="1271" spans="1:27" x14ac:dyDescent="0.2">
      <c r="A1271">
        <v>1377</v>
      </c>
      <c r="B1271" t="str">
        <f>+SUBSTITUTE(LOWER(_xlfn.CONCAT(C1271,D1271,E1271,G1271,L1271,R1271))," ","")</f>
        <v>44334carneretailnocompensadoc100-200standrewsasia</v>
      </c>
      <c r="C1271" s="1">
        <v>44334</v>
      </c>
      <c r="D1271" s="2" t="s">
        <v>35</v>
      </c>
      <c r="E1271" t="s">
        <v>251</v>
      </c>
      <c r="F1271" t="s">
        <v>264</v>
      </c>
      <c r="G1271" t="s">
        <v>72</v>
      </c>
      <c r="H1271">
        <v>22000</v>
      </c>
      <c r="I1271">
        <v>3.62</v>
      </c>
      <c r="J1271" s="4">
        <f>+VLOOKUP(B1271,Hoja1!$A:$L,11,0)</f>
        <v>22000</v>
      </c>
      <c r="K1271" s="4">
        <f>+VLOOKUP(B1271,Hoja1!$A:$L,12,0)</f>
        <v>3.62</v>
      </c>
      <c r="L1271" t="s">
        <v>240</v>
      </c>
      <c r="M1271">
        <v>20</v>
      </c>
      <c r="N1271" t="s">
        <v>204</v>
      </c>
      <c r="O1271">
        <v>5</v>
      </c>
      <c r="P1271">
        <v>2021</v>
      </c>
      <c r="Q1271" t="s">
        <v>158</v>
      </c>
      <c r="R1271" t="s">
        <v>158</v>
      </c>
      <c r="S1271" t="s">
        <v>158</v>
      </c>
      <c r="T1271" t="s">
        <v>158</v>
      </c>
      <c r="U1271" t="s">
        <v>173</v>
      </c>
      <c r="V1271" t="s">
        <v>252</v>
      </c>
      <c r="W1271">
        <v>0</v>
      </c>
      <c r="X1271">
        <v>0</v>
      </c>
      <c r="Y1271">
        <v>0</v>
      </c>
      <c r="Z1271">
        <v>0</v>
      </c>
      <c r="AA1271">
        <v>3.62</v>
      </c>
    </row>
    <row r="1272" spans="1:27" x14ac:dyDescent="0.2">
      <c r="A1272">
        <v>1378</v>
      </c>
      <c r="B1272" t="str">
        <f>+SUBSTITUTE(LOWER(_xlfn.CONCAT(C1272,D1272,E1272,G1272,L1272,R1272))," ","")</f>
        <v>44334carneretailcompensadoc300-500standrewsfrancia</v>
      </c>
      <c r="C1272" s="1">
        <v>44334</v>
      </c>
      <c r="D1272" s="2" t="s">
        <v>35</v>
      </c>
      <c r="E1272" t="s">
        <v>206</v>
      </c>
      <c r="F1272" t="s">
        <v>243</v>
      </c>
      <c r="G1272" t="s">
        <v>49</v>
      </c>
      <c r="H1272">
        <v>5000</v>
      </c>
      <c r="I1272">
        <v>3.75</v>
      </c>
      <c r="J1272" s="4">
        <f>+VLOOKUP(B1272,Hoja1!$A:$L,11,0)</f>
        <v>5000</v>
      </c>
      <c r="K1272" s="4">
        <f>+VLOOKUP(B1272,Hoja1!$A:$L,12,0)</f>
        <v>3.75</v>
      </c>
      <c r="L1272" t="s">
        <v>240</v>
      </c>
      <c r="M1272">
        <v>20</v>
      </c>
      <c r="N1272" t="s">
        <v>204</v>
      </c>
      <c r="O1272">
        <v>5</v>
      </c>
      <c r="P1272">
        <v>2021</v>
      </c>
      <c r="Q1272" t="s">
        <v>153</v>
      </c>
      <c r="R1272" t="s">
        <v>172</v>
      </c>
      <c r="S1272" t="s">
        <v>172</v>
      </c>
      <c r="T1272" t="s">
        <v>172</v>
      </c>
      <c r="U1272" t="s">
        <v>173</v>
      </c>
      <c r="V1272" t="s">
        <v>208</v>
      </c>
      <c r="W1272">
        <v>0</v>
      </c>
      <c r="X1272">
        <v>0.1</v>
      </c>
      <c r="Y1272">
        <v>0.375</v>
      </c>
      <c r="Z1272">
        <v>1875</v>
      </c>
      <c r="AA1272">
        <v>4.1666666666666599</v>
      </c>
    </row>
    <row r="1273" spans="1:27" x14ac:dyDescent="0.2">
      <c r="A1273">
        <v>1379</v>
      </c>
      <c r="B1273" t="str">
        <f>+SUBSTITUTE(LOWER(_xlfn.CONCAT(C1273,D1273,E1273,G1273,L1273,R1273))," ","")</f>
        <v>44334enterosinsalsae60-80standrewsfrancia</v>
      </c>
      <c r="C1273" s="1">
        <v>44334</v>
      </c>
      <c r="D1273" s="2" t="s">
        <v>59</v>
      </c>
      <c r="E1273" t="s">
        <v>155</v>
      </c>
      <c r="F1273" t="s">
        <v>243</v>
      </c>
      <c r="G1273" t="s">
        <v>253</v>
      </c>
      <c r="H1273">
        <v>15000</v>
      </c>
      <c r="I1273">
        <v>1.9</v>
      </c>
      <c r="J1273" s="4" t="e">
        <f>+VLOOKUP(B1273,Hoja1!$A:$L,11,0)</f>
        <v>#N/A</v>
      </c>
      <c r="K1273" s="4" t="e">
        <f>+VLOOKUP(B1273,Hoja1!$A:$L,12,0)</f>
        <v>#N/A</v>
      </c>
      <c r="L1273" t="s">
        <v>240</v>
      </c>
      <c r="M1273">
        <v>20</v>
      </c>
      <c r="N1273" t="s">
        <v>204</v>
      </c>
      <c r="O1273">
        <v>5</v>
      </c>
      <c r="P1273">
        <v>2021</v>
      </c>
      <c r="Q1273" t="s">
        <v>153</v>
      </c>
      <c r="R1273" t="s">
        <v>172</v>
      </c>
      <c r="S1273" t="s">
        <v>172</v>
      </c>
      <c r="T1273" t="s">
        <v>172</v>
      </c>
      <c r="U1273" t="s">
        <v>159</v>
      </c>
      <c r="V1273" t="s">
        <v>160</v>
      </c>
      <c r="W1273">
        <v>0</v>
      </c>
      <c r="X1273">
        <v>0</v>
      </c>
      <c r="Y1273">
        <v>0</v>
      </c>
      <c r="Z1273">
        <v>0</v>
      </c>
      <c r="AA1273">
        <v>1.9</v>
      </c>
    </row>
    <row r="1274" spans="1:27" x14ac:dyDescent="0.2">
      <c r="A1274">
        <v>2273</v>
      </c>
      <c r="B1274" t="str">
        <f>+SUBSTITUTE(LOWER(_xlfn.CONCAT(C1274,D1274,E1274,G1274,L1274,R1274))," ","")</f>
        <v>44334enterosinsalsac40-60sudmarisrusia</v>
      </c>
      <c r="C1274" s="1">
        <v>44334</v>
      </c>
      <c r="D1274" s="2" t="s">
        <v>59</v>
      </c>
      <c r="E1274" t="s">
        <v>155</v>
      </c>
      <c r="F1274" t="s">
        <v>166</v>
      </c>
      <c r="G1274" t="s">
        <v>180</v>
      </c>
      <c r="H1274">
        <v>12010</v>
      </c>
      <c r="I1274">
        <v>2.1</v>
      </c>
      <c r="J1274" s="4" t="e">
        <f>+VLOOKUP(B1274,Hoja1!$A:$L,11,0)</f>
        <v>#N/A</v>
      </c>
      <c r="K1274" s="4" t="e">
        <f>+VLOOKUP(B1274,Hoja1!$A:$L,12,0)</f>
        <v>#N/A</v>
      </c>
      <c r="L1274" t="s">
        <v>286</v>
      </c>
      <c r="M1274">
        <v>20</v>
      </c>
      <c r="O1274">
        <v>5</v>
      </c>
      <c r="P1274">
        <v>2021</v>
      </c>
      <c r="Q1274" t="s">
        <v>165</v>
      </c>
      <c r="R1274" t="s">
        <v>166</v>
      </c>
      <c r="S1274" t="s">
        <v>165</v>
      </c>
      <c r="T1274" t="s">
        <v>166</v>
      </c>
      <c r="U1274" t="s">
        <v>159</v>
      </c>
      <c r="V1274" t="s">
        <v>160</v>
      </c>
      <c r="W1274">
        <v>0</v>
      </c>
      <c r="X1274">
        <v>0</v>
      </c>
      <c r="Y1274">
        <v>0</v>
      </c>
      <c r="Z1274">
        <v>0</v>
      </c>
      <c r="AA1274">
        <v>2.1</v>
      </c>
    </row>
    <row r="1275" spans="1:27" x14ac:dyDescent="0.2">
      <c r="A1275">
        <v>2274</v>
      </c>
      <c r="B1275" t="str">
        <f>+SUBSTITUTE(LOWER(_xlfn.CONCAT(C1275,D1275,E1275,G1275,L1275,R1275))," ","")</f>
        <v>44334enterosinsalsac60-80sudmarisrusia</v>
      </c>
      <c r="C1275" s="1">
        <v>44334</v>
      </c>
      <c r="D1275" s="2" t="s">
        <v>59</v>
      </c>
      <c r="E1275" t="s">
        <v>155</v>
      </c>
      <c r="F1275" t="s">
        <v>166</v>
      </c>
      <c r="G1275" t="s">
        <v>168</v>
      </c>
      <c r="H1275">
        <v>1795</v>
      </c>
      <c r="I1275">
        <v>1.98</v>
      </c>
      <c r="J1275" s="4" t="e">
        <f>+VLOOKUP(B1275,Hoja1!$A:$L,11,0)</f>
        <v>#N/A</v>
      </c>
      <c r="K1275" s="4" t="e">
        <f>+VLOOKUP(B1275,Hoja1!$A:$L,12,0)</f>
        <v>#N/A</v>
      </c>
      <c r="L1275" t="s">
        <v>286</v>
      </c>
      <c r="M1275">
        <v>20</v>
      </c>
      <c r="O1275">
        <v>5</v>
      </c>
      <c r="P1275">
        <v>2021</v>
      </c>
      <c r="Q1275" t="s">
        <v>165</v>
      </c>
      <c r="R1275" t="s">
        <v>166</v>
      </c>
      <c r="S1275" t="s">
        <v>165</v>
      </c>
      <c r="T1275" t="s">
        <v>166</v>
      </c>
      <c r="U1275" t="s">
        <v>159</v>
      </c>
      <c r="V1275" t="s">
        <v>160</v>
      </c>
      <c r="W1275">
        <v>0</v>
      </c>
      <c r="X1275">
        <v>0</v>
      </c>
      <c r="Y1275">
        <v>0</v>
      </c>
      <c r="Z1275">
        <v>0</v>
      </c>
      <c r="AA1275">
        <v>1.98</v>
      </c>
    </row>
    <row r="1276" spans="1:27" x14ac:dyDescent="0.2">
      <c r="A1276">
        <v>2275</v>
      </c>
      <c r="B1276" t="str">
        <f>+SUBSTITUTE(LOWER(_xlfn.CONCAT(C1276,D1276,E1276,G1276,L1276,R1276))," ","")</f>
        <v>44334carnegranelc200-300sudmarisrusia</v>
      </c>
      <c r="C1276" s="1">
        <v>44334</v>
      </c>
      <c r="D1276" s="2" t="s">
        <v>35</v>
      </c>
      <c r="E1276" t="s">
        <v>30</v>
      </c>
      <c r="F1276" t="s">
        <v>166</v>
      </c>
      <c r="G1276" t="s">
        <v>39</v>
      </c>
      <c r="H1276">
        <v>6000</v>
      </c>
      <c r="I1276">
        <v>3.13</v>
      </c>
      <c r="J1276" s="4">
        <f>+VLOOKUP(B1276,Hoja1!$A:$L,11,0)</f>
        <v>6000</v>
      </c>
      <c r="K1276" s="4">
        <f>+VLOOKUP(B1276,Hoja1!$A:$L,12,0)</f>
        <v>3.13</v>
      </c>
      <c r="L1276" t="s">
        <v>286</v>
      </c>
      <c r="M1276">
        <v>20</v>
      </c>
      <c r="O1276">
        <v>5</v>
      </c>
      <c r="P1276">
        <v>2021</v>
      </c>
      <c r="Q1276" t="s">
        <v>165</v>
      </c>
      <c r="R1276" t="s">
        <v>166</v>
      </c>
      <c r="S1276" t="s">
        <v>165</v>
      </c>
      <c r="T1276" t="s">
        <v>166</v>
      </c>
      <c r="U1276" t="s">
        <v>37</v>
      </c>
      <c r="V1276" t="s">
        <v>36</v>
      </c>
      <c r="W1276">
        <v>0</v>
      </c>
      <c r="X1276">
        <v>0</v>
      </c>
      <c r="Y1276">
        <v>0</v>
      </c>
      <c r="Z1276">
        <v>0</v>
      </c>
      <c r="AA1276">
        <v>3.13</v>
      </c>
    </row>
    <row r="1277" spans="1:27" x14ac:dyDescent="0.2">
      <c r="A1277">
        <v>2276</v>
      </c>
      <c r="B1277" t="str">
        <f>+SUBSTITUTE(LOWER(_xlfn.CONCAT(C1277,D1277,E1277,G1277,L1277,R1277))," ","")</f>
        <v>44334carnegranelc0sudmarischile</v>
      </c>
      <c r="C1277" s="1">
        <v>44334</v>
      </c>
      <c r="D1277" s="2" t="s">
        <v>35</v>
      </c>
      <c r="E1277" t="s">
        <v>30</v>
      </c>
      <c r="F1277" t="s">
        <v>32</v>
      </c>
      <c r="G1277" t="s">
        <v>178</v>
      </c>
      <c r="H1277">
        <v>300</v>
      </c>
      <c r="J1277" s="4" t="e">
        <f>+VLOOKUP(B1277,Hoja1!$A:$L,11,0)</f>
        <v>#N/A</v>
      </c>
      <c r="K1277" s="4" t="e">
        <f>+VLOOKUP(B1277,Hoja1!$A:$L,12,0)</f>
        <v>#N/A</v>
      </c>
      <c r="L1277" t="s">
        <v>286</v>
      </c>
      <c r="M1277">
        <v>20</v>
      </c>
      <c r="O1277">
        <v>5</v>
      </c>
      <c r="P1277">
        <v>2021</v>
      </c>
      <c r="Q1277" t="s">
        <v>32</v>
      </c>
      <c r="R1277" t="s">
        <v>32</v>
      </c>
      <c r="S1277" t="s">
        <v>32</v>
      </c>
      <c r="T1277" t="s">
        <v>32</v>
      </c>
      <c r="U1277" t="s">
        <v>37</v>
      </c>
      <c r="V1277" t="s">
        <v>36</v>
      </c>
      <c r="W1277">
        <v>0</v>
      </c>
      <c r="X1277">
        <v>0</v>
      </c>
    </row>
    <row r="1278" spans="1:27" x14ac:dyDescent="0.2">
      <c r="A1278">
        <v>2277</v>
      </c>
      <c r="B1278" t="str">
        <f>+SUBSTITUTE(LOWER(_xlfn.CONCAT(C1278,D1278,E1278,G1278,L1278,R1278))," ","")</f>
        <v>44334enterogranelc60-80sudmarisrusia</v>
      </c>
      <c r="C1278" s="1">
        <v>44334</v>
      </c>
      <c r="D1278" s="2" t="s">
        <v>59</v>
      </c>
      <c r="E1278" t="s">
        <v>30</v>
      </c>
      <c r="F1278" t="s">
        <v>166</v>
      </c>
      <c r="G1278" t="s">
        <v>168</v>
      </c>
      <c r="H1278">
        <v>1795</v>
      </c>
      <c r="I1278">
        <v>1.98</v>
      </c>
      <c r="J1278" s="4" t="e">
        <f>+VLOOKUP(B1278,Hoja1!$A:$L,11,0)</f>
        <v>#N/A</v>
      </c>
      <c r="K1278" s="4" t="e">
        <f>+VLOOKUP(B1278,Hoja1!$A:$L,12,0)</f>
        <v>#N/A</v>
      </c>
      <c r="L1278" t="s">
        <v>286</v>
      </c>
      <c r="M1278">
        <v>20</v>
      </c>
      <c r="O1278">
        <v>5</v>
      </c>
      <c r="P1278">
        <v>2021</v>
      </c>
      <c r="Q1278" t="s">
        <v>165</v>
      </c>
      <c r="R1278" t="s">
        <v>166</v>
      </c>
      <c r="S1278" t="s">
        <v>165</v>
      </c>
      <c r="T1278" t="s">
        <v>166</v>
      </c>
      <c r="V1278" t="s">
        <v>285</v>
      </c>
    </row>
    <row r="1279" spans="1:27" x14ac:dyDescent="0.2">
      <c r="A1279">
        <v>322</v>
      </c>
      <c r="B1279" t="str">
        <f>+SUBSTITUTE(LOWER(_xlfn.CONCAT(C1279,D1279,E1279,G1279,L1279,R1279))," ","")</f>
        <v>44335carnegranelc300-500camanchacaotroseuropa</v>
      </c>
      <c r="C1279" s="1">
        <v>44335</v>
      </c>
      <c r="D1279" s="2" t="s">
        <v>35</v>
      </c>
      <c r="E1279" t="s">
        <v>30</v>
      </c>
      <c r="F1279" t="s">
        <v>517</v>
      </c>
      <c r="G1279" t="s">
        <v>49</v>
      </c>
      <c r="H1279">
        <v>23500</v>
      </c>
      <c r="I1279">
        <v>3.02</v>
      </c>
      <c r="J1279" s="4" t="e">
        <f>+VLOOKUP(B1279,Hoja1!$A:$L,11,0)</f>
        <v>#N/A</v>
      </c>
      <c r="K1279" s="4" t="e">
        <f>+VLOOKUP(B1279,Hoja1!$A:$L,12,0)</f>
        <v>#N/A</v>
      </c>
      <c r="L1279" t="s">
        <v>33</v>
      </c>
      <c r="M1279">
        <v>20</v>
      </c>
      <c r="O1279">
        <v>5</v>
      </c>
      <c r="P1279">
        <v>2021</v>
      </c>
      <c r="Q1279" t="s">
        <v>153</v>
      </c>
      <c r="R1279" t="s">
        <v>154</v>
      </c>
      <c r="S1279" t="s">
        <v>154</v>
      </c>
      <c r="T1279" t="s">
        <v>154</v>
      </c>
      <c r="U1279" t="s">
        <v>37</v>
      </c>
      <c r="V1279" t="s">
        <v>36</v>
      </c>
      <c r="W1279">
        <v>0</v>
      </c>
      <c r="X1279">
        <v>0</v>
      </c>
      <c r="Y1279">
        <v>0</v>
      </c>
      <c r="Z1279">
        <v>0</v>
      </c>
      <c r="AA1279">
        <v>3.02</v>
      </c>
    </row>
    <row r="1280" spans="1:27" x14ac:dyDescent="0.2">
      <c r="A1280">
        <v>323</v>
      </c>
      <c r="B1280" t="str">
        <f>+SUBSTITUTE(LOWER(_xlfn.CONCAT(C1280,D1280,E1280,G1280,L1280,R1280))," ","")</f>
        <v>44335carnegranelc500-upcamanchacaotroseuropa</v>
      </c>
      <c r="C1280" s="1">
        <v>44335</v>
      </c>
      <c r="D1280" s="2" t="s">
        <v>35</v>
      </c>
      <c r="E1280" t="s">
        <v>30</v>
      </c>
      <c r="F1280" t="s">
        <v>517</v>
      </c>
      <c r="G1280" t="s">
        <v>183</v>
      </c>
      <c r="H1280">
        <v>500</v>
      </c>
      <c r="I1280">
        <v>2.8</v>
      </c>
      <c r="J1280" s="4" t="e">
        <f>+VLOOKUP(B1280,Hoja1!$A:$L,11,0)</f>
        <v>#N/A</v>
      </c>
      <c r="K1280" s="4" t="e">
        <f>+VLOOKUP(B1280,Hoja1!$A:$L,12,0)</f>
        <v>#N/A</v>
      </c>
      <c r="L1280" t="s">
        <v>33</v>
      </c>
      <c r="M1280">
        <v>20</v>
      </c>
      <c r="O1280">
        <v>5</v>
      </c>
      <c r="P1280">
        <v>2021</v>
      </c>
      <c r="Q1280" t="s">
        <v>153</v>
      </c>
      <c r="R1280" t="s">
        <v>154</v>
      </c>
      <c r="S1280" t="s">
        <v>154</v>
      </c>
      <c r="T1280" t="s">
        <v>154</v>
      </c>
      <c r="U1280" t="s">
        <v>37</v>
      </c>
      <c r="V1280" t="s">
        <v>36</v>
      </c>
      <c r="W1280">
        <v>0</v>
      </c>
      <c r="X1280">
        <v>0</v>
      </c>
      <c r="Y1280">
        <v>0</v>
      </c>
      <c r="Z1280">
        <v>0</v>
      </c>
      <c r="AA1280">
        <v>2.8</v>
      </c>
    </row>
    <row r="1281" spans="1:27" x14ac:dyDescent="0.2">
      <c r="A1281">
        <v>324</v>
      </c>
      <c r="B1281" t="str">
        <f>+SUBSTITUTE(LOWER(_xlfn.CONCAT(C1281,D1281,E1281,G1281,L1281,R1281))," ","")</f>
        <v>44335carnegranelc100-200camanchacaasia</v>
      </c>
      <c r="C1281" s="1">
        <v>44335</v>
      </c>
      <c r="D1281" s="2" t="s">
        <v>35</v>
      </c>
      <c r="E1281" t="s">
        <v>30</v>
      </c>
      <c r="F1281" t="s">
        <v>194</v>
      </c>
      <c r="G1281" t="s">
        <v>72</v>
      </c>
      <c r="H1281">
        <v>23000</v>
      </c>
      <c r="I1281">
        <v>3.25</v>
      </c>
      <c r="J1281" s="4" t="e">
        <f>+VLOOKUP(B1281,Hoja1!$A:$L,11,0)</f>
        <v>#N/A</v>
      </c>
      <c r="K1281" s="4" t="e">
        <f>+VLOOKUP(B1281,Hoja1!$A:$L,12,0)</f>
        <v>#N/A</v>
      </c>
      <c r="L1281" t="s">
        <v>33</v>
      </c>
      <c r="M1281">
        <v>20</v>
      </c>
      <c r="O1281">
        <v>5</v>
      </c>
      <c r="P1281">
        <v>2021</v>
      </c>
      <c r="Q1281" t="s">
        <v>158</v>
      </c>
      <c r="R1281" t="s">
        <v>158</v>
      </c>
      <c r="S1281" t="s">
        <v>158</v>
      </c>
      <c r="T1281" t="s">
        <v>158</v>
      </c>
      <c r="U1281" t="s">
        <v>37</v>
      </c>
      <c r="V1281" t="s">
        <v>36</v>
      </c>
      <c r="W1281">
        <v>0</v>
      </c>
      <c r="X1281">
        <v>0</v>
      </c>
      <c r="Y1281">
        <v>0</v>
      </c>
      <c r="Z1281">
        <v>0</v>
      </c>
      <c r="AA1281">
        <v>3.25</v>
      </c>
    </row>
    <row r="1282" spans="1:27" x14ac:dyDescent="0.2">
      <c r="A1282">
        <v>325</v>
      </c>
      <c r="B1282" t="str">
        <f>+SUBSTITUTE(LOWER(_xlfn.CONCAT(C1282,D1282,E1282,G1282,L1282,R1282))," ","")</f>
        <v>44335enterosinsalsac50-70camanchacaasia</v>
      </c>
      <c r="C1282" s="1">
        <v>44335</v>
      </c>
      <c r="D1282" s="2" t="s">
        <v>59</v>
      </c>
      <c r="E1282" t="s">
        <v>155</v>
      </c>
      <c r="F1282" t="s">
        <v>156</v>
      </c>
      <c r="G1282" t="s">
        <v>157</v>
      </c>
      <c r="H1282">
        <v>15585</v>
      </c>
      <c r="I1282">
        <v>2.4</v>
      </c>
      <c r="J1282" s="4" t="e">
        <f>+VLOOKUP(B1282,Hoja1!$A:$L,11,0)</f>
        <v>#N/A</v>
      </c>
      <c r="K1282" s="4" t="e">
        <f>+VLOOKUP(B1282,Hoja1!$A:$L,12,0)</f>
        <v>#N/A</v>
      </c>
      <c r="L1282" t="s">
        <v>33</v>
      </c>
      <c r="M1282">
        <v>20</v>
      </c>
      <c r="O1282">
        <v>5</v>
      </c>
      <c r="P1282">
        <v>2021</v>
      </c>
      <c r="Q1282" t="s">
        <v>158</v>
      </c>
      <c r="R1282" t="s">
        <v>158</v>
      </c>
      <c r="S1282" t="s">
        <v>158</v>
      </c>
      <c r="T1282" t="s">
        <v>158</v>
      </c>
      <c r="U1282" t="s">
        <v>159</v>
      </c>
      <c r="V1282" t="s">
        <v>160</v>
      </c>
      <c r="W1282">
        <v>0</v>
      </c>
      <c r="X1282">
        <v>0</v>
      </c>
      <c r="Y1282">
        <v>0</v>
      </c>
      <c r="Z1282">
        <v>0</v>
      </c>
      <c r="AA1282">
        <v>2.4</v>
      </c>
    </row>
    <row r="1283" spans="1:27" x14ac:dyDescent="0.2">
      <c r="A1283">
        <v>326</v>
      </c>
      <c r="B1283" t="str">
        <f>+SUBSTITUTE(LOWER(_xlfn.CONCAT(C1283,D1283,E1283,G1283,L1283,R1283))," ","")</f>
        <v>44335carneretailc300-500camanchacafrancia</v>
      </c>
      <c r="C1283" s="1">
        <v>44335</v>
      </c>
      <c r="D1283" s="2" t="s">
        <v>35</v>
      </c>
      <c r="E1283" t="s">
        <v>161</v>
      </c>
      <c r="F1283" t="s">
        <v>172</v>
      </c>
      <c r="G1283" t="s">
        <v>49</v>
      </c>
      <c r="H1283">
        <v>20580</v>
      </c>
      <c r="I1283">
        <v>3.25</v>
      </c>
      <c r="J1283" s="4" t="e">
        <f>+VLOOKUP(B1283,Hoja1!$A:$L,11,0)</f>
        <v>#N/A</v>
      </c>
      <c r="K1283" s="4" t="e">
        <f>+VLOOKUP(B1283,Hoja1!$A:$L,12,0)</f>
        <v>#N/A</v>
      </c>
      <c r="L1283" t="s">
        <v>33</v>
      </c>
      <c r="M1283">
        <v>20</v>
      </c>
      <c r="O1283">
        <v>5</v>
      </c>
      <c r="P1283">
        <v>2021</v>
      </c>
      <c r="Q1283" t="s">
        <v>153</v>
      </c>
      <c r="R1283" t="s">
        <v>172</v>
      </c>
      <c r="S1283" t="s">
        <v>172</v>
      </c>
      <c r="T1283" t="s">
        <v>172</v>
      </c>
      <c r="U1283" t="s">
        <v>173</v>
      </c>
      <c r="V1283" t="s">
        <v>174</v>
      </c>
      <c r="W1283">
        <v>0</v>
      </c>
      <c r="X1283">
        <v>0</v>
      </c>
      <c r="Y1283">
        <v>0</v>
      </c>
      <c r="Z1283">
        <v>0</v>
      </c>
      <c r="AA1283">
        <v>3.25</v>
      </c>
    </row>
    <row r="1284" spans="1:27" x14ac:dyDescent="0.2">
      <c r="A1284">
        <v>738</v>
      </c>
      <c r="B1284" t="str">
        <f>+SUBSTITUTE(LOWER(_xlfn.CONCAT(C1284,D1284,E1284,G1284,L1284,R1284))," ","")</f>
        <v>44335carnegranelc300-500manuelitarusia</v>
      </c>
      <c r="C1284" s="1">
        <v>44335</v>
      </c>
      <c r="D1284" s="2" t="s">
        <v>35</v>
      </c>
      <c r="E1284" t="s">
        <v>30</v>
      </c>
      <c r="F1284" t="s">
        <v>166</v>
      </c>
      <c r="G1284" t="s">
        <v>49</v>
      </c>
      <c r="H1284">
        <v>11520</v>
      </c>
      <c r="I1284">
        <v>2.9</v>
      </c>
      <c r="J1284" s="4">
        <f>+VLOOKUP(B1284,Hoja1!$A:$L,11,0)</f>
        <v>11520</v>
      </c>
      <c r="K1284" s="4">
        <f>+VLOOKUP(B1284,Hoja1!$A:$L,12,0)</f>
        <v>2.9</v>
      </c>
      <c r="L1284" t="s">
        <v>93</v>
      </c>
      <c r="M1284">
        <v>20</v>
      </c>
      <c r="N1284" t="s">
        <v>211</v>
      </c>
      <c r="O1284">
        <v>5</v>
      </c>
      <c r="P1284">
        <v>2021</v>
      </c>
      <c r="Q1284" t="s">
        <v>165</v>
      </c>
      <c r="R1284" t="s">
        <v>166</v>
      </c>
      <c r="S1284" t="s">
        <v>165</v>
      </c>
      <c r="T1284" t="s">
        <v>166</v>
      </c>
      <c r="U1284" t="s">
        <v>37</v>
      </c>
      <c r="V1284" t="s">
        <v>36</v>
      </c>
      <c r="W1284">
        <v>0</v>
      </c>
      <c r="X1284">
        <v>0</v>
      </c>
      <c r="Y1284">
        <v>0</v>
      </c>
      <c r="Z1284">
        <v>0</v>
      </c>
      <c r="AA1284">
        <v>2.9</v>
      </c>
    </row>
    <row r="1285" spans="1:27" x14ac:dyDescent="0.2">
      <c r="A1285">
        <v>739</v>
      </c>
      <c r="B1285" t="str">
        <f>+SUBSTITUTE(LOWER(_xlfn.CONCAT(C1285,D1285,E1285,G1285,L1285,R1285))," ","")</f>
        <v>44335enterosinsalsac40-60manuelitarusia</v>
      </c>
      <c r="C1285" s="1">
        <v>44335</v>
      </c>
      <c r="D1285" s="2" t="s">
        <v>59</v>
      </c>
      <c r="E1285" t="s">
        <v>155</v>
      </c>
      <c r="F1285" t="s">
        <v>166</v>
      </c>
      <c r="G1285" t="s">
        <v>180</v>
      </c>
      <c r="H1285">
        <v>10290</v>
      </c>
      <c r="I1285">
        <v>2</v>
      </c>
      <c r="J1285" s="4" t="e">
        <f>+VLOOKUP(B1285,Hoja1!$A:$L,11,0)</f>
        <v>#N/A</v>
      </c>
      <c r="K1285" s="4" t="e">
        <f>+VLOOKUP(B1285,Hoja1!$A:$L,12,0)</f>
        <v>#N/A</v>
      </c>
      <c r="L1285" t="s">
        <v>93</v>
      </c>
      <c r="M1285">
        <v>20</v>
      </c>
      <c r="N1285" t="s">
        <v>211</v>
      </c>
      <c r="O1285">
        <v>5</v>
      </c>
      <c r="P1285">
        <v>2021</v>
      </c>
      <c r="Q1285" t="s">
        <v>165</v>
      </c>
      <c r="R1285" t="s">
        <v>166</v>
      </c>
      <c r="S1285" t="s">
        <v>165</v>
      </c>
      <c r="T1285" t="s">
        <v>166</v>
      </c>
      <c r="U1285" t="s">
        <v>159</v>
      </c>
      <c r="V1285" t="s">
        <v>160</v>
      </c>
      <c r="W1285">
        <v>0</v>
      </c>
      <c r="X1285">
        <v>0</v>
      </c>
      <c r="Y1285">
        <v>0</v>
      </c>
      <c r="Z1285">
        <v>0</v>
      </c>
      <c r="AA1285">
        <v>2</v>
      </c>
    </row>
    <row r="1286" spans="1:27" x14ac:dyDescent="0.2">
      <c r="A1286">
        <v>1380</v>
      </c>
      <c r="B1286" t="str">
        <f>+SUBSTITUTE(LOWER(_xlfn.CONCAT(C1286,D1286,E1286,G1286,L1286,R1286))," ","")</f>
        <v>44335carnegranelc200-300standrewsrusia</v>
      </c>
      <c r="C1286" s="1">
        <v>44335</v>
      </c>
      <c r="D1286" s="2" t="s">
        <v>35</v>
      </c>
      <c r="E1286" t="s">
        <v>30</v>
      </c>
      <c r="F1286" t="s">
        <v>239</v>
      </c>
      <c r="G1286" t="s">
        <v>39</v>
      </c>
      <c r="H1286">
        <v>23000</v>
      </c>
      <c r="I1286">
        <v>3.1</v>
      </c>
      <c r="J1286" s="4">
        <f>+VLOOKUP(B1286,Hoja1!$A:$L,11,0)</f>
        <v>23000</v>
      </c>
      <c r="K1286" s="4">
        <f>+VLOOKUP(B1286,Hoja1!$A:$L,12,0)</f>
        <v>3.1</v>
      </c>
      <c r="L1286" t="s">
        <v>240</v>
      </c>
      <c r="M1286">
        <v>20</v>
      </c>
      <c r="N1286" t="s">
        <v>204</v>
      </c>
      <c r="O1286">
        <v>5</v>
      </c>
      <c r="P1286">
        <v>2021</v>
      </c>
      <c r="Q1286" t="s">
        <v>165</v>
      </c>
      <c r="R1286" t="s">
        <v>166</v>
      </c>
      <c r="S1286" t="s">
        <v>165</v>
      </c>
      <c r="T1286" t="s">
        <v>166</v>
      </c>
      <c r="U1286" t="s">
        <v>37</v>
      </c>
      <c r="V1286" t="s">
        <v>36</v>
      </c>
      <c r="W1286">
        <v>0</v>
      </c>
      <c r="X1286">
        <v>0</v>
      </c>
      <c r="Y1286">
        <v>0</v>
      </c>
      <c r="Z1286">
        <v>0</v>
      </c>
      <c r="AA1286">
        <v>3.1</v>
      </c>
    </row>
    <row r="1287" spans="1:27" x14ac:dyDescent="0.2">
      <c r="A1287">
        <v>1381</v>
      </c>
      <c r="B1287" t="str">
        <f>+SUBSTITUTE(LOWER(_xlfn.CONCAT(C1287,D1287,E1287,G1287,L1287,R1287))," ","")</f>
        <v>44335carneretailcompensadoc200-300standrewsfrancia</v>
      </c>
      <c r="C1287" s="1">
        <v>44335</v>
      </c>
      <c r="D1287" s="2" t="s">
        <v>35</v>
      </c>
      <c r="E1287" t="s">
        <v>206</v>
      </c>
      <c r="F1287" t="s">
        <v>243</v>
      </c>
      <c r="G1287" t="s">
        <v>39</v>
      </c>
      <c r="H1287">
        <v>1998</v>
      </c>
      <c r="I1287">
        <v>3.9</v>
      </c>
      <c r="J1287" s="4">
        <f>+VLOOKUP(B1287,Hoja1!$A:$L,11,0)</f>
        <v>5000</v>
      </c>
      <c r="K1287" s="4">
        <f>+VLOOKUP(B1287,Hoja1!$A:$L,12,0)</f>
        <v>3.85</v>
      </c>
      <c r="L1287" t="s">
        <v>240</v>
      </c>
      <c r="M1287">
        <v>20</v>
      </c>
      <c r="N1287" t="s">
        <v>204</v>
      </c>
      <c r="O1287">
        <v>5</v>
      </c>
      <c r="P1287">
        <v>2021</v>
      </c>
      <c r="Q1287" t="s">
        <v>153</v>
      </c>
      <c r="R1287" t="s">
        <v>172</v>
      </c>
      <c r="S1287" t="s">
        <v>172</v>
      </c>
      <c r="T1287" t="s">
        <v>172</v>
      </c>
      <c r="U1287" t="s">
        <v>173</v>
      </c>
      <c r="V1287" t="s">
        <v>208</v>
      </c>
      <c r="W1287">
        <v>0</v>
      </c>
      <c r="X1287">
        <v>0.1</v>
      </c>
      <c r="Y1287">
        <v>0.39</v>
      </c>
      <c r="Z1287">
        <v>779.22</v>
      </c>
      <c r="AA1287">
        <v>4.3333333333333304</v>
      </c>
    </row>
    <row r="1288" spans="1:27" x14ac:dyDescent="0.2">
      <c r="A1288">
        <v>1382</v>
      </c>
      <c r="B1288" t="str">
        <f>+SUBSTITUTE(LOWER(_xlfn.CONCAT(C1288,D1288,E1288,G1288,L1288,R1288))," ","")</f>
        <v>44335mediaconcharetailcompensadoc60-80standrewsitalia</v>
      </c>
      <c r="C1288" s="1">
        <v>44335</v>
      </c>
      <c r="D1288" s="2" t="s">
        <v>212</v>
      </c>
      <c r="E1288" t="s">
        <v>206</v>
      </c>
      <c r="F1288" t="s">
        <v>244</v>
      </c>
      <c r="G1288" t="s">
        <v>168</v>
      </c>
      <c r="H1288">
        <v>1800</v>
      </c>
      <c r="I1288">
        <v>4.6500000000000004</v>
      </c>
      <c r="J1288" s="4">
        <f>+VLOOKUP(B1288,Hoja1!$A:$L,11,0)</f>
        <v>1800</v>
      </c>
      <c r="K1288" s="4">
        <f>+VLOOKUP(B1288,Hoja1!$A:$L,12,0)</f>
        <v>4.6500000000000004</v>
      </c>
      <c r="L1288" t="s">
        <v>240</v>
      </c>
      <c r="M1288">
        <v>20</v>
      </c>
      <c r="N1288" t="s">
        <v>204</v>
      </c>
      <c r="O1288">
        <v>5</v>
      </c>
      <c r="P1288">
        <v>2021</v>
      </c>
      <c r="Q1288" t="s">
        <v>153</v>
      </c>
      <c r="R1288" t="s">
        <v>167</v>
      </c>
      <c r="S1288" t="s">
        <v>167</v>
      </c>
      <c r="T1288" t="s">
        <v>167</v>
      </c>
      <c r="V1288" t="s">
        <v>259</v>
      </c>
    </row>
    <row r="1289" spans="1:27" x14ac:dyDescent="0.2">
      <c r="A1289">
        <v>1383</v>
      </c>
      <c r="B1289" t="str">
        <f>+SUBSTITUTE(LOWER(_xlfn.CONCAT(C1289,D1289,E1289,G1289,L1289,R1289))," ","")</f>
        <v>44335enterosinsalsae50-70standrewsasia</v>
      </c>
      <c r="C1289" s="1">
        <v>44335</v>
      </c>
      <c r="D1289" s="2" t="s">
        <v>59</v>
      </c>
      <c r="E1289" t="s">
        <v>155</v>
      </c>
      <c r="F1289" t="s">
        <v>261</v>
      </c>
      <c r="G1289" t="s">
        <v>245</v>
      </c>
      <c r="H1289">
        <v>14000</v>
      </c>
      <c r="I1289">
        <v>2.2000000000000002</v>
      </c>
      <c r="J1289" s="4" t="e">
        <f>+VLOOKUP(B1289,Hoja1!$A:$L,11,0)</f>
        <v>#N/A</v>
      </c>
      <c r="K1289" s="4" t="e">
        <f>+VLOOKUP(B1289,Hoja1!$A:$L,12,0)</f>
        <v>#N/A</v>
      </c>
      <c r="L1289" t="s">
        <v>240</v>
      </c>
      <c r="M1289">
        <v>20</v>
      </c>
      <c r="N1289" t="s">
        <v>204</v>
      </c>
      <c r="O1289">
        <v>5</v>
      </c>
      <c r="P1289">
        <v>2021</v>
      </c>
      <c r="Q1289" t="s">
        <v>158</v>
      </c>
      <c r="R1289" t="s">
        <v>158</v>
      </c>
      <c r="S1289" t="s">
        <v>158</v>
      </c>
      <c r="T1289" t="s">
        <v>158</v>
      </c>
      <c r="U1289" t="s">
        <v>159</v>
      </c>
      <c r="V1289" t="s">
        <v>160</v>
      </c>
      <c r="W1289">
        <v>0</v>
      </c>
      <c r="X1289">
        <v>0</v>
      </c>
      <c r="Y1289">
        <v>0</v>
      </c>
      <c r="Z1289">
        <v>0</v>
      </c>
      <c r="AA1289">
        <v>2.2000000000000002</v>
      </c>
    </row>
    <row r="1290" spans="1:27" x14ac:dyDescent="0.2">
      <c r="A1290">
        <v>1384</v>
      </c>
      <c r="B1290" t="str">
        <f>+SUBSTITUTE(LOWER(_xlfn.CONCAT(C1290,D1290,E1290,G1290,L1290,R1290))," ","")</f>
        <v>44335carneretailnocompensadoc200-300standrewsasia</v>
      </c>
      <c r="C1290" s="1">
        <v>44335</v>
      </c>
      <c r="D1290" s="2" t="s">
        <v>35</v>
      </c>
      <c r="E1290" t="s">
        <v>251</v>
      </c>
      <c r="F1290" t="s">
        <v>261</v>
      </c>
      <c r="G1290" t="s">
        <v>39</v>
      </c>
      <c r="H1290">
        <v>2000</v>
      </c>
      <c r="I1290">
        <v>3.5</v>
      </c>
      <c r="J1290" s="4">
        <f>+VLOOKUP(B1290,Hoja1!$A:$L,11,0)</f>
        <v>22000</v>
      </c>
      <c r="K1290" s="4">
        <f>+VLOOKUP(B1290,Hoja1!$A:$L,12,0)</f>
        <v>3.45</v>
      </c>
      <c r="L1290" t="s">
        <v>240</v>
      </c>
      <c r="M1290">
        <v>20</v>
      </c>
      <c r="N1290" t="s">
        <v>204</v>
      </c>
      <c r="O1290">
        <v>5</v>
      </c>
      <c r="P1290">
        <v>2021</v>
      </c>
      <c r="Q1290" t="s">
        <v>158</v>
      </c>
      <c r="R1290" t="s">
        <v>158</v>
      </c>
      <c r="S1290" t="s">
        <v>158</v>
      </c>
      <c r="T1290" t="s">
        <v>158</v>
      </c>
      <c r="U1290" t="s">
        <v>173</v>
      </c>
      <c r="V1290" t="s">
        <v>252</v>
      </c>
      <c r="W1290">
        <v>0</v>
      </c>
      <c r="X1290">
        <v>0</v>
      </c>
      <c r="Y1290">
        <v>0</v>
      </c>
      <c r="Z1290">
        <v>0</v>
      </c>
      <c r="AA1290">
        <v>3.5</v>
      </c>
    </row>
    <row r="1291" spans="1:27" x14ac:dyDescent="0.2">
      <c r="A1291">
        <v>1385</v>
      </c>
      <c r="B1291" t="str">
        <f>+SUBSTITUTE(LOWER(_xlfn.CONCAT(C1291,D1291,E1291,G1291,L1291,R1291))," ","")</f>
        <v>44335enterosinsalsae50-80standrewsitalia</v>
      </c>
      <c r="C1291" s="1">
        <v>44335</v>
      </c>
      <c r="D1291" s="2" t="s">
        <v>59</v>
      </c>
      <c r="E1291" t="s">
        <v>155</v>
      </c>
      <c r="F1291" t="s">
        <v>244</v>
      </c>
      <c r="G1291" t="s">
        <v>248</v>
      </c>
      <c r="H1291">
        <v>17100</v>
      </c>
      <c r="I1291">
        <v>2</v>
      </c>
      <c r="J1291" s="4" t="e">
        <f>+VLOOKUP(B1291,Hoja1!$A:$L,11,0)</f>
        <v>#N/A</v>
      </c>
      <c r="K1291" s="4" t="e">
        <f>+VLOOKUP(B1291,Hoja1!$A:$L,12,0)</f>
        <v>#N/A</v>
      </c>
      <c r="L1291" t="s">
        <v>240</v>
      </c>
      <c r="M1291">
        <v>20</v>
      </c>
      <c r="N1291" t="s">
        <v>204</v>
      </c>
      <c r="O1291">
        <v>5</v>
      </c>
      <c r="P1291">
        <v>2021</v>
      </c>
      <c r="Q1291" t="s">
        <v>153</v>
      </c>
      <c r="R1291" t="s">
        <v>167</v>
      </c>
      <c r="S1291" t="s">
        <v>167</v>
      </c>
      <c r="T1291" t="s">
        <v>167</v>
      </c>
      <c r="U1291" t="s">
        <v>159</v>
      </c>
      <c r="V1291" t="s">
        <v>160</v>
      </c>
      <c r="W1291">
        <v>0</v>
      </c>
      <c r="X1291">
        <v>0</v>
      </c>
      <c r="Y1291">
        <v>0</v>
      </c>
      <c r="Z1291">
        <v>0</v>
      </c>
      <c r="AA1291">
        <v>2</v>
      </c>
    </row>
    <row r="1292" spans="1:27" x14ac:dyDescent="0.2">
      <c r="A1292">
        <v>1386</v>
      </c>
      <c r="B1292" t="str">
        <f>+SUBSTITUTE(LOWER(_xlfn.CONCAT(C1292,D1292,E1292,G1292,L1292,R1292))," ","")</f>
        <v>44335enterosinsalsae60-80standrewsfrancia</v>
      </c>
      <c r="C1292" s="1">
        <v>44335</v>
      </c>
      <c r="D1292" s="2" t="s">
        <v>59</v>
      </c>
      <c r="E1292" t="s">
        <v>155</v>
      </c>
      <c r="F1292" t="s">
        <v>243</v>
      </c>
      <c r="G1292" t="s">
        <v>253</v>
      </c>
      <c r="H1292">
        <v>13000</v>
      </c>
      <c r="I1292">
        <v>1.9</v>
      </c>
      <c r="J1292" s="4" t="e">
        <f>+VLOOKUP(B1292,Hoja1!$A:$L,11,0)</f>
        <v>#N/A</v>
      </c>
      <c r="K1292" s="4" t="e">
        <f>+VLOOKUP(B1292,Hoja1!$A:$L,12,0)</f>
        <v>#N/A</v>
      </c>
      <c r="L1292" t="s">
        <v>240</v>
      </c>
      <c r="M1292">
        <v>20</v>
      </c>
      <c r="N1292" t="s">
        <v>204</v>
      </c>
      <c r="O1292">
        <v>5</v>
      </c>
      <c r="P1292">
        <v>2021</v>
      </c>
      <c r="Q1292" t="s">
        <v>153</v>
      </c>
      <c r="R1292" t="s">
        <v>172</v>
      </c>
      <c r="S1292" t="s">
        <v>172</v>
      </c>
      <c r="T1292" t="s">
        <v>172</v>
      </c>
      <c r="U1292" t="s">
        <v>159</v>
      </c>
      <c r="V1292" t="s">
        <v>160</v>
      </c>
      <c r="W1292">
        <v>0</v>
      </c>
      <c r="X1292">
        <v>0</v>
      </c>
      <c r="Y1292">
        <v>0</v>
      </c>
      <c r="Z1292">
        <v>0</v>
      </c>
      <c r="AA1292">
        <v>1.9</v>
      </c>
    </row>
    <row r="1293" spans="1:27" x14ac:dyDescent="0.2">
      <c r="A1293">
        <v>1387</v>
      </c>
      <c r="B1293" t="str">
        <f>+SUBSTITUTE(LOWER(_xlfn.CONCAT(C1293,D1293,E1293,G1293,L1293,R1293))," ","")</f>
        <v>44335carneretailnocompensadoc200-300standrewsasia</v>
      </c>
      <c r="C1293" s="1">
        <v>44335</v>
      </c>
      <c r="D1293" s="2" t="s">
        <v>35</v>
      </c>
      <c r="E1293" t="s">
        <v>251</v>
      </c>
      <c r="F1293" t="s">
        <v>264</v>
      </c>
      <c r="G1293" t="s">
        <v>39</v>
      </c>
      <c r="H1293">
        <v>22000</v>
      </c>
      <c r="I1293">
        <v>3.45</v>
      </c>
      <c r="J1293" s="4">
        <f>+VLOOKUP(B1293,Hoja1!$A:$L,11,0)</f>
        <v>22000</v>
      </c>
      <c r="K1293" s="4">
        <f>+VLOOKUP(B1293,Hoja1!$A:$L,12,0)</f>
        <v>3.45</v>
      </c>
      <c r="L1293" t="s">
        <v>240</v>
      </c>
      <c r="M1293">
        <v>20</v>
      </c>
      <c r="N1293" t="s">
        <v>204</v>
      </c>
      <c r="O1293">
        <v>5</v>
      </c>
      <c r="P1293">
        <v>2021</v>
      </c>
      <c r="Q1293" t="s">
        <v>158</v>
      </c>
      <c r="R1293" t="s">
        <v>158</v>
      </c>
      <c r="S1293" t="s">
        <v>158</v>
      </c>
      <c r="T1293" t="s">
        <v>158</v>
      </c>
      <c r="U1293" t="s">
        <v>173</v>
      </c>
      <c r="V1293" t="s">
        <v>252</v>
      </c>
      <c r="W1293">
        <v>0</v>
      </c>
      <c r="X1293">
        <v>0</v>
      </c>
      <c r="Y1293">
        <v>0</v>
      </c>
      <c r="Z1293">
        <v>0</v>
      </c>
      <c r="AA1293">
        <v>3.45</v>
      </c>
    </row>
    <row r="1294" spans="1:27" x14ac:dyDescent="0.2">
      <c r="A1294">
        <v>1388</v>
      </c>
      <c r="B1294" t="str">
        <f>+SUBSTITUTE(LOWER(_xlfn.CONCAT(C1294,D1294,E1294,G1294,L1294,R1294))," ","")</f>
        <v>44335enterosinsalsae40-60standrewsrusia</v>
      </c>
      <c r="C1294" s="1">
        <v>44335</v>
      </c>
      <c r="D1294" s="2" t="s">
        <v>59</v>
      </c>
      <c r="E1294" t="s">
        <v>155</v>
      </c>
      <c r="F1294" t="s">
        <v>239</v>
      </c>
      <c r="G1294" t="s">
        <v>250</v>
      </c>
      <c r="H1294">
        <v>20000</v>
      </c>
      <c r="I1294">
        <v>2</v>
      </c>
      <c r="J1294" s="4" t="e">
        <f>+VLOOKUP(B1294,Hoja1!$A:$L,11,0)</f>
        <v>#N/A</v>
      </c>
      <c r="K1294" s="4" t="e">
        <f>+VLOOKUP(B1294,Hoja1!$A:$L,12,0)</f>
        <v>#N/A</v>
      </c>
      <c r="L1294" t="s">
        <v>240</v>
      </c>
      <c r="M1294">
        <v>20</v>
      </c>
      <c r="N1294" t="s">
        <v>204</v>
      </c>
      <c r="O1294">
        <v>5</v>
      </c>
      <c r="P1294">
        <v>2021</v>
      </c>
      <c r="Q1294" t="s">
        <v>165</v>
      </c>
      <c r="R1294" t="s">
        <v>166</v>
      </c>
      <c r="S1294" t="s">
        <v>165</v>
      </c>
      <c r="T1294" t="s">
        <v>166</v>
      </c>
      <c r="U1294" t="s">
        <v>159</v>
      </c>
      <c r="V1294" t="s">
        <v>160</v>
      </c>
      <c r="W1294">
        <v>0</v>
      </c>
      <c r="X1294">
        <v>0</v>
      </c>
      <c r="Y1294">
        <v>0</v>
      </c>
      <c r="Z1294">
        <v>0</v>
      </c>
      <c r="AA1294">
        <v>2</v>
      </c>
    </row>
    <row r="1295" spans="1:27" x14ac:dyDescent="0.2">
      <c r="A1295">
        <v>1389</v>
      </c>
      <c r="B1295" t="str">
        <f>+SUBSTITUTE(LOWER(_xlfn.CONCAT(C1295,D1295,E1295,G1295,L1295,R1295))," ","")</f>
        <v>44335carneretailnocompensadoc100-200standrewsasia</v>
      </c>
      <c r="C1295" s="1">
        <v>44335</v>
      </c>
      <c r="D1295" s="2" t="s">
        <v>35</v>
      </c>
      <c r="E1295" t="s">
        <v>251</v>
      </c>
      <c r="F1295" t="s">
        <v>261</v>
      </c>
      <c r="G1295" t="s">
        <v>72</v>
      </c>
      <c r="H1295">
        <v>2000</v>
      </c>
      <c r="I1295">
        <v>3.7</v>
      </c>
      <c r="J1295" s="4">
        <f>+VLOOKUP(B1295,Hoja1!$A:$L,11,0)</f>
        <v>2000</v>
      </c>
      <c r="K1295" s="4">
        <f>+VLOOKUP(B1295,Hoja1!$A:$L,12,0)</f>
        <v>3.7</v>
      </c>
      <c r="L1295" t="s">
        <v>240</v>
      </c>
      <c r="M1295">
        <v>20</v>
      </c>
      <c r="N1295" t="s">
        <v>204</v>
      </c>
      <c r="O1295">
        <v>5</v>
      </c>
      <c r="P1295">
        <v>2021</v>
      </c>
      <c r="Q1295" t="s">
        <v>158</v>
      </c>
      <c r="R1295" t="s">
        <v>158</v>
      </c>
      <c r="S1295" t="s">
        <v>158</v>
      </c>
      <c r="T1295" t="s">
        <v>158</v>
      </c>
      <c r="U1295" t="s">
        <v>173</v>
      </c>
      <c r="V1295" t="s">
        <v>252</v>
      </c>
      <c r="W1295">
        <v>0</v>
      </c>
      <c r="X1295">
        <v>0</v>
      </c>
      <c r="Y1295">
        <v>0</v>
      </c>
      <c r="Z1295">
        <v>0</v>
      </c>
      <c r="AA1295">
        <v>3.7</v>
      </c>
    </row>
    <row r="1296" spans="1:27" x14ac:dyDescent="0.2">
      <c r="A1296">
        <v>1390</v>
      </c>
      <c r="B1296" t="str">
        <f>+SUBSTITUTE(LOWER(_xlfn.CONCAT(C1296,D1296,E1296,G1296,L1296,R1296))," ","")</f>
        <v>44335carneretailcompensadoc200-300standrewsitalia</v>
      </c>
      <c r="C1296" s="1">
        <v>44335</v>
      </c>
      <c r="D1296" s="2" t="s">
        <v>35</v>
      </c>
      <c r="E1296" t="s">
        <v>206</v>
      </c>
      <c r="F1296" t="s">
        <v>244</v>
      </c>
      <c r="G1296" t="s">
        <v>39</v>
      </c>
      <c r="H1296">
        <v>1800</v>
      </c>
      <c r="I1296">
        <v>3.84</v>
      </c>
      <c r="J1296" s="4">
        <f>+VLOOKUP(B1296,Hoja1!$A:$L,11,0)</f>
        <v>1800</v>
      </c>
      <c r="K1296" s="4">
        <f>+VLOOKUP(B1296,Hoja1!$A:$L,12,0)</f>
        <v>3.84</v>
      </c>
      <c r="L1296" t="s">
        <v>240</v>
      </c>
      <c r="M1296">
        <v>20</v>
      </c>
      <c r="N1296" t="s">
        <v>204</v>
      </c>
      <c r="O1296">
        <v>5</v>
      </c>
      <c r="P1296">
        <v>2021</v>
      </c>
      <c r="Q1296" t="s">
        <v>153</v>
      </c>
      <c r="R1296" t="s">
        <v>167</v>
      </c>
      <c r="S1296" t="s">
        <v>167</v>
      </c>
      <c r="T1296" t="s">
        <v>167</v>
      </c>
      <c r="U1296" t="s">
        <v>173</v>
      </c>
      <c r="V1296" t="s">
        <v>208</v>
      </c>
      <c r="W1296">
        <v>0</v>
      </c>
      <c r="X1296">
        <v>0.1</v>
      </c>
      <c r="Y1296">
        <v>0.38400000000000001</v>
      </c>
      <c r="Z1296">
        <v>691.2</v>
      </c>
      <c r="AA1296">
        <v>4.2666666666666604</v>
      </c>
    </row>
    <row r="1297" spans="1:27" x14ac:dyDescent="0.2">
      <c r="A1297">
        <v>2278</v>
      </c>
      <c r="B1297" t="str">
        <f>+SUBSTITUTE(LOWER(_xlfn.CONCAT(C1297,D1297,E1297,G1297,L1297,R1297))," ","")</f>
        <v>44335carnegranelc300-500sudmarisrusia</v>
      </c>
      <c r="C1297" s="1">
        <v>44335</v>
      </c>
      <c r="D1297" s="2" t="s">
        <v>35</v>
      </c>
      <c r="E1297" t="s">
        <v>30</v>
      </c>
      <c r="F1297" t="s">
        <v>166</v>
      </c>
      <c r="G1297" t="s">
        <v>49</v>
      </c>
      <c r="H1297">
        <v>23000</v>
      </c>
      <c r="I1297">
        <v>2.9</v>
      </c>
      <c r="J1297" s="4">
        <f>+VLOOKUP(B1297,Hoja1!$A:$L,11,0)</f>
        <v>23000</v>
      </c>
      <c r="K1297" s="4">
        <f>+VLOOKUP(B1297,Hoja1!$A:$L,12,0)</f>
        <v>2.9</v>
      </c>
      <c r="L1297" t="s">
        <v>286</v>
      </c>
      <c r="M1297">
        <v>20</v>
      </c>
      <c r="O1297">
        <v>5</v>
      </c>
      <c r="P1297">
        <v>2021</v>
      </c>
      <c r="Q1297" t="s">
        <v>165</v>
      </c>
      <c r="R1297" t="s">
        <v>166</v>
      </c>
      <c r="S1297" t="s">
        <v>165</v>
      </c>
      <c r="T1297" t="s">
        <v>166</v>
      </c>
      <c r="U1297" t="s">
        <v>37</v>
      </c>
      <c r="V1297" t="s">
        <v>36</v>
      </c>
      <c r="W1297">
        <v>0</v>
      </c>
      <c r="X1297">
        <v>0</v>
      </c>
      <c r="Y1297">
        <v>0</v>
      </c>
      <c r="Z1297">
        <v>0</v>
      </c>
      <c r="AA1297">
        <v>2.9</v>
      </c>
    </row>
    <row r="1298" spans="1:27" x14ac:dyDescent="0.2">
      <c r="A1298">
        <v>2279</v>
      </c>
      <c r="B1298" t="str">
        <f>+SUBSTITUTE(LOWER(_xlfn.CONCAT(C1298,D1298,E1298,G1298,L1298,R1298))," ","")</f>
        <v>44335enterosinsalsac40-60sudmarischile</v>
      </c>
      <c r="C1298" s="1">
        <v>44335</v>
      </c>
      <c r="D1298" s="2" t="s">
        <v>59</v>
      </c>
      <c r="E1298" t="s">
        <v>155</v>
      </c>
      <c r="F1298" t="s">
        <v>32</v>
      </c>
      <c r="G1298" t="s">
        <v>180</v>
      </c>
      <c r="H1298">
        <v>2510</v>
      </c>
      <c r="J1298" s="4" t="e">
        <f>+VLOOKUP(B1298,Hoja1!$A:$L,11,0)</f>
        <v>#N/A</v>
      </c>
      <c r="K1298" s="4" t="e">
        <f>+VLOOKUP(B1298,Hoja1!$A:$L,12,0)</f>
        <v>#N/A</v>
      </c>
      <c r="L1298" t="s">
        <v>286</v>
      </c>
      <c r="M1298">
        <v>20</v>
      </c>
      <c r="O1298">
        <v>5</v>
      </c>
      <c r="P1298">
        <v>2021</v>
      </c>
      <c r="Q1298" t="s">
        <v>32</v>
      </c>
      <c r="R1298" t="s">
        <v>32</v>
      </c>
      <c r="S1298" t="s">
        <v>32</v>
      </c>
      <c r="T1298" t="s">
        <v>32</v>
      </c>
      <c r="U1298" t="s">
        <v>159</v>
      </c>
      <c r="V1298" t="s">
        <v>160</v>
      </c>
      <c r="W1298">
        <v>0</v>
      </c>
      <c r="X1298">
        <v>0</v>
      </c>
    </row>
    <row r="1299" spans="1:27" x14ac:dyDescent="0.2">
      <c r="A1299">
        <v>2280</v>
      </c>
      <c r="B1299" t="str">
        <f>+SUBSTITUTE(LOWER(_xlfn.CONCAT(C1299,D1299,E1299,G1299,L1299,R1299))," ","")</f>
        <v>44335enterosinsalsac60-80sudmarisrusia</v>
      </c>
      <c r="C1299" s="1">
        <v>44335</v>
      </c>
      <c r="D1299" s="2" t="s">
        <v>59</v>
      </c>
      <c r="E1299" t="s">
        <v>155</v>
      </c>
      <c r="F1299" t="s">
        <v>166</v>
      </c>
      <c r="G1299" t="s">
        <v>168</v>
      </c>
      <c r="H1299">
        <v>5</v>
      </c>
      <c r="I1299">
        <v>2.35</v>
      </c>
      <c r="J1299" s="4" t="e">
        <f>+VLOOKUP(B1299,Hoja1!$A:$L,11,0)</f>
        <v>#N/A</v>
      </c>
      <c r="K1299" s="4" t="e">
        <f>+VLOOKUP(B1299,Hoja1!$A:$L,12,0)</f>
        <v>#N/A</v>
      </c>
      <c r="L1299" t="s">
        <v>286</v>
      </c>
      <c r="M1299">
        <v>20</v>
      </c>
      <c r="O1299">
        <v>5</v>
      </c>
      <c r="P1299">
        <v>2021</v>
      </c>
      <c r="Q1299" t="s">
        <v>165</v>
      </c>
      <c r="R1299" t="s">
        <v>166</v>
      </c>
      <c r="S1299" t="s">
        <v>165</v>
      </c>
      <c r="T1299" t="s">
        <v>166</v>
      </c>
      <c r="U1299" t="s">
        <v>159</v>
      </c>
      <c r="V1299" t="s">
        <v>160</v>
      </c>
      <c r="W1299">
        <v>0</v>
      </c>
      <c r="X1299">
        <v>0</v>
      </c>
      <c r="Y1299">
        <v>0</v>
      </c>
      <c r="Z1299">
        <v>0</v>
      </c>
      <c r="AA1299">
        <v>2.35</v>
      </c>
    </row>
    <row r="1300" spans="1:27" x14ac:dyDescent="0.2">
      <c r="A1300">
        <v>2281</v>
      </c>
      <c r="B1300" t="str">
        <f>+SUBSTITUTE(LOWER(_xlfn.CONCAT(C1300,D1300,E1300,G1300,L1300,R1300))," ","")</f>
        <v>44335carnegranelc200-300sudmarisrusia</v>
      </c>
      <c r="C1300" s="1">
        <v>44335</v>
      </c>
      <c r="D1300" s="2" t="s">
        <v>35</v>
      </c>
      <c r="E1300" t="s">
        <v>30</v>
      </c>
      <c r="F1300" t="s">
        <v>166</v>
      </c>
      <c r="G1300" t="s">
        <v>39</v>
      </c>
      <c r="H1300">
        <v>23000</v>
      </c>
      <c r="I1300">
        <v>3.1</v>
      </c>
      <c r="J1300" s="4">
        <f>+VLOOKUP(B1300,Hoja1!$A:$L,11,0)</f>
        <v>23000</v>
      </c>
      <c r="K1300" s="4">
        <f>+VLOOKUP(B1300,Hoja1!$A:$L,12,0)</f>
        <v>3.1</v>
      </c>
      <c r="L1300" t="s">
        <v>286</v>
      </c>
      <c r="M1300">
        <v>20</v>
      </c>
      <c r="O1300">
        <v>5</v>
      </c>
      <c r="P1300">
        <v>2021</v>
      </c>
      <c r="Q1300" t="s">
        <v>165</v>
      </c>
      <c r="R1300" t="s">
        <v>166</v>
      </c>
      <c r="S1300" t="s">
        <v>165</v>
      </c>
      <c r="T1300" t="s">
        <v>166</v>
      </c>
      <c r="U1300" t="s">
        <v>37</v>
      </c>
      <c r="V1300" t="s">
        <v>36</v>
      </c>
      <c r="W1300">
        <v>0</v>
      </c>
      <c r="X1300">
        <v>0</v>
      </c>
      <c r="Y1300">
        <v>0</v>
      </c>
      <c r="Z1300">
        <v>0</v>
      </c>
      <c r="AA1300">
        <v>3.1</v>
      </c>
    </row>
    <row r="1301" spans="1:27" x14ac:dyDescent="0.2">
      <c r="A1301">
        <v>2282</v>
      </c>
      <c r="B1301" t="str">
        <f>+SUBSTITUTE(LOWER(_xlfn.CONCAT(C1301,D1301,E1301,G1301,L1301,R1301))," ","")</f>
        <v>44335enterosinsalsac40-60sudmarisrusia</v>
      </c>
      <c r="C1301" s="1">
        <v>44335</v>
      </c>
      <c r="D1301" s="2" t="s">
        <v>59</v>
      </c>
      <c r="E1301" t="s">
        <v>155</v>
      </c>
      <c r="F1301" t="s">
        <v>166</v>
      </c>
      <c r="G1301" t="s">
        <v>180</v>
      </c>
      <c r="H1301">
        <v>19020</v>
      </c>
      <c r="I1301">
        <v>2.0499999999999998</v>
      </c>
      <c r="J1301" s="4" t="e">
        <f>+VLOOKUP(B1301,Hoja1!$A:$L,11,0)</f>
        <v>#N/A</v>
      </c>
      <c r="K1301" s="4" t="e">
        <f>+VLOOKUP(B1301,Hoja1!$A:$L,12,0)</f>
        <v>#N/A</v>
      </c>
      <c r="L1301" t="s">
        <v>286</v>
      </c>
      <c r="M1301">
        <v>20</v>
      </c>
      <c r="O1301">
        <v>5</v>
      </c>
      <c r="P1301">
        <v>2021</v>
      </c>
      <c r="Q1301" t="s">
        <v>165</v>
      </c>
      <c r="R1301" t="s">
        <v>166</v>
      </c>
      <c r="S1301" t="s">
        <v>165</v>
      </c>
      <c r="T1301" t="s">
        <v>166</v>
      </c>
      <c r="U1301" t="s">
        <v>159</v>
      </c>
      <c r="V1301" t="s">
        <v>160</v>
      </c>
      <c r="W1301">
        <v>0</v>
      </c>
      <c r="X1301">
        <v>0</v>
      </c>
      <c r="Y1301">
        <v>0</v>
      </c>
      <c r="Z1301">
        <v>0</v>
      </c>
      <c r="AA1301">
        <v>2.0499999999999998</v>
      </c>
    </row>
    <row r="1302" spans="1:27" x14ac:dyDescent="0.2">
      <c r="A1302">
        <v>327</v>
      </c>
      <c r="B1302" t="str">
        <f>+SUBSTITUTE(LOWER(_xlfn.CONCAT(C1302,D1302,E1302,G1302,L1302,R1302))," ","")</f>
        <v>44336enteroretailc20-35camanchacaamerica</v>
      </c>
      <c r="C1302" s="1">
        <v>44336</v>
      </c>
      <c r="D1302" s="2" t="s">
        <v>59</v>
      </c>
      <c r="E1302" t="s">
        <v>161</v>
      </c>
      <c r="F1302" t="s">
        <v>162</v>
      </c>
      <c r="G1302" t="s">
        <v>163</v>
      </c>
      <c r="H1302">
        <v>31961.599999999999</v>
      </c>
      <c r="I1302">
        <v>3.3075000000000001</v>
      </c>
      <c r="J1302" s="4" t="e">
        <f>+VLOOKUP(B1302,Hoja1!$A:$L,11,0)</f>
        <v>#N/A</v>
      </c>
      <c r="K1302" s="4" t="e">
        <f>+VLOOKUP(B1302,Hoja1!$A:$L,12,0)</f>
        <v>#N/A</v>
      </c>
      <c r="L1302" t="s">
        <v>33</v>
      </c>
      <c r="M1302">
        <v>20</v>
      </c>
      <c r="O1302">
        <v>5</v>
      </c>
      <c r="P1302">
        <v>2021</v>
      </c>
      <c r="Q1302" t="s">
        <v>515</v>
      </c>
      <c r="R1302" t="s">
        <v>515</v>
      </c>
      <c r="S1302" t="s">
        <v>515</v>
      </c>
      <c r="T1302" t="s">
        <v>515</v>
      </c>
      <c r="V1302" t="s">
        <v>164</v>
      </c>
    </row>
    <row r="1303" spans="1:27" x14ac:dyDescent="0.2">
      <c r="A1303">
        <v>328</v>
      </c>
      <c r="B1303" t="str">
        <f>+SUBSTITUTE(LOWER(_xlfn.CONCAT(C1303,D1303,E1303,G1303,L1303,R1303))," ","")</f>
        <v>44336enterosinsalsac20-35camanchacaamerica</v>
      </c>
      <c r="C1303" s="1">
        <v>44336</v>
      </c>
      <c r="D1303" s="2" t="s">
        <v>59</v>
      </c>
      <c r="E1303" t="s">
        <v>155</v>
      </c>
      <c r="F1303" t="s">
        <v>162</v>
      </c>
      <c r="G1303" t="s">
        <v>163</v>
      </c>
      <c r="H1303">
        <v>17978.400000000001</v>
      </c>
      <c r="I1303">
        <v>2.1608999999999998</v>
      </c>
      <c r="J1303" s="4" t="e">
        <f>+VLOOKUP(B1303,Hoja1!$A:$L,11,0)</f>
        <v>#N/A</v>
      </c>
      <c r="K1303" s="4" t="e">
        <f>+VLOOKUP(B1303,Hoja1!$A:$L,12,0)</f>
        <v>#N/A</v>
      </c>
      <c r="L1303" t="s">
        <v>33</v>
      </c>
      <c r="M1303">
        <v>20</v>
      </c>
      <c r="O1303">
        <v>5</v>
      </c>
      <c r="P1303">
        <v>2021</v>
      </c>
      <c r="Q1303" t="s">
        <v>515</v>
      </c>
      <c r="R1303" t="s">
        <v>515</v>
      </c>
      <c r="S1303" t="s">
        <v>515</v>
      </c>
      <c r="T1303" t="s">
        <v>515</v>
      </c>
      <c r="U1303" t="s">
        <v>159</v>
      </c>
      <c r="V1303" t="s">
        <v>160</v>
      </c>
      <c r="W1303">
        <v>0</v>
      </c>
      <c r="X1303">
        <v>0</v>
      </c>
      <c r="Y1303">
        <v>0</v>
      </c>
      <c r="Z1303">
        <v>0</v>
      </c>
      <c r="AA1303">
        <v>2.1608999999999998</v>
      </c>
    </row>
    <row r="1304" spans="1:27" x14ac:dyDescent="0.2">
      <c r="A1304">
        <v>329</v>
      </c>
      <c r="B1304" t="str">
        <f>+SUBSTITUTE(LOWER(_xlfn.CONCAT(C1304,D1304,E1304,G1304,L1304,R1304))," ","")</f>
        <v>44336carnegranelc100-200camanchacarusia</v>
      </c>
      <c r="C1304" s="1">
        <v>44336</v>
      </c>
      <c r="D1304" s="2" t="s">
        <v>35</v>
      </c>
      <c r="E1304" t="s">
        <v>30</v>
      </c>
      <c r="F1304" t="s">
        <v>516</v>
      </c>
      <c r="G1304" t="s">
        <v>72</v>
      </c>
      <c r="H1304">
        <v>5000</v>
      </c>
      <c r="I1304">
        <v>3.2999999999999901</v>
      </c>
      <c r="J1304" s="4" t="e">
        <f>+VLOOKUP(B1304,Hoja1!$A:$L,11,0)</f>
        <v>#N/A</v>
      </c>
      <c r="K1304" s="4" t="e">
        <f>+VLOOKUP(B1304,Hoja1!$A:$L,12,0)</f>
        <v>#N/A</v>
      </c>
      <c r="L1304" t="s">
        <v>33</v>
      </c>
      <c r="M1304">
        <v>20</v>
      </c>
      <c r="O1304">
        <v>5</v>
      </c>
      <c r="P1304">
        <v>2021</v>
      </c>
      <c r="Q1304" t="s">
        <v>165</v>
      </c>
      <c r="R1304" t="s">
        <v>166</v>
      </c>
      <c r="S1304" t="s">
        <v>165</v>
      </c>
      <c r="T1304" t="s">
        <v>166</v>
      </c>
      <c r="U1304" t="s">
        <v>37</v>
      </c>
      <c r="V1304" t="s">
        <v>36</v>
      </c>
      <c r="W1304">
        <v>0</v>
      </c>
      <c r="X1304">
        <v>0</v>
      </c>
      <c r="Y1304">
        <v>0</v>
      </c>
      <c r="Z1304">
        <v>0</v>
      </c>
      <c r="AA1304">
        <v>3.2999999999999901</v>
      </c>
    </row>
    <row r="1305" spans="1:27" x14ac:dyDescent="0.2">
      <c r="A1305">
        <v>330</v>
      </c>
      <c r="B1305" t="str">
        <f>+SUBSTITUTE(LOWER(_xlfn.CONCAT(C1305,D1305,E1305,G1305,L1305,R1305))," ","")</f>
        <v>44336carnegranelc300-500camanchacarusia</v>
      </c>
      <c r="C1305" s="1">
        <v>44336</v>
      </c>
      <c r="D1305" s="2" t="s">
        <v>35</v>
      </c>
      <c r="E1305" t="s">
        <v>30</v>
      </c>
      <c r="F1305" t="s">
        <v>516</v>
      </c>
      <c r="G1305" t="s">
        <v>49</v>
      </c>
      <c r="H1305">
        <v>7000</v>
      </c>
      <c r="I1305">
        <v>3</v>
      </c>
      <c r="J1305" s="4" t="e">
        <f>+VLOOKUP(B1305,Hoja1!$A:$L,11,0)</f>
        <v>#N/A</v>
      </c>
      <c r="K1305" s="4" t="e">
        <f>+VLOOKUP(B1305,Hoja1!$A:$L,12,0)</f>
        <v>#N/A</v>
      </c>
      <c r="L1305" t="s">
        <v>33</v>
      </c>
      <c r="M1305">
        <v>20</v>
      </c>
      <c r="O1305">
        <v>5</v>
      </c>
      <c r="P1305">
        <v>2021</v>
      </c>
      <c r="Q1305" t="s">
        <v>165</v>
      </c>
      <c r="R1305" t="s">
        <v>166</v>
      </c>
      <c r="S1305" t="s">
        <v>165</v>
      </c>
      <c r="T1305" t="s">
        <v>166</v>
      </c>
      <c r="U1305" t="s">
        <v>37</v>
      </c>
      <c r="V1305" t="s">
        <v>36</v>
      </c>
      <c r="W1305">
        <v>0</v>
      </c>
      <c r="X1305">
        <v>0</v>
      </c>
      <c r="Y1305">
        <v>0</v>
      </c>
      <c r="Z1305">
        <v>0</v>
      </c>
      <c r="AA1305">
        <v>3</v>
      </c>
    </row>
    <row r="1306" spans="1:27" x14ac:dyDescent="0.2">
      <c r="A1306">
        <v>331</v>
      </c>
      <c r="B1306" t="str">
        <f>+SUBSTITUTE(LOWER(_xlfn.CONCAT(C1306,D1306,E1306,G1306,L1306,R1306))," ","")</f>
        <v>44336carnegranelc200-300camanchacarusia</v>
      </c>
      <c r="C1306" s="1">
        <v>44336</v>
      </c>
      <c r="D1306" s="2" t="s">
        <v>35</v>
      </c>
      <c r="E1306" t="s">
        <v>30</v>
      </c>
      <c r="F1306" t="s">
        <v>516</v>
      </c>
      <c r="G1306" t="s">
        <v>39</v>
      </c>
      <c r="H1306">
        <v>36000</v>
      </c>
      <c r="I1306">
        <v>3.1450617283950599</v>
      </c>
      <c r="J1306" s="4" t="e">
        <f>+VLOOKUP(B1306,Hoja1!$A:$L,11,0)</f>
        <v>#N/A</v>
      </c>
      <c r="K1306" s="4" t="e">
        <f>+VLOOKUP(B1306,Hoja1!$A:$L,12,0)</f>
        <v>#N/A</v>
      </c>
      <c r="L1306" t="s">
        <v>33</v>
      </c>
      <c r="M1306">
        <v>20</v>
      </c>
      <c r="O1306">
        <v>5</v>
      </c>
      <c r="P1306">
        <v>2021</v>
      </c>
      <c r="Q1306" t="s">
        <v>165</v>
      </c>
      <c r="R1306" t="s">
        <v>166</v>
      </c>
      <c r="S1306" t="s">
        <v>165</v>
      </c>
      <c r="T1306" t="s">
        <v>166</v>
      </c>
      <c r="U1306" t="s">
        <v>37</v>
      </c>
      <c r="V1306" t="s">
        <v>36</v>
      </c>
      <c r="W1306">
        <v>0</v>
      </c>
      <c r="X1306">
        <v>0</v>
      </c>
      <c r="Y1306">
        <v>0</v>
      </c>
      <c r="Z1306">
        <v>0</v>
      </c>
      <c r="AA1306">
        <v>3.1450617283950599</v>
      </c>
    </row>
    <row r="1307" spans="1:27" x14ac:dyDescent="0.2">
      <c r="A1307">
        <v>332</v>
      </c>
      <c r="B1307" t="str">
        <f>+SUBSTITUTE(LOWER(_xlfn.CONCAT(C1307,D1307,E1307,G1307,L1307,R1307))," ","")</f>
        <v>44336carnegranelc500-upcamanchacaotroseuropa</v>
      </c>
      <c r="C1307" s="1">
        <v>44336</v>
      </c>
      <c r="D1307" s="2" t="s">
        <v>35</v>
      </c>
      <c r="E1307" t="s">
        <v>30</v>
      </c>
      <c r="F1307" t="s">
        <v>187</v>
      </c>
      <c r="G1307" t="s">
        <v>183</v>
      </c>
      <c r="H1307">
        <v>24000</v>
      </c>
      <c r="I1307">
        <v>2.5999999999999899</v>
      </c>
      <c r="J1307" s="4" t="e">
        <f>+VLOOKUP(B1307,Hoja1!$A:$L,11,0)</f>
        <v>#N/A</v>
      </c>
      <c r="K1307" s="4" t="e">
        <f>+VLOOKUP(B1307,Hoja1!$A:$L,12,0)</f>
        <v>#N/A</v>
      </c>
      <c r="L1307" t="s">
        <v>33</v>
      </c>
      <c r="M1307">
        <v>20</v>
      </c>
      <c r="O1307">
        <v>5</v>
      </c>
      <c r="P1307">
        <v>2021</v>
      </c>
      <c r="Q1307" t="s">
        <v>153</v>
      </c>
      <c r="R1307" t="s">
        <v>154</v>
      </c>
      <c r="S1307" t="s">
        <v>154</v>
      </c>
      <c r="T1307" t="s">
        <v>154</v>
      </c>
      <c r="U1307" t="s">
        <v>37</v>
      </c>
      <c r="V1307" t="s">
        <v>36</v>
      </c>
      <c r="W1307">
        <v>0</v>
      </c>
      <c r="X1307">
        <v>0</v>
      </c>
      <c r="Y1307">
        <v>0</v>
      </c>
      <c r="Z1307">
        <v>0</v>
      </c>
      <c r="AA1307">
        <v>2.5999999999999899</v>
      </c>
    </row>
    <row r="1308" spans="1:27" x14ac:dyDescent="0.2">
      <c r="A1308">
        <v>740</v>
      </c>
      <c r="B1308" t="str">
        <f>+SUBSTITUTE(LOWER(_xlfn.CONCAT(C1308,D1308,E1308,G1308,L1308,R1308))," ","")</f>
        <v>44336carnegranelc100-200manuelitaespaña</v>
      </c>
      <c r="C1308" s="1">
        <v>44336</v>
      </c>
      <c r="D1308" s="2" t="s">
        <v>35</v>
      </c>
      <c r="E1308" t="s">
        <v>30</v>
      </c>
      <c r="F1308" t="s">
        <v>338</v>
      </c>
      <c r="G1308" t="s">
        <v>72</v>
      </c>
      <c r="H1308">
        <v>24000</v>
      </c>
      <c r="I1308">
        <v>3.1</v>
      </c>
      <c r="J1308" s="4">
        <f>+VLOOKUP(B1308,Hoja1!$A:$L,11,0)</f>
        <v>24000</v>
      </c>
      <c r="K1308" s="4">
        <f>+VLOOKUP(B1308,Hoja1!$A:$L,12,0)</f>
        <v>3.1</v>
      </c>
      <c r="L1308" t="s">
        <v>93</v>
      </c>
      <c r="M1308">
        <v>20</v>
      </c>
      <c r="N1308" t="s">
        <v>211</v>
      </c>
      <c r="O1308">
        <v>5</v>
      </c>
      <c r="P1308">
        <v>2021</v>
      </c>
      <c r="Q1308" t="s">
        <v>153</v>
      </c>
      <c r="R1308" t="s">
        <v>338</v>
      </c>
      <c r="S1308" t="s">
        <v>338</v>
      </c>
      <c r="T1308" t="s">
        <v>154</v>
      </c>
      <c r="U1308" t="s">
        <v>37</v>
      </c>
      <c r="V1308" t="s">
        <v>36</v>
      </c>
      <c r="W1308">
        <v>0</v>
      </c>
      <c r="X1308">
        <v>0</v>
      </c>
      <c r="Y1308">
        <v>0</v>
      </c>
      <c r="Z1308">
        <v>0</v>
      </c>
      <c r="AA1308">
        <v>3.1</v>
      </c>
    </row>
    <row r="1309" spans="1:27" x14ac:dyDescent="0.2">
      <c r="A1309">
        <v>741</v>
      </c>
      <c r="B1309" t="str">
        <f>+SUBSTITUTE(LOWER(_xlfn.CONCAT(C1309,D1309,E1309,G1309,L1309,R1309))," ","")</f>
        <v>44336carnegranelc200-300manuelitarusia</v>
      </c>
      <c r="C1309" s="1">
        <v>44336</v>
      </c>
      <c r="D1309" s="2" t="s">
        <v>35</v>
      </c>
      <c r="E1309" t="s">
        <v>30</v>
      </c>
      <c r="F1309" t="s">
        <v>166</v>
      </c>
      <c r="G1309" t="s">
        <v>39</v>
      </c>
      <c r="H1309">
        <v>24000</v>
      </c>
      <c r="I1309">
        <v>2.9</v>
      </c>
      <c r="J1309" s="4">
        <f>+VLOOKUP(B1309,Hoja1!$A:$L,11,0)</f>
        <v>24000</v>
      </c>
      <c r="K1309" s="4">
        <f>+VLOOKUP(B1309,Hoja1!$A:$L,12,0)</f>
        <v>2.9</v>
      </c>
      <c r="L1309" t="s">
        <v>93</v>
      </c>
      <c r="M1309">
        <v>20</v>
      </c>
      <c r="N1309" t="s">
        <v>211</v>
      </c>
      <c r="O1309">
        <v>5</v>
      </c>
      <c r="P1309">
        <v>2021</v>
      </c>
      <c r="Q1309" t="s">
        <v>165</v>
      </c>
      <c r="R1309" t="s">
        <v>166</v>
      </c>
      <c r="S1309" t="s">
        <v>165</v>
      </c>
      <c r="T1309" t="s">
        <v>166</v>
      </c>
      <c r="U1309" t="s">
        <v>37</v>
      </c>
      <c r="V1309" t="s">
        <v>36</v>
      </c>
      <c r="W1309">
        <v>0</v>
      </c>
      <c r="X1309">
        <v>0</v>
      </c>
      <c r="Y1309">
        <v>0</v>
      </c>
      <c r="Z1309">
        <v>0</v>
      </c>
      <c r="AA1309">
        <v>2.9</v>
      </c>
    </row>
    <row r="1310" spans="1:27" x14ac:dyDescent="0.2">
      <c r="A1310">
        <v>1391</v>
      </c>
      <c r="B1310" t="str">
        <f>+SUBSTITUTE(LOWER(_xlfn.CONCAT(C1310,D1310,E1310,G1310,L1310,R1310))," ","")</f>
        <v>44336enterosinsalsac18-27standrewsamerica</v>
      </c>
      <c r="C1310" s="1">
        <v>44336</v>
      </c>
      <c r="D1310" s="2" t="s">
        <v>59</v>
      </c>
      <c r="E1310" t="s">
        <v>155</v>
      </c>
      <c r="F1310" t="s">
        <v>214</v>
      </c>
      <c r="G1310" t="s">
        <v>171</v>
      </c>
      <c r="H1310">
        <v>17079.48</v>
      </c>
      <c r="I1310">
        <v>2.35</v>
      </c>
      <c r="J1310" s="4" t="e">
        <f>+VLOOKUP(B1310,Hoja1!$A:$L,11,0)</f>
        <v>#N/A</v>
      </c>
      <c r="K1310" s="4" t="e">
        <f>+VLOOKUP(B1310,Hoja1!$A:$L,12,0)</f>
        <v>#N/A</v>
      </c>
      <c r="L1310" t="s">
        <v>240</v>
      </c>
      <c r="M1310">
        <v>20</v>
      </c>
      <c r="N1310" t="s">
        <v>204</v>
      </c>
      <c r="O1310">
        <v>5</v>
      </c>
      <c r="P1310">
        <v>2021</v>
      </c>
      <c r="Q1310" t="s">
        <v>515</v>
      </c>
      <c r="R1310" t="s">
        <v>515</v>
      </c>
      <c r="S1310" t="s">
        <v>515</v>
      </c>
      <c r="T1310" t="s">
        <v>515</v>
      </c>
      <c r="U1310" t="s">
        <v>159</v>
      </c>
      <c r="V1310" t="s">
        <v>160</v>
      </c>
      <c r="W1310">
        <v>0</v>
      </c>
      <c r="X1310">
        <v>0</v>
      </c>
      <c r="Y1310">
        <v>0</v>
      </c>
      <c r="Z1310">
        <v>0</v>
      </c>
      <c r="AA1310">
        <v>2.35</v>
      </c>
    </row>
    <row r="1311" spans="1:27" x14ac:dyDescent="0.2">
      <c r="A1311">
        <v>1392</v>
      </c>
      <c r="B1311" t="str">
        <f>+SUBSTITUTE(LOWER(_xlfn.CONCAT(C1311,D1311,E1311,G1311,L1311,R1311))," ","")</f>
        <v>44336mediaconchagranelc60-80standrewschile</v>
      </c>
      <c r="C1311" s="1">
        <v>44336</v>
      </c>
      <c r="D1311" s="2" t="s">
        <v>212</v>
      </c>
      <c r="E1311" t="s">
        <v>30</v>
      </c>
      <c r="F1311" t="s">
        <v>32</v>
      </c>
      <c r="G1311" t="s">
        <v>168</v>
      </c>
      <c r="H1311">
        <v>153</v>
      </c>
      <c r="J1311" s="4">
        <f>+VLOOKUP(B1311,Hoja1!$A:$L,11,0)</f>
        <v>153</v>
      </c>
      <c r="K1311" s="4" t="str">
        <f>+VLOOKUP(B1311,Hoja1!$A:$L,12,0)</f>
        <v>-</v>
      </c>
      <c r="L1311" t="s">
        <v>240</v>
      </c>
      <c r="M1311">
        <v>20</v>
      </c>
      <c r="N1311" t="s">
        <v>204</v>
      </c>
      <c r="O1311">
        <v>5</v>
      </c>
      <c r="P1311">
        <v>2021</v>
      </c>
      <c r="Q1311" t="s">
        <v>32</v>
      </c>
      <c r="R1311" t="s">
        <v>32</v>
      </c>
      <c r="S1311" t="s">
        <v>32</v>
      </c>
      <c r="T1311" t="s">
        <v>32</v>
      </c>
      <c r="V1311" t="s">
        <v>216</v>
      </c>
    </row>
    <row r="1312" spans="1:27" x14ac:dyDescent="0.2">
      <c r="A1312">
        <v>1393</v>
      </c>
      <c r="B1312" t="str">
        <f>+SUBSTITUTE(LOWER(_xlfn.CONCAT(C1312,D1312,E1312,G1312,L1312,R1312))," ","")</f>
        <v>44336enterosinsalsae23-29standrewsamerica</v>
      </c>
      <c r="C1312" s="1">
        <v>44336</v>
      </c>
      <c r="D1312" s="2" t="s">
        <v>59</v>
      </c>
      <c r="E1312" t="s">
        <v>155</v>
      </c>
      <c r="F1312" t="s">
        <v>214</v>
      </c>
      <c r="G1312" t="s">
        <v>241</v>
      </c>
      <c r="H1312">
        <v>3178</v>
      </c>
      <c r="I1312">
        <v>2.0299999999999998</v>
      </c>
      <c r="J1312" s="4" t="e">
        <f>+VLOOKUP(B1312,Hoja1!$A:$L,11,0)</f>
        <v>#N/A</v>
      </c>
      <c r="K1312" s="4" t="e">
        <f>+VLOOKUP(B1312,Hoja1!$A:$L,12,0)</f>
        <v>#N/A</v>
      </c>
      <c r="L1312" t="s">
        <v>240</v>
      </c>
      <c r="M1312">
        <v>20</v>
      </c>
      <c r="N1312" t="s">
        <v>204</v>
      </c>
      <c r="O1312">
        <v>5</v>
      </c>
      <c r="P1312">
        <v>2021</v>
      </c>
      <c r="Q1312" t="s">
        <v>515</v>
      </c>
      <c r="R1312" t="s">
        <v>515</v>
      </c>
      <c r="S1312" t="s">
        <v>515</v>
      </c>
      <c r="T1312" t="s">
        <v>515</v>
      </c>
      <c r="U1312" t="s">
        <v>159</v>
      </c>
      <c r="V1312" t="s">
        <v>160</v>
      </c>
      <c r="W1312">
        <v>0</v>
      </c>
      <c r="X1312">
        <v>0</v>
      </c>
      <c r="Y1312">
        <v>0</v>
      </c>
      <c r="Z1312">
        <v>0</v>
      </c>
      <c r="AA1312">
        <v>2.0299999999999998</v>
      </c>
    </row>
    <row r="1313" spans="1:27" x14ac:dyDescent="0.2">
      <c r="A1313">
        <v>1394</v>
      </c>
      <c r="B1313" t="str">
        <f>+SUBSTITUTE(LOWER(_xlfn.CONCAT(C1313,D1313,E1313,G1313,L1313,R1313))," ","")</f>
        <v>44336carneretailcompensadoc200-300standrewsamerica</v>
      </c>
      <c r="C1313" s="1">
        <v>44336</v>
      </c>
      <c r="D1313" s="2" t="s">
        <v>35</v>
      </c>
      <c r="E1313" t="s">
        <v>206</v>
      </c>
      <c r="F1313" t="s">
        <v>214</v>
      </c>
      <c r="G1313" t="s">
        <v>39</v>
      </c>
      <c r="H1313">
        <v>1362</v>
      </c>
      <c r="I1313">
        <v>3.81</v>
      </c>
      <c r="J1313" s="4">
        <f>+VLOOKUP(B1313,Hoja1!$A:$L,11,0)</f>
        <v>1362</v>
      </c>
      <c r="K1313" s="4">
        <f>+VLOOKUP(B1313,Hoja1!$A:$L,12,0)</f>
        <v>3.81</v>
      </c>
      <c r="L1313" t="s">
        <v>240</v>
      </c>
      <c r="M1313">
        <v>20</v>
      </c>
      <c r="N1313" t="s">
        <v>204</v>
      </c>
      <c r="O1313">
        <v>5</v>
      </c>
      <c r="P1313">
        <v>2021</v>
      </c>
      <c r="Q1313" t="s">
        <v>515</v>
      </c>
      <c r="R1313" t="s">
        <v>515</v>
      </c>
      <c r="S1313" t="s">
        <v>515</v>
      </c>
      <c r="T1313" t="s">
        <v>515</v>
      </c>
      <c r="U1313" t="s">
        <v>173</v>
      </c>
      <c r="V1313" t="s">
        <v>208</v>
      </c>
      <c r="W1313">
        <v>0</v>
      </c>
      <c r="X1313">
        <v>0.1</v>
      </c>
      <c r="Y1313">
        <v>0.38100000000000001</v>
      </c>
      <c r="Z1313">
        <v>518.92200000000003</v>
      </c>
      <c r="AA1313">
        <v>4.2333333333333298</v>
      </c>
    </row>
    <row r="1314" spans="1:27" x14ac:dyDescent="0.2">
      <c r="A1314">
        <v>1395</v>
      </c>
      <c r="B1314" t="str">
        <f>+SUBSTITUTE(LOWER(_xlfn.CONCAT(C1314,D1314,E1314,G1314,L1314,R1314))," ","")</f>
        <v>44336carneretailnocompensadosinstandrewschile</v>
      </c>
      <c r="C1314" s="1">
        <v>44336</v>
      </c>
      <c r="D1314" s="2" t="s">
        <v>35</v>
      </c>
      <c r="E1314" t="s">
        <v>251</v>
      </c>
      <c r="F1314" t="s">
        <v>32</v>
      </c>
      <c r="G1314" t="s">
        <v>246</v>
      </c>
      <c r="H1314">
        <v>119</v>
      </c>
      <c r="J1314" s="4" t="e">
        <f>+VLOOKUP(B1314,Hoja1!$A:$L,11,0)</f>
        <v>#N/A</v>
      </c>
      <c r="K1314" s="4" t="e">
        <f>+VLOOKUP(B1314,Hoja1!$A:$L,12,0)</f>
        <v>#N/A</v>
      </c>
      <c r="L1314" t="s">
        <v>240</v>
      </c>
      <c r="M1314">
        <v>20</v>
      </c>
      <c r="N1314" t="s">
        <v>204</v>
      </c>
      <c r="O1314">
        <v>5</v>
      </c>
      <c r="P1314">
        <v>2021</v>
      </c>
      <c r="Q1314" t="s">
        <v>32</v>
      </c>
      <c r="R1314" t="s">
        <v>32</v>
      </c>
      <c r="S1314" t="s">
        <v>32</v>
      </c>
      <c r="T1314" t="s">
        <v>32</v>
      </c>
      <c r="U1314" t="s">
        <v>173</v>
      </c>
      <c r="V1314" t="s">
        <v>252</v>
      </c>
      <c r="W1314">
        <v>0</v>
      </c>
      <c r="X1314">
        <v>0</v>
      </c>
    </row>
    <row r="1315" spans="1:27" x14ac:dyDescent="0.2">
      <c r="A1315">
        <v>1396</v>
      </c>
      <c r="B1315" t="str">
        <f>+SUBSTITUTE(LOWER(_xlfn.CONCAT(C1315,D1315,E1315,G1315,L1315,R1315))," ","")</f>
        <v>44336carnegranelc200-300standrewschile</v>
      </c>
      <c r="C1315" s="1">
        <v>44336</v>
      </c>
      <c r="D1315" s="2" t="s">
        <v>35</v>
      </c>
      <c r="E1315" t="s">
        <v>30</v>
      </c>
      <c r="F1315" t="s">
        <v>32</v>
      </c>
      <c r="G1315" t="s">
        <v>39</v>
      </c>
      <c r="H1315">
        <v>20</v>
      </c>
      <c r="J1315" s="4">
        <f>+VLOOKUP(B1315,Hoja1!$A:$L,11,0)</f>
        <v>20</v>
      </c>
      <c r="K1315" s="4" t="str">
        <f>+VLOOKUP(B1315,Hoja1!$A:$L,12,0)</f>
        <v>-</v>
      </c>
      <c r="L1315" t="s">
        <v>240</v>
      </c>
      <c r="M1315">
        <v>20</v>
      </c>
      <c r="N1315" t="s">
        <v>204</v>
      </c>
      <c r="O1315">
        <v>5</v>
      </c>
      <c r="P1315">
        <v>2021</v>
      </c>
      <c r="Q1315" t="s">
        <v>32</v>
      </c>
      <c r="R1315" t="s">
        <v>32</v>
      </c>
      <c r="S1315" t="s">
        <v>32</v>
      </c>
      <c r="T1315" t="s">
        <v>32</v>
      </c>
      <c r="U1315" t="s">
        <v>37</v>
      </c>
      <c r="V1315" t="s">
        <v>36</v>
      </c>
      <c r="W1315">
        <v>0</v>
      </c>
      <c r="X1315">
        <v>0</v>
      </c>
    </row>
    <row r="1316" spans="1:27" x14ac:dyDescent="0.2">
      <c r="A1316">
        <v>2283</v>
      </c>
      <c r="B1316" t="str">
        <f>+SUBSTITUTE(LOWER(_xlfn.CONCAT(C1316,D1316,E1316,G1316,L1316,R1316))," ","")</f>
        <v>44336carnegranelc200-300sudmarisespaña</v>
      </c>
      <c r="C1316" s="1">
        <v>44336</v>
      </c>
      <c r="D1316" s="2" t="s">
        <v>35</v>
      </c>
      <c r="E1316" t="s">
        <v>30</v>
      </c>
      <c r="F1316" t="s">
        <v>338</v>
      </c>
      <c r="G1316" t="s">
        <v>39</v>
      </c>
      <c r="H1316">
        <v>24000</v>
      </c>
      <c r="I1316">
        <v>3.02</v>
      </c>
      <c r="J1316" s="4">
        <f>+VLOOKUP(B1316,Hoja1!$A:$L,11,0)</f>
        <v>24000</v>
      </c>
      <c r="K1316" s="4">
        <f>+VLOOKUP(B1316,Hoja1!$A:$L,12,0)</f>
        <v>3.02</v>
      </c>
      <c r="L1316" t="s">
        <v>286</v>
      </c>
      <c r="M1316">
        <v>20</v>
      </c>
      <c r="O1316">
        <v>5</v>
      </c>
      <c r="P1316">
        <v>2021</v>
      </c>
      <c r="Q1316" t="s">
        <v>153</v>
      </c>
      <c r="R1316" t="s">
        <v>338</v>
      </c>
      <c r="S1316" t="s">
        <v>338</v>
      </c>
      <c r="T1316" t="s">
        <v>154</v>
      </c>
      <c r="U1316" t="s">
        <v>37</v>
      </c>
      <c r="V1316" t="s">
        <v>36</v>
      </c>
      <c r="W1316">
        <v>0</v>
      </c>
      <c r="X1316">
        <v>0</v>
      </c>
      <c r="Y1316">
        <v>0</v>
      </c>
      <c r="Z1316">
        <v>0</v>
      </c>
      <c r="AA1316">
        <v>3.02</v>
      </c>
    </row>
    <row r="1317" spans="1:27" x14ac:dyDescent="0.2">
      <c r="A1317">
        <v>2284</v>
      </c>
      <c r="B1317" t="str">
        <f>+SUBSTITUTE(LOWER(_xlfn.CONCAT(C1317,D1317,E1317,G1317,L1317,R1317))," ","")</f>
        <v>44336carnegranelc0sudmarischile</v>
      </c>
      <c r="C1317" s="1">
        <v>44336</v>
      </c>
      <c r="D1317" s="2" t="s">
        <v>35</v>
      </c>
      <c r="E1317" t="s">
        <v>30</v>
      </c>
      <c r="F1317" t="s">
        <v>32</v>
      </c>
      <c r="G1317" t="s">
        <v>178</v>
      </c>
      <c r="H1317">
        <v>10000</v>
      </c>
      <c r="J1317" s="4" t="e">
        <f>+VLOOKUP(B1317,Hoja1!$A:$L,11,0)</f>
        <v>#N/A</v>
      </c>
      <c r="K1317" s="4" t="e">
        <f>+VLOOKUP(B1317,Hoja1!$A:$L,12,0)</f>
        <v>#N/A</v>
      </c>
      <c r="L1317" t="s">
        <v>286</v>
      </c>
      <c r="M1317">
        <v>20</v>
      </c>
      <c r="O1317">
        <v>5</v>
      </c>
      <c r="P1317">
        <v>2021</v>
      </c>
      <c r="Q1317" t="s">
        <v>32</v>
      </c>
      <c r="R1317" t="s">
        <v>32</v>
      </c>
      <c r="S1317" t="s">
        <v>32</v>
      </c>
      <c r="T1317" t="s">
        <v>32</v>
      </c>
      <c r="U1317" t="s">
        <v>37</v>
      </c>
      <c r="V1317" t="s">
        <v>36</v>
      </c>
      <c r="W1317">
        <v>0</v>
      </c>
      <c r="X1317">
        <v>0</v>
      </c>
    </row>
    <row r="1318" spans="1:27" x14ac:dyDescent="0.2">
      <c r="A1318">
        <v>1397</v>
      </c>
      <c r="B1318" t="str">
        <f>+SUBSTITUTE(LOWER(_xlfn.CONCAT(C1318,D1318,E1318,G1318,L1318,R1318))," ","")</f>
        <v>44337carnegranelc200-300standrewsrusia</v>
      </c>
      <c r="C1318" s="1">
        <v>44337</v>
      </c>
      <c r="D1318" s="2" t="s">
        <v>35</v>
      </c>
      <c r="E1318" t="s">
        <v>30</v>
      </c>
      <c r="F1318" t="s">
        <v>239</v>
      </c>
      <c r="G1318" t="s">
        <v>39</v>
      </c>
      <c r="H1318">
        <v>23000</v>
      </c>
      <c r="I1318">
        <v>3.1</v>
      </c>
      <c r="J1318" s="4">
        <f>+VLOOKUP(B1318,Hoja1!$A:$L,11,0)</f>
        <v>23000</v>
      </c>
      <c r="K1318" s="4">
        <f>+VLOOKUP(B1318,Hoja1!$A:$L,12,0)</f>
        <v>3.1</v>
      </c>
      <c r="L1318" t="s">
        <v>240</v>
      </c>
      <c r="M1318">
        <v>20</v>
      </c>
      <c r="N1318" t="s">
        <v>204</v>
      </c>
      <c r="O1318">
        <v>5</v>
      </c>
      <c r="P1318">
        <v>2021</v>
      </c>
      <c r="Q1318" t="s">
        <v>165</v>
      </c>
      <c r="R1318" t="s">
        <v>166</v>
      </c>
      <c r="S1318" t="s">
        <v>165</v>
      </c>
      <c r="T1318" t="s">
        <v>166</v>
      </c>
      <c r="U1318" t="s">
        <v>37</v>
      </c>
      <c r="V1318" t="s">
        <v>36</v>
      </c>
      <c r="W1318">
        <v>0</v>
      </c>
      <c r="X1318">
        <v>0</v>
      </c>
      <c r="Y1318">
        <v>0</v>
      </c>
      <c r="Z1318">
        <v>0</v>
      </c>
      <c r="AA1318">
        <v>3.1</v>
      </c>
    </row>
    <row r="1319" spans="1:27" x14ac:dyDescent="0.2">
      <c r="A1319">
        <v>333</v>
      </c>
      <c r="B1319" t="str">
        <f>+SUBSTITUTE(LOWER(_xlfn.CONCAT(C1319,D1319,E1319,G1319,L1319,R1319))," ","")</f>
        <v>44340enterosinsalsac20-35camanchacaasia</v>
      </c>
      <c r="C1319" s="1">
        <v>44340</v>
      </c>
      <c r="D1319" s="2" t="s">
        <v>59</v>
      </c>
      <c r="E1319" t="s">
        <v>155</v>
      </c>
      <c r="F1319" t="s">
        <v>170</v>
      </c>
      <c r="G1319" t="s">
        <v>163</v>
      </c>
      <c r="H1319">
        <v>9007.36</v>
      </c>
      <c r="I1319">
        <v>2.2000000000000002</v>
      </c>
      <c r="J1319" s="4" t="e">
        <f>+VLOOKUP(B1319,Hoja1!$A:$L,11,0)</f>
        <v>#N/A</v>
      </c>
      <c r="K1319" s="4" t="e">
        <f>+VLOOKUP(B1319,Hoja1!$A:$L,12,0)</f>
        <v>#N/A</v>
      </c>
      <c r="L1319" t="s">
        <v>33</v>
      </c>
      <c r="M1319">
        <v>21</v>
      </c>
      <c r="O1319">
        <v>5</v>
      </c>
      <c r="P1319">
        <v>2021</v>
      </c>
      <c r="Q1319" t="s">
        <v>158</v>
      </c>
      <c r="R1319" t="s">
        <v>158</v>
      </c>
      <c r="S1319" t="s">
        <v>158</v>
      </c>
      <c r="T1319" t="s">
        <v>158</v>
      </c>
      <c r="U1319" t="s">
        <v>159</v>
      </c>
      <c r="V1319" t="s">
        <v>160</v>
      </c>
      <c r="W1319">
        <v>0</v>
      </c>
      <c r="X1319">
        <v>0</v>
      </c>
      <c r="Y1319">
        <v>0</v>
      </c>
      <c r="Z1319">
        <v>0</v>
      </c>
      <c r="AA1319">
        <v>2.2000000000000002</v>
      </c>
    </row>
    <row r="1320" spans="1:27" x14ac:dyDescent="0.2">
      <c r="A1320">
        <v>334</v>
      </c>
      <c r="B1320" t="str">
        <f>+SUBSTITUTE(LOWER(_xlfn.CONCAT(C1320,D1320,E1320,G1320,L1320,R1320))," ","")</f>
        <v>44340enteroretailc20-35camanchacaamerica</v>
      </c>
      <c r="C1320" s="1">
        <v>44340</v>
      </c>
      <c r="D1320" s="2" t="s">
        <v>59</v>
      </c>
      <c r="E1320" t="s">
        <v>161</v>
      </c>
      <c r="F1320" t="s">
        <v>162</v>
      </c>
      <c r="G1320" t="s">
        <v>163</v>
      </c>
      <c r="H1320">
        <v>15980.8</v>
      </c>
      <c r="I1320">
        <v>3.3075000000000001</v>
      </c>
      <c r="J1320" s="4" t="e">
        <f>+VLOOKUP(B1320,Hoja1!$A:$L,11,0)</f>
        <v>#N/A</v>
      </c>
      <c r="K1320" s="4" t="e">
        <f>+VLOOKUP(B1320,Hoja1!$A:$L,12,0)</f>
        <v>#N/A</v>
      </c>
      <c r="L1320" t="s">
        <v>33</v>
      </c>
      <c r="M1320">
        <v>21</v>
      </c>
      <c r="O1320">
        <v>5</v>
      </c>
      <c r="P1320">
        <v>2021</v>
      </c>
      <c r="Q1320" t="s">
        <v>515</v>
      </c>
      <c r="R1320" t="s">
        <v>515</v>
      </c>
      <c r="S1320" t="s">
        <v>515</v>
      </c>
      <c r="T1320" t="s">
        <v>515</v>
      </c>
      <c r="V1320" t="s">
        <v>164</v>
      </c>
    </row>
    <row r="1321" spans="1:27" x14ac:dyDescent="0.2">
      <c r="A1321">
        <v>335</v>
      </c>
      <c r="B1321" t="str">
        <f>+SUBSTITUTE(LOWER(_xlfn.CONCAT(C1321,D1321,E1321,G1321,L1321,R1321))," ","")</f>
        <v>44340enteroretailc20-35camanchacaasia</v>
      </c>
      <c r="C1321" s="1">
        <v>44340</v>
      </c>
      <c r="D1321" s="2" t="s">
        <v>59</v>
      </c>
      <c r="E1321" t="s">
        <v>161</v>
      </c>
      <c r="F1321" t="s">
        <v>170</v>
      </c>
      <c r="G1321" t="s">
        <v>163</v>
      </c>
      <c r="H1321">
        <v>5920.16</v>
      </c>
      <c r="I1321">
        <v>3.22</v>
      </c>
      <c r="J1321" s="4" t="e">
        <f>+VLOOKUP(B1321,Hoja1!$A:$L,11,0)</f>
        <v>#N/A</v>
      </c>
      <c r="K1321" s="4" t="e">
        <f>+VLOOKUP(B1321,Hoja1!$A:$L,12,0)</f>
        <v>#N/A</v>
      </c>
      <c r="L1321" t="s">
        <v>33</v>
      </c>
      <c r="M1321">
        <v>21</v>
      </c>
      <c r="O1321">
        <v>5</v>
      </c>
      <c r="P1321">
        <v>2021</v>
      </c>
      <c r="Q1321" t="s">
        <v>158</v>
      </c>
      <c r="R1321" t="s">
        <v>158</v>
      </c>
      <c r="S1321" t="s">
        <v>158</v>
      </c>
      <c r="T1321" t="s">
        <v>158</v>
      </c>
      <c r="V1321" t="s">
        <v>164</v>
      </c>
    </row>
    <row r="1322" spans="1:27" x14ac:dyDescent="0.2">
      <c r="A1322">
        <v>336</v>
      </c>
      <c r="B1322" t="str">
        <f>+SUBSTITUTE(LOWER(_xlfn.CONCAT(C1322,D1322,E1322,G1322,L1322,R1322))," ","")</f>
        <v>44340enterosinsalsac40-60camanchacarusia</v>
      </c>
      <c r="C1322" s="1">
        <v>44340</v>
      </c>
      <c r="D1322" s="2" t="s">
        <v>59</v>
      </c>
      <c r="E1322" t="s">
        <v>155</v>
      </c>
      <c r="F1322" t="s">
        <v>516</v>
      </c>
      <c r="G1322" t="s">
        <v>180</v>
      </c>
      <c r="H1322">
        <v>17280</v>
      </c>
      <c r="I1322">
        <v>2.1</v>
      </c>
      <c r="J1322" s="4" t="e">
        <f>+VLOOKUP(B1322,Hoja1!$A:$L,11,0)</f>
        <v>#N/A</v>
      </c>
      <c r="K1322" s="4" t="e">
        <f>+VLOOKUP(B1322,Hoja1!$A:$L,12,0)</f>
        <v>#N/A</v>
      </c>
      <c r="L1322" t="s">
        <v>33</v>
      </c>
      <c r="M1322">
        <v>21</v>
      </c>
      <c r="O1322">
        <v>5</v>
      </c>
      <c r="P1322">
        <v>2021</v>
      </c>
      <c r="Q1322" t="s">
        <v>165</v>
      </c>
      <c r="R1322" t="s">
        <v>166</v>
      </c>
      <c r="S1322" t="s">
        <v>165</v>
      </c>
      <c r="T1322" t="s">
        <v>166</v>
      </c>
      <c r="U1322" t="s">
        <v>159</v>
      </c>
      <c r="V1322" t="s">
        <v>160</v>
      </c>
      <c r="W1322">
        <v>0</v>
      </c>
      <c r="X1322">
        <v>0</v>
      </c>
      <c r="Y1322">
        <v>0</v>
      </c>
      <c r="Z1322">
        <v>0</v>
      </c>
      <c r="AA1322">
        <v>2.1</v>
      </c>
    </row>
    <row r="1323" spans="1:27" x14ac:dyDescent="0.2">
      <c r="A1323">
        <v>337</v>
      </c>
      <c r="B1323" t="str">
        <f>+SUBSTITUTE(LOWER(_xlfn.CONCAT(C1323,D1323,E1323,G1323,L1323,R1323))," ","")</f>
        <v>44340carnegranelc200-300camanchacarusia</v>
      </c>
      <c r="C1323" s="1">
        <v>44340</v>
      </c>
      <c r="D1323" s="2" t="s">
        <v>35</v>
      </c>
      <c r="E1323" t="s">
        <v>30</v>
      </c>
      <c r="F1323" t="s">
        <v>516</v>
      </c>
      <c r="G1323" t="s">
        <v>39</v>
      </c>
      <c r="H1323">
        <v>5000</v>
      </c>
      <c r="I1323">
        <v>3.1</v>
      </c>
      <c r="J1323" s="4" t="e">
        <f>+VLOOKUP(B1323,Hoja1!$A:$L,11,0)</f>
        <v>#N/A</v>
      </c>
      <c r="K1323" s="4" t="e">
        <f>+VLOOKUP(B1323,Hoja1!$A:$L,12,0)</f>
        <v>#N/A</v>
      </c>
      <c r="L1323" t="s">
        <v>33</v>
      </c>
      <c r="M1323">
        <v>21</v>
      </c>
      <c r="O1323">
        <v>5</v>
      </c>
      <c r="P1323">
        <v>2021</v>
      </c>
      <c r="Q1323" t="s">
        <v>165</v>
      </c>
      <c r="R1323" t="s">
        <v>166</v>
      </c>
      <c r="S1323" t="s">
        <v>165</v>
      </c>
      <c r="T1323" t="s">
        <v>166</v>
      </c>
      <c r="U1323" t="s">
        <v>37</v>
      </c>
      <c r="V1323" t="s">
        <v>36</v>
      </c>
      <c r="W1323">
        <v>0</v>
      </c>
      <c r="X1323">
        <v>0</v>
      </c>
      <c r="Y1323">
        <v>0</v>
      </c>
      <c r="Z1323">
        <v>0</v>
      </c>
      <c r="AA1323">
        <v>3.1</v>
      </c>
    </row>
    <row r="1324" spans="1:27" x14ac:dyDescent="0.2">
      <c r="A1324">
        <v>742</v>
      </c>
      <c r="B1324" t="str">
        <f>+SUBSTITUTE(LOWER(_xlfn.CONCAT(C1324,D1324,E1324,G1324,L1324,R1324))," ","")</f>
        <v>44340carnegranelc300-500manuelitaotrosuee</v>
      </c>
      <c r="C1324" s="1">
        <v>44340</v>
      </c>
      <c r="D1324" s="2" t="s">
        <v>35</v>
      </c>
      <c r="E1324" t="s">
        <v>30</v>
      </c>
      <c r="F1324" t="s">
        <v>198</v>
      </c>
      <c r="G1324" t="s">
        <v>49</v>
      </c>
      <c r="H1324">
        <v>24000</v>
      </c>
      <c r="I1324">
        <v>2.95</v>
      </c>
      <c r="J1324" s="4">
        <f>+VLOOKUP(B1324,Hoja1!$A:$L,11,0)</f>
        <v>24000</v>
      </c>
      <c r="K1324" s="4">
        <f>+VLOOKUP(B1324,Hoja1!$A:$L,12,0)</f>
        <v>2.95</v>
      </c>
      <c r="L1324" t="s">
        <v>93</v>
      </c>
      <c r="M1324">
        <v>21</v>
      </c>
      <c r="N1324" t="s">
        <v>211</v>
      </c>
      <c r="O1324">
        <v>5</v>
      </c>
      <c r="P1324">
        <v>2021</v>
      </c>
      <c r="Q1324" t="s">
        <v>165</v>
      </c>
      <c r="R1324" t="s">
        <v>185</v>
      </c>
      <c r="S1324" t="s">
        <v>165</v>
      </c>
      <c r="T1324" t="s">
        <v>185</v>
      </c>
      <c r="U1324" t="s">
        <v>37</v>
      </c>
      <c r="V1324" t="s">
        <v>36</v>
      </c>
      <c r="W1324">
        <v>0</v>
      </c>
      <c r="X1324">
        <v>0</v>
      </c>
      <c r="Y1324">
        <v>0</v>
      </c>
      <c r="Z1324">
        <v>0</v>
      </c>
      <c r="AA1324">
        <v>2.95</v>
      </c>
    </row>
    <row r="1325" spans="1:27" x14ac:dyDescent="0.2">
      <c r="A1325">
        <v>1398</v>
      </c>
      <c r="B1325" t="str">
        <f>+SUBSTITUTE(LOWER(_xlfn.CONCAT(C1325,D1325,E1325,G1325,L1325,R1325))," ","")</f>
        <v>44340carnegranelc200-300standrewsrusia</v>
      </c>
      <c r="C1325" s="1">
        <v>44340</v>
      </c>
      <c r="D1325" s="2" t="s">
        <v>35</v>
      </c>
      <c r="E1325" t="s">
        <v>30</v>
      </c>
      <c r="F1325" t="s">
        <v>239</v>
      </c>
      <c r="G1325" t="s">
        <v>39</v>
      </c>
      <c r="H1325">
        <v>23000</v>
      </c>
      <c r="I1325">
        <v>3.12</v>
      </c>
      <c r="J1325" s="4">
        <f>+VLOOKUP(B1325,Hoja1!$A:$L,11,0)</f>
        <v>23000</v>
      </c>
      <c r="K1325" s="4">
        <f>+VLOOKUP(B1325,Hoja1!$A:$L,12,0)</f>
        <v>3.12</v>
      </c>
      <c r="L1325" t="s">
        <v>240</v>
      </c>
      <c r="M1325">
        <v>21</v>
      </c>
      <c r="N1325" t="s">
        <v>204</v>
      </c>
      <c r="O1325">
        <v>5</v>
      </c>
      <c r="P1325">
        <v>2021</v>
      </c>
      <c r="Q1325" t="s">
        <v>165</v>
      </c>
      <c r="R1325" t="s">
        <v>166</v>
      </c>
      <c r="S1325" t="s">
        <v>165</v>
      </c>
      <c r="T1325" t="s">
        <v>166</v>
      </c>
      <c r="U1325" t="s">
        <v>37</v>
      </c>
      <c r="V1325" t="s">
        <v>36</v>
      </c>
      <c r="W1325">
        <v>0</v>
      </c>
      <c r="X1325">
        <v>0</v>
      </c>
      <c r="Y1325">
        <v>0</v>
      </c>
      <c r="Z1325">
        <v>0</v>
      </c>
      <c r="AA1325">
        <v>3.12</v>
      </c>
    </row>
    <row r="1326" spans="1:27" x14ac:dyDescent="0.2">
      <c r="A1326">
        <v>1399</v>
      </c>
      <c r="B1326" t="str">
        <f>+SUBSTITUTE(LOWER(_xlfn.CONCAT(C1326,D1326,E1326,G1326,L1326,R1326))," ","")</f>
        <v>44340carnegranelc100-200standrewsrusia</v>
      </c>
      <c r="C1326" s="1">
        <v>44340</v>
      </c>
      <c r="D1326" s="2" t="s">
        <v>35</v>
      </c>
      <c r="E1326" t="s">
        <v>30</v>
      </c>
      <c r="F1326" t="s">
        <v>239</v>
      </c>
      <c r="G1326" t="s">
        <v>72</v>
      </c>
      <c r="H1326">
        <v>23000</v>
      </c>
      <c r="I1326">
        <v>3.22</v>
      </c>
      <c r="J1326" s="4">
        <f>+VLOOKUP(B1326,Hoja1!$A:$L,11,0)</f>
        <v>23000</v>
      </c>
      <c r="K1326" s="4">
        <f>+VLOOKUP(B1326,Hoja1!$A:$L,12,0)</f>
        <v>3.22</v>
      </c>
      <c r="L1326" t="s">
        <v>240</v>
      </c>
      <c r="M1326">
        <v>21</v>
      </c>
      <c r="N1326" t="s">
        <v>204</v>
      </c>
      <c r="O1326">
        <v>5</v>
      </c>
      <c r="P1326">
        <v>2021</v>
      </c>
      <c r="Q1326" t="s">
        <v>165</v>
      </c>
      <c r="R1326" t="s">
        <v>166</v>
      </c>
      <c r="S1326" t="s">
        <v>165</v>
      </c>
      <c r="T1326" t="s">
        <v>166</v>
      </c>
      <c r="U1326" t="s">
        <v>37</v>
      </c>
      <c r="V1326" t="s">
        <v>36</v>
      </c>
      <c r="W1326">
        <v>0</v>
      </c>
      <c r="X1326">
        <v>0</v>
      </c>
      <c r="Y1326">
        <v>0</v>
      </c>
      <c r="Z1326">
        <v>0</v>
      </c>
      <c r="AA1326">
        <v>3.22</v>
      </c>
    </row>
    <row r="1327" spans="1:27" x14ac:dyDescent="0.2">
      <c r="A1327">
        <v>1400</v>
      </c>
      <c r="B1327" t="str">
        <f>+SUBSTITUTE(LOWER(_xlfn.CONCAT(C1327,D1327,E1327,G1327,L1327,R1327))," ","")</f>
        <v>44340enterosinsalsae50-70standrewschile</v>
      </c>
      <c r="C1327" s="1">
        <v>44340</v>
      </c>
      <c r="D1327" s="2" t="s">
        <v>59</v>
      </c>
      <c r="E1327" t="s">
        <v>155</v>
      </c>
      <c r="F1327" t="s">
        <v>32</v>
      </c>
      <c r="G1327" t="s">
        <v>245</v>
      </c>
      <c r="H1327">
        <v>10000</v>
      </c>
      <c r="I1327">
        <v>1.8</v>
      </c>
      <c r="J1327" s="4" t="e">
        <f>+VLOOKUP(B1327,Hoja1!$A:$L,11,0)</f>
        <v>#N/A</v>
      </c>
      <c r="K1327" s="4" t="e">
        <f>+VLOOKUP(B1327,Hoja1!$A:$L,12,0)</f>
        <v>#N/A</v>
      </c>
      <c r="L1327" t="s">
        <v>240</v>
      </c>
      <c r="M1327">
        <v>21</v>
      </c>
      <c r="N1327" t="s">
        <v>204</v>
      </c>
      <c r="O1327">
        <v>5</v>
      </c>
      <c r="P1327">
        <v>2021</v>
      </c>
      <c r="Q1327" t="s">
        <v>32</v>
      </c>
      <c r="R1327" t="s">
        <v>32</v>
      </c>
      <c r="S1327" t="s">
        <v>32</v>
      </c>
      <c r="T1327" t="s">
        <v>32</v>
      </c>
      <c r="U1327" t="s">
        <v>159</v>
      </c>
      <c r="V1327" t="s">
        <v>160</v>
      </c>
      <c r="W1327">
        <v>0</v>
      </c>
      <c r="X1327">
        <v>0</v>
      </c>
      <c r="Y1327">
        <v>0</v>
      </c>
      <c r="Z1327">
        <v>0</v>
      </c>
      <c r="AA1327">
        <v>1.8</v>
      </c>
    </row>
    <row r="1328" spans="1:27" x14ac:dyDescent="0.2">
      <c r="A1328">
        <v>1401</v>
      </c>
      <c r="B1328" t="str">
        <f>+SUBSTITUTE(LOWER(_xlfn.CONCAT(C1328,D1328,E1328,G1328,L1328,R1328))," ","")</f>
        <v>44340carnegranelsinstandrewschile</v>
      </c>
      <c r="C1328" s="1">
        <v>44340</v>
      </c>
      <c r="D1328" s="2" t="s">
        <v>35</v>
      </c>
      <c r="E1328" t="s">
        <v>30</v>
      </c>
      <c r="F1328" t="s">
        <v>32</v>
      </c>
      <c r="G1328" t="s">
        <v>246</v>
      </c>
      <c r="H1328">
        <v>22000</v>
      </c>
      <c r="I1328">
        <v>1.425</v>
      </c>
      <c r="J1328" s="4" t="e">
        <f>+VLOOKUP(B1328,Hoja1!$A:$L,11,0)</f>
        <v>#N/A</v>
      </c>
      <c r="K1328" s="4" t="e">
        <f>+VLOOKUP(B1328,Hoja1!$A:$L,12,0)</f>
        <v>#N/A</v>
      </c>
      <c r="L1328" t="s">
        <v>240</v>
      </c>
      <c r="M1328">
        <v>21</v>
      </c>
      <c r="N1328" t="s">
        <v>204</v>
      </c>
      <c r="O1328">
        <v>5</v>
      </c>
      <c r="P1328">
        <v>2021</v>
      </c>
      <c r="Q1328" t="s">
        <v>32</v>
      </c>
      <c r="R1328" t="s">
        <v>32</v>
      </c>
      <c r="S1328" t="s">
        <v>32</v>
      </c>
      <c r="T1328" t="s">
        <v>32</v>
      </c>
      <c r="U1328" t="s">
        <v>37</v>
      </c>
      <c r="V1328" t="s">
        <v>36</v>
      </c>
      <c r="W1328">
        <v>0</v>
      </c>
      <c r="X1328">
        <v>0</v>
      </c>
      <c r="Y1328">
        <v>0</v>
      </c>
      <c r="Z1328">
        <v>0</v>
      </c>
      <c r="AA1328">
        <v>1.425</v>
      </c>
    </row>
    <row r="1329" spans="1:27" x14ac:dyDescent="0.2">
      <c r="A1329">
        <v>2285</v>
      </c>
      <c r="B1329" t="str">
        <f>+SUBSTITUTE(LOWER(_xlfn.CONCAT(C1329,D1329,E1329,G1329,L1329,R1329))," ","")</f>
        <v>44340enterosinsalsac40-60sudmarisotrosuee</v>
      </c>
      <c r="C1329" s="1">
        <v>44340</v>
      </c>
      <c r="D1329" s="2" t="s">
        <v>59</v>
      </c>
      <c r="E1329" t="s">
        <v>155</v>
      </c>
      <c r="F1329" t="s">
        <v>184</v>
      </c>
      <c r="G1329" t="s">
        <v>180</v>
      </c>
      <c r="H1329">
        <v>17978.400000000001</v>
      </c>
      <c r="I1329">
        <v>1.85</v>
      </c>
      <c r="J1329" s="4" t="e">
        <f>+VLOOKUP(B1329,Hoja1!$A:$L,11,0)</f>
        <v>#N/A</v>
      </c>
      <c r="K1329" s="4" t="e">
        <f>+VLOOKUP(B1329,Hoja1!$A:$L,12,0)</f>
        <v>#N/A</v>
      </c>
      <c r="L1329" t="s">
        <v>286</v>
      </c>
      <c r="M1329">
        <v>21</v>
      </c>
      <c r="O1329">
        <v>5</v>
      </c>
      <c r="P1329">
        <v>2021</v>
      </c>
      <c r="Q1329" t="s">
        <v>165</v>
      </c>
      <c r="R1329" t="s">
        <v>185</v>
      </c>
      <c r="S1329" t="s">
        <v>165</v>
      </c>
      <c r="T1329" t="s">
        <v>185</v>
      </c>
      <c r="U1329" t="s">
        <v>159</v>
      </c>
      <c r="V1329" t="s">
        <v>160</v>
      </c>
      <c r="W1329">
        <v>0</v>
      </c>
      <c r="X1329">
        <v>0</v>
      </c>
      <c r="Y1329">
        <v>0</v>
      </c>
      <c r="Z1329">
        <v>0</v>
      </c>
      <c r="AA1329">
        <v>1.85</v>
      </c>
    </row>
    <row r="1330" spans="1:27" x14ac:dyDescent="0.2">
      <c r="A1330">
        <v>2286</v>
      </c>
      <c r="B1330" t="str">
        <f>+SUBSTITUTE(LOWER(_xlfn.CONCAT(C1330,D1330,E1330,G1330,L1330,R1330))," ","")</f>
        <v>44340carnegranelc300-500sudmarisrusia</v>
      </c>
      <c r="C1330" s="1">
        <v>44340</v>
      </c>
      <c r="D1330" s="2" t="s">
        <v>35</v>
      </c>
      <c r="E1330" t="s">
        <v>30</v>
      </c>
      <c r="F1330" t="s">
        <v>166</v>
      </c>
      <c r="G1330" t="s">
        <v>49</v>
      </c>
      <c r="H1330">
        <v>12000</v>
      </c>
      <c r="I1330">
        <v>2.95</v>
      </c>
      <c r="J1330" s="4">
        <f>+VLOOKUP(B1330,Hoja1!$A:$L,11,0)</f>
        <v>12000</v>
      </c>
      <c r="K1330" s="4">
        <f>+VLOOKUP(B1330,Hoja1!$A:$L,12,0)</f>
        <v>2.95</v>
      </c>
      <c r="L1330" t="s">
        <v>286</v>
      </c>
      <c r="M1330">
        <v>21</v>
      </c>
      <c r="O1330">
        <v>5</v>
      </c>
      <c r="P1330">
        <v>2021</v>
      </c>
      <c r="Q1330" t="s">
        <v>165</v>
      </c>
      <c r="R1330" t="s">
        <v>166</v>
      </c>
      <c r="S1330" t="s">
        <v>165</v>
      </c>
      <c r="T1330" t="s">
        <v>166</v>
      </c>
      <c r="U1330" t="s">
        <v>37</v>
      </c>
      <c r="V1330" t="s">
        <v>36</v>
      </c>
      <c r="W1330">
        <v>0</v>
      </c>
      <c r="X1330">
        <v>0</v>
      </c>
      <c r="Y1330">
        <v>0</v>
      </c>
      <c r="Z1330">
        <v>0</v>
      </c>
      <c r="AA1330">
        <v>2.95</v>
      </c>
    </row>
    <row r="1331" spans="1:27" x14ac:dyDescent="0.2">
      <c r="A1331">
        <v>2287</v>
      </c>
      <c r="B1331" t="str">
        <f>+SUBSTITUTE(LOWER(_xlfn.CONCAT(C1331,D1331,E1331,G1331,L1331,R1331))," ","")</f>
        <v>44340carnegranelc200-300sudmarisrusia</v>
      </c>
      <c r="C1331" s="1">
        <v>44340</v>
      </c>
      <c r="D1331" s="2" t="s">
        <v>35</v>
      </c>
      <c r="E1331" t="s">
        <v>30</v>
      </c>
      <c r="F1331" t="s">
        <v>166</v>
      </c>
      <c r="G1331" t="s">
        <v>39</v>
      </c>
      <c r="H1331">
        <v>12000</v>
      </c>
      <c r="I1331">
        <v>3.15</v>
      </c>
      <c r="J1331" s="4">
        <f>+VLOOKUP(B1331,Hoja1!$A:$L,11,0)</f>
        <v>12000</v>
      </c>
      <c r="K1331" s="4">
        <f>+VLOOKUP(B1331,Hoja1!$A:$L,12,0)</f>
        <v>3.15</v>
      </c>
      <c r="L1331" t="s">
        <v>286</v>
      </c>
      <c r="M1331">
        <v>21</v>
      </c>
      <c r="O1331">
        <v>5</v>
      </c>
      <c r="P1331">
        <v>2021</v>
      </c>
      <c r="Q1331" t="s">
        <v>165</v>
      </c>
      <c r="R1331" t="s">
        <v>166</v>
      </c>
      <c r="S1331" t="s">
        <v>165</v>
      </c>
      <c r="T1331" t="s">
        <v>166</v>
      </c>
      <c r="U1331" t="s">
        <v>37</v>
      </c>
      <c r="V1331" t="s">
        <v>36</v>
      </c>
      <c r="W1331">
        <v>0</v>
      </c>
      <c r="X1331">
        <v>0</v>
      </c>
      <c r="Y1331">
        <v>0</v>
      </c>
      <c r="Z1331">
        <v>0</v>
      </c>
      <c r="AA1331">
        <v>3.15</v>
      </c>
    </row>
    <row r="1332" spans="1:27" x14ac:dyDescent="0.2">
      <c r="A1332">
        <v>2288</v>
      </c>
      <c r="B1332" t="str">
        <f>+SUBSTITUTE(LOWER(_xlfn.CONCAT(C1332,D1332,E1332,G1332,L1332,R1332))," ","")</f>
        <v>44340carnegranelc0sudmarischile</v>
      </c>
      <c r="C1332" s="1">
        <v>44340</v>
      </c>
      <c r="D1332" s="2" t="s">
        <v>35</v>
      </c>
      <c r="E1332" t="s">
        <v>30</v>
      </c>
      <c r="F1332" t="s">
        <v>32</v>
      </c>
      <c r="G1332" t="s">
        <v>178</v>
      </c>
      <c r="H1332">
        <v>500</v>
      </c>
      <c r="J1332" s="4" t="e">
        <f>+VLOOKUP(B1332,Hoja1!$A:$L,11,0)</f>
        <v>#N/A</v>
      </c>
      <c r="K1332" s="4" t="e">
        <f>+VLOOKUP(B1332,Hoja1!$A:$L,12,0)</f>
        <v>#N/A</v>
      </c>
      <c r="L1332" t="s">
        <v>286</v>
      </c>
      <c r="M1332">
        <v>21</v>
      </c>
      <c r="O1332">
        <v>5</v>
      </c>
      <c r="P1332">
        <v>2021</v>
      </c>
      <c r="Q1332" t="s">
        <v>32</v>
      </c>
      <c r="R1332" t="s">
        <v>32</v>
      </c>
      <c r="S1332" t="s">
        <v>32</v>
      </c>
      <c r="T1332" t="s">
        <v>32</v>
      </c>
      <c r="U1332" t="s">
        <v>37</v>
      </c>
      <c r="V1332" t="s">
        <v>36</v>
      </c>
      <c r="W1332">
        <v>0</v>
      </c>
      <c r="X1332">
        <v>0</v>
      </c>
    </row>
    <row r="1333" spans="1:27" x14ac:dyDescent="0.2">
      <c r="A1333">
        <v>338</v>
      </c>
      <c r="B1333" t="str">
        <f>+SUBSTITUTE(LOWER(_xlfn.CONCAT(C1333,D1333,E1333,G1333,L1333,R1333))," ","")</f>
        <v>44341carnegranelc100-200camanchacaasia</v>
      </c>
      <c r="C1333" s="1">
        <v>44341</v>
      </c>
      <c r="D1333" s="2" t="s">
        <v>35</v>
      </c>
      <c r="E1333" t="s">
        <v>30</v>
      </c>
      <c r="F1333" t="s">
        <v>156</v>
      </c>
      <c r="G1333" t="s">
        <v>72</v>
      </c>
      <c r="H1333">
        <v>16000</v>
      </c>
      <c r="I1333">
        <v>3.25</v>
      </c>
      <c r="J1333" s="4" t="e">
        <f>+VLOOKUP(B1333,Hoja1!$A:$L,11,0)</f>
        <v>#N/A</v>
      </c>
      <c r="K1333" s="4" t="e">
        <f>+VLOOKUP(B1333,Hoja1!$A:$L,12,0)</f>
        <v>#N/A</v>
      </c>
      <c r="L1333" t="s">
        <v>33</v>
      </c>
      <c r="M1333">
        <v>21</v>
      </c>
      <c r="O1333">
        <v>5</v>
      </c>
      <c r="P1333">
        <v>2021</v>
      </c>
      <c r="Q1333" t="s">
        <v>158</v>
      </c>
      <c r="R1333" t="s">
        <v>158</v>
      </c>
      <c r="S1333" t="s">
        <v>158</v>
      </c>
      <c r="T1333" t="s">
        <v>158</v>
      </c>
      <c r="U1333" t="s">
        <v>37</v>
      </c>
      <c r="V1333" t="s">
        <v>36</v>
      </c>
      <c r="W1333">
        <v>0</v>
      </c>
      <c r="X1333">
        <v>0</v>
      </c>
      <c r="Y1333">
        <v>0</v>
      </c>
      <c r="Z1333">
        <v>0</v>
      </c>
      <c r="AA1333">
        <v>3.25</v>
      </c>
    </row>
    <row r="1334" spans="1:27" x14ac:dyDescent="0.2">
      <c r="A1334">
        <v>339</v>
      </c>
      <c r="B1334" t="str">
        <f>+SUBSTITUTE(LOWER(_xlfn.CONCAT(C1334,D1334,E1334,G1334,L1334,R1334))," ","")</f>
        <v>44341carneretailc200-300camanchacaotroseuropa</v>
      </c>
      <c r="C1334" s="1">
        <v>44341</v>
      </c>
      <c r="D1334" s="2" t="s">
        <v>35</v>
      </c>
      <c r="E1334" t="s">
        <v>161</v>
      </c>
      <c r="F1334" t="s">
        <v>288</v>
      </c>
      <c r="G1334" t="s">
        <v>39</v>
      </c>
      <c r="H1334">
        <v>9032</v>
      </c>
      <c r="I1334">
        <v>3.5499999999999901</v>
      </c>
      <c r="J1334" s="4" t="e">
        <f>+VLOOKUP(B1334,Hoja1!$A:$L,11,0)</f>
        <v>#N/A</v>
      </c>
      <c r="K1334" s="4" t="e">
        <f>+VLOOKUP(B1334,Hoja1!$A:$L,12,0)</f>
        <v>#N/A</v>
      </c>
      <c r="L1334" t="s">
        <v>33</v>
      </c>
      <c r="M1334">
        <v>21</v>
      </c>
      <c r="O1334">
        <v>5</v>
      </c>
      <c r="P1334">
        <v>2021</v>
      </c>
      <c r="Q1334" t="s">
        <v>153</v>
      </c>
      <c r="R1334" t="s">
        <v>154</v>
      </c>
      <c r="S1334" t="s">
        <v>154</v>
      </c>
      <c r="T1334" t="s">
        <v>154</v>
      </c>
      <c r="U1334" t="s">
        <v>173</v>
      </c>
      <c r="V1334" t="s">
        <v>174</v>
      </c>
      <c r="W1334">
        <v>0</v>
      </c>
      <c r="X1334">
        <v>0</v>
      </c>
      <c r="Y1334">
        <v>0</v>
      </c>
      <c r="Z1334">
        <v>0</v>
      </c>
      <c r="AA1334">
        <v>3.5499999999999901</v>
      </c>
    </row>
    <row r="1335" spans="1:27" x14ac:dyDescent="0.2">
      <c r="A1335">
        <v>340</v>
      </c>
      <c r="B1335" t="str">
        <f>+SUBSTITUTE(LOWER(_xlfn.CONCAT(C1335,D1335,E1335,G1335,L1335,R1335))," ","")</f>
        <v>44341carneretailc300-500camanchacaotroseuropa</v>
      </c>
      <c r="C1335" s="1">
        <v>44341</v>
      </c>
      <c r="D1335" s="2" t="s">
        <v>35</v>
      </c>
      <c r="E1335" t="s">
        <v>161</v>
      </c>
      <c r="F1335" t="s">
        <v>288</v>
      </c>
      <c r="G1335" t="s">
        <v>49</v>
      </c>
      <c r="H1335">
        <v>4040</v>
      </c>
      <c r="I1335">
        <v>3.4</v>
      </c>
      <c r="J1335" s="4" t="e">
        <f>+VLOOKUP(B1335,Hoja1!$A:$L,11,0)</f>
        <v>#N/A</v>
      </c>
      <c r="K1335" s="4" t="e">
        <f>+VLOOKUP(B1335,Hoja1!$A:$L,12,0)</f>
        <v>#N/A</v>
      </c>
      <c r="L1335" t="s">
        <v>33</v>
      </c>
      <c r="M1335">
        <v>21</v>
      </c>
      <c r="O1335">
        <v>5</v>
      </c>
      <c r="P1335">
        <v>2021</v>
      </c>
      <c r="Q1335" t="s">
        <v>153</v>
      </c>
      <c r="R1335" t="s">
        <v>154</v>
      </c>
      <c r="S1335" t="s">
        <v>154</v>
      </c>
      <c r="T1335" t="s">
        <v>154</v>
      </c>
      <c r="U1335" t="s">
        <v>173</v>
      </c>
      <c r="V1335" t="s">
        <v>174</v>
      </c>
      <c r="W1335">
        <v>0</v>
      </c>
      <c r="X1335">
        <v>0</v>
      </c>
      <c r="Y1335">
        <v>0</v>
      </c>
      <c r="Z1335">
        <v>0</v>
      </c>
      <c r="AA1335">
        <v>3.4</v>
      </c>
    </row>
    <row r="1336" spans="1:27" x14ac:dyDescent="0.2">
      <c r="A1336">
        <v>341</v>
      </c>
      <c r="B1336" t="str">
        <f>+SUBSTITUTE(LOWER(_xlfn.CONCAT(C1336,D1336,E1336,G1336,L1336,R1336))," ","")</f>
        <v>44341carneretailc100-200camanchacaotroseuropa</v>
      </c>
      <c r="C1336" s="1">
        <v>44341</v>
      </c>
      <c r="D1336" s="2" t="s">
        <v>35</v>
      </c>
      <c r="E1336" t="s">
        <v>161</v>
      </c>
      <c r="F1336" t="s">
        <v>288</v>
      </c>
      <c r="G1336" t="s">
        <v>72</v>
      </c>
      <c r="H1336">
        <v>6136</v>
      </c>
      <c r="I1336">
        <v>3.7999999999999901</v>
      </c>
      <c r="J1336" s="4" t="e">
        <f>+VLOOKUP(B1336,Hoja1!$A:$L,11,0)</f>
        <v>#N/A</v>
      </c>
      <c r="K1336" s="4" t="e">
        <f>+VLOOKUP(B1336,Hoja1!$A:$L,12,0)</f>
        <v>#N/A</v>
      </c>
      <c r="L1336" t="s">
        <v>33</v>
      </c>
      <c r="M1336">
        <v>21</v>
      </c>
      <c r="O1336">
        <v>5</v>
      </c>
      <c r="P1336">
        <v>2021</v>
      </c>
      <c r="Q1336" t="s">
        <v>153</v>
      </c>
      <c r="R1336" t="s">
        <v>154</v>
      </c>
      <c r="S1336" t="s">
        <v>154</v>
      </c>
      <c r="T1336" t="s">
        <v>154</v>
      </c>
      <c r="U1336" t="s">
        <v>173</v>
      </c>
      <c r="V1336" t="s">
        <v>174</v>
      </c>
      <c r="W1336">
        <v>0</v>
      </c>
      <c r="X1336">
        <v>0</v>
      </c>
      <c r="Y1336">
        <v>0</v>
      </c>
      <c r="Z1336">
        <v>0</v>
      </c>
      <c r="AA1336">
        <v>3.7999999999999901</v>
      </c>
    </row>
    <row r="1337" spans="1:27" x14ac:dyDescent="0.2">
      <c r="A1337">
        <v>342</v>
      </c>
      <c r="B1337" t="str">
        <f>+SUBSTITUTE(LOWER(_xlfn.CONCAT(C1337,D1337,E1337,G1337,L1337,R1337))," ","")</f>
        <v>44341carneretailc100-200camanchacaasia</v>
      </c>
      <c r="C1337" s="1">
        <v>44341</v>
      </c>
      <c r="D1337" s="2" t="s">
        <v>35</v>
      </c>
      <c r="E1337" t="s">
        <v>161</v>
      </c>
      <c r="F1337" t="s">
        <v>156</v>
      </c>
      <c r="G1337" t="s">
        <v>72</v>
      </c>
      <c r="H1337">
        <v>5970</v>
      </c>
      <c r="I1337">
        <v>3.25</v>
      </c>
      <c r="J1337" s="4" t="e">
        <f>+VLOOKUP(B1337,Hoja1!$A:$L,11,0)</f>
        <v>#N/A</v>
      </c>
      <c r="K1337" s="4" t="e">
        <f>+VLOOKUP(B1337,Hoja1!$A:$L,12,0)</f>
        <v>#N/A</v>
      </c>
      <c r="L1337" t="s">
        <v>33</v>
      </c>
      <c r="M1337">
        <v>21</v>
      </c>
      <c r="O1337">
        <v>5</v>
      </c>
      <c r="P1337">
        <v>2021</v>
      </c>
      <c r="Q1337" t="s">
        <v>158</v>
      </c>
      <c r="R1337" t="s">
        <v>158</v>
      </c>
      <c r="S1337" t="s">
        <v>158</v>
      </c>
      <c r="T1337" t="s">
        <v>158</v>
      </c>
      <c r="U1337" t="s">
        <v>173</v>
      </c>
      <c r="V1337" t="s">
        <v>174</v>
      </c>
      <c r="W1337">
        <v>0</v>
      </c>
      <c r="X1337">
        <v>0</v>
      </c>
      <c r="Y1337">
        <v>0</v>
      </c>
      <c r="Z1337">
        <v>0</v>
      </c>
      <c r="AA1337">
        <v>3.25</v>
      </c>
    </row>
    <row r="1338" spans="1:27" x14ac:dyDescent="0.2">
      <c r="A1338">
        <v>343</v>
      </c>
      <c r="B1338" t="str">
        <f>+SUBSTITUTE(LOWER(_xlfn.CONCAT(C1338,D1338,E1338,G1338,L1338,R1338))," ","")</f>
        <v>44341enterosinsalsac20-35camanchacaamerica</v>
      </c>
      <c r="C1338" s="1">
        <v>44341</v>
      </c>
      <c r="D1338" s="2" t="s">
        <v>59</v>
      </c>
      <c r="E1338" t="s">
        <v>155</v>
      </c>
      <c r="F1338" t="s">
        <v>162</v>
      </c>
      <c r="G1338" t="s">
        <v>163</v>
      </c>
      <c r="H1338">
        <v>17814.96</v>
      </c>
      <c r="I1338">
        <v>2.21</v>
      </c>
      <c r="J1338" s="4" t="e">
        <f>+VLOOKUP(B1338,Hoja1!$A:$L,11,0)</f>
        <v>#N/A</v>
      </c>
      <c r="K1338" s="4" t="e">
        <f>+VLOOKUP(B1338,Hoja1!$A:$L,12,0)</f>
        <v>#N/A</v>
      </c>
      <c r="L1338" t="s">
        <v>33</v>
      </c>
      <c r="M1338">
        <v>21</v>
      </c>
      <c r="O1338">
        <v>5</v>
      </c>
      <c r="P1338">
        <v>2021</v>
      </c>
      <c r="Q1338" t="s">
        <v>515</v>
      </c>
      <c r="R1338" t="s">
        <v>515</v>
      </c>
      <c r="S1338" t="s">
        <v>515</v>
      </c>
      <c r="T1338" t="s">
        <v>515</v>
      </c>
      <c r="U1338" t="s">
        <v>159</v>
      </c>
      <c r="V1338" t="s">
        <v>160</v>
      </c>
      <c r="W1338">
        <v>0</v>
      </c>
      <c r="X1338">
        <v>0</v>
      </c>
      <c r="Y1338">
        <v>0</v>
      </c>
      <c r="Z1338">
        <v>0</v>
      </c>
      <c r="AA1338">
        <v>2.21</v>
      </c>
    </row>
    <row r="1339" spans="1:27" x14ac:dyDescent="0.2">
      <c r="A1339">
        <v>344</v>
      </c>
      <c r="B1339" t="str">
        <f>+SUBSTITUTE(LOWER(_xlfn.CONCAT(C1339,D1339,E1339,G1339,L1339,R1339))," ","")</f>
        <v>44341enterosinsalsac20-35camanchacaasia</v>
      </c>
      <c r="C1339" s="1">
        <v>44341</v>
      </c>
      <c r="D1339" s="2" t="s">
        <v>59</v>
      </c>
      <c r="E1339" t="s">
        <v>155</v>
      </c>
      <c r="F1339" t="s">
        <v>181</v>
      </c>
      <c r="G1339" t="s">
        <v>163</v>
      </c>
      <c r="H1339">
        <v>17978.400000000001</v>
      </c>
      <c r="I1339">
        <v>2.15</v>
      </c>
      <c r="J1339" s="4" t="e">
        <f>+VLOOKUP(B1339,Hoja1!$A:$L,11,0)</f>
        <v>#N/A</v>
      </c>
      <c r="K1339" s="4" t="e">
        <f>+VLOOKUP(B1339,Hoja1!$A:$L,12,0)</f>
        <v>#N/A</v>
      </c>
      <c r="L1339" t="s">
        <v>33</v>
      </c>
      <c r="M1339">
        <v>21</v>
      </c>
      <c r="O1339">
        <v>5</v>
      </c>
      <c r="P1339">
        <v>2021</v>
      </c>
      <c r="Q1339" t="s">
        <v>158</v>
      </c>
      <c r="R1339" t="s">
        <v>158</v>
      </c>
      <c r="S1339" t="s">
        <v>158</v>
      </c>
      <c r="T1339" t="s">
        <v>158</v>
      </c>
      <c r="U1339" t="s">
        <v>159</v>
      </c>
      <c r="V1339" t="s">
        <v>160</v>
      </c>
      <c r="W1339">
        <v>0</v>
      </c>
      <c r="X1339">
        <v>0</v>
      </c>
      <c r="Y1339">
        <v>0</v>
      </c>
      <c r="Z1339">
        <v>0</v>
      </c>
      <c r="AA1339">
        <v>2.15</v>
      </c>
    </row>
    <row r="1340" spans="1:27" x14ac:dyDescent="0.2">
      <c r="A1340">
        <v>1402</v>
      </c>
      <c r="B1340" t="str">
        <f>+SUBSTITUTE(LOWER(_xlfn.CONCAT(C1340,D1340,E1340,G1340,L1340,R1340))," ","")</f>
        <v>44341carnegranelc200-300standrewsrusia</v>
      </c>
      <c r="C1340" s="1">
        <v>44341</v>
      </c>
      <c r="D1340" s="2" t="s">
        <v>35</v>
      </c>
      <c r="E1340" t="s">
        <v>30</v>
      </c>
      <c r="F1340" t="s">
        <v>239</v>
      </c>
      <c r="G1340" t="s">
        <v>39</v>
      </c>
      <c r="H1340">
        <v>23000</v>
      </c>
      <c r="I1340">
        <v>3.12</v>
      </c>
      <c r="J1340" s="4">
        <f>+VLOOKUP(B1340,Hoja1!$A:$L,11,0)</f>
        <v>23000</v>
      </c>
      <c r="K1340" s="4">
        <f>+VLOOKUP(B1340,Hoja1!$A:$L,12,0)</f>
        <v>3.12</v>
      </c>
      <c r="L1340" t="s">
        <v>240</v>
      </c>
      <c r="M1340">
        <v>21</v>
      </c>
      <c r="N1340" t="s">
        <v>204</v>
      </c>
      <c r="O1340">
        <v>5</v>
      </c>
      <c r="P1340">
        <v>2021</v>
      </c>
      <c r="Q1340" t="s">
        <v>165</v>
      </c>
      <c r="R1340" t="s">
        <v>166</v>
      </c>
      <c r="S1340" t="s">
        <v>165</v>
      </c>
      <c r="T1340" t="s">
        <v>166</v>
      </c>
      <c r="U1340" t="s">
        <v>37</v>
      </c>
      <c r="V1340" t="s">
        <v>36</v>
      </c>
      <c r="W1340">
        <v>0</v>
      </c>
      <c r="X1340">
        <v>0</v>
      </c>
      <c r="Y1340">
        <v>0</v>
      </c>
      <c r="Z1340">
        <v>0</v>
      </c>
      <c r="AA1340">
        <v>3.12</v>
      </c>
    </row>
    <row r="1341" spans="1:27" x14ac:dyDescent="0.2">
      <c r="A1341">
        <v>1403</v>
      </c>
      <c r="B1341" t="str">
        <f>+SUBSTITUTE(LOWER(_xlfn.CONCAT(C1341,D1341,E1341,G1341,L1341,R1341))," ","")</f>
        <v>44341carnegranelc300-500standrewsrusia</v>
      </c>
      <c r="C1341" s="1">
        <v>44341</v>
      </c>
      <c r="D1341" s="2" t="s">
        <v>35</v>
      </c>
      <c r="E1341" t="s">
        <v>30</v>
      </c>
      <c r="F1341" t="s">
        <v>239</v>
      </c>
      <c r="G1341" t="s">
        <v>49</v>
      </c>
      <c r="H1341">
        <v>23000</v>
      </c>
      <c r="I1341">
        <v>2.9</v>
      </c>
      <c r="J1341" s="4">
        <f>+VLOOKUP(B1341,Hoja1!$A:$L,11,0)</f>
        <v>23000</v>
      </c>
      <c r="K1341" s="4">
        <f>+VLOOKUP(B1341,Hoja1!$A:$L,12,0)</f>
        <v>2.9</v>
      </c>
      <c r="L1341" t="s">
        <v>240</v>
      </c>
      <c r="M1341">
        <v>21</v>
      </c>
      <c r="N1341" t="s">
        <v>204</v>
      </c>
      <c r="O1341">
        <v>5</v>
      </c>
      <c r="P1341">
        <v>2021</v>
      </c>
      <c r="Q1341" t="s">
        <v>165</v>
      </c>
      <c r="R1341" t="s">
        <v>166</v>
      </c>
      <c r="S1341" t="s">
        <v>165</v>
      </c>
      <c r="T1341" t="s">
        <v>166</v>
      </c>
      <c r="U1341" t="s">
        <v>37</v>
      </c>
      <c r="V1341" t="s">
        <v>36</v>
      </c>
      <c r="W1341">
        <v>0</v>
      </c>
      <c r="X1341">
        <v>0</v>
      </c>
      <c r="Y1341">
        <v>0</v>
      </c>
      <c r="Z1341">
        <v>0</v>
      </c>
      <c r="AA1341">
        <v>2.9</v>
      </c>
    </row>
    <row r="1342" spans="1:27" x14ac:dyDescent="0.2">
      <c r="A1342">
        <v>1404</v>
      </c>
      <c r="B1342" t="str">
        <f>+SUBSTITUTE(LOWER(_xlfn.CONCAT(C1342,D1342,E1342,G1342,L1342,R1342))," ","")</f>
        <v>44341enterosinsalsae23-29standrewsamerica</v>
      </c>
      <c r="C1342" s="1">
        <v>44341</v>
      </c>
      <c r="D1342" s="2" t="s">
        <v>59</v>
      </c>
      <c r="E1342" t="s">
        <v>155</v>
      </c>
      <c r="F1342" t="s">
        <v>200</v>
      </c>
      <c r="G1342" t="s">
        <v>241</v>
      </c>
      <c r="H1342">
        <v>9080</v>
      </c>
      <c r="I1342">
        <v>2.25</v>
      </c>
      <c r="J1342" s="4" t="e">
        <f>+VLOOKUP(B1342,Hoja1!$A:$L,11,0)</f>
        <v>#N/A</v>
      </c>
      <c r="K1342" s="4" t="e">
        <f>+VLOOKUP(B1342,Hoja1!$A:$L,12,0)</f>
        <v>#N/A</v>
      </c>
      <c r="L1342" t="s">
        <v>240</v>
      </c>
      <c r="M1342">
        <v>21</v>
      </c>
      <c r="N1342" t="s">
        <v>204</v>
      </c>
      <c r="O1342">
        <v>5</v>
      </c>
      <c r="P1342">
        <v>2021</v>
      </c>
      <c r="Q1342" t="s">
        <v>515</v>
      </c>
      <c r="R1342" t="s">
        <v>515</v>
      </c>
      <c r="S1342" t="s">
        <v>515</v>
      </c>
      <c r="T1342" t="s">
        <v>515</v>
      </c>
      <c r="U1342" t="s">
        <v>159</v>
      </c>
      <c r="V1342" t="s">
        <v>160</v>
      </c>
      <c r="W1342">
        <v>0</v>
      </c>
      <c r="X1342">
        <v>0</v>
      </c>
      <c r="Y1342">
        <v>0</v>
      </c>
      <c r="Z1342">
        <v>0</v>
      </c>
      <c r="AA1342">
        <v>2.25</v>
      </c>
    </row>
    <row r="1343" spans="1:27" x14ac:dyDescent="0.2">
      <c r="A1343">
        <v>1405</v>
      </c>
      <c r="B1343" t="str">
        <f>+SUBSTITUTE(LOWER(_xlfn.CONCAT(C1343,D1343,E1343,G1343,L1343,R1343))," ","")</f>
        <v>44341carneretailcompensadoc100-200standrewsasia</v>
      </c>
      <c r="C1343" s="1">
        <v>44341</v>
      </c>
      <c r="D1343" s="2" t="s">
        <v>35</v>
      </c>
      <c r="E1343" t="s">
        <v>206</v>
      </c>
      <c r="F1343" t="s">
        <v>194</v>
      </c>
      <c r="G1343" t="s">
        <v>72</v>
      </c>
      <c r="H1343">
        <v>20160</v>
      </c>
      <c r="I1343">
        <v>3.9</v>
      </c>
      <c r="J1343" s="4">
        <f>+VLOOKUP(B1343,Hoja1!$A:$L,11,0)</f>
        <v>20160</v>
      </c>
      <c r="K1343" s="4">
        <f>+VLOOKUP(B1343,Hoja1!$A:$L,12,0)</f>
        <v>3.9</v>
      </c>
      <c r="L1343" t="s">
        <v>240</v>
      </c>
      <c r="M1343">
        <v>21</v>
      </c>
      <c r="N1343" t="s">
        <v>204</v>
      </c>
      <c r="O1343">
        <v>5</v>
      </c>
      <c r="P1343">
        <v>2021</v>
      </c>
      <c r="Q1343" t="s">
        <v>158</v>
      </c>
      <c r="R1343" t="s">
        <v>158</v>
      </c>
      <c r="S1343" t="s">
        <v>158</v>
      </c>
      <c r="T1343" t="s">
        <v>158</v>
      </c>
      <c r="U1343" t="s">
        <v>173</v>
      </c>
      <c r="V1343" t="s">
        <v>208</v>
      </c>
      <c r="W1343">
        <v>0</v>
      </c>
      <c r="X1343">
        <v>0.1</v>
      </c>
      <c r="Y1343">
        <v>0.39</v>
      </c>
      <c r="Z1343">
        <v>7862.4</v>
      </c>
      <c r="AA1343">
        <v>4.3333333333333304</v>
      </c>
    </row>
    <row r="1344" spans="1:27" x14ac:dyDescent="0.2">
      <c r="A1344">
        <v>1406</v>
      </c>
      <c r="B1344" t="str">
        <f>+SUBSTITUTE(LOWER(_xlfn.CONCAT(C1344,D1344,E1344,G1344,L1344,R1344))," ","")</f>
        <v>44341carnegranelc200-300standrewsespaña</v>
      </c>
      <c r="C1344" s="1">
        <v>44341</v>
      </c>
      <c r="D1344" s="2" t="s">
        <v>35</v>
      </c>
      <c r="E1344" t="s">
        <v>30</v>
      </c>
      <c r="F1344" t="s">
        <v>338</v>
      </c>
      <c r="G1344" t="s">
        <v>39</v>
      </c>
      <c r="H1344">
        <v>12000</v>
      </c>
      <c r="I1344">
        <v>3.161</v>
      </c>
      <c r="J1344" s="4">
        <f>+VLOOKUP(B1344,Hoja1!$A:$L,11,0)</f>
        <v>12000</v>
      </c>
      <c r="K1344" s="4">
        <f>+VLOOKUP(B1344,Hoja1!$A:$L,12,0)</f>
        <v>3.161</v>
      </c>
      <c r="L1344" t="s">
        <v>240</v>
      </c>
      <c r="M1344">
        <v>21</v>
      </c>
      <c r="N1344" t="s">
        <v>204</v>
      </c>
      <c r="O1344">
        <v>5</v>
      </c>
      <c r="P1344">
        <v>2021</v>
      </c>
      <c r="Q1344" t="s">
        <v>153</v>
      </c>
      <c r="R1344" t="s">
        <v>338</v>
      </c>
      <c r="S1344" t="s">
        <v>338</v>
      </c>
      <c r="T1344" t="s">
        <v>154</v>
      </c>
      <c r="U1344" t="s">
        <v>37</v>
      </c>
      <c r="V1344" t="s">
        <v>36</v>
      </c>
      <c r="W1344">
        <v>0</v>
      </c>
      <c r="X1344">
        <v>0</v>
      </c>
      <c r="Y1344">
        <v>0</v>
      </c>
      <c r="Z1344">
        <v>0</v>
      </c>
      <c r="AA1344">
        <v>3.161</v>
      </c>
    </row>
    <row r="1345" spans="1:27" x14ac:dyDescent="0.2">
      <c r="A1345">
        <v>1407</v>
      </c>
      <c r="B1345" t="str">
        <f>+SUBSTITUTE(LOWER(_xlfn.CONCAT(C1345,D1345,E1345,G1345,L1345,R1345))," ","")</f>
        <v>44341carnegranelc100-200standrewsespaña</v>
      </c>
      <c r="C1345" s="1">
        <v>44341</v>
      </c>
      <c r="D1345" s="2" t="s">
        <v>35</v>
      </c>
      <c r="E1345" t="s">
        <v>30</v>
      </c>
      <c r="F1345" t="s">
        <v>338</v>
      </c>
      <c r="G1345" t="s">
        <v>72</v>
      </c>
      <c r="H1345">
        <v>12000</v>
      </c>
      <c r="I1345">
        <v>3.4239999999999999</v>
      </c>
      <c r="J1345" s="4">
        <f>+VLOOKUP(B1345,Hoja1!$A:$L,11,0)</f>
        <v>12000</v>
      </c>
      <c r="K1345" s="4">
        <f>+VLOOKUP(B1345,Hoja1!$A:$L,12,0)</f>
        <v>3.4239999999999999</v>
      </c>
      <c r="L1345" t="s">
        <v>240</v>
      </c>
      <c r="M1345">
        <v>21</v>
      </c>
      <c r="N1345" t="s">
        <v>204</v>
      </c>
      <c r="O1345">
        <v>5</v>
      </c>
      <c r="P1345">
        <v>2021</v>
      </c>
      <c r="Q1345" t="s">
        <v>153</v>
      </c>
      <c r="R1345" t="s">
        <v>338</v>
      </c>
      <c r="S1345" t="s">
        <v>338</v>
      </c>
      <c r="T1345" t="s">
        <v>154</v>
      </c>
      <c r="U1345" t="s">
        <v>37</v>
      </c>
      <c r="V1345" t="s">
        <v>36</v>
      </c>
      <c r="W1345">
        <v>0</v>
      </c>
      <c r="X1345">
        <v>0</v>
      </c>
      <c r="Y1345">
        <v>0</v>
      </c>
      <c r="Z1345">
        <v>0</v>
      </c>
      <c r="AA1345">
        <v>3.4239999999999999</v>
      </c>
    </row>
    <row r="1346" spans="1:27" x14ac:dyDescent="0.2">
      <c r="A1346">
        <v>345</v>
      </c>
      <c r="B1346" t="str">
        <f>+SUBSTITUTE(LOWER(_xlfn.CONCAT(C1346,D1346,E1346,G1346,L1346,R1346))," ","")</f>
        <v>44342carnegranelc200-300camanchacarusia</v>
      </c>
      <c r="C1346" s="1">
        <v>44342</v>
      </c>
      <c r="D1346" s="2" t="s">
        <v>35</v>
      </c>
      <c r="E1346" t="s">
        <v>30</v>
      </c>
      <c r="F1346" t="s">
        <v>516</v>
      </c>
      <c r="G1346" t="s">
        <v>39</v>
      </c>
      <c r="H1346">
        <v>3850</v>
      </c>
      <c r="I1346">
        <v>3.1</v>
      </c>
      <c r="J1346" s="4" t="e">
        <f>+VLOOKUP(B1346,Hoja1!$A:$L,11,0)</f>
        <v>#N/A</v>
      </c>
      <c r="K1346" s="4" t="e">
        <f>+VLOOKUP(B1346,Hoja1!$A:$L,12,0)</f>
        <v>#N/A</v>
      </c>
      <c r="L1346" t="s">
        <v>33</v>
      </c>
      <c r="M1346">
        <v>21</v>
      </c>
      <c r="O1346">
        <v>5</v>
      </c>
      <c r="P1346">
        <v>2021</v>
      </c>
      <c r="Q1346" t="s">
        <v>165</v>
      </c>
      <c r="R1346" t="s">
        <v>166</v>
      </c>
      <c r="S1346" t="s">
        <v>165</v>
      </c>
      <c r="T1346" t="s">
        <v>166</v>
      </c>
      <c r="U1346" t="s">
        <v>37</v>
      </c>
      <c r="V1346" t="s">
        <v>36</v>
      </c>
      <c r="W1346">
        <v>0</v>
      </c>
      <c r="X1346">
        <v>0</v>
      </c>
      <c r="Y1346">
        <v>0</v>
      </c>
      <c r="Z1346">
        <v>0</v>
      </c>
      <c r="AA1346">
        <v>3.1</v>
      </c>
    </row>
    <row r="1347" spans="1:27" x14ac:dyDescent="0.2">
      <c r="A1347">
        <v>346</v>
      </c>
      <c r="B1347" t="str">
        <f>+SUBSTITUTE(LOWER(_xlfn.CONCAT(C1347,D1347,E1347,G1347,L1347,R1347))," ","")</f>
        <v>44342enterosinsalsac50-70camanchacaasia</v>
      </c>
      <c r="C1347" s="1">
        <v>44342</v>
      </c>
      <c r="D1347" s="2" t="s">
        <v>59</v>
      </c>
      <c r="E1347" t="s">
        <v>155</v>
      </c>
      <c r="F1347" t="s">
        <v>188</v>
      </c>
      <c r="G1347" t="s">
        <v>157</v>
      </c>
      <c r="H1347">
        <v>18735</v>
      </c>
      <c r="I1347">
        <v>2.1</v>
      </c>
      <c r="J1347" s="4" t="e">
        <f>+VLOOKUP(B1347,Hoja1!$A:$L,11,0)</f>
        <v>#N/A</v>
      </c>
      <c r="K1347" s="4" t="e">
        <f>+VLOOKUP(B1347,Hoja1!$A:$L,12,0)</f>
        <v>#N/A</v>
      </c>
      <c r="L1347" t="s">
        <v>33</v>
      </c>
      <c r="M1347">
        <v>21</v>
      </c>
      <c r="O1347">
        <v>5</v>
      </c>
      <c r="P1347">
        <v>2021</v>
      </c>
      <c r="Q1347" t="s">
        <v>158</v>
      </c>
      <c r="R1347" t="s">
        <v>158</v>
      </c>
      <c r="S1347" t="s">
        <v>158</v>
      </c>
      <c r="T1347" t="s">
        <v>158</v>
      </c>
      <c r="U1347" t="s">
        <v>159</v>
      </c>
      <c r="V1347" t="s">
        <v>160</v>
      </c>
      <c r="W1347">
        <v>0</v>
      </c>
      <c r="X1347">
        <v>0</v>
      </c>
      <c r="Y1347">
        <v>0</v>
      </c>
      <c r="Z1347">
        <v>0</v>
      </c>
      <c r="AA1347">
        <v>2.1</v>
      </c>
    </row>
    <row r="1348" spans="1:27" x14ac:dyDescent="0.2">
      <c r="A1348">
        <v>347</v>
      </c>
      <c r="B1348" t="str">
        <f>+SUBSTITUTE(LOWER(_xlfn.CONCAT(C1348,D1348,E1348,G1348,L1348,R1348))," ","")</f>
        <v>44342enterosinsalsac40-60camanchacarusia</v>
      </c>
      <c r="C1348" s="1">
        <v>44342</v>
      </c>
      <c r="D1348" s="2" t="s">
        <v>59</v>
      </c>
      <c r="E1348" t="s">
        <v>155</v>
      </c>
      <c r="F1348" t="s">
        <v>516</v>
      </c>
      <c r="G1348" t="s">
        <v>180</v>
      </c>
      <c r="H1348">
        <v>17280</v>
      </c>
      <c r="I1348">
        <v>2.1</v>
      </c>
      <c r="J1348" s="4" t="e">
        <f>+VLOOKUP(B1348,Hoja1!$A:$L,11,0)</f>
        <v>#N/A</v>
      </c>
      <c r="K1348" s="4" t="e">
        <f>+VLOOKUP(B1348,Hoja1!$A:$L,12,0)</f>
        <v>#N/A</v>
      </c>
      <c r="L1348" t="s">
        <v>33</v>
      </c>
      <c r="M1348">
        <v>21</v>
      </c>
      <c r="O1348">
        <v>5</v>
      </c>
      <c r="P1348">
        <v>2021</v>
      </c>
      <c r="Q1348" t="s">
        <v>165</v>
      </c>
      <c r="R1348" t="s">
        <v>166</v>
      </c>
      <c r="S1348" t="s">
        <v>165</v>
      </c>
      <c r="T1348" t="s">
        <v>166</v>
      </c>
      <c r="U1348" t="s">
        <v>159</v>
      </c>
      <c r="V1348" t="s">
        <v>160</v>
      </c>
      <c r="W1348">
        <v>0</v>
      </c>
      <c r="X1348">
        <v>0</v>
      </c>
      <c r="Y1348">
        <v>0</v>
      </c>
      <c r="Z1348">
        <v>0</v>
      </c>
      <c r="AA1348">
        <v>2.1</v>
      </c>
    </row>
    <row r="1349" spans="1:27" x14ac:dyDescent="0.2">
      <c r="A1349">
        <v>348</v>
      </c>
      <c r="B1349" t="str">
        <f>+SUBSTITUTE(LOWER(_xlfn.CONCAT(C1349,D1349,E1349,G1349,L1349,R1349))," ","")</f>
        <v>44342enterosinsalsac20-35camanchacaamerica</v>
      </c>
      <c r="C1349" s="1">
        <v>44342</v>
      </c>
      <c r="D1349" s="2" t="s">
        <v>59</v>
      </c>
      <c r="E1349" t="s">
        <v>155</v>
      </c>
      <c r="F1349" t="s">
        <v>254</v>
      </c>
      <c r="G1349" t="s">
        <v>163</v>
      </c>
      <c r="H1349">
        <v>6000</v>
      </c>
      <c r="I1349">
        <v>2</v>
      </c>
      <c r="J1349" s="4" t="e">
        <f>+VLOOKUP(B1349,Hoja1!$A:$L,11,0)</f>
        <v>#N/A</v>
      </c>
      <c r="K1349" s="4" t="e">
        <f>+VLOOKUP(B1349,Hoja1!$A:$L,12,0)</f>
        <v>#N/A</v>
      </c>
      <c r="L1349" t="s">
        <v>33</v>
      </c>
      <c r="M1349">
        <v>21</v>
      </c>
      <c r="O1349">
        <v>5</v>
      </c>
      <c r="P1349">
        <v>2021</v>
      </c>
      <c r="Q1349" t="s">
        <v>515</v>
      </c>
      <c r="R1349" t="s">
        <v>515</v>
      </c>
      <c r="S1349" t="s">
        <v>515</v>
      </c>
      <c r="T1349" t="s">
        <v>515</v>
      </c>
      <c r="U1349" t="s">
        <v>159</v>
      </c>
      <c r="V1349" t="s">
        <v>160</v>
      </c>
      <c r="W1349">
        <v>0</v>
      </c>
      <c r="X1349">
        <v>0</v>
      </c>
      <c r="Y1349">
        <v>0</v>
      </c>
      <c r="Z1349">
        <v>0</v>
      </c>
      <c r="AA1349">
        <v>2</v>
      </c>
    </row>
    <row r="1350" spans="1:27" x14ac:dyDescent="0.2">
      <c r="A1350">
        <v>743</v>
      </c>
      <c r="B1350" t="str">
        <f>+SUBSTITUTE(LOWER(_xlfn.CONCAT(C1350,D1350,E1350,G1350,L1350,R1350))," ","")</f>
        <v>44342enterosinsalsac40-60manuelitarusia</v>
      </c>
      <c r="C1350" s="1">
        <v>44342</v>
      </c>
      <c r="D1350" s="2" t="s">
        <v>59</v>
      </c>
      <c r="E1350" t="s">
        <v>155</v>
      </c>
      <c r="F1350" t="s">
        <v>166</v>
      </c>
      <c r="G1350" t="s">
        <v>180</v>
      </c>
      <c r="H1350">
        <v>20295</v>
      </c>
      <c r="I1350">
        <v>2</v>
      </c>
      <c r="J1350" s="4" t="e">
        <f>+VLOOKUP(B1350,Hoja1!$A:$L,11,0)</f>
        <v>#N/A</v>
      </c>
      <c r="K1350" s="4" t="e">
        <f>+VLOOKUP(B1350,Hoja1!$A:$L,12,0)</f>
        <v>#N/A</v>
      </c>
      <c r="L1350" t="s">
        <v>93</v>
      </c>
      <c r="M1350">
        <v>21</v>
      </c>
      <c r="N1350" t="s">
        <v>211</v>
      </c>
      <c r="O1350">
        <v>5</v>
      </c>
      <c r="P1350">
        <v>2021</v>
      </c>
      <c r="Q1350" t="s">
        <v>165</v>
      </c>
      <c r="R1350" t="s">
        <v>166</v>
      </c>
      <c r="S1350" t="s">
        <v>165</v>
      </c>
      <c r="T1350" t="s">
        <v>166</v>
      </c>
      <c r="U1350" t="s">
        <v>159</v>
      </c>
      <c r="V1350" t="s">
        <v>160</v>
      </c>
      <c r="W1350">
        <v>0</v>
      </c>
      <c r="X1350">
        <v>0</v>
      </c>
      <c r="Y1350">
        <v>0</v>
      </c>
      <c r="Z1350">
        <v>0</v>
      </c>
      <c r="AA1350">
        <v>2</v>
      </c>
    </row>
    <row r="1351" spans="1:27" x14ac:dyDescent="0.2">
      <c r="A1351">
        <v>1408</v>
      </c>
      <c r="B1351" t="str">
        <f>+SUBSTITUTE(LOWER(_xlfn.CONCAT(C1351,D1351,E1351,G1351,L1351,R1351))," ","")</f>
        <v>44342carnegranelc200-300standrewsrusia</v>
      </c>
      <c r="C1351" s="1">
        <v>44342</v>
      </c>
      <c r="D1351" s="2" t="s">
        <v>35</v>
      </c>
      <c r="E1351" t="s">
        <v>30</v>
      </c>
      <c r="F1351" t="s">
        <v>239</v>
      </c>
      <c r="G1351" t="s">
        <v>39</v>
      </c>
      <c r="H1351">
        <v>23000</v>
      </c>
      <c r="I1351">
        <v>3.1</v>
      </c>
      <c r="J1351" s="4">
        <f>+VLOOKUP(B1351,Hoja1!$A:$L,11,0)</f>
        <v>23000</v>
      </c>
      <c r="K1351" s="4">
        <f>+VLOOKUP(B1351,Hoja1!$A:$L,12,0)</f>
        <v>3.1</v>
      </c>
      <c r="L1351" t="s">
        <v>240</v>
      </c>
      <c r="M1351">
        <v>21</v>
      </c>
      <c r="N1351" t="s">
        <v>204</v>
      </c>
      <c r="O1351">
        <v>5</v>
      </c>
      <c r="P1351">
        <v>2021</v>
      </c>
      <c r="Q1351" t="s">
        <v>165</v>
      </c>
      <c r="R1351" t="s">
        <v>166</v>
      </c>
      <c r="S1351" t="s">
        <v>165</v>
      </c>
      <c r="T1351" t="s">
        <v>166</v>
      </c>
      <c r="U1351" t="s">
        <v>37</v>
      </c>
      <c r="V1351" t="s">
        <v>36</v>
      </c>
      <c r="W1351">
        <v>0</v>
      </c>
      <c r="X1351">
        <v>0</v>
      </c>
      <c r="Y1351">
        <v>0</v>
      </c>
      <c r="Z1351">
        <v>0</v>
      </c>
      <c r="AA1351">
        <v>3.1</v>
      </c>
    </row>
    <row r="1352" spans="1:27" x14ac:dyDescent="0.2">
      <c r="A1352">
        <v>1409</v>
      </c>
      <c r="B1352" t="str">
        <f>+SUBSTITUTE(LOWER(_xlfn.CONCAT(C1352,D1352,E1352,G1352,L1352,R1352))," ","")</f>
        <v>44342carnegranelc100-200standrewsrusia</v>
      </c>
      <c r="C1352" s="1">
        <v>44342</v>
      </c>
      <c r="D1352" s="2" t="s">
        <v>35</v>
      </c>
      <c r="E1352" t="s">
        <v>30</v>
      </c>
      <c r="F1352" t="s">
        <v>239</v>
      </c>
      <c r="G1352" t="s">
        <v>72</v>
      </c>
      <c r="H1352">
        <v>23000</v>
      </c>
      <c r="I1352">
        <v>3.25</v>
      </c>
      <c r="J1352" s="4">
        <f>+VLOOKUP(B1352,Hoja1!$A:$L,11,0)</f>
        <v>23000</v>
      </c>
      <c r="K1352" s="4">
        <f>+VLOOKUP(B1352,Hoja1!$A:$L,12,0)</f>
        <v>3.25</v>
      </c>
      <c r="L1352" t="s">
        <v>240</v>
      </c>
      <c r="M1352">
        <v>21</v>
      </c>
      <c r="N1352" t="s">
        <v>204</v>
      </c>
      <c r="O1352">
        <v>5</v>
      </c>
      <c r="P1352">
        <v>2021</v>
      </c>
      <c r="Q1352" t="s">
        <v>165</v>
      </c>
      <c r="R1352" t="s">
        <v>166</v>
      </c>
      <c r="S1352" t="s">
        <v>165</v>
      </c>
      <c r="T1352" t="s">
        <v>166</v>
      </c>
      <c r="U1352" t="s">
        <v>37</v>
      </c>
      <c r="V1352" t="s">
        <v>36</v>
      </c>
      <c r="W1352">
        <v>0</v>
      </c>
      <c r="X1352">
        <v>0</v>
      </c>
      <c r="Y1352">
        <v>0</v>
      </c>
      <c r="Z1352">
        <v>0</v>
      </c>
      <c r="AA1352">
        <v>3.25</v>
      </c>
    </row>
    <row r="1353" spans="1:27" x14ac:dyDescent="0.2">
      <c r="A1353">
        <v>1410</v>
      </c>
      <c r="B1353" t="str">
        <f>+SUBSTITUTE(LOWER(_xlfn.CONCAT(C1353,D1353,E1353,G1353,L1353,R1353))," ","")</f>
        <v>44342enterosinsalsae40-60standrewsrusia</v>
      </c>
      <c r="C1353" s="1">
        <v>44342</v>
      </c>
      <c r="D1353" s="2" t="s">
        <v>59</v>
      </c>
      <c r="E1353" t="s">
        <v>155</v>
      </c>
      <c r="F1353" t="s">
        <v>239</v>
      </c>
      <c r="G1353" t="s">
        <v>250</v>
      </c>
      <c r="H1353">
        <v>20000</v>
      </c>
      <c r="I1353">
        <v>2.1</v>
      </c>
      <c r="J1353" s="4" t="e">
        <f>+VLOOKUP(B1353,Hoja1!$A:$L,11,0)</f>
        <v>#N/A</v>
      </c>
      <c r="K1353" s="4" t="e">
        <f>+VLOOKUP(B1353,Hoja1!$A:$L,12,0)</f>
        <v>#N/A</v>
      </c>
      <c r="L1353" t="s">
        <v>240</v>
      </c>
      <c r="M1353">
        <v>21</v>
      </c>
      <c r="N1353" t="s">
        <v>204</v>
      </c>
      <c r="O1353">
        <v>5</v>
      </c>
      <c r="P1353">
        <v>2021</v>
      </c>
      <c r="Q1353" t="s">
        <v>165</v>
      </c>
      <c r="R1353" t="s">
        <v>166</v>
      </c>
      <c r="S1353" t="s">
        <v>165</v>
      </c>
      <c r="T1353" t="s">
        <v>166</v>
      </c>
      <c r="U1353" t="s">
        <v>159</v>
      </c>
      <c r="V1353" t="s">
        <v>160</v>
      </c>
      <c r="W1353">
        <v>0</v>
      </c>
      <c r="X1353">
        <v>0</v>
      </c>
      <c r="Y1353">
        <v>0</v>
      </c>
      <c r="Z1353">
        <v>0</v>
      </c>
      <c r="AA1353">
        <v>2.1</v>
      </c>
    </row>
    <row r="1354" spans="1:27" x14ac:dyDescent="0.2">
      <c r="A1354">
        <v>1411</v>
      </c>
      <c r="B1354" t="str">
        <f>+SUBSTITUTE(LOWER(_xlfn.CONCAT(C1354,D1354,E1354,G1354,L1354,R1354))," ","")</f>
        <v>44342carneretailnocompensadoc200-300standrewsasia</v>
      </c>
      <c r="C1354" s="1">
        <v>44342</v>
      </c>
      <c r="D1354" s="2" t="s">
        <v>35</v>
      </c>
      <c r="E1354" t="s">
        <v>251</v>
      </c>
      <c r="F1354" t="s">
        <v>264</v>
      </c>
      <c r="G1354" t="s">
        <v>39</v>
      </c>
      <c r="H1354">
        <v>22000</v>
      </c>
      <c r="I1354">
        <v>3.45</v>
      </c>
      <c r="J1354" s="4">
        <f>+VLOOKUP(B1354,Hoja1!$A:$L,11,0)</f>
        <v>22000</v>
      </c>
      <c r="K1354" s="4">
        <f>+VLOOKUP(B1354,Hoja1!$A:$L,12,0)</f>
        <v>3.45</v>
      </c>
      <c r="L1354" t="s">
        <v>240</v>
      </c>
      <c r="M1354">
        <v>21</v>
      </c>
      <c r="N1354" t="s">
        <v>204</v>
      </c>
      <c r="O1354">
        <v>5</v>
      </c>
      <c r="P1354">
        <v>2021</v>
      </c>
      <c r="Q1354" t="s">
        <v>158</v>
      </c>
      <c r="R1354" t="s">
        <v>158</v>
      </c>
      <c r="S1354" t="s">
        <v>158</v>
      </c>
      <c r="T1354" t="s">
        <v>158</v>
      </c>
      <c r="U1354" t="s">
        <v>173</v>
      </c>
      <c r="V1354" t="s">
        <v>252</v>
      </c>
      <c r="W1354">
        <v>0</v>
      </c>
      <c r="X1354">
        <v>0</v>
      </c>
      <c r="Y1354">
        <v>0</v>
      </c>
      <c r="Z1354">
        <v>0</v>
      </c>
      <c r="AA1354">
        <v>3.45</v>
      </c>
    </row>
    <row r="1355" spans="1:27" x14ac:dyDescent="0.2">
      <c r="A1355">
        <v>1412</v>
      </c>
      <c r="B1355" t="str">
        <f>+SUBSTITUTE(LOWER(_xlfn.CONCAT(C1355,D1355,E1355,G1355,L1355,R1355))," ","")</f>
        <v>44342carneretailcompensadoc300-500standrewsitalia</v>
      </c>
      <c r="C1355" s="1">
        <v>44342</v>
      </c>
      <c r="D1355" s="2" t="s">
        <v>35</v>
      </c>
      <c r="E1355" t="s">
        <v>206</v>
      </c>
      <c r="F1355" t="s">
        <v>244</v>
      </c>
      <c r="G1355" t="s">
        <v>49</v>
      </c>
      <c r="H1355">
        <v>7992</v>
      </c>
      <c r="I1355">
        <v>3.62</v>
      </c>
      <c r="J1355" s="4">
        <f>+VLOOKUP(B1355,Hoja1!$A:$L,11,0)</f>
        <v>7992</v>
      </c>
      <c r="K1355" s="4">
        <f>+VLOOKUP(B1355,Hoja1!$A:$L,12,0)</f>
        <v>3.62</v>
      </c>
      <c r="L1355" t="s">
        <v>240</v>
      </c>
      <c r="M1355">
        <v>21</v>
      </c>
      <c r="N1355" t="s">
        <v>204</v>
      </c>
      <c r="O1355">
        <v>5</v>
      </c>
      <c r="P1355">
        <v>2021</v>
      </c>
      <c r="Q1355" t="s">
        <v>153</v>
      </c>
      <c r="R1355" t="s">
        <v>167</v>
      </c>
      <c r="S1355" t="s">
        <v>167</v>
      </c>
      <c r="T1355" t="s">
        <v>167</v>
      </c>
      <c r="U1355" t="s">
        <v>173</v>
      </c>
      <c r="V1355" t="s">
        <v>208</v>
      </c>
      <c r="W1355">
        <v>0</v>
      </c>
      <c r="X1355">
        <v>0.1</v>
      </c>
      <c r="Y1355">
        <v>0.36199999999999999</v>
      </c>
      <c r="Z1355">
        <v>2893.1039999999998</v>
      </c>
      <c r="AA1355">
        <v>4.0222222222222204</v>
      </c>
    </row>
    <row r="1356" spans="1:27" x14ac:dyDescent="0.2">
      <c r="A1356">
        <v>1413</v>
      </c>
      <c r="B1356" t="str">
        <f>+SUBSTITUTE(LOWER(_xlfn.CONCAT(C1356,D1356,E1356,G1356,L1356,R1356))," ","")</f>
        <v>44342carnegranelc300-500standrewsitalia</v>
      </c>
      <c r="C1356" s="1">
        <v>44342</v>
      </c>
      <c r="D1356" s="2" t="s">
        <v>35</v>
      </c>
      <c r="E1356" t="s">
        <v>30</v>
      </c>
      <c r="F1356" t="s">
        <v>244</v>
      </c>
      <c r="G1356" t="s">
        <v>49</v>
      </c>
      <c r="H1356">
        <v>1998</v>
      </c>
      <c r="I1356">
        <v>3.32</v>
      </c>
      <c r="J1356" s="4">
        <f>+VLOOKUP(B1356,Hoja1!$A:$L,11,0)</f>
        <v>1998</v>
      </c>
      <c r="K1356" s="4">
        <f>+VLOOKUP(B1356,Hoja1!$A:$L,12,0)</f>
        <v>3.32</v>
      </c>
      <c r="L1356" t="s">
        <v>240</v>
      </c>
      <c r="M1356">
        <v>21</v>
      </c>
      <c r="N1356" t="s">
        <v>204</v>
      </c>
      <c r="O1356">
        <v>5</v>
      </c>
      <c r="P1356">
        <v>2021</v>
      </c>
      <c r="Q1356" t="s">
        <v>153</v>
      </c>
      <c r="R1356" t="s">
        <v>167</v>
      </c>
      <c r="S1356" t="s">
        <v>167</v>
      </c>
      <c r="T1356" t="s">
        <v>167</v>
      </c>
      <c r="U1356" t="s">
        <v>37</v>
      </c>
      <c r="V1356" t="s">
        <v>36</v>
      </c>
      <c r="W1356">
        <v>0</v>
      </c>
      <c r="X1356">
        <v>0</v>
      </c>
      <c r="Y1356">
        <v>0</v>
      </c>
      <c r="Z1356">
        <v>0</v>
      </c>
      <c r="AA1356">
        <v>3.32</v>
      </c>
    </row>
    <row r="1357" spans="1:27" x14ac:dyDescent="0.2">
      <c r="A1357">
        <v>1414</v>
      </c>
      <c r="B1357" t="str">
        <f>+SUBSTITUTE(LOWER(_xlfn.CONCAT(C1357,D1357,E1357,G1357,L1357,R1357))," ","")</f>
        <v>44342carnegranelc200-300standrewsitalia</v>
      </c>
      <c r="C1357" s="1">
        <v>44342</v>
      </c>
      <c r="D1357" s="2" t="s">
        <v>35</v>
      </c>
      <c r="E1357" t="s">
        <v>30</v>
      </c>
      <c r="F1357" t="s">
        <v>244</v>
      </c>
      <c r="G1357" t="s">
        <v>39</v>
      </c>
      <c r="H1357">
        <v>2997</v>
      </c>
      <c r="I1357">
        <v>3.54</v>
      </c>
      <c r="J1357" s="4">
        <f>+VLOOKUP(B1357,Hoja1!$A:$L,11,0)</f>
        <v>2997</v>
      </c>
      <c r="K1357" s="4">
        <f>+VLOOKUP(B1357,Hoja1!$A:$L,12,0)</f>
        <v>3.54</v>
      </c>
      <c r="L1357" t="s">
        <v>240</v>
      </c>
      <c r="M1357">
        <v>21</v>
      </c>
      <c r="N1357" t="s">
        <v>204</v>
      </c>
      <c r="O1357">
        <v>5</v>
      </c>
      <c r="P1357">
        <v>2021</v>
      </c>
      <c r="Q1357" t="s">
        <v>153</v>
      </c>
      <c r="R1357" t="s">
        <v>167</v>
      </c>
      <c r="S1357" t="s">
        <v>167</v>
      </c>
      <c r="T1357" t="s">
        <v>167</v>
      </c>
      <c r="U1357" t="s">
        <v>37</v>
      </c>
      <c r="V1357" t="s">
        <v>36</v>
      </c>
      <c r="W1357">
        <v>0</v>
      </c>
      <c r="X1357">
        <v>0</v>
      </c>
      <c r="Y1357">
        <v>0</v>
      </c>
      <c r="Z1357">
        <v>0</v>
      </c>
      <c r="AA1357">
        <v>3.54</v>
      </c>
    </row>
    <row r="1358" spans="1:27" x14ac:dyDescent="0.2">
      <c r="A1358">
        <v>1415</v>
      </c>
      <c r="B1358" t="str">
        <f>+SUBSTITUTE(LOWER(_xlfn.CONCAT(C1358,D1358,E1358,G1358,L1358,R1358))," ","")</f>
        <v>44342carnegranelc100-200standrewsitalia</v>
      </c>
      <c r="C1358" s="1">
        <v>44342</v>
      </c>
      <c r="D1358" s="2" t="s">
        <v>35</v>
      </c>
      <c r="E1358" t="s">
        <v>30</v>
      </c>
      <c r="F1358" t="s">
        <v>244</v>
      </c>
      <c r="G1358" t="s">
        <v>72</v>
      </c>
      <c r="H1358">
        <v>2997</v>
      </c>
      <c r="I1358">
        <v>3.77</v>
      </c>
      <c r="J1358" s="4">
        <f>+VLOOKUP(B1358,Hoja1!$A:$L,11,0)</f>
        <v>2997</v>
      </c>
      <c r="K1358" s="4">
        <f>+VLOOKUP(B1358,Hoja1!$A:$L,12,0)</f>
        <v>3.77</v>
      </c>
      <c r="L1358" t="s">
        <v>240</v>
      </c>
      <c r="M1358">
        <v>21</v>
      </c>
      <c r="N1358" t="s">
        <v>204</v>
      </c>
      <c r="O1358">
        <v>5</v>
      </c>
      <c r="P1358">
        <v>2021</v>
      </c>
      <c r="Q1358" t="s">
        <v>153</v>
      </c>
      <c r="R1358" t="s">
        <v>167</v>
      </c>
      <c r="S1358" t="s">
        <v>167</v>
      </c>
      <c r="T1358" t="s">
        <v>167</v>
      </c>
      <c r="U1358" t="s">
        <v>37</v>
      </c>
      <c r="V1358" t="s">
        <v>36</v>
      </c>
      <c r="W1358">
        <v>0</v>
      </c>
      <c r="X1358">
        <v>0</v>
      </c>
      <c r="Y1358">
        <v>0</v>
      </c>
      <c r="Z1358">
        <v>0</v>
      </c>
      <c r="AA1358">
        <v>3.77</v>
      </c>
    </row>
    <row r="1359" spans="1:27" x14ac:dyDescent="0.2">
      <c r="A1359">
        <v>1416</v>
      </c>
      <c r="B1359" t="str">
        <f>+SUBSTITUTE(LOWER(_xlfn.CONCAT(C1359,D1359,E1359,G1359,L1359,R1359))," ","")</f>
        <v>44342mediaconchagranelc60-80standrewsitalia</v>
      </c>
      <c r="C1359" s="1">
        <v>44342</v>
      </c>
      <c r="D1359" s="2" t="s">
        <v>212</v>
      </c>
      <c r="E1359" t="s">
        <v>30</v>
      </c>
      <c r="F1359" t="s">
        <v>244</v>
      </c>
      <c r="G1359" t="s">
        <v>168</v>
      </c>
      <c r="H1359">
        <v>6399</v>
      </c>
      <c r="I1359">
        <v>4.32</v>
      </c>
      <c r="J1359" s="4">
        <f>+VLOOKUP(B1359,Hoja1!$A:$L,11,0)</f>
        <v>6399</v>
      </c>
      <c r="K1359" s="4">
        <f>+VLOOKUP(B1359,Hoja1!$A:$L,12,0)</f>
        <v>4.32</v>
      </c>
      <c r="L1359" t="s">
        <v>240</v>
      </c>
      <c r="M1359">
        <v>21</v>
      </c>
      <c r="N1359" t="s">
        <v>204</v>
      </c>
      <c r="O1359">
        <v>5</v>
      </c>
      <c r="P1359">
        <v>2021</v>
      </c>
      <c r="Q1359" t="s">
        <v>153</v>
      </c>
      <c r="R1359" t="s">
        <v>167</v>
      </c>
      <c r="S1359" t="s">
        <v>167</v>
      </c>
      <c r="T1359" t="s">
        <v>167</v>
      </c>
      <c r="V1359" t="s">
        <v>216</v>
      </c>
    </row>
    <row r="1360" spans="1:27" x14ac:dyDescent="0.2">
      <c r="A1360">
        <v>2289</v>
      </c>
      <c r="B1360" t="str">
        <f>+SUBSTITUTE(LOWER(_xlfn.CONCAT(C1360,D1360,E1360,G1360,L1360,R1360))," ","")</f>
        <v>44342carnegranelc300-500sudmarisfrancia</v>
      </c>
      <c r="C1360" s="1">
        <v>44342</v>
      </c>
      <c r="D1360" s="2" t="s">
        <v>35</v>
      </c>
      <c r="E1360" t="s">
        <v>30</v>
      </c>
      <c r="F1360" t="s">
        <v>172</v>
      </c>
      <c r="G1360" t="s">
        <v>49</v>
      </c>
      <c r="H1360">
        <v>14120</v>
      </c>
      <c r="I1360">
        <v>3</v>
      </c>
      <c r="J1360" s="4">
        <f>+VLOOKUP(B1360,Hoja1!$A:$L,11,0)</f>
        <v>14120</v>
      </c>
      <c r="K1360" s="4">
        <f>+VLOOKUP(B1360,Hoja1!$A:$L,12,0)</f>
        <v>3</v>
      </c>
      <c r="L1360" t="s">
        <v>286</v>
      </c>
      <c r="M1360">
        <v>21</v>
      </c>
      <c r="O1360">
        <v>5</v>
      </c>
      <c r="P1360">
        <v>2021</v>
      </c>
      <c r="Q1360" t="s">
        <v>153</v>
      </c>
      <c r="R1360" t="s">
        <v>172</v>
      </c>
      <c r="S1360" t="s">
        <v>172</v>
      </c>
      <c r="T1360" t="s">
        <v>172</v>
      </c>
      <c r="U1360" t="s">
        <v>37</v>
      </c>
      <c r="V1360" t="s">
        <v>36</v>
      </c>
      <c r="W1360">
        <v>0</v>
      </c>
      <c r="X1360">
        <v>0</v>
      </c>
      <c r="Y1360">
        <v>0</v>
      </c>
      <c r="Z1360">
        <v>0</v>
      </c>
      <c r="AA1360">
        <v>3</v>
      </c>
    </row>
    <row r="1361" spans="1:27" x14ac:dyDescent="0.2">
      <c r="A1361">
        <v>2290</v>
      </c>
      <c r="B1361" t="str">
        <f>+SUBSTITUTE(LOWER(_xlfn.CONCAT(C1361,D1361,E1361,G1361,L1361,R1361))," ","")</f>
        <v>44342carnegranelc200-300sudmarisfrancia</v>
      </c>
      <c r="C1361" s="1">
        <v>44342</v>
      </c>
      <c r="D1361" s="2" t="s">
        <v>35</v>
      </c>
      <c r="E1361" t="s">
        <v>30</v>
      </c>
      <c r="F1361" t="s">
        <v>172</v>
      </c>
      <c r="G1361" t="s">
        <v>39</v>
      </c>
      <c r="H1361">
        <v>10450</v>
      </c>
      <c r="I1361">
        <v>3.1</v>
      </c>
      <c r="J1361" s="4">
        <f>+VLOOKUP(B1361,Hoja1!$A:$L,11,0)</f>
        <v>10450</v>
      </c>
      <c r="K1361" s="4">
        <f>+VLOOKUP(B1361,Hoja1!$A:$L,12,0)</f>
        <v>3.1</v>
      </c>
      <c r="L1361" t="s">
        <v>286</v>
      </c>
      <c r="M1361">
        <v>21</v>
      </c>
      <c r="O1361">
        <v>5</v>
      </c>
      <c r="P1361">
        <v>2021</v>
      </c>
      <c r="Q1361" t="s">
        <v>153</v>
      </c>
      <c r="R1361" t="s">
        <v>172</v>
      </c>
      <c r="S1361" t="s">
        <v>172</v>
      </c>
      <c r="T1361" t="s">
        <v>172</v>
      </c>
      <c r="U1361" t="s">
        <v>37</v>
      </c>
      <c r="V1361" t="s">
        <v>36</v>
      </c>
      <c r="W1361">
        <v>0</v>
      </c>
      <c r="X1361">
        <v>0</v>
      </c>
      <c r="Y1361">
        <v>0</v>
      </c>
      <c r="Z1361">
        <v>0</v>
      </c>
      <c r="AA1361">
        <v>3.1</v>
      </c>
    </row>
    <row r="1362" spans="1:27" x14ac:dyDescent="0.2">
      <c r="A1362">
        <v>2291</v>
      </c>
      <c r="B1362" t="str">
        <f>+SUBSTITUTE(LOWER(_xlfn.CONCAT(C1362,D1362,E1362,G1362,L1362,R1362))," ","")</f>
        <v>44342carnegranelc500-upsudmarisfrancia</v>
      </c>
      <c r="C1362" s="1">
        <v>44342</v>
      </c>
      <c r="D1362" s="2" t="s">
        <v>35</v>
      </c>
      <c r="E1362" t="s">
        <v>30</v>
      </c>
      <c r="F1362" t="s">
        <v>172</v>
      </c>
      <c r="G1362" t="s">
        <v>183</v>
      </c>
      <c r="H1362">
        <v>1190</v>
      </c>
      <c r="I1362">
        <v>2.75</v>
      </c>
      <c r="J1362" s="4">
        <f>+VLOOKUP(B1362,Hoja1!$A:$L,11,0)</f>
        <v>1190</v>
      </c>
      <c r="K1362" s="4">
        <f>+VLOOKUP(B1362,Hoja1!$A:$L,12,0)</f>
        <v>2.75</v>
      </c>
      <c r="L1362" t="s">
        <v>286</v>
      </c>
      <c r="M1362">
        <v>21</v>
      </c>
      <c r="O1362">
        <v>5</v>
      </c>
      <c r="P1362">
        <v>2021</v>
      </c>
      <c r="Q1362" t="s">
        <v>153</v>
      </c>
      <c r="R1362" t="s">
        <v>172</v>
      </c>
      <c r="S1362" t="s">
        <v>172</v>
      </c>
      <c r="T1362" t="s">
        <v>172</v>
      </c>
      <c r="U1362" t="s">
        <v>37</v>
      </c>
      <c r="V1362" t="s">
        <v>36</v>
      </c>
      <c r="W1362">
        <v>0</v>
      </c>
      <c r="X1362">
        <v>0</v>
      </c>
      <c r="Y1362">
        <v>0</v>
      </c>
      <c r="Z1362">
        <v>0</v>
      </c>
      <c r="AA1362">
        <v>2.75</v>
      </c>
    </row>
    <row r="1363" spans="1:27" x14ac:dyDescent="0.2">
      <c r="A1363">
        <v>2292</v>
      </c>
      <c r="B1363" t="str">
        <f>+SUBSTITUTE(LOWER(_xlfn.CONCAT(C1363,D1363,E1363,G1363,L1363,R1363))," ","")</f>
        <v>44342carneretailc300-500sudmarisfrancia</v>
      </c>
      <c r="C1363" s="1">
        <v>44342</v>
      </c>
      <c r="D1363" s="2" t="s">
        <v>35</v>
      </c>
      <c r="E1363" t="s">
        <v>161</v>
      </c>
      <c r="F1363" t="s">
        <v>172</v>
      </c>
      <c r="G1363" t="s">
        <v>49</v>
      </c>
      <c r="H1363">
        <v>2800</v>
      </c>
      <c r="I1363">
        <v>3.55</v>
      </c>
      <c r="J1363" s="4">
        <f>+VLOOKUP(B1363,Hoja1!$A:$L,11,0)</f>
        <v>2800</v>
      </c>
      <c r="K1363" s="4">
        <f>+VLOOKUP(B1363,Hoja1!$A:$L,12,0)</f>
        <v>3.55</v>
      </c>
      <c r="L1363" t="s">
        <v>286</v>
      </c>
      <c r="M1363">
        <v>21</v>
      </c>
      <c r="O1363">
        <v>5</v>
      </c>
      <c r="P1363">
        <v>2021</v>
      </c>
      <c r="Q1363" t="s">
        <v>153</v>
      </c>
      <c r="R1363" t="s">
        <v>172</v>
      </c>
      <c r="S1363" t="s">
        <v>172</v>
      </c>
      <c r="T1363" t="s">
        <v>172</v>
      </c>
      <c r="U1363" t="s">
        <v>173</v>
      </c>
      <c r="V1363" t="s">
        <v>174</v>
      </c>
      <c r="W1363">
        <v>0</v>
      </c>
      <c r="X1363">
        <v>0</v>
      </c>
      <c r="Y1363">
        <v>0</v>
      </c>
      <c r="Z1363">
        <v>0</v>
      </c>
      <c r="AA1363">
        <v>3.55</v>
      </c>
    </row>
    <row r="1364" spans="1:27" x14ac:dyDescent="0.2">
      <c r="A1364">
        <v>349</v>
      </c>
      <c r="B1364" t="str">
        <f>+SUBSTITUTE(LOWER(_xlfn.CONCAT(C1364,D1364,E1364,G1364,L1364,R1364))," ","")</f>
        <v>44343enteroretailc20-35camanchacaamerica</v>
      </c>
      <c r="C1364" s="1">
        <v>44343</v>
      </c>
      <c r="D1364" s="2" t="s">
        <v>59</v>
      </c>
      <c r="E1364" t="s">
        <v>161</v>
      </c>
      <c r="F1364" t="s">
        <v>162</v>
      </c>
      <c r="G1364" t="s">
        <v>163</v>
      </c>
      <c r="H1364">
        <v>17353.599999999999</v>
      </c>
      <c r="I1364">
        <v>3.24</v>
      </c>
      <c r="J1364" s="4" t="e">
        <f>+VLOOKUP(B1364,Hoja1!$A:$L,11,0)</f>
        <v>#N/A</v>
      </c>
      <c r="K1364" s="4" t="e">
        <f>+VLOOKUP(B1364,Hoja1!$A:$L,12,0)</f>
        <v>#N/A</v>
      </c>
      <c r="L1364" t="s">
        <v>33</v>
      </c>
      <c r="M1364">
        <v>21</v>
      </c>
      <c r="O1364">
        <v>5</v>
      </c>
      <c r="P1364">
        <v>2021</v>
      </c>
      <c r="Q1364" t="s">
        <v>515</v>
      </c>
      <c r="R1364" t="s">
        <v>515</v>
      </c>
      <c r="S1364" t="s">
        <v>515</v>
      </c>
      <c r="T1364" t="s">
        <v>515</v>
      </c>
      <c r="V1364" t="s">
        <v>164</v>
      </c>
    </row>
    <row r="1365" spans="1:27" x14ac:dyDescent="0.2">
      <c r="A1365">
        <v>350</v>
      </c>
      <c r="B1365" t="str">
        <f>+SUBSTITUTE(LOWER(_xlfn.CONCAT(C1365,D1365,E1365,G1365,L1365,R1365))," ","")</f>
        <v>44343carnegranelc200-300camanchacafrancia</v>
      </c>
      <c r="C1365" s="1">
        <v>44343</v>
      </c>
      <c r="D1365" s="2" t="s">
        <v>35</v>
      </c>
      <c r="E1365" t="s">
        <v>30</v>
      </c>
      <c r="F1365" t="s">
        <v>172</v>
      </c>
      <c r="G1365" t="s">
        <v>39</v>
      </c>
      <c r="H1365">
        <v>6000</v>
      </c>
      <c r="I1365">
        <v>2.6</v>
      </c>
      <c r="J1365" s="4" t="e">
        <f>+VLOOKUP(B1365,Hoja1!$A:$L,11,0)</f>
        <v>#N/A</v>
      </c>
      <c r="K1365" s="4" t="e">
        <f>+VLOOKUP(B1365,Hoja1!$A:$L,12,0)</f>
        <v>#N/A</v>
      </c>
      <c r="L1365" t="s">
        <v>33</v>
      </c>
      <c r="M1365">
        <v>21</v>
      </c>
      <c r="O1365">
        <v>5</v>
      </c>
      <c r="P1365">
        <v>2021</v>
      </c>
      <c r="Q1365" t="s">
        <v>153</v>
      </c>
      <c r="R1365" t="s">
        <v>172</v>
      </c>
      <c r="S1365" t="s">
        <v>172</v>
      </c>
      <c r="T1365" t="s">
        <v>172</v>
      </c>
      <c r="U1365" t="s">
        <v>37</v>
      </c>
      <c r="V1365" t="s">
        <v>36</v>
      </c>
      <c r="W1365">
        <v>0</v>
      </c>
      <c r="X1365">
        <v>0</v>
      </c>
      <c r="Y1365">
        <v>0</v>
      </c>
      <c r="Z1365">
        <v>0</v>
      </c>
      <c r="AA1365">
        <v>2.6</v>
      </c>
    </row>
    <row r="1366" spans="1:27" x14ac:dyDescent="0.2">
      <c r="A1366">
        <v>351</v>
      </c>
      <c r="B1366" t="str">
        <f>+SUBSTITUTE(LOWER(_xlfn.CONCAT(C1366,D1366,E1366,G1366,L1366,R1366))," ","")</f>
        <v>44343carnegranelc300-500camanchacafrancia</v>
      </c>
      <c r="C1366" s="1">
        <v>44343</v>
      </c>
      <c r="D1366" s="2" t="s">
        <v>35</v>
      </c>
      <c r="E1366" t="s">
        <v>30</v>
      </c>
      <c r="F1366" t="s">
        <v>172</v>
      </c>
      <c r="G1366" t="s">
        <v>49</v>
      </c>
      <c r="H1366">
        <v>11500</v>
      </c>
      <c r="I1366">
        <v>2.5948717948717901</v>
      </c>
      <c r="J1366" s="4" t="e">
        <f>+VLOOKUP(B1366,Hoja1!$A:$L,11,0)</f>
        <v>#N/A</v>
      </c>
      <c r="K1366" s="4" t="e">
        <f>+VLOOKUP(B1366,Hoja1!$A:$L,12,0)</f>
        <v>#N/A</v>
      </c>
      <c r="L1366" t="s">
        <v>33</v>
      </c>
      <c r="M1366">
        <v>21</v>
      </c>
      <c r="O1366">
        <v>5</v>
      </c>
      <c r="P1366">
        <v>2021</v>
      </c>
      <c r="Q1366" t="s">
        <v>153</v>
      </c>
      <c r="R1366" t="s">
        <v>172</v>
      </c>
      <c r="S1366" t="s">
        <v>172</v>
      </c>
      <c r="T1366" t="s">
        <v>172</v>
      </c>
      <c r="U1366" t="s">
        <v>37</v>
      </c>
      <c r="V1366" t="s">
        <v>36</v>
      </c>
      <c r="W1366">
        <v>0</v>
      </c>
      <c r="X1366">
        <v>0</v>
      </c>
      <c r="Y1366">
        <v>0</v>
      </c>
      <c r="Z1366">
        <v>0</v>
      </c>
      <c r="AA1366">
        <v>2.5948717948717901</v>
      </c>
    </row>
    <row r="1367" spans="1:27" x14ac:dyDescent="0.2">
      <c r="A1367">
        <v>352</v>
      </c>
      <c r="B1367" t="str">
        <f>+SUBSTITUTE(LOWER(_xlfn.CONCAT(C1367,D1367,E1367,G1367,L1367,R1367))," ","")</f>
        <v>44343enterosinsalsac20-35camanchacaamerica</v>
      </c>
      <c r="C1367" s="1">
        <v>44343</v>
      </c>
      <c r="D1367" s="2" t="s">
        <v>59</v>
      </c>
      <c r="E1367" t="s">
        <v>155</v>
      </c>
      <c r="F1367" t="s">
        <v>254</v>
      </c>
      <c r="G1367" t="s">
        <v>163</v>
      </c>
      <c r="H1367">
        <v>19200</v>
      </c>
      <c r="I1367">
        <v>2</v>
      </c>
      <c r="J1367" s="4" t="e">
        <f>+VLOOKUP(B1367,Hoja1!$A:$L,11,0)</f>
        <v>#N/A</v>
      </c>
      <c r="K1367" s="4" t="e">
        <f>+VLOOKUP(B1367,Hoja1!$A:$L,12,0)</f>
        <v>#N/A</v>
      </c>
      <c r="L1367" t="s">
        <v>33</v>
      </c>
      <c r="M1367">
        <v>21</v>
      </c>
      <c r="O1367">
        <v>5</v>
      </c>
      <c r="P1367">
        <v>2021</v>
      </c>
      <c r="Q1367" t="s">
        <v>515</v>
      </c>
      <c r="R1367" t="s">
        <v>515</v>
      </c>
      <c r="S1367" t="s">
        <v>515</v>
      </c>
      <c r="T1367" t="s">
        <v>515</v>
      </c>
      <c r="U1367" t="s">
        <v>159</v>
      </c>
      <c r="V1367" t="s">
        <v>160</v>
      </c>
      <c r="W1367">
        <v>0</v>
      </c>
      <c r="X1367">
        <v>0</v>
      </c>
      <c r="Y1367">
        <v>0</v>
      </c>
      <c r="Z1367">
        <v>0</v>
      </c>
      <c r="AA1367">
        <v>2</v>
      </c>
    </row>
    <row r="1368" spans="1:27" x14ac:dyDescent="0.2">
      <c r="A1368">
        <v>353</v>
      </c>
      <c r="B1368" t="str">
        <f>+SUBSTITUTE(LOWER(_xlfn.CONCAT(C1368,D1368,E1368,G1368,L1368,R1368))," ","")</f>
        <v>44343carnegranelc500-upcamanchacafrancia</v>
      </c>
      <c r="C1368" s="1">
        <v>44343</v>
      </c>
      <c r="D1368" s="2" t="s">
        <v>35</v>
      </c>
      <c r="E1368" t="s">
        <v>30</v>
      </c>
      <c r="F1368" t="s">
        <v>172</v>
      </c>
      <c r="G1368" t="s">
        <v>183</v>
      </c>
      <c r="H1368">
        <v>4400</v>
      </c>
      <c r="I1368">
        <v>2.6470588235294099</v>
      </c>
      <c r="J1368" s="4" t="e">
        <f>+VLOOKUP(B1368,Hoja1!$A:$L,11,0)</f>
        <v>#N/A</v>
      </c>
      <c r="K1368" s="4" t="e">
        <f>+VLOOKUP(B1368,Hoja1!$A:$L,12,0)</f>
        <v>#N/A</v>
      </c>
      <c r="L1368" t="s">
        <v>33</v>
      </c>
      <c r="M1368">
        <v>21</v>
      </c>
      <c r="O1368">
        <v>5</v>
      </c>
      <c r="P1368">
        <v>2021</v>
      </c>
      <c r="Q1368" t="s">
        <v>153</v>
      </c>
      <c r="R1368" t="s">
        <v>172</v>
      </c>
      <c r="S1368" t="s">
        <v>172</v>
      </c>
      <c r="T1368" t="s">
        <v>172</v>
      </c>
      <c r="U1368" t="s">
        <v>37</v>
      </c>
      <c r="V1368" t="s">
        <v>36</v>
      </c>
      <c r="W1368">
        <v>0</v>
      </c>
      <c r="X1368">
        <v>0</v>
      </c>
      <c r="Y1368">
        <v>0</v>
      </c>
      <c r="Z1368">
        <v>0</v>
      </c>
      <c r="AA1368">
        <v>2.6470588235294099</v>
      </c>
    </row>
    <row r="1369" spans="1:27" x14ac:dyDescent="0.2">
      <c r="A1369">
        <v>354</v>
      </c>
      <c r="B1369" t="str">
        <f>+SUBSTITUTE(LOWER(_xlfn.CONCAT(C1369,D1369,E1369,G1369,L1369,R1369))," ","")</f>
        <v>44343carnegranelc100-200camanchacafrancia</v>
      </c>
      <c r="C1369" s="1">
        <v>44343</v>
      </c>
      <c r="D1369" s="2" t="s">
        <v>35</v>
      </c>
      <c r="E1369" t="s">
        <v>30</v>
      </c>
      <c r="F1369" t="s">
        <v>172</v>
      </c>
      <c r="G1369" t="s">
        <v>72</v>
      </c>
      <c r="H1369">
        <v>2000</v>
      </c>
      <c r="I1369">
        <v>2.69999999999999</v>
      </c>
      <c r="J1369" s="4" t="e">
        <f>+VLOOKUP(B1369,Hoja1!$A:$L,11,0)</f>
        <v>#N/A</v>
      </c>
      <c r="K1369" s="4" t="e">
        <f>+VLOOKUP(B1369,Hoja1!$A:$L,12,0)</f>
        <v>#N/A</v>
      </c>
      <c r="L1369" t="s">
        <v>33</v>
      </c>
      <c r="M1369">
        <v>21</v>
      </c>
      <c r="O1369">
        <v>5</v>
      </c>
      <c r="P1369">
        <v>2021</v>
      </c>
      <c r="Q1369" t="s">
        <v>153</v>
      </c>
      <c r="R1369" t="s">
        <v>172</v>
      </c>
      <c r="S1369" t="s">
        <v>172</v>
      </c>
      <c r="T1369" t="s">
        <v>172</v>
      </c>
      <c r="U1369" t="s">
        <v>37</v>
      </c>
      <c r="V1369" t="s">
        <v>36</v>
      </c>
      <c r="W1369">
        <v>0</v>
      </c>
      <c r="X1369">
        <v>0</v>
      </c>
      <c r="Y1369">
        <v>0</v>
      </c>
      <c r="Z1369">
        <v>0</v>
      </c>
      <c r="AA1369">
        <v>2.69999999999999</v>
      </c>
    </row>
    <row r="1370" spans="1:27" x14ac:dyDescent="0.2">
      <c r="A1370">
        <v>355</v>
      </c>
      <c r="B1370" t="str">
        <f>+SUBSTITUTE(LOWER(_xlfn.CONCAT(C1370,D1370,E1370,G1370,L1370,R1370))," ","")</f>
        <v>44343carnegranelc100-200camanchacarusia</v>
      </c>
      <c r="C1370" s="1">
        <v>44343</v>
      </c>
      <c r="D1370" s="2" t="s">
        <v>35</v>
      </c>
      <c r="E1370" t="s">
        <v>30</v>
      </c>
      <c r="F1370" t="s">
        <v>516</v>
      </c>
      <c r="G1370" t="s">
        <v>72</v>
      </c>
      <c r="H1370">
        <v>24000</v>
      </c>
      <c r="I1370">
        <v>3.21999999999999</v>
      </c>
      <c r="J1370" s="4" t="e">
        <f>+VLOOKUP(B1370,Hoja1!$A:$L,11,0)</f>
        <v>#N/A</v>
      </c>
      <c r="K1370" s="4" t="e">
        <f>+VLOOKUP(B1370,Hoja1!$A:$L,12,0)</f>
        <v>#N/A</v>
      </c>
      <c r="L1370" t="s">
        <v>33</v>
      </c>
      <c r="M1370">
        <v>21</v>
      </c>
      <c r="O1370">
        <v>5</v>
      </c>
      <c r="P1370">
        <v>2021</v>
      </c>
      <c r="Q1370" t="s">
        <v>165</v>
      </c>
      <c r="R1370" t="s">
        <v>166</v>
      </c>
      <c r="S1370" t="s">
        <v>165</v>
      </c>
      <c r="T1370" t="s">
        <v>166</v>
      </c>
      <c r="U1370" t="s">
        <v>37</v>
      </c>
      <c r="V1370" t="s">
        <v>36</v>
      </c>
      <c r="W1370">
        <v>0</v>
      </c>
      <c r="X1370">
        <v>0</v>
      </c>
      <c r="Y1370">
        <v>0</v>
      </c>
      <c r="Z1370">
        <v>0</v>
      </c>
      <c r="AA1370">
        <v>3.21999999999999</v>
      </c>
    </row>
    <row r="1371" spans="1:27" x14ac:dyDescent="0.2">
      <c r="A1371">
        <v>744</v>
      </c>
      <c r="B1371" t="str">
        <f>+SUBSTITUTE(LOWER(_xlfn.CONCAT(C1371,D1371,E1371,G1371,L1371,R1371))," ","")</f>
        <v>44343carnegranelc300-500manuelitafrancia</v>
      </c>
      <c r="C1371" s="1">
        <v>44343</v>
      </c>
      <c r="D1371" s="2" t="s">
        <v>35</v>
      </c>
      <c r="E1371" t="s">
        <v>30</v>
      </c>
      <c r="F1371" t="s">
        <v>172</v>
      </c>
      <c r="G1371" t="s">
        <v>49</v>
      </c>
      <c r="H1371">
        <v>10870</v>
      </c>
      <c r="I1371">
        <v>2.7</v>
      </c>
      <c r="J1371" s="4">
        <f>+VLOOKUP(B1371,Hoja1!$A:$L,11,0)</f>
        <v>10870</v>
      </c>
      <c r="K1371" s="4">
        <f>+VLOOKUP(B1371,Hoja1!$A:$L,12,0)</f>
        <v>2.7</v>
      </c>
      <c r="L1371" t="s">
        <v>93</v>
      </c>
      <c r="M1371">
        <v>21</v>
      </c>
      <c r="N1371" t="s">
        <v>211</v>
      </c>
      <c r="O1371">
        <v>5</v>
      </c>
      <c r="P1371">
        <v>2021</v>
      </c>
      <c r="Q1371" t="s">
        <v>153</v>
      </c>
      <c r="R1371" t="s">
        <v>172</v>
      </c>
      <c r="S1371" t="s">
        <v>172</v>
      </c>
      <c r="T1371" t="s">
        <v>172</v>
      </c>
      <c r="U1371" t="s">
        <v>37</v>
      </c>
      <c r="V1371" t="s">
        <v>36</v>
      </c>
      <c r="W1371">
        <v>0</v>
      </c>
      <c r="X1371">
        <v>0</v>
      </c>
      <c r="Y1371">
        <v>0</v>
      </c>
      <c r="Z1371">
        <v>0</v>
      </c>
      <c r="AA1371">
        <v>2.7</v>
      </c>
    </row>
    <row r="1372" spans="1:27" x14ac:dyDescent="0.2">
      <c r="A1372">
        <v>745</v>
      </c>
      <c r="B1372" t="str">
        <f>+SUBSTITUTE(LOWER(_xlfn.CONCAT(C1372,D1372,E1372,G1372,L1372,R1372))," ","")</f>
        <v>44343carnegranelc200-300manuelitafrancia</v>
      </c>
      <c r="C1372" s="1">
        <v>44343</v>
      </c>
      <c r="D1372" s="2" t="s">
        <v>35</v>
      </c>
      <c r="E1372" t="s">
        <v>30</v>
      </c>
      <c r="F1372" t="s">
        <v>172</v>
      </c>
      <c r="G1372" t="s">
        <v>39</v>
      </c>
      <c r="H1372">
        <v>9980</v>
      </c>
      <c r="I1372">
        <v>2.7</v>
      </c>
      <c r="J1372" s="4">
        <f>+VLOOKUP(B1372,Hoja1!$A:$L,11,0)</f>
        <v>9980</v>
      </c>
      <c r="K1372" s="4">
        <f>+VLOOKUP(B1372,Hoja1!$A:$L,12,0)</f>
        <v>2.7</v>
      </c>
      <c r="L1372" t="s">
        <v>93</v>
      </c>
      <c r="M1372">
        <v>21</v>
      </c>
      <c r="N1372" t="s">
        <v>211</v>
      </c>
      <c r="O1372">
        <v>5</v>
      </c>
      <c r="P1372">
        <v>2021</v>
      </c>
      <c r="Q1372" t="s">
        <v>153</v>
      </c>
      <c r="R1372" t="s">
        <v>172</v>
      </c>
      <c r="S1372" t="s">
        <v>172</v>
      </c>
      <c r="T1372" t="s">
        <v>172</v>
      </c>
      <c r="U1372" t="s">
        <v>37</v>
      </c>
      <c r="V1372" t="s">
        <v>36</v>
      </c>
      <c r="W1372">
        <v>0</v>
      </c>
      <c r="X1372">
        <v>0</v>
      </c>
      <c r="Y1372">
        <v>0</v>
      </c>
      <c r="Z1372">
        <v>0</v>
      </c>
      <c r="AA1372">
        <v>2.7</v>
      </c>
    </row>
    <row r="1373" spans="1:27" x14ac:dyDescent="0.2">
      <c r="A1373">
        <v>746</v>
      </c>
      <c r="B1373" t="str">
        <f>+SUBSTITUTE(LOWER(_xlfn.CONCAT(C1373,D1373,E1373,G1373,L1373,R1373))," ","")</f>
        <v>44343carneretailc100-200manuelitafrancia</v>
      </c>
      <c r="C1373" s="1">
        <v>44343</v>
      </c>
      <c r="D1373" s="2" t="s">
        <v>35</v>
      </c>
      <c r="E1373" t="s">
        <v>161</v>
      </c>
      <c r="F1373" t="s">
        <v>172</v>
      </c>
      <c r="G1373" t="s">
        <v>72</v>
      </c>
      <c r="H1373">
        <v>3150</v>
      </c>
      <c r="I1373">
        <v>3.8</v>
      </c>
      <c r="J1373" s="4">
        <f>+VLOOKUP(B1373,Hoja1!$A:$L,11,0)</f>
        <v>3150</v>
      </c>
      <c r="K1373" s="4">
        <f>+VLOOKUP(B1373,Hoja1!$A:$L,12,0)</f>
        <v>3.8</v>
      </c>
      <c r="L1373" t="s">
        <v>93</v>
      </c>
      <c r="M1373">
        <v>21</v>
      </c>
      <c r="N1373" t="s">
        <v>211</v>
      </c>
      <c r="O1373">
        <v>5</v>
      </c>
      <c r="P1373">
        <v>2021</v>
      </c>
      <c r="Q1373" t="s">
        <v>153</v>
      </c>
      <c r="R1373" t="s">
        <v>172</v>
      </c>
      <c r="S1373" t="s">
        <v>172</v>
      </c>
      <c r="T1373" t="s">
        <v>172</v>
      </c>
      <c r="U1373" t="s">
        <v>173</v>
      </c>
      <c r="V1373" t="s">
        <v>174</v>
      </c>
      <c r="W1373">
        <v>0</v>
      </c>
      <c r="X1373">
        <v>0</v>
      </c>
      <c r="Y1373">
        <v>0</v>
      </c>
      <c r="Z1373">
        <v>0</v>
      </c>
      <c r="AA1373">
        <v>3.8</v>
      </c>
    </row>
    <row r="1374" spans="1:27" x14ac:dyDescent="0.2">
      <c r="A1374">
        <v>1417</v>
      </c>
      <c r="B1374" t="str">
        <f>+SUBSTITUTE(LOWER(_xlfn.CONCAT(C1374,D1374,E1374,G1374,L1374,R1374))," ","")</f>
        <v>44343carneretailcompensadoc100-200standrewsitalia</v>
      </c>
      <c r="C1374" s="1">
        <v>44343</v>
      </c>
      <c r="D1374" s="2" t="s">
        <v>35</v>
      </c>
      <c r="E1374" t="s">
        <v>206</v>
      </c>
      <c r="F1374" t="s">
        <v>244</v>
      </c>
      <c r="G1374" t="s">
        <v>72</v>
      </c>
      <c r="H1374">
        <v>9000</v>
      </c>
      <c r="I1374">
        <v>3.94</v>
      </c>
      <c r="J1374" s="4">
        <f>+VLOOKUP(B1374,Hoja1!$A:$L,11,0)</f>
        <v>9000</v>
      </c>
      <c r="K1374" s="4">
        <f>+VLOOKUP(B1374,Hoja1!$A:$L,12,0)</f>
        <v>3.94</v>
      </c>
      <c r="L1374" t="s">
        <v>240</v>
      </c>
      <c r="M1374">
        <v>21</v>
      </c>
      <c r="N1374" t="s">
        <v>204</v>
      </c>
      <c r="O1374">
        <v>5</v>
      </c>
      <c r="P1374">
        <v>2021</v>
      </c>
      <c r="Q1374" t="s">
        <v>153</v>
      </c>
      <c r="R1374" t="s">
        <v>167</v>
      </c>
      <c r="S1374" t="s">
        <v>167</v>
      </c>
      <c r="T1374" t="s">
        <v>167</v>
      </c>
      <c r="U1374" t="s">
        <v>173</v>
      </c>
      <c r="V1374" t="s">
        <v>208</v>
      </c>
      <c r="W1374">
        <v>0</v>
      </c>
      <c r="X1374">
        <v>0.1</v>
      </c>
      <c r="Y1374">
        <v>0.39400000000000002</v>
      </c>
      <c r="Z1374">
        <v>3546</v>
      </c>
      <c r="AA1374">
        <v>4.3777777777777702</v>
      </c>
    </row>
    <row r="1375" spans="1:27" x14ac:dyDescent="0.2">
      <c r="A1375">
        <v>1418</v>
      </c>
      <c r="B1375" t="str">
        <f>+SUBSTITUTE(LOWER(_xlfn.CONCAT(C1375,D1375,E1375,G1375,L1375,R1375))," ","")</f>
        <v>44343carneretailcompensadoc200-300standrewsitalia</v>
      </c>
      <c r="C1375" s="1">
        <v>44343</v>
      </c>
      <c r="D1375" s="2" t="s">
        <v>35</v>
      </c>
      <c r="E1375" t="s">
        <v>206</v>
      </c>
      <c r="F1375" t="s">
        <v>244</v>
      </c>
      <c r="G1375" t="s">
        <v>39</v>
      </c>
      <c r="H1375">
        <v>9000</v>
      </c>
      <c r="I1375">
        <v>3.61</v>
      </c>
      <c r="J1375" s="4">
        <f>+VLOOKUP(B1375,Hoja1!$A:$L,11,0)</f>
        <v>9000</v>
      </c>
      <c r="K1375" s="4">
        <f>+VLOOKUP(B1375,Hoja1!$A:$L,12,0)</f>
        <v>3.61</v>
      </c>
      <c r="L1375" t="s">
        <v>240</v>
      </c>
      <c r="M1375">
        <v>21</v>
      </c>
      <c r="N1375" t="s">
        <v>204</v>
      </c>
      <c r="O1375">
        <v>5</v>
      </c>
      <c r="P1375">
        <v>2021</v>
      </c>
      <c r="Q1375" t="s">
        <v>153</v>
      </c>
      <c r="R1375" t="s">
        <v>167</v>
      </c>
      <c r="S1375" t="s">
        <v>167</v>
      </c>
      <c r="T1375" t="s">
        <v>167</v>
      </c>
      <c r="U1375" t="s">
        <v>173</v>
      </c>
      <c r="V1375" t="s">
        <v>208</v>
      </c>
      <c r="W1375">
        <v>0</v>
      </c>
      <c r="X1375">
        <v>0.1</v>
      </c>
      <c r="Y1375">
        <v>0.36099999999999999</v>
      </c>
      <c r="Z1375">
        <v>3249</v>
      </c>
      <c r="AA1375">
        <v>4.0111111111111102</v>
      </c>
    </row>
    <row r="1376" spans="1:27" x14ac:dyDescent="0.2">
      <c r="A1376">
        <v>1419</v>
      </c>
      <c r="B1376" t="str">
        <f>+SUBSTITUTE(LOWER(_xlfn.CONCAT(C1376,D1376,E1376,G1376,L1376,R1376))," ","")</f>
        <v>44343carneretailnocompensadoc100-200standrewsasia</v>
      </c>
      <c r="C1376" s="1">
        <v>44343</v>
      </c>
      <c r="D1376" s="2" t="s">
        <v>35</v>
      </c>
      <c r="E1376" t="s">
        <v>251</v>
      </c>
      <c r="F1376" t="s">
        <v>257</v>
      </c>
      <c r="G1376" t="s">
        <v>72</v>
      </c>
      <c r="H1376">
        <v>3000</v>
      </c>
      <c r="I1376">
        <v>3.7</v>
      </c>
      <c r="J1376" s="4">
        <f>+VLOOKUP(B1376,Hoja1!$A:$L,11,0)</f>
        <v>3000</v>
      </c>
      <c r="K1376" s="4">
        <f>+VLOOKUP(B1376,Hoja1!$A:$L,12,0)</f>
        <v>3.7</v>
      </c>
      <c r="L1376" t="s">
        <v>240</v>
      </c>
      <c r="M1376">
        <v>21</v>
      </c>
      <c r="N1376" t="s">
        <v>204</v>
      </c>
      <c r="O1376">
        <v>5</v>
      </c>
      <c r="P1376">
        <v>2021</v>
      </c>
      <c r="Q1376" t="s">
        <v>158</v>
      </c>
      <c r="R1376" t="s">
        <v>158</v>
      </c>
      <c r="S1376" t="s">
        <v>158</v>
      </c>
      <c r="T1376" t="s">
        <v>158</v>
      </c>
      <c r="U1376" t="s">
        <v>173</v>
      </c>
      <c r="V1376" t="s">
        <v>252</v>
      </c>
      <c r="W1376">
        <v>0</v>
      </c>
      <c r="X1376">
        <v>0</v>
      </c>
      <c r="Y1376">
        <v>0</v>
      </c>
      <c r="Z1376">
        <v>0</v>
      </c>
      <c r="AA1376">
        <v>3.7</v>
      </c>
    </row>
    <row r="1377" spans="1:27" x14ac:dyDescent="0.2">
      <c r="A1377">
        <v>1420</v>
      </c>
      <c r="B1377" t="str">
        <f>+SUBSTITUTE(LOWER(_xlfn.CONCAT(C1377,D1377,E1377,G1377,L1377,R1377))," ","")</f>
        <v>44343carnegranelc100-200standrewsasia</v>
      </c>
      <c r="C1377" s="1">
        <v>44343</v>
      </c>
      <c r="D1377" s="2" t="s">
        <v>35</v>
      </c>
      <c r="E1377" t="s">
        <v>30</v>
      </c>
      <c r="F1377" t="s">
        <v>197</v>
      </c>
      <c r="G1377" t="s">
        <v>72</v>
      </c>
      <c r="H1377">
        <v>2000</v>
      </c>
      <c r="I1377">
        <v>3.44</v>
      </c>
      <c r="J1377" s="4">
        <f>+VLOOKUP(B1377,Hoja1!$A:$L,11,0)</f>
        <v>2000</v>
      </c>
      <c r="K1377" s="4">
        <f>+VLOOKUP(B1377,Hoja1!$A:$L,12,0)</f>
        <v>3.44</v>
      </c>
      <c r="L1377" t="s">
        <v>240</v>
      </c>
      <c r="M1377">
        <v>21</v>
      </c>
      <c r="N1377" t="s">
        <v>204</v>
      </c>
      <c r="O1377">
        <v>5</v>
      </c>
      <c r="P1377">
        <v>2021</v>
      </c>
      <c r="Q1377" t="s">
        <v>158</v>
      </c>
      <c r="R1377" t="s">
        <v>158</v>
      </c>
      <c r="S1377" t="s">
        <v>158</v>
      </c>
      <c r="T1377" t="s">
        <v>158</v>
      </c>
      <c r="U1377" t="s">
        <v>37</v>
      </c>
      <c r="V1377" t="s">
        <v>36</v>
      </c>
      <c r="W1377">
        <v>0</v>
      </c>
      <c r="X1377">
        <v>0</v>
      </c>
      <c r="Y1377">
        <v>0</v>
      </c>
      <c r="Z1377">
        <v>0</v>
      </c>
      <c r="AA1377">
        <v>3.44</v>
      </c>
    </row>
    <row r="1378" spans="1:27" x14ac:dyDescent="0.2">
      <c r="A1378">
        <v>1421</v>
      </c>
      <c r="B1378" t="str">
        <f>+SUBSTITUTE(LOWER(_xlfn.CONCAT(C1378,D1378,E1378,G1378,L1378,R1378))," ","")</f>
        <v>44343enterosinsalsae50-70standrewsasia</v>
      </c>
      <c r="C1378" s="1">
        <v>44343</v>
      </c>
      <c r="D1378" s="2" t="s">
        <v>59</v>
      </c>
      <c r="E1378" t="s">
        <v>155</v>
      </c>
      <c r="F1378" t="s">
        <v>197</v>
      </c>
      <c r="G1378" t="s">
        <v>245</v>
      </c>
      <c r="H1378">
        <v>13475</v>
      </c>
      <c r="I1378">
        <v>2.15</v>
      </c>
      <c r="J1378" s="4" t="e">
        <f>+VLOOKUP(B1378,Hoja1!$A:$L,11,0)</f>
        <v>#N/A</v>
      </c>
      <c r="K1378" s="4" t="e">
        <f>+VLOOKUP(B1378,Hoja1!$A:$L,12,0)</f>
        <v>#N/A</v>
      </c>
      <c r="L1378" t="s">
        <v>240</v>
      </c>
      <c r="M1378">
        <v>21</v>
      </c>
      <c r="N1378" t="s">
        <v>204</v>
      </c>
      <c r="O1378">
        <v>5</v>
      </c>
      <c r="P1378">
        <v>2021</v>
      </c>
      <c r="Q1378" t="s">
        <v>158</v>
      </c>
      <c r="R1378" t="s">
        <v>158</v>
      </c>
      <c r="S1378" t="s">
        <v>158</v>
      </c>
      <c r="T1378" t="s">
        <v>158</v>
      </c>
      <c r="U1378" t="s">
        <v>159</v>
      </c>
      <c r="V1378" t="s">
        <v>160</v>
      </c>
      <c r="W1378">
        <v>0</v>
      </c>
      <c r="X1378">
        <v>0</v>
      </c>
      <c r="Y1378">
        <v>0</v>
      </c>
      <c r="Z1378">
        <v>0</v>
      </c>
      <c r="AA1378">
        <v>2.15</v>
      </c>
    </row>
    <row r="1379" spans="1:27" x14ac:dyDescent="0.2">
      <c r="A1379">
        <v>1422</v>
      </c>
      <c r="B1379" t="str">
        <f>+SUBSTITUTE(LOWER(_xlfn.CONCAT(C1379,D1379,E1379,G1379,L1379,R1379))," ","")</f>
        <v>44343enterosinsalsae40-60standrewsasia</v>
      </c>
      <c r="C1379" s="1">
        <v>44343</v>
      </c>
      <c r="D1379" s="2" t="s">
        <v>59</v>
      </c>
      <c r="E1379" t="s">
        <v>155</v>
      </c>
      <c r="F1379" t="s">
        <v>257</v>
      </c>
      <c r="G1379" t="s">
        <v>250</v>
      </c>
      <c r="H1379">
        <v>16500</v>
      </c>
      <c r="I1379">
        <v>2.35</v>
      </c>
      <c r="J1379" s="4" t="e">
        <f>+VLOOKUP(B1379,Hoja1!$A:$L,11,0)</f>
        <v>#N/A</v>
      </c>
      <c r="K1379" s="4" t="e">
        <f>+VLOOKUP(B1379,Hoja1!$A:$L,12,0)</f>
        <v>#N/A</v>
      </c>
      <c r="L1379" t="s">
        <v>240</v>
      </c>
      <c r="M1379">
        <v>21</v>
      </c>
      <c r="N1379" t="s">
        <v>204</v>
      </c>
      <c r="O1379">
        <v>5</v>
      </c>
      <c r="P1379">
        <v>2021</v>
      </c>
      <c r="Q1379" t="s">
        <v>158</v>
      </c>
      <c r="R1379" t="s">
        <v>158</v>
      </c>
      <c r="S1379" t="s">
        <v>158</v>
      </c>
      <c r="T1379" t="s">
        <v>158</v>
      </c>
      <c r="U1379" t="s">
        <v>159</v>
      </c>
      <c r="V1379" t="s">
        <v>160</v>
      </c>
      <c r="W1379">
        <v>0</v>
      </c>
      <c r="X1379">
        <v>0</v>
      </c>
      <c r="Y1379">
        <v>0</v>
      </c>
      <c r="Z1379">
        <v>0</v>
      </c>
      <c r="AA1379">
        <v>2.35</v>
      </c>
    </row>
    <row r="1380" spans="1:27" x14ac:dyDescent="0.2">
      <c r="A1380">
        <v>1423</v>
      </c>
      <c r="B1380" t="str">
        <f>+SUBSTITUTE(LOWER(_xlfn.CONCAT(C1380,D1380,E1380,G1380,L1380,R1380))," ","")</f>
        <v>44343carnegranelc200-300standrewsrusia</v>
      </c>
      <c r="C1380" s="1">
        <v>44343</v>
      </c>
      <c r="D1380" s="2" t="s">
        <v>35</v>
      </c>
      <c r="E1380" t="s">
        <v>30</v>
      </c>
      <c r="F1380" t="s">
        <v>239</v>
      </c>
      <c r="G1380" t="s">
        <v>39</v>
      </c>
      <c r="H1380">
        <v>23000</v>
      </c>
      <c r="I1380">
        <v>3.1</v>
      </c>
      <c r="J1380" s="4">
        <f>+VLOOKUP(B1380,Hoja1!$A:$L,11,0)</f>
        <v>23000</v>
      </c>
      <c r="K1380" s="4">
        <f>+VLOOKUP(B1380,Hoja1!$A:$L,12,0)</f>
        <v>3.1</v>
      </c>
      <c r="L1380" t="s">
        <v>240</v>
      </c>
      <c r="M1380">
        <v>21</v>
      </c>
      <c r="N1380" t="s">
        <v>204</v>
      </c>
      <c r="O1380">
        <v>5</v>
      </c>
      <c r="P1380">
        <v>2021</v>
      </c>
      <c r="Q1380" t="s">
        <v>165</v>
      </c>
      <c r="R1380" t="s">
        <v>166</v>
      </c>
      <c r="S1380" t="s">
        <v>165</v>
      </c>
      <c r="T1380" t="s">
        <v>166</v>
      </c>
      <c r="U1380" t="s">
        <v>37</v>
      </c>
      <c r="V1380" t="s">
        <v>36</v>
      </c>
      <c r="W1380">
        <v>0</v>
      </c>
      <c r="X1380">
        <v>0</v>
      </c>
      <c r="Y1380">
        <v>0</v>
      </c>
      <c r="Z1380">
        <v>0</v>
      </c>
      <c r="AA1380">
        <v>3.1</v>
      </c>
    </row>
    <row r="1381" spans="1:27" x14ac:dyDescent="0.2">
      <c r="A1381">
        <v>1424</v>
      </c>
      <c r="B1381" t="str">
        <f>+SUBSTITUTE(LOWER(_xlfn.CONCAT(C1381,D1381,E1381,G1381,L1381,R1381))," ","")</f>
        <v>44343carnegranelc300-500standrewsrusia</v>
      </c>
      <c r="C1381" s="1">
        <v>44343</v>
      </c>
      <c r="D1381" s="2" t="s">
        <v>35</v>
      </c>
      <c r="E1381" t="s">
        <v>30</v>
      </c>
      <c r="F1381" t="s">
        <v>239</v>
      </c>
      <c r="G1381" t="s">
        <v>49</v>
      </c>
      <c r="H1381">
        <v>23000</v>
      </c>
      <c r="I1381">
        <v>2.9</v>
      </c>
      <c r="J1381" s="4">
        <f>+VLOOKUP(B1381,Hoja1!$A:$L,11,0)</f>
        <v>23000</v>
      </c>
      <c r="K1381" s="4">
        <f>+VLOOKUP(B1381,Hoja1!$A:$L,12,0)</f>
        <v>2.9</v>
      </c>
      <c r="L1381" t="s">
        <v>240</v>
      </c>
      <c r="M1381">
        <v>21</v>
      </c>
      <c r="N1381" t="s">
        <v>204</v>
      </c>
      <c r="O1381">
        <v>5</v>
      </c>
      <c r="P1381">
        <v>2021</v>
      </c>
      <c r="Q1381" t="s">
        <v>165</v>
      </c>
      <c r="R1381" t="s">
        <v>166</v>
      </c>
      <c r="S1381" t="s">
        <v>165</v>
      </c>
      <c r="T1381" t="s">
        <v>166</v>
      </c>
      <c r="U1381" t="s">
        <v>37</v>
      </c>
      <c r="V1381" t="s">
        <v>36</v>
      </c>
      <c r="W1381">
        <v>0</v>
      </c>
      <c r="X1381">
        <v>0</v>
      </c>
      <c r="Y1381">
        <v>0</v>
      </c>
      <c r="Z1381">
        <v>0</v>
      </c>
      <c r="AA1381">
        <v>2.9</v>
      </c>
    </row>
    <row r="1382" spans="1:27" x14ac:dyDescent="0.2">
      <c r="A1382">
        <v>1425</v>
      </c>
      <c r="B1382" t="str">
        <f>+SUBSTITUTE(LOWER(_xlfn.CONCAT(C1382,D1382,E1382,G1382,L1382,R1382))," ","")</f>
        <v>44343enterosinsalsac18-27standrewsamerica</v>
      </c>
      <c r="C1382" s="1">
        <v>44343</v>
      </c>
      <c r="D1382" s="2" t="s">
        <v>59</v>
      </c>
      <c r="E1382" t="s">
        <v>155</v>
      </c>
      <c r="F1382" t="s">
        <v>214</v>
      </c>
      <c r="G1382" t="s">
        <v>171</v>
      </c>
      <c r="H1382">
        <v>17079.48</v>
      </c>
      <c r="I1382">
        <v>2.35</v>
      </c>
      <c r="J1382" s="4" t="e">
        <f>+VLOOKUP(B1382,Hoja1!$A:$L,11,0)</f>
        <v>#N/A</v>
      </c>
      <c r="K1382" s="4" t="e">
        <f>+VLOOKUP(B1382,Hoja1!$A:$L,12,0)</f>
        <v>#N/A</v>
      </c>
      <c r="L1382" t="s">
        <v>240</v>
      </c>
      <c r="M1382">
        <v>21</v>
      </c>
      <c r="N1382" t="s">
        <v>204</v>
      </c>
      <c r="O1382">
        <v>5</v>
      </c>
      <c r="P1382">
        <v>2021</v>
      </c>
      <c r="Q1382" t="s">
        <v>515</v>
      </c>
      <c r="R1382" t="s">
        <v>515</v>
      </c>
      <c r="S1382" t="s">
        <v>515</v>
      </c>
      <c r="T1382" t="s">
        <v>515</v>
      </c>
      <c r="U1382" t="s">
        <v>159</v>
      </c>
      <c r="V1382" t="s">
        <v>160</v>
      </c>
      <c r="W1382">
        <v>0</v>
      </c>
      <c r="X1382">
        <v>0</v>
      </c>
      <c r="Y1382">
        <v>0</v>
      </c>
      <c r="Z1382">
        <v>0</v>
      </c>
      <c r="AA1382">
        <v>2.35</v>
      </c>
    </row>
    <row r="1383" spans="1:27" x14ac:dyDescent="0.2">
      <c r="A1383">
        <v>2293</v>
      </c>
      <c r="B1383" t="str">
        <f>+SUBSTITUTE(LOWER(_xlfn.CONCAT(C1383,D1383,E1383,G1383,L1383,R1383))," ","")</f>
        <v>44343carnegranelc0sudmarischile</v>
      </c>
      <c r="C1383" s="1">
        <v>44343</v>
      </c>
      <c r="D1383" s="2" t="s">
        <v>35</v>
      </c>
      <c r="E1383" t="s">
        <v>30</v>
      </c>
      <c r="F1383" t="s">
        <v>32</v>
      </c>
      <c r="G1383" t="s">
        <v>178</v>
      </c>
      <c r="H1383">
        <v>400</v>
      </c>
      <c r="J1383" s="4" t="e">
        <f>+VLOOKUP(B1383,Hoja1!$A:$L,11,0)</f>
        <v>#N/A</v>
      </c>
      <c r="K1383" s="4" t="e">
        <f>+VLOOKUP(B1383,Hoja1!$A:$L,12,0)</f>
        <v>#N/A</v>
      </c>
      <c r="L1383" t="s">
        <v>286</v>
      </c>
      <c r="M1383">
        <v>21</v>
      </c>
      <c r="O1383">
        <v>5</v>
      </c>
      <c r="P1383">
        <v>2021</v>
      </c>
      <c r="Q1383" t="s">
        <v>32</v>
      </c>
      <c r="R1383" t="s">
        <v>32</v>
      </c>
      <c r="S1383" t="s">
        <v>32</v>
      </c>
      <c r="T1383" t="s">
        <v>32</v>
      </c>
      <c r="U1383" t="s">
        <v>37</v>
      </c>
      <c r="V1383" t="s">
        <v>36</v>
      </c>
      <c r="W1383">
        <v>0</v>
      </c>
      <c r="X1383">
        <v>0</v>
      </c>
    </row>
    <row r="1384" spans="1:27" x14ac:dyDescent="0.2">
      <c r="A1384">
        <v>2294</v>
      </c>
      <c r="B1384" t="str">
        <f>+SUBSTITUTE(LOWER(_xlfn.CONCAT(C1384,D1384,E1384,G1384,L1384,R1384))," ","")</f>
        <v>44343enterosinsalsac60-80sudmarisamerica</v>
      </c>
      <c r="C1384" s="1">
        <v>44343</v>
      </c>
      <c r="D1384" s="2" t="s">
        <v>59</v>
      </c>
      <c r="E1384" t="s">
        <v>155</v>
      </c>
      <c r="F1384" t="s">
        <v>214</v>
      </c>
      <c r="G1384" t="s">
        <v>168</v>
      </c>
      <c r="H1384">
        <v>17978.400000000001</v>
      </c>
      <c r="I1384">
        <v>2.0299999999999998</v>
      </c>
      <c r="J1384" s="4" t="e">
        <f>+VLOOKUP(B1384,Hoja1!$A:$L,11,0)</f>
        <v>#N/A</v>
      </c>
      <c r="K1384" s="4" t="e">
        <f>+VLOOKUP(B1384,Hoja1!$A:$L,12,0)</f>
        <v>#N/A</v>
      </c>
      <c r="L1384" t="s">
        <v>286</v>
      </c>
      <c r="M1384">
        <v>21</v>
      </c>
      <c r="O1384">
        <v>5</v>
      </c>
      <c r="P1384">
        <v>2021</v>
      </c>
      <c r="Q1384" t="s">
        <v>515</v>
      </c>
      <c r="R1384" t="s">
        <v>515</v>
      </c>
      <c r="S1384" t="s">
        <v>515</v>
      </c>
      <c r="T1384" t="s">
        <v>515</v>
      </c>
      <c r="U1384" t="s">
        <v>159</v>
      </c>
      <c r="V1384" t="s">
        <v>160</v>
      </c>
      <c r="W1384">
        <v>0</v>
      </c>
      <c r="X1384">
        <v>0</v>
      </c>
      <c r="Y1384">
        <v>0</v>
      </c>
      <c r="Z1384">
        <v>0</v>
      </c>
      <c r="AA1384">
        <v>2.0299999999999998</v>
      </c>
    </row>
    <row r="1385" spans="1:27" x14ac:dyDescent="0.2">
      <c r="A1385">
        <v>356</v>
      </c>
      <c r="B1385" t="str">
        <f>+SUBSTITUTE(LOWER(_xlfn.CONCAT(C1385,D1385,E1385,G1385,L1385,R1385))," ","")</f>
        <v>44344carnegranelc200-300camanchacaotrosuee</v>
      </c>
      <c r="C1385" s="1">
        <v>44344</v>
      </c>
      <c r="D1385" s="2" t="s">
        <v>35</v>
      </c>
      <c r="E1385" t="s">
        <v>30</v>
      </c>
      <c r="F1385" t="s">
        <v>184</v>
      </c>
      <c r="G1385" t="s">
        <v>39</v>
      </c>
      <c r="H1385">
        <v>24000</v>
      </c>
      <c r="I1385">
        <v>2.9</v>
      </c>
      <c r="J1385" s="4" t="e">
        <f>+VLOOKUP(B1385,Hoja1!$A:$L,11,0)</f>
        <v>#N/A</v>
      </c>
      <c r="K1385" s="4" t="e">
        <f>+VLOOKUP(B1385,Hoja1!$A:$L,12,0)</f>
        <v>#N/A</v>
      </c>
      <c r="L1385" t="s">
        <v>33</v>
      </c>
      <c r="M1385">
        <v>21</v>
      </c>
      <c r="O1385">
        <v>5</v>
      </c>
      <c r="P1385">
        <v>2021</v>
      </c>
      <c r="Q1385" t="s">
        <v>165</v>
      </c>
      <c r="R1385" t="s">
        <v>185</v>
      </c>
      <c r="S1385" t="s">
        <v>165</v>
      </c>
      <c r="T1385" t="s">
        <v>185</v>
      </c>
      <c r="U1385" t="s">
        <v>37</v>
      </c>
      <c r="V1385" t="s">
        <v>36</v>
      </c>
      <c r="W1385">
        <v>0</v>
      </c>
      <c r="X1385">
        <v>0</v>
      </c>
      <c r="Y1385">
        <v>0</v>
      </c>
      <c r="Z1385">
        <v>0</v>
      </c>
      <c r="AA1385">
        <v>2.9</v>
      </c>
    </row>
    <row r="1386" spans="1:27" x14ac:dyDescent="0.2">
      <c r="A1386">
        <v>357</v>
      </c>
      <c r="B1386" t="str">
        <f>+SUBSTITUTE(LOWER(_xlfn.CONCAT(C1386,D1386,E1386,G1386,L1386,R1386))," ","")</f>
        <v>44344enterosinsalsac60-80camanchacarusia</v>
      </c>
      <c r="C1386" s="1">
        <v>44344</v>
      </c>
      <c r="D1386" s="2" t="s">
        <v>59</v>
      </c>
      <c r="E1386" t="s">
        <v>155</v>
      </c>
      <c r="F1386" t="s">
        <v>516</v>
      </c>
      <c r="G1386" t="s">
        <v>168</v>
      </c>
      <c r="H1386">
        <v>5805</v>
      </c>
      <c r="I1386">
        <v>2.0499999999999998</v>
      </c>
      <c r="J1386" s="4" t="e">
        <f>+VLOOKUP(B1386,Hoja1!$A:$L,11,0)</f>
        <v>#N/A</v>
      </c>
      <c r="K1386" s="4" t="e">
        <f>+VLOOKUP(B1386,Hoja1!$A:$L,12,0)</f>
        <v>#N/A</v>
      </c>
      <c r="L1386" t="s">
        <v>33</v>
      </c>
      <c r="M1386">
        <v>21</v>
      </c>
      <c r="O1386">
        <v>5</v>
      </c>
      <c r="P1386">
        <v>2021</v>
      </c>
      <c r="Q1386" t="s">
        <v>165</v>
      </c>
      <c r="R1386" t="s">
        <v>166</v>
      </c>
      <c r="S1386" t="s">
        <v>165</v>
      </c>
      <c r="T1386" t="s">
        <v>166</v>
      </c>
      <c r="U1386" t="s">
        <v>159</v>
      </c>
      <c r="V1386" t="s">
        <v>160</v>
      </c>
      <c r="W1386">
        <v>0</v>
      </c>
      <c r="X1386">
        <v>0</v>
      </c>
      <c r="Y1386">
        <v>0</v>
      </c>
      <c r="Z1386">
        <v>0</v>
      </c>
      <c r="AA1386">
        <v>2.0499999999999998</v>
      </c>
    </row>
    <row r="1387" spans="1:27" x14ac:dyDescent="0.2">
      <c r="A1387">
        <v>358</v>
      </c>
      <c r="B1387" t="str">
        <f>+SUBSTITUTE(LOWER(_xlfn.CONCAT(C1387,D1387,E1387,G1387,L1387,R1387))," ","")</f>
        <v>44344enterosinsalsac40-60camanchacarusia</v>
      </c>
      <c r="C1387" s="1">
        <v>44344</v>
      </c>
      <c r="D1387" s="2" t="s">
        <v>59</v>
      </c>
      <c r="E1387" t="s">
        <v>155</v>
      </c>
      <c r="F1387" t="s">
        <v>516</v>
      </c>
      <c r="G1387" t="s">
        <v>180</v>
      </c>
      <c r="H1387">
        <v>13395</v>
      </c>
      <c r="I1387">
        <v>2.15</v>
      </c>
      <c r="J1387" s="4" t="e">
        <f>+VLOOKUP(B1387,Hoja1!$A:$L,11,0)</f>
        <v>#N/A</v>
      </c>
      <c r="K1387" s="4" t="e">
        <f>+VLOOKUP(B1387,Hoja1!$A:$L,12,0)</f>
        <v>#N/A</v>
      </c>
      <c r="L1387" t="s">
        <v>33</v>
      </c>
      <c r="M1387">
        <v>21</v>
      </c>
      <c r="O1387">
        <v>5</v>
      </c>
      <c r="P1387">
        <v>2021</v>
      </c>
      <c r="Q1387" t="s">
        <v>165</v>
      </c>
      <c r="R1387" t="s">
        <v>166</v>
      </c>
      <c r="S1387" t="s">
        <v>165</v>
      </c>
      <c r="T1387" t="s">
        <v>166</v>
      </c>
      <c r="U1387" t="s">
        <v>159</v>
      </c>
      <c r="V1387" t="s">
        <v>160</v>
      </c>
      <c r="W1387">
        <v>0</v>
      </c>
      <c r="X1387">
        <v>0</v>
      </c>
      <c r="Y1387">
        <v>0</v>
      </c>
      <c r="Z1387">
        <v>0</v>
      </c>
      <c r="AA1387">
        <v>2.15</v>
      </c>
    </row>
    <row r="1388" spans="1:27" x14ac:dyDescent="0.2">
      <c r="A1388">
        <v>359</v>
      </c>
      <c r="B1388" t="str">
        <f>+SUBSTITUTE(LOWER(_xlfn.CONCAT(C1388,D1388,E1388,G1388,L1388,R1388))," ","")</f>
        <v>44344enteroretailc20-35camanchacaamerica</v>
      </c>
      <c r="C1388" s="1">
        <v>44344</v>
      </c>
      <c r="D1388" s="2" t="s">
        <v>59</v>
      </c>
      <c r="E1388" t="s">
        <v>161</v>
      </c>
      <c r="F1388" t="s">
        <v>162</v>
      </c>
      <c r="G1388" t="s">
        <v>163</v>
      </c>
      <c r="H1388">
        <v>15971.72</v>
      </c>
      <c r="I1388">
        <v>3.31</v>
      </c>
      <c r="J1388" s="4" t="e">
        <f>+VLOOKUP(B1388,Hoja1!$A:$L,11,0)</f>
        <v>#N/A</v>
      </c>
      <c r="K1388" s="4" t="e">
        <f>+VLOOKUP(B1388,Hoja1!$A:$L,12,0)</f>
        <v>#N/A</v>
      </c>
      <c r="L1388" t="s">
        <v>33</v>
      </c>
      <c r="M1388">
        <v>21</v>
      </c>
      <c r="O1388">
        <v>5</v>
      </c>
      <c r="P1388">
        <v>2021</v>
      </c>
      <c r="Q1388" t="s">
        <v>515</v>
      </c>
      <c r="R1388" t="s">
        <v>515</v>
      </c>
      <c r="S1388" t="s">
        <v>515</v>
      </c>
      <c r="T1388" t="s">
        <v>515</v>
      </c>
      <c r="V1388" t="s">
        <v>164</v>
      </c>
    </row>
    <row r="1389" spans="1:27" x14ac:dyDescent="0.2">
      <c r="A1389">
        <v>747</v>
      </c>
      <c r="B1389" t="str">
        <f>+SUBSTITUTE(LOWER(_xlfn.CONCAT(C1389,D1389,E1389,G1389,L1389,R1389))," ","")</f>
        <v>44344carnegranelc200-300manuelitaespaña</v>
      </c>
      <c r="C1389" s="1">
        <v>44344</v>
      </c>
      <c r="D1389" s="2" t="s">
        <v>35</v>
      </c>
      <c r="E1389" t="s">
        <v>30</v>
      </c>
      <c r="F1389" t="s">
        <v>338</v>
      </c>
      <c r="G1389" t="s">
        <v>39</v>
      </c>
      <c r="H1389">
        <v>24000</v>
      </c>
      <c r="I1389">
        <v>3</v>
      </c>
      <c r="J1389" s="4">
        <f>+VLOOKUP(B1389,Hoja1!$A:$L,11,0)</f>
        <v>24000</v>
      </c>
      <c r="K1389" s="4">
        <f>+VLOOKUP(B1389,Hoja1!$A:$L,12,0)</f>
        <v>3</v>
      </c>
      <c r="L1389" t="s">
        <v>93</v>
      </c>
      <c r="M1389">
        <v>21</v>
      </c>
      <c r="N1389" t="s">
        <v>211</v>
      </c>
      <c r="O1389">
        <v>5</v>
      </c>
      <c r="P1389">
        <v>2021</v>
      </c>
      <c r="Q1389" t="s">
        <v>153</v>
      </c>
      <c r="R1389" t="s">
        <v>338</v>
      </c>
      <c r="S1389" t="s">
        <v>338</v>
      </c>
      <c r="T1389" t="s">
        <v>154</v>
      </c>
      <c r="U1389" t="s">
        <v>37</v>
      </c>
      <c r="V1389" t="s">
        <v>36</v>
      </c>
      <c r="W1389">
        <v>0</v>
      </c>
      <c r="X1389">
        <v>0</v>
      </c>
      <c r="Y1389">
        <v>0</v>
      </c>
      <c r="Z1389">
        <v>0</v>
      </c>
      <c r="AA1389">
        <v>3</v>
      </c>
    </row>
    <row r="1390" spans="1:27" x14ac:dyDescent="0.2">
      <c r="A1390">
        <v>748</v>
      </c>
      <c r="B1390" t="str">
        <f>+SUBSTITUTE(LOWER(_xlfn.CONCAT(C1390,D1390,E1390,G1390,L1390,R1390))," ","")</f>
        <v>44344enterosinsalsac40-60manuelitarusia</v>
      </c>
      <c r="C1390" s="1">
        <v>44344</v>
      </c>
      <c r="D1390" s="2" t="s">
        <v>59</v>
      </c>
      <c r="E1390" t="s">
        <v>155</v>
      </c>
      <c r="F1390" t="s">
        <v>166</v>
      </c>
      <c r="G1390" t="s">
        <v>180</v>
      </c>
      <c r="H1390">
        <v>20400</v>
      </c>
      <c r="I1390">
        <v>2.0499999999999998</v>
      </c>
      <c r="J1390" s="4" t="e">
        <f>+VLOOKUP(B1390,Hoja1!$A:$L,11,0)</f>
        <v>#N/A</v>
      </c>
      <c r="K1390" s="4" t="e">
        <f>+VLOOKUP(B1390,Hoja1!$A:$L,12,0)</f>
        <v>#N/A</v>
      </c>
      <c r="L1390" t="s">
        <v>93</v>
      </c>
      <c r="M1390">
        <v>21</v>
      </c>
      <c r="N1390" t="s">
        <v>211</v>
      </c>
      <c r="O1390">
        <v>5</v>
      </c>
      <c r="P1390">
        <v>2021</v>
      </c>
      <c r="Q1390" t="s">
        <v>165</v>
      </c>
      <c r="R1390" t="s">
        <v>166</v>
      </c>
      <c r="S1390" t="s">
        <v>165</v>
      </c>
      <c r="T1390" t="s">
        <v>166</v>
      </c>
      <c r="U1390" t="s">
        <v>159</v>
      </c>
      <c r="V1390" t="s">
        <v>160</v>
      </c>
      <c r="W1390">
        <v>0</v>
      </c>
      <c r="X1390">
        <v>0</v>
      </c>
      <c r="Y1390">
        <v>0</v>
      </c>
      <c r="Z1390">
        <v>0</v>
      </c>
      <c r="AA1390">
        <v>2.0499999999999998</v>
      </c>
    </row>
    <row r="1391" spans="1:27" x14ac:dyDescent="0.2">
      <c r="A1391">
        <v>1426</v>
      </c>
      <c r="B1391" t="str">
        <f>+SUBSTITUTE(LOWER(_xlfn.CONCAT(C1391,D1391,E1391,G1391,L1391,R1391))," ","")</f>
        <v>44344enterosinsalsae50-70standrews</v>
      </c>
      <c r="C1391" s="1">
        <v>44344</v>
      </c>
      <c r="D1391" s="2" t="s">
        <v>59</v>
      </c>
      <c r="E1391" t="s">
        <v>155</v>
      </c>
      <c r="F1391" t="s">
        <v>266</v>
      </c>
      <c r="G1391" t="s">
        <v>245</v>
      </c>
      <c r="H1391">
        <v>18160</v>
      </c>
      <c r="I1391">
        <v>2.1</v>
      </c>
      <c r="J1391" s="4" t="e">
        <f>+VLOOKUP(B1391,Hoja1!$A:$L,11,0)</f>
        <v>#N/A</v>
      </c>
      <c r="K1391" s="4" t="e">
        <f>+VLOOKUP(B1391,Hoja1!$A:$L,12,0)</f>
        <v>#N/A</v>
      </c>
      <c r="L1391" t="s">
        <v>240</v>
      </c>
      <c r="M1391">
        <v>21</v>
      </c>
      <c r="N1391" t="s">
        <v>204</v>
      </c>
      <c r="O1391">
        <v>5</v>
      </c>
      <c r="P1391">
        <v>2021</v>
      </c>
      <c r="U1391" t="s">
        <v>159</v>
      </c>
      <c r="V1391" t="s">
        <v>160</v>
      </c>
      <c r="W1391">
        <v>0</v>
      </c>
      <c r="X1391">
        <v>0</v>
      </c>
      <c r="Y1391">
        <v>0</v>
      </c>
      <c r="Z1391">
        <v>0</v>
      </c>
      <c r="AA1391">
        <v>2.1</v>
      </c>
    </row>
    <row r="1392" spans="1:27" x14ac:dyDescent="0.2">
      <c r="A1392">
        <v>1427</v>
      </c>
      <c r="B1392" t="str">
        <f>+SUBSTITUTE(LOWER(_xlfn.CONCAT(C1392,D1392,E1392,G1392,L1392,R1392))," ","")</f>
        <v>44344carnegranelc300-500standrewsrusia</v>
      </c>
      <c r="C1392" s="1">
        <v>44344</v>
      </c>
      <c r="D1392" s="2" t="s">
        <v>35</v>
      </c>
      <c r="E1392" t="s">
        <v>30</v>
      </c>
      <c r="F1392" t="s">
        <v>239</v>
      </c>
      <c r="G1392" t="s">
        <v>49</v>
      </c>
      <c r="H1392">
        <v>23000</v>
      </c>
      <c r="I1392">
        <v>2.9</v>
      </c>
      <c r="J1392" s="4">
        <f>+VLOOKUP(B1392,Hoja1!$A:$L,11,0)</f>
        <v>23000</v>
      </c>
      <c r="K1392" s="4">
        <f>+VLOOKUP(B1392,Hoja1!$A:$L,12,0)</f>
        <v>2.9</v>
      </c>
      <c r="L1392" t="s">
        <v>240</v>
      </c>
      <c r="M1392">
        <v>21</v>
      </c>
      <c r="N1392" t="s">
        <v>204</v>
      </c>
      <c r="O1392">
        <v>5</v>
      </c>
      <c r="P1392">
        <v>2021</v>
      </c>
      <c r="Q1392" t="s">
        <v>165</v>
      </c>
      <c r="R1392" t="s">
        <v>166</v>
      </c>
      <c r="S1392" t="s">
        <v>165</v>
      </c>
      <c r="T1392" t="s">
        <v>166</v>
      </c>
      <c r="U1392" t="s">
        <v>37</v>
      </c>
      <c r="V1392" t="s">
        <v>36</v>
      </c>
      <c r="W1392">
        <v>0</v>
      </c>
      <c r="X1392">
        <v>0</v>
      </c>
      <c r="Y1392">
        <v>0</v>
      </c>
      <c r="Z1392">
        <v>0</v>
      </c>
      <c r="AA1392">
        <v>2.9</v>
      </c>
    </row>
    <row r="1393" spans="1:27" x14ac:dyDescent="0.2">
      <c r="A1393">
        <v>1428</v>
      </c>
      <c r="B1393" t="str">
        <f>+SUBSTITUTE(LOWER(_xlfn.CONCAT(C1393,D1393,E1393,G1393,L1393,R1393))," ","")</f>
        <v>44344enterosinsalsae60-80standrewsfrancia</v>
      </c>
      <c r="C1393" s="1">
        <v>44344</v>
      </c>
      <c r="D1393" s="2" t="s">
        <v>59</v>
      </c>
      <c r="E1393" t="s">
        <v>155</v>
      </c>
      <c r="F1393" t="s">
        <v>243</v>
      </c>
      <c r="G1393" t="s">
        <v>253</v>
      </c>
      <c r="H1393">
        <v>20000</v>
      </c>
      <c r="I1393">
        <v>1.85</v>
      </c>
      <c r="J1393" s="4" t="e">
        <f>+VLOOKUP(B1393,Hoja1!$A:$L,11,0)</f>
        <v>#N/A</v>
      </c>
      <c r="K1393" s="4" t="e">
        <f>+VLOOKUP(B1393,Hoja1!$A:$L,12,0)</f>
        <v>#N/A</v>
      </c>
      <c r="L1393" t="s">
        <v>240</v>
      </c>
      <c r="M1393">
        <v>21</v>
      </c>
      <c r="N1393" t="s">
        <v>204</v>
      </c>
      <c r="O1393">
        <v>5</v>
      </c>
      <c r="P1393">
        <v>2021</v>
      </c>
      <c r="Q1393" t="s">
        <v>153</v>
      </c>
      <c r="R1393" t="s">
        <v>172</v>
      </c>
      <c r="S1393" t="s">
        <v>172</v>
      </c>
      <c r="T1393" t="s">
        <v>172</v>
      </c>
      <c r="U1393" t="s">
        <v>159</v>
      </c>
      <c r="V1393" t="s">
        <v>160</v>
      </c>
      <c r="W1393">
        <v>0</v>
      </c>
      <c r="X1393">
        <v>0</v>
      </c>
      <c r="Y1393">
        <v>0</v>
      </c>
      <c r="Z1393">
        <v>0</v>
      </c>
      <c r="AA1393">
        <v>1.85</v>
      </c>
    </row>
    <row r="1394" spans="1:27" x14ac:dyDescent="0.2">
      <c r="A1394">
        <v>1429</v>
      </c>
      <c r="B1394" t="str">
        <f>+SUBSTITUTE(LOWER(_xlfn.CONCAT(C1394,D1394,E1394,G1394,L1394,R1394))," ","")</f>
        <v>44344carnegranelc300-500standrewsfrancia</v>
      </c>
      <c r="C1394" s="1">
        <v>44344</v>
      </c>
      <c r="D1394" s="2" t="s">
        <v>35</v>
      </c>
      <c r="E1394" t="s">
        <v>30</v>
      </c>
      <c r="F1394" t="s">
        <v>243</v>
      </c>
      <c r="G1394" t="s">
        <v>49</v>
      </c>
      <c r="H1394">
        <v>23000</v>
      </c>
      <c r="I1394">
        <v>3</v>
      </c>
      <c r="J1394" s="4">
        <f>+VLOOKUP(B1394,Hoja1!$A:$L,11,0)</f>
        <v>23000</v>
      </c>
      <c r="K1394" s="4">
        <f>+VLOOKUP(B1394,Hoja1!$A:$L,12,0)</f>
        <v>3</v>
      </c>
      <c r="L1394" t="s">
        <v>240</v>
      </c>
      <c r="M1394">
        <v>21</v>
      </c>
      <c r="N1394" t="s">
        <v>204</v>
      </c>
      <c r="O1394">
        <v>5</v>
      </c>
      <c r="P1394">
        <v>2021</v>
      </c>
      <c r="Q1394" t="s">
        <v>153</v>
      </c>
      <c r="R1394" t="s">
        <v>172</v>
      </c>
      <c r="S1394" t="s">
        <v>172</v>
      </c>
      <c r="T1394" t="s">
        <v>172</v>
      </c>
      <c r="U1394" t="s">
        <v>37</v>
      </c>
      <c r="V1394" t="s">
        <v>36</v>
      </c>
      <c r="W1394">
        <v>0</v>
      </c>
      <c r="X1394">
        <v>0</v>
      </c>
      <c r="Y1394">
        <v>0</v>
      </c>
      <c r="Z1394">
        <v>0</v>
      </c>
      <c r="AA1394">
        <v>3</v>
      </c>
    </row>
    <row r="1395" spans="1:27" x14ac:dyDescent="0.2">
      <c r="A1395">
        <v>2295</v>
      </c>
      <c r="B1395" t="str">
        <f>+SUBSTITUTE(LOWER(_xlfn.CONCAT(C1395,D1395,E1395,G1395,L1395,R1395))," ","")</f>
        <v>44344carnegranelc200-300sudmarischile</v>
      </c>
      <c r="C1395" s="1">
        <v>44344</v>
      </c>
      <c r="D1395" s="2" t="s">
        <v>35</v>
      </c>
      <c r="E1395" t="s">
        <v>30</v>
      </c>
      <c r="F1395" t="s">
        <v>32</v>
      </c>
      <c r="G1395" t="s">
        <v>39</v>
      </c>
      <c r="H1395">
        <v>150</v>
      </c>
      <c r="J1395" s="4">
        <f>+VLOOKUP(B1395,Hoja1!$A:$L,11,0)</f>
        <v>150</v>
      </c>
      <c r="K1395" s="4">
        <f>+VLOOKUP(B1395,Hoja1!$A:$L,12,0)</f>
        <v>0</v>
      </c>
      <c r="L1395" t="s">
        <v>286</v>
      </c>
      <c r="M1395">
        <v>21</v>
      </c>
      <c r="O1395">
        <v>5</v>
      </c>
      <c r="P1395">
        <v>2021</v>
      </c>
      <c r="Q1395" t="s">
        <v>32</v>
      </c>
      <c r="R1395" t="s">
        <v>32</v>
      </c>
      <c r="S1395" t="s">
        <v>32</v>
      </c>
      <c r="T1395" t="s">
        <v>32</v>
      </c>
      <c r="U1395" t="s">
        <v>37</v>
      </c>
      <c r="V1395" t="s">
        <v>36</v>
      </c>
      <c r="W1395">
        <v>0</v>
      </c>
      <c r="X1395">
        <v>0</v>
      </c>
    </row>
    <row r="1396" spans="1:27" x14ac:dyDescent="0.2">
      <c r="A1396">
        <v>2296</v>
      </c>
      <c r="B1396" t="str">
        <f>+SUBSTITUTE(LOWER(_xlfn.CONCAT(C1396,D1396,E1396,G1396,L1396,R1396))," ","")</f>
        <v>44344carnegranelc0sudmarischile</v>
      </c>
      <c r="C1396" s="1">
        <v>44344</v>
      </c>
      <c r="D1396" s="2" t="s">
        <v>35</v>
      </c>
      <c r="E1396" t="s">
        <v>30</v>
      </c>
      <c r="F1396" t="s">
        <v>32</v>
      </c>
      <c r="G1396" t="s">
        <v>178</v>
      </c>
      <c r="H1396">
        <v>300</v>
      </c>
      <c r="J1396" s="4" t="e">
        <f>+VLOOKUP(B1396,Hoja1!$A:$L,11,0)</f>
        <v>#N/A</v>
      </c>
      <c r="K1396" s="4" t="e">
        <f>+VLOOKUP(B1396,Hoja1!$A:$L,12,0)</f>
        <v>#N/A</v>
      </c>
      <c r="L1396" t="s">
        <v>286</v>
      </c>
      <c r="M1396">
        <v>21</v>
      </c>
      <c r="O1396">
        <v>5</v>
      </c>
      <c r="P1396">
        <v>2021</v>
      </c>
      <c r="Q1396" t="s">
        <v>32</v>
      </c>
      <c r="R1396" t="s">
        <v>32</v>
      </c>
      <c r="S1396" t="s">
        <v>32</v>
      </c>
      <c r="T1396" t="s">
        <v>32</v>
      </c>
      <c r="U1396" t="s">
        <v>37</v>
      </c>
      <c r="V1396" t="s">
        <v>36</v>
      </c>
      <c r="W1396">
        <v>0</v>
      </c>
      <c r="X1396">
        <v>0</v>
      </c>
    </row>
    <row r="1397" spans="1:27" x14ac:dyDescent="0.2">
      <c r="A1397">
        <v>1430</v>
      </c>
      <c r="B1397" t="str">
        <f>+SUBSTITUTE(LOWER(_xlfn.CONCAT(C1397,D1397,E1397,G1397,L1397,R1397))," ","")</f>
        <v>44345carnegranelc200-300standrewsrusia</v>
      </c>
      <c r="C1397" s="1">
        <v>44345</v>
      </c>
      <c r="D1397" s="2" t="s">
        <v>35</v>
      </c>
      <c r="E1397" t="s">
        <v>30</v>
      </c>
      <c r="F1397" t="s">
        <v>239</v>
      </c>
      <c r="G1397" t="s">
        <v>39</v>
      </c>
      <c r="H1397">
        <v>10000</v>
      </c>
      <c r="I1397">
        <v>3.47</v>
      </c>
      <c r="J1397" s="4">
        <f>+VLOOKUP(B1397,Hoja1!$A:$L,11,0)</f>
        <v>10000</v>
      </c>
      <c r="K1397" s="4">
        <f>+VLOOKUP(B1397,Hoja1!$A:$L,12,0)</f>
        <v>3.47</v>
      </c>
      <c r="L1397" t="s">
        <v>240</v>
      </c>
      <c r="M1397">
        <v>21</v>
      </c>
      <c r="N1397" t="s">
        <v>204</v>
      </c>
      <c r="O1397">
        <v>5</v>
      </c>
      <c r="P1397">
        <v>2021</v>
      </c>
      <c r="Q1397" t="s">
        <v>165</v>
      </c>
      <c r="R1397" t="s">
        <v>166</v>
      </c>
      <c r="S1397" t="s">
        <v>165</v>
      </c>
      <c r="T1397" t="s">
        <v>166</v>
      </c>
      <c r="U1397" t="s">
        <v>37</v>
      </c>
      <c r="V1397" t="s">
        <v>36</v>
      </c>
      <c r="W1397">
        <v>0</v>
      </c>
      <c r="X1397">
        <v>0</v>
      </c>
      <c r="Y1397">
        <v>0</v>
      </c>
      <c r="Z1397">
        <v>0</v>
      </c>
      <c r="AA1397">
        <v>3.47</v>
      </c>
    </row>
    <row r="1398" spans="1:27" x14ac:dyDescent="0.2">
      <c r="A1398">
        <v>1431</v>
      </c>
      <c r="B1398" t="str">
        <f>+SUBSTITUTE(LOWER(_xlfn.CONCAT(C1398,D1398,E1398,G1398,L1398,R1398))," ","")</f>
        <v>44345carnegranelc300-500standrewsrusia</v>
      </c>
      <c r="C1398" s="1">
        <v>44345</v>
      </c>
      <c r="D1398" s="2" t="s">
        <v>35</v>
      </c>
      <c r="E1398" t="s">
        <v>30</v>
      </c>
      <c r="F1398" t="s">
        <v>239</v>
      </c>
      <c r="G1398" t="s">
        <v>49</v>
      </c>
      <c r="H1398">
        <v>10000</v>
      </c>
      <c r="I1398">
        <v>3.27</v>
      </c>
      <c r="J1398" s="4">
        <f>+VLOOKUP(B1398,Hoja1!$A:$L,11,0)</f>
        <v>10000</v>
      </c>
      <c r="K1398" s="4">
        <f>+VLOOKUP(B1398,Hoja1!$A:$L,12,0)</f>
        <v>3.27</v>
      </c>
      <c r="L1398" t="s">
        <v>240</v>
      </c>
      <c r="M1398">
        <v>21</v>
      </c>
      <c r="N1398" t="s">
        <v>204</v>
      </c>
      <c r="O1398">
        <v>5</v>
      </c>
      <c r="P1398">
        <v>2021</v>
      </c>
      <c r="Q1398" t="s">
        <v>165</v>
      </c>
      <c r="R1398" t="s">
        <v>166</v>
      </c>
      <c r="S1398" t="s">
        <v>165</v>
      </c>
      <c r="T1398" t="s">
        <v>166</v>
      </c>
      <c r="U1398" t="s">
        <v>37</v>
      </c>
      <c r="V1398" t="s">
        <v>36</v>
      </c>
      <c r="W1398">
        <v>0</v>
      </c>
      <c r="X1398">
        <v>0</v>
      </c>
      <c r="Y1398">
        <v>0</v>
      </c>
      <c r="Z1398">
        <v>0</v>
      </c>
      <c r="AA1398">
        <v>3.27</v>
      </c>
    </row>
    <row r="1399" spans="1:27" x14ac:dyDescent="0.2">
      <c r="A1399">
        <v>1432</v>
      </c>
      <c r="B1399" t="str">
        <f>+SUBSTITUTE(LOWER(_xlfn.CONCAT(C1399,D1399,E1399,G1399,L1399,R1399))," ","")</f>
        <v>44346carneretailnocompensadoc200-300standrewsasia</v>
      </c>
      <c r="C1399" s="1">
        <v>44346</v>
      </c>
      <c r="D1399" s="2" t="s">
        <v>35</v>
      </c>
      <c r="E1399" t="s">
        <v>251</v>
      </c>
      <c r="F1399" t="s">
        <v>264</v>
      </c>
      <c r="G1399" t="s">
        <v>39</v>
      </c>
      <c r="H1399">
        <v>22000</v>
      </c>
      <c r="I1399">
        <v>3.45</v>
      </c>
      <c r="J1399" s="4">
        <f>+VLOOKUP(B1399,Hoja1!$A:$L,11,0)</f>
        <v>22000</v>
      </c>
      <c r="K1399" s="4">
        <f>+VLOOKUP(B1399,Hoja1!$A:$L,12,0)</f>
        <v>3.45</v>
      </c>
      <c r="L1399" t="s">
        <v>240</v>
      </c>
      <c r="M1399">
        <v>21</v>
      </c>
      <c r="N1399" t="s">
        <v>204</v>
      </c>
      <c r="O1399">
        <v>5</v>
      </c>
      <c r="P1399">
        <v>2021</v>
      </c>
      <c r="Q1399" t="s">
        <v>158</v>
      </c>
      <c r="R1399" t="s">
        <v>158</v>
      </c>
      <c r="S1399" t="s">
        <v>158</v>
      </c>
      <c r="T1399" t="s">
        <v>158</v>
      </c>
      <c r="U1399" t="s">
        <v>173</v>
      </c>
      <c r="V1399" t="s">
        <v>252</v>
      </c>
      <c r="W1399">
        <v>0</v>
      </c>
      <c r="X1399">
        <v>0</v>
      </c>
      <c r="Y1399">
        <v>0</v>
      </c>
      <c r="Z1399">
        <v>0</v>
      </c>
      <c r="AA1399">
        <v>3.45</v>
      </c>
    </row>
    <row r="1400" spans="1:27" x14ac:dyDescent="0.2">
      <c r="A1400">
        <v>360</v>
      </c>
      <c r="B1400" t="str">
        <f>+SUBSTITUTE(LOWER(_xlfn.CONCAT(C1400,D1400,E1400,G1400,L1400,R1400))," ","")</f>
        <v>44347enterosinsalsac40-60camanchacarusia</v>
      </c>
      <c r="C1400" s="1">
        <v>44347</v>
      </c>
      <c r="D1400" s="2" t="s">
        <v>59</v>
      </c>
      <c r="E1400" t="s">
        <v>155</v>
      </c>
      <c r="F1400" t="s">
        <v>516</v>
      </c>
      <c r="G1400" t="s">
        <v>180</v>
      </c>
      <c r="H1400">
        <v>19800</v>
      </c>
      <c r="I1400">
        <v>2.1</v>
      </c>
      <c r="J1400" s="4" t="e">
        <f>+VLOOKUP(B1400,Hoja1!$A:$L,11,0)</f>
        <v>#N/A</v>
      </c>
      <c r="K1400" s="4" t="e">
        <f>+VLOOKUP(B1400,Hoja1!$A:$L,12,0)</f>
        <v>#N/A</v>
      </c>
      <c r="L1400" t="s">
        <v>33</v>
      </c>
      <c r="M1400">
        <v>22</v>
      </c>
      <c r="O1400">
        <v>5</v>
      </c>
      <c r="P1400">
        <v>2021</v>
      </c>
      <c r="Q1400" t="s">
        <v>165</v>
      </c>
      <c r="R1400" t="s">
        <v>166</v>
      </c>
      <c r="S1400" t="s">
        <v>165</v>
      </c>
      <c r="T1400" t="s">
        <v>166</v>
      </c>
      <c r="U1400" t="s">
        <v>159</v>
      </c>
      <c r="V1400" t="s">
        <v>160</v>
      </c>
      <c r="W1400">
        <v>0</v>
      </c>
      <c r="X1400">
        <v>0</v>
      </c>
      <c r="Y1400">
        <v>0</v>
      </c>
      <c r="Z1400">
        <v>0</v>
      </c>
      <c r="AA1400">
        <v>2.1</v>
      </c>
    </row>
    <row r="1401" spans="1:27" x14ac:dyDescent="0.2">
      <c r="A1401">
        <v>361</v>
      </c>
      <c r="B1401" t="str">
        <f>+SUBSTITUTE(LOWER(_xlfn.CONCAT(C1401,D1401,E1401,G1401,L1401,R1401))," ","")</f>
        <v>44347carnegranelc200-300camanchacaotroseuropa</v>
      </c>
      <c r="C1401" s="1">
        <v>44347</v>
      </c>
      <c r="D1401" s="2" t="s">
        <v>35</v>
      </c>
      <c r="E1401" t="s">
        <v>30</v>
      </c>
      <c r="F1401" t="s">
        <v>152</v>
      </c>
      <c r="G1401" t="s">
        <v>39</v>
      </c>
      <c r="H1401">
        <v>2330</v>
      </c>
      <c r="I1401">
        <v>3.0399999999999898</v>
      </c>
      <c r="J1401" s="4" t="e">
        <f>+VLOOKUP(B1401,Hoja1!$A:$L,11,0)</f>
        <v>#N/A</v>
      </c>
      <c r="K1401" s="4" t="e">
        <f>+VLOOKUP(B1401,Hoja1!$A:$L,12,0)</f>
        <v>#N/A</v>
      </c>
      <c r="L1401" t="s">
        <v>33</v>
      </c>
      <c r="M1401">
        <v>22</v>
      </c>
      <c r="O1401">
        <v>5</v>
      </c>
      <c r="P1401">
        <v>2021</v>
      </c>
      <c r="Q1401" t="s">
        <v>153</v>
      </c>
      <c r="R1401" t="s">
        <v>154</v>
      </c>
      <c r="S1401" t="s">
        <v>154</v>
      </c>
      <c r="T1401" t="s">
        <v>154</v>
      </c>
      <c r="U1401" t="s">
        <v>37</v>
      </c>
      <c r="V1401" t="s">
        <v>36</v>
      </c>
      <c r="W1401">
        <v>0</v>
      </c>
      <c r="X1401">
        <v>0</v>
      </c>
      <c r="Y1401">
        <v>0</v>
      </c>
      <c r="Z1401">
        <v>0</v>
      </c>
      <c r="AA1401">
        <v>3.0399999999999898</v>
      </c>
    </row>
    <row r="1402" spans="1:27" x14ac:dyDescent="0.2">
      <c r="A1402">
        <v>749</v>
      </c>
      <c r="B1402" t="str">
        <f>+SUBSTITUTE(LOWER(_xlfn.CONCAT(C1402,D1402,E1402,G1402,L1402,R1402))," ","")</f>
        <v>44347carnegranelc100-200manuelitaotrosuee</v>
      </c>
      <c r="C1402" s="1">
        <v>44347</v>
      </c>
      <c r="D1402" s="2" t="s">
        <v>35</v>
      </c>
      <c r="E1402" t="s">
        <v>30</v>
      </c>
      <c r="F1402" t="s">
        <v>184</v>
      </c>
      <c r="G1402" t="s">
        <v>72</v>
      </c>
      <c r="H1402">
        <v>24000</v>
      </c>
      <c r="I1402">
        <v>3.1</v>
      </c>
      <c r="J1402" s="4">
        <f>+VLOOKUP(B1402,Hoja1!$A:$L,11,0)</f>
        <v>24000</v>
      </c>
      <c r="K1402" s="4">
        <f>+VLOOKUP(B1402,Hoja1!$A:$L,12,0)</f>
        <v>3.1</v>
      </c>
      <c r="L1402" t="s">
        <v>93</v>
      </c>
      <c r="M1402">
        <v>22</v>
      </c>
      <c r="N1402" t="s">
        <v>211</v>
      </c>
      <c r="O1402">
        <v>5</v>
      </c>
      <c r="P1402">
        <v>2021</v>
      </c>
      <c r="Q1402" t="s">
        <v>165</v>
      </c>
      <c r="R1402" t="s">
        <v>185</v>
      </c>
      <c r="S1402" t="s">
        <v>165</v>
      </c>
      <c r="T1402" t="s">
        <v>185</v>
      </c>
      <c r="U1402" t="s">
        <v>37</v>
      </c>
      <c r="V1402" t="s">
        <v>36</v>
      </c>
      <c r="W1402">
        <v>0</v>
      </c>
      <c r="X1402">
        <v>0</v>
      </c>
      <c r="Y1402">
        <v>0</v>
      </c>
      <c r="Z1402">
        <v>0</v>
      </c>
      <c r="AA1402">
        <v>3.1</v>
      </c>
    </row>
    <row r="1403" spans="1:27" x14ac:dyDescent="0.2">
      <c r="A1403">
        <v>750</v>
      </c>
      <c r="B1403" t="str">
        <f>+SUBSTITUTE(LOWER(_xlfn.CONCAT(C1403,D1403,E1403,G1403,L1403,R1403))," ","")</f>
        <v>44347enterosinsalsac20-40manuelitarusia</v>
      </c>
      <c r="C1403" s="1">
        <v>44347</v>
      </c>
      <c r="D1403" s="2" t="s">
        <v>59</v>
      </c>
      <c r="E1403" t="s">
        <v>155</v>
      </c>
      <c r="F1403" t="s">
        <v>166</v>
      </c>
      <c r="G1403" t="s">
        <v>209</v>
      </c>
      <c r="H1403">
        <v>19613</v>
      </c>
      <c r="I1403">
        <v>2.0999785856319702</v>
      </c>
      <c r="J1403" s="4" t="e">
        <f>+VLOOKUP(B1403,Hoja1!$A:$L,11,0)</f>
        <v>#N/A</v>
      </c>
      <c r="K1403" s="4" t="e">
        <f>+VLOOKUP(B1403,Hoja1!$A:$L,12,0)</f>
        <v>#N/A</v>
      </c>
      <c r="L1403" t="s">
        <v>93</v>
      </c>
      <c r="M1403">
        <v>22</v>
      </c>
      <c r="N1403" t="s">
        <v>211</v>
      </c>
      <c r="O1403">
        <v>5</v>
      </c>
      <c r="P1403">
        <v>2021</v>
      </c>
      <c r="Q1403" t="s">
        <v>165</v>
      </c>
      <c r="R1403" t="s">
        <v>166</v>
      </c>
      <c r="S1403" t="s">
        <v>165</v>
      </c>
      <c r="T1403" t="s">
        <v>166</v>
      </c>
      <c r="U1403" t="s">
        <v>159</v>
      </c>
      <c r="V1403" t="s">
        <v>160</v>
      </c>
      <c r="W1403">
        <v>0</v>
      </c>
      <c r="X1403">
        <v>0</v>
      </c>
      <c r="Y1403">
        <v>0</v>
      </c>
      <c r="Z1403">
        <v>0</v>
      </c>
      <c r="AA1403">
        <v>2.0999785856319702</v>
      </c>
    </row>
    <row r="1404" spans="1:27" x14ac:dyDescent="0.2">
      <c r="A1404">
        <v>751</v>
      </c>
      <c r="B1404" t="str">
        <f>+SUBSTITUTE(LOWER(_xlfn.CONCAT(C1404,D1404,E1404,G1404,L1404,R1404))," ","")</f>
        <v>44347carnegranelc300-500manuelitaotrosuee</v>
      </c>
      <c r="C1404" s="1">
        <v>44347</v>
      </c>
      <c r="D1404" s="2" t="s">
        <v>35</v>
      </c>
      <c r="E1404" t="s">
        <v>30</v>
      </c>
      <c r="F1404" t="s">
        <v>198</v>
      </c>
      <c r="G1404" t="s">
        <v>49</v>
      </c>
      <c r="H1404">
        <v>24000</v>
      </c>
      <c r="I1404">
        <v>2.95</v>
      </c>
      <c r="J1404" s="4">
        <f>+VLOOKUP(B1404,Hoja1!$A:$L,11,0)</f>
        <v>24000</v>
      </c>
      <c r="K1404" s="4">
        <f>+VLOOKUP(B1404,Hoja1!$A:$L,12,0)</f>
        <v>2.95</v>
      </c>
      <c r="L1404" t="s">
        <v>93</v>
      </c>
      <c r="M1404">
        <v>22</v>
      </c>
      <c r="N1404" t="s">
        <v>211</v>
      </c>
      <c r="O1404">
        <v>5</v>
      </c>
      <c r="P1404">
        <v>2021</v>
      </c>
      <c r="Q1404" t="s">
        <v>165</v>
      </c>
      <c r="R1404" t="s">
        <v>185</v>
      </c>
      <c r="S1404" t="s">
        <v>165</v>
      </c>
      <c r="T1404" t="s">
        <v>185</v>
      </c>
      <c r="U1404" t="s">
        <v>37</v>
      </c>
      <c r="V1404" t="s">
        <v>36</v>
      </c>
      <c r="W1404">
        <v>0</v>
      </c>
      <c r="X1404">
        <v>0</v>
      </c>
      <c r="Y1404">
        <v>0</v>
      </c>
      <c r="Z1404">
        <v>0</v>
      </c>
      <c r="AA1404">
        <v>2.95</v>
      </c>
    </row>
    <row r="1405" spans="1:27" x14ac:dyDescent="0.2">
      <c r="A1405">
        <v>1433</v>
      </c>
      <c r="B1405" t="str">
        <f>+SUBSTITUTE(LOWER(_xlfn.CONCAT(C1405,D1405,E1405,G1405,L1405,R1405))," ","")</f>
        <v>44347carnegranelc200-300standrewsrusia</v>
      </c>
      <c r="C1405" s="1">
        <v>44347</v>
      </c>
      <c r="D1405" s="2" t="s">
        <v>35</v>
      </c>
      <c r="E1405" t="s">
        <v>30</v>
      </c>
      <c r="F1405" t="s">
        <v>239</v>
      </c>
      <c r="G1405" t="s">
        <v>39</v>
      </c>
      <c r="H1405">
        <v>23000</v>
      </c>
      <c r="I1405">
        <v>3.15</v>
      </c>
      <c r="J1405" s="4">
        <f>+VLOOKUP(B1405,Hoja1!$A:$L,11,0)</f>
        <v>23000</v>
      </c>
      <c r="K1405" s="4">
        <f>+VLOOKUP(B1405,Hoja1!$A:$L,12,0)</f>
        <v>3.15</v>
      </c>
      <c r="L1405" t="s">
        <v>240</v>
      </c>
      <c r="M1405">
        <v>22</v>
      </c>
      <c r="N1405" t="s">
        <v>204</v>
      </c>
      <c r="O1405">
        <v>5</v>
      </c>
      <c r="P1405">
        <v>2021</v>
      </c>
      <c r="Q1405" t="s">
        <v>165</v>
      </c>
      <c r="R1405" t="s">
        <v>166</v>
      </c>
      <c r="S1405" t="s">
        <v>165</v>
      </c>
      <c r="T1405" t="s">
        <v>166</v>
      </c>
      <c r="U1405" t="s">
        <v>37</v>
      </c>
      <c r="V1405" t="s">
        <v>36</v>
      </c>
      <c r="W1405">
        <v>0</v>
      </c>
      <c r="X1405">
        <v>0</v>
      </c>
      <c r="Y1405">
        <v>0</v>
      </c>
      <c r="Z1405">
        <v>0</v>
      </c>
      <c r="AA1405">
        <v>3.15</v>
      </c>
    </row>
    <row r="1406" spans="1:27" x14ac:dyDescent="0.2">
      <c r="A1406">
        <v>1434</v>
      </c>
      <c r="B1406" t="str">
        <f>+SUBSTITUTE(LOWER(_xlfn.CONCAT(C1406,D1406,E1406,G1406,L1406,R1406))," ","")</f>
        <v>44347carnegranelc300-500standrewsrusia</v>
      </c>
      <c r="C1406" s="1">
        <v>44347</v>
      </c>
      <c r="D1406" s="2" t="s">
        <v>35</v>
      </c>
      <c r="E1406" t="s">
        <v>30</v>
      </c>
      <c r="F1406" t="s">
        <v>239</v>
      </c>
      <c r="G1406" t="s">
        <v>49</v>
      </c>
      <c r="H1406">
        <v>23000</v>
      </c>
      <c r="I1406">
        <v>2.9</v>
      </c>
      <c r="J1406" s="4">
        <f>+VLOOKUP(B1406,Hoja1!$A:$L,11,0)</f>
        <v>23000</v>
      </c>
      <c r="K1406" s="4">
        <f>+VLOOKUP(B1406,Hoja1!$A:$L,12,0)</f>
        <v>2.9</v>
      </c>
      <c r="L1406" t="s">
        <v>240</v>
      </c>
      <c r="M1406">
        <v>22</v>
      </c>
      <c r="N1406" t="s">
        <v>204</v>
      </c>
      <c r="O1406">
        <v>5</v>
      </c>
      <c r="P1406">
        <v>2021</v>
      </c>
      <c r="Q1406" t="s">
        <v>165</v>
      </c>
      <c r="R1406" t="s">
        <v>166</v>
      </c>
      <c r="S1406" t="s">
        <v>165</v>
      </c>
      <c r="T1406" t="s">
        <v>166</v>
      </c>
      <c r="U1406" t="s">
        <v>37</v>
      </c>
      <c r="V1406" t="s">
        <v>36</v>
      </c>
      <c r="W1406">
        <v>0</v>
      </c>
      <c r="X1406">
        <v>0</v>
      </c>
      <c r="Y1406">
        <v>0</v>
      </c>
      <c r="Z1406">
        <v>0</v>
      </c>
      <c r="AA1406">
        <v>2.9</v>
      </c>
    </row>
    <row r="1407" spans="1:27" x14ac:dyDescent="0.2">
      <c r="A1407">
        <v>1435</v>
      </c>
      <c r="B1407" t="str">
        <f>+SUBSTITUTE(LOWER(_xlfn.CONCAT(C1407,D1407,E1407,G1407,L1407,R1407))," ","")</f>
        <v>44347enterosinsalsae60-80standrewsitalia</v>
      </c>
      <c r="C1407" s="1">
        <v>44347</v>
      </c>
      <c r="D1407" s="2" t="s">
        <v>59</v>
      </c>
      <c r="E1407" t="s">
        <v>155</v>
      </c>
      <c r="F1407" t="s">
        <v>244</v>
      </c>
      <c r="G1407" t="s">
        <v>253</v>
      </c>
      <c r="H1407">
        <v>4540</v>
      </c>
      <c r="I1407">
        <v>1.95</v>
      </c>
      <c r="J1407" s="4" t="e">
        <f>+VLOOKUP(B1407,Hoja1!$A:$L,11,0)</f>
        <v>#N/A</v>
      </c>
      <c r="K1407" s="4" t="e">
        <f>+VLOOKUP(B1407,Hoja1!$A:$L,12,0)</f>
        <v>#N/A</v>
      </c>
      <c r="L1407" t="s">
        <v>240</v>
      </c>
      <c r="M1407">
        <v>22</v>
      </c>
      <c r="N1407" t="s">
        <v>204</v>
      </c>
      <c r="O1407">
        <v>5</v>
      </c>
      <c r="P1407">
        <v>2021</v>
      </c>
      <c r="Q1407" t="s">
        <v>153</v>
      </c>
      <c r="R1407" t="s">
        <v>167</v>
      </c>
      <c r="S1407" t="s">
        <v>167</v>
      </c>
      <c r="T1407" t="s">
        <v>167</v>
      </c>
      <c r="U1407" t="s">
        <v>159</v>
      </c>
      <c r="V1407" t="s">
        <v>160</v>
      </c>
      <c r="W1407">
        <v>0</v>
      </c>
      <c r="X1407">
        <v>0</v>
      </c>
      <c r="Y1407">
        <v>0</v>
      </c>
      <c r="Z1407">
        <v>0</v>
      </c>
      <c r="AA1407">
        <v>1.95</v>
      </c>
    </row>
    <row r="1408" spans="1:27" x14ac:dyDescent="0.2">
      <c r="A1408">
        <v>1436</v>
      </c>
      <c r="B1408" t="str">
        <f>+SUBSTITUTE(LOWER(_xlfn.CONCAT(C1408,D1408,E1408,G1408,L1408,R1408))," ","")</f>
        <v>44347carnegranelc200-300standrewsitalia</v>
      </c>
      <c r="C1408" s="1">
        <v>44347</v>
      </c>
      <c r="D1408" s="2" t="s">
        <v>35</v>
      </c>
      <c r="E1408" t="s">
        <v>30</v>
      </c>
      <c r="F1408" t="s">
        <v>244</v>
      </c>
      <c r="G1408" t="s">
        <v>39</v>
      </c>
      <c r="H1408">
        <v>7236</v>
      </c>
      <c r="I1408">
        <v>3.5</v>
      </c>
      <c r="J1408" s="4">
        <f>+VLOOKUP(B1408,Hoja1!$A:$L,11,0)</f>
        <v>7236</v>
      </c>
      <c r="K1408" s="4">
        <f>+VLOOKUP(B1408,Hoja1!$A:$L,12,0)</f>
        <v>3.5</v>
      </c>
      <c r="L1408" t="s">
        <v>240</v>
      </c>
      <c r="M1408">
        <v>22</v>
      </c>
      <c r="N1408" t="s">
        <v>204</v>
      </c>
      <c r="O1408">
        <v>5</v>
      </c>
      <c r="P1408">
        <v>2021</v>
      </c>
      <c r="Q1408" t="s">
        <v>153</v>
      </c>
      <c r="R1408" t="s">
        <v>167</v>
      </c>
      <c r="S1408" t="s">
        <v>167</v>
      </c>
      <c r="T1408" t="s">
        <v>167</v>
      </c>
      <c r="U1408" t="s">
        <v>37</v>
      </c>
      <c r="V1408" t="s">
        <v>36</v>
      </c>
      <c r="W1408">
        <v>0</v>
      </c>
      <c r="X1408">
        <v>0</v>
      </c>
      <c r="Y1408">
        <v>0</v>
      </c>
      <c r="Z1408">
        <v>0</v>
      </c>
      <c r="AA1408">
        <v>3.5</v>
      </c>
    </row>
    <row r="1409" spans="1:27" x14ac:dyDescent="0.2">
      <c r="A1409">
        <v>1437</v>
      </c>
      <c r="B1409" t="str">
        <f>+SUBSTITUTE(LOWER(_xlfn.CONCAT(C1409,D1409,E1409,G1409,L1409,R1409))," ","")</f>
        <v>44347mediaconchagranelc60-80standrewsitalia</v>
      </c>
      <c r="C1409" s="1">
        <v>44347</v>
      </c>
      <c r="D1409" s="2" t="s">
        <v>212</v>
      </c>
      <c r="E1409" t="s">
        <v>30</v>
      </c>
      <c r="F1409" t="s">
        <v>244</v>
      </c>
      <c r="G1409" t="s">
        <v>168</v>
      </c>
      <c r="H1409">
        <v>3507.3</v>
      </c>
      <c r="I1409">
        <v>4.32</v>
      </c>
      <c r="J1409" s="4">
        <f>+VLOOKUP(B1409,Hoja1!$A:$L,11,0)</f>
        <v>3507.3</v>
      </c>
      <c r="K1409" s="4">
        <f>+VLOOKUP(B1409,Hoja1!$A:$L,12,0)</f>
        <v>4.32</v>
      </c>
      <c r="L1409" t="s">
        <v>240</v>
      </c>
      <c r="M1409">
        <v>22</v>
      </c>
      <c r="N1409" t="s">
        <v>204</v>
      </c>
      <c r="O1409">
        <v>5</v>
      </c>
      <c r="P1409">
        <v>2021</v>
      </c>
      <c r="Q1409" t="s">
        <v>153</v>
      </c>
      <c r="R1409" t="s">
        <v>167</v>
      </c>
      <c r="S1409" t="s">
        <v>167</v>
      </c>
      <c r="T1409" t="s">
        <v>167</v>
      </c>
      <c r="V1409" t="s">
        <v>216</v>
      </c>
    </row>
    <row r="1410" spans="1:27" x14ac:dyDescent="0.2">
      <c r="A1410">
        <v>1438</v>
      </c>
      <c r="B1410" t="str">
        <f>+SUBSTITUTE(LOWER(_xlfn.CONCAT(C1410,D1410,E1410,G1410,L1410,R1410))," ","")</f>
        <v>44347carnegranelc100-200standrewsitalia</v>
      </c>
      <c r="C1410" s="1">
        <v>44347</v>
      </c>
      <c r="D1410" s="2" t="s">
        <v>35</v>
      </c>
      <c r="E1410" t="s">
        <v>30</v>
      </c>
      <c r="F1410" t="s">
        <v>244</v>
      </c>
      <c r="G1410" t="s">
        <v>72</v>
      </c>
      <c r="H1410">
        <v>7236</v>
      </c>
      <c r="I1410">
        <v>3.7</v>
      </c>
      <c r="J1410" s="4">
        <f>+VLOOKUP(B1410,Hoja1!$A:$L,11,0)</f>
        <v>7236</v>
      </c>
      <c r="K1410" s="4">
        <f>+VLOOKUP(B1410,Hoja1!$A:$L,12,0)</f>
        <v>3.7</v>
      </c>
      <c r="L1410" t="s">
        <v>240</v>
      </c>
      <c r="M1410">
        <v>22</v>
      </c>
      <c r="N1410" t="s">
        <v>204</v>
      </c>
      <c r="O1410">
        <v>5</v>
      </c>
      <c r="P1410">
        <v>2021</v>
      </c>
      <c r="Q1410" t="s">
        <v>153</v>
      </c>
      <c r="R1410" t="s">
        <v>167</v>
      </c>
      <c r="S1410" t="s">
        <v>167</v>
      </c>
      <c r="T1410" t="s">
        <v>167</v>
      </c>
      <c r="U1410" t="s">
        <v>37</v>
      </c>
      <c r="V1410" t="s">
        <v>36</v>
      </c>
      <c r="W1410">
        <v>0</v>
      </c>
      <c r="X1410">
        <v>0</v>
      </c>
      <c r="Y1410">
        <v>0</v>
      </c>
      <c r="Z1410">
        <v>0</v>
      </c>
      <c r="AA1410">
        <v>3.7</v>
      </c>
    </row>
    <row r="1411" spans="1:27" x14ac:dyDescent="0.2">
      <c r="A1411">
        <v>1439</v>
      </c>
      <c r="B1411" t="str">
        <f>+SUBSTITUTE(LOWER(_xlfn.CONCAT(C1411,D1411,E1411,G1411,L1411,R1411))," ","")</f>
        <v>44347carneretailnocompensadoc100-200standrewsasia</v>
      </c>
      <c r="C1411" s="1">
        <v>44347</v>
      </c>
      <c r="D1411" s="2" t="s">
        <v>35</v>
      </c>
      <c r="E1411" t="s">
        <v>251</v>
      </c>
      <c r="F1411" t="s">
        <v>264</v>
      </c>
      <c r="G1411" t="s">
        <v>72</v>
      </c>
      <c r="H1411">
        <v>22000</v>
      </c>
      <c r="I1411">
        <v>3.62</v>
      </c>
      <c r="J1411" s="4">
        <f>+VLOOKUP(B1411,Hoja1!$A:$L,11,0)</f>
        <v>22000</v>
      </c>
      <c r="K1411" s="4">
        <f>+VLOOKUP(B1411,Hoja1!$A:$L,12,0)</f>
        <v>3.62</v>
      </c>
      <c r="L1411" t="s">
        <v>240</v>
      </c>
      <c r="M1411">
        <v>22</v>
      </c>
      <c r="N1411" t="s">
        <v>204</v>
      </c>
      <c r="O1411">
        <v>5</v>
      </c>
      <c r="P1411">
        <v>2021</v>
      </c>
      <c r="Q1411" t="s">
        <v>158</v>
      </c>
      <c r="R1411" t="s">
        <v>158</v>
      </c>
      <c r="S1411" t="s">
        <v>158</v>
      </c>
      <c r="T1411" t="s">
        <v>158</v>
      </c>
      <c r="U1411" t="s">
        <v>173</v>
      </c>
      <c r="V1411" t="s">
        <v>252</v>
      </c>
      <c r="W1411">
        <v>0</v>
      </c>
      <c r="X1411">
        <v>0</v>
      </c>
      <c r="Y1411">
        <v>0</v>
      </c>
      <c r="Z1411">
        <v>0</v>
      </c>
      <c r="AA1411">
        <v>3.62</v>
      </c>
    </row>
    <row r="1412" spans="1:27" x14ac:dyDescent="0.2">
      <c r="A1412">
        <v>362</v>
      </c>
      <c r="B1412" t="str">
        <f>+SUBSTITUTE(LOWER(_xlfn.CONCAT(C1412,D1412,E1412,G1412,L1412,R1412))," ","")</f>
        <v>44348carnegranelc200-300camanchacarusia</v>
      </c>
      <c r="C1412" s="1">
        <v>44348</v>
      </c>
      <c r="D1412" s="2" t="s">
        <v>35</v>
      </c>
      <c r="E1412" t="s">
        <v>30</v>
      </c>
      <c r="F1412" t="s">
        <v>516</v>
      </c>
      <c r="G1412" t="s">
        <v>39</v>
      </c>
      <c r="H1412">
        <v>20000</v>
      </c>
      <c r="I1412">
        <v>3.01</v>
      </c>
      <c r="J1412" s="4" t="e">
        <f>+VLOOKUP(B1412,Hoja1!$A:$L,11,0)</f>
        <v>#N/A</v>
      </c>
      <c r="K1412" s="4" t="e">
        <f>+VLOOKUP(B1412,Hoja1!$A:$L,12,0)</f>
        <v>#N/A</v>
      </c>
      <c r="L1412" t="s">
        <v>33</v>
      </c>
      <c r="M1412">
        <v>22</v>
      </c>
      <c r="O1412">
        <v>6</v>
      </c>
      <c r="P1412">
        <v>2021</v>
      </c>
      <c r="Q1412" t="s">
        <v>165</v>
      </c>
      <c r="R1412" t="s">
        <v>166</v>
      </c>
      <c r="S1412" t="s">
        <v>165</v>
      </c>
      <c r="T1412" t="s">
        <v>166</v>
      </c>
      <c r="U1412" t="s">
        <v>37</v>
      </c>
      <c r="V1412" t="s">
        <v>36</v>
      </c>
      <c r="W1412">
        <v>0</v>
      </c>
      <c r="X1412">
        <v>0</v>
      </c>
      <c r="Y1412">
        <v>0</v>
      </c>
      <c r="Z1412">
        <v>0</v>
      </c>
      <c r="AA1412">
        <v>3.01</v>
      </c>
    </row>
    <row r="1413" spans="1:27" x14ac:dyDescent="0.2">
      <c r="A1413">
        <v>363</v>
      </c>
      <c r="B1413" t="str">
        <f>+SUBSTITUTE(LOWER(_xlfn.CONCAT(C1413,D1413,E1413,G1413,L1413,R1413))," ","")</f>
        <v>44348carnegranelc300-500camanchacarusia</v>
      </c>
      <c r="C1413" s="1">
        <v>44348</v>
      </c>
      <c r="D1413" s="2" t="s">
        <v>35</v>
      </c>
      <c r="E1413" t="s">
        <v>30</v>
      </c>
      <c r="F1413" t="s">
        <v>516</v>
      </c>
      <c r="G1413" t="s">
        <v>49</v>
      </c>
      <c r="H1413">
        <v>28000</v>
      </c>
      <c r="I1413">
        <v>2.94999999999999</v>
      </c>
      <c r="J1413" s="4" t="e">
        <f>+VLOOKUP(B1413,Hoja1!$A:$L,11,0)</f>
        <v>#N/A</v>
      </c>
      <c r="K1413" s="4" t="e">
        <f>+VLOOKUP(B1413,Hoja1!$A:$L,12,0)</f>
        <v>#N/A</v>
      </c>
      <c r="L1413" t="s">
        <v>33</v>
      </c>
      <c r="M1413">
        <v>22</v>
      </c>
      <c r="O1413">
        <v>6</v>
      </c>
      <c r="P1413">
        <v>2021</v>
      </c>
      <c r="Q1413" t="s">
        <v>165</v>
      </c>
      <c r="R1413" t="s">
        <v>166</v>
      </c>
      <c r="S1413" t="s">
        <v>165</v>
      </c>
      <c r="T1413" t="s">
        <v>166</v>
      </c>
      <c r="U1413" t="s">
        <v>37</v>
      </c>
      <c r="V1413" t="s">
        <v>36</v>
      </c>
      <c r="W1413">
        <v>0</v>
      </c>
      <c r="X1413">
        <v>0</v>
      </c>
      <c r="Y1413">
        <v>0</v>
      </c>
      <c r="Z1413">
        <v>0</v>
      </c>
      <c r="AA1413">
        <v>2.94999999999999</v>
      </c>
    </row>
    <row r="1414" spans="1:27" x14ac:dyDescent="0.2">
      <c r="A1414">
        <v>364</v>
      </c>
      <c r="B1414" t="str">
        <f>+SUBSTITUTE(LOWER(_xlfn.CONCAT(C1414,D1414,E1414,G1414,L1414,R1414))," ","")</f>
        <v>44348enterosinsalsac20-35camanchacaamerica</v>
      </c>
      <c r="C1414" s="1">
        <v>44348</v>
      </c>
      <c r="D1414" s="2" t="s">
        <v>59</v>
      </c>
      <c r="E1414" t="s">
        <v>155</v>
      </c>
      <c r="F1414" t="s">
        <v>254</v>
      </c>
      <c r="G1414" t="s">
        <v>163</v>
      </c>
      <c r="H1414">
        <v>19200</v>
      </c>
      <c r="I1414">
        <v>2</v>
      </c>
      <c r="J1414" s="4" t="e">
        <f>+VLOOKUP(B1414,Hoja1!$A:$L,11,0)</f>
        <v>#N/A</v>
      </c>
      <c r="K1414" s="4" t="e">
        <f>+VLOOKUP(B1414,Hoja1!$A:$L,12,0)</f>
        <v>#N/A</v>
      </c>
      <c r="L1414" t="s">
        <v>33</v>
      </c>
      <c r="M1414">
        <v>22</v>
      </c>
      <c r="O1414">
        <v>6</v>
      </c>
      <c r="P1414">
        <v>2021</v>
      </c>
      <c r="Q1414" t="s">
        <v>515</v>
      </c>
      <c r="R1414" t="s">
        <v>515</v>
      </c>
      <c r="S1414" t="s">
        <v>515</v>
      </c>
      <c r="T1414" t="s">
        <v>515</v>
      </c>
      <c r="U1414" t="s">
        <v>159</v>
      </c>
      <c r="V1414" t="s">
        <v>160</v>
      </c>
      <c r="W1414">
        <v>0</v>
      </c>
      <c r="X1414">
        <v>0</v>
      </c>
      <c r="Y1414">
        <v>0</v>
      </c>
      <c r="Z1414">
        <v>0</v>
      </c>
      <c r="AA1414">
        <v>2</v>
      </c>
    </row>
    <row r="1415" spans="1:27" x14ac:dyDescent="0.2">
      <c r="A1415">
        <v>1440</v>
      </c>
      <c r="B1415" t="str">
        <f>+SUBSTITUTE(LOWER(_xlfn.CONCAT(C1415,D1415,E1415,G1415,L1415,R1415))," ","")</f>
        <v>44348carnegranelc300-500standrewsotrosuee</v>
      </c>
      <c r="C1415" s="1">
        <v>44348</v>
      </c>
      <c r="D1415" s="2" t="s">
        <v>35</v>
      </c>
      <c r="E1415" t="s">
        <v>30</v>
      </c>
      <c r="F1415" t="s">
        <v>274</v>
      </c>
      <c r="G1415" t="s">
        <v>49</v>
      </c>
      <c r="H1415">
        <v>8000</v>
      </c>
      <c r="I1415">
        <v>2.95</v>
      </c>
      <c r="J1415" s="4">
        <f>+VLOOKUP(B1415,Hoja1!$A:$L,11,0)</f>
        <v>8000</v>
      </c>
      <c r="K1415" s="4">
        <f>+VLOOKUP(B1415,Hoja1!$A:$L,12,0)</f>
        <v>2.95</v>
      </c>
      <c r="L1415" t="s">
        <v>240</v>
      </c>
      <c r="M1415">
        <v>22</v>
      </c>
      <c r="N1415" t="s">
        <v>204</v>
      </c>
      <c r="O1415">
        <v>6</v>
      </c>
      <c r="P1415">
        <v>2021</v>
      </c>
      <c r="Q1415" t="s">
        <v>165</v>
      </c>
      <c r="R1415" t="s">
        <v>185</v>
      </c>
      <c r="S1415" t="s">
        <v>165</v>
      </c>
      <c r="T1415" t="s">
        <v>185</v>
      </c>
      <c r="U1415" t="s">
        <v>37</v>
      </c>
      <c r="V1415" t="s">
        <v>36</v>
      </c>
      <c r="W1415">
        <v>0</v>
      </c>
      <c r="X1415">
        <v>0</v>
      </c>
      <c r="Y1415">
        <v>0</v>
      </c>
      <c r="Z1415">
        <v>0</v>
      </c>
      <c r="AA1415">
        <v>2.95</v>
      </c>
    </row>
    <row r="1416" spans="1:27" x14ac:dyDescent="0.2">
      <c r="A1416">
        <v>1441</v>
      </c>
      <c r="B1416" t="str">
        <f>+SUBSTITUTE(LOWER(_xlfn.CONCAT(C1416,D1416,E1416,G1416,L1416,R1416))," ","")</f>
        <v>44348carnegranelc200-300standrewsotrosuee</v>
      </c>
      <c r="C1416" s="1">
        <v>44348</v>
      </c>
      <c r="D1416" s="2" t="s">
        <v>35</v>
      </c>
      <c r="E1416" t="s">
        <v>30</v>
      </c>
      <c r="F1416" t="s">
        <v>274</v>
      </c>
      <c r="G1416" t="s">
        <v>39</v>
      </c>
      <c r="H1416">
        <v>16000</v>
      </c>
      <c r="I1416">
        <v>3.13</v>
      </c>
      <c r="J1416" s="4">
        <f>+VLOOKUP(B1416,Hoja1!$A:$L,11,0)</f>
        <v>16000</v>
      </c>
      <c r="K1416" s="4">
        <f>+VLOOKUP(B1416,Hoja1!$A:$L,12,0)</f>
        <v>3.13</v>
      </c>
      <c r="L1416" t="s">
        <v>240</v>
      </c>
      <c r="M1416">
        <v>22</v>
      </c>
      <c r="N1416" t="s">
        <v>204</v>
      </c>
      <c r="O1416">
        <v>6</v>
      </c>
      <c r="P1416">
        <v>2021</v>
      </c>
      <c r="Q1416" t="s">
        <v>165</v>
      </c>
      <c r="R1416" t="s">
        <v>185</v>
      </c>
      <c r="S1416" t="s">
        <v>165</v>
      </c>
      <c r="T1416" t="s">
        <v>185</v>
      </c>
      <c r="U1416" t="s">
        <v>37</v>
      </c>
      <c r="V1416" t="s">
        <v>36</v>
      </c>
      <c r="W1416">
        <v>0</v>
      </c>
      <c r="X1416">
        <v>0</v>
      </c>
      <c r="Y1416">
        <v>0</v>
      </c>
      <c r="Z1416">
        <v>0</v>
      </c>
      <c r="AA1416">
        <v>3.13</v>
      </c>
    </row>
    <row r="1417" spans="1:27" x14ac:dyDescent="0.2">
      <c r="A1417">
        <v>1442</v>
      </c>
      <c r="B1417" t="str">
        <f>+SUBSTITUTE(LOWER(_xlfn.CONCAT(C1417,D1417,E1417,G1417,L1417,R1417))," ","")</f>
        <v>44348enterosinsalsae60-80standrewsfrancia</v>
      </c>
      <c r="C1417" s="1">
        <v>44348</v>
      </c>
      <c r="D1417" s="2" t="s">
        <v>59</v>
      </c>
      <c r="E1417" t="s">
        <v>155</v>
      </c>
      <c r="F1417" t="s">
        <v>243</v>
      </c>
      <c r="G1417" t="s">
        <v>253</v>
      </c>
      <c r="H1417">
        <v>20000</v>
      </c>
      <c r="I1417">
        <v>1.85</v>
      </c>
      <c r="J1417" s="4" t="e">
        <f>+VLOOKUP(B1417,Hoja1!$A:$L,11,0)</f>
        <v>#N/A</v>
      </c>
      <c r="K1417" s="4" t="e">
        <f>+VLOOKUP(B1417,Hoja1!$A:$L,12,0)</f>
        <v>#N/A</v>
      </c>
      <c r="L1417" t="s">
        <v>240</v>
      </c>
      <c r="M1417">
        <v>22</v>
      </c>
      <c r="N1417" t="s">
        <v>204</v>
      </c>
      <c r="O1417">
        <v>6</v>
      </c>
      <c r="P1417">
        <v>2021</v>
      </c>
      <c r="Q1417" t="s">
        <v>153</v>
      </c>
      <c r="R1417" t="s">
        <v>172</v>
      </c>
      <c r="S1417" t="s">
        <v>172</v>
      </c>
      <c r="T1417" t="s">
        <v>172</v>
      </c>
      <c r="U1417" t="s">
        <v>159</v>
      </c>
      <c r="V1417" t="s">
        <v>160</v>
      </c>
      <c r="W1417">
        <v>0</v>
      </c>
      <c r="X1417">
        <v>0</v>
      </c>
      <c r="Y1417">
        <v>0</v>
      </c>
      <c r="Z1417">
        <v>0</v>
      </c>
      <c r="AA1417">
        <v>1.85</v>
      </c>
    </row>
    <row r="1418" spans="1:27" x14ac:dyDescent="0.2">
      <c r="A1418">
        <v>1443</v>
      </c>
      <c r="B1418" t="str">
        <f>+SUBSTITUTE(LOWER(_xlfn.CONCAT(C1418,D1418,E1418,G1418,L1418,R1418))," ","")</f>
        <v>44348carnegranelc300-500standrewsrusia</v>
      </c>
      <c r="C1418" s="1">
        <v>44348</v>
      </c>
      <c r="D1418" s="2" t="s">
        <v>35</v>
      </c>
      <c r="E1418" t="s">
        <v>30</v>
      </c>
      <c r="F1418" t="s">
        <v>239</v>
      </c>
      <c r="G1418" t="s">
        <v>49</v>
      </c>
      <c r="H1418">
        <v>23000</v>
      </c>
      <c r="I1418">
        <v>2.92</v>
      </c>
      <c r="J1418" s="4">
        <f>+VLOOKUP(B1418,Hoja1!$A:$L,11,0)</f>
        <v>23000</v>
      </c>
      <c r="K1418" s="4">
        <f>+VLOOKUP(B1418,Hoja1!$A:$L,12,0)</f>
        <v>2.92</v>
      </c>
      <c r="L1418" t="s">
        <v>240</v>
      </c>
      <c r="M1418">
        <v>22</v>
      </c>
      <c r="N1418" t="s">
        <v>204</v>
      </c>
      <c r="O1418">
        <v>6</v>
      </c>
      <c r="P1418">
        <v>2021</v>
      </c>
      <c r="Q1418" t="s">
        <v>165</v>
      </c>
      <c r="R1418" t="s">
        <v>166</v>
      </c>
      <c r="S1418" t="s">
        <v>165</v>
      </c>
      <c r="T1418" t="s">
        <v>166</v>
      </c>
      <c r="U1418" t="s">
        <v>37</v>
      </c>
      <c r="V1418" t="s">
        <v>36</v>
      </c>
      <c r="W1418">
        <v>0</v>
      </c>
      <c r="X1418">
        <v>0</v>
      </c>
      <c r="Y1418">
        <v>0</v>
      </c>
      <c r="Z1418">
        <v>0</v>
      </c>
      <c r="AA1418">
        <v>2.92</v>
      </c>
    </row>
    <row r="1419" spans="1:27" x14ac:dyDescent="0.2">
      <c r="A1419">
        <v>1444</v>
      </c>
      <c r="B1419" t="str">
        <f>+SUBSTITUTE(LOWER(_xlfn.CONCAT(C1419,D1419,E1419,G1419,L1419,R1419))," ","")</f>
        <v>44348carneretailcompensadoc200-300standrewsamerica</v>
      </c>
      <c r="C1419" s="1">
        <v>44348</v>
      </c>
      <c r="D1419" s="2" t="s">
        <v>35</v>
      </c>
      <c r="E1419" t="s">
        <v>206</v>
      </c>
      <c r="F1419" t="s">
        <v>214</v>
      </c>
      <c r="G1419" t="s">
        <v>39</v>
      </c>
      <c r="H1419">
        <v>2270</v>
      </c>
      <c r="I1419">
        <v>3.81</v>
      </c>
      <c r="J1419" s="4">
        <f>+VLOOKUP(B1419,Hoja1!$A:$L,11,0)</f>
        <v>2270</v>
      </c>
      <c r="K1419" s="4">
        <f>+VLOOKUP(B1419,Hoja1!$A:$L,12,0)</f>
        <v>3.81</v>
      </c>
      <c r="L1419" t="s">
        <v>240</v>
      </c>
      <c r="M1419">
        <v>22</v>
      </c>
      <c r="N1419" t="s">
        <v>204</v>
      </c>
      <c r="O1419">
        <v>6</v>
      </c>
      <c r="P1419">
        <v>2021</v>
      </c>
      <c r="Q1419" t="s">
        <v>515</v>
      </c>
      <c r="R1419" t="s">
        <v>515</v>
      </c>
      <c r="S1419" t="s">
        <v>515</v>
      </c>
      <c r="T1419" t="s">
        <v>515</v>
      </c>
      <c r="U1419" t="s">
        <v>173</v>
      </c>
      <c r="V1419" t="s">
        <v>208</v>
      </c>
      <c r="W1419">
        <v>0</v>
      </c>
      <c r="X1419">
        <v>0.1</v>
      </c>
      <c r="Y1419">
        <v>0.38100000000000001</v>
      </c>
      <c r="Z1419">
        <v>864.87</v>
      </c>
      <c r="AA1419">
        <v>4.2333333333333298</v>
      </c>
    </row>
    <row r="1420" spans="1:27" x14ac:dyDescent="0.2">
      <c r="A1420">
        <v>1445</v>
      </c>
      <c r="B1420" t="str">
        <f>+SUBSTITUTE(LOWER(_xlfn.CONCAT(C1420,D1420,E1420,G1420,L1420,R1420))," ","")</f>
        <v>44348enterosinsalsae23-29standrewsamerica</v>
      </c>
      <c r="C1420" s="1">
        <v>44348</v>
      </c>
      <c r="D1420" s="2" t="s">
        <v>59</v>
      </c>
      <c r="E1420" t="s">
        <v>155</v>
      </c>
      <c r="F1420" t="s">
        <v>214</v>
      </c>
      <c r="G1420" t="s">
        <v>241</v>
      </c>
      <c r="H1420">
        <v>11486.2</v>
      </c>
      <c r="I1420">
        <v>2.0299999999999998</v>
      </c>
      <c r="J1420" s="4" t="e">
        <f>+VLOOKUP(B1420,Hoja1!$A:$L,11,0)</f>
        <v>#N/A</v>
      </c>
      <c r="K1420" s="4" t="e">
        <f>+VLOOKUP(B1420,Hoja1!$A:$L,12,0)</f>
        <v>#N/A</v>
      </c>
      <c r="L1420" t="s">
        <v>240</v>
      </c>
      <c r="M1420">
        <v>22</v>
      </c>
      <c r="N1420" t="s">
        <v>204</v>
      </c>
      <c r="O1420">
        <v>6</v>
      </c>
      <c r="P1420">
        <v>2021</v>
      </c>
      <c r="Q1420" t="s">
        <v>515</v>
      </c>
      <c r="R1420" t="s">
        <v>515</v>
      </c>
      <c r="S1420" t="s">
        <v>515</v>
      </c>
      <c r="T1420" t="s">
        <v>515</v>
      </c>
      <c r="U1420" t="s">
        <v>159</v>
      </c>
      <c r="V1420" t="s">
        <v>160</v>
      </c>
      <c r="W1420">
        <v>0</v>
      </c>
      <c r="X1420">
        <v>0</v>
      </c>
      <c r="Y1420">
        <v>0</v>
      </c>
      <c r="Z1420">
        <v>0</v>
      </c>
      <c r="AA1420">
        <v>2.0299999999999998</v>
      </c>
    </row>
    <row r="1421" spans="1:27" x14ac:dyDescent="0.2">
      <c r="A1421">
        <v>1446</v>
      </c>
      <c r="B1421" t="str">
        <f>+SUBSTITUTE(LOWER(_xlfn.CONCAT(C1421,D1421,E1421,G1421,L1421,R1421))," ","")</f>
        <v>44348mediaconcharetailcompensadoc60-80standrewsitalia</v>
      </c>
      <c r="C1421" s="1">
        <v>44348</v>
      </c>
      <c r="D1421" s="2" t="s">
        <v>212</v>
      </c>
      <c r="E1421" t="s">
        <v>206</v>
      </c>
      <c r="F1421" t="s">
        <v>244</v>
      </c>
      <c r="G1421" t="s">
        <v>168</v>
      </c>
      <c r="H1421">
        <v>17010</v>
      </c>
      <c r="I1421">
        <v>4.5599999999999996</v>
      </c>
      <c r="J1421" s="4">
        <f>+VLOOKUP(B1421,Hoja1!$A:$L,11,0)</f>
        <v>17010</v>
      </c>
      <c r="K1421" s="4">
        <f>+VLOOKUP(B1421,Hoja1!$A:$L,12,0)</f>
        <v>4.5599999999999996</v>
      </c>
      <c r="L1421" t="s">
        <v>240</v>
      </c>
      <c r="M1421">
        <v>22</v>
      </c>
      <c r="N1421" t="s">
        <v>204</v>
      </c>
      <c r="O1421">
        <v>6</v>
      </c>
      <c r="P1421">
        <v>2021</v>
      </c>
      <c r="Q1421" t="s">
        <v>153</v>
      </c>
      <c r="R1421" t="s">
        <v>167</v>
      </c>
      <c r="S1421" t="s">
        <v>167</v>
      </c>
      <c r="T1421" t="s">
        <v>167</v>
      </c>
      <c r="V1421" t="s">
        <v>259</v>
      </c>
    </row>
    <row r="1422" spans="1:27" x14ac:dyDescent="0.2">
      <c r="A1422">
        <v>1447</v>
      </c>
      <c r="B1422" t="str">
        <f>+SUBSTITUTE(LOWER(_xlfn.CONCAT(C1422,D1422,E1422,G1422,L1422,R1422))," ","")</f>
        <v>44348carneretailcompensadoc200-300standrewschile</v>
      </c>
      <c r="C1422" s="1">
        <v>44348</v>
      </c>
      <c r="D1422" s="2" t="s">
        <v>35</v>
      </c>
      <c r="E1422" t="s">
        <v>206</v>
      </c>
      <c r="F1422" t="s">
        <v>32</v>
      </c>
      <c r="G1422" t="s">
        <v>39</v>
      </c>
      <c r="H1422">
        <v>20001.599999999999</v>
      </c>
      <c r="I1422">
        <v>2.72</v>
      </c>
      <c r="J1422" s="4">
        <f>+VLOOKUP(B1422,Hoja1!$A:$L,11,0)</f>
        <v>20001.599999999999</v>
      </c>
      <c r="K1422" s="4">
        <f>+VLOOKUP(B1422,Hoja1!$A:$L,12,0)</f>
        <v>2.72</v>
      </c>
      <c r="L1422" t="s">
        <v>240</v>
      </c>
      <c r="M1422">
        <v>22</v>
      </c>
      <c r="N1422" t="s">
        <v>204</v>
      </c>
      <c r="O1422">
        <v>6</v>
      </c>
      <c r="P1422">
        <v>2021</v>
      </c>
      <c r="Q1422" t="s">
        <v>32</v>
      </c>
      <c r="R1422" t="s">
        <v>32</v>
      </c>
      <c r="S1422" t="s">
        <v>32</v>
      </c>
      <c r="T1422" t="s">
        <v>32</v>
      </c>
      <c r="U1422" t="s">
        <v>173</v>
      </c>
      <c r="V1422" t="s">
        <v>208</v>
      </c>
      <c r="W1422">
        <v>0</v>
      </c>
      <c r="X1422">
        <v>0.1</v>
      </c>
      <c r="Y1422">
        <v>0.27200000000000002</v>
      </c>
      <c r="Z1422">
        <v>5440.4351999999999</v>
      </c>
      <c r="AA1422">
        <v>3.0222222222222199</v>
      </c>
    </row>
    <row r="1423" spans="1:27" x14ac:dyDescent="0.2">
      <c r="A1423">
        <v>2297</v>
      </c>
      <c r="B1423" t="str">
        <f>+SUBSTITUTE(LOWER(_xlfn.CONCAT(C1423,D1423,E1423,G1423,L1423,R1423))," ","")</f>
        <v>44348carnegranelc0sudmarischile</v>
      </c>
      <c r="C1423" s="1">
        <v>44348</v>
      </c>
      <c r="D1423" s="2" t="s">
        <v>35</v>
      </c>
      <c r="E1423" t="s">
        <v>30</v>
      </c>
      <c r="F1423" t="s">
        <v>32</v>
      </c>
      <c r="G1423" t="s">
        <v>178</v>
      </c>
      <c r="H1423">
        <v>200</v>
      </c>
      <c r="J1423" s="4" t="e">
        <f>+VLOOKUP(B1423,Hoja1!$A:$L,11,0)</f>
        <v>#N/A</v>
      </c>
      <c r="K1423" s="4" t="e">
        <f>+VLOOKUP(B1423,Hoja1!$A:$L,12,0)</f>
        <v>#N/A</v>
      </c>
      <c r="L1423" t="s">
        <v>286</v>
      </c>
      <c r="M1423">
        <v>22</v>
      </c>
      <c r="O1423">
        <v>6</v>
      </c>
      <c r="P1423">
        <v>2021</v>
      </c>
      <c r="Q1423" t="s">
        <v>32</v>
      </c>
      <c r="R1423" t="s">
        <v>32</v>
      </c>
      <c r="S1423" t="s">
        <v>32</v>
      </c>
      <c r="T1423" t="s">
        <v>32</v>
      </c>
      <c r="U1423" t="s">
        <v>37</v>
      </c>
      <c r="V1423" t="s">
        <v>36</v>
      </c>
      <c r="W1423">
        <v>0</v>
      </c>
      <c r="X1423">
        <v>0</v>
      </c>
    </row>
    <row r="1424" spans="1:27" x14ac:dyDescent="0.2">
      <c r="A1424">
        <v>365</v>
      </c>
      <c r="B1424" t="str">
        <f>+SUBSTITUTE(LOWER(_xlfn.CONCAT(C1424,D1424,E1424,G1424,L1424,R1424))," ","")</f>
        <v>44349carnegranelc300-500camanchacarusia</v>
      </c>
      <c r="C1424" s="1">
        <v>44349</v>
      </c>
      <c r="D1424" s="2" t="s">
        <v>35</v>
      </c>
      <c r="E1424" t="s">
        <v>30</v>
      </c>
      <c r="F1424" t="s">
        <v>516</v>
      </c>
      <c r="G1424" t="s">
        <v>49</v>
      </c>
      <c r="H1424">
        <v>36000</v>
      </c>
      <c r="I1424">
        <v>2.94999999999999</v>
      </c>
      <c r="J1424" s="4" t="e">
        <f>+VLOOKUP(B1424,Hoja1!$A:$L,11,0)</f>
        <v>#N/A</v>
      </c>
      <c r="K1424" s="4" t="e">
        <f>+VLOOKUP(B1424,Hoja1!$A:$L,12,0)</f>
        <v>#N/A</v>
      </c>
      <c r="L1424" t="s">
        <v>33</v>
      </c>
      <c r="M1424">
        <v>22</v>
      </c>
      <c r="O1424">
        <v>6</v>
      </c>
      <c r="P1424">
        <v>2021</v>
      </c>
      <c r="Q1424" t="s">
        <v>165</v>
      </c>
      <c r="R1424" t="s">
        <v>166</v>
      </c>
      <c r="S1424" t="s">
        <v>165</v>
      </c>
      <c r="T1424" t="s">
        <v>166</v>
      </c>
      <c r="U1424" t="s">
        <v>37</v>
      </c>
      <c r="V1424" t="s">
        <v>36</v>
      </c>
      <c r="W1424">
        <v>0</v>
      </c>
      <c r="X1424">
        <v>0</v>
      </c>
      <c r="Y1424">
        <v>0</v>
      </c>
      <c r="Z1424">
        <v>0</v>
      </c>
      <c r="AA1424">
        <v>2.94999999999999</v>
      </c>
    </row>
    <row r="1425" spans="1:27" x14ac:dyDescent="0.2">
      <c r="A1425">
        <v>366</v>
      </c>
      <c r="B1425" t="str">
        <f>+SUBSTITUTE(LOWER(_xlfn.CONCAT(C1425,D1425,E1425,G1425,L1425,R1425))," ","")</f>
        <v>44349carnegranelc100-200camanchacarusia</v>
      </c>
      <c r="C1425" s="1">
        <v>44349</v>
      </c>
      <c r="D1425" s="2" t="s">
        <v>35</v>
      </c>
      <c r="E1425" t="s">
        <v>30</v>
      </c>
      <c r="F1425" t="s">
        <v>516</v>
      </c>
      <c r="G1425" t="s">
        <v>72</v>
      </c>
      <c r="H1425">
        <v>36000</v>
      </c>
      <c r="I1425">
        <v>3.1958715596330198</v>
      </c>
      <c r="J1425" s="4" t="e">
        <f>+VLOOKUP(B1425,Hoja1!$A:$L,11,0)</f>
        <v>#N/A</v>
      </c>
      <c r="K1425" s="4" t="e">
        <f>+VLOOKUP(B1425,Hoja1!$A:$L,12,0)</f>
        <v>#N/A</v>
      </c>
      <c r="L1425" t="s">
        <v>33</v>
      </c>
      <c r="M1425">
        <v>22</v>
      </c>
      <c r="O1425">
        <v>6</v>
      </c>
      <c r="P1425">
        <v>2021</v>
      </c>
      <c r="Q1425" t="s">
        <v>165</v>
      </c>
      <c r="R1425" t="s">
        <v>166</v>
      </c>
      <c r="S1425" t="s">
        <v>165</v>
      </c>
      <c r="T1425" t="s">
        <v>166</v>
      </c>
      <c r="U1425" t="s">
        <v>37</v>
      </c>
      <c r="V1425" t="s">
        <v>36</v>
      </c>
      <c r="W1425">
        <v>0</v>
      </c>
      <c r="X1425">
        <v>0</v>
      </c>
      <c r="Y1425">
        <v>0</v>
      </c>
      <c r="Z1425">
        <v>0</v>
      </c>
      <c r="AA1425">
        <v>3.1958715596330198</v>
      </c>
    </row>
    <row r="1426" spans="1:27" x14ac:dyDescent="0.2">
      <c r="A1426">
        <v>367</v>
      </c>
      <c r="B1426" t="str">
        <f>+SUBSTITUTE(LOWER(_xlfn.CONCAT(C1426,D1426,E1426,G1426,L1426,R1426))," ","")</f>
        <v>44349enterosinsalsac60-80camanchacarusia</v>
      </c>
      <c r="C1426" s="1">
        <v>44349</v>
      </c>
      <c r="D1426" s="2" t="s">
        <v>59</v>
      </c>
      <c r="E1426" t="s">
        <v>155</v>
      </c>
      <c r="F1426" t="s">
        <v>516</v>
      </c>
      <c r="G1426" t="s">
        <v>168</v>
      </c>
      <c r="H1426">
        <v>19800</v>
      </c>
      <c r="I1426">
        <v>1.8999999999999899</v>
      </c>
      <c r="J1426" s="4" t="e">
        <f>+VLOOKUP(B1426,Hoja1!$A:$L,11,0)</f>
        <v>#N/A</v>
      </c>
      <c r="K1426" s="4" t="e">
        <f>+VLOOKUP(B1426,Hoja1!$A:$L,12,0)</f>
        <v>#N/A</v>
      </c>
      <c r="L1426" t="s">
        <v>33</v>
      </c>
      <c r="M1426">
        <v>22</v>
      </c>
      <c r="O1426">
        <v>6</v>
      </c>
      <c r="P1426">
        <v>2021</v>
      </c>
      <c r="Q1426" t="s">
        <v>165</v>
      </c>
      <c r="R1426" t="s">
        <v>166</v>
      </c>
      <c r="S1426" t="s">
        <v>165</v>
      </c>
      <c r="T1426" t="s">
        <v>166</v>
      </c>
      <c r="U1426" t="s">
        <v>159</v>
      </c>
      <c r="V1426" t="s">
        <v>160</v>
      </c>
      <c r="W1426">
        <v>0</v>
      </c>
      <c r="X1426">
        <v>0</v>
      </c>
      <c r="Y1426">
        <v>0</v>
      </c>
      <c r="Z1426">
        <v>0</v>
      </c>
      <c r="AA1426">
        <v>1.8999999999999899</v>
      </c>
    </row>
    <row r="1427" spans="1:27" x14ac:dyDescent="0.2">
      <c r="A1427">
        <v>368</v>
      </c>
      <c r="B1427" t="str">
        <f>+SUBSTITUTE(LOWER(_xlfn.CONCAT(C1427,D1427,E1427,G1427,L1427,R1427))," ","")</f>
        <v>44349enterosinsalsac60-80camanchacafrancia</v>
      </c>
      <c r="C1427" s="1">
        <v>44349</v>
      </c>
      <c r="D1427" s="2" t="s">
        <v>59</v>
      </c>
      <c r="E1427" t="s">
        <v>155</v>
      </c>
      <c r="F1427" t="s">
        <v>172</v>
      </c>
      <c r="G1427" t="s">
        <v>168</v>
      </c>
      <c r="H1427">
        <v>19800</v>
      </c>
      <c r="I1427">
        <v>1.95</v>
      </c>
      <c r="J1427" s="4" t="e">
        <f>+VLOOKUP(B1427,Hoja1!$A:$L,11,0)</f>
        <v>#N/A</v>
      </c>
      <c r="K1427" s="4" t="e">
        <f>+VLOOKUP(B1427,Hoja1!$A:$L,12,0)</f>
        <v>#N/A</v>
      </c>
      <c r="L1427" t="s">
        <v>33</v>
      </c>
      <c r="M1427">
        <v>22</v>
      </c>
      <c r="O1427">
        <v>6</v>
      </c>
      <c r="P1427">
        <v>2021</v>
      </c>
      <c r="Q1427" t="s">
        <v>153</v>
      </c>
      <c r="R1427" t="s">
        <v>172</v>
      </c>
      <c r="S1427" t="s">
        <v>172</v>
      </c>
      <c r="T1427" t="s">
        <v>172</v>
      </c>
      <c r="U1427" t="s">
        <v>159</v>
      </c>
      <c r="V1427" t="s">
        <v>160</v>
      </c>
      <c r="W1427">
        <v>0</v>
      </c>
      <c r="X1427">
        <v>0</v>
      </c>
      <c r="Y1427">
        <v>0</v>
      </c>
      <c r="Z1427">
        <v>0</v>
      </c>
      <c r="AA1427">
        <v>1.95</v>
      </c>
    </row>
    <row r="1428" spans="1:27" x14ac:dyDescent="0.2">
      <c r="A1428">
        <v>369</v>
      </c>
      <c r="B1428" t="str">
        <f>+SUBSTITUTE(LOWER(_xlfn.CONCAT(C1428,D1428,E1428,G1428,L1428,R1428))," ","")</f>
        <v>44349enterosinsalsac40-60camanchacarusia</v>
      </c>
      <c r="C1428" s="1">
        <v>44349</v>
      </c>
      <c r="D1428" s="2" t="s">
        <v>59</v>
      </c>
      <c r="E1428" t="s">
        <v>155</v>
      </c>
      <c r="F1428" t="s">
        <v>516</v>
      </c>
      <c r="G1428" t="s">
        <v>180</v>
      </c>
      <c r="H1428">
        <v>19630</v>
      </c>
      <c r="I1428">
        <v>2</v>
      </c>
      <c r="J1428" s="4" t="e">
        <f>+VLOOKUP(B1428,Hoja1!$A:$L,11,0)</f>
        <v>#N/A</v>
      </c>
      <c r="K1428" s="4" t="e">
        <f>+VLOOKUP(B1428,Hoja1!$A:$L,12,0)</f>
        <v>#N/A</v>
      </c>
      <c r="L1428" t="s">
        <v>33</v>
      </c>
      <c r="M1428">
        <v>22</v>
      </c>
      <c r="O1428">
        <v>6</v>
      </c>
      <c r="P1428">
        <v>2021</v>
      </c>
      <c r="Q1428" t="s">
        <v>165</v>
      </c>
      <c r="R1428" t="s">
        <v>166</v>
      </c>
      <c r="S1428" t="s">
        <v>165</v>
      </c>
      <c r="T1428" t="s">
        <v>166</v>
      </c>
      <c r="U1428" t="s">
        <v>159</v>
      </c>
      <c r="V1428" t="s">
        <v>160</v>
      </c>
      <c r="W1428">
        <v>0</v>
      </c>
      <c r="X1428">
        <v>0</v>
      </c>
      <c r="Y1428">
        <v>0</v>
      </c>
      <c r="Z1428">
        <v>0</v>
      </c>
      <c r="AA1428">
        <v>2</v>
      </c>
    </row>
    <row r="1429" spans="1:27" x14ac:dyDescent="0.2">
      <c r="A1429">
        <v>752</v>
      </c>
      <c r="B1429" t="str">
        <f>+SUBSTITUTE(LOWER(_xlfn.CONCAT(C1429,D1429,E1429,G1429,L1429,R1429))," ","")</f>
        <v>44349carnegranelc300-500manuelitarusia</v>
      </c>
      <c r="C1429" s="1">
        <v>44349</v>
      </c>
      <c r="D1429" s="2" t="s">
        <v>35</v>
      </c>
      <c r="E1429" t="s">
        <v>30</v>
      </c>
      <c r="F1429" t="s">
        <v>166</v>
      </c>
      <c r="G1429" t="s">
        <v>49</v>
      </c>
      <c r="H1429">
        <v>24000</v>
      </c>
      <c r="I1429">
        <v>2.95</v>
      </c>
      <c r="J1429" s="4">
        <f>+VLOOKUP(B1429,Hoja1!$A:$L,11,0)</f>
        <v>24000</v>
      </c>
      <c r="K1429" s="4">
        <f>+VLOOKUP(B1429,Hoja1!$A:$L,12,0)</f>
        <v>2.95</v>
      </c>
      <c r="L1429" t="s">
        <v>93</v>
      </c>
      <c r="M1429">
        <v>22</v>
      </c>
      <c r="N1429" t="s">
        <v>211</v>
      </c>
      <c r="O1429">
        <v>6</v>
      </c>
      <c r="P1429">
        <v>2021</v>
      </c>
      <c r="Q1429" t="s">
        <v>165</v>
      </c>
      <c r="R1429" t="s">
        <v>166</v>
      </c>
      <c r="S1429" t="s">
        <v>165</v>
      </c>
      <c r="T1429" t="s">
        <v>166</v>
      </c>
      <c r="U1429" t="s">
        <v>37</v>
      </c>
      <c r="V1429" t="s">
        <v>36</v>
      </c>
      <c r="W1429">
        <v>0</v>
      </c>
      <c r="X1429">
        <v>0</v>
      </c>
      <c r="Y1429">
        <v>0</v>
      </c>
      <c r="Z1429">
        <v>0</v>
      </c>
      <c r="AA1429">
        <v>2.95</v>
      </c>
    </row>
    <row r="1430" spans="1:27" x14ac:dyDescent="0.2">
      <c r="A1430">
        <v>753</v>
      </c>
      <c r="B1430" t="str">
        <f>+SUBSTITUTE(LOWER(_xlfn.CONCAT(C1430,D1430,E1430,G1430,L1430,R1430))," ","")</f>
        <v>44349carnegranelc100-200manuelitaespaña</v>
      </c>
      <c r="C1430" s="1">
        <v>44349</v>
      </c>
      <c r="D1430" s="2" t="s">
        <v>35</v>
      </c>
      <c r="E1430" t="s">
        <v>30</v>
      </c>
      <c r="F1430" t="s">
        <v>338</v>
      </c>
      <c r="G1430" t="s">
        <v>72</v>
      </c>
      <c r="H1430">
        <v>24000</v>
      </c>
      <c r="I1430">
        <v>3.1</v>
      </c>
      <c r="J1430" s="4">
        <f>+VLOOKUP(B1430,Hoja1!$A:$L,11,0)</f>
        <v>24000</v>
      </c>
      <c r="K1430" s="4">
        <f>+VLOOKUP(B1430,Hoja1!$A:$L,12,0)</f>
        <v>3.1</v>
      </c>
      <c r="L1430" t="s">
        <v>93</v>
      </c>
      <c r="M1430">
        <v>22</v>
      </c>
      <c r="N1430" t="s">
        <v>211</v>
      </c>
      <c r="O1430">
        <v>6</v>
      </c>
      <c r="P1430">
        <v>2021</v>
      </c>
      <c r="Q1430" t="s">
        <v>153</v>
      </c>
      <c r="R1430" t="s">
        <v>338</v>
      </c>
      <c r="S1430" t="s">
        <v>338</v>
      </c>
      <c r="T1430" t="s">
        <v>154</v>
      </c>
      <c r="U1430" t="s">
        <v>37</v>
      </c>
      <c r="V1430" t="s">
        <v>36</v>
      </c>
      <c r="W1430">
        <v>0</v>
      </c>
      <c r="X1430">
        <v>0</v>
      </c>
      <c r="Y1430">
        <v>0</v>
      </c>
      <c r="Z1430">
        <v>0</v>
      </c>
      <c r="AA1430">
        <v>3.1</v>
      </c>
    </row>
    <row r="1431" spans="1:27" x14ac:dyDescent="0.2">
      <c r="A1431">
        <v>1448</v>
      </c>
      <c r="B1431" t="str">
        <f>+SUBSTITUTE(LOWER(_xlfn.CONCAT(C1431,D1431,E1431,G1431,L1431,R1431))," ","")</f>
        <v>44349carnegranelc300-500standrewsrusia</v>
      </c>
      <c r="C1431" s="1">
        <v>44349</v>
      </c>
      <c r="D1431" s="2" t="s">
        <v>35</v>
      </c>
      <c r="E1431" t="s">
        <v>30</v>
      </c>
      <c r="F1431" t="s">
        <v>239</v>
      </c>
      <c r="G1431" t="s">
        <v>49</v>
      </c>
      <c r="H1431">
        <v>22000</v>
      </c>
      <c r="I1431">
        <v>2.92</v>
      </c>
      <c r="J1431" s="4">
        <f>+VLOOKUP(B1431,Hoja1!$A:$L,11,0)</f>
        <v>22000</v>
      </c>
      <c r="K1431" s="4">
        <f>+VLOOKUP(B1431,Hoja1!$A:$L,12,0)</f>
        <v>2.92</v>
      </c>
      <c r="L1431" t="s">
        <v>240</v>
      </c>
      <c r="M1431">
        <v>22</v>
      </c>
      <c r="N1431" t="s">
        <v>204</v>
      </c>
      <c r="O1431">
        <v>6</v>
      </c>
      <c r="P1431">
        <v>2021</v>
      </c>
      <c r="Q1431" t="s">
        <v>165</v>
      </c>
      <c r="R1431" t="s">
        <v>166</v>
      </c>
      <c r="S1431" t="s">
        <v>165</v>
      </c>
      <c r="T1431" t="s">
        <v>166</v>
      </c>
      <c r="U1431" t="s">
        <v>37</v>
      </c>
      <c r="V1431" t="s">
        <v>36</v>
      </c>
      <c r="W1431">
        <v>0</v>
      </c>
      <c r="X1431">
        <v>0</v>
      </c>
      <c r="Y1431">
        <v>0</v>
      </c>
      <c r="Z1431">
        <v>0</v>
      </c>
      <c r="AA1431">
        <v>2.92</v>
      </c>
    </row>
    <row r="1432" spans="1:27" x14ac:dyDescent="0.2">
      <c r="A1432">
        <v>1449</v>
      </c>
      <c r="B1432" t="str">
        <f>+SUBSTITUTE(LOWER(_xlfn.CONCAT(C1432,D1432,E1432,G1432,L1432,R1432))," ","")</f>
        <v>44349carnegranelc200-300standrewsfrancia</v>
      </c>
      <c r="C1432" s="1">
        <v>44349</v>
      </c>
      <c r="D1432" s="2" t="s">
        <v>35</v>
      </c>
      <c r="E1432" t="s">
        <v>30</v>
      </c>
      <c r="F1432" t="s">
        <v>243</v>
      </c>
      <c r="G1432" t="s">
        <v>39</v>
      </c>
      <c r="H1432">
        <v>23000</v>
      </c>
      <c r="I1432">
        <v>3.35</v>
      </c>
      <c r="J1432" s="4">
        <f>+VLOOKUP(B1432,Hoja1!$A:$L,11,0)</f>
        <v>23000</v>
      </c>
      <c r="K1432" s="4">
        <f>+VLOOKUP(B1432,Hoja1!$A:$L,12,0)</f>
        <v>3.35</v>
      </c>
      <c r="L1432" t="s">
        <v>240</v>
      </c>
      <c r="M1432">
        <v>22</v>
      </c>
      <c r="N1432" t="s">
        <v>204</v>
      </c>
      <c r="O1432">
        <v>6</v>
      </c>
      <c r="P1432">
        <v>2021</v>
      </c>
      <c r="Q1432" t="s">
        <v>153</v>
      </c>
      <c r="R1432" t="s">
        <v>172</v>
      </c>
      <c r="S1432" t="s">
        <v>172</v>
      </c>
      <c r="T1432" t="s">
        <v>172</v>
      </c>
      <c r="U1432" t="s">
        <v>37</v>
      </c>
      <c r="V1432" t="s">
        <v>36</v>
      </c>
      <c r="W1432">
        <v>0</v>
      </c>
      <c r="X1432">
        <v>0</v>
      </c>
      <c r="Y1432">
        <v>0</v>
      </c>
      <c r="Z1432">
        <v>0</v>
      </c>
      <c r="AA1432">
        <v>3.35</v>
      </c>
    </row>
    <row r="1433" spans="1:27" x14ac:dyDescent="0.2">
      <c r="A1433">
        <v>1450</v>
      </c>
      <c r="B1433" t="str">
        <f>+SUBSTITUTE(LOWER(_xlfn.CONCAT(C1433,D1433,E1433,G1433,L1433,R1433))," ","")</f>
        <v>44349carnegranelc300-500standrewsotroseuropa</v>
      </c>
      <c r="C1433" s="1">
        <v>44349</v>
      </c>
      <c r="D1433" s="2" t="s">
        <v>35</v>
      </c>
      <c r="E1433" t="s">
        <v>30</v>
      </c>
      <c r="F1433" t="s">
        <v>249</v>
      </c>
      <c r="G1433" t="s">
        <v>49</v>
      </c>
      <c r="H1433">
        <v>23000</v>
      </c>
      <c r="I1433">
        <v>3.02</v>
      </c>
      <c r="J1433" s="4">
        <f>+VLOOKUP(B1433,Hoja1!$A:$L,11,0)</f>
        <v>23000</v>
      </c>
      <c r="K1433" s="4">
        <f>+VLOOKUP(B1433,Hoja1!$A:$L,12,0)</f>
        <v>3.02</v>
      </c>
      <c r="L1433" t="s">
        <v>240</v>
      </c>
      <c r="M1433">
        <v>22</v>
      </c>
      <c r="N1433" t="s">
        <v>204</v>
      </c>
      <c r="O1433">
        <v>6</v>
      </c>
      <c r="P1433">
        <v>2021</v>
      </c>
      <c r="Q1433" t="s">
        <v>153</v>
      </c>
      <c r="R1433" t="s">
        <v>154</v>
      </c>
      <c r="S1433" t="s">
        <v>154</v>
      </c>
      <c r="T1433" t="s">
        <v>154</v>
      </c>
      <c r="U1433" t="s">
        <v>37</v>
      </c>
      <c r="V1433" t="s">
        <v>36</v>
      </c>
      <c r="W1433">
        <v>0</v>
      </c>
      <c r="X1433">
        <v>0</v>
      </c>
      <c r="Y1433">
        <v>0</v>
      </c>
      <c r="Z1433">
        <v>0</v>
      </c>
      <c r="AA1433">
        <v>3.02</v>
      </c>
    </row>
    <row r="1434" spans="1:27" x14ac:dyDescent="0.2">
      <c r="A1434">
        <v>1451</v>
      </c>
      <c r="B1434" t="str">
        <f>+SUBSTITUTE(LOWER(_xlfn.CONCAT(C1434,D1434,E1434,G1434,L1434,R1434))," ","")</f>
        <v>44349carneretailcompensadoc200-300standrewsamerica</v>
      </c>
      <c r="C1434" s="1">
        <v>44349</v>
      </c>
      <c r="D1434" s="2" t="s">
        <v>35</v>
      </c>
      <c r="E1434" t="s">
        <v>206</v>
      </c>
      <c r="F1434" t="s">
        <v>214</v>
      </c>
      <c r="G1434" t="s">
        <v>39</v>
      </c>
      <c r="H1434">
        <v>1362</v>
      </c>
      <c r="I1434">
        <v>3.81</v>
      </c>
      <c r="J1434" s="4">
        <f>+VLOOKUP(B1434,Hoja1!$A:$L,11,0)</f>
        <v>1362</v>
      </c>
      <c r="K1434" s="4">
        <f>+VLOOKUP(B1434,Hoja1!$A:$L,12,0)</f>
        <v>3.81</v>
      </c>
      <c r="L1434" t="s">
        <v>240</v>
      </c>
      <c r="M1434">
        <v>22</v>
      </c>
      <c r="N1434" t="s">
        <v>204</v>
      </c>
      <c r="O1434">
        <v>6</v>
      </c>
      <c r="P1434">
        <v>2021</v>
      </c>
      <c r="Q1434" t="s">
        <v>515</v>
      </c>
      <c r="R1434" t="s">
        <v>515</v>
      </c>
      <c r="S1434" t="s">
        <v>515</v>
      </c>
      <c r="T1434" t="s">
        <v>515</v>
      </c>
      <c r="U1434" t="s">
        <v>173</v>
      </c>
      <c r="V1434" t="s">
        <v>208</v>
      </c>
      <c r="W1434">
        <v>0</v>
      </c>
      <c r="X1434">
        <v>0.1</v>
      </c>
      <c r="Y1434">
        <v>0.38100000000000001</v>
      </c>
      <c r="Z1434">
        <v>518.92200000000003</v>
      </c>
      <c r="AA1434">
        <v>4.2333333333333298</v>
      </c>
    </row>
    <row r="1435" spans="1:27" x14ac:dyDescent="0.2">
      <c r="A1435">
        <v>1452</v>
      </c>
      <c r="B1435" t="str">
        <f>+SUBSTITUTE(LOWER(_xlfn.CONCAT(C1435,D1435,E1435,G1435,L1435,R1435))," ","")</f>
        <v>44349enterosinsalsae23-29standrewsamerica</v>
      </c>
      <c r="C1435" s="1">
        <v>44349</v>
      </c>
      <c r="D1435" s="2" t="s">
        <v>59</v>
      </c>
      <c r="E1435" t="s">
        <v>155</v>
      </c>
      <c r="F1435" t="s">
        <v>214</v>
      </c>
      <c r="G1435" t="s">
        <v>241</v>
      </c>
      <c r="H1435">
        <v>3632</v>
      </c>
      <c r="I1435">
        <v>2.0299999999999998</v>
      </c>
      <c r="J1435" s="4" t="e">
        <f>+VLOOKUP(B1435,Hoja1!$A:$L,11,0)</f>
        <v>#N/A</v>
      </c>
      <c r="K1435" s="4" t="e">
        <f>+VLOOKUP(B1435,Hoja1!$A:$L,12,0)</f>
        <v>#N/A</v>
      </c>
      <c r="L1435" t="s">
        <v>240</v>
      </c>
      <c r="M1435">
        <v>22</v>
      </c>
      <c r="N1435" t="s">
        <v>204</v>
      </c>
      <c r="O1435">
        <v>6</v>
      </c>
      <c r="P1435">
        <v>2021</v>
      </c>
      <c r="Q1435" t="s">
        <v>515</v>
      </c>
      <c r="R1435" t="s">
        <v>515</v>
      </c>
      <c r="S1435" t="s">
        <v>515</v>
      </c>
      <c r="T1435" t="s">
        <v>515</v>
      </c>
      <c r="U1435" t="s">
        <v>159</v>
      </c>
      <c r="V1435" t="s">
        <v>160</v>
      </c>
      <c r="W1435">
        <v>0</v>
      </c>
      <c r="X1435">
        <v>0</v>
      </c>
      <c r="Y1435">
        <v>0</v>
      </c>
      <c r="Z1435">
        <v>0</v>
      </c>
      <c r="AA1435">
        <v>2.0299999999999998</v>
      </c>
    </row>
    <row r="1436" spans="1:27" x14ac:dyDescent="0.2">
      <c r="A1436">
        <v>1453</v>
      </c>
      <c r="B1436" t="str">
        <f>+SUBSTITUTE(LOWER(_xlfn.CONCAT(C1436,D1436,E1436,G1436,L1436,R1436))," ","")</f>
        <v>44349carnegranelc200-300standrewsespaña</v>
      </c>
      <c r="C1436" s="1">
        <v>44349</v>
      </c>
      <c r="D1436" s="2" t="s">
        <v>35</v>
      </c>
      <c r="E1436" t="s">
        <v>30</v>
      </c>
      <c r="F1436" t="s">
        <v>338</v>
      </c>
      <c r="G1436" t="s">
        <v>39</v>
      </c>
      <c r="H1436">
        <v>24000</v>
      </c>
      <c r="I1436">
        <v>3.1</v>
      </c>
      <c r="J1436" s="4">
        <f>+VLOOKUP(B1436,Hoja1!$A:$L,11,0)</f>
        <v>24000</v>
      </c>
      <c r="K1436" s="4">
        <f>+VLOOKUP(B1436,Hoja1!$A:$L,12,0)</f>
        <v>3.1</v>
      </c>
      <c r="L1436" t="s">
        <v>240</v>
      </c>
      <c r="M1436">
        <v>22</v>
      </c>
      <c r="N1436" t="s">
        <v>204</v>
      </c>
      <c r="O1436">
        <v>6</v>
      </c>
      <c r="P1436">
        <v>2021</v>
      </c>
      <c r="Q1436" t="s">
        <v>153</v>
      </c>
      <c r="R1436" t="s">
        <v>338</v>
      </c>
      <c r="S1436" t="s">
        <v>338</v>
      </c>
      <c r="T1436" t="s">
        <v>154</v>
      </c>
      <c r="U1436" t="s">
        <v>37</v>
      </c>
      <c r="V1436" t="s">
        <v>36</v>
      </c>
      <c r="W1436">
        <v>0</v>
      </c>
      <c r="X1436">
        <v>0</v>
      </c>
      <c r="Y1436">
        <v>0</v>
      </c>
      <c r="Z1436">
        <v>0</v>
      </c>
      <c r="AA1436">
        <v>3.1</v>
      </c>
    </row>
    <row r="1437" spans="1:27" x14ac:dyDescent="0.2">
      <c r="A1437">
        <v>1454</v>
      </c>
      <c r="B1437" t="str">
        <f>+SUBSTITUTE(LOWER(_xlfn.CONCAT(C1437,D1437,E1437,G1437,L1437,R1437))," ","")</f>
        <v>44349enterosinsalsae60-80standrewsfrancia</v>
      </c>
      <c r="C1437" s="1">
        <v>44349</v>
      </c>
      <c r="D1437" s="2" t="s">
        <v>59</v>
      </c>
      <c r="E1437" t="s">
        <v>155</v>
      </c>
      <c r="F1437" t="s">
        <v>243</v>
      </c>
      <c r="G1437" t="s">
        <v>253</v>
      </c>
      <c r="H1437">
        <v>20000</v>
      </c>
      <c r="I1437">
        <v>1.85</v>
      </c>
      <c r="J1437" s="4" t="e">
        <f>+VLOOKUP(B1437,Hoja1!$A:$L,11,0)</f>
        <v>#N/A</v>
      </c>
      <c r="K1437" s="4" t="e">
        <f>+VLOOKUP(B1437,Hoja1!$A:$L,12,0)</f>
        <v>#N/A</v>
      </c>
      <c r="L1437" t="s">
        <v>240</v>
      </c>
      <c r="M1437">
        <v>22</v>
      </c>
      <c r="N1437" t="s">
        <v>204</v>
      </c>
      <c r="O1437">
        <v>6</v>
      </c>
      <c r="P1437">
        <v>2021</v>
      </c>
      <c r="Q1437" t="s">
        <v>153</v>
      </c>
      <c r="R1437" t="s">
        <v>172</v>
      </c>
      <c r="S1437" t="s">
        <v>172</v>
      </c>
      <c r="T1437" t="s">
        <v>172</v>
      </c>
      <c r="U1437" t="s">
        <v>159</v>
      </c>
      <c r="V1437" t="s">
        <v>160</v>
      </c>
      <c r="W1437">
        <v>0</v>
      </c>
      <c r="X1437">
        <v>0</v>
      </c>
      <c r="Y1437">
        <v>0</v>
      </c>
      <c r="Z1437">
        <v>0</v>
      </c>
      <c r="AA1437">
        <v>1.85</v>
      </c>
    </row>
    <row r="1438" spans="1:27" x14ac:dyDescent="0.2">
      <c r="A1438">
        <v>1455</v>
      </c>
      <c r="B1438" t="str">
        <f>+SUBSTITUTE(LOWER(_xlfn.CONCAT(C1438,D1438,E1438,G1438,L1438,R1438))," ","")</f>
        <v>44349carnegranelc300-500standrewsfrancia</v>
      </c>
      <c r="C1438" s="1">
        <v>44349</v>
      </c>
      <c r="D1438" s="2" t="s">
        <v>35</v>
      </c>
      <c r="E1438" t="s">
        <v>30</v>
      </c>
      <c r="F1438" t="s">
        <v>243</v>
      </c>
      <c r="G1438" t="s">
        <v>49</v>
      </c>
      <c r="H1438">
        <v>14240</v>
      </c>
      <c r="I1438">
        <v>3</v>
      </c>
      <c r="J1438" s="4">
        <f>+VLOOKUP(B1438,Hoja1!$A:$L,11,0)</f>
        <v>14240</v>
      </c>
      <c r="K1438" s="4">
        <f>+VLOOKUP(B1438,Hoja1!$A:$L,12,0)</f>
        <v>3</v>
      </c>
      <c r="L1438" t="s">
        <v>240</v>
      </c>
      <c r="M1438">
        <v>22</v>
      </c>
      <c r="N1438" t="s">
        <v>204</v>
      </c>
      <c r="O1438">
        <v>6</v>
      </c>
      <c r="P1438">
        <v>2021</v>
      </c>
      <c r="Q1438" t="s">
        <v>153</v>
      </c>
      <c r="R1438" t="s">
        <v>172</v>
      </c>
      <c r="S1438" t="s">
        <v>172</v>
      </c>
      <c r="T1438" t="s">
        <v>172</v>
      </c>
      <c r="U1438" t="s">
        <v>37</v>
      </c>
      <c r="V1438" t="s">
        <v>36</v>
      </c>
      <c r="W1438">
        <v>0</v>
      </c>
      <c r="X1438">
        <v>0</v>
      </c>
      <c r="Y1438">
        <v>0</v>
      </c>
      <c r="Z1438">
        <v>0</v>
      </c>
      <c r="AA1438">
        <v>3</v>
      </c>
    </row>
    <row r="1439" spans="1:27" x14ac:dyDescent="0.2">
      <c r="A1439">
        <v>1456</v>
      </c>
      <c r="B1439" t="str">
        <f>+SUBSTITUTE(LOWER(_xlfn.CONCAT(C1439,D1439,E1439,G1439,L1439,R1439))," ","")</f>
        <v>44349carnegranelc200-300standrewsotrosuee</v>
      </c>
      <c r="C1439" s="1">
        <v>44349</v>
      </c>
      <c r="D1439" s="2" t="s">
        <v>35</v>
      </c>
      <c r="E1439" t="s">
        <v>30</v>
      </c>
      <c r="F1439" t="s">
        <v>274</v>
      </c>
      <c r="G1439" t="s">
        <v>39</v>
      </c>
      <c r="H1439">
        <v>24000</v>
      </c>
      <c r="I1439">
        <v>3.15</v>
      </c>
      <c r="J1439" s="4">
        <f>+VLOOKUP(B1439,Hoja1!$A:$L,11,0)</f>
        <v>24000</v>
      </c>
      <c r="K1439" s="4">
        <f>+VLOOKUP(B1439,Hoja1!$A:$L,12,0)</f>
        <v>3.15</v>
      </c>
      <c r="L1439" t="s">
        <v>240</v>
      </c>
      <c r="M1439">
        <v>22</v>
      </c>
      <c r="N1439" t="s">
        <v>204</v>
      </c>
      <c r="O1439">
        <v>6</v>
      </c>
      <c r="P1439">
        <v>2021</v>
      </c>
      <c r="Q1439" t="s">
        <v>165</v>
      </c>
      <c r="R1439" t="s">
        <v>185</v>
      </c>
      <c r="S1439" t="s">
        <v>165</v>
      </c>
      <c r="T1439" t="s">
        <v>185</v>
      </c>
      <c r="U1439" t="s">
        <v>37</v>
      </c>
      <c r="V1439" t="s">
        <v>36</v>
      </c>
      <c r="W1439">
        <v>0</v>
      </c>
      <c r="X1439">
        <v>0</v>
      </c>
      <c r="Y1439">
        <v>0</v>
      </c>
      <c r="Z1439">
        <v>0</v>
      </c>
      <c r="AA1439">
        <v>3.15</v>
      </c>
    </row>
    <row r="1440" spans="1:27" x14ac:dyDescent="0.2">
      <c r="A1440">
        <v>2298</v>
      </c>
      <c r="B1440" t="str">
        <f>+SUBSTITUTE(LOWER(_xlfn.CONCAT(C1440,D1440,E1440,G1440,L1440,R1440))," ","")</f>
        <v>44349carnegranelc300-500sudmarisrusia</v>
      </c>
      <c r="C1440" s="1">
        <v>44349</v>
      </c>
      <c r="D1440" s="2" t="s">
        <v>35</v>
      </c>
      <c r="E1440" t="s">
        <v>30</v>
      </c>
      <c r="F1440" t="s">
        <v>166</v>
      </c>
      <c r="G1440" t="s">
        <v>49</v>
      </c>
      <c r="H1440">
        <v>23000</v>
      </c>
      <c r="I1440">
        <v>2.9</v>
      </c>
      <c r="J1440" s="4">
        <f>+VLOOKUP(B1440,Hoja1!$A:$L,11,0)</f>
        <v>16000</v>
      </c>
      <c r="K1440" s="4">
        <f>+VLOOKUP(B1440,Hoja1!$A:$L,12,0)</f>
        <v>2.9</v>
      </c>
      <c r="L1440" t="s">
        <v>286</v>
      </c>
      <c r="M1440">
        <v>22</v>
      </c>
      <c r="O1440">
        <v>6</v>
      </c>
      <c r="P1440">
        <v>2021</v>
      </c>
      <c r="Q1440" t="s">
        <v>165</v>
      </c>
      <c r="R1440" t="s">
        <v>166</v>
      </c>
      <c r="S1440" t="s">
        <v>165</v>
      </c>
      <c r="T1440" t="s">
        <v>166</v>
      </c>
      <c r="U1440" t="s">
        <v>37</v>
      </c>
      <c r="V1440" t="s">
        <v>36</v>
      </c>
      <c r="W1440">
        <v>0</v>
      </c>
      <c r="X1440">
        <v>0</v>
      </c>
      <c r="Y1440">
        <v>0</v>
      </c>
      <c r="Z1440">
        <v>0</v>
      </c>
      <c r="AA1440">
        <v>2.9</v>
      </c>
    </row>
    <row r="1441" spans="1:27" x14ac:dyDescent="0.2">
      <c r="A1441">
        <v>2299</v>
      </c>
      <c r="B1441" t="str">
        <f>+SUBSTITUTE(LOWER(_xlfn.CONCAT(C1441,D1441,E1441,G1441,L1441,R1441))," ","")</f>
        <v>44349enterosinsalsac60-80sudmarisrusia</v>
      </c>
      <c r="C1441" s="1">
        <v>44349</v>
      </c>
      <c r="D1441" s="2" t="s">
        <v>59</v>
      </c>
      <c r="E1441" t="s">
        <v>155</v>
      </c>
      <c r="F1441" t="s">
        <v>166</v>
      </c>
      <c r="G1441" t="s">
        <v>168</v>
      </c>
      <c r="H1441">
        <v>6000</v>
      </c>
      <c r="I1441">
        <v>2</v>
      </c>
      <c r="J1441" s="4" t="e">
        <f>+VLOOKUP(B1441,Hoja1!$A:$L,11,0)</f>
        <v>#N/A</v>
      </c>
      <c r="K1441" s="4" t="e">
        <f>+VLOOKUP(B1441,Hoja1!$A:$L,12,0)</f>
        <v>#N/A</v>
      </c>
      <c r="L1441" t="s">
        <v>286</v>
      </c>
      <c r="M1441">
        <v>22</v>
      </c>
      <c r="O1441">
        <v>6</v>
      </c>
      <c r="P1441">
        <v>2021</v>
      </c>
      <c r="Q1441" t="s">
        <v>165</v>
      </c>
      <c r="R1441" t="s">
        <v>166</v>
      </c>
      <c r="S1441" t="s">
        <v>165</v>
      </c>
      <c r="T1441" t="s">
        <v>166</v>
      </c>
      <c r="U1441" t="s">
        <v>159</v>
      </c>
      <c r="V1441" t="s">
        <v>160</v>
      </c>
      <c r="W1441">
        <v>0</v>
      </c>
      <c r="X1441">
        <v>0</v>
      </c>
      <c r="Y1441">
        <v>0</v>
      </c>
      <c r="Z1441">
        <v>0</v>
      </c>
      <c r="AA1441">
        <v>2</v>
      </c>
    </row>
    <row r="1442" spans="1:27" x14ac:dyDescent="0.2">
      <c r="A1442">
        <v>370</v>
      </c>
      <c r="B1442" t="str">
        <f>+SUBSTITUTE(LOWER(_xlfn.CONCAT(C1442,D1442,E1442,G1442,L1442,R1442))," ","")</f>
        <v>44350enteroretailc20-35camanchacaamerica</v>
      </c>
      <c r="C1442" s="1">
        <v>44350</v>
      </c>
      <c r="D1442" s="2" t="s">
        <v>59</v>
      </c>
      <c r="E1442" t="s">
        <v>161</v>
      </c>
      <c r="F1442" t="s">
        <v>162</v>
      </c>
      <c r="G1442" t="s">
        <v>163</v>
      </c>
      <c r="H1442">
        <v>31654.6</v>
      </c>
      <c r="I1442">
        <v>3.2413500000000002</v>
      </c>
      <c r="J1442" s="4" t="e">
        <f>+VLOOKUP(B1442,Hoja1!$A:$L,11,0)</f>
        <v>#N/A</v>
      </c>
      <c r="K1442" s="4" t="e">
        <f>+VLOOKUP(B1442,Hoja1!$A:$L,12,0)</f>
        <v>#N/A</v>
      </c>
      <c r="L1442" t="s">
        <v>33</v>
      </c>
      <c r="M1442">
        <v>22</v>
      </c>
      <c r="O1442">
        <v>6</v>
      </c>
      <c r="P1442">
        <v>2021</v>
      </c>
      <c r="Q1442" t="s">
        <v>515</v>
      </c>
      <c r="R1442" t="s">
        <v>515</v>
      </c>
      <c r="S1442" t="s">
        <v>515</v>
      </c>
      <c r="T1442" t="s">
        <v>515</v>
      </c>
      <c r="V1442" t="s">
        <v>164</v>
      </c>
    </row>
    <row r="1443" spans="1:27" x14ac:dyDescent="0.2">
      <c r="A1443">
        <v>371</v>
      </c>
      <c r="B1443" t="str">
        <f>+SUBSTITUTE(LOWER(_xlfn.CONCAT(C1443,D1443,E1443,G1443,L1443,R1443))," ","")</f>
        <v>44350enteroretailc20-35camanchacaasia</v>
      </c>
      <c r="C1443" s="1">
        <v>44350</v>
      </c>
      <c r="D1443" s="2" t="s">
        <v>59</v>
      </c>
      <c r="E1443" t="s">
        <v>161</v>
      </c>
      <c r="F1443" t="s">
        <v>156</v>
      </c>
      <c r="G1443" t="s">
        <v>163</v>
      </c>
      <c r="H1443">
        <v>15409.35</v>
      </c>
      <c r="I1443">
        <v>3.22</v>
      </c>
      <c r="J1443" s="4" t="e">
        <f>+VLOOKUP(B1443,Hoja1!$A:$L,11,0)</f>
        <v>#N/A</v>
      </c>
      <c r="K1443" s="4" t="e">
        <f>+VLOOKUP(B1443,Hoja1!$A:$L,12,0)</f>
        <v>#N/A</v>
      </c>
      <c r="L1443" t="s">
        <v>33</v>
      </c>
      <c r="M1443">
        <v>22</v>
      </c>
      <c r="O1443">
        <v>6</v>
      </c>
      <c r="P1443">
        <v>2021</v>
      </c>
      <c r="Q1443" t="s">
        <v>158</v>
      </c>
      <c r="R1443" t="s">
        <v>158</v>
      </c>
      <c r="S1443" t="s">
        <v>158</v>
      </c>
      <c r="T1443" t="s">
        <v>158</v>
      </c>
      <c r="V1443" t="s">
        <v>164</v>
      </c>
    </row>
    <row r="1444" spans="1:27" x14ac:dyDescent="0.2">
      <c r="A1444">
        <v>1457</v>
      </c>
      <c r="B1444" t="str">
        <f>+SUBSTITUTE(LOWER(_xlfn.CONCAT(C1444,D1444,E1444,G1444,L1444,R1444))," ","")</f>
        <v>44350carnegranelc200-300standrewsotrosuee</v>
      </c>
      <c r="C1444" s="1">
        <v>44350</v>
      </c>
      <c r="D1444" s="2" t="s">
        <v>35</v>
      </c>
      <c r="E1444" t="s">
        <v>30</v>
      </c>
      <c r="F1444" t="s">
        <v>274</v>
      </c>
      <c r="G1444" t="s">
        <v>39</v>
      </c>
      <c r="H1444">
        <v>24000</v>
      </c>
      <c r="I1444">
        <v>3.15</v>
      </c>
      <c r="J1444" s="4">
        <f>+VLOOKUP(B1444,Hoja1!$A:$L,11,0)</f>
        <v>24000</v>
      </c>
      <c r="K1444" s="4">
        <f>+VLOOKUP(B1444,Hoja1!$A:$L,12,0)</f>
        <v>3.15</v>
      </c>
      <c r="L1444" t="s">
        <v>240</v>
      </c>
      <c r="M1444">
        <v>22</v>
      </c>
      <c r="N1444" t="s">
        <v>204</v>
      </c>
      <c r="O1444">
        <v>6</v>
      </c>
      <c r="P1444">
        <v>2021</v>
      </c>
      <c r="Q1444" t="s">
        <v>165</v>
      </c>
      <c r="R1444" t="s">
        <v>185</v>
      </c>
      <c r="S1444" t="s">
        <v>165</v>
      </c>
      <c r="T1444" t="s">
        <v>185</v>
      </c>
      <c r="U1444" t="s">
        <v>37</v>
      </c>
      <c r="V1444" t="s">
        <v>36</v>
      </c>
      <c r="W1444">
        <v>0</v>
      </c>
      <c r="X1444">
        <v>0</v>
      </c>
      <c r="Y1444">
        <v>0</v>
      </c>
      <c r="Z1444">
        <v>0</v>
      </c>
      <c r="AA1444">
        <v>3.15</v>
      </c>
    </row>
    <row r="1445" spans="1:27" x14ac:dyDescent="0.2">
      <c r="A1445">
        <v>1458</v>
      </c>
      <c r="B1445" t="str">
        <f>+SUBSTITUTE(LOWER(_xlfn.CONCAT(C1445,D1445,E1445,G1445,L1445,R1445))," ","")</f>
        <v>44350carneretailcompensadoc200-300standrewsfrancia</v>
      </c>
      <c r="C1445" s="1">
        <v>44350</v>
      </c>
      <c r="D1445" s="2" t="s">
        <v>35</v>
      </c>
      <c r="E1445" t="s">
        <v>206</v>
      </c>
      <c r="F1445" t="s">
        <v>243</v>
      </c>
      <c r="G1445" t="s">
        <v>39</v>
      </c>
      <c r="H1445">
        <v>11505</v>
      </c>
      <c r="I1445">
        <v>3.7</v>
      </c>
      <c r="J1445" s="4">
        <f>+VLOOKUP(B1445,Hoja1!$A:$L,11,0)</f>
        <v>11505</v>
      </c>
      <c r="K1445" s="4">
        <f>+VLOOKUP(B1445,Hoja1!$A:$L,12,0)</f>
        <v>3.7</v>
      </c>
      <c r="L1445" t="s">
        <v>240</v>
      </c>
      <c r="M1445">
        <v>22</v>
      </c>
      <c r="N1445" t="s">
        <v>204</v>
      </c>
      <c r="O1445">
        <v>6</v>
      </c>
      <c r="P1445">
        <v>2021</v>
      </c>
      <c r="Q1445" t="s">
        <v>153</v>
      </c>
      <c r="R1445" t="s">
        <v>172</v>
      </c>
      <c r="S1445" t="s">
        <v>172</v>
      </c>
      <c r="T1445" t="s">
        <v>172</v>
      </c>
      <c r="U1445" t="s">
        <v>173</v>
      </c>
      <c r="V1445" t="s">
        <v>208</v>
      </c>
      <c r="W1445">
        <v>0</v>
      </c>
      <c r="X1445">
        <v>0.1</v>
      </c>
      <c r="Y1445">
        <v>0.37</v>
      </c>
      <c r="Z1445">
        <v>4256.8500000000004</v>
      </c>
      <c r="AA1445">
        <v>4.1111111111111098</v>
      </c>
    </row>
    <row r="1446" spans="1:27" x14ac:dyDescent="0.2">
      <c r="A1446">
        <v>1459</v>
      </c>
      <c r="B1446" t="str">
        <f>+SUBSTITUTE(LOWER(_xlfn.CONCAT(C1446,D1446,E1446,G1446,L1446,R1446))," ","")</f>
        <v>44350carnegranelc200-300standrewsespaña</v>
      </c>
      <c r="C1446" s="1">
        <v>44350</v>
      </c>
      <c r="D1446" s="2" t="s">
        <v>35</v>
      </c>
      <c r="E1446" t="s">
        <v>30</v>
      </c>
      <c r="F1446" t="s">
        <v>338</v>
      </c>
      <c r="G1446" t="s">
        <v>39</v>
      </c>
      <c r="H1446">
        <v>15000</v>
      </c>
      <c r="I1446">
        <v>3.15</v>
      </c>
      <c r="J1446" s="4">
        <f>+VLOOKUP(B1446,Hoja1!$A:$L,11,0)</f>
        <v>15000</v>
      </c>
      <c r="K1446" s="4">
        <f>+VLOOKUP(B1446,Hoja1!$A:$L,12,0)</f>
        <v>3.15</v>
      </c>
      <c r="L1446" t="s">
        <v>240</v>
      </c>
      <c r="M1446">
        <v>22</v>
      </c>
      <c r="N1446" t="s">
        <v>204</v>
      </c>
      <c r="O1446">
        <v>6</v>
      </c>
      <c r="P1446">
        <v>2021</v>
      </c>
      <c r="Q1446" t="s">
        <v>153</v>
      </c>
      <c r="R1446" t="s">
        <v>338</v>
      </c>
      <c r="S1446" t="s">
        <v>338</v>
      </c>
      <c r="T1446" t="s">
        <v>154</v>
      </c>
      <c r="U1446" t="s">
        <v>37</v>
      </c>
      <c r="V1446" t="s">
        <v>36</v>
      </c>
      <c r="W1446">
        <v>0</v>
      </c>
      <c r="X1446">
        <v>0</v>
      </c>
      <c r="Y1446">
        <v>0</v>
      </c>
      <c r="Z1446">
        <v>0</v>
      </c>
      <c r="AA1446">
        <v>3.15</v>
      </c>
    </row>
    <row r="1447" spans="1:27" x14ac:dyDescent="0.2">
      <c r="A1447">
        <v>1460</v>
      </c>
      <c r="B1447" t="str">
        <f>+SUBSTITUTE(LOWER(_xlfn.CONCAT(C1447,D1447,E1447,G1447,L1447,R1447))," ","")</f>
        <v>44350carnegranelc300-500standrewsespaña</v>
      </c>
      <c r="C1447" s="1">
        <v>44350</v>
      </c>
      <c r="D1447" s="2" t="s">
        <v>35</v>
      </c>
      <c r="E1447" t="s">
        <v>30</v>
      </c>
      <c r="F1447" t="s">
        <v>338</v>
      </c>
      <c r="G1447" t="s">
        <v>49</v>
      </c>
      <c r="H1447">
        <v>9000</v>
      </c>
      <c r="I1447">
        <v>2.95</v>
      </c>
      <c r="J1447" s="4">
        <f>+VLOOKUP(B1447,Hoja1!$A:$L,11,0)</f>
        <v>9000</v>
      </c>
      <c r="K1447" s="4">
        <f>+VLOOKUP(B1447,Hoja1!$A:$L,12,0)</f>
        <v>2.95</v>
      </c>
      <c r="L1447" t="s">
        <v>240</v>
      </c>
      <c r="M1447">
        <v>22</v>
      </c>
      <c r="N1447" t="s">
        <v>204</v>
      </c>
      <c r="O1447">
        <v>6</v>
      </c>
      <c r="P1447">
        <v>2021</v>
      </c>
      <c r="Q1447" t="s">
        <v>153</v>
      </c>
      <c r="R1447" t="s">
        <v>338</v>
      </c>
      <c r="S1447" t="s">
        <v>338</v>
      </c>
      <c r="T1447" t="s">
        <v>154</v>
      </c>
      <c r="U1447" t="s">
        <v>37</v>
      </c>
      <c r="V1447" t="s">
        <v>36</v>
      </c>
      <c r="W1447">
        <v>0</v>
      </c>
      <c r="X1447">
        <v>0</v>
      </c>
      <c r="Y1447">
        <v>0</v>
      </c>
      <c r="Z1447">
        <v>0</v>
      </c>
      <c r="AA1447">
        <v>2.95</v>
      </c>
    </row>
    <row r="1448" spans="1:27" x14ac:dyDescent="0.2">
      <c r="A1448">
        <v>1461</v>
      </c>
      <c r="B1448" t="str">
        <f>+SUBSTITUTE(LOWER(_xlfn.CONCAT(C1448,D1448,E1448,G1448,L1448,R1448))," ","")</f>
        <v>44350enterosinsalsac18-27standrewsamerica</v>
      </c>
      <c r="C1448" s="1">
        <v>44350</v>
      </c>
      <c r="D1448" s="2" t="s">
        <v>59</v>
      </c>
      <c r="E1448" t="s">
        <v>155</v>
      </c>
      <c r="F1448" t="s">
        <v>214</v>
      </c>
      <c r="G1448" t="s">
        <v>171</v>
      </c>
      <c r="H1448">
        <v>17079.48</v>
      </c>
      <c r="I1448">
        <v>2.31</v>
      </c>
      <c r="J1448" s="4" t="e">
        <f>+VLOOKUP(B1448,Hoja1!$A:$L,11,0)</f>
        <v>#N/A</v>
      </c>
      <c r="K1448" s="4" t="e">
        <f>+VLOOKUP(B1448,Hoja1!$A:$L,12,0)</f>
        <v>#N/A</v>
      </c>
      <c r="L1448" t="s">
        <v>240</v>
      </c>
      <c r="M1448">
        <v>22</v>
      </c>
      <c r="N1448" t="s">
        <v>204</v>
      </c>
      <c r="O1448">
        <v>6</v>
      </c>
      <c r="P1448">
        <v>2021</v>
      </c>
      <c r="Q1448" t="s">
        <v>515</v>
      </c>
      <c r="R1448" t="s">
        <v>515</v>
      </c>
      <c r="S1448" t="s">
        <v>515</v>
      </c>
      <c r="T1448" t="s">
        <v>515</v>
      </c>
      <c r="U1448" t="s">
        <v>159</v>
      </c>
      <c r="V1448" t="s">
        <v>160</v>
      </c>
      <c r="W1448">
        <v>0</v>
      </c>
      <c r="X1448">
        <v>0</v>
      </c>
      <c r="Y1448">
        <v>0</v>
      </c>
      <c r="Z1448">
        <v>0</v>
      </c>
      <c r="AA1448">
        <v>2.31</v>
      </c>
    </row>
    <row r="1449" spans="1:27" x14ac:dyDescent="0.2">
      <c r="A1449">
        <v>1462</v>
      </c>
      <c r="B1449" t="str">
        <f>+SUBSTITUTE(LOWER(_xlfn.CONCAT(C1449,D1449,E1449,G1449,L1449,R1449))," ","")</f>
        <v>44350carneretailcompensadoc100-200standrewsfrancia</v>
      </c>
      <c r="C1449" s="1">
        <v>44350</v>
      </c>
      <c r="D1449" s="2" t="s">
        <v>35</v>
      </c>
      <c r="E1449" t="s">
        <v>206</v>
      </c>
      <c r="F1449" t="s">
        <v>243</v>
      </c>
      <c r="G1449" t="s">
        <v>72</v>
      </c>
      <c r="H1449">
        <v>11000</v>
      </c>
      <c r="I1449">
        <v>4.08</v>
      </c>
      <c r="J1449" s="4">
        <f>+VLOOKUP(B1449,Hoja1!$A:$L,11,0)</f>
        <v>11000</v>
      </c>
      <c r="K1449" s="4">
        <f>+VLOOKUP(B1449,Hoja1!$A:$L,12,0)</f>
        <v>4.08</v>
      </c>
      <c r="L1449" t="s">
        <v>240</v>
      </c>
      <c r="M1449">
        <v>22</v>
      </c>
      <c r="N1449" t="s">
        <v>204</v>
      </c>
      <c r="O1449">
        <v>6</v>
      </c>
      <c r="P1449">
        <v>2021</v>
      </c>
      <c r="Q1449" t="s">
        <v>153</v>
      </c>
      <c r="R1449" t="s">
        <v>172</v>
      </c>
      <c r="S1449" t="s">
        <v>172</v>
      </c>
      <c r="T1449" t="s">
        <v>172</v>
      </c>
      <c r="U1449" t="s">
        <v>173</v>
      </c>
      <c r="V1449" t="s">
        <v>208</v>
      </c>
      <c r="W1449">
        <v>0</v>
      </c>
      <c r="X1449">
        <v>0.1</v>
      </c>
      <c r="Y1449">
        <v>0.40799999999999997</v>
      </c>
      <c r="Z1449">
        <v>4488</v>
      </c>
      <c r="AA1449">
        <v>4.5333333333333297</v>
      </c>
    </row>
    <row r="1450" spans="1:27" x14ac:dyDescent="0.2">
      <c r="A1450">
        <v>2300</v>
      </c>
      <c r="B1450" t="str">
        <f>+SUBSTITUTE(LOWER(_xlfn.CONCAT(C1450,D1450,E1450,G1450,L1450,R1450))," ","")</f>
        <v>44350carnegranelc200-300sudmarisrusia</v>
      </c>
      <c r="C1450" s="1">
        <v>44350</v>
      </c>
      <c r="D1450" s="2" t="s">
        <v>35</v>
      </c>
      <c r="E1450" t="s">
        <v>30</v>
      </c>
      <c r="F1450" t="s">
        <v>166</v>
      </c>
      <c r="G1450" t="s">
        <v>39</v>
      </c>
      <c r="H1450">
        <v>23000</v>
      </c>
      <c r="I1450">
        <v>3.1</v>
      </c>
      <c r="J1450" s="4">
        <f>+VLOOKUP(B1450,Hoja1!$A:$L,11,0)</f>
        <v>23000</v>
      </c>
      <c r="K1450" s="4">
        <f>+VLOOKUP(B1450,Hoja1!$A:$L,12,0)</f>
        <v>3.1</v>
      </c>
      <c r="L1450" t="s">
        <v>286</v>
      </c>
      <c r="M1450">
        <v>22</v>
      </c>
      <c r="O1450">
        <v>6</v>
      </c>
      <c r="P1450">
        <v>2021</v>
      </c>
      <c r="Q1450" t="s">
        <v>165</v>
      </c>
      <c r="R1450" t="s">
        <v>166</v>
      </c>
      <c r="S1450" t="s">
        <v>165</v>
      </c>
      <c r="T1450" t="s">
        <v>166</v>
      </c>
      <c r="U1450" t="s">
        <v>37</v>
      </c>
      <c r="V1450" t="s">
        <v>36</v>
      </c>
      <c r="W1450">
        <v>0</v>
      </c>
      <c r="X1450">
        <v>0</v>
      </c>
      <c r="Y1450">
        <v>0</v>
      </c>
      <c r="Z1450">
        <v>0</v>
      </c>
      <c r="AA1450">
        <v>3.1</v>
      </c>
    </row>
    <row r="1451" spans="1:27" x14ac:dyDescent="0.2">
      <c r="A1451">
        <v>2301</v>
      </c>
      <c r="B1451" t="str">
        <f>+SUBSTITUTE(LOWER(_xlfn.CONCAT(C1451,D1451,E1451,G1451,L1451,R1451))," ","")</f>
        <v>44350enterosinsalsac40-60sudmarisrusia</v>
      </c>
      <c r="C1451" s="1">
        <v>44350</v>
      </c>
      <c r="D1451" s="2" t="s">
        <v>59</v>
      </c>
      <c r="E1451" t="s">
        <v>155</v>
      </c>
      <c r="F1451" t="s">
        <v>166</v>
      </c>
      <c r="G1451" t="s">
        <v>180</v>
      </c>
      <c r="H1451">
        <v>17470</v>
      </c>
      <c r="I1451">
        <v>2</v>
      </c>
      <c r="J1451" s="4" t="e">
        <f>+VLOOKUP(B1451,Hoja1!$A:$L,11,0)</f>
        <v>#N/A</v>
      </c>
      <c r="K1451" s="4" t="e">
        <f>+VLOOKUP(B1451,Hoja1!$A:$L,12,0)</f>
        <v>#N/A</v>
      </c>
      <c r="L1451" t="s">
        <v>286</v>
      </c>
      <c r="M1451">
        <v>22</v>
      </c>
      <c r="O1451">
        <v>6</v>
      </c>
      <c r="P1451">
        <v>2021</v>
      </c>
      <c r="Q1451" t="s">
        <v>165</v>
      </c>
      <c r="R1451" t="s">
        <v>166</v>
      </c>
      <c r="S1451" t="s">
        <v>165</v>
      </c>
      <c r="T1451" t="s">
        <v>166</v>
      </c>
      <c r="U1451" t="s">
        <v>159</v>
      </c>
      <c r="V1451" t="s">
        <v>160</v>
      </c>
      <c r="W1451">
        <v>0</v>
      </c>
      <c r="X1451">
        <v>0</v>
      </c>
      <c r="Y1451">
        <v>0</v>
      </c>
      <c r="Z1451">
        <v>0</v>
      </c>
      <c r="AA1451">
        <v>2</v>
      </c>
    </row>
    <row r="1452" spans="1:27" x14ac:dyDescent="0.2">
      <c r="A1452">
        <v>2302</v>
      </c>
      <c r="B1452" t="str">
        <f>+SUBSTITUTE(LOWER(_xlfn.CONCAT(C1452,D1452,E1452,G1452,L1452,R1452))," ","")</f>
        <v>44350carnegranelc300-500sudmarisitalia</v>
      </c>
      <c r="C1452" s="1">
        <v>44350</v>
      </c>
      <c r="D1452" s="2" t="s">
        <v>35</v>
      </c>
      <c r="E1452" t="s">
        <v>30</v>
      </c>
      <c r="F1452" t="s">
        <v>167</v>
      </c>
      <c r="G1452" t="s">
        <v>49</v>
      </c>
      <c r="H1452">
        <v>24000</v>
      </c>
      <c r="I1452">
        <v>2.95</v>
      </c>
      <c r="J1452" s="4">
        <f>+VLOOKUP(B1452,Hoja1!$A:$L,11,0)</f>
        <v>24000</v>
      </c>
      <c r="K1452" s="4">
        <f>+VLOOKUP(B1452,Hoja1!$A:$L,12,0)</f>
        <v>2.95</v>
      </c>
      <c r="L1452" t="s">
        <v>286</v>
      </c>
      <c r="M1452">
        <v>22</v>
      </c>
      <c r="O1452">
        <v>6</v>
      </c>
      <c r="P1452">
        <v>2021</v>
      </c>
      <c r="Q1452" t="s">
        <v>153</v>
      </c>
      <c r="R1452" t="s">
        <v>167</v>
      </c>
      <c r="S1452" t="s">
        <v>167</v>
      </c>
      <c r="T1452" t="s">
        <v>167</v>
      </c>
      <c r="U1452" t="s">
        <v>37</v>
      </c>
      <c r="V1452" t="s">
        <v>36</v>
      </c>
      <c r="W1452">
        <v>0</v>
      </c>
      <c r="X1452">
        <v>0</v>
      </c>
      <c r="Y1452">
        <v>0</v>
      </c>
      <c r="Z1452">
        <v>0</v>
      </c>
      <c r="AA1452">
        <v>2.95</v>
      </c>
    </row>
    <row r="1453" spans="1:27" x14ac:dyDescent="0.2">
      <c r="A1453">
        <v>2303</v>
      </c>
      <c r="B1453" t="str">
        <f>+SUBSTITUTE(LOWER(_xlfn.CONCAT(C1453,D1453,E1453,G1453,L1453,R1453))," ","")</f>
        <v>44350carnegranelc0sudmarischile</v>
      </c>
      <c r="C1453" s="1">
        <v>44350</v>
      </c>
      <c r="D1453" s="2" t="s">
        <v>35</v>
      </c>
      <c r="E1453" t="s">
        <v>30</v>
      </c>
      <c r="F1453" t="s">
        <v>32</v>
      </c>
      <c r="G1453" t="s">
        <v>178</v>
      </c>
      <c r="H1453">
        <v>9980</v>
      </c>
      <c r="J1453" s="4" t="e">
        <f>+VLOOKUP(B1453,Hoja1!$A:$L,11,0)</f>
        <v>#N/A</v>
      </c>
      <c r="K1453" s="4" t="e">
        <f>+VLOOKUP(B1453,Hoja1!$A:$L,12,0)</f>
        <v>#N/A</v>
      </c>
      <c r="L1453" t="s">
        <v>286</v>
      </c>
      <c r="M1453">
        <v>22</v>
      </c>
      <c r="O1453">
        <v>6</v>
      </c>
      <c r="P1453">
        <v>2021</v>
      </c>
      <c r="Q1453" t="s">
        <v>32</v>
      </c>
      <c r="R1453" t="s">
        <v>32</v>
      </c>
      <c r="S1453" t="s">
        <v>32</v>
      </c>
      <c r="T1453" t="s">
        <v>32</v>
      </c>
      <c r="U1453" t="s">
        <v>37</v>
      </c>
      <c r="V1453" t="s">
        <v>36</v>
      </c>
      <c r="W1453">
        <v>0</v>
      </c>
      <c r="X1453">
        <v>0</v>
      </c>
    </row>
    <row r="1454" spans="1:27" x14ac:dyDescent="0.2">
      <c r="A1454">
        <v>2304</v>
      </c>
      <c r="B1454" t="str">
        <f>+SUBSTITUTE(LOWER(_xlfn.CONCAT(C1454,D1454,E1454,G1454,L1454,R1454))," ","")</f>
        <v>44350carnegranelc300-500sudmarisrusia</v>
      </c>
      <c r="C1454" s="1">
        <v>44350</v>
      </c>
      <c r="D1454" s="2" t="s">
        <v>35</v>
      </c>
      <c r="E1454" t="s">
        <v>30</v>
      </c>
      <c r="F1454" t="s">
        <v>166</v>
      </c>
      <c r="G1454" t="s">
        <v>49</v>
      </c>
      <c r="H1454">
        <v>23000</v>
      </c>
      <c r="I1454">
        <v>3.1</v>
      </c>
      <c r="J1454" s="4">
        <f>+VLOOKUP(B1454,Hoja1!$A:$L,11,0)</f>
        <v>23000</v>
      </c>
      <c r="K1454" s="4">
        <f>+VLOOKUP(B1454,Hoja1!$A:$L,12,0)</f>
        <v>3.1</v>
      </c>
      <c r="L1454" t="s">
        <v>286</v>
      </c>
      <c r="M1454">
        <v>22</v>
      </c>
      <c r="O1454">
        <v>6</v>
      </c>
      <c r="P1454">
        <v>2021</v>
      </c>
      <c r="Q1454" t="s">
        <v>165</v>
      </c>
      <c r="R1454" t="s">
        <v>166</v>
      </c>
      <c r="S1454" t="s">
        <v>165</v>
      </c>
      <c r="T1454" t="s">
        <v>166</v>
      </c>
      <c r="U1454" t="s">
        <v>37</v>
      </c>
      <c r="V1454" t="s">
        <v>36</v>
      </c>
      <c r="W1454">
        <v>0</v>
      </c>
      <c r="X1454">
        <v>0</v>
      </c>
      <c r="Y1454">
        <v>0</v>
      </c>
      <c r="Z1454">
        <v>0</v>
      </c>
      <c r="AA1454">
        <v>3.1</v>
      </c>
    </row>
    <row r="1455" spans="1:27" x14ac:dyDescent="0.2">
      <c r="A1455">
        <v>1463</v>
      </c>
      <c r="B1455" t="str">
        <f>+SUBSTITUTE(LOWER(_xlfn.CONCAT(C1455,D1455,E1455,G1455,L1455,R1455))," ","")</f>
        <v>44350,0416666667enterosinsalsae23-29standrewsamerica</v>
      </c>
      <c r="C1455" s="1">
        <v>44350.041666666664</v>
      </c>
      <c r="D1455" s="2" t="s">
        <v>59</v>
      </c>
      <c r="E1455" t="s">
        <v>155</v>
      </c>
      <c r="F1455" t="s">
        <v>214</v>
      </c>
      <c r="G1455" t="s">
        <v>241</v>
      </c>
      <c r="H1455">
        <v>17070.400000000001</v>
      </c>
      <c r="I1455">
        <v>2.0299999999999998</v>
      </c>
      <c r="J1455" s="4" t="e">
        <f>+VLOOKUP(B1455,Hoja1!$A:$L,11,0)</f>
        <v>#N/A</v>
      </c>
      <c r="K1455" s="4" t="e">
        <f>+VLOOKUP(B1455,Hoja1!$A:$L,12,0)</f>
        <v>#N/A</v>
      </c>
      <c r="L1455" t="s">
        <v>240</v>
      </c>
      <c r="M1455">
        <v>22</v>
      </c>
      <c r="N1455" t="s">
        <v>204</v>
      </c>
      <c r="O1455">
        <v>6</v>
      </c>
      <c r="P1455">
        <v>2021</v>
      </c>
      <c r="Q1455" t="s">
        <v>515</v>
      </c>
      <c r="R1455" t="s">
        <v>515</v>
      </c>
      <c r="S1455" t="s">
        <v>515</v>
      </c>
      <c r="T1455" t="s">
        <v>515</v>
      </c>
      <c r="U1455" t="s">
        <v>159</v>
      </c>
      <c r="V1455" t="s">
        <v>160</v>
      </c>
      <c r="W1455">
        <v>0</v>
      </c>
      <c r="X1455">
        <v>0</v>
      </c>
      <c r="Y1455">
        <v>0</v>
      </c>
      <c r="Z1455">
        <v>0</v>
      </c>
      <c r="AA1455">
        <v>2.0299999999999998</v>
      </c>
    </row>
    <row r="1456" spans="1:27" x14ac:dyDescent="0.2">
      <c r="A1456">
        <v>372</v>
      </c>
      <c r="B1456" t="str">
        <f>+SUBSTITUTE(LOWER(_xlfn.CONCAT(C1456,D1456,E1456,G1456,L1456,R1456))," ","")</f>
        <v>44351carnegranelc100-200camanchacaotrosuee</v>
      </c>
      <c r="C1456" s="1">
        <v>44351</v>
      </c>
      <c r="D1456" s="2" t="s">
        <v>35</v>
      </c>
      <c r="E1456" t="s">
        <v>30</v>
      </c>
      <c r="F1456" t="s">
        <v>184</v>
      </c>
      <c r="G1456" t="s">
        <v>72</v>
      </c>
      <c r="H1456">
        <v>48000</v>
      </c>
      <c r="I1456">
        <v>3</v>
      </c>
      <c r="J1456" s="4" t="e">
        <f>+VLOOKUP(B1456,Hoja1!$A:$L,11,0)</f>
        <v>#N/A</v>
      </c>
      <c r="K1456" s="4" t="e">
        <f>+VLOOKUP(B1456,Hoja1!$A:$L,12,0)</f>
        <v>#N/A</v>
      </c>
      <c r="L1456" t="s">
        <v>33</v>
      </c>
      <c r="M1456">
        <v>22</v>
      </c>
      <c r="O1456">
        <v>6</v>
      </c>
      <c r="P1456">
        <v>2021</v>
      </c>
      <c r="Q1456" t="s">
        <v>165</v>
      </c>
      <c r="R1456" t="s">
        <v>185</v>
      </c>
      <c r="S1456" t="s">
        <v>165</v>
      </c>
      <c r="T1456" t="s">
        <v>185</v>
      </c>
      <c r="U1456" t="s">
        <v>37</v>
      </c>
      <c r="V1456" t="s">
        <v>36</v>
      </c>
      <c r="W1456">
        <v>0</v>
      </c>
      <c r="X1456">
        <v>0</v>
      </c>
      <c r="Y1456">
        <v>0</v>
      </c>
      <c r="Z1456">
        <v>0</v>
      </c>
      <c r="AA1456">
        <v>3</v>
      </c>
    </row>
    <row r="1457" spans="1:27" x14ac:dyDescent="0.2">
      <c r="A1457">
        <v>373</v>
      </c>
      <c r="B1457" t="str">
        <f>+SUBSTITUTE(LOWER(_xlfn.CONCAT(C1457,D1457,E1457,G1457,L1457,R1457))," ","")</f>
        <v>44351carnegranelc200-300camanchacaotrosuee</v>
      </c>
      <c r="C1457" s="1">
        <v>44351</v>
      </c>
      <c r="D1457" s="2" t="s">
        <v>35</v>
      </c>
      <c r="E1457" t="s">
        <v>30</v>
      </c>
      <c r="F1457" t="s">
        <v>184</v>
      </c>
      <c r="G1457" t="s">
        <v>39</v>
      </c>
      <c r="H1457">
        <v>48000</v>
      </c>
      <c r="I1457">
        <v>2.8999999999999901</v>
      </c>
      <c r="J1457" s="4" t="e">
        <f>+VLOOKUP(B1457,Hoja1!$A:$L,11,0)</f>
        <v>#N/A</v>
      </c>
      <c r="K1457" s="4" t="e">
        <f>+VLOOKUP(B1457,Hoja1!$A:$L,12,0)</f>
        <v>#N/A</v>
      </c>
      <c r="L1457" t="s">
        <v>33</v>
      </c>
      <c r="M1457">
        <v>22</v>
      </c>
      <c r="O1457">
        <v>6</v>
      </c>
      <c r="P1457">
        <v>2021</v>
      </c>
      <c r="Q1457" t="s">
        <v>165</v>
      </c>
      <c r="R1457" t="s">
        <v>185</v>
      </c>
      <c r="S1457" t="s">
        <v>165</v>
      </c>
      <c r="T1457" t="s">
        <v>185</v>
      </c>
      <c r="U1457" t="s">
        <v>37</v>
      </c>
      <c r="V1457" t="s">
        <v>36</v>
      </c>
      <c r="W1457">
        <v>0</v>
      </c>
      <c r="X1457">
        <v>0</v>
      </c>
      <c r="Y1457">
        <v>0</v>
      </c>
      <c r="Z1457">
        <v>0</v>
      </c>
      <c r="AA1457">
        <v>2.8999999999999901</v>
      </c>
    </row>
    <row r="1458" spans="1:27" x14ac:dyDescent="0.2">
      <c r="A1458">
        <v>374</v>
      </c>
      <c r="B1458" t="str">
        <f>+SUBSTITUTE(LOWER(_xlfn.CONCAT(C1458,D1458,E1458,G1458,L1458,R1458))," ","")</f>
        <v>44351enteroretailc44-77camanchacarusia</v>
      </c>
      <c r="C1458" s="1">
        <v>44351</v>
      </c>
      <c r="D1458" s="2" t="s">
        <v>59</v>
      </c>
      <c r="E1458" t="s">
        <v>161</v>
      </c>
      <c r="F1458" t="s">
        <v>516</v>
      </c>
      <c r="G1458" t="s">
        <v>186</v>
      </c>
      <c r="H1458">
        <v>15950</v>
      </c>
      <c r="I1458">
        <v>2.7807692307692302</v>
      </c>
      <c r="J1458" s="4" t="e">
        <f>+VLOOKUP(B1458,Hoja1!$A:$L,11,0)</f>
        <v>#N/A</v>
      </c>
      <c r="K1458" s="4" t="e">
        <f>+VLOOKUP(B1458,Hoja1!$A:$L,12,0)</f>
        <v>#N/A</v>
      </c>
      <c r="L1458" t="s">
        <v>33</v>
      </c>
      <c r="M1458">
        <v>22</v>
      </c>
      <c r="O1458">
        <v>6</v>
      </c>
      <c r="P1458">
        <v>2021</v>
      </c>
      <c r="Q1458" t="s">
        <v>165</v>
      </c>
      <c r="R1458" t="s">
        <v>166</v>
      </c>
      <c r="S1458" t="s">
        <v>165</v>
      </c>
      <c r="T1458" t="s">
        <v>166</v>
      </c>
      <c r="V1458" t="s">
        <v>164</v>
      </c>
    </row>
    <row r="1459" spans="1:27" x14ac:dyDescent="0.2">
      <c r="A1459">
        <v>375</v>
      </c>
      <c r="B1459" t="str">
        <f>+SUBSTITUTE(LOWER(_xlfn.CONCAT(C1459,D1459,E1459,G1459,L1459,R1459))," ","")</f>
        <v>44351enterosinsalsac40-60camanchacaotrosuee</v>
      </c>
      <c r="C1459" s="1">
        <v>44351</v>
      </c>
      <c r="D1459" s="2" t="s">
        <v>59</v>
      </c>
      <c r="E1459" t="s">
        <v>155</v>
      </c>
      <c r="F1459" t="s">
        <v>191</v>
      </c>
      <c r="G1459" t="s">
        <v>180</v>
      </c>
      <c r="H1459">
        <v>12665</v>
      </c>
      <c r="I1459">
        <v>2.1</v>
      </c>
      <c r="J1459" s="4" t="e">
        <f>+VLOOKUP(B1459,Hoja1!$A:$L,11,0)</f>
        <v>#N/A</v>
      </c>
      <c r="K1459" s="4" t="e">
        <f>+VLOOKUP(B1459,Hoja1!$A:$L,12,0)</f>
        <v>#N/A</v>
      </c>
      <c r="L1459" t="s">
        <v>33</v>
      </c>
      <c r="M1459">
        <v>22</v>
      </c>
      <c r="O1459">
        <v>6</v>
      </c>
      <c r="P1459">
        <v>2021</v>
      </c>
      <c r="Q1459" t="s">
        <v>165</v>
      </c>
      <c r="R1459" t="s">
        <v>185</v>
      </c>
      <c r="S1459" t="s">
        <v>165</v>
      </c>
      <c r="T1459" t="s">
        <v>185</v>
      </c>
      <c r="U1459" t="s">
        <v>159</v>
      </c>
      <c r="V1459" t="s">
        <v>160</v>
      </c>
      <c r="W1459">
        <v>0</v>
      </c>
      <c r="X1459">
        <v>0</v>
      </c>
      <c r="Y1459">
        <v>0</v>
      </c>
      <c r="Z1459">
        <v>0</v>
      </c>
      <c r="AA1459">
        <v>2.1</v>
      </c>
    </row>
    <row r="1460" spans="1:27" x14ac:dyDescent="0.2">
      <c r="A1460">
        <v>376</v>
      </c>
      <c r="B1460" t="str">
        <f>+SUBSTITUTE(LOWER(_xlfn.CONCAT(C1460,D1460,E1460,G1460,L1460,R1460))," ","")</f>
        <v>44351enterosinsalsac20-35camanchacaamerica</v>
      </c>
      <c r="C1460" s="1">
        <v>44351</v>
      </c>
      <c r="D1460" s="2" t="s">
        <v>59</v>
      </c>
      <c r="E1460" t="s">
        <v>155</v>
      </c>
      <c r="F1460" t="s">
        <v>254</v>
      </c>
      <c r="G1460" t="s">
        <v>163</v>
      </c>
      <c r="H1460">
        <v>19200</v>
      </c>
      <c r="I1460">
        <v>2</v>
      </c>
      <c r="J1460" s="4" t="e">
        <f>+VLOOKUP(B1460,Hoja1!$A:$L,11,0)</f>
        <v>#N/A</v>
      </c>
      <c r="K1460" s="4" t="e">
        <f>+VLOOKUP(B1460,Hoja1!$A:$L,12,0)</f>
        <v>#N/A</v>
      </c>
      <c r="L1460" t="s">
        <v>33</v>
      </c>
      <c r="M1460">
        <v>22</v>
      </c>
      <c r="O1460">
        <v>6</v>
      </c>
      <c r="P1460">
        <v>2021</v>
      </c>
      <c r="Q1460" t="s">
        <v>515</v>
      </c>
      <c r="R1460" t="s">
        <v>515</v>
      </c>
      <c r="S1460" t="s">
        <v>515</v>
      </c>
      <c r="T1460" t="s">
        <v>515</v>
      </c>
      <c r="U1460" t="s">
        <v>159</v>
      </c>
      <c r="V1460" t="s">
        <v>160</v>
      </c>
      <c r="W1460">
        <v>0</v>
      </c>
      <c r="X1460">
        <v>0</v>
      </c>
      <c r="Y1460">
        <v>0</v>
      </c>
      <c r="Z1460">
        <v>0</v>
      </c>
      <c r="AA1460">
        <v>2</v>
      </c>
    </row>
    <row r="1461" spans="1:27" x14ac:dyDescent="0.2">
      <c r="A1461">
        <v>377</v>
      </c>
      <c r="B1461" t="str">
        <f>+SUBSTITUTE(LOWER(_xlfn.CONCAT(C1461,D1461,E1461,G1461,L1461,R1461))," ","")</f>
        <v>44351carnegranelc100-200camanchacaotrosuee</v>
      </c>
      <c r="C1461" s="1">
        <v>44351</v>
      </c>
      <c r="D1461" s="2" t="s">
        <v>35</v>
      </c>
      <c r="E1461" t="s">
        <v>30</v>
      </c>
      <c r="F1461" t="s">
        <v>191</v>
      </c>
      <c r="G1461" t="s">
        <v>72</v>
      </c>
      <c r="H1461">
        <v>5000</v>
      </c>
      <c r="I1461">
        <v>3.25</v>
      </c>
      <c r="J1461" s="4" t="e">
        <f>+VLOOKUP(B1461,Hoja1!$A:$L,11,0)</f>
        <v>#N/A</v>
      </c>
      <c r="K1461" s="4" t="e">
        <f>+VLOOKUP(B1461,Hoja1!$A:$L,12,0)</f>
        <v>#N/A</v>
      </c>
      <c r="L1461" t="s">
        <v>33</v>
      </c>
      <c r="M1461">
        <v>22</v>
      </c>
      <c r="O1461">
        <v>6</v>
      </c>
      <c r="P1461">
        <v>2021</v>
      </c>
      <c r="Q1461" t="s">
        <v>165</v>
      </c>
      <c r="R1461" t="s">
        <v>185</v>
      </c>
      <c r="S1461" t="s">
        <v>165</v>
      </c>
      <c r="T1461" t="s">
        <v>185</v>
      </c>
      <c r="U1461" t="s">
        <v>37</v>
      </c>
      <c r="V1461" t="s">
        <v>36</v>
      </c>
      <c r="W1461">
        <v>0</v>
      </c>
      <c r="X1461">
        <v>0</v>
      </c>
      <c r="Y1461">
        <v>0</v>
      </c>
      <c r="Z1461">
        <v>0</v>
      </c>
      <c r="AA1461">
        <v>3.25</v>
      </c>
    </row>
    <row r="1462" spans="1:27" x14ac:dyDescent="0.2">
      <c r="A1462">
        <v>378</v>
      </c>
      <c r="B1462" t="str">
        <f>+SUBSTITUTE(LOWER(_xlfn.CONCAT(C1462,D1462,E1462,G1462,L1462,R1462))," ","")</f>
        <v>44351carnegranelc200-300camanchacaotrosuee</v>
      </c>
      <c r="C1462" s="1">
        <v>44351</v>
      </c>
      <c r="D1462" s="2" t="s">
        <v>35</v>
      </c>
      <c r="E1462" t="s">
        <v>30</v>
      </c>
      <c r="F1462" t="s">
        <v>191</v>
      </c>
      <c r="G1462" t="s">
        <v>39</v>
      </c>
      <c r="H1462">
        <v>4000</v>
      </c>
      <c r="I1462">
        <v>3.19999999999999</v>
      </c>
      <c r="J1462" s="4" t="e">
        <f>+VLOOKUP(B1462,Hoja1!$A:$L,11,0)</f>
        <v>#N/A</v>
      </c>
      <c r="K1462" s="4" t="e">
        <f>+VLOOKUP(B1462,Hoja1!$A:$L,12,0)</f>
        <v>#N/A</v>
      </c>
      <c r="L1462" t="s">
        <v>33</v>
      </c>
      <c r="M1462">
        <v>22</v>
      </c>
      <c r="O1462">
        <v>6</v>
      </c>
      <c r="P1462">
        <v>2021</v>
      </c>
      <c r="Q1462" t="s">
        <v>165</v>
      </c>
      <c r="R1462" t="s">
        <v>185</v>
      </c>
      <c r="S1462" t="s">
        <v>165</v>
      </c>
      <c r="T1462" t="s">
        <v>185</v>
      </c>
      <c r="U1462" t="s">
        <v>37</v>
      </c>
      <c r="V1462" t="s">
        <v>36</v>
      </c>
      <c r="W1462">
        <v>0</v>
      </c>
      <c r="X1462">
        <v>0</v>
      </c>
      <c r="Y1462">
        <v>0</v>
      </c>
      <c r="Z1462">
        <v>0</v>
      </c>
      <c r="AA1462">
        <v>3.19999999999999</v>
      </c>
    </row>
    <row r="1463" spans="1:27" x14ac:dyDescent="0.2">
      <c r="A1463">
        <v>379</v>
      </c>
      <c r="B1463" t="str">
        <f>+SUBSTITUTE(LOWER(_xlfn.CONCAT(C1463,D1463,E1463,G1463,L1463,R1463))," ","")</f>
        <v>44351carnegranelc200-300camanchacarusia</v>
      </c>
      <c r="C1463" s="1">
        <v>44351</v>
      </c>
      <c r="D1463" s="2" t="s">
        <v>35</v>
      </c>
      <c r="E1463" t="s">
        <v>30</v>
      </c>
      <c r="F1463" t="s">
        <v>516</v>
      </c>
      <c r="G1463" t="s">
        <v>39</v>
      </c>
      <c r="H1463">
        <v>24000</v>
      </c>
      <c r="I1463">
        <v>3.1299999999999901</v>
      </c>
      <c r="J1463" s="4" t="e">
        <f>+VLOOKUP(B1463,Hoja1!$A:$L,11,0)</f>
        <v>#N/A</v>
      </c>
      <c r="K1463" s="4" t="e">
        <f>+VLOOKUP(B1463,Hoja1!$A:$L,12,0)</f>
        <v>#N/A</v>
      </c>
      <c r="L1463" t="s">
        <v>33</v>
      </c>
      <c r="M1463">
        <v>22</v>
      </c>
      <c r="O1463">
        <v>6</v>
      </c>
      <c r="P1463">
        <v>2021</v>
      </c>
      <c r="Q1463" t="s">
        <v>165</v>
      </c>
      <c r="R1463" t="s">
        <v>166</v>
      </c>
      <c r="S1463" t="s">
        <v>165</v>
      </c>
      <c r="T1463" t="s">
        <v>166</v>
      </c>
      <c r="U1463" t="s">
        <v>37</v>
      </c>
      <c r="V1463" t="s">
        <v>36</v>
      </c>
      <c r="W1463">
        <v>0</v>
      </c>
      <c r="X1463">
        <v>0</v>
      </c>
      <c r="Y1463">
        <v>0</v>
      </c>
      <c r="Z1463">
        <v>0</v>
      </c>
      <c r="AA1463">
        <v>3.1299999999999901</v>
      </c>
    </row>
    <row r="1464" spans="1:27" x14ac:dyDescent="0.2">
      <c r="A1464">
        <v>754</v>
      </c>
      <c r="B1464" t="str">
        <f>+SUBSTITUTE(LOWER(_xlfn.CONCAT(C1464,D1464,E1464,G1464,L1464,R1464))," ","")</f>
        <v>44351enterosinsalsac18-27manuelitaamerica</v>
      </c>
      <c r="C1464" s="1">
        <v>44351</v>
      </c>
      <c r="D1464" s="2" t="s">
        <v>59</v>
      </c>
      <c r="E1464" t="s">
        <v>155</v>
      </c>
      <c r="F1464" t="s">
        <v>214</v>
      </c>
      <c r="G1464" t="s">
        <v>171</v>
      </c>
      <c r="H1464">
        <v>18069.2</v>
      </c>
      <c r="I1464">
        <v>1.87224669603524</v>
      </c>
      <c r="J1464" s="4" t="e">
        <f>+VLOOKUP(B1464,Hoja1!$A:$L,11,0)</f>
        <v>#N/A</v>
      </c>
      <c r="K1464" s="4" t="e">
        <f>+VLOOKUP(B1464,Hoja1!$A:$L,12,0)</f>
        <v>#N/A</v>
      </c>
      <c r="L1464" t="s">
        <v>93</v>
      </c>
      <c r="M1464">
        <v>22</v>
      </c>
      <c r="N1464" t="s">
        <v>210</v>
      </c>
      <c r="O1464">
        <v>6</v>
      </c>
      <c r="P1464">
        <v>2021</v>
      </c>
      <c r="Q1464" t="s">
        <v>515</v>
      </c>
      <c r="R1464" t="s">
        <v>515</v>
      </c>
      <c r="S1464" t="s">
        <v>515</v>
      </c>
      <c r="T1464" t="s">
        <v>515</v>
      </c>
      <c r="U1464" t="s">
        <v>159</v>
      </c>
      <c r="V1464" t="s">
        <v>160</v>
      </c>
      <c r="W1464">
        <v>0</v>
      </c>
      <c r="X1464">
        <v>0</v>
      </c>
      <c r="Y1464">
        <v>0</v>
      </c>
      <c r="Z1464">
        <v>0</v>
      </c>
      <c r="AA1464">
        <v>1.87224669603524</v>
      </c>
    </row>
    <row r="1465" spans="1:27" x14ac:dyDescent="0.2">
      <c r="A1465">
        <v>1464</v>
      </c>
      <c r="B1465" t="str">
        <f>+SUBSTITUTE(LOWER(_xlfn.CONCAT(C1465,D1465,E1465,G1465,L1465,R1465))," ","")</f>
        <v>44351enterosinsalsae40-60standrewsamerica</v>
      </c>
      <c r="C1465" s="1">
        <v>44351</v>
      </c>
      <c r="D1465" s="2" t="s">
        <v>59</v>
      </c>
      <c r="E1465" t="s">
        <v>155</v>
      </c>
      <c r="F1465" t="s">
        <v>214</v>
      </c>
      <c r="G1465" t="s">
        <v>250</v>
      </c>
      <c r="H1465">
        <v>265</v>
      </c>
      <c r="I1465">
        <v>1.23</v>
      </c>
      <c r="J1465" s="4" t="e">
        <f>+VLOOKUP(B1465,Hoja1!$A:$L,11,0)</f>
        <v>#N/A</v>
      </c>
      <c r="K1465" s="4" t="e">
        <f>+VLOOKUP(B1465,Hoja1!$A:$L,12,0)</f>
        <v>#N/A</v>
      </c>
      <c r="L1465" t="s">
        <v>240</v>
      </c>
      <c r="M1465">
        <v>22</v>
      </c>
      <c r="N1465" t="s">
        <v>204</v>
      </c>
      <c r="O1465">
        <v>6</v>
      </c>
      <c r="P1465">
        <v>2021</v>
      </c>
      <c r="Q1465" t="s">
        <v>515</v>
      </c>
      <c r="R1465" t="s">
        <v>515</v>
      </c>
      <c r="S1465" t="s">
        <v>515</v>
      </c>
      <c r="T1465" t="s">
        <v>515</v>
      </c>
      <c r="U1465" t="s">
        <v>159</v>
      </c>
      <c r="V1465" t="s">
        <v>160</v>
      </c>
      <c r="W1465">
        <v>0</v>
      </c>
      <c r="X1465">
        <v>0</v>
      </c>
      <c r="Y1465">
        <v>0</v>
      </c>
      <c r="Z1465">
        <v>0</v>
      </c>
      <c r="AA1465">
        <v>1.23</v>
      </c>
    </row>
    <row r="1466" spans="1:27" x14ac:dyDescent="0.2">
      <c r="A1466">
        <v>1465</v>
      </c>
      <c r="B1466" t="str">
        <f>+SUBSTITUTE(LOWER(_xlfn.CONCAT(C1466,D1466,E1466,G1466,L1466,R1466))," ","")</f>
        <v>44351carnegranelsinstandrewschile</v>
      </c>
      <c r="C1466" s="1">
        <v>44351</v>
      </c>
      <c r="D1466" s="2" t="s">
        <v>35</v>
      </c>
      <c r="E1466" t="s">
        <v>30</v>
      </c>
      <c r="F1466" t="s">
        <v>32</v>
      </c>
      <c r="G1466" t="s">
        <v>246</v>
      </c>
      <c r="H1466">
        <v>7020</v>
      </c>
      <c r="I1466">
        <v>0.9</v>
      </c>
      <c r="J1466" s="4" t="e">
        <f>+VLOOKUP(B1466,Hoja1!$A:$L,11,0)</f>
        <v>#N/A</v>
      </c>
      <c r="K1466" s="4" t="e">
        <f>+VLOOKUP(B1466,Hoja1!$A:$L,12,0)</f>
        <v>#N/A</v>
      </c>
      <c r="L1466" t="s">
        <v>240</v>
      </c>
      <c r="M1466">
        <v>22</v>
      </c>
      <c r="N1466" t="s">
        <v>204</v>
      </c>
      <c r="O1466">
        <v>6</v>
      </c>
      <c r="P1466">
        <v>2021</v>
      </c>
      <c r="Q1466" t="s">
        <v>32</v>
      </c>
      <c r="R1466" t="s">
        <v>32</v>
      </c>
      <c r="S1466" t="s">
        <v>32</v>
      </c>
      <c r="T1466" t="s">
        <v>32</v>
      </c>
      <c r="U1466" t="s">
        <v>37</v>
      </c>
      <c r="V1466" t="s">
        <v>36</v>
      </c>
      <c r="W1466">
        <v>0</v>
      </c>
      <c r="X1466">
        <v>0</v>
      </c>
      <c r="Y1466">
        <v>0</v>
      </c>
      <c r="Z1466">
        <v>0</v>
      </c>
      <c r="AA1466">
        <v>0.9</v>
      </c>
    </row>
    <row r="1467" spans="1:27" x14ac:dyDescent="0.2">
      <c r="A1467">
        <v>1466</v>
      </c>
      <c r="B1467" t="str">
        <f>+SUBSTITUTE(LOWER(_xlfn.CONCAT(C1467,D1467,E1467,G1467,L1467,R1467))," ","")</f>
        <v>44351carnegranelc100-200standrewschile</v>
      </c>
      <c r="C1467" s="1">
        <v>44351</v>
      </c>
      <c r="D1467" s="2" t="s">
        <v>35</v>
      </c>
      <c r="E1467" t="s">
        <v>30</v>
      </c>
      <c r="F1467" t="s">
        <v>32</v>
      </c>
      <c r="G1467" t="s">
        <v>72</v>
      </c>
      <c r="H1467">
        <v>5590</v>
      </c>
      <c r="I1467">
        <v>1.5</v>
      </c>
      <c r="J1467" s="4">
        <f>+VLOOKUP(B1467,Hoja1!$A:$L,11,0)</f>
        <v>5590</v>
      </c>
      <c r="K1467" s="4">
        <f>+VLOOKUP(B1467,Hoja1!$A:$L,12,0)</f>
        <v>1.5</v>
      </c>
      <c r="L1467" t="s">
        <v>240</v>
      </c>
      <c r="M1467">
        <v>22</v>
      </c>
      <c r="N1467" t="s">
        <v>204</v>
      </c>
      <c r="O1467">
        <v>6</v>
      </c>
      <c r="P1467">
        <v>2021</v>
      </c>
      <c r="Q1467" t="s">
        <v>32</v>
      </c>
      <c r="R1467" t="s">
        <v>32</v>
      </c>
      <c r="S1467" t="s">
        <v>32</v>
      </c>
      <c r="T1467" t="s">
        <v>32</v>
      </c>
      <c r="U1467" t="s">
        <v>37</v>
      </c>
      <c r="V1467" t="s">
        <v>36</v>
      </c>
      <c r="W1467">
        <v>0</v>
      </c>
      <c r="X1467">
        <v>0</v>
      </c>
      <c r="Y1467">
        <v>0</v>
      </c>
      <c r="Z1467">
        <v>0</v>
      </c>
      <c r="AA1467">
        <v>1.5</v>
      </c>
    </row>
    <row r="1468" spans="1:27" x14ac:dyDescent="0.2">
      <c r="A1468">
        <v>1467</v>
      </c>
      <c r="B1468" t="str">
        <f>+SUBSTITUTE(LOWER(_xlfn.CONCAT(C1468,D1468,E1468,G1468,L1468,R1468))," ","")</f>
        <v>44351carnegranelc300-500standrewsfrancia</v>
      </c>
      <c r="C1468" s="1">
        <v>44351</v>
      </c>
      <c r="D1468" s="2" t="s">
        <v>35</v>
      </c>
      <c r="E1468" t="s">
        <v>30</v>
      </c>
      <c r="F1468" t="s">
        <v>243</v>
      </c>
      <c r="G1468" t="s">
        <v>49</v>
      </c>
      <c r="H1468">
        <v>3000</v>
      </c>
      <c r="I1468">
        <v>3.1</v>
      </c>
      <c r="J1468" s="4">
        <f>+VLOOKUP(B1468,Hoja1!$A:$L,11,0)</f>
        <v>3000</v>
      </c>
      <c r="K1468" s="4">
        <f>+VLOOKUP(B1468,Hoja1!$A:$L,12,0)</f>
        <v>3.1</v>
      </c>
      <c r="L1468" t="s">
        <v>240</v>
      </c>
      <c r="M1468">
        <v>22</v>
      </c>
      <c r="N1468" t="s">
        <v>204</v>
      </c>
      <c r="O1468">
        <v>6</v>
      </c>
      <c r="P1468">
        <v>2021</v>
      </c>
      <c r="Q1468" t="s">
        <v>153</v>
      </c>
      <c r="R1468" t="s">
        <v>172</v>
      </c>
      <c r="S1468" t="s">
        <v>172</v>
      </c>
      <c r="T1468" t="s">
        <v>172</v>
      </c>
      <c r="U1468" t="s">
        <v>37</v>
      </c>
      <c r="V1468" t="s">
        <v>36</v>
      </c>
      <c r="W1468">
        <v>0</v>
      </c>
      <c r="X1468">
        <v>0</v>
      </c>
      <c r="Y1468">
        <v>0</v>
      </c>
      <c r="Z1468">
        <v>0</v>
      </c>
      <c r="AA1468">
        <v>3.1</v>
      </c>
    </row>
    <row r="1469" spans="1:27" x14ac:dyDescent="0.2">
      <c r="A1469">
        <v>1468</v>
      </c>
      <c r="B1469" t="str">
        <f>+SUBSTITUTE(LOWER(_xlfn.CONCAT(C1469,D1469,E1469,G1469,L1469,R1469))," ","")</f>
        <v>44351carnegranelc100-200standrewsrusia</v>
      </c>
      <c r="C1469" s="1">
        <v>44351</v>
      </c>
      <c r="D1469" s="2" t="s">
        <v>35</v>
      </c>
      <c r="E1469" t="s">
        <v>30</v>
      </c>
      <c r="F1469" t="s">
        <v>239</v>
      </c>
      <c r="G1469" t="s">
        <v>72</v>
      </c>
      <c r="H1469">
        <v>1000</v>
      </c>
      <c r="I1469">
        <v>3.2</v>
      </c>
      <c r="J1469" s="4">
        <f>+VLOOKUP(B1469,Hoja1!$A:$L,11,0)</f>
        <v>1000</v>
      </c>
      <c r="K1469" s="4">
        <f>+VLOOKUP(B1469,Hoja1!$A:$L,12,0)</f>
        <v>3.2</v>
      </c>
      <c r="L1469" t="s">
        <v>240</v>
      </c>
      <c r="M1469">
        <v>22</v>
      </c>
      <c r="N1469" t="s">
        <v>204</v>
      </c>
      <c r="O1469">
        <v>6</v>
      </c>
      <c r="P1469">
        <v>2021</v>
      </c>
      <c r="Q1469" t="s">
        <v>165</v>
      </c>
      <c r="R1469" t="s">
        <v>166</v>
      </c>
      <c r="S1469" t="s">
        <v>165</v>
      </c>
      <c r="T1469" t="s">
        <v>166</v>
      </c>
      <c r="U1469" t="s">
        <v>37</v>
      </c>
      <c r="V1469" t="s">
        <v>36</v>
      </c>
      <c r="W1469">
        <v>0</v>
      </c>
      <c r="X1469">
        <v>0</v>
      </c>
      <c r="Y1469">
        <v>0</v>
      </c>
      <c r="Z1469">
        <v>0</v>
      </c>
      <c r="AA1469">
        <v>3.2</v>
      </c>
    </row>
    <row r="1470" spans="1:27" x14ac:dyDescent="0.2">
      <c r="A1470">
        <v>1469</v>
      </c>
      <c r="B1470" t="str">
        <f>+SUBSTITUTE(LOWER(_xlfn.CONCAT(C1470,D1470,E1470,G1470,L1470,R1470))," ","")</f>
        <v>44351carnegranelc200-300standrewsrusia</v>
      </c>
      <c r="C1470" s="1">
        <v>44351</v>
      </c>
      <c r="D1470" s="2" t="s">
        <v>35</v>
      </c>
      <c r="E1470" t="s">
        <v>30</v>
      </c>
      <c r="F1470" t="s">
        <v>239</v>
      </c>
      <c r="G1470" t="s">
        <v>39</v>
      </c>
      <c r="H1470">
        <v>15000</v>
      </c>
      <c r="I1470">
        <v>3.13</v>
      </c>
      <c r="J1470" s="4">
        <f>+VLOOKUP(B1470,Hoja1!$A:$L,11,0)</f>
        <v>15000</v>
      </c>
      <c r="K1470" s="4">
        <f>+VLOOKUP(B1470,Hoja1!$A:$L,12,0)</f>
        <v>3.13</v>
      </c>
      <c r="L1470" t="s">
        <v>240</v>
      </c>
      <c r="M1470">
        <v>22</v>
      </c>
      <c r="N1470" t="s">
        <v>204</v>
      </c>
      <c r="O1470">
        <v>6</v>
      </c>
      <c r="P1470">
        <v>2021</v>
      </c>
      <c r="Q1470" t="s">
        <v>165</v>
      </c>
      <c r="R1470" t="s">
        <v>166</v>
      </c>
      <c r="S1470" t="s">
        <v>165</v>
      </c>
      <c r="T1470" t="s">
        <v>166</v>
      </c>
      <c r="U1470" t="s">
        <v>37</v>
      </c>
      <c r="V1470" t="s">
        <v>36</v>
      </c>
      <c r="W1470">
        <v>0</v>
      </c>
      <c r="X1470">
        <v>0</v>
      </c>
      <c r="Y1470">
        <v>0</v>
      </c>
      <c r="Z1470">
        <v>0</v>
      </c>
      <c r="AA1470">
        <v>3.13</v>
      </c>
    </row>
    <row r="1471" spans="1:27" x14ac:dyDescent="0.2">
      <c r="A1471">
        <v>1470</v>
      </c>
      <c r="B1471" t="str">
        <f>+SUBSTITUTE(LOWER(_xlfn.CONCAT(C1471,D1471,E1471,G1471,L1471,R1471))," ","")</f>
        <v>44351carnegranelc300-500standrewsrusia</v>
      </c>
      <c r="C1471" s="1">
        <v>44351</v>
      </c>
      <c r="D1471" s="2" t="s">
        <v>35</v>
      </c>
      <c r="E1471" t="s">
        <v>30</v>
      </c>
      <c r="F1471" t="s">
        <v>239</v>
      </c>
      <c r="G1471" t="s">
        <v>49</v>
      </c>
      <c r="H1471">
        <v>6000</v>
      </c>
      <c r="I1471">
        <v>3</v>
      </c>
      <c r="J1471" s="4">
        <f>+VLOOKUP(B1471,Hoja1!$A:$L,11,0)</f>
        <v>6000</v>
      </c>
      <c r="K1471" s="4">
        <f>+VLOOKUP(B1471,Hoja1!$A:$L,12,0)</f>
        <v>3</v>
      </c>
      <c r="L1471" t="s">
        <v>240</v>
      </c>
      <c r="M1471">
        <v>22</v>
      </c>
      <c r="N1471" t="s">
        <v>204</v>
      </c>
      <c r="O1471">
        <v>6</v>
      </c>
      <c r="P1471">
        <v>2021</v>
      </c>
      <c r="Q1471" t="s">
        <v>165</v>
      </c>
      <c r="R1471" t="s">
        <v>166</v>
      </c>
      <c r="S1471" t="s">
        <v>165</v>
      </c>
      <c r="T1471" t="s">
        <v>166</v>
      </c>
      <c r="U1471" t="s">
        <v>37</v>
      </c>
      <c r="V1471" t="s">
        <v>36</v>
      </c>
      <c r="W1471">
        <v>0</v>
      </c>
      <c r="X1471">
        <v>0</v>
      </c>
      <c r="Y1471">
        <v>0</v>
      </c>
      <c r="Z1471">
        <v>0</v>
      </c>
      <c r="AA1471">
        <v>3</v>
      </c>
    </row>
    <row r="1472" spans="1:27" x14ac:dyDescent="0.2">
      <c r="A1472">
        <v>1471</v>
      </c>
      <c r="B1472" t="str">
        <f>+SUBSTITUTE(LOWER(_xlfn.CONCAT(C1472,D1472,E1472,G1472,L1472,R1472))," ","")</f>
        <v>44351enterosinsalsae60-80standrewsespaña</v>
      </c>
      <c r="C1472" s="1">
        <v>44351</v>
      </c>
      <c r="D1472" s="2" t="s">
        <v>59</v>
      </c>
      <c r="E1472" t="s">
        <v>155</v>
      </c>
      <c r="F1472" t="s">
        <v>338</v>
      </c>
      <c r="G1472" t="s">
        <v>253</v>
      </c>
      <c r="H1472">
        <v>13770</v>
      </c>
      <c r="I1472">
        <v>2.581</v>
      </c>
      <c r="J1472" s="4" t="e">
        <f>+VLOOKUP(B1472,Hoja1!$A:$L,11,0)</f>
        <v>#N/A</v>
      </c>
      <c r="K1472" s="4" t="e">
        <f>+VLOOKUP(B1472,Hoja1!$A:$L,12,0)</f>
        <v>#N/A</v>
      </c>
      <c r="L1472" t="s">
        <v>240</v>
      </c>
      <c r="M1472">
        <v>22</v>
      </c>
      <c r="N1472" t="s">
        <v>204</v>
      </c>
      <c r="O1472">
        <v>6</v>
      </c>
      <c r="P1472">
        <v>2021</v>
      </c>
      <c r="Q1472" t="s">
        <v>153</v>
      </c>
      <c r="R1472" t="s">
        <v>338</v>
      </c>
      <c r="S1472" t="s">
        <v>338</v>
      </c>
      <c r="T1472" t="s">
        <v>154</v>
      </c>
      <c r="U1472" t="s">
        <v>159</v>
      </c>
      <c r="V1472" t="s">
        <v>160</v>
      </c>
      <c r="W1472">
        <v>0</v>
      </c>
      <c r="X1472">
        <v>0</v>
      </c>
      <c r="Y1472">
        <v>0</v>
      </c>
      <c r="Z1472">
        <v>0</v>
      </c>
      <c r="AA1472">
        <v>2.581</v>
      </c>
    </row>
    <row r="1473" spans="1:27" x14ac:dyDescent="0.2">
      <c r="A1473">
        <v>1472</v>
      </c>
      <c r="B1473" t="str">
        <f>+SUBSTITUTE(LOWER(_xlfn.CONCAT(C1473,D1473,E1473,G1473,L1473,R1473))," ","")</f>
        <v>44351carnegranelc200-300standrewsfrancia</v>
      </c>
      <c r="C1473" s="1">
        <v>44351</v>
      </c>
      <c r="D1473" s="2" t="s">
        <v>35</v>
      </c>
      <c r="E1473" t="s">
        <v>30</v>
      </c>
      <c r="F1473" t="s">
        <v>243</v>
      </c>
      <c r="G1473" t="s">
        <v>39</v>
      </c>
      <c r="H1473">
        <v>10000</v>
      </c>
      <c r="I1473">
        <v>3.35</v>
      </c>
      <c r="J1473" s="4">
        <f>+VLOOKUP(B1473,Hoja1!$A:$L,11,0)</f>
        <v>6420</v>
      </c>
      <c r="K1473" s="4">
        <f>+VLOOKUP(B1473,Hoja1!$A:$L,12,0)</f>
        <v>3.35</v>
      </c>
      <c r="L1473" t="s">
        <v>240</v>
      </c>
      <c r="M1473">
        <v>22</v>
      </c>
      <c r="N1473" t="s">
        <v>204</v>
      </c>
      <c r="O1473">
        <v>6</v>
      </c>
      <c r="P1473">
        <v>2021</v>
      </c>
      <c r="Q1473" t="s">
        <v>153</v>
      </c>
      <c r="R1473" t="s">
        <v>172</v>
      </c>
      <c r="S1473" t="s">
        <v>172</v>
      </c>
      <c r="T1473" t="s">
        <v>172</v>
      </c>
      <c r="U1473" t="s">
        <v>37</v>
      </c>
      <c r="V1473" t="s">
        <v>36</v>
      </c>
      <c r="W1473">
        <v>0</v>
      </c>
      <c r="X1473">
        <v>0</v>
      </c>
      <c r="Y1473">
        <v>0</v>
      </c>
      <c r="Z1473">
        <v>0</v>
      </c>
      <c r="AA1473">
        <v>3.35</v>
      </c>
    </row>
    <row r="1474" spans="1:27" x14ac:dyDescent="0.2">
      <c r="A1474">
        <v>1473</v>
      </c>
      <c r="B1474" t="str">
        <f>+SUBSTITUTE(LOWER(_xlfn.CONCAT(C1474,D1474,E1474,G1474,L1474,R1474))," ","")</f>
        <v>44351carnegranelc100-200standrewsotroseuropa</v>
      </c>
      <c r="C1474" s="1">
        <v>44351</v>
      </c>
      <c r="D1474" s="2" t="s">
        <v>35</v>
      </c>
      <c r="E1474" t="s">
        <v>30</v>
      </c>
      <c r="F1474" t="s">
        <v>247</v>
      </c>
      <c r="G1474" t="s">
        <v>72</v>
      </c>
      <c r="H1474">
        <v>23000</v>
      </c>
      <c r="I1474">
        <v>3.35</v>
      </c>
      <c r="J1474" s="4">
        <f>+VLOOKUP(B1474,Hoja1!$A:$L,11,0)</f>
        <v>22000</v>
      </c>
      <c r="K1474" s="4">
        <f>+VLOOKUP(B1474,Hoja1!$A:$L,12,0)</f>
        <v>3.2</v>
      </c>
      <c r="L1474" t="s">
        <v>240</v>
      </c>
      <c r="M1474">
        <v>22</v>
      </c>
      <c r="N1474" t="s">
        <v>204</v>
      </c>
      <c r="O1474">
        <v>6</v>
      </c>
      <c r="P1474">
        <v>2021</v>
      </c>
      <c r="Q1474" t="s">
        <v>153</v>
      </c>
      <c r="R1474" t="s">
        <v>154</v>
      </c>
      <c r="S1474" t="s">
        <v>154</v>
      </c>
      <c r="T1474" t="s">
        <v>154</v>
      </c>
      <c r="U1474" t="s">
        <v>37</v>
      </c>
      <c r="V1474" t="s">
        <v>36</v>
      </c>
      <c r="W1474">
        <v>0</v>
      </c>
      <c r="X1474">
        <v>0</v>
      </c>
      <c r="Y1474">
        <v>0</v>
      </c>
      <c r="Z1474">
        <v>0</v>
      </c>
      <c r="AA1474">
        <v>3.35</v>
      </c>
    </row>
    <row r="1475" spans="1:27" x14ac:dyDescent="0.2">
      <c r="A1475">
        <v>1474</v>
      </c>
      <c r="B1475" t="str">
        <f>+SUBSTITUTE(LOWER(_xlfn.CONCAT(C1475,D1475,E1475,G1475,L1475,R1475))," ","")</f>
        <v>44351enterosinsalsae50-70standrewsamerica</v>
      </c>
      <c r="C1475" s="1">
        <v>44351</v>
      </c>
      <c r="D1475" s="2" t="s">
        <v>59</v>
      </c>
      <c r="E1475" t="s">
        <v>155</v>
      </c>
      <c r="F1475" t="s">
        <v>214</v>
      </c>
      <c r="G1475" t="s">
        <v>245</v>
      </c>
      <c r="H1475">
        <v>181.6</v>
      </c>
      <c r="I1475">
        <v>1.23</v>
      </c>
      <c r="J1475" s="4" t="e">
        <f>+VLOOKUP(B1475,Hoja1!$A:$L,11,0)</f>
        <v>#N/A</v>
      </c>
      <c r="K1475" s="4" t="e">
        <f>+VLOOKUP(B1475,Hoja1!$A:$L,12,0)</f>
        <v>#N/A</v>
      </c>
      <c r="L1475" t="s">
        <v>240</v>
      </c>
      <c r="M1475">
        <v>22</v>
      </c>
      <c r="N1475" t="s">
        <v>204</v>
      </c>
      <c r="O1475">
        <v>6</v>
      </c>
      <c r="P1475">
        <v>2021</v>
      </c>
      <c r="Q1475" t="s">
        <v>515</v>
      </c>
      <c r="R1475" t="s">
        <v>515</v>
      </c>
      <c r="S1475" t="s">
        <v>515</v>
      </c>
      <c r="T1475" t="s">
        <v>515</v>
      </c>
      <c r="U1475" t="s">
        <v>159</v>
      </c>
      <c r="V1475" t="s">
        <v>160</v>
      </c>
      <c r="W1475">
        <v>0</v>
      </c>
      <c r="X1475">
        <v>0</v>
      </c>
      <c r="Y1475">
        <v>0</v>
      </c>
      <c r="Z1475">
        <v>0</v>
      </c>
      <c r="AA1475">
        <v>1.23</v>
      </c>
    </row>
    <row r="1476" spans="1:27" x14ac:dyDescent="0.2">
      <c r="A1476">
        <v>1475</v>
      </c>
      <c r="B1476" t="str">
        <f>+SUBSTITUTE(LOWER(_xlfn.CONCAT(C1476,D1476,E1476,G1476,L1476,R1476))," ","")</f>
        <v>44351enteroconsalsaconestuchee50-70standrewsamerica</v>
      </c>
      <c r="C1476" s="1">
        <v>44351</v>
      </c>
      <c r="D1476" s="2" t="s">
        <v>59</v>
      </c>
      <c r="E1476" t="s">
        <v>57</v>
      </c>
      <c r="F1476" t="s">
        <v>265</v>
      </c>
      <c r="G1476" t="s">
        <v>245</v>
      </c>
      <c r="H1476">
        <v>1997.6</v>
      </c>
      <c r="I1476">
        <v>3.4</v>
      </c>
      <c r="J1476" s="4" t="e">
        <f>+VLOOKUP(B1476,Hoja1!$A:$L,11,0)</f>
        <v>#N/A</v>
      </c>
      <c r="K1476" s="4" t="e">
        <f>+VLOOKUP(B1476,Hoja1!$A:$L,12,0)</f>
        <v>#N/A</v>
      </c>
      <c r="L1476" t="s">
        <v>240</v>
      </c>
      <c r="M1476">
        <v>22</v>
      </c>
      <c r="N1476" t="s">
        <v>204</v>
      </c>
      <c r="O1476">
        <v>6</v>
      </c>
      <c r="P1476">
        <v>2021</v>
      </c>
      <c r="Q1476" t="s">
        <v>515</v>
      </c>
      <c r="R1476" t="s">
        <v>515</v>
      </c>
      <c r="S1476" t="s">
        <v>515</v>
      </c>
      <c r="T1476" t="s">
        <v>515</v>
      </c>
      <c r="U1476" t="s">
        <v>61</v>
      </c>
      <c r="V1476" t="s">
        <v>60</v>
      </c>
      <c r="W1476">
        <v>0.3</v>
      </c>
      <c r="X1476">
        <v>0</v>
      </c>
      <c r="Y1476">
        <v>0</v>
      </c>
      <c r="Z1476">
        <v>0</v>
      </c>
      <c r="AA1476">
        <v>3.1</v>
      </c>
    </row>
    <row r="1477" spans="1:27" x14ac:dyDescent="0.2">
      <c r="A1477">
        <v>1476</v>
      </c>
      <c r="B1477" t="str">
        <f>+SUBSTITUTE(LOWER(_xlfn.CONCAT(C1477,D1477,E1477,G1477,L1477,R1477))," ","")</f>
        <v>44351enterosinsalsae40-60standrewsamerica</v>
      </c>
      <c r="C1477" s="1">
        <v>44351</v>
      </c>
      <c r="D1477" s="2" t="s">
        <v>59</v>
      </c>
      <c r="E1477" t="s">
        <v>155</v>
      </c>
      <c r="F1477" t="s">
        <v>265</v>
      </c>
      <c r="G1477" t="s">
        <v>250</v>
      </c>
      <c r="H1477">
        <v>5000</v>
      </c>
      <c r="I1477">
        <v>2.4</v>
      </c>
      <c r="J1477" s="4" t="e">
        <f>+VLOOKUP(B1477,Hoja1!$A:$L,11,0)</f>
        <v>#N/A</v>
      </c>
      <c r="K1477" s="4" t="e">
        <f>+VLOOKUP(B1477,Hoja1!$A:$L,12,0)</f>
        <v>#N/A</v>
      </c>
      <c r="L1477" t="s">
        <v>240</v>
      </c>
      <c r="M1477">
        <v>22</v>
      </c>
      <c r="N1477" t="s">
        <v>204</v>
      </c>
      <c r="O1477">
        <v>6</v>
      </c>
      <c r="P1477">
        <v>2021</v>
      </c>
      <c r="Q1477" t="s">
        <v>515</v>
      </c>
      <c r="R1477" t="s">
        <v>515</v>
      </c>
      <c r="S1477" t="s">
        <v>515</v>
      </c>
      <c r="T1477" t="s">
        <v>515</v>
      </c>
      <c r="U1477" t="s">
        <v>159</v>
      </c>
      <c r="V1477" t="s">
        <v>160</v>
      </c>
      <c r="W1477">
        <v>0</v>
      </c>
      <c r="X1477">
        <v>0</v>
      </c>
      <c r="Y1477">
        <v>0</v>
      </c>
      <c r="Z1477">
        <v>0</v>
      </c>
      <c r="AA1477">
        <v>2.4</v>
      </c>
    </row>
    <row r="1478" spans="1:27" x14ac:dyDescent="0.2">
      <c r="A1478">
        <v>1477</v>
      </c>
      <c r="B1478" t="str">
        <f>+SUBSTITUTE(LOWER(_xlfn.CONCAT(C1478,D1478,E1478,G1478,L1478,R1478))," ","")</f>
        <v>44351carnegranelc200-300standrewsotrosuee</v>
      </c>
      <c r="C1478" s="1">
        <v>44351</v>
      </c>
      <c r="D1478" s="2" t="s">
        <v>35</v>
      </c>
      <c r="E1478" t="s">
        <v>30</v>
      </c>
      <c r="F1478" t="s">
        <v>274</v>
      </c>
      <c r="G1478" t="s">
        <v>39</v>
      </c>
      <c r="H1478">
        <v>24000</v>
      </c>
      <c r="I1478">
        <v>3.15</v>
      </c>
      <c r="J1478" s="4">
        <f>+VLOOKUP(B1478,Hoja1!$A:$L,11,0)</f>
        <v>24000</v>
      </c>
      <c r="K1478" s="4">
        <f>+VLOOKUP(B1478,Hoja1!$A:$L,12,0)</f>
        <v>3.15</v>
      </c>
      <c r="L1478" t="s">
        <v>240</v>
      </c>
      <c r="M1478">
        <v>22</v>
      </c>
      <c r="N1478" t="s">
        <v>204</v>
      </c>
      <c r="O1478">
        <v>6</v>
      </c>
      <c r="P1478">
        <v>2021</v>
      </c>
      <c r="Q1478" t="s">
        <v>165</v>
      </c>
      <c r="R1478" t="s">
        <v>185</v>
      </c>
      <c r="S1478" t="s">
        <v>165</v>
      </c>
      <c r="T1478" t="s">
        <v>185</v>
      </c>
      <c r="U1478" t="s">
        <v>37</v>
      </c>
      <c r="V1478" t="s">
        <v>36</v>
      </c>
      <c r="W1478">
        <v>0</v>
      </c>
      <c r="X1478">
        <v>0</v>
      </c>
      <c r="Y1478">
        <v>0</v>
      </c>
      <c r="Z1478">
        <v>0</v>
      </c>
      <c r="AA1478">
        <v>3.15</v>
      </c>
    </row>
    <row r="1479" spans="1:27" x14ac:dyDescent="0.2">
      <c r="A1479">
        <v>1478</v>
      </c>
      <c r="B1479" t="str">
        <f>+SUBSTITUTE(LOWER(_xlfn.CONCAT(C1479,D1479,E1479,G1479,L1479,R1479))," ","")</f>
        <v>44351enterosinsalsae50-70standrewsamerica</v>
      </c>
      <c r="C1479" s="1">
        <v>44351</v>
      </c>
      <c r="D1479" s="2" t="s">
        <v>59</v>
      </c>
      <c r="E1479" t="s">
        <v>155</v>
      </c>
      <c r="F1479" t="s">
        <v>214</v>
      </c>
      <c r="G1479" t="s">
        <v>245</v>
      </c>
      <c r="H1479">
        <v>430</v>
      </c>
      <c r="I1479">
        <v>1.23</v>
      </c>
      <c r="J1479" s="4" t="e">
        <f>+VLOOKUP(B1479,Hoja1!$A:$L,11,0)</f>
        <v>#N/A</v>
      </c>
      <c r="K1479" s="4" t="e">
        <f>+VLOOKUP(B1479,Hoja1!$A:$L,12,0)</f>
        <v>#N/A</v>
      </c>
      <c r="L1479" t="s">
        <v>240</v>
      </c>
      <c r="M1479">
        <v>22</v>
      </c>
      <c r="N1479" t="s">
        <v>204</v>
      </c>
      <c r="O1479">
        <v>6</v>
      </c>
      <c r="P1479">
        <v>2021</v>
      </c>
      <c r="Q1479" t="s">
        <v>515</v>
      </c>
      <c r="R1479" t="s">
        <v>515</v>
      </c>
      <c r="S1479" t="s">
        <v>515</v>
      </c>
      <c r="T1479" t="s">
        <v>515</v>
      </c>
      <c r="U1479" t="s">
        <v>159</v>
      </c>
      <c r="V1479" t="s">
        <v>160</v>
      </c>
      <c r="W1479">
        <v>0</v>
      </c>
      <c r="X1479">
        <v>0</v>
      </c>
      <c r="Y1479">
        <v>0</v>
      </c>
      <c r="Z1479">
        <v>0</v>
      </c>
      <c r="AA1479">
        <v>1.23</v>
      </c>
    </row>
    <row r="1480" spans="1:27" x14ac:dyDescent="0.2">
      <c r="A1480">
        <v>1479</v>
      </c>
      <c r="B1480" t="str">
        <f>+SUBSTITUTE(LOWER(_xlfn.CONCAT(C1480,D1480,E1480,G1480,L1480,R1480))," ","")</f>
        <v>44351carnegranelc100-200standrewsotroseuropa</v>
      </c>
      <c r="C1480" s="1">
        <v>44351</v>
      </c>
      <c r="D1480" s="2" t="s">
        <v>35</v>
      </c>
      <c r="E1480" t="s">
        <v>30</v>
      </c>
      <c r="F1480" t="s">
        <v>284</v>
      </c>
      <c r="G1480" t="s">
        <v>72</v>
      </c>
      <c r="H1480">
        <v>22000</v>
      </c>
      <c r="I1480">
        <v>3.2</v>
      </c>
      <c r="J1480" s="4">
        <f>+VLOOKUP(B1480,Hoja1!$A:$L,11,0)</f>
        <v>22000</v>
      </c>
      <c r="K1480" s="4">
        <f>+VLOOKUP(B1480,Hoja1!$A:$L,12,0)</f>
        <v>3.2</v>
      </c>
      <c r="L1480" t="s">
        <v>240</v>
      </c>
      <c r="M1480">
        <v>22</v>
      </c>
      <c r="N1480" t="s">
        <v>204</v>
      </c>
      <c r="O1480">
        <v>6</v>
      </c>
      <c r="P1480">
        <v>2021</v>
      </c>
      <c r="Q1480" t="s">
        <v>153</v>
      </c>
      <c r="R1480" t="s">
        <v>154</v>
      </c>
      <c r="S1480" t="s">
        <v>154</v>
      </c>
      <c r="T1480" t="s">
        <v>154</v>
      </c>
      <c r="U1480" t="s">
        <v>37</v>
      </c>
      <c r="V1480" t="s">
        <v>36</v>
      </c>
      <c r="W1480">
        <v>0</v>
      </c>
      <c r="X1480">
        <v>0</v>
      </c>
      <c r="Y1480">
        <v>0</v>
      </c>
      <c r="Z1480">
        <v>0</v>
      </c>
      <c r="AA1480">
        <v>3.2</v>
      </c>
    </row>
    <row r="1481" spans="1:27" x14ac:dyDescent="0.2">
      <c r="A1481">
        <v>1480</v>
      </c>
      <c r="B1481" t="str">
        <f>+SUBSTITUTE(LOWER(_xlfn.CONCAT(C1481,D1481,E1481,G1481,L1481,R1481))," ","")</f>
        <v>44351enterosinsalsae60-80standrewsamerica</v>
      </c>
      <c r="C1481" s="1">
        <v>44351</v>
      </c>
      <c r="D1481" s="2" t="s">
        <v>59</v>
      </c>
      <c r="E1481" t="s">
        <v>155</v>
      </c>
      <c r="F1481" t="s">
        <v>214</v>
      </c>
      <c r="G1481" t="s">
        <v>253</v>
      </c>
      <c r="H1481">
        <v>1870</v>
      </c>
      <c r="I1481">
        <v>1.23</v>
      </c>
      <c r="J1481" s="4" t="e">
        <f>+VLOOKUP(B1481,Hoja1!$A:$L,11,0)</f>
        <v>#N/A</v>
      </c>
      <c r="K1481" s="4" t="e">
        <f>+VLOOKUP(B1481,Hoja1!$A:$L,12,0)</f>
        <v>#N/A</v>
      </c>
      <c r="L1481" t="s">
        <v>240</v>
      </c>
      <c r="M1481">
        <v>22</v>
      </c>
      <c r="N1481" t="s">
        <v>204</v>
      </c>
      <c r="O1481">
        <v>6</v>
      </c>
      <c r="P1481">
        <v>2021</v>
      </c>
      <c r="Q1481" t="s">
        <v>515</v>
      </c>
      <c r="R1481" t="s">
        <v>515</v>
      </c>
      <c r="S1481" t="s">
        <v>515</v>
      </c>
      <c r="T1481" t="s">
        <v>515</v>
      </c>
      <c r="U1481" t="s">
        <v>159</v>
      </c>
      <c r="V1481" t="s">
        <v>160</v>
      </c>
      <c r="W1481">
        <v>0</v>
      </c>
      <c r="X1481">
        <v>0</v>
      </c>
      <c r="Y1481">
        <v>0</v>
      </c>
      <c r="Z1481">
        <v>0</v>
      </c>
      <c r="AA1481">
        <v>1.23</v>
      </c>
    </row>
    <row r="1482" spans="1:27" x14ac:dyDescent="0.2">
      <c r="A1482">
        <v>380</v>
      </c>
      <c r="B1482" t="str">
        <f>+SUBSTITUTE(LOWER(_xlfn.CONCAT(C1482,D1482,E1482,G1482,L1482,R1482))," ","")</f>
        <v>44354enterosinsalsac40-60camanchacarusia</v>
      </c>
      <c r="C1482" s="1">
        <v>44354</v>
      </c>
      <c r="D1482" s="2" t="s">
        <v>59</v>
      </c>
      <c r="E1482" t="s">
        <v>155</v>
      </c>
      <c r="F1482" t="s">
        <v>516</v>
      </c>
      <c r="G1482" t="s">
        <v>180</v>
      </c>
      <c r="H1482">
        <v>19800</v>
      </c>
      <c r="I1482">
        <v>2.1</v>
      </c>
      <c r="J1482" s="4" t="e">
        <f>+VLOOKUP(B1482,Hoja1!$A:$L,11,0)</f>
        <v>#N/A</v>
      </c>
      <c r="K1482" s="4" t="e">
        <f>+VLOOKUP(B1482,Hoja1!$A:$L,12,0)</f>
        <v>#N/A</v>
      </c>
      <c r="L1482" t="s">
        <v>33</v>
      </c>
      <c r="M1482">
        <v>23</v>
      </c>
      <c r="O1482">
        <v>6</v>
      </c>
      <c r="P1482">
        <v>2021</v>
      </c>
      <c r="Q1482" t="s">
        <v>165</v>
      </c>
      <c r="R1482" t="s">
        <v>166</v>
      </c>
      <c r="S1482" t="s">
        <v>165</v>
      </c>
      <c r="T1482" t="s">
        <v>166</v>
      </c>
      <c r="U1482" t="s">
        <v>159</v>
      </c>
      <c r="V1482" t="s">
        <v>160</v>
      </c>
      <c r="W1482">
        <v>0</v>
      </c>
      <c r="X1482">
        <v>0</v>
      </c>
      <c r="Y1482">
        <v>0</v>
      </c>
      <c r="Z1482">
        <v>0</v>
      </c>
      <c r="AA1482">
        <v>2.1</v>
      </c>
    </row>
    <row r="1483" spans="1:27" x14ac:dyDescent="0.2">
      <c r="A1483">
        <v>381</v>
      </c>
      <c r="B1483" t="str">
        <f>+SUBSTITUTE(LOWER(_xlfn.CONCAT(C1483,D1483,E1483,G1483,L1483,R1483))," ","")</f>
        <v>44354enterosinsalsac20-35camanchacaamerica</v>
      </c>
      <c r="C1483" s="1">
        <v>44354</v>
      </c>
      <c r="D1483" s="2" t="s">
        <v>59</v>
      </c>
      <c r="E1483" t="s">
        <v>155</v>
      </c>
      <c r="F1483" t="s">
        <v>162</v>
      </c>
      <c r="G1483" t="s">
        <v>163</v>
      </c>
      <c r="H1483">
        <v>17978.400000000001</v>
      </c>
      <c r="I1483">
        <v>2.2050000000000001</v>
      </c>
      <c r="J1483" s="4" t="e">
        <f>+VLOOKUP(B1483,Hoja1!$A:$L,11,0)</f>
        <v>#N/A</v>
      </c>
      <c r="K1483" s="4" t="e">
        <f>+VLOOKUP(B1483,Hoja1!$A:$L,12,0)</f>
        <v>#N/A</v>
      </c>
      <c r="L1483" t="s">
        <v>33</v>
      </c>
      <c r="M1483">
        <v>23</v>
      </c>
      <c r="O1483">
        <v>6</v>
      </c>
      <c r="P1483">
        <v>2021</v>
      </c>
      <c r="Q1483" t="s">
        <v>515</v>
      </c>
      <c r="R1483" t="s">
        <v>515</v>
      </c>
      <c r="S1483" t="s">
        <v>515</v>
      </c>
      <c r="T1483" t="s">
        <v>515</v>
      </c>
      <c r="U1483" t="s">
        <v>159</v>
      </c>
      <c r="V1483" t="s">
        <v>160</v>
      </c>
      <c r="W1483">
        <v>0</v>
      </c>
      <c r="X1483">
        <v>0</v>
      </c>
      <c r="Y1483">
        <v>0</v>
      </c>
      <c r="Z1483">
        <v>0</v>
      </c>
      <c r="AA1483">
        <v>2.2050000000000001</v>
      </c>
    </row>
    <row r="1484" spans="1:27" x14ac:dyDescent="0.2">
      <c r="A1484">
        <v>1481</v>
      </c>
      <c r="B1484" t="str">
        <f>+SUBSTITUTE(LOWER(_xlfn.CONCAT(C1484,D1484,E1484,G1484,L1484,R1484))," ","")</f>
        <v>44354carnegranelc300-500standrewsotrosuee</v>
      </c>
      <c r="C1484" s="1">
        <v>44354</v>
      </c>
      <c r="D1484" s="2" t="s">
        <v>35</v>
      </c>
      <c r="E1484" t="s">
        <v>30</v>
      </c>
      <c r="F1484" t="s">
        <v>274</v>
      </c>
      <c r="G1484" t="s">
        <v>49</v>
      </c>
      <c r="H1484">
        <v>24000</v>
      </c>
      <c r="I1484">
        <v>2.95</v>
      </c>
      <c r="J1484" s="4">
        <f>+VLOOKUP(B1484,Hoja1!$A:$L,11,0)</f>
        <v>24000</v>
      </c>
      <c r="K1484" s="4">
        <f>+VLOOKUP(B1484,Hoja1!$A:$L,12,0)</f>
        <v>2.95</v>
      </c>
      <c r="L1484" t="s">
        <v>240</v>
      </c>
      <c r="M1484">
        <v>23</v>
      </c>
      <c r="N1484" t="s">
        <v>204</v>
      </c>
      <c r="O1484">
        <v>6</v>
      </c>
      <c r="P1484">
        <v>2021</v>
      </c>
      <c r="Q1484" t="s">
        <v>165</v>
      </c>
      <c r="R1484" t="s">
        <v>185</v>
      </c>
      <c r="S1484" t="s">
        <v>165</v>
      </c>
      <c r="T1484" t="s">
        <v>185</v>
      </c>
      <c r="U1484" t="s">
        <v>37</v>
      </c>
      <c r="V1484" t="s">
        <v>36</v>
      </c>
      <c r="W1484">
        <v>0</v>
      </c>
      <c r="X1484">
        <v>0</v>
      </c>
      <c r="Y1484">
        <v>0</v>
      </c>
      <c r="Z1484">
        <v>0</v>
      </c>
      <c r="AA1484">
        <v>2.95</v>
      </c>
    </row>
    <row r="1485" spans="1:27" x14ac:dyDescent="0.2">
      <c r="A1485">
        <v>1482</v>
      </c>
      <c r="B1485" t="str">
        <f>+SUBSTITUTE(LOWER(_xlfn.CONCAT(C1485,D1485,E1485,G1485,L1485,R1485))," ","")</f>
        <v>44354carnegranelc100-200standrewschile</v>
      </c>
      <c r="C1485" s="1">
        <v>44354</v>
      </c>
      <c r="D1485" s="2" t="s">
        <v>35</v>
      </c>
      <c r="E1485" t="s">
        <v>30</v>
      </c>
      <c r="F1485" t="s">
        <v>32</v>
      </c>
      <c r="G1485" t="s">
        <v>72</v>
      </c>
      <c r="H1485">
        <v>5000</v>
      </c>
      <c r="I1485">
        <v>1.5</v>
      </c>
      <c r="J1485" s="4">
        <f>+VLOOKUP(B1485,Hoja1!$A:$L,11,0)</f>
        <v>5000</v>
      </c>
      <c r="K1485" s="4">
        <f>+VLOOKUP(B1485,Hoja1!$A:$L,12,0)</f>
        <v>1.5</v>
      </c>
      <c r="L1485" t="s">
        <v>240</v>
      </c>
      <c r="M1485">
        <v>23</v>
      </c>
      <c r="N1485" t="s">
        <v>204</v>
      </c>
      <c r="O1485">
        <v>6</v>
      </c>
      <c r="P1485">
        <v>2021</v>
      </c>
      <c r="Q1485" t="s">
        <v>32</v>
      </c>
      <c r="R1485" t="s">
        <v>32</v>
      </c>
      <c r="S1485" t="s">
        <v>32</v>
      </c>
      <c r="T1485" t="s">
        <v>32</v>
      </c>
      <c r="U1485" t="s">
        <v>37</v>
      </c>
      <c r="V1485" t="s">
        <v>36</v>
      </c>
      <c r="W1485">
        <v>0</v>
      </c>
      <c r="X1485">
        <v>0</v>
      </c>
      <c r="Y1485">
        <v>0</v>
      </c>
      <c r="Z1485">
        <v>0</v>
      </c>
      <c r="AA1485">
        <v>1.5</v>
      </c>
    </row>
    <row r="1486" spans="1:27" x14ac:dyDescent="0.2">
      <c r="A1486">
        <v>1483</v>
      </c>
      <c r="B1486" t="str">
        <f>+SUBSTITUTE(LOWER(_xlfn.CONCAT(C1486,D1486,E1486,G1486,L1486,R1486))," ","")</f>
        <v>44354carnegranelsinstandrewschile</v>
      </c>
      <c r="C1486" s="1">
        <v>44354</v>
      </c>
      <c r="D1486" s="2" t="s">
        <v>35</v>
      </c>
      <c r="E1486" t="s">
        <v>30</v>
      </c>
      <c r="F1486" t="s">
        <v>32</v>
      </c>
      <c r="G1486" t="s">
        <v>246</v>
      </c>
      <c r="H1486">
        <v>15000</v>
      </c>
      <c r="I1486">
        <v>1.35</v>
      </c>
      <c r="J1486" s="4" t="e">
        <f>+VLOOKUP(B1486,Hoja1!$A:$L,11,0)</f>
        <v>#N/A</v>
      </c>
      <c r="K1486" s="4" t="e">
        <f>+VLOOKUP(B1486,Hoja1!$A:$L,12,0)</f>
        <v>#N/A</v>
      </c>
      <c r="L1486" t="s">
        <v>240</v>
      </c>
      <c r="M1486">
        <v>23</v>
      </c>
      <c r="N1486" t="s">
        <v>204</v>
      </c>
      <c r="O1486">
        <v>6</v>
      </c>
      <c r="P1486">
        <v>2021</v>
      </c>
      <c r="Q1486" t="s">
        <v>32</v>
      </c>
      <c r="R1486" t="s">
        <v>32</v>
      </c>
      <c r="S1486" t="s">
        <v>32</v>
      </c>
      <c r="T1486" t="s">
        <v>32</v>
      </c>
      <c r="U1486" t="s">
        <v>37</v>
      </c>
      <c r="V1486" t="s">
        <v>36</v>
      </c>
      <c r="W1486">
        <v>0</v>
      </c>
      <c r="X1486">
        <v>0</v>
      </c>
      <c r="Y1486">
        <v>0</v>
      </c>
      <c r="Z1486">
        <v>0</v>
      </c>
      <c r="AA1486">
        <v>1.35</v>
      </c>
    </row>
    <row r="1487" spans="1:27" x14ac:dyDescent="0.2">
      <c r="A1487">
        <v>1484</v>
      </c>
      <c r="B1487" t="str">
        <f>+SUBSTITUTE(LOWER(_xlfn.CONCAT(C1487,D1487,E1487,G1487,L1487,R1487))," ","")</f>
        <v>44354carnegranelc200-300standrewsotrosuee</v>
      </c>
      <c r="C1487" s="1">
        <v>44354</v>
      </c>
      <c r="D1487" s="2" t="s">
        <v>35</v>
      </c>
      <c r="E1487" t="s">
        <v>30</v>
      </c>
      <c r="F1487" t="s">
        <v>274</v>
      </c>
      <c r="G1487" t="s">
        <v>39</v>
      </c>
      <c r="H1487">
        <v>24000</v>
      </c>
      <c r="I1487">
        <v>3.15</v>
      </c>
      <c r="J1487" s="4">
        <f>+VLOOKUP(B1487,Hoja1!$A:$L,11,0)</f>
        <v>24000</v>
      </c>
      <c r="K1487" s="4">
        <f>+VLOOKUP(B1487,Hoja1!$A:$L,12,0)</f>
        <v>3.15</v>
      </c>
      <c r="L1487" t="s">
        <v>240</v>
      </c>
      <c r="M1487">
        <v>23</v>
      </c>
      <c r="N1487" t="s">
        <v>204</v>
      </c>
      <c r="O1487">
        <v>6</v>
      </c>
      <c r="P1487">
        <v>2021</v>
      </c>
      <c r="Q1487" t="s">
        <v>165</v>
      </c>
      <c r="R1487" t="s">
        <v>185</v>
      </c>
      <c r="S1487" t="s">
        <v>165</v>
      </c>
      <c r="T1487" t="s">
        <v>185</v>
      </c>
      <c r="U1487" t="s">
        <v>37</v>
      </c>
      <c r="V1487" t="s">
        <v>36</v>
      </c>
      <c r="W1487">
        <v>0</v>
      </c>
      <c r="X1487">
        <v>0</v>
      </c>
      <c r="Y1487">
        <v>0</v>
      </c>
      <c r="Z1487">
        <v>0</v>
      </c>
      <c r="AA1487">
        <v>3.15</v>
      </c>
    </row>
    <row r="1488" spans="1:27" x14ac:dyDescent="0.2">
      <c r="A1488">
        <v>2305</v>
      </c>
      <c r="B1488" t="str">
        <f>+SUBSTITUTE(LOWER(_xlfn.CONCAT(C1488,D1488,E1488,G1488,L1488,R1488))," ","")</f>
        <v>44354carnegranelc300-500sudmarisitalia</v>
      </c>
      <c r="C1488" s="1">
        <v>44354</v>
      </c>
      <c r="D1488" s="2" t="s">
        <v>35</v>
      </c>
      <c r="E1488" t="s">
        <v>30</v>
      </c>
      <c r="F1488" t="s">
        <v>167</v>
      </c>
      <c r="G1488" t="s">
        <v>49</v>
      </c>
      <c r="H1488">
        <v>24000</v>
      </c>
      <c r="I1488">
        <v>2.95</v>
      </c>
      <c r="J1488" s="4">
        <f>+VLOOKUP(B1488,Hoja1!$A:$L,11,0)</f>
        <v>24000</v>
      </c>
      <c r="K1488" s="4">
        <f>+VLOOKUP(B1488,Hoja1!$A:$L,12,0)</f>
        <v>2.95</v>
      </c>
      <c r="L1488" t="s">
        <v>286</v>
      </c>
      <c r="M1488">
        <v>23</v>
      </c>
      <c r="O1488">
        <v>6</v>
      </c>
      <c r="P1488">
        <v>2021</v>
      </c>
      <c r="Q1488" t="s">
        <v>153</v>
      </c>
      <c r="R1488" t="s">
        <v>167</v>
      </c>
      <c r="S1488" t="s">
        <v>167</v>
      </c>
      <c r="T1488" t="s">
        <v>167</v>
      </c>
      <c r="U1488" t="s">
        <v>37</v>
      </c>
      <c r="V1488" t="s">
        <v>36</v>
      </c>
      <c r="W1488">
        <v>0</v>
      </c>
      <c r="X1488">
        <v>0</v>
      </c>
      <c r="Y1488">
        <v>0</v>
      </c>
      <c r="Z1488">
        <v>0</v>
      </c>
      <c r="AA1488">
        <v>2.95</v>
      </c>
    </row>
    <row r="1489" spans="1:27" x14ac:dyDescent="0.2">
      <c r="A1489">
        <v>382</v>
      </c>
      <c r="B1489" t="str">
        <f>+SUBSTITUTE(LOWER(_xlfn.CONCAT(C1489,D1489,E1489,G1489,L1489,R1489))," ","")</f>
        <v>44355enterosinsalsac20-35camanchacaamerica</v>
      </c>
      <c r="C1489" s="1">
        <v>44355</v>
      </c>
      <c r="D1489" s="2" t="s">
        <v>59</v>
      </c>
      <c r="E1489" t="s">
        <v>155</v>
      </c>
      <c r="F1489" t="s">
        <v>162</v>
      </c>
      <c r="G1489" t="s">
        <v>163</v>
      </c>
      <c r="H1489">
        <v>18630.900000000001</v>
      </c>
      <c r="I1489">
        <v>2.0065599999999999</v>
      </c>
      <c r="J1489" s="4" t="e">
        <f>+VLOOKUP(B1489,Hoja1!$A:$L,11,0)</f>
        <v>#N/A</v>
      </c>
      <c r="K1489" s="4" t="e">
        <f>+VLOOKUP(B1489,Hoja1!$A:$L,12,0)</f>
        <v>#N/A</v>
      </c>
      <c r="L1489" t="s">
        <v>33</v>
      </c>
      <c r="M1489">
        <v>23</v>
      </c>
      <c r="O1489">
        <v>6</v>
      </c>
      <c r="P1489">
        <v>2021</v>
      </c>
      <c r="Q1489" t="s">
        <v>515</v>
      </c>
      <c r="R1489" t="s">
        <v>515</v>
      </c>
      <c r="S1489" t="s">
        <v>515</v>
      </c>
      <c r="T1489" t="s">
        <v>515</v>
      </c>
      <c r="U1489" t="s">
        <v>159</v>
      </c>
      <c r="V1489" t="s">
        <v>160</v>
      </c>
      <c r="W1489">
        <v>0</v>
      </c>
      <c r="X1489">
        <v>0</v>
      </c>
      <c r="Y1489">
        <v>0</v>
      </c>
      <c r="Z1489">
        <v>0</v>
      </c>
      <c r="AA1489">
        <v>2.0065599999999999</v>
      </c>
    </row>
    <row r="1490" spans="1:27" x14ac:dyDescent="0.2">
      <c r="A1490">
        <v>383</v>
      </c>
      <c r="B1490" t="str">
        <f>+SUBSTITUTE(LOWER(_xlfn.CONCAT(C1490,D1490,E1490,G1490,L1490,R1490))," ","")</f>
        <v>44355enterosinsalsac20-35camanchacaamerica</v>
      </c>
      <c r="C1490" s="1">
        <v>44355</v>
      </c>
      <c r="D1490" s="2" t="s">
        <v>59</v>
      </c>
      <c r="E1490" t="s">
        <v>155</v>
      </c>
      <c r="F1490" t="s">
        <v>254</v>
      </c>
      <c r="G1490" t="s">
        <v>163</v>
      </c>
      <c r="H1490">
        <v>19200</v>
      </c>
      <c r="I1490">
        <v>2</v>
      </c>
      <c r="J1490" s="4" t="e">
        <f>+VLOOKUP(B1490,Hoja1!$A:$L,11,0)</f>
        <v>#N/A</v>
      </c>
      <c r="K1490" s="4" t="e">
        <f>+VLOOKUP(B1490,Hoja1!$A:$L,12,0)</f>
        <v>#N/A</v>
      </c>
      <c r="L1490" t="s">
        <v>33</v>
      </c>
      <c r="M1490">
        <v>23</v>
      </c>
      <c r="O1490">
        <v>6</v>
      </c>
      <c r="P1490">
        <v>2021</v>
      </c>
      <c r="Q1490" t="s">
        <v>515</v>
      </c>
      <c r="R1490" t="s">
        <v>515</v>
      </c>
      <c r="S1490" t="s">
        <v>515</v>
      </c>
      <c r="T1490" t="s">
        <v>515</v>
      </c>
      <c r="U1490" t="s">
        <v>159</v>
      </c>
      <c r="V1490" t="s">
        <v>160</v>
      </c>
      <c r="W1490">
        <v>0</v>
      </c>
      <c r="X1490">
        <v>0</v>
      </c>
      <c r="Y1490">
        <v>0</v>
      </c>
      <c r="Z1490">
        <v>0</v>
      </c>
      <c r="AA1490">
        <v>2</v>
      </c>
    </row>
    <row r="1491" spans="1:27" x14ac:dyDescent="0.2">
      <c r="A1491">
        <v>384</v>
      </c>
      <c r="B1491" t="str">
        <f>+SUBSTITUTE(LOWER(_xlfn.CONCAT(C1491,D1491,E1491,G1491,L1491,R1491))," ","")</f>
        <v>44355enteroretailc20-35camanchacaamerica</v>
      </c>
      <c r="C1491" s="1">
        <v>44355</v>
      </c>
      <c r="D1491" s="2" t="s">
        <v>59</v>
      </c>
      <c r="E1491" t="s">
        <v>161</v>
      </c>
      <c r="F1491" t="s">
        <v>162</v>
      </c>
      <c r="G1491" t="s">
        <v>163</v>
      </c>
      <c r="H1491">
        <v>14151.18</v>
      </c>
      <c r="I1491">
        <v>3.2413500000000002</v>
      </c>
      <c r="J1491" s="4" t="e">
        <f>+VLOOKUP(B1491,Hoja1!$A:$L,11,0)</f>
        <v>#N/A</v>
      </c>
      <c r="K1491" s="4" t="e">
        <f>+VLOOKUP(B1491,Hoja1!$A:$L,12,0)</f>
        <v>#N/A</v>
      </c>
      <c r="L1491" t="s">
        <v>33</v>
      </c>
      <c r="M1491">
        <v>23</v>
      </c>
      <c r="O1491">
        <v>6</v>
      </c>
      <c r="P1491">
        <v>2021</v>
      </c>
      <c r="Q1491" t="s">
        <v>515</v>
      </c>
      <c r="R1491" t="s">
        <v>515</v>
      </c>
      <c r="S1491" t="s">
        <v>515</v>
      </c>
      <c r="T1491" t="s">
        <v>515</v>
      </c>
      <c r="V1491" t="s">
        <v>164</v>
      </c>
    </row>
    <row r="1492" spans="1:27" x14ac:dyDescent="0.2">
      <c r="A1492">
        <v>385</v>
      </c>
      <c r="B1492" t="str">
        <f>+SUBSTITUTE(LOWER(_xlfn.CONCAT(C1492,D1492,E1492,G1492,L1492,R1492))," ","")</f>
        <v>44355carnegranelc100-200camanchacaotrosuee</v>
      </c>
      <c r="C1492" s="1">
        <v>44355</v>
      </c>
      <c r="D1492" s="2" t="s">
        <v>35</v>
      </c>
      <c r="E1492" t="s">
        <v>30</v>
      </c>
      <c r="F1492" t="s">
        <v>184</v>
      </c>
      <c r="G1492" t="s">
        <v>72</v>
      </c>
      <c r="H1492">
        <v>24000</v>
      </c>
      <c r="I1492">
        <v>3.02999999999999</v>
      </c>
      <c r="J1492" s="4" t="e">
        <f>+VLOOKUP(B1492,Hoja1!$A:$L,11,0)</f>
        <v>#N/A</v>
      </c>
      <c r="K1492" s="4" t="e">
        <f>+VLOOKUP(B1492,Hoja1!$A:$L,12,0)</f>
        <v>#N/A</v>
      </c>
      <c r="L1492" t="s">
        <v>33</v>
      </c>
      <c r="M1492">
        <v>23</v>
      </c>
      <c r="O1492">
        <v>6</v>
      </c>
      <c r="P1492">
        <v>2021</v>
      </c>
      <c r="Q1492" t="s">
        <v>165</v>
      </c>
      <c r="R1492" t="s">
        <v>185</v>
      </c>
      <c r="S1492" t="s">
        <v>165</v>
      </c>
      <c r="T1492" t="s">
        <v>185</v>
      </c>
      <c r="U1492" t="s">
        <v>37</v>
      </c>
      <c r="V1492" t="s">
        <v>36</v>
      </c>
      <c r="W1492">
        <v>0</v>
      </c>
      <c r="X1492">
        <v>0</v>
      </c>
      <c r="Y1492">
        <v>0</v>
      </c>
      <c r="Z1492">
        <v>0</v>
      </c>
      <c r="AA1492">
        <v>3.02999999999999</v>
      </c>
    </row>
    <row r="1493" spans="1:27" x14ac:dyDescent="0.2">
      <c r="A1493">
        <v>755</v>
      </c>
      <c r="B1493" t="str">
        <f>+SUBSTITUTE(LOWER(_xlfn.CONCAT(C1493,D1493,E1493,G1493,L1493,R1493))," ","")</f>
        <v>44355enterosinsalsac40-60manuelitarusia</v>
      </c>
      <c r="C1493" s="1">
        <v>44355</v>
      </c>
      <c r="D1493" s="2" t="s">
        <v>59</v>
      </c>
      <c r="E1493" t="s">
        <v>155</v>
      </c>
      <c r="F1493" t="s">
        <v>166</v>
      </c>
      <c r="G1493" t="s">
        <v>180</v>
      </c>
      <c r="H1493">
        <v>20400</v>
      </c>
      <c r="I1493">
        <v>2.0499999999999998</v>
      </c>
      <c r="J1493" s="4" t="e">
        <f>+VLOOKUP(B1493,Hoja1!$A:$L,11,0)</f>
        <v>#N/A</v>
      </c>
      <c r="K1493" s="4" t="e">
        <f>+VLOOKUP(B1493,Hoja1!$A:$L,12,0)</f>
        <v>#N/A</v>
      </c>
      <c r="L1493" t="s">
        <v>93</v>
      </c>
      <c r="M1493">
        <v>23</v>
      </c>
      <c r="N1493" t="s">
        <v>210</v>
      </c>
      <c r="O1493">
        <v>6</v>
      </c>
      <c r="P1493">
        <v>2021</v>
      </c>
      <c r="Q1493" t="s">
        <v>165</v>
      </c>
      <c r="R1493" t="s">
        <v>166</v>
      </c>
      <c r="S1493" t="s">
        <v>165</v>
      </c>
      <c r="T1493" t="s">
        <v>166</v>
      </c>
      <c r="U1493" t="s">
        <v>159</v>
      </c>
      <c r="V1493" t="s">
        <v>160</v>
      </c>
      <c r="W1493">
        <v>0</v>
      </c>
      <c r="X1493">
        <v>0</v>
      </c>
      <c r="Y1493">
        <v>0</v>
      </c>
      <c r="Z1493">
        <v>0</v>
      </c>
      <c r="AA1493">
        <v>2.0499999999999998</v>
      </c>
    </row>
    <row r="1494" spans="1:27" x14ac:dyDescent="0.2">
      <c r="A1494">
        <v>1485</v>
      </c>
      <c r="B1494" t="str">
        <f>+SUBSTITUTE(LOWER(_xlfn.CONCAT(C1494,D1494,E1494,G1494,L1494,R1494))," ","")</f>
        <v>44355carneretailcompensadoc100-200standrewsitalia</v>
      </c>
      <c r="C1494" s="1">
        <v>44355</v>
      </c>
      <c r="D1494" s="2" t="s">
        <v>35</v>
      </c>
      <c r="E1494" t="s">
        <v>206</v>
      </c>
      <c r="F1494" t="s">
        <v>244</v>
      </c>
      <c r="G1494" t="s">
        <v>72</v>
      </c>
      <c r="H1494">
        <v>2997</v>
      </c>
      <c r="I1494">
        <v>4</v>
      </c>
      <c r="J1494" s="4">
        <f>+VLOOKUP(B1494,Hoja1!$A:$L,11,0)</f>
        <v>2997</v>
      </c>
      <c r="K1494" s="4">
        <f>+VLOOKUP(B1494,Hoja1!$A:$L,12,0)</f>
        <v>4</v>
      </c>
      <c r="L1494" t="s">
        <v>240</v>
      </c>
      <c r="M1494">
        <v>23</v>
      </c>
      <c r="N1494" t="s">
        <v>204</v>
      </c>
      <c r="O1494">
        <v>6</v>
      </c>
      <c r="P1494">
        <v>2021</v>
      </c>
      <c r="Q1494" t="s">
        <v>153</v>
      </c>
      <c r="R1494" t="s">
        <v>167</v>
      </c>
      <c r="S1494" t="s">
        <v>167</v>
      </c>
      <c r="T1494" t="s">
        <v>167</v>
      </c>
      <c r="U1494" t="s">
        <v>173</v>
      </c>
      <c r="V1494" t="s">
        <v>208</v>
      </c>
      <c r="W1494">
        <v>0</v>
      </c>
      <c r="X1494">
        <v>0.1</v>
      </c>
      <c r="Y1494">
        <v>0.4</v>
      </c>
      <c r="Z1494">
        <v>1198.8</v>
      </c>
      <c r="AA1494">
        <v>4.4444444444444402</v>
      </c>
    </row>
    <row r="1495" spans="1:27" x14ac:dyDescent="0.2">
      <c r="A1495">
        <v>1486</v>
      </c>
      <c r="B1495" t="str">
        <f>+SUBSTITUTE(LOWER(_xlfn.CONCAT(C1495,D1495,E1495,G1495,L1495,R1495))," ","")</f>
        <v>44355carneretailcompensadoc200-300standrewsitalia</v>
      </c>
      <c r="C1495" s="1">
        <v>44355</v>
      </c>
      <c r="D1495" s="2" t="s">
        <v>35</v>
      </c>
      <c r="E1495" t="s">
        <v>206</v>
      </c>
      <c r="F1495" t="s">
        <v>244</v>
      </c>
      <c r="G1495" t="s">
        <v>39</v>
      </c>
      <c r="H1495">
        <v>2997</v>
      </c>
      <c r="I1495">
        <v>3.8</v>
      </c>
      <c r="J1495" s="4">
        <f>+VLOOKUP(B1495,Hoja1!$A:$L,11,0)</f>
        <v>2997</v>
      </c>
      <c r="K1495" s="4">
        <f>+VLOOKUP(B1495,Hoja1!$A:$L,12,0)</f>
        <v>3.8</v>
      </c>
      <c r="L1495" t="s">
        <v>240</v>
      </c>
      <c r="M1495">
        <v>23</v>
      </c>
      <c r="N1495" t="s">
        <v>204</v>
      </c>
      <c r="O1495">
        <v>6</v>
      </c>
      <c r="P1495">
        <v>2021</v>
      </c>
      <c r="Q1495" t="s">
        <v>153</v>
      </c>
      <c r="R1495" t="s">
        <v>167</v>
      </c>
      <c r="S1495" t="s">
        <v>167</v>
      </c>
      <c r="T1495" t="s">
        <v>167</v>
      </c>
      <c r="U1495" t="s">
        <v>173</v>
      </c>
      <c r="V1495" t="s">
        <v>208</v>
      </c>
      <c r="W1495">
        <v>0</v>
      </c>
      <c r="X1495">
        <v>0.1</v>
      </c>
      <c r="Y1495">
        <v>0.38</v>
      </c>
      <c r="Z1495">
        <v>1138.8599999999999</v>
      </c>
      <c r="AA1495">
        <v>4.2222222222222197</v>
      </c>
    </row>
    <row r="1496" spans="1:27" x14ac:dyDescent="0.2">
      <c r="A1496">
        <v>1487</v>
      </c>
      <c r="B1496" t="str">
        <f>+SUBSTITUTE(LOWER(_xlfn.CONCAT(C1496,D1496,E1496,G1496,L1496,R1496))," ","")</f>
        <v>44355enterosinsalsae50-70standrewsitalia</v>
      </c>
      <c r="C1496" s="1">
        <v>44355</v>
      </c>
      <c r="D1496" s="2" t="s">
        <v>59</v>
      </c>
      <c r="E1496" t="s">
        <v>155</v>
      </c>
      <c r="F1496" t="s">
        <v>244</v>
      </c>
      <c r="G1496" t="s">
        <v>245</v>
      </c>
      <c r="H1496">
        <v>3000</v>
      </c>
      <c r="I1496">
        <v>1.9</v>
      </c>
      <c r="J1496" s="4" t="e">
        <f>+VLOOKUP(B1496,Hoja1!$A:$L,11,0)</f>
        <v>#N/A</v>
      </c>
      <c r="K1496" s="4" t="e">
        <f>+VLOOKUP(B1496,Hoja1!$A:$L,12,0)</f>
        <v>#N/A</v>
      </c>
      <c r="L1496" t="s">
        <v>240</v>
      </c>
      <c r="M1496">
        <v>23</v>
      </c>
      <c r="N1496" t="s">
        <v>204</v>
      </c>
      <c r="O1496">
        <v>6</v>
      </c>
      <c r="P1496">
        <v>2021</v>
      </c>
      <c r="Q1496" t="s">
        <v>153</v>
      </c>
      <c r="R1496" t="s">
        <v>167</v>
      </c>
      <c r="S1496" t="s">
        <v>167</v>
      </c>
      <c r="T1496" t="s">
        <v>167</v>
      </c>
      <c r="U1496" t="s">
        <v>159</v>
      </c>
      <c r="V1496" t="s">
        <v>160</v>
      </c>
      <c r="W1496">
        <v>0</v>
      </c>
      <c r="X1496">
        <v>0</v>
      </c>
      <c r="Y1496">
        <v>0</v>
      </c>
      <c r="Z1496">
        <v>0</v>
      </c>
      <c r="AA1496">
        <v>1.9</v>
      </c>
    </row>
    <row r="1497" spans="1:27" x14ac:dyDescent="0.2">
      <c r="A1497">
        <v>1488</v>
      </c>
      <c r="B1497" t="str">
        <f>+SUBSTITUTE(LOWER(_xlfn.CONCAT(C1497,D1497,E1497,G1497,L1497,R1497))," ","")</f>
        <v>44355carnegranelc200-300standrewsasia</v>
      </c>
      <c r="C1497" s="1">
        <v>44355</v>
      </c>
      <c r="D1497" s="2" t="s">
        <v>35</v>
      </c>
      <c r="E1497" t="s">
        <v>30</v>
      </c>
      <c r="F1497" t="s">
        <v>197</v>
      </c>
      <c r="G1497" t="s">
        <v>39</v>
      </c>
      <c r="H1497">
        <v>24000</v>
      </c>
      <c r="I1497">
        <v>3.2</v>
      </c>
      <c r="J1497" s="4">
        <f>+VLOOKUP(B1497,Hoja1!$A:$L,11,0)</f>
        <v>24000</v>
      </c>
      <c r="K1497" s="4">
        <f>+VLOOKUP(B1497,Hoja1!$A:$L,12,0)</f>
        <v>3.2</v>
      </c>
      <c r="L1497" t="s">
        <v>240</v>
      </c>
      <c r="M1497">
        <v>23</v>
      </c>
      <c r="N1497" t="s">
        <v>204</v>
      </c>
      <c r="O1497">
        <v>6</v>
      </c>
      <c r="P1497">
        <v>2021</v>
      </c>
      <c r="Q1497" t="s">
        <v>158</v>
      </c>
      <c r="R1497" t="s">
        <v>158</v>
      </c>
      <c r="S1497" t="s">
        <v>158</v>
      </c>
      <c r="T1497" t="s">
        <v>158</v>
      </c>
      <c r="U1497" t="s">
        <v>37</v>
      </c>
      <c r="V1497" t="s">
        <v>36</v>
      </c>
      <c r="W1497">
        <v>0</v>
      </c>
      <c r="X1497">
        <v>0</v>
      </c>
      <c r="Y1497">
        <v>0</v>
      </c>
      <c r="Z1497">
        <v>0</v>
      </c>
      <c r="AA1497">
        <v>3.2</v>
      </c>
    </row>
    <row r="1498" spans="1:27" x14ac:dyDescent="0.2">
      <c r="A1498">
        <v>1489</v>
      </c>
      <c r="B1498" t="str">
        <f>+SUBSTITUTE(LOWER(_xlfn.CONCAT(C1498,D1498,E1498,G1498,L1498,R1498))," ","")</f>
        <v>44355enterosinsalsae50-70standrewsitalia</v>
      </c>
      <c r="C1498" s="1">
        <v>44355</v>
      </c>
      <c r="D1498" s="2" t="s">
        <v>59</v>
      </c>
      <c r="E1498" t="s">
        <v>155</v>
      </c>
      <c r="F1498" t="s">
        <v>244</v>
      </c>
      <c r="G1498" t="s">
        <v>245</v>
      </c>
      <c r="H1498">
        <v>12000</v>
      </c>
      <c r="I1498">
        <v>1.9</v>
      </c>
      <c r="J1498" s="4" t="e">
        <f>+VLOOKUP(B1498,Hoja1!$A:$L,11,0)</f>
        <v>#N/A</v>
      </c>
      <c r="K1498" s="4" t="e">
        <f>+VLOOKUP(B1498,Hoja1!$A:$L,12,0)</f>
        <v>#N/A</v>
      </c>
      <c r="L1498" t="s">
        <v>240</v>
      </c>
      <c r="M1498">
        <v>23</v>
      </c>
      <c r="N1498" t="s">
        <v>204</v>
      </c>
      <c r="O1498">
        <v>6</v>
      </c>
      <c r="P1498">
        <v>2021</v>
      </c>
      <c r="Q1498" t="s">
        <v>153</v>
      </c>
      <c r="R1498" t="s">
        <v>167</v>
      </c>
      <c r="S1498" t="s">
        <v>167</v>
      </c>
      <c r="T1498" t="s">
        <v>167</v>
      </c>
      <c r="U1498" t="s">
        <v>159</v>
      </c>
      <c r="V1498" t="s">
        <v>160</v>
      </c>
      <c r="W1498">
        <v>0</v>
      </c>
      <c r="X1498">
        <v>0</v>
      </c>
      <c r="Y1498">
        <v>0</v>
      </c>
      <c r="Z1498">
        <v>0</v>
      </c>
      <c r="AA1498">
        <v>1.9</v>
      </c>
    </row>
    <row r="1499" spans="1:27" x14ac:dyDescent="0.2">
      <c r="A1499">
        <v>1490</v>
      </c>
      <c r="B1499" t="str">
        <f>+SUBSTITUTE(LOWER(_xlfn.CONCAT(C1499,D1499,E1499,G1499,L1499,R1499))," ","")</f>
        <v>44355carnegranelc300-500standrewsrusia</v>
      </c>
      <c r="C1499" s="1">
        <v>44355</v>
      </c>
      <c r="D1499" s="2" t="s">
        <v>35</v>
      </c>
      <c r="E1499" t="s">
        <v>30</v>
      </c>
      <c r="F1499" t="s">
        <v>239</v>
      </c>
      <c r="G1499" t="s">
        <v>49</v>
      </c>
      <c r="H1499">
        <v>23000</v>
      </c>
      <c r="I1499">
        <v>2.9</v>
      </c>
      <c r="J1499" s="4">
        <f>+VLOOKUP(B1499,Hoja1!$A:$L,11,0)</f>
        <v>23000</v>
      </c>
      <c r="K1499" s="4">
        <f>+VLOOKUP(B1499,Hoja1!$A:$L,12,0)</f>
        <v>2.9</v>
      </c>
      <c r="L1499" t="s">
        <v>240</v>
      </c>
      <c r="M1499">
        <v>23</v>
      </c>
      <c r="N1499" t="s">
        <v>204</v>
      </c>
      <c r="O1499">
        <v>6</v>
      </c>
      <c r="P1499">
        <v>2021</v>
      </c>
      <c r="Q1499" t="s">
        <v>165</v>
      </c>
      <c r="R1499" t="s">
        <v>166</v>
      </c>
      <c r="S1499" t="s">
        <v>165</v>
      </c>
      <c r="T1499" t="s">
        <v>166</v>
      </c>
      <c r="U1499" t="s">
        <v>37</v>
      </c>
      <c r="V1499" t="s">
        <v>36</v>
      </c>
      <c r="W1499">
        <v>0</v>
      </c>
      <c r="X1499">
        <v>0</v>
      </c>
      <c r="Y1499">
        <v>0</v>
      </c>
      <c r="Z1499">
        <v>0</v>
      </c>
      <c r="AA1499">
        <v>2.9</v>
      </c>
    </row>
    <row r="1500" spans="1:27" x14ac:dyDescent="0.2">
      <c r="A1500">
        <v>1491</v>
      </c>
      <c r="B1500" t="str">
        <f>+SUBSTITUTE(LOWER(_xlfn.CONCAT(C1500,D1500,E1500,G1500,L1500,R1500))," ","")</f>
        <v>44355carnegranelsinstandrewschile</v>
      </c>
      <c r="C1500" s="1">
        <v>44355</v>
      </c>
      <c r="D1500" s="2" t="s">
        <v>35</v>
      </c>
      <c r="E1500" t="s">
        <v>30</v>
      </c>
      <c r="F1500" t="s">
        <v>32</v>
      </c>
      <c r="G1500" t="s">
        <v>246</v>
      </c>
      <c r="H1500">
        <v>6000</v>
      </c>
      <c r="I1500">
        <v>1.35</v>
      </c>
      <c r="J1500" s="4" t="e">
        <f>+VLOOKUP(B1500,Hoja1!$A:$L,11,0)</f>
        <v>#N/A</v>
      </c>
      <c r="K1500" s="4" t="e">
        <f>+VLOOKUP(B1500,Hoja1!$A:$L,12,0)</f>
        <v>#N/A</v>
      </c>
      <c r="L1500" t="s">
        <v>240</v>
      </c>
      <c r="M1500">
        <v>23</v>
      </c>
      <c r="N1500" t="s">
        <v>205</v>
      </c>
      <c r="O1500">
        <v>6</v>
      </c>
      <c r="P1500">
        <v>2021</v>
      </c>
      <c r="Q1500" t="s">
        <v>32</v>
      </c>
      <c r="R1500" t="s">
        <v>32</v>
      </c>
      <c r="S1500" t="s">
        <v>32</v>
      </c>
      <c r="T1500" t="s">
        <v>32</v>
      </c>
      <c r="U1500" t="s">
        <v>37</v>
      </c>
      <c r="V1500" t="s">
        <v>36</v>
      </c>
      <c r="W1500">
        <v>0</v>
      </c>
      <c r="X1500">
        <v>0</v>
      </c>
      <c r="Y1500">
        <v>0</v>
      </c>
      <c r="Z1500">
        <v>0</v>
      </c>
      <c r="AA1500">
        <v>1.35</v>
      </c>
    </row>
    <row r="1501" spans="1:27" x14ac:dyDescent="0.2">
      <c r="A1501">
        <v>2306</v>
      </c>
      <c r="B1501" t="str">
        <f>+SUBSTITUTE(LOWER(_xlfn.CONCAT(C1501,D1501,E1501,G1501,L1501,R1501))," ","")</f>
        <v>44355enterosinsalsac40-60sudmarischile</v>
      </c>
      <c r="C1501" s="1">
        <v>44355</v>
      </c>
      <c r="D1501" s="2" t="s">
        <v>59</v>
      </c>
      <c r="E1501" t="s">
        <v>155</v>
      </c>
      <c r="F1501" t="s">
        <v>32</v>
      </c>
      <c r="G1501" t="s">
        <v>180</v>
      </c>
      <c r="H1501">
        <v>1465</v>
      </c>
      <c r="J1501" s="4" t="e">
        <f>+VLOOKUP(B1501,Hoja1!$A:$L,11,0)</f>
        <v>#N/A</v>
      </c>
      <c r="K1501" s="4" t="e">
        <f>+VLOOKUP(B1501,Hoja1!$A:$L,12,0)</f>
        <v>#N/A</v>
      </c>
      <c r="L1501" t="s">
        <v>286</v>
      </c>
      <c r="M1501">
        <v>23</v>
      </c>
      <c r="O1501">
        <v>6</v>
      </c>
      <c r="P1501">
        <v>2021</v>
      </c>
      <c r="Q1501" t="s">
        <v>32</v>
      </c>
      <c r="R1501" t="s">
        <v>32</v>
      </c>
      <c r="S1501" t="s">
        <v>32</v>
      </c>
      <c r="T1501" t="s">
        <v>32</v>
      </c>
      <c r="U1501" t="s">
        <v>159</v>
      </c>
      <c r="V1501" t="s">
        <v>160</v>
      </c>
      <c r="W1501">
        <v>0</v>
      </c>
      <c r="X1501">
        <v>0</v>
      </c>
    </row>
    <row r="1502" spans="1:27" x14ac:dyDescent="0.2">
      <c r="A1502">
        <v>2307</v>
      </c>
      <c r="B1502" t="str">
        <f>+SUBSTITUTE(LOWER(_xlfn.CONCAT(C1502,D1502,E1502,G1502,L1502,R1502))," ","")</f>
        <v>44355carnegranelc0sudmarischile</v>
      </c>
      <c r="C1502" s="1">
        <v>44355</v>
      </c>
      <c r="D1502" s="2" t="s">
        <v>35</v>
      </c>
      <c r="E1502" t="s">
        <v>30</v>
      </c>
      <c r="F1502" t="s">
        <v>32</v>
      </c>
      <c r="G1502" t="s">
        <v>178</v>
      </c>
      <c r="H1502">
        <v>500</v>
      </c>
      <c r="J1502" s="4" t="e">
        <f>+VLOOKUP(B1502,Hoja1!$A:$L,11,0)</f>
        <v>#N/A</v>
      </c>
      <c r="K1502" s="4" t="e">
        <f>+VLOOKUP(B1502,Hoja1!$A:$L,12,0)</f>
        <v>#N/A</v>
      </c>
      <c r="L1502" t="s">
        <v>286</v>
      </c>
      <c r="M1502">
        <v>23</v>
      </c>
      <c r="O1502">
        <v>6</v>
      </c>
      <c r="P1502">
        <v>2021</v>
      </c>
      <c r="Q1502" t="s">
        <v>32</v>
      </c>
      <c r="R1502" t="s">
        <v>32</v>
      </c>
      <c r="S1502" t="s">
        <v>32</v>
      </c>
      <c r="T1502" t="s">
        <v>32</v>
      </c>
      <c r="U1502" t="s">
        <v>37</v>
      </c>
      <c r="V1502" t="s">
        <v>36</v>
      </c>
      <c r="W1502">
        <v>0</v>
      </c>
      <c r="X1502">
        <v>0</v>
      </c>
    </row>
    <row r="1503" spans="1:27" x14ac:dyDescent="0.2">
      <c r="A1503">
        <v>2308</v>
      </c>
      <c r="B1503" t="str">
        <f>+SUBSTITUTE(LOWER(_xlfn.CONCAT(C1503,D1503,E1503,G1503,L1503,R1503))," ","")</f>
        <v>44355carneretailc200-300sudmarischile</v>
      </c>
      <c r="C1503" s="1">
        <v>44355</v>
      </c>
      <c r="D1503" s="2" t="s">
        <v>35</v>
      </c>
      <c r="E1503" t="s">
        <v>161</v>
      </c>
      <c r="F1503" t="s">
        <v>32</v>
      </c>
      <c r="G1503" t="s">
        <v>39</v>
      </c>
      <c r="H1503">
        <v>1062</v>
      </c>
      <c r="J1503" s="4">
        <f>+VLOOKUP(B1503,Hoja1!$A:$L,11,0)</f>
        <v>1062</v>
      </c>
      <c r="K1503" s="4">
        <f>+VLOOKUP(B1503,Hoja1!$A:$L,12,0)</f>
        <v>0</v>
      </c>
      <c r="L1503" t="s">
        <v>286</v>
      </c>
      <c r="M1503">
        <v>23</v>
      </c>
      <c r="O1503">
        <v>6</v>
      </c>
      <c r="P1503">
        <v>2021</v>
      </c>
      <c r="Q1503" t="s">
        <v>32</v>
      </c>
      <c r="R1503" t="s">
        <v>32</v>
      </c>
      <c r="S1503" t="s">
        <v>32</v>
      </c>
      <c r="T1503" t="s">
        <v>32</v>
      </c>
      <c r="U1503" t="s">
        <v>173</v>
      </c>
      <c r="V1503" t="s">
        <v>174</v>
      </c>
      <c r="W1503">
        <v>0</v>
      </c>
      <c r="X1503">
        <v>0</v>
      </c>
    </row>
    <row r="1504" spans="1:27" x14ac:dyDescent="0.2">
      <c r="A1504">
        <v>386</v>
      </c>
      <c r="B1504" t="str">
        <f>+SUBSTITUTE(LOWER(_xlfn.CONCAT(C1504,D1504,E1504,G1504,L1504,R1504))," ","")</f>
        <v>44356enteroretailc20-35camanchacaasia</v>
      </c>
      <c r="C1504" s="1">
        <v>44356</v>
      </c>
      <c r="D1504" s="2" t="s">
        <v>59</v>
      </c>
      <c r="E1504" t="s">
        <v>161</v>
      </c>
      <c r="F1504" t="s">
        <v>156</v>
      </c>
      <c r="G1504" t="s">
        <v>163</v>
      </c>
      <c r="H1504">
        <v>15790.5</v>
      </c>
      <c r="I1504">
        <v>3.21999999999999</v>
      </c>
      <c r="J1504" s="4" t="e">
        <f>+VLOOKUP(B1504,Hoja1!$A:$L,11,0)</f>
        <v>#N/A</v>
      </c>
      <c r="K1504" s="4" t="e">
        <f>+VLOOKUP(B1504,Hoja1!$A:$L,12,0)</f>
        <v>#N/A</v>
      </c>
      <c r="L1504" t="s">
        <v>33</v>
      </c>
      <c r="M1504">
        <v>23</v>
      </c>
      <c r="O1504">
        <v>6</v>
      </c>
      <c r="P1504">
        <v>2021</v>
      </c>
      <c r="Q1504" t="s">
        <v>158</v>
      </c>
      <c r="R1504" t="s">
        <v>158</v>
      </c>
      <c r="S1504" t="s">
        <v>158</v>
      </c>
      <c r="T1504" t="s">
        <v>158</v>
      </c>
      <c r="V1504" t="s">
        <v>164</v>
      </c>
    </row>
    <row r="1505" spans="1:27" x14ac:dyDescent="0.2">
      <c r="A1505">
        <v>387</v>
      </c>
      <c r="B1505" t="str">
        <f>+SUBSTITUTE(LOWER(_xlfn.CONCAT(C1505,D1505,E1505,G1505,L1505,R1505))," ","")</f>
        <v>44356carnegranelc300-500camanchacarusia</v>
      </c>
      <c r="C1505" s="1">
        <v>44356</v>
      </c>
      <c r="D1505" s="2" t="s">
        <v>35</v>
      </c>
      <c r="E1505" t="s">
        <v>30</v>
      </c>
      <c r="F1505" t="s">
        <v>516</v>
      </c>
      <c r="G1505" t="s">
        <v>49</v>
      </c>
      <c r="H1505">
        <v>24000</v>
      </c>
      <c r="I1505">
        <v>2.94999999999999</v>
      </c>
      <c r="J1505" s="4" t="e">
        <f>+VLOOKUP(B1505,Hoja1!$A:$L,11,0)</f>
        <v>#N/A</v>
      </c>
      <c r="K1505" s="4" t="e">
        <f>+VLOOKUP(B1505,Hoja1!$A:$L,12,0)</f>
        <v>#N/A</v>
      </c>
      <c r="L1505" t="s">
        <v>33</v>
      </c>
      <c r="M1505">
        <v>23</v>
      </c>
      <c r="O1505">
        <v>6</v>
      </c>
      <c r="P1505">
        <v>2021</v>
      </c>
      <c r="Q1505" t="s">
        <v>165</v>
      </c>
      <c r="R1505" t="s">
        <v>166</v>
      </c>
      <c r="S1505" t="s">
        <v>165</v>
      </c>
      <c r="T1505" t="s">
        <v>166</v>
      </c>
      <c r="U1505" t="s">
        <v>37</v>
      </c>
      <c r="V1505" t="s">
        <v>36</v>
      </c>
      <c r="W1505">
        <v>0</v>
      </c>
      <c r="X1505">
        <v>0</v>
      </c>
      <c r="Y1505">
        <v>0</v>
      </c>
      <c r="Z1505">
        <v>0</v>
      </c>
      <c r="AA1505">
        <v>2.94999999999999</v>
      </c>
    </row>
    <row r="1506" spans="1:27" x14ac:dyDescent="0.2">
      <c r="A1506">
        <v>388</v>
      </c>
      <c r="B1506" t="str">
        <f>+SUBSTITUTE(LOWER(_xlfn.CONCAT(C1506,D1506,E1506,G1506,L1506,R1506))," ","")</f>
        <v>44356carneretailc200-300camanchacafrancia</v>
      </c>
      <c r="C1506" s="1">
        <v>44356</v>
      </c>
      <c r="D1506" s="2" t="s">
        <v>35</v>
      </c>
      <c r="E1506" t="s">
        <v>161</v>
      </c>
      <c r="F1506" t="s">
        <v>172</v>
      </c>
      <c r="G1506" t="s">
        <v>39</v>
      </c>
      <c r="H1506">
        <v>21595</v>
      </c>
      <c r="I1506">
        <v>3.5</v>
      </c>
      <c r="J1506" s="4" t="e">
        <f>+VLOOKUP(B1506,Hoja1!$A:$L,11,0)</f>
        <v>#N/A</v>
      </c>
      <c r="K1506" s="4" t="e">
        <f>+VLOOKUP(B1506,Hoja1!$A:$L,12,0)</f>
        <v>#N/A</v>
      </c>
      <c r="L1506" t="s">
        <v>33</v>
      </c>
      <c r="M1506">
        <v>23</v>
      </c>
      <c r="O1506">
        <v>6</v>
      </c>
      <c r="P1506">
        <v>2021</v>
      </c>
      <c r="Q1506" t="s">
        <v>153</v>
      </c>
      <c r="R1506" t="s">
        <v>172</v>
      </c>
      <c r="S1506" t="s">
        <v>172</v>
      </c>
      <c r="T1506" t="s">
        <v>172</v>
      </c>
      <c r="U1506" t="s">
        <v>173</v>
      </c>
      <c r="V1506" t="s">
        <v>174</v>
      </c>
      <c r="W1506">
        <v>0</v>
      </c>
      <c r="X1506">
        <v>0</v>
      </c>
      <c r="Y1506">
        <v>0</v>
      </c>
      <c r="Z1506">
        <v>0</v>
      </c>
      <c r="AA1506">
        <v>3.5</v>
      </c>
    </row>
    <row r="1507" spans="1:27" x14ac:dyDescent="0.2">
      <c r="A1507">
        <v>389</v>
      </c>
      <c r="B1507" t="str">
        <f>+SUBSTITUTE(LOWER(_xlfn.CONCAT(C1507,D1507,E1507,G1507,L1507,R1507))," ","")</f>
        <v>44356enterosinsalsac24-32camanchacaamerica</v>
      </c>
      <c r="C1507" s="1">
        <v>44356</v>
      </c>
      <c r="D1507" s="2" t="s">
        <v>59</v>
      </c>
      <c r="E1507" t="s">
        <v>155</v>
      </c>
      <c r="F1507" t="s">
        <v>162</v>
      </c>
      <c r="G1507" t="s">
        <v>190</v>
      </c>
      <c r="H1507">
        <v>18669</v>
      </c>
      <c r="I1507">
        <v>2.0727000000000002</v>
      </c>
      <c r="J1507" s="4" t="e">
        <f>+VLOOKUP(B1507,Hoja1!$A:$L,11,0)</f>
        <v>#N/A</v>
      </c>
      <c r="K1507" s="4" t="e">
        <f>+VLOOKUP(B1507,Hoja1!$A:$L,12,0)</f>
        <v>#N/A</v>
      </c>
      <c r="L1507" t="s">
        <v>33</v>
      </c>
      <c r="M1507">
        <v>23</v>
      </c>
      <c r="O1507">
        <v>6</v>
      </c>
      <c r="P1507">
        <v>2021</v>
      </c>
      <c r="Q1507" t="s">
        <v>515</v>
      </c>
      <c r="R1507" t="s">
        <v>515</v>
      </c>
      <c r="S1507" t="s">
        <v>515</v>
      </c>
      <c r="T1507" t="s">
        <v>515</v>
      </c>
      <c r="U1507" t="s">
        <v>159</v>
      </c>
      <c r="V1507" t="s">
        <v>160</v>
      </c>
      <c r="W1507">
        <v>0</v>
      </c>
      <c r="X1507">
        <v>0</v>
      </c>
      <c r="Y1507">
        <v>0</v>
      </c>
      <c r="Z1507">
        <v>0</v>
      </c>
      <c r="AA1507">
        <v>2.0727000000000002</v>
      </c>
    </row>
    <row r="1508" spans="1:27" x14ac:dyDescent="0.2">
      <c r="A1508">
        <v>756</v>
      </c>
      <c r="B1508" t="str">
        <f>+SUBSTITUTE(LOWER(_xlfn.CONCAT(C1508,D1508,E1508,G1508,L1508,R1508))," ","")</f>
        <v>44356enterosinsalsac20-40manuelitarusia</v>
      </c>
      <c r="C1508" s="1">
        <v>44356</v>
      </c>
      <c r="D1508" s="2" t="s">
        <v>59</v>
      </c>
      <c r="E1508" t="s">
        <v>155</v>
      </c>
      <c r="F1508" t="s">
        <v>166</v>
      </c>
      <c r="G1508" t="s">
        <v>209</v>
      </c>
      <c r="H1508">
        <v>19613</v>
      </c>
      <c r="I1508">
        <v>2.0999785856319702</v>
      </c>
      <c r="J1508" s="4" t="e">
        <f>+VLOOKUP(B1508,Hoja1!$A:$L,11,0)</f>
        <v>#N/A</v>
      </c>
      <c r="K1508" s="4" t="e">
        <f>+VLOOKUP(B1508,Hoja1!$A:$L,12,0)</f>
        <v>#N/A</v>
      </c>
      <c r="L1508" t="s">
        <v>93</v>
      </c>
      <c r="M1508">
        <v>23</v>
      </c>
      <c r="N1508" t="s">
        <v>210</v>
      </c>
      <c r="O1508">
        <v>6</v>
      </c>
      <c r="P1508">
        <v>2021</v>
      </c>
      <c r="Q1508" t="s">
        <v>165</v>
      </c>
      <c r="R1508" t="s">
        <v>166</v>
      </c>
      <c r="S1508" t="s">
        <v>165</v>
      </c>
      <c r="T1508" t="s">
        <v>166</v>
      </c>
      <c r="U1508" t="s">
        <v>159</v>
      </c>
      <c r="V1508" t="s">
        <v>160</v>
      </c>
      <c r="W1508">
        <v>0</v>
      </c>
      <c r="X1508">
        <v>0</v>
      </c>
      <c r="Y1508">
        <v>0</v>
      </c>
      <c r="Z1508">
        <v>0</v>
      </c>
      <c r="AA1508">
        <v>2.0999785856319702</v>
      </c>
    </row>
    <row r="1509" spans="1:27" x14ac:dyDescent="0.2">
      <c r="A1509">
        <v>757</v>
      </c>
      <c r="B1509" t="str">
        <f>+SUBSTITUTE(LOWER(_xlfn.CONCAT(C1509,D1509,E1509,G1509,L1509,R1509))," ","")</f>
        <v>44356carnegranelc300-500manuelitarusia</v>
      </c>
      <c r="C1509" s="1">
        <v>44356</v>
      </c>
      <c r="D1509" s="2" t="s">
        <v>35</v>
      </c>
      <c r="E1509" t="s">
        <v>30</v>
      </c>
      <c r="F1509" t="s">
        <v>166</v>
      </c>
      <c r="G1509" t="s">
        <v>49</v>
      </c>
      <c r="H1509">
        <v>24000</v>
      </c>
      <c r="I1509">
        <v>3</v>
      </c>
      <c r="J1509" s="4">
        <f>+VLOOKUP(B1509,Hoja1!$A:$L,11,0)</f>
        <v>24000</v>
      </c>
      <c r="K1509" s="4">
        <f>+VLOOKUP(B1509,Hoja1!$A:$L,12,0)</f>
        <v>3</v>
      </c>
      <c r="L1509" t="s">
        <v>93</v>
      </c>
      <c r="M1509">
        <v>23</v>
      </c>
      <c r="N1509" t="s">
        <v>210</v>
      </c>
      <c r="O1509">
        <v>6</v>
      </c>
      <c r="P1509">
        <v>2021</v>
      </c>
      <c r="Q1509" t="s">
        <v>165</v>
      </c>
      <c r="R1509" t="s">
        <v>166</v>
      </c>
      <c r="S1509" t="s">
        <v>165</v>
      </c>
      <c r="T1509" t="s">
        <v>166</v>
      </c>
      <c r="U1509" t="s">
        <v>37</v>
      </c>
      <c r="V1509" t="s">
        <v>36</v>
      </c>
      <c r="W1509">
        <v>0</v>
      </c>
      <c r="X1509">
        <v>0</v>
      </c>
      <c r="Y1509">
        <v>0</v>
      </c>
      <c r="Z1509">
        <v>0</v>
      </c>
      <c r="AA1509">
        <v>3</v>
      </c>
    </row>
    <row r="1510" spans="1:27" x14ac:dyDescent="0.2">
      <c r="A1510">
        <v>758</v>
      </c>
      <c r="B1510" t="str">
        <f>+SUBSTITUTE(LOWER(_xlfn.CONCAT(C1510,D1510,E1510,G1510,L1510,R1510))," ","")</f>
        <v>44356carnegranelc100-200manuelitaasia</v>
      </c>
      <c r="C1510" s="1">
        <v>44356</v>
      </c>
      <c r="D1510" s="2" t="s">
        <v>35</v>
      </c>
      <c r="E1510" t="s">
        <v>30</v>
      </c>
      <c r="F1510" t="s">
        <v>225</v>
      </c>
      <c r="G1510" t="s">
        <v>72</v>
      </c>
      <c r="H1510">
        <v>24000</v>
      </c>
      <c r="I1510">
        <v>3.18</v>
      </c>
      <c r="J1510" s="4">
        <f>+VLOOKUP(B1510,Hoja1!$A:$L,11,0)</f>
        <v>24000</v>
      </c>
      <c r="K1510" s="4">
        <f>+VLOOKUP(B1510,Hoja1!$A:$L,12,0)</f>
        <v>3.18</v>
      </c>
      <c r="L1510" t="s">
        <v>93</v>
      </c>
      <c r="M1510">
        <v>23</v>
      </c>
      <c r="N1510" t="s">
        <v>210</v>
      </c>
      <c r="O1510">
        <v>6</v>
      </c>
      <c r="P1510">
        <v>2021</v>
      </c>
      <c r="Q1510" t="s">
        <v>158</v>
      </c>
      <c r="R1510" t="s">
        <v>158</v>
      </c>
      <c r="S1510" t="s">
        <v>158</v>
      </c>
      <c r="T1510" t="s">
        <v>158</v>
      </c>
      <c r="U1510" t="s">
        <v>37</v>
      </c>
      <c r="V1510" t="s">
        <v>36</v>
      </c>
      <c r="W1510">
        <v>0</v>
      </c>
      <c r="X1510">
        <v>0</v>
      </c>
      <c r="Y1510">
        <v>0</v>
      </c>
      <c r="Z1510">
        <v>0</v>
      </c>
      <c r="AA1510">
        <v>3.18</v>
      </c>
    </row>
    <row r="1511" spans="1:27" x14ac:dyDescent="0.2">
      <c r="A1511">
        <v>759</v>
      </c>
      <c r="B1511" t="str">
        <f>+SUBSTITUTE(LOWER(_xlfn.CONCAT(C1511,D1511,E1511,G1511,L1511,R1511))," ","")</f>
        <v>44356carnegranelc200-300manuelitaespaña</v>
      </c>
      <c r="C1511" s="1">
        <v>44356</v>
      </c>
      <c r="D1511" s="2" t="s">
        <v>35</v>
      </c>
      <c r="E1511" t="s">
        <v>30</v>
      </c>
      <c r="F1511" t="s">
        <v>338</v>
      </c>
      <c r="G1511" t="s">
        <v>39</v>
      </c>
      <c r="H1511">
        <v>24000</v>
      </c>
      <c r="I1511">
        <v>3</v>
      </c>
      <c r="J1511" s="4">
        <f>+VLOOKUP(B1511,Hoja1!$A:$L,11,0)</f>
        <v>24000</v>
      </c>
      <c r="K1511" s="4">
        <f>+VLOOKUP(B1511,Hoja1!$A:$L,12,0)</f>
        <v>3</v>
      </c>
      <c r="L1511" t="s">
        <v>93</v>
      </c>
      <c r="M1511">
        <v>23</v>
      </c>
      <c r="N1511" t="s">
        <v>211</v>
      </c>
      <c r="O1511">
        <v>6</v>
      </c>
      <c r="P1511">
        <v>2021</v>
      </c>
      <c r="Q1511" t="s">
        <v>153</v>
      </c>
      <c r="R1511" t="s">
        <v>338</v>
      </c>
      <c r="S1511" t="s">
        <v>338</v>
      </c>
      <c r="T1511" t="s">
        <v>154</v>
      </c>
      <c r="U1511" t="s">
        <v>37</v>
      </c>
      <c r="V1511" t="s">
        <v>36</v>
      </c>
      <c r="W1511">
        <v>0</v>
      </c>
      <c r="X1511">
        <v>0</v>
      </c>
      <c r="Y1511">
        <v>0</v>
      </c>
      <c r="Z1511">
        <v>0</v>
      </c>
      <c r="AA1511">
        <v>3</v>
      </c>
    </row>
    <row r="1512" spans="1:27" x14ac:dyDescent="0.2">
      <c r="A1512">
        <v>1492</v>
      </c>
      <c r="B1512" t="str">
        <f>+SUBSTITUTE(LOWER(_xlfn.CONCAT(C1512,D1512,E1512,G1512,L1512,R1512))," ","")</f>
        <v>44356enterosinsalsae60-80standrewsitalia</v>
      </c>
      <c r="C1512" s="1">
        <v>44356</v>
      </c>
      <c r="D1512" s="2" t="s">
        <v>59</v>
      </c>
      <c r="E1512" t="s">
        <v>155</v>
      </c>
      <c r="F1512" t="s">
        <v>244</v>
      </c>
      <c r="G1512" t="s">
        <v>253</v>
      </c>
      <c r="H1512">
        <v>19800</v>
      </c>
      <c r="I1512">
        <v>1.95</v>
      </c>
      <c r="J1512" s="4" t="e">
        <f>+VLOOKUP(B1512,Hoja1!$A:$L,11,0)</f>
        <v>#N/A</v>
      </c>
      <c r="K1512" s="4" t="e">
        <f>+VLOOKUP(B1512,Hoja1!$A:$L,12,0)</f>
        <v>#N/A</v>
      </c>
      <c r="L1512" t="s">
        <v>240</v>
      </c>
      <c r="M1512">
        <v>23</v>
      </c>
      <c r="N1512" t="s">
        <v>204</v>
      </c>
      <c r="O1512">
        <v>6</v>
      </c>
      <c r="P1512">
        <v>2021</v>
      </c>
      <c r="Q1512" t="s">
        <v>153</v>
      </c>
      <c r="R1512" t="s">
        <v>167</v>
      </c>
      <c r="S1512" t="s">
        <v>167</v>
      </c>
      <c r="T1512" t="s">
        <v>167</v>
      </c>
      <c r="U1512" t="s">
        <v>159</v>
      </c>
      <c r="V1512" t="s">
        <v>160</v>
      </c>
      <c r="W1512">
        <v>0</v>
      </c>
      <c r="X1512">
        <v>0</v>
      </c>
      <c r="Y1512">
        <v>0</v>
      </c>
      <c r="Z1512">
        <v>0</v>
      </c>
      <c r="AA1512">
        <v>1.95</v>
      </c>
    </row>
    <row r="1513" spans="1:27" x14ac:dyDescent="0.2">
      <c r="A1513">
        <v>1493</v>
      </c>
      <c r="B1513" t="str">
        <f>+SUBSTITUTE(LOWER(_xlfn.CONCAT(C1513,D1513,E1513,G1513,L1513,R1513))," ","")</f>
        <v>44356enterosinsalsae40-60standrewsrusia</v>
      </c>
      <c r="C1513" s="1">
        <v>44356</v>
      </c>
      <c r="D1513" s="2" t="s">
        <v>59</v>
      </c>
      <c r="E1513" t="s">
        <v>155</v>
      </c>
      <c r="F1513" t="s">
        <v>239</v>
      </c>
      <c r="G1513" t="s">
        <v>250</v>
      </c>
      <c r="H1513">
        <v>20000</v>
      </c>
      <c r="I1513">
        <v>2.1</v>
      </c>
      <c r="J1513" s="4" t="e">
        <f>+VLOOKUP(B1513,Hoja1!$A:$L,11,0)</f>
        <v>#N/A</v>
      </c>
      <c r="K1513" s="4" t="e">
        <f>+VLOOKUP(B1513,Hoja1!$A:$L,12,0)</f>
        <v>#N/A</v>
      </c>
      <c r="L1513" t="s">
        <v>240</v>
      </c>
      <c r="M1513">
        <v>23</v>
      </c>
      <c r="N1513" t="s">
        <v>204</v>
      </c>
      <c r="O1513">
        <v>6</v>
      </c>
      <c r="P1513">
        <v>2021</v>
      </c>
      <c r="Q1513" t="s">
        <v>165</v>
      </c>
      <c r="R1513" t="s">
        <v>166</v>
      </c>
      <c r="S1513" t="s">
        <v>165</v>
      </c>
      <c r="T1513" t="s">
        <v>166</v>
      </c>
      <c r="U1513" t="s">
        <v>159</v>
      </c>
      <c r="V1513" t="s">
        <v>160</v>
      </c>
      <c r="W1513">
        <v>0</v>
      </c>
      <c r="X1513">
        <v>0</v>
      </c>
      <c r="Y1513">
        <v>0</v>
      </c>
      <c r="Z1513">
        <v>0</v>
      </c>
      <c r="AA1513">
        <v>2.1</v>
      </c>
    </row>
    <row r="1514" spans="1:27" x14ac:dyDescent="0.2">
      <c r="A1514">
        <v>1494</v>
      </c>
      <c r="B1514" t="str">
        <f>+SUBSTITUTE(LOWER(_xlfn.CONCAT(C1514,D1514,E1514,G1514,L1514,R1514))," ","")</f>
        <v>44356carnegranelc300-500standrewsrusia</v>
      </c>
      <c r="C1514" s="1">
        <v>44356</v>
      </c>
      <c r="D1514" s="2" t="s">
        <v>35</v>
      </c>
      <c r="E1514" t="s">
        <v>30</v>
      </c>
      <c r="F1514" t="s">
        <v>239</v>
      </c>
      <c r="G1514" t="s">
        <v>49</v>
      </c>
      <c r="H1514">
        <v>23000</v>
      </c>
      <c r="I1514">
        <v>2.9</v>
      </c>
      <c r="J1514" s="4">
        <f>+VLOOKUP(B1514,Hoja1!$A:$L,11,0)</f>
        <v>23000</v>
      </c>
      <c r="K1514" s="4">
        <f>+VLOOKUP(B1514,Hoja1!$A:$L,12,0)</f>
        <v>2.95</v>
      </c>
      <c r="L1514" t="s">
        <v>240</v>
      </c>
      <c r="M1514">
        <v>23</v>
      </c>
      <c r="N1514" t="s">
        <v>204</v>
      </c>
      <c r="O1514">
        <v>6</v>
      </c>
      <c r="P1514">
        <v>2021</v>
      </c>
      <c r="Q1514" t="s">
        <v>165</v>
      </c>
      <c r="R1514" t="s">
        <v>166</v>
      </c>
      <c r="S1514" t="s">
        <v>165</v>
      </c>
      <c r="T1514" t="s">
        <v>166</v>
      </c>
      <c r="U1514" t="s">
        <v>37</v>
      </c>
      <c r="V1514" t="s">
        <v>36</v>
      </c>
      <c r="W1514">
        <v>0</v>
      </c>
      <c r="X1514">
        <v>0</v>
      </c>
      <c r="Y1514">
        <v>0</v>
      </c>
      <c r="Z1514">
        <v>0</v>
      </c>
      <c r="AA1514">
        <v>2.9</v>
      </c>
    </row>
    <row r="1515" spans="1:27" x14ac:dyDescent="0.2">
      <c r="A1515">
        <v>1495</v>
      </c>
      <c r="B1515" t="str">
        <f>+SUBSTITUTE(LOWER(_xlfn.CONCAT(C1515,D1515,E1515,G1515,L1515,R1515))," ","")</f>
        <v>44356carneretailnocompensadoc200-300standrewsotroseuropa</v>
      </c>
      <c r="C1515" s="1">
        <v>44356</v>
      </c>
      <c r="D1515" s="2" t="s">
        <v>35</v>
      </c>
      <c r="E1515" t="s">
        <v>251</v>
      </c>
      <c r="F1515" t="s">
        <v>256</v>
      </c>
      <c r="G1515" t="s">
        <v>39</v>
      </c>
      <c r="H1515">
        <v>23000</v>
      </c>
      <c r="I1515">
        <v>3.6</v>
      </c>
      <c r="J1515" s="4">
        <f>+VLOOKUP(B1515,Hoja1!$A:$L,11,0)</f>
        <v>23000</v>
      </c>
      <c r="K1515" s="4">
        <f>+VLOOKUP(B1515,Hoja1!$A:$L,12,0)</f>
        <v>3.6</v>
      </c>
      <c r="L1515" t="s">
        <v>240</v>
      </c>
      <c r="M1515">
        <v>23</v>
      </c>
      <c r="N1515" t="s">
        <v>204</v>
      </c>
      <c r="O1515">
        <v>6</v>
      </c>
      <c r="P1515">
        <v>2021</v>
      </c>
      <c r="Q1515" t="s">
        <v>153</v>
      </c>
      <c r="R1515" t="s">
        <v>154</v>
      </c>
      <c r="S1515" t="s">
        <v>154</v>
      </c>
      <c r="T1515" t="s">
        <v>154</v>
      </c>
      <c r="U1515" t="s">
        <v>173</v>
      </c>
      <c r="V1515" t="s">
        <v>252</v>
      </c>
      <c r="W1515">
        <v>0</v>
      </c>
      <c r="X1515">
        <v>0</v>
      </c>
      <c r="Y1515">
        <v>0</v>
      </c>
      <c r="Z1515">
        <v>0</v>
      </c>
      <c r="AA1515">
        <v>3.6</v>
      </c>
    </row>
    <row r="1516" spans="1:27" x14ac:dyDescent="0.2">
      <c r="A1516">
        <v>2309</v>
      </c>
      <c r="B1516" t="str">
        <f>+SUBSTITUTE(LOWER(_xlfn.CONCAT(C1516,D1516,E1516,G1516,L1516,R1516))," ","")</f>
        <v>44356mediaconchagranelc60-80sudmarisespaña</v>
      </c>
      <c r="C1516" s="1">
        <v>44356</v>
      </c>
      <c r="D1516" s="2" t="s">
        <v>212</v>
      </c>
      <c r="E1516" t="s">
        <v>30</v>
      </c>
      <c r="F1516" t="s">
        <v>338</v>
      </c>
      <c r="G1516" t="s">
        <v>168</v>
      </c>
      <c r="H1516">
        <v>15994</v>
      </c>
      <c r="I1516">
        <v>3.95</v>
      </c>
      <c r="J1516" s="4">
        <f>+VLOOKUP(B1516,Hoja1!$A:$L,11,0)</f>
        <v>15994</v>
      </c>
      <c r="K1516" s="4">
        <f>+VLOOKUP(B1516,Hoja1!$A:$L,12,0)</f>
        <v>3.95</v>
      </c>
      <c r="L1516" t="s">
        <v>286</v>
      </c>
      <c r="M1516">
        <v>23</v>
      </c>
      <c r="O1516">
        <v>6</v>
      </c>
      <c r="P1516">
        <v>2021</v>
      </c>
      <c r="Q1516" t="s">
        <v>153</v>
      </c>
      <c r="R1516" t="s">
        <v>338</v>
      </c>
      <c r="S1516" t="s">
        <v>338</v>
      </c>
      <c r="T1516" t="s">
        <v>154</v>
      </c>
      <c r="V1516" t="s">
        <v>216</v>
      </c>
    </row>
    <row r="1517" spans="1:27" x14ac:dyDescent="0.2">
      <c r="A1517">
        <v>2310</v>
      </c>
      <c r="B1517" t="str">
        <f>+SUBSTITUTE(LOWER(_xlfn.CONCAT(C1517,D1517,E1517,G1517,L1517,R1517))," ","")</f>
        <v>44356carnegranelc300-500sudmarisrusia</v>
      </c>
      <c r="C1517" s="1">
        <v>44356</v>
      </c>
      <c r="D1517" s="2" t="s">
        <v>35</v>
      </c>
      <c r="E1517" t="s">
        <v>30</v>
      </c>
      <c r="F1517" t="s">
        <v>166</v>
      </c>
      <c r="G1517" t="s">
        <v>49</v>
      </c>
      <c r="H1517">
        <v>24000</v>
      </c>
      <c r="I1517">
        <v>2.85</v>
      </c>
      <c r="J1517" s="4">
        <f>+VLOOKUP(B1517,Hoja1!$A:$L,11,0)</f>
        <v>24000</v>
      </c>
      <c r="K1517" s="4">
        <f>+VLOOKUP(B1517,Hoja1!$A:$L,12,0)</f>
        <v>2.85</v>
      </c>
      <c r="L1517" t="s">
        <v>286</v>
      </c>
      <c r="M1517">
        <v>23</v>
      </c>
      <c r="O1517">
        <v>6</v>
      </c>
      <c r="P1517">
        <v>2021</v>
      </c>
      <c r="Q1517" t="s">
        <v>165</v>
      </c>
      <c r="R1517" t="s">
        <v>166</v>
      </c>
      <c r="S1517" t="s">
        <v>165</v>
      </c>
      <c r="T1517" t="s">
        <v>166</v>
      </c>
      <c r="U1517" t="s">
        <v>37</v>
      </c>
      <c r="V1517" t="s">
        <v>36</v>
      </c>
      <c r="W1517">
        <v>0</v>
      </c>
      <c r="X1517">
        <v>0</v>
      </c>
      <c r="Y1517">
        <v>0</v>
      </c>
      <c r="Z1517">
        <v>0</v>
      </c>
      <c r="AA1517">
        <v>2.85</v>
      </c>
    </row>
    <row r="1518" spans="1:27" x14ac:dyDescent="0.2">
      <c r="A1518">
        <v>2311</v>
      </c>
      <c r="B1518" t="str">
        <f>+SUBSTITUTE(LOWER(_xlfn.CONCAT(C1518,D1518,E1518,G1518,L1518,R1518))," ","")</f>
        <v>44356carnegranelc0sudmarischile</v>
      </c>
      <c r="C1518" s="1">
        <v>44356</v>
      </c>
      <c r="D1518" s="2" t="s">
        <v>35</v>
      </c>
      <c r="E1518" t="s">
        <v>30</v>
      </c>
      <c r="F1518" t="s">
        <v>32</v>
      </c>
      <c r="G1518" t="s">
        <v>178</v>
      </c>
      <c r="H1518">
        <v>1000</v>
      </c>
      <c r="J1518" s="4" t="e">
        <f>+VLOOKUP(B1518,Hoja1!$A:$L,11,0)</f>
        <v>#N/A</v>
      </c>
      <c r="K1518" s="4" t="e">
        <f>+VLOOKUP(B1518,Hoja1!$A:$L,12,0)</f>
        <v>#N/A</v>
      </c>
      <c r="L1518" t="s">
        <v>286</v>
      </c>
      <c r="M1518">
        <v>23</v>
      </c>
      <c r="O1518">
        <v>6</v>
      </c>
      <c r="P1518">
        <v>2021</v>
      </c>
      <c r="Q1518" t="s">
        <v>32</v>
      </c>
      <c r="R1518" t="s">
        <v>32</v>
      </c>
      <c r="S1518" t="s">
        <v>32</v>
      </c>
      <c r="T1518" t="s">
        <v>32</v>
      </c>
      <c r="U1518" t="s">
        <v>37</v>
      </c>
      <c r="V1518" t="s">
        <v>36</v>
      </c>
      <c r="W1518">
        <v>0</v>
      </c>
      <c r="X1518">
        <v>0</v>
      </c>
    </row>
    <row r="1519" spans="1:27" x14ac:dyDescent="0.2">
      <c r="A1519">
        <v>2312</v>
      </c>
      <c r="B1519" t="str">
        <f>+SUBSTITUTE(LOWER(_xlfn.CONCAT(C1519,D1519,E1519,G1519,L1519,R1519))," ","")</f>
        <v>44356enterosinsalsac40-60sudmarisrusia</v>
      </c>
      <c r="C1519" s="1">
        <v>44356</v>
      </c>
      <c r="D1519" s="2" t="s">
        <v>59</v>
      </c>
      <c r="E1519" t="s">
        <v>155</v>
      </c>
      <c r="F1519" t="s">
        <v>166</v>
      </c>
      <c r="G1519" t="s">
        <v>180</v>
      </c>
      <c r="H1519">
        <v>19220</v>
      </c>
      <c r="I1519">
        <v>2.0499999999999998</v>
      </c>
      <c r="J1519" s="4" t="e">
        <f>+VLOOKUP(B1519,Hoja1!$A:$L,11,0)</f>
        <v>#N/A</v>
      </c>
      <c r="K1519" s="4" t="e">
        <f>+VLOOKUP(B1519,Hoja1!$A:$L,12,0)</f>
        <v>#N/A</v>
      </c>
      <c r="L1519" t="s">
        <v>286</v>
      </c>
      <c r="M1519">
        <v>23</v>
      </c>
      <c r="O1519">
        <v>6</v>
      </c>
      <c r="P1519">
        <v>2021</v>
      </c>
      <c r="Q1519" t="s">
        <v>165</v>
      </c>
      <c r="R1519" t="s">
        <v>166</v>
      </c>
      <c r="S1519" t="s">
        <v>165</v>
      </c>
      <c r="T1519" t="s">
        <v>166</v>
      </c>
      <c r="U1519" t="s">
        <v>159</v>
      </c>
      <c r="V1519" t="s">
        <v>160</v>
      </c>
      <c r="W1519">
        <v>0</v>
      </c>
      <c r="X1519">
        <v>0</v>
      </c>
      <c r="Y1519">
        <v>0</v>
      </c>
      <c r="Z1519">
        <v>0</v>
      </c>
      <c r="AA1519">
        <v>2.0499999999999998</v>
      </c>
    </row>
    <row r="1520" spans="1:27" x14ac:dyDescent="0.2">
      <c r="A1520">
        <v>2313</v>
      </c>
      <c r="B1520" t="str">
        <f>+SUBSTITUTE(LOWER(_xlfn.CONCAT(C1520,D1520,E1520,G1520,L1520,R1520))," ","")</f>
        <v>44356enterosinsalsac40-60sudmarischile</v>
      </c>
      <c r="C1520" s="1">
        <v>44356</v>
      </c>
      <c r="D1520" s="2" t="s">
        <v>59</v>
      </c>
      <c r="E1520" t="s">
        <v>155</v>
      </c>
      <c r="F1520" t="s">
        <v>32</v>
      </c>
      <c r="G1520" t="s">
        <v>180</v>
      </c>
      <c r="H1520">
        <v>45.4</v>
      </c>
      <c r="J1520" s="4" t="e">
        <f>+VLOOKUP(B1520,Hoja1!$A:$L,11,0)</f>
        <v>#N/A</v>
      </c>
      <c r="K1520" s="4" t="e">
        <f>+VLOOKUP(B1520,Hoja1!$A:$L,12,0)</f>
        <v>#N/A</v>
      </c>
      <c r="L1520" t="s">
        <v>286</v>
      </c>
      <c r="M1520">
        <v>23</v>
      </c>
      <c r="O1520">
        <v>6</v>
      </c>
      <c r="P1520">
        <v>2021</v>
      </c>
      <c r="Q1520" t="s">
        <v>32</v>
      </c>
      <c r="R1520" t="s">
        <v>32</v>
      </c>
      <c r="S1520" t="s">
        <v>32</v>
      </c>
      <c r="T1520" t="s">
        <v>32</v>
      </c>
      <c r="U1520" t="s">
        <v>159</v>
      </c>
      <c r="V1520" t="s">
        <v>160</v>
      </c>
      <c r="W1520">
        <v>0</v>
      </c>
      <c r="X1520">
        <v>0</v>
      </c>
    </row>
    <row r="1521" spans="1:27" x14ac:dyDescent="0.2">
      <c r="A1521">
        <v>2314</v>
      </c>
      <c r="B1521" t="str">
        <f>+SUBSTITUTE(LOWER(_xlfn.CONCAT(C1521,D1521,E1521,G1521,L1521,R1521))," ","")</f>
        <v>44356carnegranelc200-300sudmarisespaña</v>
      </c>
      <c r="C1521" s="1">
        <v>44356</v>
      </c>
      <c r="D1521" s="2" t="s">
        <v>35</v>
      </c>
      <c r="E1521" t="s">
        <v>30</v>
      </c>
      <c r="F1521" t="s">
        <v>338</v>
      </c>
      <c r="G1521" t="s">
        <v>39</v>
      </c>
      <c r="H1521">
        <v>8000</v>
      </c>
      <c r="I1521">
        <v>3.05</v>
      </c>
      <c r="J1521" s="4">
        <f>+VLOOKUP(B1521,Hoja1!$A:$L,11,0)</f>
        <v>8000</v>
      </c>
      <c r="K1521" s="4">
        <f>+VLOOKUP(B1521,Hoja1!$A:$L,12,0)</f>
        <v>3.05</v>
      </c>
      <c r="L1521" t="s">
        <v>286</v>
      </c>
      <c r="M1521">
        <v>23</v>
      </c>
      <c r="O1521">
        <v>6</v>
      </c>
      <c r="P1521">
        <v>2021</v>
      </c>
      <c r="Q1521" t="s">
        <v>153</v>
      </c>
      <c r="R1521" t="s">
        <v>338</v>
      </c>
      <c r="S1521" t="s">
        <v>338</v>
      </c>
      <c r="T1521" t="s">
        <v>154</v>
      </c>
      <c r="U1521" t="s">
        <v>37</v>
      </c>
      <c r="V1521" t="s">
        <v>36</v>
      </c>
      <c r="W1521">
        <v>0</v>
      </c>
      <c r="X1521">
        <v>0</v>
      </c>
      <c r="Y1521">
        <v>0</v>
      </c>
      <c r="Z1521">
        <v>0</v>
      </c>
      <c r="AA1521">
        <v>3.05</v>
      </c>
    </row>
    <row r="1522" spans="1:27" x14ac:dyDescent="0.2">
      <c r="A1522">
        <v>390</v>
      </c>
      <c r="B1522" t="str">
        <f>+SUBSTITUTE(LOWER(_xlfn.CONCAT(C1522,D1522,E1522,G1522,L1522,R1522))," ","")</f>
        <v>44357carnegranelc300-500camanchacaotrosuee</v>
      </c>
      <c r="C1522" s="1">
        <v>44357</v>
      </c>
      <c r="D1522" s="2" t="s">
        <v>35</v>
      </c>
      <c r="E1522" t="s">
        <v>30</v>
      </c>
      <c r="F1522" t="s">
        <v>199</v>
      </c>
      <c r="G1522" t="s">
        <v>49</v>
      </c>
      <c r="H1522">
        <v>8000</v>
      </c>
      <c r="I1522">
        <v>2.95</v>
      </c>
      <c r="J1522" s="4" t="e">
        <f>+VLOOKUP(B1522,Hoja1!$A:$L,11,0)</f>
        <v>#N/A</v>
      </c>
      <c r="K1522" s="4" t="e">
        <f>+VLOOKUP(B1522,Hoja1!$A:$L,12,0)</f>
        <v>#N/A</v>
      </c>
      <c r="L1522" t="s">
        <v>33</v>
      </c>
      <c r="M1522">
        <v>23</v>
      </c>
      <c r="O1522">
        <v>6</v>
      </c>
      <c r="P1522">
        <v>2021</v>
      </c>
      <c r="Q1522" t="s">
        <v>165</v>
      </c>
      <c r="R1522" t="s">
        <v>185</v>
      </c>
      <c r="S1522" t="s">
        <v>165</v>
      </c>
      <c r="T1522" t="s">
        <v>185</v>
      </c>
      <c r="U1522" t="s">
        <v>37</v>
      </c>
      <c r="V1522" t="s">
        <v>36</v>
      </c>
      <c r="W1522">
        <v>0</v>
      </c>
      <c r="X1522">
        <v>0</v>
      </c>
      <c r="Y1522">
        <v>0</v>
      </c>
      <c r="Z1522">
        <v>0</v>
      </c>
      <c r="AA1522">
        <v>2.95</v>
      </c>
    </row>
    <row r="1523" spans="1:27" x14ac:dyDescent="0.2">
      <c r="A1523">
        <v>391</v>
      </c>
      <c r="B1523" t="str">
        <f>+SUBSTITUTE(LOWER(_xlfn.CONCAT(C1523,D1523,E1523,G1523,L1523,R1523))," ","")</f>
        <v>44357carnegranelc500-upcamanchacaotrosuee</v>
      </c>
      <c r="C1523" s="1">
        <v>44357</v>
      </c>
      <c r="D1523" s="2" t="s">
        <v>35</v>
      </c>
      <c r="E1523" t="s">
        <v>30</v>
      </c>
      <c r="F1523" t="s">
        <v>199</v>
      </c>
      <c r="G1523" t="s">
        <v>183</v>
      </c>
      <c r="H1523">
        <v>6000</v>
      </c>
      <c r="I1523">
        <v>2.75</v>
      </c>
      <c r="J1523" s="4" t="e">
        <f>+VLOOKUP(B1523,Hoja1!$A:$L,11,0)</f>
        <v>#N/A</v>
      </c>
      <c r="K1523" s="4" t="e">
        <f>+VLOOKUP(B1523,Hoja1!$A:$L,12,0)</f>
        <v>#N/A</v>
      </c>
      <c r="L1523" t="s">
        <v>33</v>
      </c>
      <c r="M1523">
        <v>23</v>
      </c>
      <c r="O1523">
        <v>6</v>
      </c>
      <c r="P1523">
        <v>2021</v>
      </c>
      <c r="Q1523" t="s">
        <v>165</v>
      </c>
      <c r="R1523" t="s">
        <v>185</v>
      </c>
      <c r="S1523" t="s">
        <v>165</v>
      </c>
      <c r="T1523" t="s">
        <v>185</v>
      </c>
      <c r="U1523" t="s">
        <v>37</v>
      </c>
      <c r="V1523" t="s">
        <v>36</v>
      </c>
      <c r="W1523">
        <v>0</v>
      </c>
      <c r="X1523">
        <v>0</v>
      </c>
      <c r="Y1523">
        <v>0</v>
      </c>
      <c r="Z1523">
        <v>0</v>
      </c>
      <c r="AA1523">
        <v>2.75</v>
      </c>
    </row>
    <row r="1524" spans="1:27" x14ac:dyDescent="0.2">
      <c r="A1524">
        <v>392</v>
      </c>
      <c r="B1524" t="str">
        <f>+SUBSTITUTE(LOWER(_xlfn.CONCAT(C1524,D1524,E1524,G1524,L1524,R1524))," ","")</f>
        <v>44357carnegranelc200-300camanchacaotrosuee</v>
      </c>
      <c r="C1524" s="1">
        <v>44357</v>
      </c>
      <c r="D1524" s="2" t="s">
        <v>35</v>
      </c>
      <c r="E1524" t="s">
        <v>30</v>
      </c>
      <c r="F1524" t="s">
        <v>184</v>
      </c>
      <c r="G1524" t="s">
        <v>39</v>
      </c>
      <c r="H1524">
        <v>24000</v>
      </c>
      <c r="I1524">
        <v>2.8999999999999901</v>
      </c>
      <c r="J1524" s="4" t="e">
        <f>+VLOOKUP(B1524,Hoja1!$A:$L,11,0)</f>
        <v>#N/A</v>
      </c>
      <c r="K1524" s="4" t="e">
        <f>+VLOOKUP(B1524,Hoja1!$A:$L,12,0)</f>
        <v>#N/A</v>
      </c>
      <c r="L1524" t="s">
        <v>33</v>
      </c>
      <c r="M1524">
        <v>23</v>
      </c>
      <c r="O1524">
        <v>6</v>
      </c>
      <c r="P1524">
        <v>2021</v>
      </c>
      <c r="Q1524" t="s">
        <v>165</v>
      </c>
      <c r="R1524" t="s">
        <v>185</v>
      </c>
      <c r="S1524" t="s">
        <v>165</v>
      </c>
      <c r="T1524" t="s">
        <v>185</v>
      </c>
      <c r="U1524" t="s">
        <v>37</v>
      </c>
      <c r="V1524" t="s">
        <v>36</v>
      </c>
      <c r="W1524">
        <v>0</v>
      </c>
      <c r="X1524">
        <v>0</v>
      </c>
      <c r="Y1524">
        <v>0</v>
      </c>
      <c r="Z1524">
        <v>0</v>
      </c>
      <c r="AA1524">
        <v>2.8999999999999901</v>
      </c>
    </row>
    <row r="1525" spans="1:27" x14ac:dyDescent="0.2">
      <c r="A1525">
        <v>393</v>
      </c>
      <c r="B1525" t="str">
        <f>+SUBSTITUTE(LOWER(_xlfn.CONCAT(C1525,D1525,E1525,G1525,L1525,R1525))," ","")</f>
        <v>44357enteroretailc20-35camanchacaamerica</v>
      </c>
      <c r="C1525" s="1">
        <v>44357</v>
      </c>
      <c r="D1525" s="2" t="s">
        <v>59</v>
      </c>
      <c r="E1525" t="s">
        <v>161</v>
      </c>
      <c r="F1525" t="s">
        <v>162</v>
      </c>
      <c r="G1525" t="s">
        <v>163</v>
      </c>
      <c r="H1525">
        <v>17353.599999999999</v>
      </c>
      <c r="I1525">
        <v>3.2413500000000002</v>
      </c>
      <c r="J1525" s="4" t="e">
        <f>+VLOOKUP(B1525,Hoja1!$A:$L,11,0)</f>
        <v>#N/A</v>
      </c>
      <c r="K1525" s="4" t="e">
        <f>+VLOOKUP(B1525,Hoja1!$A:$L,12,0)</f>
        <v>#N/A</v>
      </c>
      <c r="L1525" t="s">
        <v>33</v>
      </c>
      <c r="M1525">
        <v>23</v>
      </c>
      <c r="O1525">
        <v>6</v>
      </c>
      <c r="P1525">
        <v>2021</v>
      </c>
      <c r="Q1525" t="s">
        <v>515</v>
      </c>
      <c r="R1525" t="s">
        <v>515</v>
      </c>
      <c r="S1525" t="s">
        <v>515</v>
      </c>
      <c r="T1525" t="s">
        <v>515</v>
      </c>
      <c r="V1525" t="s">
        <v>164</v>
      </c>
    </row>
    <row r="1526" spans="1:27" x14ac:dyDescent="0.2">
      <c r="A1526">
        <v>394</v>
      </c>
      <c r="B1526" t="str">
        <f>+SUBSTITUTE(LOWER(_xlfn.CONCAT(C1526,D1526,E1526,G1526,L1526,R1526))," ","")</f>
        <v>44357carnegranelc200-300camanchacaotrosuee</v>
      </c>
      <c r="C1526" s="1">
        <v>44357</v>
      </c>
      <c r="D1526" s="2" t="s">
        <v>35</v>
      </c>
      <c r="E1526" t="s">
        <v>30</v>
      </c>
      <c r="F1526" t="s">
        <v>199</v>
      </c>
      <c r="G1526" t="s">
        <v>39</v>
      </c>
      <c r="H1526">
        <v>10000</v>
      </c>
      <c r="I1526">
        <v>3.05</v>
      </c>
      <c r="J1526" s="4" t="e">
        <f>+VLOOKUP(B1526,Hoja1!$A:$L,11,0)</f>
        <v>#N/A</v>
      </c>
      <c r="K1526" s="4" t="e">
        <f>+VLOOKUP(B1526,Hoja1!$A:$L,12,0)</f>
        <v>#N/A</v>
      </c>
      <c r="L1526" t="s">
        <v>33</v>
      </c>
      <c r="M1526">
        <v>23</v>
      </c>
      <c r="O1526">
        <v>6</v>
      </c>
      <c r="P1526">
        <v>2021</v>
      </c>
      <c r="Q1526" t="s">
        <v>165</v>
      </c>
      <c r="R1526" t="s">
        <v>185</v>
      </c>
      <c r="S1526" t="s">
        <v>165</v>
      </c>
      <c r="T1526" t="s">
        <v>185</v>
      </c>
      <c r="U1526" t="s">
        <v>37</v>
      </c>
      <c r="V1526" t="s">
        <v>36</v>
      </c>
      <c r="W1526">
        <v>0</v>
      </c>
      <c r="X1526">
        <v>0</v>
      </c>
      <c r="Y1526">
        <v>0</v>
      </c>
      <c r="Z1526">
        <v>0</v>
      </c>
      <c r="AA1526">
        <v>3.05</v>
      </c>
    </row>
    <row r="1527" spans="1:27" x14ac:dyDescent="0.2">
      <c r="A1527">
        <v>1496</v>
      </c>
      <c r="B1527" t="str">
        <f>+SUBSTITUTE(LOWER(_xlfn.CONCAT(C1527,D1527,E1527,G1527,L1527,R1527))," ","")</f>
        <v>44357carneretailcompensadoc200-300standrewsasia</v>
      </c>
      <c r="C1527" s="1">
        <v>44357</v>
      </c>
      <c r="D1527" s="2" t="s">
        <v>35</v>
      </c>
      <c r="E1527" t="s">
        <v>206</v>
      </c>
      <c r="F1527" t="s">
        <v>194</v>
      </c>
      <c r="G1527" t="s">
        <v>39</v>
      </c>
      <c r="H1527">
        <v>6528</v>
      </c>
      <c r="I1527">
        <v>4.2300000000000004</v>
      </c>
      <c r="J1527" s="4">
        <f>+VLOOKUP(B1527,Hoja1!$A:$L,11,0)</f>
        <v>6500</v>
      </c>
      <c r="K1527" s="4">
        <f>+VLOOKUP(B1527,Hoja1!$A:$L,12,0)</f>
        <v>3.82</v>
      </c>
      <c r="L1527" t="s">
        <v>240</v>
      </c>
      <c r="M1527">
        <v>23</v>
      </c>
      <c r="N1527" t="s">
        <v>204</v>
      </c>
      <c r="O1527">
        <v>6</v>
      </c>
      <c r="P1527">
        <v>2021</v>
      </c>
      <c r="Q1527" t="s">
        <v>158</v>
      </c>
      <c r="R1527" t="s">
        <v>158</v>
      </c>
      <c r="S1527" t="s">
        <v>158</v>
      </c>
      <c r="T1527" t="s">
        <v>158</v>
      </c>
      <c r="U1527" t="s">
        <v>173</v>
      </c>
      <c r="V1527" t="s">
        <v>208</v>
      </c>
      <c r="W1527">
        <v>0</v>
      </c>
      <c r="X1527">
        <v>0.1</v>
      </c>
      <c r="Y1527">
        <v>0.42299999999999999</v>
      </c>
      <c r="Z1527">
        <v>2761.3440000000001</v>
      </c>
      <c r="AA1527">
        <v>4.7</v>
      </c>
    </row>
    <row r="1528" spans="1:27" x14ac:dyDescent="0.2">
      <c r="A1528">
        <v>1497</v>
      </c>
      <c r="B1528" t="str">
        <f>+SUBSTITUTE(LOWER(_xlfn.CONCAT(C1528,D1528,E1528,G1528,L1528,R1528))," ","")</f>
        <v>44357mediaconchagranelc40-60standrewsotroseuropa</v>
      </c>
      <c r="C1528" s="1">
        <v>44357</v>
      </c>
      <c r="D1528" s="2" t="s">
        <v>212</v>
      </c>
      <c r="E1528" t="s">
        <v>30</v>
      </c>
      <c r="F1528" t="s">
        <v>234</v>
      </c>
      <c r="G1528" t="s">
        <v>180</v>
      </c>
      <c r="H1528">
        <v>16497</v>
      </c>
      <c r="I1528">
        <v>4.2</v>
      </c>
      <c r="J1528" s="4">
        <f>+VLOOKUP(B1528,Hoja1!$A:$L,11,0)</f>
        <v>16497</v>
      </c>
      <c r="K1528" s="4">
        <f>+VLOOKUP(B1528,Hoja1!$A:$L,12,0)</f>
        <v>4.2</v>
      </c>
      <c r="L1528" t="s">
        <v>240</v>
      </c>
      <c r="M1528">
        <v>23</v>
      </c>
      <c r="N1528" t="s">
        <v>204</v>
      </c>
      <c r="O1528">
        <v>6</v>
      </c>
      <c r="P1528">
        <v>2021</v>
      </c>
      <c r="Q1528" t="s">
        <v>153</v>
      </c>
      <c r="R1528" t="s">
        <v>154</v>
      </c>
      <c r="S1528" t="s">
        <v>154</v>
      </c>
      <c r="T1528" t="s">
        <v>154</v>
      </c>
      <c r="V1528" t="s">
        <v>216</v>
      </c>
    </row>
    <row r="1529" spans="1:27" x14ac:dyDescent="0.2">
      <c r="A1529">
        <v>1498</v>
      </c>
      <c r="B1529" t="str">
        <f>+SUBSTITUTE(LOWER(_xlfn.CONCAT(C1529,D1529,E1529,G1529,L1529,R1529))," ","")</f>
        <v>44357carnegranelc200-300standrewsitalia</v>
      </c>
      <c r="C1529" s="1">
        <v>44357</v>
      </c>
      <c r="D1529" s="2" t="s">
        <v>35</v>
      </c>
      <c r="E1529" t="s">
        <v>30</v>
      </c>
      <c r="F1529" t="s">
        <v>244</v>
      </c>
      <c r="G1529" t="s">
        <v>39</v>
      </c>
      <c r="H1529">
        <v>20000</v>
      </c>
      <c r="I1529">
        <v>3.1</v>
      </c>
      <c r="J1529" s="4">
        <f>+VLOOKUP(B1529,Hoja1!$A:$L,11,0)</f>
        <v>20000</v>
      </c>
      <c r="K1529" s="4">
        <f>+VLOOKUP(B1529,Hoja1!$A:$L,12,0)</f>
        <v>3.1</v>
      </c>
      <c r="L1529" t="s">
        <v>240</v>
      </c>
      <c r="M1529">
        <v>23</v>
      </c>
      <c r="N1529" t="s">
        <v>204</v>
      </c>
      <c r="O1529">
        <v>6</v>
      </c>
      <c r="P1529">
        <v>2021</v>
      </c>
      <c r="Q1529" t="s">
        <v>153</v>
      </c>
      <c r="R1529" t="s">
        <v>167</v>
      </c>
      <c r="S1529" t="s">
        <v>167</v>
      </c>
      <c r="T1529" t="s">
        <v>167</v>
      </c>
      <c r="U1529" t="s">
        <v>37</v>
      </c>
      <c r="V1529" t="s">
        <v>36</v>
      </c>
      <c r="W1529">
        <v>0</v>
      </c>
      <c r="X1529">
        <v>0</v>
      </c>
      <c r="Y1529">
        <v>0</v>
      </c>
      <c r="Z1529">
        <v>0</v>
      </c>
      <c r="AA1529">
        <v>3.1</v>
      </c>
    </row>
    <row r="1530" spans="1:27" x14ac:dyDescent="0.2">
      <c r="A1530">
        <v>1499</v>
      </c>
      <c r="B1530" t="str">
        <f>+SUBSTITUTE(LOWER(_xlfn.CONCAT(C1530,D1530,E1530,G1530,L1530,R1530))," ","")</f>
        <v>44357carnegranelc300-500standrewsitalia</v>
      </c>
      <c r="C1530" s="1">
        <v>44357</v>
      </c>
      <c r="D1530" s="2" t="s">
        <v>35</v>
      </c>
      <c r="E1530" t="s">
        <v>30</v>
      </c>
      <c r="F1530" t="s">
        <v>244</v>
      </c>
      <c r="G1530" t="s">
        <v>49</v>
      </c>
      <c r="H1530">
        <v>3000</v>
      </c>
      <c r="I1530">
        <v>2.9</v>
      </c>
      <c r="J1530" s="4">
        <f>+VLOOKUP(B1530,Hoja1!$A:$L,11,0)</f>
        <v>3000</v>
      </c>
      <c r="K1530" s="4">
        <f>+VLOOKUP(B1530,Hoja1!$A:$L,12,0)</f>
        <v>2.9</v>
      </c>
      <c r="L1530" t="s">
        <v>240</v>
      </c>
      <c r="M1530">
        <v>23</v>
      </c>
      <c r="N1530" t="s">
        <v>204</v>
      </c>
      <c r="O1530">
        <v>6</v>
      </c>
      <c r="P1530">
        <v>2021</v>
      </c>
      <c r="Q1530" t="s">
        <v>153</v>
      </c>
      <c r="R1530" t="s">
        <v>167</v>
      </c>
      <c r="S1530" t="s">
        <v>167</v>
      </c>
      <c r="T1530" t="s">
        <v>167</v>
      </c>
      <c r="U1530" t="s">
        <v>37</v>
      </c>
      <c r="V1530" t="s">
        <v>36</v>
      </c>
      <c r="W1530">
        <v>0</v>
      </c>
      <c r="X1530">
        <v>0</v>
      </c>
      <c r="Y1530">
        <v>0</v>
      </c>
      <c r="Z1530">
        <v>0</v>
      </c>
      <c r="AA1530">
        <v>2.9</v>
      </c>
    </row>
    <row r="1531" spans="1:27" x14ac:dyDescent="0.2">
      <c r="A1531">
        <v>1500</v>
      </c>
      <c r="B1531" t="str">
        <f>+SUBSTITUTE(LOWER(_xlfn.CONCAT(C1531,D1531,E1531,G1531,L1531,R1531))," ","")</f>
        <v>44357carnegranelc300-500standrewsrusia</v>
      </c>
      <c r="C1531" s="1">
        <v>44357</v>
      </c>
      <c r="D1531" s="2" t="s">
        <v>35</v>
      </c>
      <c r="E1531" t="s">
        <v>30</v>
      </c>
      <c r="F1531" t="s">
        <v>239</v>
      </c>
      <c r="G1531" t="s">
        <v>49</v>
      </c>
      <c r="H1531">
        <v>23000</v>
      </c>
      <c r="I1531">
        <v>2.95</v>
      </c>
      <c r="J1531" s="4">
        <f>+VLOOKUP(B1531,Hoja1!$A:$L,11,0)</f>
        <v>23000</v>
      </c>
      <c r="K1531" s="4">
        <f>+VLOOKUP(B1531,Hoja1!$A:$L,12,0)</f>
        <v>2.95</v>
      </c>
      <c r="L1531" t="s">
        <v>240</v>
      </c>
      <c r="M1531">
        <v>23</v>
      </c>
      <c r="N1531" t="s">
        <v>204</v>
      </c>
      <c r="O1531">
        <v>6</v>
      </c>
      <c r="P1531">
        <v>2021</v>
      </c>
      <c r="Q1531" t="s">
        <v>165</v>
      </c>
      <c r="R1531" t="s">
        <v>166</v>
      </c>
      <c r="S1531" t="s">
        <v>165</v>
      </c>
      <c r="T1531" t="s">
        <v>166</v>
      </c>
      <c r="U1531" t="s">
        <v>37</v>
      </c>
      <c r="V1531" t="s">
        <v>36</v>
      </c>
      <c r="W1531">
        <v>0</v>
      </c>
      <c r="X1531">
        <v>0</v>
      </c>
      <c r="Y1531">
        <v>0</v>
      </c>
      <c r="Z1531">
        <v>0</v>
      </c>
      <c r="AA1531">
        <v>2.95</v>
      </c>
    </row>
    <row r="1532" spans="1:27" x14ac:dyDescent="0.2">
      <c r="A1532">
        <v>1501</v>
      </c>
      <c r="B1532" t="str">
        <f>+SUBSTITUTE(LOWER(_xlfn.CONCAT(C1532,D1532,E1532,G1532,L1532,R1532))," ","")</f>
        <v>44357enterosinsalsae50-70standrews</v>
      </c>
      <c r="C1532" s="1">
        <v>44357</v>
      </c>
      <c r="D1532" s="2" t="s">
        <v>59</v>
      </c>
      <c r="E1532" t="s">
        <v>155</v>
      </c>
      <c r="F1532" t="s">
        <v>266</v>
      </c>
      <c r="G1532" t="s">
        <v>245</v>
      </c>
      <c r="H1532">
        <v>20000</v>
      </c>
      <c r="I1532">
        <v>2.15</v>
      </c>
      <c r="J1532" s="4" t="e">
        <f>+VLOOKUP(B1532,Hoja1!$A:$L,11,0)</f>
        <v>#N/A</v>
      </c>
      <c r="K1532" s="4" t="e">
        <f>+VLOOKUP(B1532,Hoja1!$A:$L,12,0)</f>
        <v>#N/A</v>
      </c>
      <c r="L1532" t="s">
        <v>240</v>
      </c>
      <c r="M1532">
        <v>23</v>
      </c>
      <c r="N1532" t="s">
        <v>204</v>
      </c>
      <c r="O1532">
        <v>6</v>
      </c>
      <c r="P1532">
        <v>2021</v>
      </c>
      <c r="U1532" t="s">
        <v>159</v>
      </c>
      <c r="V1532" t="s">
        <v>160</v>
      </c>
      <c r="W1532">
        <v>0</v>
      </c>
      <c r="X1532">
        <v>0</v>
      </c>
      <c r="Y1532">
        <v>0</v>
      </c>
      <c r="Z1532">
        <v>0</v>
      </c>
      <c r="AA1532">
        <v>2.15</v>
      </c>
    </row>
    <row r="1533" spans="1:27" x14ac:dyDescent="0.2">
      <c r="A1533">
        <v>1502</v>
      </c>
      <c r="B1533" t="str">
        <f>+SUBSTITUTE(LOWER(_xlfn.CONCAT(C1533,D1533,E1533,G1533,L1533,R1533))," ","")</f>
        <v>44357carneretailcompensadoc100-200standrewsasia</v>
      </c>
      <c r="C1533" s="1">
        <v>44357</v>
      </c>
      <c r="D1533" s="2" t="s">
        <v>35</v>
      </c>
      <c r="E1533" t="s">
        <v>206</v>
      </c>
      <c r="F1533" t="s">
        <v>194</v>
      </c>
      <c r="G1533" t="s">
        <v>72</v>
      </c>
      <c r="H1533">
        <v>7200</v>
      </c>
      <c r="I1533">
        <v>4.2</v>
      </c>
      <c r="J1533" s="4">
        <f>+VLOOKUP(B1533,Hoja1!$A:$L,11,0)</f>
        <v>7200</v>
      </c>
      <c r="K1533" s="4">
        <f>+VLOOKUP(B1533,Hoja1!$A:$L,12,0)</f>
        <v>4.2</v>
      </c>
      <c r="L1533" t="s">
        <v>240</v>
      </c>
      <c r="M1533">
        <v>23</v>
      </c>
      <c r="N1533" t="s">
        <v>204</v>
      </c>
      <c r="O1533">
        <v>6</v>
      </c>
      <c r="P1533">
        <v>2021</v>
      </c>
      <c r="Q1533" t="s">
        <v>158</v>
      </c>
      <c r="R1533" t="s">
        <v>158</v>
      </c>
      <c r="S1533" t="s">
        <v>158</v>
      </c>
      <c r="T1533" t="s">
        <v>158</v>
      </c>
      <c r="U1533" t="s">
        <v>173</v>
      </c>
      <c r="V1533" t="s">
        <v>208</v>
      </c>
      <c r="W1533">
        <v>0</v>
      </c>
      <c r="X1533">
        <v>0.1</v>
      </c>
      <c r="Y1533">
        <v>0.42</v>
      </c>
      <c r="Z1533">
        <v>3024</v>
      </c>
      <c r="AA1533">
        <v>4.6666666666666599</v>
      </c>
    </row>
    <row r="1534" spans="1:27" x14ac:dyDescent="0.2">
      <c r="A1534">
        <v>1503</v>
      </c>
      <c r="B1534" t="str">
        <f>+SUBSTITUTE(LOWER(_xlfn.CONCAT(C1534,D1534,E1534,G1534,L1534,R1534))," ","")</f>
        <v>44357mediaconchagranelc60-80standrewsotroseuropa</v>
      </c>
      <c r="C1534" s="1">
        <v>44357</v>
      </c>
      <c r="D1534" s="2" t="s">
        <v>212</v>
      </c>
      <c r="E1534" t="s">
        <v>30</v>
      </c>
      <c r="F1534" t="s">
        <v>234</v>
      </c>
      <c r="G1534" t="s">
        <v>168</v>
      </c>
      <c r="H1534">
        <v>4500</v>
      </c>
      <c r="I1534">
        <v>4</v>
      </c>
      <c r="J1534" s="4">
        <f>+VLOOKUP(B1534,Hoja1!$A:$L,11,0)</f>
        <v>4500</v>
      </c>
      <c r="K1534" s="4">
        <f>+VLOOKUP(B1534,Hoja1!$A:$L,12,0)</f>
        <v>4</v>
      </c>
      <c r="L1534" t="s">
        <v>240</v>
      </c>
      <c r="M1534">
        <v>23</v>
      </c>
      <c r="N1534" t="s">
        <v>204</v>
      </c>
      <c r="O1534">
        <v>6</v>
      </c>
      <c r="P1534">
        <v>2021</v>
      </c>
      <c r="Q1534" t="s">
        <v>153</v>
      </c>
      <c r="R1534" t="s">
        <v>154</v>
      </c>
      <c r="S1534" t="s">
        <v>154</v>
      </c>
      <c r="T1534" t="s">
        <v>154</v>
      </c>
      <c r="V1534" t="s">
        <v>216</v>
      </c>
    </row>
    <row r="1535" spans="1:27" x14ac:dyDescent="0.2">
      <c r="A1535">
        <v>2315</v>
      </c>
      <c r="B1535" t="str">
        <f>+SUBSTITUTE(LOWER(_xlfn.CONCAT(C1535,D1535,E1535,G1535,L1535,R1535))," ","")</f>
        <v>44357carnegranelc0sudmarischile</v>
      </c>
      <c r="C1535" s="1">
        <v>44357</v>
      </c>
      <c r="D1535" s="2" t="s">
        <v>35</v>
      </c>
      <c r="E1535" t="s">
        <v>30</v>
      </c>
      <c r="F1535" t="s">
        <v>32</v>
      </c>
      <c r="G1535" t="s">
        <v>178</v>
      </c>
      <c r="H1535">
        <v>10810</v>
      </c>
      <c r="J1535" s="4" t="e">
        <f>+VLOOKUP(B1535,Hoja1!$A:$L,11,0)</f>
        <v>#N/A</v>
      </c>
      <c r="K1535" s="4" t="e">
        <f>+VLOOKUP(B1535,Hoja1!$A:$L,12,0)</f>
        <v>#N/A</v>
      </c>
      <c r="L1535" t="s">
        <v>286</v>
      </c>
      <c r="M1535">
        <v>23</v>
      </c>
      <c r="O1535">
        <v>6</v>
      </c>
      <c r="P1535">
        <v>2021</v>
      </c>
      <c r="Q1535" t="s">
        <v>32</v>
      </c>
      <c r="R1535" t="s">
        <v>32</v>
      </c>
      <c r="S1535" t="s">
        <v>32</v>
      </c>
      <c r="T1535" t="s">
        <v>32</v>
      </c>
      <c r="U1535" t="s">
        <v>37</v>
      </c>
      <c r="V1535" t="s">
        <v>36</v>
      </c>
      <c r="W1535">
        <v>0</v>
      </c>
      <c r="X1535">
        <v>0</v>
      </c>
    </row>
    <row r="1536" spans="1:27" x14ac:dyDescent="0.2">
      <c r="A1536">
        <v>2316</v>
      </c>
      <c r="B1536" t="str">
        <f>+SUBSTITUTE(LOWER(_xlfn.CONCAT(C1536,D1536,E1536,G1536,L1536,R1536))," ","")</f>
        <v>44357carnegranelc300-500sudmarisrusia</v>
      </c>
      <c r="C1536" s="1">
        <v>44357</v>
      </c>
      <c r="D1536" s="2" t="s">
        <v>35</v>
      </c>
      <c r="E1536" t="s">
        <v>30</v>
      </c>
      <c r="F1536" t="s">
        <v>166</v>
      </c>
      <c r="G1536" t="s">
        <v>49</v>
      </c>
      <c r="H1536">
        <v>12000</v>
      </c>
      <c r="I1536">
        <v>2.95</v>
      </c>
      <c r="J1536" s="4">
        <f>+VLOOKUP(B1536,Hoja1!$A:$L,11,0)</f>
        <v>12000</v>
      </c>
      <c r="K1536" s="4">
        <f>+VLOOKUP(B1536,Hoja1!$A:$L,12,0)</f>
        <v>2.95</v>
      </c>
      <c r="L1536" t="s">
        <v>286</v>
      </c>
      <c r="M1536">
        <v>23</v>
      </c>
      <c r="O1536">
        <v>6</v>
      </c>
      <c r="P1536">
        <v>2021</v>
      </c>
      <c r="Q1536" t="s">
        <v>165</v>
      </c>
      <c r="R1536" t="s">
        <v>166</v>
      </c>
      <c r="S1536" t="s">
        <v>165</v>
      </c>
      <c r="T1536" t="s">
        <v>166</v>
      </c>
      <c r="U1536" t="s">
        <v>37</v>
      </c>
      <c r="V1536" t="s">
        <v>36</v>
      </c>
      <c r="W1536">
        <v>0</v>
      </c>
      <c r="X1536">
        <v>0</v>
      </c>
      <c r="Y1536">
        <v>0</v>
      </c>
      <c r="Z1536">
        <v>0</v>
      </c>
      <c r="AA1536">
        <v>2.95</v>
      </c>
    </row>
    <row r="1537" spans="1:27" x14ac:dyDescent="0.2">
      <c r="A1537">
        <v>2317</v>
      </c>
      <c r="B1537" t="str">
        <f>+SUBSTITUTE(LOWER(_xlfn.CONCAT(C1537,D1537,E1537,G1537,L1537,R1537))," ","")</f>
        <v>44357enterosinsalsac40-60sudmarisrusia</v>
      </c>
      <c r="C1537" s="1">
        <v>44357</v>
      </c>
      <c r="D1537" s="2" t="s">
        <v>59</v>
      </c>
      <c r="E1537" t="s">
        <v>155</v>
      </c>
      <c r="F1537" t="s">
        <v>166</v>
      </c>
      <c r="G1537" t="s">
        <v>180</v>
      </c>
      <c r="H1537">
        <v>19220</v>
      </c>
      <c r="I1537">
        <v>2.0499999999999998</v>
      </c>
      <c r="J1537" s="4" t="e">
        <f>+VLOOKUP(B1537,Hoja1!$A:$L,11,0)</f>
        <v>#N/A</v>
      </c>
      <c r="K1537" s="4" t="e">
        <f>+VLOOKUP(B1537,Hoja1!$A:$L,12,0)</f>
        <v>#N/A</v>
      </c>
      <c r="L1537" t="s">
        <v>286</v>
      </c>
      <c r="M1537">
        <v>23</v>
      </c>
      <c r="O1537">
        <v>6</v>
      </c>
      <c r="P1537">
        <v>2021</v>
      </c>
      <c r="Q1537" t="s">
        <v>165</v>
      </c>
      <c r="R1537" t="s">
        <v>166</v>
      </c>
      <c r="S1537" t="s">
        <v>165</v>
      </c>
      <c r="T1537" t="s">
        <v>166</v>
      </c>
      <c r="U1537" t="s">
        <v>159</v>
      </c>
      <c r="V1537" t="s">
        <v>160</v>
      </c>
      <c r="W1537">
        <v>0</v>
      </c>
      <c r="X1537">
        <v>0</v>
      </c>
      <c r="Y1537">
        <v>0</v>
      </c>
      <c r="Z1537">
        <v>0</v>
      </c>
      <c r="AA1537">
        <v>2.0499999999999998</v>
      </c>
    </row>
    <row r="1538" spans="1:27" x14ac:dyDescent="0.2">
      <c r="A1538">
        <v>2318</v>
      </c>
      <c r="B1538" t="str">
        <f>+SUBSTITUTE(LOWER(_xlfn.CONCAT(C1538,D1538,E1538,G1538,L1538,R1538))," ","")</f>
        <v>44357carnegranelc200-300sudmarisrusia</v>
      </c>
      <c r="C1538" s="1">
        <v>44357</v>
      </c>
      <c r="D1538" s="2" t="s">
        <v>35</v>
      </c>
      <c r="E1538" t="s">
        <v>30</v>
      </c>
      <c r="F1538" t="s">
        <v>166</v>
      </c>
      <c r="G1538" t="s">
        <v>39</v>
      </c>
      <c r="H1538">
        <v>23000</v>
      </c>
      <c r="I1538">
        <v>3.1</v>
      </c>
      <c r="J1538" s="4">
        <f>+VLOOKUP(B1538,Hoja1!$A:$L,11,0)</f>
        <v>23000</v>
      </c>
      <c r="K1538" s="4">
        <f>+VLOOKUP(B1538,Hoja1!$A:$L,12,0)</f>
        <v>3.1</v>
      </c>
      <c r="L1538" t="s">
        <v>286</v>
      </c>
      <c r="M1538">
        <v>23</v>
      </c>
      <c r="O1538">
        <v>6</v>
      </c>
      <c r="P1538">
        <v>2021</v>
      </c>
      <c r="Q1538" t="s">
        <v>165</v>
      </c>
      <c r="R1538" t="s">
        <v>166</v>
      </c>
      <c r="S1538" t="s">
        <v>165</v>
      </c>
      <c r="T1538" t="s">
        <v>166</v>
      </c>
      <c r="U1538" t="s">
        <v>37</v>
      </c>
      <c r="V1538" t="s">
        <v>36</v>
      </c>
      <c r="W1538">
        <v>0</v>
      </c>
      <c r="X1538">
        <v>0</v>
      </c>
      <c r="Y1538">
        <v>0</v>
      </c>
      <c r="Z1538">
        <v>0</v>
      </c>
      <c r="AA1538">
        <v>3.1</v>
      </c>
    </row>
    <row r="1539" spans="1:27" x14ac:dyDescent="0.2">
      <c r="A1539">
        <v>395</v>
      </c>
      <c r="B1539" t="str">
        <f>+SUBSTITUTE(LOWER(_xlfn.CONCAT(C1539,D1539,E1539,G1539,L1539,R1539))," ","")</f>
        <v>44358enteroretailc20-35camanchacaasia</v>
      </c>
      <c r="C1539" s="1">
        <v>44358</v>
      </c>
      <c r="D1539" s="2" t="s">
        <v>59</v>
      </c>
      <c r="E1539" t="s">
        <v>161</v>
      </c>
      <c r="F1539" t="s">
        <v>170</v>
      </c>
      <c r="G1539" t="s">
        <v>163</v>
      </c>
      <c r="H1539">
        <v>8586</v>
      </c>
      <c r="I1539">
        <v>3.19999999999999</v>
      </c>
      <c r="J1539" s="4" t="e">
        <f>+VLOOKUP(B1539,Hoja1!$A:$L,11,0)</f>
        <v>#N/A</v>
      </c>
      <c r="K1539" s="4" t="e">
        <f>+VLOOKUP(B1539,Hoja1!$A:$L,12,0)</f>
        <v>#N/A</v>
      </c>
      <c r="L1539" t="s">
        <v>33</v>
      </c>
      <c r="M1539">
        <v>23</v>
      </c>
      <c r="O1539">
        <v>6</v>
      </c>
      <c r="P1539">
        <v>2021</v>
      </c>
      <c r="Q1539" t="s">
        <v>158</v>
      </c>
      <c r="R1539" t="s">
        <v>158</v>
      </c>
      <c r="S1539" t="s">
        <v>158</v>
      </c>
      <c r="T1539" t="s">
        <v>158</v>
      </c>
      <c r="V1539" t="s">
        <v>164</v>
      </c>
    </row>
    <row r="1540" spans="1:27" x14ac:dyDescent="0.2">
      <c r="A1540">
        <v>396</v>
      </c>
      <c r="B1540" t="str">
        <f>+SUBSTITUTE(LOWER(_xlfn.CONCAT(C1540,D1540,E1540,G1540,L1540,R1540))," ","")</f>
        <v>44358enteroretailc20-35camanchacaamerica</v>
      </c>
      <c r="C1540" s="1">
        <v>44358</v>
      </c>
      <c r="D1540" s="2" t="s">
        <v>59</v>
      </c>
      <c r="E1540" t="s">
        <v>161</v>
      </c>
      <c r="F1540" t="s">
        <v>162</v>
      </c>
      <c r="G1540" t="s">
        <v>163</v>
      </c>
      <c r="H1540">
        <v>15980.8</v>
      </c>
      <c r="I1540">
        <v>3.3075000000000001</v>
      </c>
      <c r="J1540" s="4" t="e">
        <f>+VLOOKUP(B1540,Hoja1!$A:$L,11,0)</f>
        <v>#N/A</v>
      </c>
      <c r="K1540" s="4" t="e">
        <f>+VLOOKUP(B1540,Hoja1!$A:$L,12,0)</f>
        <v>#N/A</v>
      </c>
      <c r="L1540" t="s">
        <v>33</v>
      </c>
      <c r="M1540">
        <v>23</v>
      </c>
      <c r="O1540">
        <v>6</v>
      </c>
      <c r="P1540">
        <v>2021</v>
      </c>
      <c r="Q1540" t="s">
        <v>515</v>
      </c>
      <c r="R1540" t="s">
        <v>515</v>
      </c>
      <c r="S1540" t="s">
        <v>515</v>
      </c>
      <c r="T1540" t="s">
        <v>515</v>
      </c>
      <c r="V1540" t="s">
        <v>164</v>
      </c>
    </row>
    <row r="1541" spans="1:27" x14ac:dyDescent="0.2">
      <c r="A1541">
        <v>397</v>
      </c>
      <c r="B1541" t="str">
        <f>+SUBSTITUTE(LOWER(_xlfn.CONCAT(C1541,D1541,E1541,G1541,L1541,R1541))," ","")</f>
        <v>44358carnegranelc300-500camanchacaotroseuropa</v>
      </c>
      <c r="C1541" s="1">
        <v>44358</v>
      </c>
      <c r="D1541" s="2" t="s">
        <v>35</v>
      </c>
      <c r="E1541" t="s">
        <v>30</v>
      </c>
      <c r="F1541" t="s">
        <v>517</v>
      </c>
      <c r="G1541" t="s">
        <v>49</v>
      </c>
      <c r="H1541">
        <v>24000</v>
      </c>
      <c r="I1541">
        <v>3.0199999999999898</v>
      </c>
      <c r="J1541" s="4" t="e">
        <f>+VLOOKUP(B1541,Hoja1!$A:$L,11,0)</f>
        <v>#N/A</v>
      </c>
      <c r="K1541" s="4" t="e">
        <f>+VLOOKUP(B1541,Hoja1!$A:$L,12,0)</f>
        <v>#N/A</v>
      </c>
      <c r="L1541" t="s">
        <v>33</v>
      </c>
      <c r="M1541">
        <v>23</v>
      </c>
      <c r="O1541">
        <v>6</v>
      </c>
      <c r="P1541">
        <v>2021</v>
      </c>
      <c r="Q1541" t="s">
        <v>153</v>
      </c>
      <c r="R1541" t="s">
        <v>154</v>
      </c>
      <c r="S1541" t="s">
        <v>154</v>
      </c>
      <c r="T1541" t="s">
        <v>154</v>
      </c>
      <c r="U1541" t="s">
        <v>37</v>
      </c>
      <c r="V1541" t="s">
        <v>36</v>
      </c>
      <c r="W1541">
        <v>0</v>
      </c>
      <c r="X1541">
        <v>0</v>
      </c>
      <c r="Y1541">
        <v>0</v>
      </c>
      <c r="Z1541">
        <v>0</v>
      </c>
      <c r="AA1541">
        <v>3.0199999999999898</v>
      </c>
    </row>
    <row r="1542" spans="1:27" x14ac:dyDescent="0.2">
      <c r="A1542">
        <v>398</v>
      </c>
      <c r="B1542" t="str">
        <f>+SUBSTITUTE(LOWER(_xlfn.CONCAT(C1542,D1542,E1542,G1542,L1542,R1542))," ","")</f>
        <v>44358carnegranelc300-500camanchacaotroseuropa</v>
      </c>
      <c r="C1542" s="1">
        <v>44358</v>
      </c>
      <c r="D1542" s="2" t="s">
        <v>35</v>
      </c>
      <c r="E1542" t="s">
        <v>30</v>
      </c>
      <c r="F1542" t="s">
        <v>152</v>
      </c>
      <c r="G1542" t="s">
        <v>49</v>
      </c>
      <c r="H1542">
        <v>2690</v>
      </c>
      <c r="I1542">
        <v>3.03</v>
      </c>
      <c r="J1542" s="4" t="e">
        <f>+VLOOKUP(B1542,Hoja1!$A:$L,11,0)</f>
        <v>#N/A</v>
      </c>
      <c r="K1542" s="4" t="e">
        <f>+VLOOKUP(B1542,Hoja1!$A:$L,12,0)</f>
        <v>#N/A</v>
      </c>
      <c r="L1542" t="s">
        <v>33</v>
      </c>
      <c r="M1542">
        <v>23</v>
      </c>
      <c r="O1542">
        <v>6</v>
      </c>
      <c r="P1542">
        <v>2021</v>
      </c>
      <c r="Q1542" t="s">
        <v>153</v>
      </c>
      <c r="R1542" t="s">
        <v>154</v>
      </c>
      <c r="S1542" t="s">
        <v>154</v>
      </c>
      <c r="T1542" t="s">
        <v>154</v>
      </c>
      <c r="U1542" t="s">
        <v>37</v>
      </c>
      <c r="V1542" t="s">
        <v>36</v>
      </c>
      <c r="W1542">
        <v>0</v>
      </c>
      <c r="X1542">
        <v>0</v>
      </c>
      <c r="Y1542">
        <v>0</v>
      </c>
      <c r="Z1542">
        <v>0</v>
      </c>
      <c r="AA1542">
        <v>3.03</v>
      </c>
    </row>
    <row r="1543" spans="1:27" x14ac:dyDescent="0.2">
      <c r="A1543">
        <v>399</v>
      </c>
      <c r="B1543" t="str">
        <f>+SUBSTITUTE(LOWER(_xlfn.CONCAT(C1543,D1543,E1543,G1543,L1543,R1543))," ","")</f>
        <v>44358carnegranelc200-300camanchacarusia</v>
      </c>
      <c r="C1543" s="1">
        <v>44358</v>
      </c>
      <c r="D1543" s="2" t="s">
        <v>35</v>
      </c>
      <c r="E1543" t="s">
        <v>30</v>
      </c>
      <c r="F1543" t="s">
        <v>516</v>
      </c>
      <c r="G1543" t="s">
        <v>39</v>
      </c>
      <c r="H1543">
        <v>24000</v>
      </c>
      <c r="I1543">
        <v>3.05</v>
      </c>
      <c r="J1543" s="4" t="e">
        <f>+VLOOKUP(B1543,Hoja1!$A:$L,11,0)</f>
        <v>#N/A</v>
      </c>
      <c r="K1543" s="4" t="e">
        <f>+VLOOKUP(B1543,Hoja1!$A:$L,12,0)</f>
        <v>#N/A</v>
      </c>
      <c r="L1543" t="s">
        <v>33</v>
      </c>
      <c r="M1543">
        <v>23</v>
      </c>
      <c r="O1543">
        <v>6</v>
      </c>
      <c r="P1543">
        <v>2021</v>
      </c>
      <c r="Q1543" t="s">
        <v>165</v>
      </c>
      <c r="R1543" t="s">
        <v>166</v>
      </c>
      <c r="S1543" t="s">
        <v>165</v>
      </c>
      <c r="T1543" t="s">
        <v>166</v>
      </c>
      <c r="U1543" t="s">
        <v>37</v>
      </c>
      <c r="V1543" t="s">
        <v>36</v>
      </c>
      <c r="W1543">
        <v>0</v>
      </c>
      <c r="X1543">
        <v>0</v>
      </c>
      <c r="Y1543">
        <v>0</v>
      </c>
      <c r="Z1543">
        <v>0</v>
      </c>
      <c r="AA1543">
        <v>3.05</v>
      </c>
    </row>
    <row r="1544" spans="1:27" x14ac:dyDescent="0.2">
      <c r="A1544">
        <v>400</v>
      </c>
      <c r="B1544" t="str">
        <f>+SUBSTITUTE(LOWER(_xlfn.CONCAT(C1544,D1544,E1544,G1544,L1544,R1544))," ","")</f>
        <v>44358enterosinsalsac40-60camanchacaasia</v>
      </c>
      <c r="C1544" s="1">
        <v>44358</v>
      </c>
      <c r="D1544" s="2" t="s">
        <v>59</v>
      </c>
      <c r="E1544" t="s">
        <v>155</v>
      </c>
      <c r="F1544" t="s">
        <v>170</v>
      </c>
      <c r="G1544" t="s">
        <v>180</v>
      </c>
      <c r="H1544">
        <v>8000</v>
      </c>
      <c r="I1544">
        <v>2.1</v>
      </c>
      <c r="J1544" s="4" t="e">
        <f>+VLOOKUP(B1544,Hoja1!$A:$L,11,0)</f>
        <v>#N/A</v>
      </c>
      <c r="K1544" s="4" t="e">
        <f>+VLOOKUP(B1544,Hoja1!$A:$L,12,0)</f>
        <v>#N/A</v>
      </c>
      <c r="L1544" t="s">
        <v>33</v>
      </c>
      <c r="M1544">
        <v>23</v>
      </c>
      <c r="O1544">
        <v>6</v>
      </c>
      <c r="P1544">
        <v>2021</v>
      </c>
      <c r="Q1544" t="s">
        <v>158</v>
      </c>
      <c r="R1544" t="s">
        <v>158</v>
      </c>
      <c r="S1544" t="s">
        <v>158</v>
      </c>
      <c r="T1544" t="s">
        <v>158</v>
      </c>
      <c r="U1544" t="s">
        <v>159</v>
      </c>
      <c r="V1544" t="s">
        <v>160</v>
      </c>
      <c r="W1544">
        <v>0</v>
      </c>
      <c r="X1544">
        <v>0</v>
      </c>
      <c r="Y1544">
        <v>0</v>
      </c>
      <c r="Z1544">
        <v>0</v>
      </c>
      <c r="AA1544">
        <v>2.1</v>
      </c>
    </row>
    <row r="1545" spans="1:27" x14ac:dyDescent="0.2">
      <c r="A1545">
        <v>401</v>
      </c>
      <c r="B1545" t="str">
        <f>+SUBSTITUTE(LOWER(_xlfn.CONCAT(C1545,D1545,E1545,G1545,L1545,R1545))," ","")</f>
        <v>44358carnegranelc200-300camanchacaotroseuropa</v>
      </c>
      <c r="C1545" s="1">
        <v>44358</v>
      </c>
      <c r="D1545" s="2" t="s">
        <v>35</v>
      </c>
      <c r="E1545" t="s">
        <v>30</v>
      </c>
      <c r="F1545" t="s">
        <v>152</v>
      </c>
      <c r="G1545" t="s">
        <v>39</v>
      </c>
      <c r="H1545">
        <v>21310</v>
      </c>
      <c r="I1545">
        <v>3.2021951219512199</v>
      </c>
      <c r="J1545" s="4" t="e">
        <f>+VLOOKUP(B1545,Hoja1!$A:$L,11,0)</f>
        <v>#N/A</v>
      </c>
      <c r="K1545" s="4" t="e">
        <f>+VLOOKUP(B1545,Hoja1!$A:$L,12,0)</f>
        <v>#N/A</v>
      </c>
      <c r="L1545" t="s">
        <v>33</v>
      </c>
      <c r="M1545">
        <v>23</v>
      </c>
      <c r="O1545">
        <v>6</v>
      </c>
      <c r="P1545">
        <v>2021</v>
      </c>
      <c r="Q1545" t="s">
        <v>153</v>
      </c>
      <c r="R1545" t="s">
        <v>154</v>
      </c>
      <c r="S1545" t="s">
        <v>154</v>
      </c>
      <c r="T1545" t="s">
        <v>154</v>
      </c>
      <c r="U1545" t="s">
        <v>37</v>
      </c>
      <c r="V1545" t="s">
        <v>36</v>
      </c>
      <c r="W1545">
        <v>0</v>
      </c>
      <c r="X1545">
        <v>0</v>
      </c>
      <c r="Y1545">
        <v>0</v>
      </c>
      <c r="Z1545">
        <v>0</v>
      </c>
      <c r="AA1545">
        <v>3.2021951219512199</v>
      </c>
    </row>
    <row r="1546" spans="1:27" x14ac:dyDescent="0.2">
      <c r="A1546">
        <v>760</v>
      </c>
      <c r="B1546" t="str">
        <f>+SUBSTITUTE(LOWER(_xlfn.CONCAT(C1546,D1546,E1546,G1546,L1546,R1546))," ","")</f>
        <v>44358carnegranelc300-500manuelitaotrosuee</v>
      </c>
      <c r="C1546" s="1">
        <v>44358</v>
      </c>
      <c r="D1546" s="2" t="s">
        <v>35</v>
      </c>
      <c r="E1546" t="s">
        <v>30</v>
      </c>
      <c r="F1546" t="s">
        <v>184</v>
      </c>
      <c r="G1546" t="s">
        <v>49</v>
      </c>
      <c r="H1546">
        <v>24000</v>
      </c>
      <c r="I1546">
        <v>2.85</v>
      </c>
      <c r="J1546" s="4">
        <f>+VLOOKUP(B1546,Hoja1!$A:$L,11,0)</f>
        <v>24000</v>
      </c>
      <c r="K1546" s="4">
        <f>+VLOOKUP(B1546,Hoja1!$A:$L,12,0)</f>
        <v>2.85</v>
      </c>
      <c r="L1546" t="s">
        <v>93</v>
      </c>
      <c r="M1546">
        <v>23</v>
      </c>
      <c r="N1546" t="s">
        <v>211</v>
      </c>
      <c r="O1546">
        <v>6</v>
      </c>
      <c r="P1546">
        <v>2021</v>
      </c>
      <c r="Q1546" t="s">
        <v>165</v>
      </c>
      <c r="R1546" t="s">
        <v>185</v>
      </c>
      <c r="S1546" t="s">
        <v>165</v>
      </c>
      <c r="T1546" t="s">
        <v>185</v>
      </c>
      <c r="U1546" t="s">
        <v>37</v>
      </c>
      <c r="V1546" t="s">
        <v>36</v>
      </c>
      <c r="W1546">
        <v>0</v>
      </c>
      <c r="X1546">
        <v>0</v>
      </c>
      <c r="Y1546">
        <v>0</v>
      </c>
      <c r="Z1546">
        <v>0</v>
      </c>
      <c r="AA1546">
        <v>2.85</v>
      </c>
    </row>
    <row r="1547" spans="1:27" x14ac:dyDescent="0.2">
      <c r="A1547">
        <v>761</v>
      </c>
      <c r="B1547" t="str">
        <f>+SUBSTITUTE(LOWER(_xlfn.CONCAT(C1547,D1547,E1547,G1547,L1547,R1547))," ","")</f>
        <v>44358carnegranelc200-400manuelitaotrosuee</v>
      </c>
      <c r="C1547" s="1">
        <v>44358</v>
      </c>
      <c r="D1547" s="2" t="s">
        <v>35</v>
      </c>
      <c r="E1547" t="s">
        <v>30</v>
      </c>
      <c r="F1547" t="s">
        <v>184</v>
      </c>
      <c r="G1547" t="s">
        <v>219</v>
      </c>
      <c r="H1547">
        <v>24000</v>
      </c>
      <c r="I1547">
        <v>2.9</v>
      </c>
      <c r="J1547" s="4" t="e">
        <f>+VLOOKUP(B1547,Hoja1!$A:$L,11,0)</f>
        <v>#N/A</v>
      </c>
      <c r="K1547" s="4" t="e">
        <f>+VLOOKUP(B1547,Hoja1!$A:$L,12,0)</f>
        <v>#N/A</v>
      </c>
      <c r="L1547" t="s">
        <v>93</v>
      </c>
      <c r="M1547">
        <v>23</v>
      </c>
      <c r="N1547" t="s">
        <v>211</v>
      </c>
      <c r="O1547">
        <v>6</v>
      </c>
      <c r="P1547">
        <v>2021</v>
      </c>
      <c r="Q1547" t="s">
        <v>165</v>
      </c>
      <c r="R1547" t="s">
        <v>185</v>
      </c>
      <c r="S1547" t="s">
        <v>165</v>
      </c>
      <c r="T1547" t="s">
        <v>185</v>
      </c>
      <c r="U1547" t="s">
        <v>37</v>
      </c>
      <c r="V1547" t="s">
        <v>36</v>
      </c>
      <c r="W1547">
        <v>0</v>
      </c>
      <c r="X1547">
        <v>0</v>
      </c>
      <c r="Y1547">
        <v>0</v>
      </c>
      <c r="Z1547">
        <v>0</v>
      </c>
      <c r="AA1547">
        <v>2.9</v>
      </c>
    </row>
    <row r="1548" spans="1:27" x14ac:dyDescent="0.2">
      <c r="A1548">
        <v>1504</v>
      </c>
      <c r="B1548" t="str">
        <f>+SUBSTITUTE(LOWER(_xlfn.CONCAT(C1548,D1548,E1548,G1548,L1548,R1548))," ","")</f>
        <v>44358carnegranelc200-300standrewsrusia</v>
      </c>
      <c r="C1548" s="1">
        <v>44358</v>
      </c>
      <c r="D1548" s="2" t="s">
        <v>35</v>
      </c>
      <c r="E1548" t="s">
        <v>30</v>
      </c>
      <c r="F1548" t="s">
        <v>239</v>
      </c>
      <c r="G1548" t="s">
        <v>39</v>
      </c>
      <c r="H1548">
        <v>20000</v>
      </c>
      <c r="I1548">
        <v>3.15</v>
      </c>
      <c r="J1548" s="4">
        <f>+VLOOKUP(B1548,Hoja1!$A:$L,11,0)</f>
        <v>10000</v>
      </c>
      <c r="K1548" s="4">
        <f>+VLOOKUP(B1548,Hoja1!$A:$L,12,0)</f>
        <v>3.2</v>
      </c>
      <c r="L1548" t="s">
        <v>240</v>
      </c>
      <c r="M1548">
        <v>23</v>
      </c>
      <c r="N1548" t="s">
        <v>204</v>
      </c>
      <c r="O1548">
        <v>6</v>
      </c>
      <c r="P1548">
        <v>2021</v>
      </c>
      <c r="Q1548" t="s">
        <v>165</v>
      </c>
      <c r="R1548" t="s">
        <v>166</v>
      </c>
      <c r="S1548" t="s">
        <v>165</v>
      </c>
      <c r="T1548" t="s">
        <v>166</v>
      </c>
      <c r="U1548" t="s">
        <v>37</v>
      </c>
      <c r="V1548" t="s">
        <v>36</v>
      </c>
      <c r="W1548">
        <v>0</v>
      </c>
      <c r="X1548">
        <v>0</v>
      </c>
      <c r="Y1548">
        <v>0</v>
      </c>
      <c r="Z1548">
        <v>0</v>
      </c>
      <c r="AA1548">
        <v>3.15</v>
      </c>
    </row>
    <row r="1549" spans="1:27" x14ac:dyDescent="0.2">
      <c r="A1549">
        <v>1505</v>
      </c>
      <c r="B1549" t="str">
        <f>+SUBSTITUTE(LOWER(_xlfn.CONCAT(C1549,D1549,E1549,G1549,L1549,R1549))," ","")</f>
        <v>44358carnegranelc300-500standrewsrusia</v>
      </c>
      <c r="C1549" s="1">
        <v>44358</v>
      </c>
      <c r="D1549" s="2" t="s">
        <v>35</v>
      </c>
      <c r="E1549" t="s">
        <v>30</v>
      </c>
      <c r="F1549" t="s">
        <v>239</v>
      </c>
      <c r="G1549" t="s">
        <v>49</v>
      </c>
      <c r="H1549">
        <v>11000</v>
      </c>
      <c r="I1549">
        <v>3</v>
      </c>
      <c r="J1549" s="4">
        <f>+VLOOKUP(B1549,Hoja1!$A:$L,11,0)</f>
        <v>11000</v>
      </c>
      <c r="K1549" s="4">
        <f>+VLOOKUP(B1549,Hoja1!$A:$L,12,0)</f>
        <v>3</v>
      </c>
      <c r="L1549" t="s">
        <v>240</v>
      </c>
      <c r="M1549">
        <v>23</v>
      </c>
      <c r="N1549" t="s">
        <v>204</v>
      </c>
      <c r="O1549">
        <v>6</v>
      </c>
      <c r="P1549">
        <v>2021</v>
      </c>
      <c r="Q1549" t="s">
        <v>165</v>
      </c>
      <c r="R1549" t="s">
        <v>166</v>
      </c>
      <c r="S1549" t="s">
        <v>165</v>
      </c>
      <c r="T1549" t="s">
        <v>166</v>
      </c>
      <c r="U1549" t="s">
        <v>37</v>
      </c>
      <c r="V1549" t="s">
        <v>36</v>
      </c>
      <c r="W1549">
        <v>0</v>
      </c>
      <c r="X1549">
        <v>0</v>
      </c>
      <c r="Y1549">
        <v>0</v>
      </c>
      <c r="Z1549">
        <v>0</v>
      </c>
      <c r="AA1549">
        <v>3</v>
      </c>
    </row>
    <row r="1550" spans="1:27" x14ac:dyDescent="0.2">
      <c r="A1550">
        <v>1506</v>
      </c>
      <c r="B1550" t="str">
        <f>+SUBSTITUTE(LOWER(_xlfn.CONCAT(C1550,D1550,E1550,G1550,L1550,R1550))," ","")</f>
        <v>44358enterosinsalsae50-70standrewsasia</v>
      </c>
      <c r="C1550" s="1">
        <v>44358</v>
      </c>
      <c r="D1550" s="2" t="s">
        <v>59</v>
      </c>
      <c r="E1550" t="s">
        <v>155</v>
      </c>
      <c r="F1550" t="s">
        <v>197</v>
      </c>
      <c r="G1550" t="s">
        <v>245</v>
      </c>
      <c r="H1550">
        <v>5000</v>
      </c>
      <c r="I1550">
        <v>2.25</v>
      </c>
      <c r="J1550" s="4" t="e">
        <f>+VLOOKUP(B1550,Hoja1!$A:$L,11,0)</f>
        <v>#N/A</v>
      </c>
      <c r="K1550" s="4" t="e">
        <f>+VLOOKUP(B1550,Hoja1!$A:$L,12,0)</f>
        <v>#N/A</v>
      </c>
      <c r="L1550" t="s">
        <v>240</v>
      </c>
      <c r="M1550">
        <v>23</v>
      </c>
      <c r="N1550" t="s">
        <v>204</v>
      </c>
      <c r="O1550">
        <v>6</v>
      </c>
      <c r="P1550">
        <v>2021</v>
      </c>
      <c r="Q1550" t="s">
        <v>158</v>
      </c>
      <c r="R1550" t="s">
        <v>158</v>
      </c>
      <c r="S1550" t="s">
        <v>158</v>
      </c>
      <c r="T1550" t="s">
        <v>158</v>
      </c>
      <c r="U1550" t="s">
        <v>159</v>
      </c>
      <c r="V1550" t="s">
        <v>160</v>
      </c>
      <c r="W1550">
        <v>0</v>
      </c>
      <c r="X1550">
        <v>0</v>
      </c>
      <c r="Y1550">
        <v>0</v>
      </c>
      <c r="Z1550">
        <v>0</v>
      </c>
      <c r="AA1550">
        <v>2.25</v>
      </c>
    </row>
    <row r="1551" spans="1:27" x14ac:dyDescent="0.2">
      <c r="A1551">
        <v>1507</v>
      </c>
      <c r="B1551" t="str">
        <f>+SUBSTITUTE(LOWER(_xlfn.CONCAT(C1551,D1551,E1551,G1551,L1551,R1551))," ","")</f>
        <v>44358enteroconsalsaconestuchee50-70standrewsasia</v>
      </c>
      <c r="C1551" s="1">
        <v>44358</v>
      </c>
      <c r="D1551" s="2" t="s">
        <v>59</v>
      </c>
      <c r="E1551" t="s">
        <v>57</v>
      </c>
      <c r="F1551" t="s">
        <v>276</v>
      </c>
      <c r="G1551" t="s">
        <v>245</v>
      </c>
      <c r="H1551">
        <v>4712.5200000000004</v>
      </c>
      <c r="I1551">
        <v>3.33</v>
      </c>
      <c r="J1551" s="4" t="e">
        <f>+VLOOKUP(B1551,Hoja1!$A:$L,11,0)</f>
        <v>#N/A</v>
      </c>
      <c r="K1551" s="4" t="e">
        <f>+VLOOKUP(B1551,Hoja1!$A:$L,12,0)</f>
        <v>#N/A</v>
      </c>
      <c r="L1551" t="s">
        <v>240</v>
      </c>
      <c r="M1551">
        <v>23</v>
      </c>
      <c r="N1551" t="s">
        <v>204</v>
      </c>
      <c r="O1551">
        <v>6</v>
      </c>
      <c r="P1551">
        <v>2021</v>
      </c>
      <c r="Q1551" t="s">
        <v>158</v>
      </c>
      <c r="R1551" t="s">
        <v>158</v>
      </c>
      <c r="S1551" t="s">
        <v>158</v>
      </c>
      <c r="T1551" t="s">
        <v>158</v>
      </c>
      <c r="U1551" t="s">
        <v>61</v>
      </c>
      <c r="V1551" t="s">
        <v>60</v>
      </c>
      <c r="W1551">
        <v>0.3</v>
      </c>
      <c r="X1551">
        <v>0</v>
      </c>
      <c r="Y1551">
        <v>0</v>
      </c>
      <c r="Z1551">
        <v>0</v>
      </c>
      <c r="AA1551">
        <v>3.03</v>
      </c>
    </row>
    <row r="1552" spans="1:27" x14ac:dyDescent="0.2">
      <c r="A1552">
        <v>1508</v>
      </c>
      <c r="B1552" t="str">
        <f>+SUBSTITUTE(LOWER(_xlfn.CONCAT(C1552,D1552,E1552,G1552,L1552,R1552))," ","")</f>
        <v>44358carnegranelc100-200standrewsrusia</v>
      </c>
      <c r="C1552" s="1">
        <v>44358</v>
      </c>
      <c r="D1552" s="2" t="s">
        <v>35</v>
      </c>
      <c r="E1552" t="s">
        <v>30</v>
      </c>
      <c r="F1552" t="s">
        <v>239</v>
      </c>
      <c r="G1552" t="s">
        <v>72</v>
      </c>
      <c r="H1552">
        <v>2000</v>
      </c>
      <c r="I1552">
        <v>3.4</v>
      </c>
      <c r="J1552" s="4">
        <f>+VLOOKUP(B1552,Hoja1!$A:$L,11,0)</f>
        <v>2000</v>
      </c>
      <c r="K1552" s="4">
        <f>+VLOOKUP(B1552,Hoja1!$A:$L,12,0)</f>
        <v>3.4</v>
      </c>
      <c r="L1552" t="s">
        <v>240</v>
      </c>
      <c r="M1552">
        <v>23</v>
      </c>
      <c r="N1552" t="s">
        <v>204</v>
      </c>
      <c r="O1552">
        <v>6</v>
      </c>
      <c r="P1552">
        <v>2021</v>
      </c>
      <c r="Q1552" t="s">
        <v>165</v>
      </c>
      <c r="R1552" t="s">
        <v>166</v>
      </c>
      <c r="S1552" t="s">
        <v>165</v>
      </c>
      <c r="T1552" t="s">
        <v>166</v>
      </c>
      <c r="U1552" t="s">
        <v>37</v>
      </c>
      <c r="V1552" t="s">
        <v>36</v>
      </c>
      <c r="W1552">
        <v>0</v>
      </c>
      <c r="X1552">
        <v>0</v>
      </c>
      <c r="Y1552">
        <v>0</v>
      </c>
      <c r="Z1552">
        <v>0</v>
      </c>
      <c r="AA1552">
        <v>3.4</v>
      </c>
    </row>
    <row r="1553" spans="1:27" x14ac:dyDescent="0.2">
      <c r="A1553">
        <v>1509</v>
      </c>
      <c r="B1553" t="str">
        <f>+SUBSTITUTE(LOWER(_xlfn.CONCAT(C1553,D1553,E1553,G1553,L1553,R1553))," ","")</f>
        <v>44358enterosinsalsae40-60standrewsrusia</v>
      </c>
      <c r="C1553" s="1">
        <v>44358</v>
      </c>
      <c r="D1553" s="2" t="s">
        <v>59</v>
      </c>
      <c r="E1553" t="s">
        <v>155</v>
      </c>
      <c r="F1553" t="s">
        <v>239</v>
      </c>
      <c r="G1553" t="s">
        <v>250</v>
      </c>
      <c r="H1553">
        <v>3000</v>
      </c>
      <c r="I1553">
        <v>2.0499999999999998</v>
      </c>
      <c r="J1553" s="4" t="e">
        <f>+VLOOKUP(B1553,Hoja1!$A:$L,11,0)</f>
        <v>#N/A</v>
      </c>
      <c r="K1553" s="4" t="e">
        <f>+VLOOKUP(B1553,Hoja1!$A:$L,12,0)</f>
        <v>#N/A</v>
      </c>
      <c r="L1553" t="s">
        <v>240</v>
      </c>
      <c r="M1553">
        <v>23</v>
      </c>
      <c r="N1553" t="s">
        <v>204</v>
      </c>
      <c r="O1553">
        <v>6</v>
      </c>
      <c r="P1553">
        <v>2021</v>
      </c>
      <c r="Q1553" t="s">
        <v>165</v>
      </c>
      <c r="R1553" t="s">
        <v>166</v>
      </c>
      <c r="S1553" t="s">
        <v>165</v>
      </c>
      <c r="T1553" t="s">
        <v>166</v>
      </c>
      <c r="U1553" t="s">
        <v>159</v>
      </c>
      <c r="V1553" t="s">
        <v>160</v>
      </c>
      <c r="W1553">
        <v>0</v>
      </c>
      <c r="X1553">
        <v>0</v>
      </c>
      <c r="Y1553">
        <v>0</v>
      </c>
      <c r="Z1553">
        <v>0</v>
      </c>
      <c r="AA1553">
        <v>2.0499999999999998</v>
      </c>
    </row>
    <row r="1554" spans="1:27" x14ac:dyDescent="0.2">
      <c r="A1554">
        <v>2319</v>
      </c>
      <c r="B1554" t="str">
        <f>+SUBSTITUTE(LOWER(_xlfn.CONCAT(C1554,D1554,E1554,G1554,L1554,R1554))," ","")</f>
        <v>44358enterosinsalsac40-60sudmarisamerica</v>
      </c>
      <c r="C1554" s="1">
        <v>44358</v>
      </c>
      <c r="D1554" s="2" t="s">
        <v>59</v>
      </c>
      <c r="E1554" t="s">
        <v>155</v>
      </c>
      <c r="F1554" t="s">
        <v>214</v>
      </c>
      <c r="G1554" t="s">
        <v>180</v>
      </c>
      <c r="H1554">
        <v>17978.400000000001</v>
      </c>
      <c r="I1554">
        <v>1.81</v>
      </c>
      <c r="J1554" s="4" t="e">
        <f>+VLOOKUP(B1554,Hoja1!$A:$L,11,0)</f>
        <v>#N/A</v>
      </c>
      <c r="K1554" s="4" t="e">
        <f>+VLOOKUP(B1554,Hoja1!$A:$L,12,0)</f>
        <v>#N/A</v>
      </c>
      <c r="L1554" t="s">
        <v>286</v>
      </c>
      <c r="M1554">
        <v>23</v>
      </c>
      <c r="O1554">
        <v>6</v>
      </c>
      <c r="P1554">
        <v>2021</v>
      </c>
      <c r="Q1554" t="s">
        <v>515</v>
      </c>
      <c r="R1554" t="s">
        <v>515</v>
      </c>
      <c r="S1554" t="s">
        <v>515</v>
      </c>
      <c r="T1554" t="s">
        <v>515</v>
      </c>
      <c r="U1554" t="s">
        <v>159</v>
      </c>
      <c r="V1554" t="s">
        <v>160</v>
      </c>
      <c r="W1554">
        <v>0</v>
      </c>
      <c r="X1554">
        <v>0</v>
      </c>
      <c r="Y1554">
        <v>0</v>
      </c>
      <c r="Z1554">
        <v>0</v>
      </c>
      <c r="AA1554">
        <v>1.81</v>
      </c>
    </row>
    <row r="1555" spans="1:27" x14ac:dyDescent="0.2">
      <c r="A1555">
        <v>402</v>
      </c>
      <c r="B1555" t="str">
        <f>+SUBSTITUTE(LOWER(_xlfn.CONCAT(C1555,D1555,E1555,G1555,L1555,R1555))," ","")</f>
        <v>44359carnegranelc200-300camanchacaasia</v>
      </c>
      <c r="C1555" s="1">
        <v>44359</v>
      </c>
      <c r="D1555" s="2" t="s">
        <v>35</v>
      </c>
      <c r="E1555" t="s">
        <v>30</v>
      </c>
      <c r="F1555" t="s">
        <v>188</v>
      </c>
      <c r="G1555" t="s">
        <v>39</v>
      </c>
      <c r="H1555">
        <v>9020</v>
      </c>
      <c r="I1555">
        <v>3.05</v>
      </c>
      <c r="J1555" s="4" t="e">
        <f>+VLOOKUP(B1555,Hoja1!$A:$L,11,0)</f>
        <v>#N/A</v>
      </c>
      <c r="K1555" s="4" t="e">
        <f>+VLOOKUP(B1555,Hoja1!$A:$L,12,0)</f>
        <v>#N/A</v>
      </c>
      <c r="L1555" t="s">
        <v>33</v>
      </c>
      <c r="M1555">
        <v>23</v>
      </c>
      <c r="O1555">
        <v>6</v>
      </c>
      <c r="P1555">
        <v>2021</v>
      </c>
      <c r="Q1555" t="s">
        <v>158</v>
      </c>
      <c r="R1555" t="s">
        <v>158</v>
      </c>
      <c r="S1555" t="s">
        <v>158</v>
      </c>
      <c r="T1555" t="s">
        <v>158</v>
      </c>
      <c r="U1555" t="s">
        <v>37</v>
      </c>
      <c r="V1555" t="s">
        <v>36</v>
      </c>
      <c r="W1555">
        <v>0</v>
      </c>
      <c r="X1555">
        <v>0</v>
      </c>
      <c r="Y1555">
        <v>0</v>
      </c>
      <c r="Z1555">
        <v>0</v>
      </c>
      <c r="AA1555">
        <v>3.05</v>
      </c>
    </row>
    <row r="1556" spans="1:27" x14ac:dyDescent="0.2">
      <c r="A1556">
        <v>403</v>
      </c>
      <c r="B1556" t="str">
        <f>+SUBSTITUTE(LOWER(_xlfn.CONCAT(C1556,D1556,E1556,G1556,L1556,R1556))," ","")</f>
        <v>44359enteroretailc20-35camanchacaamerica</v>
      </c>
      <c r="C1556" s="1">
        <v>44359</v>
      </c>
      <c r="D1556" s="2" t="s">
        <v>59</v>
      </c>
      <c r="E1556" t="s">
        <v>161</v>
      </c>
      <c r="F1556" t="s">
        <v>162</v>
      </c>
      <c r="G1556" t="s">
        <v>163</v>
      </c>
      <c r="H1556">
        <v>15980.8</v>
      </c>
      <c r="I1556">
        <v>3.3075000000000001</v>
      </c>
      <c r="J1556" s="4" t="e">
        <f>+VLOOKUP(B1556,Hoja1!$A:$L,11,0)</f>
        <v>#N/A</v>
      </c>
      <c r="K1556" s="4" t="e">
        <f>+VLOOKUP(B1556,Hoja1!$A:$L,12,0)</f>
        <v>#N/A</v>
      </c>
      <c r="L1556" t="s">
        <v>33</v>
      </c>
      <c r="M1556">
        <v>23</v>
      </c>
      <c r="O1556">
        <v>6</v>
      </c>
      <c r="P1556">
        <v>2021</v>
      </c>
      <c r="Q1556" t="s">
        <v>515</v>
      </c>
      <c r="R1556" t="s">
        <v>515</v>
      </c>
      <c r="S1556" t="s">
        <v>515</v>
      </c>
      <c r="T1556" t="s">
        <v>515</v>
      </c>
      <c r="V1556" t="s">
        <v>164</v>
      </c>
    </row>
    <row r="1557" spans="1:27" x14ac:dyDescent="0.2">
      <c r="A1557">
        <v>404</v>
      </c>
      <c r="B1557" t="str">
        <f>+SUBSTITUTE(LOWER(_xlfn.CONCAT(C1557,D1557,E1557,G1557,L1557,R1557))," ","")</f>
        <v>44359carnegranelc100-200camanchacaasia</v>
      </c>
      <c r="C1557" s="1">
        <v>44359</v>
      </c>
      <c r="D1557" s="2" t="s">
        <v>35</v>
      </c>
      <c r="E1557" t="s">
        <v>30</v>
      </c>
      <c r="F1557" t="s">
        <v>188</v>
      </c>
      <c r="G1557" t="s">
        <v>72</v>
      </c>
      <c r="H1557">
        <v>12840</v>
      </c>
      <c r="I1557">
        <v>3.19999999999999</v>
      </c>
      <c r="J1557" s="4" t="e">
        <f>+VLOOKUP(B1557,Hoja1!$A:$L,11,0)</f>
        <v>#N/A</v>
      </c>
      <c r="K1557" s="4" t="e">
        <f>+VLOOKUP(B1557,Hoja1!$A:$L,12,0)</f>
        <v>#N/A</v>
      </c>
      <c r="L1557" t="s">
        <v>33</v>
      </c>
      <c r="M1557">
        <v>23</v>
      </c>
      <c r="O1557">
        <v>6</v>
      </c>
      <c r="P1557">
        <v>2021</v>
      </c>
      <c r="Q1557" t="s">
        <v>158</v>
      </c>
      <c r="R1557" t="s">
        <v>158</v>
      </c>
      <c r="S1557" t="s">
        <v>158</v>
      </c>
      <c r="T1557" t="s">
        <v>158</v>
      </c>
      <c r="U1557" t="s">
        <v>37</v>
      </c>
      <c r="V1557" t="s">
        <v>36</v>
      </c>
      <c r="W1557">
        <v>0</v>
      </c>
      <c r="X1557">
        <v>0</v>
      </c>
      <c r="Y1557">
        <v>0</v>
      </c>
      <c r="Z1557">
        <v>0</v>
      </c>
      <c r="AA1557">
        <v>3.19999999999999</v>
      </c>
    </row>
    <row r="1558" spans="1:27" x14ac:dyDescent="0.2">
      <c r="A1558">
        <v>405</v>
      </c>
      <c r="B1558" t="str">
        <f>+SUBSTITUTE(LOWER(_xlfn.CONCAT(C1558,D1558,E1558,G1558,L1558,R1558))," ","")</f>
        <v>44361enterosinsalsac50-70camanchacaasia</v>
      </c>
      <c r="C1558" s="1">
        <v>44361</v>
      </c>
      <c r="D1558" s="2" t="s">
        <v>59</v>
      </c>
      <c r="E1558" t="s">
        <v>155</v>
      </c>
      <c r="F1558" t="s">
        <v>156</v>
      </c>
      <c r="G1558" t="s">
        <v>157</v>
      </c>
      <c r="H1558">
        <v>15950</v>
      </c>
      <c r="I1558">
        <v>2.33</v>
      </c>
      <c r="J1558" s="4" t="e">
        <f>+VLOOKUP(B1558,Hoja1!$A:$L,11,0)</f>
        <v>#N/A</v>
      </c>
      <c r="K1558" s="4" t="e">
        <f>+VLOOKUP(B1558,Hoja1!$A:$L,12,0)</f>
        <v>#N/A</v>
      </c>
      <c r="L1558" t="s">
        <v>33</v>
      </c>
      <c r="M1558">
        <v>24</v>
      </c>
      <c r="O1558">
        <v>6</v>
      </c>
      <c r="P1558">
        <v>2021</v>
      </c>
      <c r="Q1558" t="s">
        <v>158</v>
      </c>
      <c r="R1558" t="s">
        <v>158</v>
      </c>
      <c r="S1558" t="s">
        <v>158</v>
      </c>
      <c r="T1558" t="s">
        <v>158</v>
      </c>
      <c r="U1558" t="s">
        <v>159</v>
      </c>
      <c r="V1558" t="s">
        <v>160</v>
      </c>
      <c r="W1558">
        <v>0</v>
      </c>
      <c r="X1558">
        <v>0</v>
      </c>
      <c r="Y1558">
        <v>0</v>
      </c>
      <c r="Z1558">
        <v>0</v>
      </c>
      <c r="AA1558">
        <v>2.33</v>
      </c>
    </row>
    <row r="1559" spans="1:27" x14ac:dyDescent="0.2">
      <c r="A1559">
        <v>762</v>
      </c>
      <c r="B1559" t="str">
        <f>+SUBSTITUTE(LOWER(_xlfn.CONCAT(C1559,D1559,E1559,G1559,L1559,R1559))," ","")</f>
        <v>44361carnegranelc300-500manuelitafrancia</v>
      </c>
      <c r="C1559" s="1">
        <v>44361</v>
      </c>
      <c r="D1559" s="2" t="s">
        <v>35</v>
      </c>
      <c r="E1559" t="s">
        <v>30</v>
      </c>
      <c r="F1559" t="s">
        <v>172</v>
      </c>
      <c r="G1559" t="s">
        <v>49</v>
      </c>
      <c r="H1559">
        <v>24000</v>
      </c>
      <c r="I1559">
        <v>2.75</v>
      </c>
      <c r="J1559" s="4">
        <f>+VLOOKUP(B1559,Hoja1!$A:$L,11,0)</f>
        <v>24000</v>
      </c>
      <c r="K1559" s="4">
        <f>+VLOOKUP(B1559,Hoja1!$A:$L,12,0)</f>
        <v>2.75</v>
      </c>
      <c r="L1559" t="s">
        <v>93</v>
      </c>
      <c r="M1559">
        <v>24</v>
      </c>
      <c r="N1559" t="s">
        <v>210</v>
      </c>
      <c r="O1559">
        <v>6</v>
      </c>
      <c r="P1559">
        <v>2021</v>
      </c>
      <c r="Q1559" t="s">
        <v>153</v>
      </c>
      <c r="R1559" t="s">
        <v>172</v>
      </c>
      <c r="S1559" t="s">
        <v>172</v>
      </c>
      <c r="T1559" t="s">
        <v>172</v>
      </c>
      <c r="U1559" t="s">
        <v>37</v>
      </c>
      <c r="V1559" t="s">
        <v>36</v>
      </c>
      <c r="W1559">
        <v>0</v>
      </c>
      <c r="X1559">
        <v>0</v>
      </c>
      <c r="Y1559">
        <v>0</v>
      </c>
      <c r="Z1559">
        <v>0</v>
      </c>
      <c r="AA1559">
        <v>2.75</v>
      </c>
    </row>
    <row r="1560" spans="1:27" x14ac:dyDescent="0.2">
      <c r="A1560">
        <v>1510</v>
      </c>
      <c r="B1560" t="str">
        <f>+SUBSTITUTE(LOWER(_xlfn.CONCAT(C1560,D1560,E1560,G1560,L1560,R1560))," ","")</f>
        <v>44361carnegranelc200-300standrewsotrosuee</v>
      </c>
      <c r="C1560" s="1">
        <v>44361</v>
      </c>
      <c r="D1560" s="2" t="s">
        <v>35</v>
      </c>
      <c r="E1560" t="s">
        <v>30</v>
      </c>
      <c r="F1560" t="s">
        <v>274</v>
      </c>
      <c r="G1560" t="s">
        <v>39</v>
      </c>
      <c r="H1560">
        <v>24000</v>
      </c>
      <c r="I1560">
        <v>3.15</v>
      </c>
      <c r="J1560" s="4">
        <f>+VLOOKUP(B1560,Hoja1!$A:$L,11,0)</f>
        <v>24000</v>
      </c>
      <c r="K1560" s="4">
        <f>+VLOOKUP(B1560,Hoja1!$A:$L,12,0)</f>
        <v>3.15</v>
      </c>
      <c r="L1560" t="s">
        <v>240</v>
      </c>
      <c r="M1560">
        <v>24</v>
      </c>
      <c r="N1560" t="s">
        <v>204</v>
      </c>
      <c r="O1560">
        <v>6</v>
      </c>
      <c r="P1560">
        <v>2021</v>
      </c>
      <c r="Q1560" t="s">
        <v>165</v>
      </c>
      <c r="R1560" t="s">
        <v>185</v>
      </c>
      <c r="S1560" t="s">
        <v>165</v>
      </c>
      <c r="T1560" t="s">
        <v>185</v>
      </c>
      <c r="U1560" t="s">
        <v>37</v>
      </c>
      <c r="V1560" t="s">
        <v>36</v>
      </c>
      <c r="W1560">
        <v>0</v>
      </c>
      <c r="X1560">
        <v>0</v>
      </c>
      <c r="Y1560">
        <v>0</v>
      </c>
      <c r="Z1560">
        <v>0</v>
      </c>
      <c r="AA1560">
        <v>3.15</v>
      </c>
    </row>
    <row r="1561" spans="1:27" x14ac:dyDescent="0.2">
      <c r="A1561">
        <v>1511</v>
      </c>
      <c r="B1561" t="str">
        <f>+SUBSTITUTE(LOWER(_xlfn.CONCAT(C1561,D1561,E1561,G1561,L1561,R1561))," ","")</f>
        <v>44361carnegranelc100-200standrewsrusia</v>
      </c>
      <c r="C1561" s="1">
        <v>44361</v>
      </c>
      <c r="D1561" s="2" t="s">
        <v>35</v>
      </c>
      <c r="E1561" t="s">
        <v>30</v>
      </c>
      <c r="F1561" t="s">
        <v>239</v>
      </c>
      <c r="G1561" t="s">
        <v>72</v>
      </c>
      <c r="H1561">
        <v>23000</v>
      </c>
      <c r="I1561">
        <v>3.22</v>
      </c>
      <c r="J1561" s="4">
        <f>+VLOOKUP(B1561,Hoja1!$A:$L,11,0)</f>
        <v>23000</v>
      </c>
      <c r="K1561" s="4">
        <f>+VLOOKUP(B1561,Hoja1!$A:$L,12,0)</f>
        <v>3.22</v>
      </c>
      <c r="L1561" t="s">
        <v>240</v>
      </c>
      <c r="M1561">
        <v>24</v>
      </c>
      <c r="N1561" t="s">
        <v>204</v>
      </c>
      <c r="O1561">
        <v>6</v>
      </c>
      <c r="P1561">
        <v>2021</v>
      </c>
      <c r="Q1561" t="s">
        <v>165</v>
      </c>
      <c r="R1561" t="s">
        <v>166</v>
      </c>
      <c r="S1561" t="s">
        <v>165</v>
      </c>
      <c r="T1561" t="s">
        <v>166</v>
      </c>
      <c r="U1561" t="s">
        <v>37</v>
      </c>
      <c r="V1561" t="s">
        <v>36</v>
      </c>
      <c r="W1561">
        <v>0</v>
      </c>
      <c r="X1561">
        <v>0</v>
      </c>
      <c r="Y1561">
        <v>0</v>
      </c>
      <c r="Z1561">
        <v>0</v>
      </c>
      <c r="AA1561">
        <v>3.22</v>
      </c>
    </row>
    <row r="1562" spans="1:27" x14ac:dyDescent="0.2">
      <c r="A1562">
        <v>1512</v>
      </c>
      <c r="B1562" t="str">
        <f>+SUBSTITUTE(LOWER(_xlfn.CONCAT(C1562,D1562,E1562,G1562,L1562,R1562))," ","")</f>
        <v>44361enterosinsalsae50-70standrewschile</v>
      </c>
      <c r="C1562" s="1">
        <v>44361</v>
      </c>
      <c r="D1562" s="2" t="s">
        <v>59</v>
      </c>
      <c r="E1562" t="s">
        <v>155</v>
      </c>
      <c r="F1562" t="s">
        <v>32</v>
      </c>
      <c r="G1562" t="s">
        <v>245</v>
      </c>
      <c r="H1562">
        <v>4000</v>
      </c>
      <c r="J1562" s="4" t="e">
        <f>+VLOOKUP(B1562,Hoja1!$A:$L,11,0)</f>
        <v>#N/A</v>
      </c>
      <c r="K1562" s="4" t="e">
        <f>+VLOOKUP(B1562,Hoja1!$A:$L,12,0)</f>
        <v>#N/A</v>
      </c>
      <c r="L1562" t="s">
        <v>240</v>
      </c>
      <c r="M1562">
        <v>24</v>
      </c>
      <c r="N1562" t="s">
        <v>204</v>
      </c>
      <c r="O1562">
        <v>6</v>
      </c>
      <c r="P1562">
        <v>2021</v>
      </c>
      <c r="Q1562" t="s">
        <v>32</v>
      </c>
      <c r="R1562" t="s">
        <v>32</v>
      </c>
      <c r="S1562" t="s">
        <v>32</v>
      </c>
      <c r="T1562" t="s">
        <v>32</v>
      </c>
      <c r="U1562" t="s">
        <v>159</v>
      </c>
      <c r="V1562" t="s">
        <v>160</v>
      </c>
      <c r="W1562">
        <v>0</v>
      </c>
      <c r="X1562">
        <v>0</v>
      </c>
    </row>
    <row r="1563" spans="1:27" x14ac:dyDescent="0.2">
      <c r="A1563">
        <v>1513</v>
      </c>
      <c r="B1563" t="str">
        <f>+SUBSTITUTE(LOWER(_xlfn.CONCAT(C1563,D1563,E1563,G1563,L1563,R1563))," ","")</f>
        <v>44361enterosinsalsae60-80standrewschile</v>
      </c>
      <c r="C1563" s="1">
        <v>44361</v>
      </c>
      <c r="D1563" s="2" t="s">
        <v>59</v>
      </c>
      <c r="E1563" t="s">
        <v>155</v>
      </c>
      <c r="F1563" t="s">
        <v>32</v>
      </c>
      <c r="G1563" t="s">
        <v>253</v>
      </c>
      <c r="H1563">
        <v>9.08</v>
      </c>
      <c r="J1563" s="4" t="e">
        <f>+VLOOKUP(B1563,Hoja1!$A:$L,11,0)</f>
        <v>#N/A</v>
      </c>
      <c r="K1563" s="4" t="e">
        <f>+VLOOKUP(B1563,Hoja1!$A:$L,12,0)</f>
        <v>#N/A</v>
      </c>
      <c r="L1563" t="s">
        <v>240</v>
      </c>
      <c r="M1563">
        <v>24</v>
      </c>
      <c r="N1563" t="s">
        <v>204</v>
      </c>
      <c r="O1563">
        <v>6</v>
      </c>
      <c r="P1563">
        <v>2021</v>
      </c>
      <c r="Q1563" t="s">
        <v>32</v>
      </c>
      <c r="R1563" t="s">
        <v>32</v>
      </c>
      <c r="S1563" t="s">
        <v>32</v>
      </c>
      <c r="T1563" t="s">
        <v>32</v>
      </c>
      <c r="U1563" t="s">
        <v>159</v>
      </c>
      <c r="V1563" t="s">
        <v>160</v>
      </c>
      <c r="W1563">
        <v>0</v>
      </c>
      <c r="X1563">
        <v>0</v>
      </c>
    </row>
    <row r="1564" spans="1:27" x14ac:dyDescent="0.2">
      <c r="A1564">
        <v>1514</v>
      </c>
      <c r="B1564" t="str">
        <f>+SUBSTITUTE(LOWER(_xlfn.CONCAT(C1564,D1564,E1564,G1564,L1564,R1564))," ","")</f>
        <v>44361carnegranelc200-300standrewschile</v>
      </c>
      <c r="C1564" s="1">
        <v>44361</v>
      </c>
      <c r="D1564" s="2" t="s">
        <v>35</v>
      </c>
      <c r="E1564" t="s">
        <v>30</v>
      </c>
      <c r="F1564" t="s">
        <v>32</v>
      </c>
      <c r="G1564" t="s">
        <v>39</v>
      </c>
      <c r="H1564">
        <v>800</v>
      </c>
      <c r="J1564" s="4">
        <f>+VLOOKUP(B1564,Hoja1!$A:$L,11,0)</f>
        <v>800</v>
      </c>
      <c r="K1564" s="4">
        <f>+VLOOKUP(B1564,Hoja1!$A:$L,12,0)</f>
        <v>0</v>
      </c>
      <c r="L1564" t="s">
        <v>240</v>
      </c>
      <c r="M1564">
        <v>24</v>
      </c>
      <c r="N1564" t="s">
        <v>204</v>
      </c>
      <c r="O1564">
        <v>6</v>
      </c>
      <c r="P1564">
        <v>2021</v>
      </c>
      <c r="Q1564" t="s">
        <v>32</v>
      </c>
      <c r="R1564" t="s">
        <v>32</v>
      </c>
      <c r="S1564" t="s">
        <v>32</v>
      </c>
      <c r="T1564" t="s">
        <v>32</v>
      </c>
      <c r="U1564" t="s">
        <v>37</v>
      </c>
      <c r="V1564" t="s">
        <v>36</v>
      </c>
      <c r="W1564">
        <v>0</v>
      </c>
      <c r="X1564">
        <v>0</v>
      </c>
    </row>
    <row r="1565" spans="1:27" x14ac:dyDescent="0.2">
      <c r="A1565">
        <v>2320</v>
      </c>
      <c r="B1565" t="str">
        <f>+SUBSTITUTE(LOWER(_xlfn.CONCAT(C1565,D1565,E1565,G1565,L1565,R1565))," ","")</f>
        <v>44361carnegranelc200-300sudmarisrusia</v>
      </c>
      <c r="C1565" s="1">
        <v>44361</v>
      </c>
      <c r="D1565" s="2" t="s">
        <v>35</v>
      </c>
      <c r="E1565" t="s">
        <v>30</v>
      </c>
      <c r="F1565" t="s">
        <v>166</v>
      </c>
      <c r="G1565" t="s">
        <v>39</v>
      </c>
      <c r="H1565">
        <v>12000</v>
      </c>
      <c r="I1565">
        <v>3.15</v>
      </c>
      <c r="J1565" s="4">
        <f>+VLOOKUP(B1565,Hoja1!$A:$L,11,0)</f>
        <v>12000</v>
      </c>
      <c r="K1565" s="4">
        <f>+VLOOKUP(B1565,Hoja1!$A:$L,12,0)</f>
        <v>3.15</v>
      </c>
      <c r="L1565" t="s">
        <v>286</v>
      </c>
      <c r="M1565">
        <v>24</v>
      </c>
      <c r="O1565">
        <v>6</v>
      </c>
      <c r="P1565">
        <v>2021</v>
      </c>
      <c r="Q1565" t="s">
        <v>165</v>
      </c>
      <c r="R1565" t="s">
        <v>166</v>
      </c>
      <c r="S1565" t="s">
        <v>165</v>
      </c>
      <c r="T1565" t="s">
        <v>166</v>
      </c>
      <c r="U1565" t="s">
        <v>37</v>
      </c>
      <c r="V1565" t="s">
        <v>36</v>
      </c>
      <c r="W1565">
        <v>0</v>
      </c>
      <c r="X1565">
        <v>0</v>
      </c>
      <c r="Y1565">
        <v>0</v>
      </c>
      <c r="Z1565">
        <v>0</v>
      </c>
      <c r="AA1565">
        <v>3.15</v>
      </c>
    </row>
    <row r="1566" spans="1:27" x14ac:dyDescent="0.2">
      <c r="A1566">
        <v>2321</v>
      </c>
      <c r="B1566" t="str">
        <f>+SUBSTITUTE(LOWER(_xlfn.CONCAT(C1566,D1566,E1566,G1566,L1566,R1566))," ","")</f>
        <v>44361carnegranelc300-500sudmarisrusia</v>
      </c>
      <c r="C1566" s="1">
        <v>44361</v>
      </c>
      <c r="D1566" s="2" t="s">
        <v>35</v>
      </c>
      <c r="E1566" t="s">
        <v>30</v>
      </c>
      <c r="F1566" t="s">
        <v>166</v>
      </c>
      <c r="G1566" t="s">
        <v>49</v>
      </c>
      <c r="H1566">
        <v>12000</v>
      </c>
      <c r="I1566">
        <v>2.95</v>
      </c>
      <c r="J1566" s="4">
        <f>+VLOOKUP(B1566,Hoja1!$A:$L,11,0)</f>
        <v>12000</v>
      </c>
      <c r="K1566" s="4">
        <f>+VLOOKUP(B1566,Hoja1!$A:$L,12,0)</f>
        <v>2.95</v>
      </c>
      <c r="L1566" t="s">
        <v>286</v>
      </c>
      <c r="M1566">
        <v>24</v>
      </c>
      <c r="O1566">
        <v>6</v>
      </c>
      <c r="P1566">
        <v>2021</v>
      </c>
      <c r="Q1566" t="s">
        <v>165</v>
      </c>
      <c r="R1566" t="s">
        <v>166</v>
      </c>
      <c r="S1566" t="s">
        <v>165</v>
      </c>
      <c r="T1566" t="s">
        <v>166</v>
      </c>
      <c r="U1566" t="s">
        <v>37</v>
      </c>
      <c r="V1566" t="s">
        <v>36</v>
      </c>
      <c r="W1566">
        <v>0</v>
      </c>
      <c r="X1566">
        <v>0</v>
      </c>
      <c r="Y1566">
        <v>0</v>
      </c>
      <c r="Z1566">
        <v>0</v>
      </c>
      <c r="AA1566">
        <v>2.95</v>
      </c>
    </row>
    <row r="1567" spans="1:27" x14ac:dyDescent="0.2">
      <c r="A1567">
        <v>406</v>
      </c>
      <c r="B1567" t="str">
        <f>+SUBSTITUTE(LOWER(_xlfn.CONCAT(C1567,D1567,E1567,G1567,L1567,R1567))," ","")</f>
        <v>44362enteroretailc20-35camanchacaamerica</v>
      </c>
      <c r="C1567" s="1">
        <v>44362</v>
      </c>
      <c r="D1567" s="2" t="s">
        <v>59</v>
      </c>
      <c r="E1567" t="s">
        <v>161</v>
      </c>
      <c r="F1567" t="s">
        <v>162</v>
      </c>
      <c r="G1567" t="s">
        <v>163</v>
      </c>
      <c r="H1567">
        <v>15980.8</v>
      </c>
      <c r="I1567">
        <v>3.3075000000000001</v>
      </c>
      <c r="J1567" s="4" t="e">
        <f>+VLOOKUP(B1567,Hoja1!$A:$L,11,0)</f>
        <v>#N/A</v>
      </c>
      <c r="K1567" s="4" t="e">
        <f>+VLOOKUP(B1567,Hoja1!$A:$L,12,0)</f>
        <v>#N/A</v>
      </c>
      <c r="L1567" t="s">
        <v>33</v>
      </c>
      <c r="M1567">
        <v>24</v>
      </c>
      <c r="O1567">
        <v>6</v>
      </c>
      <c r="P1567">
        <v>2021</v>
      </c>
      <c r="Q1567" t="s">
        <v>515</v>
      </c>
      <c r="R1567" t="s">
        <v>515</v>
      </c>
      <c r="S1567" t="s">
        <v>515</v>
      </c>
      <c r="T1567" t="s">
        <v>515</v>
      </c>
      <c r="V1567" t="s">
        <v>164</v>
      </c>
    </row>
    <row r="1568" spans="1:27" x14ac:dyDescent="0.2">
      <c r="A1568">
        <v>407</v>
      </c>
      <c r="B1568" t="str">
        <f>+SUBSTITUTE(LOWER(_xlfn.CONCAT(C1568,D1568,E1568,G1568,L1568,R1568))," ","")</f>
        <v>44362enterosinsalsac20-35camanchacaamerica</v>
      </c>
      <c r="C1568" s="1">
        <v>44362</v>
      </c>
      <c r="D1568" s="2" t="s">
        <v>59</v>
      </c>
      <c r="E1568" t="s">
        <v>155</v>
      </c>
      <c r="F1568" t="s">
        <v>162</v>
      </c>
      <c r="G1568" t="s">
        <v>163</v>
      </c>
      <c r="H1568">
        <v>18669</v>
      </c>
      <c r="I1568">
        <v>2.0065499999999998</v>
      </c>
      <c r="J1568" s="4" t="e">
        <f>+VLOOKUP(B1568,Hoja1!$A:$L,11,0)</f>
        <v>#N/A</v>
      </c>
      <c r="K1568" s="4" t="e">
        <f>+VLOOKUP(B1568,Hoja1!$A:$L,12,0)</f>
        <v>#N/A</v>
      </c>
      <c r="L1568" t="s">
        <v>33</v>
      </c>
      <c r="M1568">
        <v>24</v>
      </c>
      <c r="O1568">
        <v>6</v>
      </c>
      <c r="P1568">
        <v>2021</v>
      </c>
      <c r="Q1568" t="s">
        <v>515</v>
      </c>
      <c r="R1568" t="s">
        <v>515</v>
      </c>
      <c r="S1568" t="s">
        <v>515</v>
      </c>
      <c r="T1568" t="s">
        <v>515</v>
      </c>
      <c r="U1568" t="s">
        <v>159</v>
      </c>
      <c r="V1568" t="s">
        <v>160</v>
      </c>
      <c r="W1568">
        <v>0</v>
      </c>
      <c r="X1568">
        <v>0</v>
      </c>
      <c r="Y1568">
        <v>0</v>
      </c>
      <c r="Z1568">
        <v>0</v>
      </c>
      <c r="AA1568">
        <v>2.0065499999999998</v>
      </c>
    </row>
    <row r="1569" spans="1:27" x14ac:dyDescent="0.2">
      <c r="A1569">
        <v>763</v>
      </c>
      <c r="B1569" t="str">
        <f>+SUBSTITUTE(LOWER(_xlfn.CONCAT(C1569,D1569,E1569,G1569,L1569,R1569))," ","")</f>
        <v>44362enterosinsalsac40-55manuelitaotroseuropa</v>
      </c>
      <c r="C1569" s="1">
        <v>44362</v>
      </c>
      <c r="D1569" s="2" t="s">
        <v>59</v>
      </c>
      <c r="E1569" t="s">
        <v>155</v>
      </c>
      <c r="F1569" t="s">
        <v>520</v>
      </c>
      <c r="G1569" t="s">
        <v>232</v>
      </c>
      <c r="H1569">
        <v>20400</v>
      </c>
      <c r="I1569">
        <v>2.1</v>
      </c>
      <c r="J1569" s="4" t="e">
        <f>+VLOOKUP(B1569,Hoja1!$A:$L,11,0)</f>
        <v>#N/A</v>
      </c>
      <c r="K1569" s="4" t="e">
        <f>+VLOOKUP(B1569,Hoja1!$A:$L,12,0)</f>
        <v>#N/A</v>
      </c>
      <c r="L1569" t="s">
        <v>93</v>
      </c>
      <c r="M1569">
        <v>24</v>
      </c>
      <c r="N1569" t="s">
        <v>211</v>
      </c>
      <c r="O1569">
        <v>6</v>
      </c>
      <c r="P1569">
        <v>2021</v>
      </c>
      <c r="Q1569" t="s">
        <v>153</v>
      </c>
      <c r="R1569" t="s">
        <v>154</v>
      </c>
      <c r="S1569" t="s">
        <v>154</v>
      </c>
      <c r="T1569" t="s">
        <v>154</v>
      </c>
      <c r="U1569" t="s">
        <v>159</v>
      </c>
      <c r="V1569" t="s">
        <v>160</v>
      </c>
      <c r="W1569">
        <v>0</v>
      </c>
      <c r="X1569">
        <v>0</v>
      </c>
      <c r="Y1569">
        <v>0</v>
      </c>
      <c r="Z1569">
        <v>0</v>
      </c>
      <c r="AA1569">
        <v>2.1</v>
      </c>
    </row>
    <row r="1570" spans="1:27" x14ac:dyDescent="0.2">
      <c r="A1570">
        <v>1515</v>
      </c>
      <c r="B1570" t="str">
        <f>+SUBSTITUTE(LOWER(_xlfn.CONCAT(C1570,D1570,E1570,G1570,L1570,R1570))," ","")</f>
        <v>44362carneretailnocompensadoc100-200standrewsasia</v>
      </c>
      <c r="C1570" s="1">
        <v>44362</v>
      </c>
      <c r="D1570" s="2" t="s">
        <v>35</v>
      </c>
      <c r="E1570" t="s">
        <v>251</v>
      </c>
      <c r="F1570" t="s">
        <v>264</v>
      </c>
      <c r="G1570" t="s">
        <v>72</v>
      </c>
      <c r="H1570">
        <v>22000</v>
      </c>
      <c r="I1570">
        <v>3.62</v>
      </c>
      <c r="J1570" s="4">
        <f>+VLOOKUP(B1570,Hoja1!$A:$L,11,0)</f>
        <v>22000</v>
      </c>
      <c r="K1570" s="4">
        <f>+VLOOKUP(B1570,Hoja1!$A:$L,12,0)</f>
        <v>3.62</v>
      </c>
      <c r="L1570" t="s">
        <v>240</v>
      </c>
      <c r="M1570">
        <v>24</v>
      </c>
      <c r="N1570" t="s">
        <v>204</v>
      </c>
      <c r="O1570">
        <v>6</v>
      </c>
      <c r="P1570">
        <v>2021</v>
      </c>
      <c r="Q1570" t="s">
        <v>158</v>
      </c>
      <c r="R1570" t="s">
        <v>158</v>
      </c>
      <c r="S1570" t="s">
        <v>158</v>
      </c>
      <c r="T1570" t="s">
        <v>158</v>
      </c>
      <c r="U1570" t="s">
        <v>173</v>
      </c>
      <c r="V1570" t="s">
        <v>252</v>
      </c>
      <c r="W1570">
        <v>0</v>
      </c>
      <c r="X1570">
        <v>0</v>
      </c>
      <c r="Y1570">
        <v>0</v>
      </c>
      <c r="Z1570">
        <v>0</v>
      </c>
      <c r="AA1570">
        <v>3.62</v>
      </c>
    </row>
    <row r="1571" spans="1:27" x14ac:dyDescent="0.2">
      <c r="A1571">
        <v>1516</v>
      </c>
      <c r="B1571" t="str">
        <f>+SUBSTITUTE(LOWER(_xlfn.CONCAT(C1571,D1571,E1571,G1571,L1571,R1571))," ","")</f>
        <v>44362carnegranelc200-300standrewsotrosuee</v>
      </c>
      <c r="C1571" s="1">
        <v>44362</v>
      </c>
      <c r="D1571" s="2" t="s">
        <v>35</v>
      </c>
      <c r="E1571" t="s">
        <v>30</v>
      </c>
      <c r="F1571" t="s">
        <v>274</v>
      </c>
      <c r="G1571" t="s">
        <v>39</v>
      </c>
      <c r="H1571">
        <v>24000</v>
      </c>
      <c r="I1571">
        <v>3.15</v>
      </c>
      <c r="J1571" s="4">
        <f>+VLOOKUP(B1571,Hoja1!$A:$L,11,0)</f>
        <v>24000</v>
      </c>
      <c r="K1571" s="4">
        <f>+VLOOKUP(B1571,Hoja1!$A:$L,12,0)</f>
        <v>3.15</v>
      </c>
      <c r="L1571" t="s">
        <v>240</v>
      </c>
      <c r="M1571">
        <v>24</v>
      </c>
      <c r="N1571" t="s">
        <v>204</v>
      </c>
      <c r="O1571">
        <v>6</v>
      </c>
      <c r="P1571">
        <v>2021</v>
      </c>
      <c r="Q1571" t="s">
        <v>165</v>
      </c>
      <c r="R1571" t="s">
        <v>185</v>
      </c>
      <c r="S1571" t="s">
        <v>165</v>
      </c>
      <c r="T1571" t="s">
        <v>185</v>
      </c>
      <c r="U1571" t="s">
        <v>37</v>
      </c>
      <c r="V1571" t="s">
        <v>36</v>
      </c>
      <c r="W1571">
        <v>0</v>
      </c>
      <c r="X1571">
        <v>0</v>
      </c>
      <c r="Y1571">
        <v>0</v>
      </c>
      <c r="Z1571">
        <v>0</v>
      </c>
      <c r="AA1571">
        <v>3.15</v>
      </c>
    </row>
    <row r="1572" spans="1:27" x14ac:dyDescent="0.2">
      <c r="A1572">
        <v>1517</v>
      </c>
      <c r="B1572" t="str">
        <f>+SUBSTITUTE(LOWER(_xlfn.CONCAT(C1572,D1572,E1572,G1572,L1572,R1572))," ","")</f>
        <v>44362enterosinsalsae40-60standrewsrusia</v>
      </c>
      <c r="C1572" s="1">
        <v>44362</v>
      </c>
      <c r="D1572" s="2" t="s">
        <v>59</v>
      </c>
      <c r="E1572" t="s">
        <v>155</v>
      </c>
      <c r="F1572" t="s">
        <v>239</v>
      </c>
      <c r="G1572" t="s">
        <v>250</v>
      </c>
      <c r="H1572">
        <v>20000</v>
      </c>
      <c r="I1572">
        <v>2</v>
      </c>
      <c r="J1572" s="4" t="e">
        <f>+VLOOKUP(B1572,Hoja1!$A:$L,11,0)</f>
        <v>#N/A</v>
      </c>
      <c r="K1572" s="4" t="e">
        <f>+VLOOKUP(B1572,Hoja1!$A:$L,12,0)</f>
        <v>#N/A</v>
      </c>
      <c r="L1572" t="s">
        <v>240</v>
      </c>
      <c r="M1572">
        <v>24</v>
      </c>
      <c r="N1572" t="s">
        <v>204</v>
      </c>
      <c r="O1572">
        <v>6</v>
      </c>
      <c r="P1572">
        <v>2021</v>
      </c>
      <c r="Q1572" t="s">
        <v>165</v>
      </c>
      <c r="R1572" t="s">
        <v>166</v>
      </c>
      <c r="S1572" t="s">
        <v>165</v>
      </c>
      <c r="T1572" t="s">
        <v>166</v>
      </c>
      <c r="U1572" t="s">
        <v>159</v>
      </c>
      <c r="V1572" t="s">
        <v>160</v>
      </c>
      <c r="W1572">
        <v>0</v>
      </c>
      <c r="X1572">
        <v>0</v>
      </c>
      <c r="Y1572">
        <v>0</v>
      </c>
      <c r="Z1572">
        <v>0</v>
      </c>
      <c r="AA1572">
        <v>2</v>
      </c>
    </row>
    <row r="1573" spans="1:27" x14ac:dyDescent="0.2">
      <c r="A1573">
        <v>1518</v>
      </c>
      <c r="B1573" t="str">
        <f>+SUBSTITUTE(LOWER(_xlfn.CONCAT(C1573,D1573,E1573,G1573,L1573,R1573))," ","")</f>
        <v>44362carneretailcompensadoc200-300standrewsamerica</v>
      </c>
      <c r="C1573" s="1">
        <v>44362</v>
      </c>
      <c r="D1573" s="2" t="s">
        <v>35</v>
      </c>
      <c r="E1573" t="s">
        <v>206</v>
      </c>
      <c r="F1573" t="s">
        <v>214</v>
      </c>
      <c r="G1573" t="s">
        <v>39</v>
      </c>
      <c r="H1573">
        <v>2630.3</v>
      </c>
      <c r="I1573">
        <v>3.96</v>
      </c>
      <c r="J1573" s="4">
        <f>+VLOOKUP(B1573,Hoja1!$A:$L,11,0)</f>
        <v>2630.3</v>
      </c>
      <c r="K1573" s="4">
        <f>+VLOOKUP(B1573,Hoja1!$A:$L,12,0)</f>
        <v>3.96</v>
      </c>
      <c r="L1573" t="s">
        <v>240</v>
      </c>
      <c r="M1573">
        <v>24</v>
      </c>
      <c r="N1573" t="s">
        <v>204</v>
      </c>
      <c r="O1573">
        <v>6</v>
      </c>
      <c r="P1573">
        <v>2021</v>
      </c>
      <c r="Q1573" t="s">
        <v>515</v>
      </c>
      <c r="R1573" t="s">
        <v>515</v>
      </c>
      <c r="S1573" t="s">
        <v>515</v>
      </c>
      <c r="T1573" t="s">
        <v>515</v>
      </c>
      <c r="U1573" t="s">
        <v>173</v>
      </c>
      <c r="V1573" t="s">
        <v>208</v>
      </c>
      <c r="W1573">
        <v>0</v>
      </c>
      <c r="X1573">
        <v>0.1</v>
      </c>
      <c r="Y1573">
        <v>0.39600000000000002</v>
      </c>
      <c r="Z1573">
        <v>1041.5988</v>
      </c>
      <c r="AA1573">
        <v>4.3999999999999897</v>
      </c>
    </row>
    <row r="1574" spans="1:27" x14ac:dyDescent="0.2">
      <c r="A1574">
        <v>1519</v>
      </c>
      <c r="B1574" t="str">
        <f>+SUBSTITUTE(LOWER(_xlfn.CONCAT(C1574,D1574,E1574,G1574,L1574,R1574))," ","")</f>
        <v>44362carnegranelc200-300standrewsamerica</v>
      </c>
      <c r="C1574" s="1">
        <v>44362</v>
      </c>
      <c r="D1574" s="2" t="s">
        <v>35</v>
      </c>
      <c r="E1574" t="s">
        <v>30</v>
      </c>
      <c r="F1574" t="s">
        <v>214</v>
      </c>
      <c r="G1574" t="s">
        <v>39</v>
      </c>
      <c r="H1574">
        <v>4994</v>
      </c>
      <c r="I1574">
        <v>3.63</v>
      </c>
      <c r="J1574" s="4">
        <f>+VLOOKUP(B1574,Hoja1!$A:$L,11,0)</f>
        <v>4994</v>
      </c>
      <c r="K1574" s="4">
        <f>+VLOOKUP(B1574,Hoja1!$A:$L,12,0)</f>
        <v>3.63</v>
      </c>
      <c r="L1574" t="s">
        <v>240</v>
      </c>
      <c r="M1574">
        <v>24</v>
      </c>
      <c r="N1574" t="s">
        <v>204</v>
      </c>
      <c r="O1574">
        <v>6</v>
      </c>
      <c r="P1574">
        <v>2021</v>
      </c>
      <c r="Q1574" t="s">
        <v>515</v>
      </c>
      <c r="R1574" t="s">
        <v>515</v>
      </c>
      <c r="S1574" t="s">
        <v>515</v>
      </c>
      <c r="T1574" t="s">
        <v>515</v>
      </c>
      <c r="U1574" t="s">
        <v>37</v>
      </c>
      <c r="V1574" t="s">
        <v>36</v>
      </c>
      <c r="W1574">
        <v>0</v>
      </c>
      <c r="X1574">
        <v>0</v>
      </c>
      <c r="Y1574">
        <v>0</v>
      </c>
      <c r="Z1574">
        <v>0</v>
      </c>
      <c r="AA1574">
        <v>3.63</v>
      </c>
    </row>
    <row r="1575" spans="1:27" x14ac:dyDescent="0.2">
      <c r="A1575">
        <v>1520</v>
      </c>
      <c r="B1575" t="str">
        <f>+SUBSTITUTE(LOWER(_xlfn.CONCAT(C1575,D1575,E1575,G1575,L1575,R1575))," ","")</f>
        <v>44362carnegranelc300-500standrewsrusia</v>
      </c>
      <c r="C1575" s="1">
        <v>44362</v>
      </c>
      <c r="D1575" s="2" t="s">
        <v>35</v>
      </c>
      <c r="E1575" t="s">
        <v>30</v>
      </c>
      <c r="F1575" t="s">
        <v>239</v>
      </c>
      <c r="G1575" t="s">
        <v>49</v>
      </c>
      <c r="H1575">
        <v>23000</v>
      </c>
      <c r="I1575">
        <v>2.92</v>
      </c>
      <c r="J1575" s="4">
        <f>+VLOOKUP(B1575,Hoja1!$A:$L,11,0)</f>
        <v>23000</v>
      </c>
      <c r="K1575" s="4">
        <f>+VLOOKUP(B1575,Hoja1!$A:$L,12,0)</f>
        <v>2.92</v>
      </c>
      <c r="L1575" t="s">
        <v>240</v>
      </c>
      <c r="M1575">
        <v>24</v>
      </c>
      <c r="N1575" t="s">
        <v>204</v>
      </c>
      <c r="O1575">
        <v>6</v>
      </c>
      <c r="P1575">
        <v>2021</v>
      </c>
      <c r="Q1575" t="s">
        <v>165</v>
      </c>
      <c r="R1575" t="s">
        <v>166</v>
      </c>
      <c r="S1575" t="s">
        <v>165</v>
      </c>
      <c r="T1575" t="s">
        <v>166</v>
      </c>
      <c r="U1575" t="s">
        <v>37</v>
      </c>
      <c r="V1575" t="s">
        <v>36</v>
      </c>
      <c r="W1575">
        <v>0</v>
      </c>
      <c r="X1575">
        <v>0</v>
      </c>
      <c r="Y1575">
        <v>0</v>
      </c>
      <c r="Z1575">
        <v>0</v>
      </c>
      <c r="AA1575">
        <v>2.92</v>
      </c>
    </row>
    <row r="1576" spans="1:27" x14ac:dyDescent="0.2">
      <c r="A1576">
        <v>1521</v>
      </c>
      <c r="B1576" t="str">
        <f>+SUBSTITUTE(LOWER(_xlfn.CONCAT(C1576,D1576,E1576,G1576,L1576,R1576))," ","")</f>
        <v>44362carnegranelc100-200standrewsrusia</v>
      </c>
      <c r="C1576" s="1">
        <v>44362</v>
      </c>
      <c r="D1576" s="2" t="s">
        <v>35</v>
      </c>
      <c r="E1576" t="s">
        <v>30</v>
      </c>
      <c r="F1576" t="s">
        <v>239</v>
      </c>
      <c r="G1576" t="s">
        <v>72</v>
      </c>
      <c r="H1576">
        <v>23000</v>
      </c>
      <c r="I1576">
        <v>3.22</v>
      </c>
      <c r="J1576" s="4">
        <f>+VLOOKUP(B1576,Hoja1!$A:$L,11,0)</f>
        <v>23000</v>
      </c>
      <c r="K1576" s="4">
        <f>+VLOOKUP(B1576,Hoja1!$A:$L,12,0)</f>
        <v>3.22</v>
      </c>
      <c r="L1576" t="s">
        <v>240</v>
      </c>
      <c r="M1576">
        <v>24</v>
      </c>
      <c r="N1576" t="s">
        <v>204</v>
      </c>
      <c r="O1576">
        <v>6</v>
      </c>
      <c r="P1576">
        <v>2021</v>
      </c>
      <c r="Q1576" t="s">
        <v>165</v>
      </c>
      <c r="R1576" t="s">
        <v>166</v>
      </c>
      <c r="S1576" t="s">
        <v>165</v>
      </c>
      <c r="T1576" t="s">
        <v>166</v>
      </c>
      <c r="U1576" t="s">
        <v>37</v>
      </c>
      <c r="V1576" t="s">
        <v>36</v>
      </c>
      <c r="W1576">
        <v>0</v>
      </c>
      <c r="X1576">
        <v>0</v>
      </c>
      <c r="Y1576">
        <v>0</v>
      </c>
      <c r="Z1576">
        <v>0</v>
      </c>
      <c r="AA1576">
        <v>3.22</v>
      </c>
    </row>
    <row r="1577" spans="1:27" x14ac:dyDescent="0.2">
      <c r="A1577">
        <v>2322</v>
      </c>
      <c r="B1577" t="str">
        <f>+SUBSTITUTE(LOWER(_xlfn.CONCAT(C1577,D1577,E1577,G1577,L1577,R1577))," ","")</f>
        <v>44362carnegranelc0sudmarischile</v>
      </c>
      <c r="C1577" s="1">
        <v>44362</v>
      </c>
      <c r="D1577" s="2" t="s">
        <v>35</v>
      </c>
      <c r="E1577" t="s">
        <v>30</v>
      </c>
      <c r="F1577" t="s">
        <v>32</v>
      </c>
      <c r="G1577" t="s">
        <v>178</v>
      </c>
      <c r="H1577">
        <v>560</v>
      </c>
      <c r="J1577" s="4" t="e">
        <f>+VLOOKUP(B1577,Hoja1!$A:$L,11,0)</f>
        <v>#N/A</v>
      </c>
      <c r="K1577" s="4" t="e">
        <f>+VLOOKUP(B1577,Hoja1!$A:$L,12,0)</f>
        <v>#N/A</v>
      </c>
      <c r="L1577" t="s">
        <v>286</v>
      </c>
      <c r="M1577">
        <v>24</v>
      </c>
      <c r="O1577">
        <v>6</v>
      </c>
      <c r="P1577">
        <v>2021</v>
      </c>
      <c r="Q1577" t="s">
        <v>32</v>
      </c>
      <c r="R1577" t="s">
        <v>32</v>
      </c>
      <c r="S1577" t="s">
        <v>32</v>
      </c>
      <c r="T1577" t="s">
        <v>32</v>
      </c>
      <c r="U1577" t="s">
        <v>37</v>
      </c>
      <c r="V1577" t="s">
        <v>36</v>
      </c>
      <c r="W1577">
        <v>0</v>
      </c>
      <c r="X1577">
        <v>0</v>
      </c>
    </row>
    <row r="1578" spans="1:27" x14ac:dyDescent="0.2">
      <c r="A1578">
        <v>2323</v>
      </c>
      <c r="B1578" t="str">
        <f>+SUBSTITUTE(LOWER(_xlfn.CONCAT(C1578,D1578,E1578,G1578,L1578,R1578))," ","")</f>
        <v>44362carnegranelc500-upsudmarisotroseuropa</v>
      </c>
      <c r="C1578" s="1">
        <v>44362</v>
      </c>
      <c r="D1578" s="2" t="s">
        <v>35</v>
      </c>
      <c r="E1578" t="s">
        <v>30</v>
      </c>
      <c r="F1578" t="s">
        <v>288</v>
      </c>
      <c r="G1578" t="s">
        <v>183</v>
      </c>
      <c r="H1578">
        <v>22500</v>
      </c>
      <c r="I1578">
        <v>2.81</v>
      </c>
      <c r="J1578" s="4">
        <f>+VLOOKUP(B1578,Hoja1!$A:$L,11,0)</f>
        <v>22500</v>
      </c>
      <c r="K1578" s="4">
        <f>+VLOOKUP(B1578,Hoja1!$A:$L,12,0)</f>
        <v>2.81</v>
      </c>
      <c r="L1578" t="s">
        <v>286</v>
      </c>
      <c r="M1578">
        <v>24</v>
      </c>
      <c r="O1578">
        <v>6</v>
      </c>
      <c r="P1578">
        <v>2021</v>
      </c>
      <c r="Q1578" t="s">
        <v>153</v>
      </c>
      <c r="R1578" t="s">
        <v>154</v>
      </c>
      <c r="S1578" t="s">
        <v>154</v>
      </c>
      <c r="T1578" t="s">
        <v>154</v>
      </c>
      <c r="U1578" t="s">
        <v>37</v>
      </c>
      <c r="V1578" t="s">
        <v>36</v>
      </c>
      <c r="W1578">
        <v>0</v>
      </c>
      <c r="X1578">
        <v>0</v>
      </c>
      <c r="Y1578">
        <v>0</v>
      </c>
      <c r="Z1578">
        <v>0</v>
      </c>
      <c r="AA1578">
        <v>2.81</v>
      </c>
    </row>
    <row r="1579" spans="1:27" x14ac:dyDescent="0.2">
      <c r="A1579">
        <v>408</v>
      </c>
      <c r="B1579" t="str">
        <f>+SUBSTITUTE(LOWER(_xlfn.CONCAT(C1579,D1579,E1579,G1579,L1579,R1579))," ","")</f>
        <v>44363carnegranelc300-500camanchacarusia</v>
      </c>
      <c r="C1579" s="1">
        <v>44363</v>
      </c>
      <c r="D1579" s="2" t="s">
        <v>35</v>
      </c>
      <c r="E1579" t="s">
        <v>30</v>
      </c>
      <c r="F1579" t="s">
        <v>516</v>
      </c>
      <c r="G1579" t="s">
        <v>49</v>
      </c>
      <c r="H1579">
        <v>24000</v>
      </c>
      <c r="I1579">
        <v>2.94999999999999</v>
      </c>
      <c r="J1579" s="4" t="e">
        <f>+VLOOKUP(B1579,Hoja1!$A:$L,11,0)</f>
        <v>#N/A</v>
      </c>
      <c r="K1579" s="4" t="e">
        <f>+VLOOKUP(B1579,Hoja1!$A:$L,12,0)</f>
        <v>#N/A</v>
      </c>
      <c r="L1579" t="s">
        <v>33</v>
      </c>
      <c r="M1579">
        <v>24</v>
      </c>
      <c r="O1579">
        <v>6</v>
      </c>
      <c r="P1579">
        <v>2021</v>
      </c>
      <c r="Q1579" t="s">
        <v>165</v>
      </c>
      <c r="R1579" t="s">
        <v>166</v>
      </c>
      <c r="S1579" t="s">
        <v>165</v>
      </c>
      <c r="T1579" t="s">
        <v>166</v>
      </c>
      <c r="U1579" t="s">
        <v>37</v>
      </c>
      <c r="V1579" t="s">
        <v>36</v>
      </c>
      <c r="W1579">
        <v>0</v>
      </c>
      <c r="X1579">
        <v>0</v>
      </c>
      <c r="Y1579">
        <v>0</v>
      </c>
      <c r="Z1579">
        <v>0</v>
      </c>
      <c r="AA1579">
        <v>2.94999999999999</v>
      </c>
    </row>
    <row r="1580" spans="1:27" x14ac:dyDescent="0.2">
      <c r="A1580">
        <v>409</v>
      </c>
      <c r="B1580" t="str">
        <f>+SUBSTITUTE(LOWER(_xlfn.CONCAT(C1580,D1580,E1580,G1580,L1580,R1580))," ","")</f>
        <v>44363enteroretailc20-35camanchacaamerica</v>
      </c>
      <c r="C1580" s="1">
        <v>44363</v>
      </c>
      <c r="D1580" s="2" t="s">
        <v>59</v>
      </c>
      <c r="E1580" t="s">
        <v>161</v>
      </c>
      <c r="F1580" t="s">
        <v>162</v>
      </c>
      <c r="G1580" t="s">
        <v>163</v>
      </c>
      <c r="H1580">
        <v>14301</v>
      </c>
      <c r="I1580">
        <v>3.2413500000000002</v>
      </c>
      <c r="J1580" s="4" t="e">
        <f>+VLOOKUP(B1580,Hoja1!$A:$L,11,0)</f>
        <v>#N/A</v>
      </c>
      <c r="K1580" s="4" t="e">
        <f>+VLOOKUP(B1580,Hoja1!$A:$L,12,0)</f>
        <v>#N/A</v>
      </c>
      <c r="L1580" t="s">
        <v>33</v>
      </c>
      <c r="M1580">
        <v>24</v>
      </c>
      <c r="O1580">
        <v>6</v>
      </c>
      <c r="P1580">
        <v>2021</v>
      </c>
      <c r="Q1580" t="s">
        <v>515</v>
      </c>
      <c r="R1580" t="s">
        <v>515</v>
      </c>
      <c r="S1580" t="s">
        <v>515</v>
      </c>
      <c r="T1580" t="s">
        <v>515</v>
      </c>
      <c r="V1580" t="s">
        <v>164</v>
      </c>
    </row>
    <row r="1581" spans="1:27" x14ac:dyDescent="0.2">
      <c r="A1581">
        <v>410</v>
      </c>
      <c r="B1581" t="str">
        <f>+SUBSTITUTE(LOWER(_xlfn.CONCAT(C1581,D1581,E1581,G1581,L1581,R1581))," ","")</f>
        <v>44363carnegranelc100-200camanchacarusia</v>
      </c>
      <c r="C1581" s="1">
        <v>44363</v>
      </c>
      <c r="D1581" s="2" t="s">
        <v>35</v>
      </c>
      <c r="E1581" t="s">
        <v>30</v>
      </c>
      <c r="F1581" t="s">
        <v>516</v>
      </c>
      <c r="G1581" t="s">
        <v>72</v>
      </c>
      <c r="H1581">
        <v>24000</v>
      </c>
      <c r="I1581">
        <v>3.15</v>
      </c>
      <c r="J1581" s="4" t="e">
        <f>+VLOOKUP(B1581,Hoja1!$A:$L,11,0)</f>
        <v>#N/A</v>
      </c>
      <c r="K1581" s="4" t="e">
        <f>+VLOOKUP(B1581,Hoja1!$A:$L,12,0)</f>
        <v>#N/A</v>
      </c>
      <c r="L1581" t="s">
        <v>33</v>
      </c>
      <c r="M1581">
        <v>24</v>
      </c>
      <c r="O1581">
        <v>6</v>
      </c>
      <c r="P1581">
        <v>2021</v>
      </c>
      <c r="Q1581" t="s">
        <v>165</v>
      </c>
      <c r="R1581" t="s">
        <v>166</v>
      </c>
      <c r="S1581" t="s">
        <v>165</v>
      </c>
      <c r="T1581" t="s">
        <v>166</v>
      </c>
      <c r="U1581" t="s">
        <v>37</v>
      </c>
      <c r="V1581" t="s">
        <v>36</v>
      </c>
      <c r="W1581">
        <v>0</v>
      </c>
      <c r="X1581">
        <v>0</v>
      </c>
      <c r="Y1581">
        <v>0</v>
      </c>
      <c r="Z1581">
        <v>0</v>
      </c>
      <c r="AA1581">
        <v>3.15</v>
      </c>
    </row>
    <row r="1582" spans="1:27" x14ac:dyDescent="0.2">
      <c r="A1582">
        <v>764</v>
      </c>
      <c r="B1582" t="str">
        <f>+SUBSTITUTE(LOWER(_xlfn.CONCAT(C1582,D1582,E1582,G1582,L1582,R1582))," ","")</f>
        <v>44363carnegranelc200-300manuelitaespaña</v>
      </c>
      <c r="C1582" s="1">
        <v>44363</v>
      </c>
      <c r="D1582" s="2" t="s">
        <v>35</v>
      </c>
      <c r="E1582" t="s">
        <v>30</v>
      </c>
      <c r="F1582" t="s">
        <v>338</v>
      </c>
      <c r="G1582" t="s">
        <v>39</v>
      </c>
      <c r="H1582">
        <v>17600</v>
      </c>
      <c r="I1582">
        <v>2.98</v>
      </c>
      <c r="J1582" s="4">
        <f>+VLOOKUP(B1582,Hoja1!$A:$L,11,0)</f>
        <v>17600</v>
      </c>
      <c r="K1582" s="4">
        <f>+VLOOKUP(B1582,Hoja1!$A:$L,12,0)</f>
        <v>2.98</v>
      </c>
      <c r="L1582" t="s">
        <v>93</v>
      </c>
      <c r="M1582">
        <v>24</v>
      </c>
      <c r="N1582" t="s">
        <v>211</v>
      </c>
      <c r="O1582">
        <v>6</v>
      </c>
      <c r="P1582">
        <v>2021</v>
      </c>
      <c r="Q1582" t="s">
        <v>153</v>
      </c>
      <c r="R1582" t="s">
        <v>338</v>
      </c>
      <c r="S1582" t="s">
        <v>338</v>
      </c>
      <c r="T1582" t="s">
        <v>154</v>
      </c>
      <c r="U1582" t="s">
        <v>37</v>
      </c>
      <c r="V1582" t="s">
        <v>36</v>
      </c>
      <c r="W1582">
        <v>0</v>
      </c>
      <c r="X1582">
        <v>0</v>
      </c>
      <c r="Y1582">
        <v>0</v>
      </c>
      <c r="Z1582">
        <v>0</v>
      </c>
      <c r="AA1582">
        <v>2.98</v>
      </c>
    </row>
    <row r="1583" spans="1:27" x14ac:dyDescent="0.2">
      <c r="A1583">
        <v>765</v>
      </c>
      <c r="B1583" t="str">
        <f>+SUBSTITUTE(LOWER(_xlfn.CONCAT(C1583,D1583,E1583,G1583,L1583,R1583))," ","")</f>
        <v>44363carnegranelc300-500manuelitaespaña</v>
      </c>
      <c r="C1583" s="1">
        <v>44363</v>
      </c>
      <c r="D1583" s="2" t="s">
        <v>35</v>
      </c>
      <c r="E1583" t="s">
        <v>30</v>
      </c>
      <c r="F1583" t="s">
        <v>338</v>
      </c>
      <c r="G1583" t="s">
        <v>49</v>
      </c>
      <c r="H1583">
        <v>5000</v>
      </c>
      <c r="I1583">
        <v>2.83</v>
      </c>
      <c r="J1583" s="4">
        <f>+VLOOKUP(B1583,Hoja1!$A:$L,11,0)</f>
        <v>5000</v>
      </c>
      <c r="K1583" s="4">
        <f>+VLOOKUP(B1583,Hoja1!$A:$L,12,0)</f>
        <v>2.83</v>
      </c>
      <c r="L1583" t="s">
        <v>93</v>
      </c>
      <c r="M1583">
        <v>24</v>
      </c>
      <c r="N1583" t="s">
        <v>211</v>
      </c>
      <c r="O1583">
        <v>6</v>
      </c>
      <c r="P1583">
        <v>2021</v>
      </c>
      <c r="Q1583" t="s">
        <v>153</v>
      </c>
      <c r="R1583" t="s">
        <v>338</v>
      </c>
      <c r="S1583" t="s">
        <v>338</v>
      </c>
      <c r="T1583" t="s">
        <v>154</v>
      </c>
      <c r="U1583" t="s">
        <v>37</v>
      </c>
      <c r="V1583" t="s">
        <v>36</v>
      </c>
      <c r="W1583">
        <v>0</v>
      </c>
      <c r="X1583">
        <v>0</v>
      </c>
      <c r="Y1583">
        <v>0</v>
      </c>
      <c r="Z1583">
        <v>0</v>
      </c>
      <c r="AA1583">
        <v>2.83</v>
      </c>
    </row>
    <row r="1584" spans="1:27" x14ac:dyDescent="0.2">
      <c r="A1584">
        <v>766</v>
      </c>
      <c r="B1584" t="str">
        <f>+SUBSTITUTE(LOWER(_xlfn.CONCAT(C1584,D1584,E1584,G1584,L1584,R1584))," ","")</f>
        <v>44363enterosinsalsac20-40manuelitaespaña</v>
      </c>
      <c r="C1584" s="1">
        <v>44363</v>
      </c>
      <c r="D1584" s="2" t="s">
        <v>59</v>
      </c>
      <c r="E1584" t="s">
        <v>155</v>
      </c>
      <c r="F1584" t="s">
        <v>338</v>
      </c>
      <c r="G1584" t="s">
        <v>209</v>
      </c>
      <c r="H1584">
        <v>1398</v>
      </c>
      <c r="I1584">
        <v>1.98</v>
      </c>
      <c r="J1584" s="4" t="e">
        <f>+VLOOKUP(B1584,Hoja1!$A:$L,11,0)</f>
        <v>#N/A</v>
      </c>
      <c r="K1584" s="4" t="e">
        <f>+VLOOKUP(B1584,Hoja1!$A:$L,12,0)</f>
        <v>#N/A</v>
      </c>
      <c r="L1584" t="s">
        <v>93</v>
      </c>
      <c r="M1584">
        <v>24</v>
      </c>
      <c r="N1584" t="s">
        <v>211</v>
      </c>
      <c r="O1584">
        <v>6</v>
      </c>
      <c r="P1584">
        <v>2021</v>
      </c>
      <c r="Q1584" t="s">
        <v>153</v>
      </c>
      <c r="R1584" t="s">
        <v>338</v>
      </c>
      <c r="S1584" t="s">
        <v>338</v>
      </c>
      <c r="T1584" t="s">
        <v>154</v>
      </c>
      <c r="U1584" t="s">
        <v>159</v>
      </c>
      <c r="V1584" t="s">
        <v>160</v>
      </c>
      <c r="W1584">
        <v>0</v>
      </c>
      <c r="X1584">
        <v>0</v>
      </c>
      <c r="Y1584">
        <v>0</v>
      </c>
      <c r="Z1584">
        <v>0</v>
      </c>
      <c r="AA1584">
        <v>1.98</v>
      </c>
    </row>
    <row r="1585" spans="1:27" x14ac:dyDescent="0.2">
      <c r="A1585">
        <v>1522</v>
      </c>
      <c r="B1585" t="str">
        <f>+SUBSTITUTE(LOWER(_xlfn.CONCAT(C1585,D1585,E1585,G1585,L1585,R1585))," ","")</f>
        <v>44363carnegranelc500-upstandrewschile</v>
      </c>
      <c r="C1585" s="1">
        <v>44363</v>
      </c>
      <c r="D1585" s="2" t="s">
        <v>35</v>
      </c>
      <c r="E1585" t="s">
        <v>30</v>
      </c>
      <c r="F1585" t="s">
        <v>32</v>
      </c>
      <c r="G1585" t="s">
        <v>183</v>
      </c>
      <c r="H1585">
        <v>7000</v>
      </c>
      <c r="J1585" s="4">
        <f>+VLOOKUP(B1585,Hoja1!$A:$L,11,0)</f>
        <v>7000</v>
      </c>
      <c r="K1585" s="4">
        <f>+VLOOKUP(B1585,Hoja1!$A:$L,12,0)</f>
        <v>0</v>
      </c>
      <c r="L1585" t="s">
        <v>240</v>
      </c>
      <c r="M1585">
        <v>24</v>
      </c>
      <c r="N1585" t="s">
        <v>204</v>
      </c>
      <c r="O1585">
        <v>6</v>
      </c>
      <c r="P1585">
        <v>2021</v>
      </c>
      <c r="Q1585" t="s">
        <v>32</v>
      </c>
      <c r="R1585" t="s">
        <v>32</v>
      </c>
      <c r="S1585" t="s">
        <v>32</v>
      </c>
      <c r="T1585" t="s">
        <v>32</v>
      </c>
      <c r="U1585" t="s">
        <v>37</v>
      </c>
      <c r="V1585" t="s">
        <v>36</v>
      </c>
      <c r="W1585">
        <v>0</v>
      </c>
      <c r="X1585">
        <v>0</v>
      </c>
    </row>
    <row r="1586" spans="1:27" x14ac:dyDescent="0.2">
      <c r="A1586">
        <v>1523</v>
      </c>
      <c r="B1586" t="str">
        <f>+SUBSTITUTE(LOWER(_xlfn.CONCAT(C1586,D1586,E1586,G1586,L1586,R1586))," ","")</f>
        <v>44363enterosinsalsae40-60standrewschile</v>
      </c>
      <c r="C1586" s="1">
        <v>44363</v>
      </c>
      <c r="D1586" s="2" t="s">
        <v>59</v>
      </c>
      <c r="E1586" t="s">
        <v>155</v>
      </c>
      <c r="F1586" t="s">
        <v>32</v>
      </c>
      <c r="G1586" t="s">
        <v>250</v>
      </c>
      <c r="H1586">
        <v>866.23199999999997</v>
      </c>
      <c r="J1586" s="4" t="e">
        <f>+VLOOKUP(B1586,Hoja1!$A:$L,11,0)</f>
        <v>#N/A</v>
      </c>
      <c r="K1586" s="4" t="e">
        <f>+VLOOKUP(B1586,Hoja1!$A:$L,12,0)</f>
        <v>#N/A</v>
      </c>
      <c r="L1586" t="s">
        <v>240</v>
      </c>
      <c r="M1586">
        <v>24</v>
      </c>
      <c r="N1586" t="s">
        <v>204</v>
      </c>
      <c r="O1586">
        <v>6</v>
      </c>
      <c r="P1586">
        <v>2021</v>
      </c>
      <c r="Q1586" t="s">
        <v>32</v>
      </c>
      <c r="R1586" t="s">
        <v>32</v>
      </c>
      <c r="S1586" t="s">
        <v>32</v>
      </c>
      <c r="T1586" t="s">
        <v>32</v>
      </c>
      <c r="U1586" t="s">
        <v>159</v>
      </c>
      <c r="V1586" t="s">
        <v>160</v>
      </c>
      <c r="W1586">
        <v>0</v>
      </c>
      <c r="X1586">
        <v>0</v>
      </c>
    </row>
    <row r="1587" spans="1:27" x14ac:dyDescent="0.2">
      <c r="A1587">
        <v>1524</v>
      </c>
      <c r="B1587" t="str">
        <f>+SUBSTITUTE(LOWER(_xlfn.CONCAT(C1587,D1587,E1587,G1587,L1587,R1587))," ","")</f>
        <v>44363mediaconchagranelc40-60standrewschile</v>
      </c>
      <c r="C1587" s="1">
        <v>44363</v>
      </c>
      <c r="D1587" s="2" t="s">
        <v>212</v>
      </c>
      <c r="E1587" t="s">
        <v>30</v>
      </c>
      <c r="F1587" t="s">
        <v>32</v>
      </c>
      <c r="G1587" t="s">
        <v>180</v>
      </c>
      <c r="H1587">
        <v>2061</v>
      </c>
      <c r="J1587" s="4">
        <f>+VLOOKUP(B1587,Hoja1!$A:$L,11,0)</f>
        <v>2061</v>
      </c>
      <c r="K1587" s="4">
        <f>+VLOOKUP(B1587,Hoja1!$A:$L,12,0)</f>
        <v>0</v>
      </c>
      <c r="L1587" t="s">
        <v>240</v>
      </c>
      <c r="M1587">
        <v>24</v>
      </c>
      <c r="N1587" t="s">
        <v>204</v>
      </c>
      <c r="O1587">
        <v>6</v>
      </c>
      <c r="P1587">
        <v>2021</v>
      </c>
      <c r="Q1587" t="s">
        <v>32</v>
      </c>
      <c r="R1587" t="s">
        <v>32</v>
      </c>
      <c r="S1587" t="s">
        <v>32</v>
      </c>
      <c r="T1587" t="s">
        <v>32</v>
      </c>
      <c r="V1587" t="s">
        <v>216</v>
      </c>
    </row>
    <row r="1588" spans="1:27" x14ac:dyDescent="0.2">
      <c r="A1588">
        <v>1525</v>
      </c>
      <c r="B1588" t="str">
        <f>+SUBSTITUTE(LOWER(_xlfn.CONCAT(C1588,D1588,E1588,G1588,L1588,R1588))," ","")</f>
        <v>44363enterosinsalsae40-60standrewsrusia</v>
      </c>
      <c r="C1588" s="1">
        <v>44363</v>
      </c>
      <c r="D1588" s="2" t="s">
        <v>59</v>
      </c>
      <c r="E1588" t="s">
        <v>155</v>
      </c>
      <c r="F1588" t="s">
        <v>239</v>
      </c>
      <c r="G1588" t="s">
        <v>250</v>
      </c>
      <c r="H1588">
        <v>18350</v>
      </c>
      <c r="I1588">
        <v>1.95</v>
      </c>
      <c r="J1588" s="4" t="e">
        <f>+VLOOKUP(B1588,Hoja1!$A:$L,11,0)</f>
        <v>#N/A</v>
      </c>
      <c r="K1588" s="4" t="e">
        <f>+VLOOKUP(B1588,Hoja1!$A:$L,12,0)</f>
        <v>#N/A</v>
      </c>
      <c r="L1588" t="s">
        <v>240</v>
      </c>
      <c r="M1588">
        <v>24</v>
      </c>
      <c r="N1588" t="s">
        <v>204</v>
      </c>
      <c r="O1588">
        <v>6</v>
      </c>
      <c r="P1588">
        <v>2021</v>
      </c>
      <c r="Q1588" t="s">
        <v>165</v>
      </c>
      <c r="R1588" t="s">
        <v>166</v>
      </c>
      <c r="S1588" t="s">
        <v>165</v>
      </c>
      <c r="T1588" t="s">
        <v>166</v>
      </c>
      <c r="U1588" t="s">
        <v>159</v>
      </c>
      <c r="V1588" t="s">
        <v>160</v>
      </c>
      <c r="W1588">
        <v>0</v>
      </c>
      <c r="X1588">
        <v>0</v>
      </c>
      <c r="Y1588">
        <v>0</v>
      </c>
      <c r="Z1588">
        <v>0</v>
      </c>
      <c r="AA1588">
        <v>1.95</v>
      </c>
    </row>
    <row r="1589" spans="1:27" x14ac:dyDescent="0.2">
      <c r="A1589">
        <v>1526</v>
      </c>
      <c r="B1589" t="str">
        <f>+SUBSTITUTE(LOWER(_xlfn.CONCAT(C1589,D1589,E1589,G1589,L1589,R1589))," ","")</f>
        <v>44363carneretailcompensadoc300-500standrewsamerica</v>
      </c>
      <c r="C1589" s="1">
        <v>44363</v>
      </c>
      <c r="D1589" s="2" t="s">
        <v>35</v>
      </c>
      <c r="E1589" t="s">
        <v>206</v>
      </c>
      <c r="F1589" t="s">
        <v>214</v>
      </c>
      <c r="G1589" t="s">
        <v>49</v>
      </c>
      <c r="H1589">
        <v>16207.8</v>
      </c>
      <c r="I1589">
        <v>3.63</v>
      </c>
      <c r="J1589" s="4">
        <f>+VLOOKUP(B1589,Hoja1!$A:$L,11,0)</f>
        <v>16207.8</v>
      </c>
      <c r="K1589" s="4">
        <f>+VLOOKUP(B1589,Hoja1!$A:$L,12,0)</f>
        <v>3.63</v>
      </c>
      <c r="L1589" t="s">
        <v>240</v>
      </c>
      <c r="M1589">
        <v>24</v>
      </c>
      <c r="N1589" t="s">
        <v>204</v>
      </c>
      <c r="O1589">
        <v>6</v>
      </c>
      <c r="P1589">
        <v>2021</v>
      </c>
      <c r="Q1589" t="s">
        <v>515</v>
      </c>
      <c r="R1589" t="s">
        <v>515</v>
      </c>
      <c r="S1589" t="s">
        <v>515</v>
      </c>
      <c r="T1589" t="s">
        <v>515</v>
      </c>
      <c r="U1589" t="s">
        <v>173</v>
      </c>
      <c r="V1589" t="s">
        <v>208</v>
      </c>
      <c r="W1589">
        <v>0</v>
      </c>
      <c r="X1589">
        <v>0.1</v>
      </c>
      <c r="Y1589">
        <v>0.36299999999999999</v>
      </c>
      <c r="Z1589">
        <v>5883.4313999999904</v>
      </c>
      <c r="AA1589">
        <v>4.0333333333333297</v>
      </c>
    </row>
    <row r="1590" spans="1:27" x14ac:dyDescent="0.2">
      <c r="A1590">
        <v>1527</v>
      </c>
      <c r="B1590" t="str">
        <f>+SUBSTITUTE(LOWER(_xlfn.CONCAT(C1590,D1590,E1590,G1590,L1590,R1590))," ","")</f>
        <v>44363enterosinsalsac18-27standrewsamerica</v>
      </c>
      <c r="C1590" s="1">
        <v>44363</v>
      </c>
      <c r="D1590" s="2" t="s">
        <v>59</v>
      </c>
      <c r="E1590" t="s">
        <v>155</v>
      </c>
      <c r="F1590" t="s">
        <v>214</v>
      </c>
      <c r="G1590" t="s">
        <v>171</v>
      </c>
      <c r="H1590">
        <v>17079.48</v>
      </c>
      <c r="I1590">
        <v>2.31</v>
      </c>
      <c r="J1590" s="4" t="e">
        <f>+VLOOKUP(B1590,Hoja1!$A:$L,11,0)</f>
        <v>#N/A</v>
      </c>
      <c r="K1590" s="4" t="e">
        <f>+VLOOKUP(B1590,Hoja1!$A:$L,12,0)</f>
        <v>#N/A</v>
      </c>
      <c r="L1590" t="s">
        <v>240</v>
      </c>
      <c r="M1590">
        <v>24</v>
      </c>
      <c r="N1590" t="s">
        <v>204</v>
      </c>
      <c r="O1590">
        <v>6</v>
      </c>
      <c r="P1590">
        <v>2021</v>
      </c>
      <c r="Q1590" t="s">
        <v>515</v>
      </c>
      <c r="R1590" t="s">
        <v>515</v>
      </c>
      <c r="S1590" t="s">
        <v>515</v>
      </c>
      <c r="T1590" t="s">
        <v>515</v>
      </c>
      <c r="U1590" t="s">
        <v>159</v>
      </c>
      <c r="V1590" t="s">
        <v>160</v>
      </c>
      <c r="W1590">
        <v>0</v>
      </c>
      <c r="X1590">
        <v>0</v>
      </c>
      <c r="Y1590">
        <v>0</v>
      </c>
      <c r="Z1590">
        <v>0</v>
      </c>
      <c r="AA1590">
        <v>2.31</v>
      </c>
    </row>
    <row r="1591" spans="1:27" x14ac:dyDescent="0.2">
      <c r="A1591">
        <v>1528</v>
      </c>
      <c r="B1591" t="str">
        <f>+SUBSTITUTE(LOWER(_xlfn.CONCAT(C1591,D1591,E1591,G1591,L1591,R1591))," ","")</f>
        <v>44363carnegranelc300-500standrewsrusia</v>
      </c>
      <c r="C1591" s="1">
        <v>44363</v>
      </c>
      <c r="D1591" s="2" t="s">
        <v>35</v>
      </c>
      <c r="E1591" t="s">
        <v>30</v>
      </c>
      <c r="F1591" t="s">
        <v>239</v>
      </c>
      <c r="G1591" t="s">
        <v>49</v>
      </c>
      <c r="H1591">
        <v>20000</v>
      </c>
      <c r="I1591">
        <v>3.27</v>
      </c>
      <c r="J1591" s="4">
        <f>+VLOOKUP(B1591,Hoja1!$A:$L,11,0)</f>
        <v>20000</v>
      </c>
      <c r="K1591" s="4">
        <f>+VLOOKUP(B1591,Hoja1!$A:$L,12,0)</f>
        <v>3.27</v>
      </c>
      <c r="L1591" t="s">
        <v>240</v>
      </c>
      <c r="M1591">
        <v>24</v>
      </c>
      <c r="N1591" t="s">
        <v>204</v>
      </c>
      <c r="O1591">
        <v>6</v>
      </c>
      <c r="P1591">
        <v>2021</v>
      </c>
      <c r="Q1591" t="s">
        <v>165</v>
      </c>
      <c r="R1591" t="s">
        <v>166</v>
      </c>
      <c r="S1591" t="s">
        <v>165</v>
      </c>
      <c r="T1591" t="s">
        <v>166</v>
      </c>
      <c r="U1591" t="s">
        <v>37</v>
      </c>
      <c r="V1591" t="s">
        <v>36</v>
      </c>
      <c r="W1591">
        <v>0</v>
      </c>
      <c r="X1591">
        <v>0</v>
      </c>
      <c r="Y1591">
        <v>0</v>
      </c>
      <c r="Z1591">
        <v>0</v>
      </c>
      <c r="AA1591">
        <v>3.27</v>
      </c>
    </row>
    <row r="1592" spans="1:27" x14ac:dyDescent="0.2">
      <c r="A1592">
        <v>1529</v>
      </c>
      <c r="B1592" t="str">
        <f>+SUBSTITUTE(LOWER(_xlfn.CONCAT(C1592,D1592,E1592,G1592,L1592,R1592))," ","")</f>
        <v>44363mediaconchagranelc20-40standrewschile</v>
      </c>
      <c r="C1592" s="1">
        <v>44363</v>
      </c>
      <c r="D1592" s="2" t="s">
        <v>212</v>
      </c>
      <c r="E1592" t="s">
        <v>30</v>
      </c>
      <c r="F1592" t="s">
        <v>32</v>
      </c>
      <c r="G1592" t="s">
        <v>209</v>
      </c>
      <c r="H1592">
        <v>1386</v>
      </c>
      <c r="J1592" s="4" t="e">
        <f>+VLOOKUP(B1592,Hoja1!$A:$L,11,0)</f>
        <v>#N/A</v>
      </c>
      <c r="K1592" s="4" t="e">
        <f>+VLOOKUP(B1592,Hoja1!$A:$L,12,0)</f>
        <v>#N/A</v>
      </c>
      <c r="L1592" t="s">
        <v>240</v>
      </c>
      <c r="M1592">
        <v>24</v>
      </c>
      <c r="N1592" t="s">
        <v>204</v>
      </c>
      <c r="O1592">
        <v>6</v>
      </c>
      <c r="P1592">
        <v>2021</v>
      </c>
      <c r="Q1592" t="s">
        <v>32</v>
      </c>
      <c r="R1592" t="s">
        <v>32</v>
      </c>
      <c r="S1592" t="s">
        <v>32</v>
      </c>
      <c r="T1592" t="s">
        <v>32</v>
      </c>
      <c r="V1592" t="s">
        <v>216</v>
      </c>
    </row>
    <row r="1593" spans="1:27" x14ac:dyDescent="0.2">
      <c r="A1593">
        <v>2324</v>
      </c>
      <c r="B1593" t="str">
        <f>+SUBSTITUTE(LOWER(_xlfn.CONCAT(C1593,D1593,E1593,G1593,L1593,R1593))," ","")</f>
        <v>44363mediaconchagranelc60-80sudmarischile</v>
      </c>
      <c r="C1593" s="1">
        <v>44363</v>
      </c>
      <c r="D1593" s="2" t="s">
        <v>212</v>
      </c>
      <c r="E1593" t="s">
        <v>30</v>
      </c>
      <c r="F1593" t="s">
        <v>32</v>
      </c>
      <c r="G1593" t="s">
        <v>168</v>
      </c>
      <c r="H1593">
        <v>8008</v>
      </c>
      <c r="J1593" s="4">
        <f>+VLOOKUP(B1593,Hoja1!$A:$L,11,0)</f>
        <v>8008</v>
      </c>
      <c r="K1593" s="4">
        <f>+VLOOKUP(B1593,Hoja1!$A:$L,12,0)</f>
        <v>0</v>
      </c>
      <c r="L1593" t="s">
        <v>286</v>
      </c>
      <c r="M1593">
        <v>24</v>
      </c>
      <c r="O1593">
        <v>6</v>
      </c>
      <c r="P1593">
        <v>2021</v>
      </c>
      <c r="Q1593" t="s">
        <v>32</v>
      </c>
      <c r="R1593" t="s">
        <v>32</v>
      </c>
      <c r="S1593" t="s">
        <v>32</v>
      </c>
      <c r="T1593" t="s">
        <v>32</v>
      </c>
      <c r="V1593" t="s">
        <v>216</v>
      </c>
    </row>
    <row r="1594" spans="1:27" x14ac:dyDescent="0.2">
      <c r="A1594">
        <v>2325</v>
      </c>
      <c r="B1594" t="str">
        <f>+SUBSTITUTE(LOWER(_xlfn.CONCAT(C1594,D1594,E1594,G1594,L1594,R1594))," ","")</f>
        <v>44363carnegranelc200-300sudmarisespaña</v>
      </c>
      <c r="C1594" s="1">
        <v>44363</v>
      </c>
      <c r="D1594" s="2" t="s">
        <v>35</v>
      </c>
      <c r="E1594" t="s">
        <v>30</v>
      </c>
      <c r="F1594" t="s">
        <v>338</v>
      </c>
      <c r="G1594" t="s">
        <v>39</v>
      </c>
      <c r="H1594">
        <v>24000</v>
      </c>
      <c r="I1594">
        <v>3.02</v>
      </c>
      <c r="J1594" s="4">
        <f>+VLOOKUP(B1594,Hoja1!$A:$L,11,0)</f>
        <v>24000</v>
      </c>
      <c r="K1594" s="4">
        <f>+VLOOKUP(B1594,Hoja1!$A:$L,12,0)</f>
        <v>3.02</v>
      </c>
      <c r="L1594" t="s">
        <v>286</v>
      </c>
      <c r="M1594">
        <v>24</v>
      </c>
      <c r="O1594">
        <v>6</v>
      </c>
      <c r="P1594">
        <v>2021</v>
      </c>
      <c r="Q1594" t="s">
        <v>153</v>
      </c>
      <c r="R1594" t="s">
        <v>338</v>
      </c>
      <c r="S1594" t="s">
        <v>338</v>
      </c>
      <c r="T1594" t="s">
        <v>154</v>
      </c>
      <c r="U1594" t="s">
        <v>37</v>
      </c>
      <c r="V1594" t="s">
        <v>36</v>
      </c>
      <c r="W1594">
        <v>0</v>
      </c>
      <c r="X1594">
        <v>0</v>
      </c>
      <c r="Y1594">
        <v>0</v>
      </c>
      <c r="Z1594">
        <v>0</v>
      </c>
      <c r="AA1594">
        <v>3.02</v>
      </c>
    </row>
    <row r="1595" spans="1:27" x14ac:dyDescent="0.2">
      <c r="A1595">
        <v>2326</v>
      </c>
      <c r="B1595" t="str">
        <f>+SUBSTITUTE(LOWER(_xlfn.CONCAT(C1595,D1595,E1595,G1595,L1595,R1595))," ","")</f>
        <v>44363enterosinsalsac60-80sudmarisitalia</v>
      </c>
      <c r="C1595" s="1">
        <v>44363</v>
      </c>
      <c r="D1595" s="2" t="s">
        <v>59</v>
      </c>
      <c r="E1595" t="s">
        <v>155</v>
      </c>
      <c r="F1595" t="s">
        <v>167</v>
      </c>
      <c r="G1595" t="s">
        <v>168</v>
      </c>
      <c r="H1595">
        <v>18700</v>
      </c>
      <c r="I1595">
        <v>1.82</v>
      </c>
      <c r="J1595" s="4" t="e">
        <f>+VLOOKUP(B1595,Hoja1!$A:$L,11,0)</f>
        <v>#N/A</v>
      </c>
      <c r="K1595" s="4" t="e">
        <f>+VLOOKUP(B1595,Hoja1!$A:$L,12,0)</f>
        <v>#N/A</v>
      </c>
      <c r="L1595" t="s">
        <v>286</v>
      </c>
      <c r="M1595">
        <v>24</v>
      </c>
      <c r="O1595">
        <v>6</v>
      </c>
      <c r="P1595">
        <v>2021</v>
      </c>
      <c r="Q1595" t="s">
        <v>153</v>
      </c>
      <c r="R1595" t="s">
        <v>167</v>
      </c>
      <c r="S1595" t="s">
        <v>167</v>
      </c>
      <c r="T1595" t="s">
        <v>167</v>
      </c>
      <c r="U1595" t="s">
        <v>159</v>
      </c>
      <c r="V1595" t="s">
        <v>160</v>
      </c>
      <c r="W1595">
        <v>0</v>
      </c>
      <c r="X1595">
        <v>0</v>
      </c>
      <c r="Y1595">
        <v>0</v>
      </c>
      <c r="Z1595">
        <v>0</v>
      </c>
      <c r="AA1595">
        <v>1.82</v>
      </c>
    </row>
    <row r="1596" spans="1:27" x14ac:dyDescent="0.2">
      <c r="A1596">
        <v>411</v>
      </c>
      <c r="B1596" t="str">
        <f>+SUBSTITUTE(LOWER(_xlfn.CONCAT(C1596,D1596,E1596,G1596,L1596,R1596))," ","")</f>
        <v>44364carnegranelc200-300camanchacaasia</v>
      </c>
      <c r="C1596" s="1">
        <v>44364</v>
      </c>
      <c r="D1596" s="2" t="s">
        <v>35</v>
      </c>
      <c r="E1596" t="s">
        <v>30</v>
      </c>
      <c r="F1596" t="s">
        <v>197</v>
      </c>
      <c r="G1596" t="s">
        <v>39</v>
      </c>
      <c r="H1596">
        <v>24000</v>
      </c>
      <c r="I1596">
        <v>3.05</v>
      </c>
      <c r="J1596" s="4" t="e">
        <f>+VLOOKUP(B1596,Hoja1!$A:$L,11,0)</f>
        <v>#N/A</v>
      </c>
      <c r="K1596" s="4" t="e">
        <f>+VLOOKUP(B1596,Hoja1!$A:$L,12,0)</f>
        <v>#N/A</v>
      </c>
      <c r="L1596" t="s">
        <v>33</v>
      </c>
      <c r="M1596">
        <v>24</v>
      </c>
      <c r="O1596">
        <v>6</v>
      </c>
      <c r="P1596">
        <v>2021</v>
      </c>
      <c r="Q1596" t="s">
        <v>158</v>
      </c>
      <c r="R1596" t="s">
        <v>158</v>
      </c>
      <c r="S1596" t="s">
        <v>158</v>
      </c>
      <c r="T1596" t="s">
        <v>158</v>
      </c>
      <c r="U1596" t="s">
        <v>37</v>
      </c>
      <c r="V1596" t="s">
        <v>36</v>
      </c>
      <c r="W1596">
        <v>0</v>
      </c>
      <c r="X1596">
        <v>0</v>
      </c>
      <c r="Y1596">
        <v>0</v>
      </c>
      <c r="Z1596">
        <v>0</v>
      </c>
      <c r="AA1596">
        <v>3.05</v>
      </c>
    </row>
    <row r="1597" spans="1:27" x14ac:dyDescent="0.2">
      <c r="A1597">
        <v>412</v>
      </c>
      <c r="B1597" t="str">
        <f>+SUBSTITUTE(LOWER(_xlfn.CONCAT(C1597,D1597,E1597,G1597,L1597,R1597))," ","")</f>
        <v>44364carnegranelc200-300camanchacaotrosuee</v>
      </c>
      <c r="C1597" s="1">
        <v>44364</v>
      </c>
      <c r="D1597" s="2" t="s">
        <v>35</v>
      </c>
      <c r="E1597" t="s">
        <v>30</v>
      </c>
      <c r="F1597" t="s">
        <v>184</v>
      </c>
      <c r="G1597" t="s">
        <v>39</v>
      </c>
      <c r="H1597">
        <v>24000</v>
      </c>
      <c r="I1597">
        <v>2.9</v>
      </c>
      <c r="J1597" s="4" t="e">
        <f>+VLOOKUP(B1597,Hoja1!$A:$L,11,0)</f>
        <v>#N/A</v>
      </c>
      <c r="K1597" s="4" t="e">
        <f>+VLOOKUP(B1597,Hoja1!$A:$L,12,0)</f>
        <v>#N/A</v>
      </c>
      <c r="L1597" t="s">
        <v>33</v>
      </c>
      <c r="M1597">
        <v>24</v>
      </c>
      <c r="O1597">
        <v>6</v>
      </c>
      <c r="P1597">
        <v>2021</v>
      </c>
      <c r="Q1597" t="s">
        <v>165</v>
      </c>
      <c r="R1597" t="s">
        <v>185</v>
      </c>
      <c r="S1597" t="s">
        <v>165</v>
      </c>
      <c r="T1597" t="s">
        <v>185</v>
      </c>
      <c r="U1597" t="s">
        <v>37</v>
      </c>
      <c r="V1597" t="s">
        <v>36</v>
      </c>
      <c r="W1597">
        <v>0</v>
      </c>
      <c r="X1597">
        <v>0</v>
      </c>
      <c r="Y1597">
        <v>0</v>
      </c>
      <c r="Z1597">
        <v>0</v>
      </c>
      <c r="AA1597">
        <v>2.9</v>
      </c>
    </row>
    <row r="1598" spans="1:27" x14ac:dyDescent="0.2">
      <c r="A1598">
        <v>413</v>
      </c>
      <c r="B1598" t="str">
        <f>+SUBSTITUTE(LOWER(_xlfn.CONCAT(C1598,D1598,E1598,G1598,L1598,R1598))," ","")</f>
        <v>44364enterosinsalsac24-32camanchacaamerica</v>
      </c>
      <c r="C1598" s="1">
        <v>44364</v>
      </c>
      <c r="D1598" s="2" t="s">
        <v>59</v>
      </c>
      <c r="E1598" t="s">
        <v>155</v>
      </c>
      <c r="F1598" t="s">
        <v>162</v>
      </c>
      <c r="G1598" t="s">
        <v>190</v>
      </c>
      <c r="H1598">
        <v>18669</v>
      </c>
      <c r="I1598">
        <v>2.0727000000000002</v>
      </c>
      <c r="J1598" s="4" t="e">
        <f>+VLOOKUP(B1598,Hoja1!$A:$L,11,0)</f>
        <v>#N/A</v>
      </c>
      <c r="K1598" s="4" t="e">
        <f>+VLOOKUP(B1598,Hoja1!$A:$L,12,0)</f>
        <v>#N/A</v>
      </c>
      <c r="L1598" t="s">
        <v>33</v>
      </c>
      <c r="M1598">
        <v>24</v>
      </c>
      <c r="O1598">
        <v>6</v>
      </c>
      <c r="P1598">
        <v>2021</v>
      </c>
      <c r="Q1598" t="s">
        <v>515</v>
      </c>
      <c r="R1598" t="s">
        <v>515</v>
      </c>
      <c r="S1598" t="s">
        <v>515</v>
      </c>
      <c r="T1598" t="s">
        <v>515</v>
      </c>
      <c r="U1598" t="s">
        <v>159</v>
      </c>
      <c r="V1598" t="s">
        <v>160</v>
      </c>
      <c r="W1598">
        <v>0</v>
      </c>
      <c r="X1598">
        <v>0</v>
      </c>
      <c r="Y1598">
        <v>0</v>
      </c>
      <c r="Z1598">
        <v>0</v>
      </c>
      <c r="AA1598">
        <v>2.0727000000000002</v>
      </c>
    </row>
    <row r="1599" spans="1:27" x14ac:dyDescent="0.2">
      <c r="A1599">
        <v>767</v>
      </c>
      <c r="B1599" t="str">
        <f>+SUBSTITUTE(LOWER(_xlfn.CONCAT(C1599,D1599,E1599,G1599,L1599,R1599))," ","")</f>
        <v>44364carnegranelc0manuelitaamerica</v>
      </c>
      <c r="C1599" s="1">
        <v>44364</v>
      </c>
      <c r="D1599" s="2" t="s">
        <v>35</v>
      </c>
      <c r="E1599" t="s">
        <v>30</v>
      </c>
      <c r="F1599" t="s">
        <v>201</v>
      </c>
      <c r="G1599" t="s">
        <v>178</v>
      </c>
      <c r="H1599">
        <v>6500</v>
      </c>
      <c r="I1599">
        <v>2.15</v>
      </c>
      <c r="J1599" s="4" t="e">
        <f>+VLOOKUP(B1599,Hoja1!$A:$L,11,0)</f>
        <v>#N/A</v>
      </c>
      <c r="K1599" s="4" t="e">
        <f>+VLOOKUP(B1599,Hoja1!$A:$L,12,0)</f>
        <v>#N/A</v>
      </c>
      <c r="L1599" t="s">
        <v>93</v>
      </c>
      <c r="M1599">
        <v>24</v>
      </c>
      <c r="N1599" t="s">
        <v>211</v>
      </c>
      <c r="O1599">
        <v>6</v>
      </c>
      <c r="P1599">
        <v>2021</v>
      </c>
      <c r="Q1599" t="s">
        <v>515</v>
      </c>
      <c r="R1599" t="s">
        <v>515</v>
      </c>
      <c r="S1599" t="s">
        <v>515</v>
      </c>
      <c r="T1599" t="s">
        <v>515</v>
      </c>
      <c r="U1599" t="s">
        <v>37</v>
      </c>
      <c r="V1599" t="s">
        <v>36</v>
      </c>
      <c r="W1599">
        <v>0</v>
      </c>
      <c r="X1599">
        <v>0</v>
      </c>
      <c r="Y1599">
        <v>0</v>
      </c>
      <c r="Z1599">
        <v>0</v>
      </c>
      <c r="AA1599">
        <v>2.15</v>
      </c>
    </row>
    <row r="1600" spans="1:27" x14ac:dyDescent="0.2">
      <c r="A1600">
        <v>768</v>
      </c>
      <c r="B1600" t="str">
        <f>+SUBSTITUTE(LOWER(_xlfn.CONCAT(C1600,D1600,E1600,G1600,L1600,R1600))," ","")</f>
        <v>44364enterosinsalsac40-60manuelitaotrosuee</v>
      </c>
      <c r="C1600" s="1">
        <v>44364</v>
      </c>
      <c r="D1600" s="2" t="s">
        <v>59</v>
      </c>
      <c r="E1600" t="s">
        <v>155</v>
      </c>
      <c r="F1600" t="s">
        <v>233</v>
      </c>
      <c r="G1600" t="s">
        <v>180</v>
      </c>
      <c r="H1600">
        <v>20400</v>
      </c>
      <c r="I1600">
        <v>2</v>
      </c>
      <c r="J1600" s="4" t="e">
        <f>+VLOOKUP(B1600,Hoja1!$A:$L,11,0)</f>
        <v>#N/A</v>
      </c>
      <c r="K1600" s="4" t="e">
        <f>+VLOOKUP(B1600,Hoja1!$A:$L,12,0)</f>
        <v>#N/A</v>
      </c>
      <c r="L1600" t="s">
        <v>93</v>
      </c>
      <c r="M1600">
        <v>24</v>
      </c>
      <c r="N1600" t="s">
        <v>211</v>
      </c>
      <c r="O1600">
        <v>6</v>
      </c>
      <c r="P1600">
        <v>2021</v>
      </c>
      <c r="Q1600" t="s">
        <v>165</v>
      </c>
      <c r="R1600" t="s">
        <v>185</v>
      </c>
      <c r="S1600" t="s">
        <v>165</v>
      </c>
      <c r="T1600" t="s">
        <v>185</v>
      </c>
      <c r="U1600" t="s">
        <v>159</v>
      </c>
      <c r="V1600" t="s">
        <v>160</v>
      </c>
      <c r="W1600">
        <v>0</v>
      </c>
      <c r="X1600">
        <v>0</v>
      </c>
      <c r="Y1600">
        <v>0</v>
      </c>
      <c r="Z1600">
        <v>0</v>
      </c>
      <c r="AA1600">
        <v>2</v>
      </c>
    </row>
    <row r="1601" spans="1:27" x14ac:dyDescent="0.2">
      <c r="A1601">
        <v>769</v>
      </c>
      <c r="B1601" t="str">
        <f>+SUBSTITUTE(LOWER(_xlfn.CONCAT(C1601,D1601,E1601,G1601,L1601,R1601))," ","")</f>
        <v>44364carnegranelc200-300manuelitaespaña</v>
      </c>
      <c r="C1601" s="1">
        <v>44364</v>
      </c>
      <c r="D1601" s="2" t="s">
        <v>35</v>
      </c>
      <c r="E1601" t="s">
        <v>30</v>
      </c>
      <c r="F1601" t="s">
        <v>338</v>
      </c>
      <c r="G1601" t="s">
        <v>39</v>
      </c>
      <c r="H1601">
        <v>10000</v>
      </c>
      <c r="I1601">
        <v>3</v>
      </c>
      <c r="J1601" s="4">
        <f>+VLOOKUP(B1601,Hoja1!$A:$L,11,0)</f>
        <v>10000</v>
      </c>
      <c r="K1601" s="4">
        <f>+VLOOKUP(B1601,Hoja1!$A:$L,12,0)</f>
        <v>3</v>
      </c>
      <c r="L1601" t="s">
        <v>93</v>
      </c>
      <c r="M1601">
        <v>24</v>
      </c>
      <c r="N1601" t="s">
        <v>211</v>
      </c>
      <c r="O1601">
        <v>6</v>
      </c>
      <c r="P1601">
        <v>2021</v>
      </c>
      <c r="Q1601" t="s">
        <v>153</v>
      </c>
      <c r="R1601" t="s">
        <v>338</v>
      </c>
      <c r="S1601" t="s">
        <v>338</v>
      </c>
      <c r="T1601" t="s">
        <v>154</v>
      </c>
      <c r="U1601" t="s">
        <v>37</v>
      </c>
      <c r="V1601" t="s">
        <v>36</v>
      </c>
      <c r="W1601">
        <v>0</v>
      </c>
      <c r="X1601">
        <v>0</v>
      </c>
      <c r="Y1601">
        <v>0</v>
      </c>
      <c r="Z1601">
        <v>0</v>
      </c>
      <c r="AA1601">
        <v>3</v>
      </c>
    </row>
    <row r="1602" spans="1:27" x14ac:dyDescent="0.2">
      <c r="A1602">
        <v>770</v>
      </c>
      <c r="B1602" t="str">
        <f>+SUBSTITUTE(LOWER(_xlfn.CONCAT(C1602,D1602,E1602,G1602,L1602,R1602))," ","")</f>
        <v>44364carnegranelc300-500manuelitaespaña</v>
      </c>
      <c r="C1602" s="1">
        <v>44364</v>
      </c>
      <c r="D1602" s="2" t="s">
        <v>35</v>
      </c>
      <c r="E1602" t="s">
        <v>30</v>
      </c>
      <c r="F1602" t="s">
        <v>338</v>
      </c>
      <c r="G1602" t="s">
        <v>49</v>
      </c>
      <c r="H1602">
        <v>14000</v>
      </c>
      <c r="I1602">
        <v>2.9</v>
      </c>
      <c r="J1602" s="4">
        <f>+VLOOKUP(B1602,Hoja1!$A:$L,11,0)</f>
        <v>14000</v>
      </c>
      <c r="K1602" s="4">
        <f>+VLOOKUP(B1602,Hoja1!$A:$L,12,0)</f>
        <v>2.9</v>
      </c>
      <c r="L1602" t="s">
        <v>93</v>
      </c>
      <c r="M1602">
        <v>24</v>
      </c>
      <c r="N1602" t="s">
        <v>211</v>
      </c>
      <c r="O1602">
        <v>6</v>
      </c>
      <c r="P1602">
        <v>2021</v>
      </c>
      <c r="Q1602" t="s">
        <v>153</v>
      </c>
      <c r="R1602" t="s">
        <v>338</v>
      </c>
      <c r="S1602" t="s">
        <v>338</v>
      </c>
      <c r="T1602" t="s">
        <v>154</v>
      </c>
      <c r="U1602" t="s">
        <v>37</v>
      </c>
      <c r="V1602" t="s">
        <v>36</v>
      </c>
      <c r="W1602">
        <v>0</v>
      </c>
      <c r="X1602">
        <v>0</v>
      </c>
      <c r="Y1602">
        <v>0</v>
      </c>
      <c r="Z1602">
        <v>0</v>
      </c>
      <c r="AA1602">
        <v>2.9</v>
      </c>
    </row>
    <row r="1603" spans="1:27" x14ac:dyDescent="0.2">
      <c r="A1603">
        <v>771</v>
      </c>
      <c r="B1603" t="str">
        <f>+SUBSTITUTE(LOWER(_xlfn.CONCAT(C1603,D1603,E1603,G1603,L1603,R1603))," ","")</f>
        <v>44364carnegranelc200-300manuelitafrancia</v>
      </c>
      <c r="C1603" s="1">
        <v>44364</v>
      </c>
      <c r="D1603" s="2" t="s">
        <v>35</v>
      </c>
      <c r="E1603" t="s">
        <v>30</v>
      </c>
      <c r="F1603" t="s">
        <v>172</v>
      </c>
      <c r="G1603" t="s">
        <v>39</v>
      </c>
      <c r="H1603">
        <v>5940</v>
      </c>
      <c r="I1603">
        <v>2.7</v>
      </c>
      <c r="J1603" s="4">
        <f>+VLOOKUP(B1603,Hoja1!$A:$L,11,0)</f>
        <v>5940</v>
      </c>
      <c r="K1603" s="4">
        <f>+VLOOKUP(B1603,Hoja1!$A:$L,12,0)</f>
        <v>2.7</v>
      </c>
      <c r="L1603" t="s">
        <v>93</v>
      </c>
      <c r="M1603">
        <v>24</v>
      </c>
      <c r="N1603" t="s">
        <v>210</v>
      </c>
      <c r="O1603">
        <v>6</v>
      </c>
      <c r="P1603">
        <v>2021</v>
      </c>
      <c r="Q1603" t="s">
        <v>153</v>
      </c>
      <c r="R1603" t="s">
        <v>172</v>
      </c>
      <c r="S1603" t="s">
        <v>172</v>
      </c>
      <c r="T1603" t="s">
        <v>172</v>
      </c>
      <c r="U1603" t="s">
        <v>37</v>
      </c>
      <c r="V1603" t="s">
        <v>36</v>
      </c>
      <c r="W1603">
        <v>0</v>
      </c>
      <c r="X1603">
        <v>0</v>
      </c>
      <c r="Y1603">
        <v>0</v>
      </c>
      <c r="Z1603">
        <v>0</v>
      </c>
      <c r="AA1603">
        <v>2.7</v>
      </c>
    </row>
    <row r="1604" spans="1:27" x14ac:dyDescent="0.2">
      <c r="A1604">
        <v>772</v>
      </c>
      <c r="B1604" t="str">
        <f>+SUBSTITUTE(LOWER(_xlfn.CONCAT(C1604,D1604,E1604,G1604,L1604,R1604))," ","")</f>
        <v>44364carnegranelc300-500manuelitafrancia</v>
      </c>
      <c r="C1604" s="1">
        <v>44364</v>
      </c>
      <c r="D1604" s="2" t="s">
        <v>35</v>
      </c>
      <c r="E1604" t="s">
        <v>30</v>
      </c>
      <c r="F1604" t="s">
        <v>172</v>
      </c>
      <c r="G1604" t="s">
        <v>49</v>
      </c>
      <c r="H1604">
        <v>14290</v>
      </c>
      <c r="I1604">
        <v>2.7</v>
      </c>
      <c r="J1604" s="4">
        <f>+VLOOKUP(B1604,Hoja1!$A:$L,11,0)</f>
        <v>14290</v>
      </c>
      <c r="K1604" s="4">
        <f>+VLOOKUP(B1604,Hoja1!$A:$L,12,0)</f>
        <v>2.7</v>
      </c>
      <c r="L1604" t="s">
        <v>93</v>
      </c>
      <c r="M1604">
        <v>24</v>
      </c>
      <c r="N1604" t="s">
        <v>210</v>
      </c>
      <c r="O1604">
        <v>6</v>
      </c>
      <c r="P1604">
        <v>2021</v>
      </c>
      <c r="Q1604" t="s">
        <v>153</v>
      </c>
      <c r="R1604" t="s">
        <v>172</v>
      </c>
      <c r="S1604" t="s">
        <v>172</v>
      </c>
      <c r="T1604" t="s">
        <v>172</v>
      </c>
      <c r="U1604" t="s">
        <v>37</v>
      </c>
      <c r="V1604" t="s">
        <v>36</v>
      </c>
      <c r="W1604">
        <v>0</v>
      </c>
      <c r="X1604">
        <v>0</v>
      </c>
      <c r="Y1604">
        <v>0</v>
      </c>
      <c r="Z1604">
        <v>0</v>
      </c>
      <c r="AA1604">
        <v>2.7</v>
      </c>
    </row>
    <row r="1605" spans="1:27" x14ac:dyDescent="0.2">
      <c r="A1605">
        <v>773</v>
      </c>
      <c r="B1605" t="str">
        <f>+SUBSTITUTE(LOWER(_xlfn.CONCAT(C1605,D1605,E1605,G1605,L1605,R1605))," ","")</f>
        <v>44364carneretailc300-500manuelitafrancia</v>
      </c>
      <c r="C1605" s="1">
        <v>44364</v>
      </c>
      <c r="D1605" s="2" t="s">
        <v>35</v>
      </c>
      <c r="E1605" t="s">
        <v>161</v>
      </c>
      <c r="F1605" t="s">
        <v>172</v>
      </c>
      <c r="G1605" t="s">
        <v>49</v>
      </c>
      <c r="H1605">
        <v>3770</v>
      </c>
      <c r="I1605">
        <v>3.55</v>
      </c>
      <c r="J1605" s="4">
        <f>+VLOOKUP(B1605,Hoja1!$A:$L,11,0)</f>
        <v>3770</v>
      </c>
      <c r="K1605" s="4">
        <f>+VLOOKUP(B1605,Hoja1!$A:$L,12,0)</f>
        <v>3.55</v>
      </c>
      <c r="L1605" t="s">
        <v>93</v>
      </c>
      <c r="M1605">
        <v>24</v>
      </c>
      <c r="N1605" t="s">
        <v>210</v>
      </c>
      <c r="O1605">
        <v>6</v>
      </c>
      <c r="P1605">
        <v>2021</v>
      </c>
      <c r="Q1605" t="s">
        <v>153</v>
      </c>
      <c r="R1605" t="s">
        <v>172</v>
      </c>
      <c r="S1605" t="s">
        <v>172</v>
      </c>
      <c r="T1605" t="s">
        <v>172</v>
      </c>
      <c r="U1605" t="s">
        <v>173</v>
      </c>
      <c r="V1605" t="s">
        <v>174</v>
      </c>
      <c r="W1605">
        <v>0</v>
      </c>
      <c r="X1605">
        <v>0</v>
      </c>
      <c r="Y1605">
        <v>0</v>
      </c>
      <c r="Z1605">
        <v>0</v>
      </c>
      <c r="AA1605">
        <v>3.55</v>
      </c>
    </row>
    <row r="1606" spans="1:27" x14ac:dyDescent="0.2">
      <c r="A1606">
        <v>1530</v>
      </c>
      <c r="B1606" t="str">
        <f>+SUBSTITUTE(LOWER(_xlfn.CONCAT(C1606,D1606,E1606,G1606,L1606,R1606))," ","")</f>
        <v>44364carneretailcompensadoc100-200standrewsamerica</v>
      </c>
      <c r="C1606" s="1">
        <v>44364</v>
      </c>
      <c r="D1606" s="2" t="s">
        <v>35</v>
      </c>
      <c r="E1606" t="s">
        <v>206</v>
      </c>
      <c r="F1606" t="s">
        <v>214</v>
      </c>
      <c r="G1606" t="s">
        <v>72</v>
      </c>
      <c r="H1606">
        <v>1816</v>
      </c>
      <c r="I1606">
        <v>4.4000000000000004</v>
      </c>
      <c r="J1606" s="4">
        <f>+VLOOKUP(B1606,Hoja1!$A:$L,11,0)</f>
        <v>1816</v>
      </c>
      <c r="K1606" s="4">
        <f>+VLOOKUP(B1606,Hoja1!$A:$L,12,0)</f>
        <v>4.4000000000000004</v>
      </c>
      <c r="L1606" t="s">
        <v>240</v>
      </c>
      <c r="M1606">
        <v>24</v>
      </c>
      <c r="N1606" t="s">
        <v>204</v>
      </c>
      <c r="O1606">
        <v>6</v>
      </c>
      <c r="P1606">
        <v>2021</v>
      </c>
      <c r="Q1606" t="s">
        <v>515</v>
      </c>
      <c r="R1606" t="s">
        <v>515</v>
      </c>
      <c r="S1606" t="s">
        <v>515</v>
      </c>
      <c r="T1606" t="s">
        <v>515</v>
      </c>
      <c r="U1606" t="s">
        <v>173</v>
      </c>
      <c r="V1606" t="s">
        <v>208</v>
      </c>
      <c r="W1606">
        <v>0</v>
      </c>
      <c r="X1606">
        <v>0.1</v>
      </c>
      <c r="Y1606">
        <v>0.44</v>
      </c>
      <c r="Z1606">
        <v>799.04</v>
      </c>
      <c r="AA1606">
        <v>4.8888888888888804</v>
      </c>
    </row>
    <row r="1607" spans="1:27" x14ac:dyDescent="0.2">
      <c r="A1607">
        <v>1531</v>
      </c>
      <c r="B1607" t="str">
        <f>+SUBSTITUTE(LOWER(_xlfn.CONCAT(C1607,D1607,E1607,G1607,L1607,R1607))," ","")</f>
        <v>44364carnegranelc500-upstandrewsotroseuropa</v>
      </c>
      <c r="C1607" s="1">
        <v>44364</v>
      </c>
      <c r="D1607" s="2" t="s">
        <v>35</v>
      </c>
      <c r="E1607" t="s">
        <v>30</v>
      </c>
      <c r="F1607" t="s">
        <v>258</v>
      </c>
      <c r="G1607" t="s">
        <v>183</v>
      </c>
      <c r="H1607">
        <v>1350</v>
      </c>
      <c r="I1607">
        <v>3.161</v>
      </c>
      <c r="J1607" s="4">
        <f>+VLOOKUP(B1607,Hoja1!$A:$L,11,0)</f>
        <v>1350</v>
      </c>
      <c r="K1607" s="4">
        <f>+VLOOKUP(B1607,Hoja1!$A:$L,12,0)</f>
        <v>3.161</v>
      </c>
      <c r="L1607" t="s">
        <v>240</v>
      </c>
      <c r="M1607">
        <v>24</v>
      </c>
      <c r="N1607" t="s">
        <v>204</v>
      </c>
      <c r="O1607">
        <v>6</v>
      </c>
      <c r="P1607">
        <v>2021</v>
      </c>
      <c r="Q1607" t="s">
        <v>153</v>
      </c>
      <c r="R1607" t="s">
        <v>154</v>
      </c>
      <c r="S1607" t="s">
        <v>154</v>
      </c>
      <c r="T1607" t="s">
        <v>154</v>
      </c>
      <c r="U1607" t="s">
        <v>37</v>
      </c>
      <c r="V1607" t="s">
        <v>36</v>
      </c>
      <c r="W1607">
        <v>0</v>
      </c>
      <c r="X1607">
        <v>0</v>
      </c>
      <c r="Y1607">
        <v>0</v>
      </c>
      <c r="Z1607">
        <v>0</v>
      </c>
      <c r="AA1607">
        <v>3.161</v>
      </c>
    </row>
    <row r="1608" spans="1:27" x14ac:dyDescent="0.2">
      <c r="A1608">
        <v>1532</v>
      </c>
      <c r="B1608" t="str">
        <f>+SUBSTITUTE(LOWER(_xlfn.CONCAT(C1608,D1608,E1608,G1608,L1608,R1608))," ","")</f>
        <v>44364enterosinsalsae40-60standrewsamerica</v>
      </c>
      <c r="C1608" s="1">
        <v>44364</v>
      </c>
      <c r="D1608" s="2" t="s">
        <v>59</v>
      </c>
      <c r="E1608" t="s">
        <v>155</v>
      </c>
      <c r="F1608" t="s">
        <v>214</v>
      </c>
      <c r="G1608" t="s">
        <v>250</v>
      </c>
      <c r="H1608">
        <v>11350</v>
      </c>
      <c r="I1608">
        <v>2.33</v>
      </c>
      <c r="J1608" s="4" t="e">
        <f>+VLOOKUP(B1608,Hoja1!$A:$L,11,0)</f>
        <v>#N/A</v>
      </c>
      <c r="K1608" s="4" t="e">
        <f>+VLOOKUP(B1608,Hoja1!$A:$L,12,0)</f>
        <v>#N/A</v>
      </c>
      <c r="L1608" t="s">
        <v>240</v>
      </c>
      <c r="M1608">
        <v>24</v>
      </c>
      <c r="N1608" t="s">
        <v>204</v>
      </c>
      <c r="O1608">
        <v>6</v>
      </c>
      <c r="P1608">
        <v>2021</v>
      </c>
      <c r="Q1608" t="s">
        <v>515</v>
      </c>
      <c r="R1608" t="s">
        <v>515</v>
      </c>
      <c r="S1608" t="s">
        <v>515</v>
      </c>
      <c r="T1608" t="s">
        <v>515</v>
      </c>
      <c r="U1608" t="s">
        <v>159</v>
      </c>
      <c r="V1608" t="s">
        <v>160</v>
      </c>
      <c r="W1608">
        <v>0</v>
      </c>
      <c r="X1608">
        <v>0</v>
      </c>
      <c r="Y1608">
        <v>0</v>
      </c>
      <c r="Z1608">
        <v>0</v>
      </c>
      <c r="AA1608">
        <v>2.33</v>
      </c>
    </row>
    <row r="1609" spans="1:27" x14ac:dyDescent="0.2">
      <c r="A1609">
        <v>1533</v>
      </c>
      <c r="B1609" t="str">
        <f>+SUBSTITUTE(LOWER(_xlfn.CONCAT(C1609,D1609,E1609,G1609,L1609,R1609))," ","")</f>
        <v>44364carnegranelc300-500standrewsotroseuropa</v>
      </c>
      <c r="C1609" s="1">
        <v>44364</v>
      </c>
      <c r="D1609" s="2" t="s">
        <v>35</v>
      </c>
      <c r="E1609" t="s">
        <v>30</v>
      </c>
      <c r="F1609" t="s">
        <v>258</v>
      </c>
      <c r="G1609" t="s">
        <v>49</v>
      </c>
      <c r="H1609">
        <v>22650</v>
      </c>
      <c r="I1609">
        <v>3.2930000000000001</v>
      </c>
      <c r="J1609" s="4">
        <f>+VLOOKUP(B1609,Hoja1!$A:$L,11,0)</f>
        <v>22650</v>
      </c>
      <c r="K1609" s="4">
        <f>+VLOOKUP(B1609,Hoja1!$A:$L,12,0)</f>
        <v>3.2930000000000001</v>
      </c>
      <c r="L1609" t="s">
        <v>240</v>
      </c>
      <c r="M1609">
        <v>24</v>
      </c>
      <c r="N1609" t="s">
        <v>204</v>
      </c>
      <c r="O1609">
        <v>6</v>
      </c>
      <c r="P1609">
        <v>2021</v>
      </c>
      <c r="Q1609" t="s">
        <v>153</v>
      </c>
      <c r="R1609" t="s">
        <v>154</v>
      </c>
      <c r="S1609" t="s">
        <v>154</v>
      </c>
      <c r="T1609" t="s">
        <v>154</v>
      </c>
      <c r="U1609" t="s">
        <v>37</v>
      </c>
      <c r="V1609" t="s">
        <v>36</v>
      </c>
      <c r="W1609">
        <v>0</v>
      </c>
      <c r="X1609">
        <v>0</v>
      </c>
      <c r="Y1609">
        <v>0</v>
      </c>
      <c r="Z1609">
        <v>0</v>
      </c>
      <c r="AA1609">
        <v>3.2930000000000001</v>
      </c>
    </row>
    <row r="1610" spans="1:27" x14ac:dyDescent="0.2">
      <c r="A1610">
        <v>1534</v>
      </c>
      <c r="B1610" t="str">
        <f>+SUBSTITUTE(LOWER(_xlfn.CONCAT(C1610,D1610,E1610,G1610,L1610,R1610))," ","")</f>
        <v>44364carneretailcompensadoc200-300standrewsamerica</v>
      </c>
      <c r="C1610" s="1">
        <v>44364</v>
      </c>
      <c r="D1610" s="2" t="s">
        <v>35</v>
      </c>
      <c r="E1610" t="s">
        <v>206</v>
      </c>
      <c r="F1610" t="s">
        <v>214</v>
      </c>
      <c r="G1610" t="s">
        <v>39</v>
      </c>
      <c r="H1610">
        <v>10983.168</v>
      </c>
      <c r="I1610">
        <v>5.29</v>
      </c>
      <c r="J1610" s="4">
        <f>+VLOOKUP(B1610,Hoja1!$A:$L,11,0)</f>
        <v>10983.168</v>
      </c>
      <c r="K1610" s="4">
        <f>+VLOOKUP(B1610,Hoja1!$A:$L,12,0)</f>
        <v>5.29</v>
      </c>
      <c r="L1610" t="s">
        <v>240</v>
      </c>
      <c r="M1610">
        <v>24</v>
      </c>
      <c r="N1610" t="s">
        <v>204</v>
      </c>
      <c r="O1610">
        <v>6</v>
      </c>
      <c r="P1610">
        <v>2021</v>
      </c>
      <c r="Q1610" t="s">
        <v>515</v>
      </c>
      <c r="R1610" t="s">
        <v>515</v>
      </c>
      <c r="S1610" t="s">
        <v>515</v>
      </c>
      <c r="T1610" t="s">
        <v>515</v>
      </c>
      <c r="U1610" t="s">
        <v>173</v>
      </c>
      <c r="V1610" t="s">
        <v>208</v>
      </c>
      <c r="W1610">
        <v>0</v>
      </c>
      <c r="X1610">
        <v>0.1</v>
      </c>
      <c r="Y1610">
        <v>0.52900000000000003</v>
      </c>
      <c r="Z1610">
        <v>5810.0958719999999</v>
      </c>
      <c r="AA1610">
        <v>5.8777777777777702</v>
      </c>
    </row>
    <row r="1611" spans="1:27" x14ac:dyDescent="0.2">
      <c r="A1611">
        <v>1535</v>
      </c>
      <c r="B1611" t="str">
        <f>+SUBSTITUTE(LOWER(_xlfn.CONCAT(C1611,D1611,E1611,G1611,L1611,R1611))," ","")</f>
        <v>44364carnegranelc200-300standrewsotrosuee</v>
      </c>
      <c r="C1611" s="1">
        <v>44364</v>
      </c>
      <c r="D1611" s="2" t="s">
        <v>35</v>
      </c>
      <c r="E1611" t="s">
        <v>30</v>
      </c>
      <c r="F1611" t="s">
        <v>274</v>
      </c>
      <c r="G1611" t="s">
        <v>39</v>
      </c>
      <c r="H1611">
        <v>24000</v>
      </c>
      <c r="I1611">
        <v>3.15</v>
      </c>
      <c r="J1611" s="4">
        <f>+VLOOKUP(B1611,Hoja1!$A:$L,11,0)</f>
        <v>24000</v>
      </c>
      <c r="K1611" s="4">
        <f>+VLOOKUP(B1611,Hoja1!$A:$L,12,0)</f>
        <v>3.15</v>
      </c>
      <c r="L1611" t="s">
        <v>240</v>
      </c>
      <c r="M1611">
        <v>24</v>
      </c>
      <c r="N1611" t="s">
        <v>204</v>
      </c>
      <c r="O1611">
        <v>6</v>
      </c>
      <c r="P1611">
        <v>2021</v>
      </c>
      <c r="Q1611" t="s">
        <v>165</v>
      </c>
      <c r="R1611" t="s">
        <v>185</v>
      </c>
      <c r="S1611" t="s">
        <v>165</v>
      </c>
      <c r="T1611" t="s">
        <v>185</v>
      </c>
      <c r="U1611" t="s">
        <v>37</v>
      </c>
      <c r="V1611" t="s">
        <v>36</v>
      </c>
      <c r="W1611">
        <v>0</v>
      </c>
      <c r="X1611">
        <v>0</v>
      </c>
      <c r="Y1611">
        <v>0</v>
      </c>
      <c r="Z1611">
        <v>0</v>
      </c>
      <c r="AA1611">
        <v>3.15</v>
      </c>
    </row>
    <row r="1612" spans="1:27" x14ac:dyDescent="0.2">
      <c r="A1612">
        <v>1536</v>
      </c>
      <c r="B1612" t="str">
        <f>+SUBSTITUTE(LOWER(_xlfn.CONCAT(C1612,D1612,E1612,G1612,L1612,R1612))," ","")</f>
        <v>44364carnegranelc200-300standrewsrusia</v>
      </c>
      <c r="C1612" s="1">
        <v>44364</v>
      </c>
      <c r="D1612" s="2" t="s">
        <v>35</v>
      </c>
      <c r="E1612" t="s">
        <v>30</v>
      </c>
      <c r="F1612" t="s">
        <v>239</v>
      </c>
      <c r="G1612" t="s">
        <v>39</v>
      </c>
      <c r="H1612">
        <v>23000</v>
      </c>
      <c r="I1612">
        <v>3.12</v>
      </c>
      <c r="J1612" s="4">
        <f>+VLOOKUP(B1612,Hoja1!$A:$L,11,0)</f>
        <v>23000</v>
      </c>
      <c r="K1612" s="4">
        <f>+VLOOKUP(B1612,Hoja1!$A:$L,12,0)</f>
        <v>3.12</v>
      </c>
      <c r="L1612" t="s">
        <v>240</v>
      </c>
      <c r="M1612">
        <v>24</v>
      </c>
      <c r="N1612" t="s">
        <v>204</v>
      </c>
      <c r="O1612">
        <v>6</v>
      </c>
      <c r="P1612">
        <v>2021</v>
      </c>
      <c r="Q1612" t="s">
        <v>165</v>
      </c>
      <c r="R1612" t="s">
        <v>166</v>
      </c>
      <c r="S1612" t="s">
        <v>165</v>
      </c>
      <c r="T1612" t="s">
        <v>166</v>
      </c>
      <c r="U1612" t="s">
        <v>37</v>
      </c>
      <c r="V1612" t="s">
        <v>36</v>
      </c>
      <c r="W1612">
        <v>0</v>
      </c>
      <c r="X1612">
        <v>0</v>
      </c>
      <c r="Y1612">
        <v>0</v>
      </c>
      <c r="Z1612">
        <v>0</v>
      </c>
      <c r="AA1612">
        <v>3.12</v>
      </c>
    </row>
    <row r="1613" spans="1:27" x14ac:dyDescent="0.2">
      <c r="A1613">
        <v>2327</v>
      </c>
      <c r="B1613" t="str">
        <f>+SUBSTITUTE(LOWER(_xlfn.CONCAT(C1613,D1613,E1613,G1613,L1613,R1613))," ","")</f>
        <v>44364carnegranelc200-300sudmarisamerica</v>
      </c>
      <c r="C1613" s="1">
        <v>44364</v>
      </c>
      <c r="D1613" s="2" t="s">
        <v>35</v>
      </c>
      <c r="E1613" t="s">
        <v>30</v>
      </c>
      <c r="F1613" t="s">
        <v>214</v>
      </c>
      <c r="G1613" t="s">
        <v>39</v>
      </c>
      <c r="H1613">
        <v>13610</v>
      </c>
      <c r="I1613">
        <v>3.5</v>
      </c>
      <c r="J1613" s="4">
        <f>+VLOOKUP(B1613,Hoja1!$A:$L,11,0)</f>
        <v>13610</v>
      </c>
      <c r="K1613" s="4">
        <f>+VLOOKUP(B1613,Hoja1!$A:$L,12,0)</f>
        <v>3.5</v>
      </c>
      <c r="L1613" t="s">
        <v>286</v>
      </c>
      <c r="M1613">
        <v>24</v>
      </c>
      <c r="O1613">
        <v>6</v>
      </c>
      <c r="P1613">
        <v>2021</v>
      </c>
      <c r="Q1613" t="s">
        <v>515</v>
      </c>
      <c r="R1613" t="s">
        <v>515</v>
      </c>
      <c r="S1613" t="s">
        <v>515</v>
      </c>
      <c r="T1613" t="s">
        <v>515</v>
      </c>
      <c r="U1613" t="s">
        <v>37</v>
      </c>
      <c r="V1613" t="s">
        <v>36</v>
      </c>
      <c r="W1613">
        <v>0</v>
      </c>
      <c r="X1613">
        <v>0</v>
      </c>
      <c r="Y1613">
        <v>0</v>
      </c>
      <c r="Z1613">
        <v>0</v>
      </c>
      <c r="AA1613">
        <v>3.5</v>
      </c>
    </row>
    <row r="1614" spans="1:27" x14ac:dyDescent="0.2">
      <c r="A1614">
        <v>2328</v>
      </c>
      <c r="B1614" t="str">
        <f>+SUBSTITUTE(LOWER(_xlfn.CONCAT(C1614,D1614,E1614,G1614,L1614,R1614))," ","")</f>
        <v>44364mediaconchagranelc60-80sudmarisespaña</v>
      </c>
      <c r="C1614" s="1">
        <v>44364</v>
      </c>
      <c r="D1614" s="2" t="s">
        <v>212</v>
      </c>
      <c r="E1614" t="s">
        <v>30</v>
      </c>
      <c r="F1614" t="s">
        <v>338</v>
      </c>
      <c r="G1614" t="s">
        <v>168</v>
      </c>
      <c r="H1614">
        <v>16995</v>
      </c>
      <c r="I1614">
        <v>3.95</v>
      </c>
      <c r="J1614" s="4">
        <f>+VLOOKUP(B1614,Hoja1!$A:$L,11,0)</f>
        <v>16995</v>
      </c>
      <c r="K1614" s="4">
        <f>+VLOOKUP(B1614,Hoja1!$A:$L,12,0)</f>
        <v>3.95</v>
      </c>
      <c r="L1614" t="s">
        <v>286</v>
      </c>
      <c r="M1614">
        <v>24</v>
      </c>
      <c r="O1614">
        <v>6</v>
      </c>
      <c r="P1614">
        <v>2021</v>
      </c>
      <c r="Q1614" t="s">
        <v>153</v>
      </c>
      <c r="R1614" t="s">
        <v>338</v>
      </c>
      <c r="S1614" t="s">
        <v>338</v>
      </c>
      <c r="T1614" t="s">
        <v>154</v>
      </c>
      <c r="V1614" t="s">
        <v>216</v>
      </c>
    </row>
    <row r="1615" spans="1:27" x14ac:dyDescent="0.2">
      <c r="A1615">
        <v>2329</v>
      </c>
      <c r="B1615" t="str">
        <f>+SUBSTITUTE(LOWER(_xlfn.CONCAT(C1615,D1615,E1615,G1615,L1615,R1615))," ","")</f>
        <v>44364carnegranelc200-300sudmarisespaña</v>
      </c>
      <c r="C1615" s="1">
        <v>44364</v>
      </c>
      <c r="D1615" s="2" t="s">
        <v>35</v>
      </c>
      <c r="E1615" t="s">
        <v>30</v>
      </c>
      <c r="F1615" t="s">
        <v>338</v>
      </c>
      <c r="G1615" t="s">
        <v>39</v>
      </c>
      <c r="H1615">
        <v>6420</v>
      </c>
      <c r="I1615">
        <v>3.05</v>
      </c>
      <c r="J1615" s="4">
        <f>+VLOOKUP(B1615,Hoja1!$A:$L,11,0)</f>
        <v>6420</v>
      </c>
      <c r="K1615" s="4">
        <f>+VLOOKUP(B1615,Hoja1!$A:$L,12,0)</f>
        <v>3.05</v>
      </c>
      <c r="L1615" t="s">
        <v>286</v>
      </c>
      <c r="M1615">
        <v>24</v>
      </c>
      <c r="O1615">
        <v>6</v>
      </c>
      <c r="P1615">
        <v>2021</v>
      </c>
      <c r="Q1615" t="s">
        <v>153</v>
      </c>
      <c r="R1615" t="s">
        <v>338</v>
      </c>
      <c r="S1615" t="s">
        <v>338</v>
      </c>
      <c r="T1615" t="s">
        <v>154</v>
      </c>
      <c r="U1615" t="s">
        <v>37</v>
      </c>
      <c r="V1615" t="s">
        <v>36</v>
      </c>
      <c r="W1615">
        <v>0</v>
      </c>
      <c r="X1615">
        <v>0</v>
      </c>
      <c r="Y1615">
        <v>0</v>
      </c>
      <c r="Z1615">
        <v>0</v>
      </c>
      <c r="AA1615">
        <v>3.05</v>
      </c>
    </row>
    <row r="1616" spans="1:27" x14ac:dyDescent="0.2">
      <c r="A1616">
        <v>414</v>
      </c>
      <c r="B1616" t="str">
        <f>+SUBSTITUTE(LOWER(_xlfn.CONCAT(C1616,D1616,E1616,G1616,L1616,R1616))," ","")</f>
        <v>44365enterosinsalsac40-60camanchacarusia</v>
      </c>
      <c r="C1616" s="1">
        <v>44365</v>
      </c>
      <c r="D1616" s="2" t="s">
        <v>59</v>
      </c>
      <c r="E1616" t="s">
        <v>155</v>
      </c>
      <c r="F1616" t="s">
        <v>516</v>
      </c>
      <c r="G1616" t="s">
        <v>180</v>
      </c>
      <c r="H1616">
        <v>8170</v>
      </c>
      <c r="I1616">
        <v>2.0499999999999998</v>
      </c>
      <c r="J1616" s="4" t="e">
        <f>+VLOOKUP(B1616,Hoja1!$A:$L,11,0)</f>
        <v>#N/A</v>
      </c>
      <c r="K1616" s="4" t="e">
        <f>+VLOOKUP(B1616,Hoja1!$A:$L,12,0)</f>
        <v>#N/A</v>
      </c>
      <c r="L1616" t="s">
        <v>33</v>
      </c>
      <c r="M1616">
        <v>24</v>
      </c>
      <c r="O1616">
        <v>6</v>
      </c>
      <c r="P1616">
        <v>2021</v>
      </c>
      <c r="Q1616" t="s">
        <v>165</v>
      </c>
      <c r="R1616" t="s">
        <v>166</v>
      </c>
      <c r="S1616" t="s">
        <v>165</v>
      </c>
      <c r="T1616" t="s">
        <v>166</v>
      </c>
      <c r="U1616" t="s">
        <v>159</v>
      </c>
      <c r="V1616" t="s">
        <v>160</v>
      </c>
      <c r="W1616">
        <v>0</v>
      </c>
      <c r="X1616">
        <v>0</v>
      </c>
      <c r="Y1616">
        <v>0</v>
      </c>
      <c r="Z1616">
        <v>0</v>
      </c>
      <c r="AA1616">
        <v>2.0499999999999998</v>
      </c>
    </row>
    <row r="1617" spans="1:27" x14ac:dyDescent="0.2">
      <c r="A1617">
        <v>415</v>
      </c>
      <c r="B1617" t="str">
        <f>+SUBSTITUTE(LOWER(_xlfn.CONCAT(C1617,D1617,E1617,G1617,L1617,R1617))," ","")</f>
        <v>44365carnegranelc200-300camanchacarusia</v>
      </c>
      <c r="C1617" s="1">
        <v>44365</v>
      </c>
      <c r="D1617" s="2" t="s">
        <v>35</v>
      </c>
      <c r="E1617" t="s">
        <v>30</v>
      </c>
      <c r="F1617" t="s">
        <v>516</v>
      </c>
      <c r="G1617" t="s">
        <v>39</v>
      </c>
      <c r="H1617">
        <v>13660</v>
      </c>
      <c r="I1617">
        <v>3.1</v>
      </c>
      <c r="J1617" s="4" t="e">
        <f>+VLOOKUP(B1617,Hoja1!$A:$L,11,0)</f>
        <v>#N/A</v>
      </c>
      <c r="K1617" s="4" t="e">
        <f>+VLOOKUP(B1617,Hoja1!$A:$L,12,0)</f>
        <v>#N/A</v>
      </c>
      <c r="L1617" t="s">
        <v>33</v>
      </c>
      <c r="M1617">
        <v>24</v>
      </c>
      <c r="O1617">
        <v>6</v>
      </c>
      <c r="P1617">
        <v>2021</v>
      </c>
      <c r="Q1617" t="s">
        <v>165</v>
      </c>
      <c r="R1617" t="s">
        <v>166</v>
      </c>
      <c r="S1617" t="s">
        <v>165</v>
      </c>
      <c r="T1617" t="s">
        <v>166</v>
      </c>
      <c r="U1617" t="s">
        <v>37</v>
      </c>
      <c r="V1617" t="s">
        <v>36</v>
      </c>
      <c r="W1617">
        <v>0</v>
      </c>
      <c r="X1617">
        <v>0</v>
      </c>
      <c r="Y1617">
        <v>0</v>
      </c>
      <c r="Z1617">
        <v>0</v>
      </c>
      <c r="AA1617">
        <v>3.1</v>
      </c>
    </row>
    <row r="1618" spans="1:27" x14ac:dyDescent="0.2">
      <c r="A1618">
        <v>774</v>
      </c>
      <c r="B1618" t="str">
        <f>+SUBSTITUTE(LOWER(_xlfn.CONCAT(C1618,D1618,E1618,G1618,L1618,R1618))," ","")</f>
        <v>44365enterosinsalsac18-27manuelitaamerica</v>
      </c>
      <c r="C1618" s="1">
        <v>44365</v>
      </c>
      <c r="D1618" s="2" t="s">
        <v>59</v>
      </c>
      <c r="E1618" t="s">
        <v>155</v>
      </c>
      <c r="F1618" t="s">
        <v>214</v>
      </c>
      <c r="G1618" t="s">
        <v>171</v>
      </c>
      <c r="H1618">
        <v>18069.2</v>
      </c>
      <c r="I1618">
        <v>1.9162995594713601</v>
      </c>
      <c r="J1618" s="4" t="e">
        <f>+VLOOKUP(B1618,Hoja1!$A:$L,11,0)</f>
        <v>#N/A</v>
      </c>
      <c r="K1618" s="4" t="e">
        <f>+VLOOKUP(B1618,Hoja1!$A:$L,12,0)</f>
        <v>#N/A</v>
      </c>
      <c r="L1618" t="s">
        <v>93</v>
      </c>
      <c r="M1618">
        <v>24</v>
      </c>
      <c r="N1618" t="s">
        <v>210</v>
      </c>
      <c r="O1618">
        <v>6</v>
      </c>
      <c r="P1618">
        <v>2021</v>
      </c>
      <c r="Q1618" t="s">
        <v>515</v>
      </c>
      <c r="R1618" t="s">
        <v>515</v>
      </c>
      <c r="S1618" t="s">
        <v>515</v>
      </c>
      <c r="T1618" t="s">
        <v>515</v>
      </c>
      <c r="U1618" t="s">
        <v>159</v>
      </c>
      <c r="V1618" t="s">
        <v>160</v>
      </c>
      <c r="W1618">
        <v>0</v>
      </c>
      <c r="X1618">
        <v>0</v>
      </c>
      <c r="Y1618">
        <v>0</v>
      </c>
      <c r="Z1618">
        <v>0</v>
      </c>
      <c r="AA1618">
        <v>1.9162995594713601</v>
      </c>
    </row>
    <row r="1619" spans="1:27" x14ac:dyDescent="0.2">
      <c r="A1619">
        <v>1537</v>
      </c>
      <c r="B1619" t="str">
        <f>+SUBSTITUTE(LOWER(_xlfn.CONCAT(C1619,D1619,E1619,G1619,L1619,R1619))," ","")</f>
        <v>44365carnegranelc300-500standrewsrusia</v>
      </c>
      <c r="C1619" s="1">
        <v>44365</v>
      </c>
      <c r="D1619" s="2" t="s">
        <v>35</v>
      </c>
      <c r="E1619" t="s">
        <v>30</v>
      </c>
      <c r="F1619" t="s">
        <v>239</v>
      </c>
      <c r="G1619" t="s">
        <v>49</v>
      </c>
      <c r="H1619">
        <v>13000</v>
      </c>
      <c r="I1619">
        <v>3</v>
      </c>
      <c r="J1619" s="4">
        <f>+VLOOKUP(B1619,Hoja1!$A:$L,11,0)</f>
        <v>13000</v>
      </c>
      <c r="K1619" s="4">
        <f>+VLOOKUP(B1619,Hoja1!$A:$L,12,0)</f>
        <v>3</v>
      </c>
      <c r="L1619" t="s">
        <v>240</v>
      </c>
      <c r="M1619">
        <v>24</v>
      </c>
      <c r="N1619" t="s">
        <v>204</v>
      </c>
      <c r="O1619">
        <v>6</v>
      </c>
      <c r="P1619">
        <v>2021</v>
      </c>
      <c r="Q1619" t="s">
        <v>165</v>
      </c>
      <c r="R1619" t="s">
        <v>166</v>
      </c>
      <c r="S1619" t="s">
        <v>165</v>
      </c>
      <c r="T1619" t="s">
        <v>166</v>
      </c>
      <c r="U1619" t="s">
        <v>37</v>
      </c>
      <c r="V1619" t="s">
        <v>36</v>
      </c>
      <c r="W1619">
        <v>0</v>
      </c>
      <c r="X1619">
        <v>0</v>
      </c>
      <c r="Y1619">
        <v>0</v>
      </c>
      <c r="Z1619">
        <v>0</v>
      </c>
      <c r="AA1619">
        <v>3</v>
      </c>
    </row>
    <row r="1620" spans="1:27" x14ac:dyDescent="0.2">
      <c r="A1620">
        <v>1538</v>
      </c>
      <c r="B1620" t="str">
        <f>+SUBSTITUTE(LOWER(_xlfn.CONCAT(C1620,D1620,E1620,G1620,L1620,R1620))," ","")</f>
        <v>44365enterosinsalsac18-27standrewsamerica</v>
      </c>
      <c r="C1620" s="1">
        <v>44365</v>
      </c>
      <c r="D1620" s="2" t="s">
        <v>59</v>
      </c>
      <c r="E1620" t="s">
        <v>155</v>
      </c>
      <c r="F1620" t="s">
        <v>214</v>
      </c>
      <c r="G1620" t="s">
        <v>171</v>
      </c>
      <c r="H1620">
        <v>17079.48</v>
      </c>
      <c r="I1620">
        <v>2.35</v>
      </c>
      <c r="J1620" s="4" t="e">
        <f>+VLOOKUP(B1620,Hoja1!$A:$L,11,0)</f>
        <v>#N/A</v>
      </c>
      <c r="K1620" s="4" t="e">
        <f>+VLOOKUP(B1620,Hoja1!$A:$L,12,0)</f>
        <v>#N/A</v>
      </c>
      <c r="L1620" t="s">
        <v>240</v>
      </c>
      <c r="M1620">
        <v>24</v>
      </c>
      <c r="N1620" t="s">
        <v>204</v>
      </c>
      <c r="O1620">
        <v>6</v>
      </c>
      <c r="P1620">
        <v>2021</v>
      </c>
      <c r="Q1620" t="s">
        <v>515</v>
      </c>
      <c r="R1620" t="s">
        <v>515</v>
      </c>
      <c r="S1620" t="s">
        <v>515</v>
      </c>
      <c r="T1620" t="s">
        <v>515</v>
      </c>
      <c r="U1620" t="s">
        <v>159</v>
      </c>
      <c r="V1620" t="s">
        <v>160</v>
      </c>
      <c r="W1620">
        <v>0</v>
      </c>
      <c r="X1620">
        <v>0</v>
      </c>
      <c r="Y1620">
        <v>0</v>
      </c>
      <c r="Z1620">
        <v>0</v>
      </c>
      <c r="AA1620">
        <v>2.35</v>
      </c>
    </row>
    <row r="1621" spans="1:27" x14ac:dyDescent="0.2">
      <c r="A1621">
        <v>1539</v>
      </c>
      <c r="B1621" t="str">
        <f>+SUBSTITUTE(LOWER(_xlfn.CONCAT(C1621,D1621,E1621,G1621,L1621,R1621))," ","")</f>
        <v>44365carneretailcompensadoc200-300standrewsamerica</v>
      </c>
      <c r="C1621" s="1">
        <v>44365</v>
      </c>
      <c r="D1621" s="2" t="s">
        <v>35</v>
      </c>
      <c r="E1621" t="s">
        <v>206</v>
      </c>
      <c r="F1621" t="s">
        <v>214</v>
      </c>
      <c r="G1621" t="s">
        <v>39</v>
      </c>
      <c r="H1621">
        <v>3178</v>
      </c>
      <c r="I1621">
        <v>3.81</v>
      </c>
      <c r="J1621" s="4">
        <f>+VLOOKUP(B1621,Hoja1!$A:$L,11,0)</f>
        <v>3178</v>
      </c>
      <c r="K1621" s="4">
        <f>+VLOOKUP(B1621,Hoja1!$A:$L,12,0)</f>
        <v>3.81</v>
      </c>
      <c r="L1621" t="s">
        <v>240</v>
      </c>
      <c r="M1621">
        <v>24</v>
      </c>
      <c r="N1621" t="s">
        <v>204</v>
      </c>
      <c r="O1621">
        <v>6</v>
      </c>
      <c r="P1621">
        <v>2021</v>
      </c>
      <c r="Q1621" t="s">
        <v>515</v>
      </c>
      <c r="R1621" t="s">
        <v>515</v>
      </c>
      <c r="S1621" t="s">
        <v>515</v>
      </c>
      <c r="T1621" t="s">
        <v>515</v>
      </c>
      <c r="U1621" t="s">
        <v>173</v>
      </c>
      <c r="V1621" t="s">
        <v>208</v>
      </c>
      <c r="W1621">
        <v>0</v>
      </c>
      <c r="X1621">
        <v>0.1</v>
      </c>
      <c r="Y1621">
        <v>0.38100000000000001</v>
      </c>
      <c r="Z1621">
        <v>1210.818</v>
      </c>
      <c r="AA1621">
        <v>4.2333333333333298</v>
      </c>
    </row>
    <row r="1622" spans="1:27" x14ac:dyDescent="0.2">
      <c r="A1622">
        <v>1540</v>
      </c>
      <c r="B1622" t="str">
        <f>+SUBSTITUTE(LOWER(_xlfn.CONCAT(C1622,D1622,E1622,G1622,L1622,R1622))," ","")</f>
        <v>44365enterosinsalsae23-29standrewsamerica</v>
      </c>
      <c r="C1622" s="1">
        <v>44365</v>
      </c>
      <c r="D1622" s="2" t="s">
        <v>59</v>
      </c>
      <c r="E1622" t="s">
        <v>155</v>
      </c>
      <c r="F1622" t="s">
        <v>214</v>
      </c>
      <c r="G1622" t="s">
        <v>241</v>
      </c>
      <c r="H1622">
        <v>4994</v>
      </c>
      <c r="I1622">
        <v>2.0299999999999998</v>
      </c>
      <c r="J1622" s="4" t="e">
        <f>+VLOOKUP(B1622,Hoja1!$A:$L,11,0)</f>
        <v>#N/A</v>
      </c>
      <c r="K1622" s="4" t="e">
        <f>+VLOOKUP(B1622,Hoja1!$A:$L,12,0)</f>
        <v>#N/A</v>
      </c>
      <c r="L1622" t="s">
        <v>240</v>
      </c>
      <c r="M1622">
        <v>24</v>
      </c>
      <c r="N1622" t="s">
        <v>204</v>
      </c>
      <c r="O1622">
        <v>6</v>
      </c>
      <c r="P1622">
        <v>2021</v>
      </c>
      <c r="Q1622" t="s">
        <v>515</v>
      </c>
      <c r="R1622" t="s">
        <v>515</v>
      </c>
      <c r="S1622" t="s">
        <v>515</v>
      </c>
      <c r="T1622" t="s">
        <v>515</v>
      </c>
      <c r="U1622" t="s">
        <v>159</v>
      </c>
      <c r="V1622" t="s">
        <v>160</v>
      </c>
      <c r="W1622">
        <v>0</v>
      </c>
      <c r="X1622">
        <v>0</v>
      </c>
      <c r="Y1622">
        <v>0</v>
      </c>
      <c r="Z1622">
        <v>0</v>
      </c>
      <c r="AA1622">
        <v>2.0299999999999998</v>
      </c>
    </row>
    <row r="1623" spans="1:27" x14ac:dyDescent="0.2">
      <c r="A1623">
        <v>1541</v>
      </c>
      <c r="B1623" t="str">
        <f>+SUBSTITUTE(LOWER(_xlfn.CONCAT(C1623,D1623,E1623,G1623,L1623,R1623))," ","")</f>
        <v>44365carnegranelsinstandrewsespaña</v>
      </c>
      <c r="C1623" s="1">
        <v>44365</v>
      </c>
      <c r="D1623" s="2" t="s">
        <v>35</v>
      </c>
      <c r="E1623" t="s">
        <v>30</v>
      </c>
      <c r="F1623" t="s">
        <v>338</v>
      </c>
      <c r="G1623" t="s">
        <v>246</v>
      </c>
      <c r="H1623">
        <v>24000</v>
      </c>
      <c r="I1623">
        <v>3.78</v>
      </c>
      <c r="J1623" s="4" t="e">
        <f>+VLOOKUP(B1623,Hoja1!$A:$L,11,0)</f>
        <v>#N/A</v>
      </c>
      <c r="K1623" s="4" t="e">
        <f>+VLOOKUP(B1623,Hoja1!$A:$L,12,0)</f>
        <v>#N/A</v>
      </c>
      <c r="L1623" t="s">
        <v>240</v>
      </c>
      <c r="M1623">
        <v>24</v>
      </c>
      <c r="N1623" t="s">
        <v>204</v>
      </c>
      <c r="O1623">
        <v>6</v>
      </c>
      <c r="P1623">
        <v>2021</v>
      </c>
      <c r="Q1623" t="s">
        <v>153</v>
      </c>
      <c r="R1623" t="s">
        <v>338</v>
      </c>
      <c r="S1623" t="s">
        <v>338</v>
      </c>
      <c r="T1623" t="s">
        <v>154</v>
      </c>
      <c r="U1623" t="s">
        <v>37</v>
      </c>
      <c r="V1623" t="s">
        <v>36</v>
      </c>
      <c r="W1623">
        <v>0</v>
      </c>
      <c r="X1623">
        <v>0</v>
      </c>
      <c r="Y1623">
        <v>0</v>
      </c>
      <c r="Z1623">
        <v>0</v>
      </c>
      <c r="AA1623">
        <v>3.78</v>
      </c>
    </row>
    <row r="1624" spans="1:27" x14ac:dyDescent="0.2">
      <c r="A1624">
        <v>1542</v>
      </c>
      <c r="B1624" t="str">
        <f>+SUBSTITUTE(LOWER(_xlfn.CONCAT(C1624,D1624,E1624,G1624,L1624,R1624))," ","")</f>
        <v>44365carnegranelc200-300standrewsrusia</v>
      </c>
      <c r="C1624" s="1">
        <v>44365</v>
      </c>
      <c r="D1624" s="2" t="s">
        <v>35</v>
      </c>
      <c r="E1624" t="s">
        <v>30</v>
      </c>
      <c r="F1624" t="s">
        <v>239</v>
      </c>
      <c r="G1624" t="s">
        <v>39</v>
      </c>
      <c r="H1624">
        <v>10000</v>
      </c>
      <c r="I1624">
        <v>3.15</v>
      </c>
      <c r="J1624" s="4">
        <f>+VLOOKUP(B1624,Hoja1!$A:$L,11,0)</f>
        <v>10000</v>
      </c>
      <c r="K1624" s="4">
        <f>+VLOOKUP(B1624,Hoja1!$A:$L,12,0)</f>
        <v>3.15</v>
      </c>
      <c r="L1624" t="s">
        <v>240</v>
      </c>
      <c r="M1624">
        <v>24</v>
      </c>
      <c r="N1624" t="s">
        <v>204</v>
      </c>
      <c r="O1624">
        <v>6</v>
      </c>
      <c r="P1624">
        <v>2021</v>
      </c>
      <c r="Q1624" t="s">
        <v>165</v>
      </c>
      <c r="R1624" t="s">
        <v>166</v>
      </c>
      <c r="S1624" t="s">
        <v>165</v>
      </c>
      <c r="T1624" t="s">
        <v>166</v>
      </c>
      <c r="U1624" t="s">
        <v>37</v>
      </c>
      <c r="V1624" t="s">
        <v>36</v>
      </c>
      <c r="W1624">
        <v>0</v>
      </c>
      <c r="X1624">
        <v>0</v>
      </c>
      <c r="Y1624">
        <v>0</v>
      </c>
      <c r="Z1624">
        <v>0</v>
      </c>
      <c r="AA1624">
        <v>3.15</v>
      </c>
    </row>
    <row r="1625" spans="1:27" x14ac:dyDescent="0.2">
      <c r="A1625">
        <v>2330</v>
      </c>
      <c r="B1625" t="str">
        <f>+SUBSTITUTE(LOWER(_xlfn.CONCAT(C1625,D1625,E1625,G1625,L1625,R1625))," ","")</f>
        <v>44365carnegranelc0sudmarischile</v>
      </c>
      <c r="C1625" s="1">
        <v>44365</v>
      </c>
      <c r="D1625" s="2" t="s">
        <v>35</v>
      </c>
      <c r="E1625" t="s">
        <v>30</v>
      </c>
      <c r="F1625" t="s">
        <v>32</v>
      </c>
      <c r="G1625" t="s">
        <v>178</v>
      </c>
      <c r="H1625">
        <v>440</v>
      </c>
      <c r="J1625" s="4" t="e">
        <f>+VLOOKUP(B1625,Hoja1!$A:$L,11,0)</f>
        <v>#N/A</v>
      </c>
      <c r="K1625" s="4" t="e">
        <f>+VLOOKUP(B1625,Hoja1!$A:$L,12,0)</f>
        <v>#N/A</v>
      </c>
      <c r="L1625" t="s">
        <v>286</v>
      </c>
      <c r="M1625">
        <v>24</v>
      </c>
      <c r="O1625">
        <v>6</v>
      </c>
      <c r="P1625">
        <v>2021</v>
      </c>
      <c r="Q1625" t="s">
        <v>32</v>
      </c>
      <c r="R1625" t="s">
        <v>32</v>
      </c>
      <c r="S1625" t="s">
        <v>32</v>
      </c>
      <c r="T1625" t="s">
        <v>32</v>
      </c>
      <c r="U1625" t="s">
        <v>37</v>
      </c>
      <c r="V1625" t="s">
        <v>36</v>
      </c>
      <c r="W1625">
        <v>0</v>
      </c>
      <c r="X1625">
        <v>0</v>
      </c>
    </row>
    <row r="1626" spans="1:27" x14ac:dyDescent="0.2">
      <c r="A1626">
        <v>1543</v>
      </c>
      <c r="B1626" t="str">
        <f>+SUBSTITUTE(LOWER(_xlfn.CONCAT(C1626,D1626,E1626,G1626,L1626,R1626))," ","")</f>
        <v>44368carneretailnocompensadoc200-300standrewschile</v>
      </c>
      <c r="C1626" s="1">
        <v>44368</v>
      </c>
      <c r="D1626" s="2" t="s">
        <v>35</v>
      </c>
      <c r="E1626" t="s">
        <v>251</v>
      </c>
      <c r="F1626" t="s">
        <v>32</v>
      </c>
      <c r="G1626" t="s">
        <v>39</v>
      </c>
      <c r="H1626">
        <v>20001.599999999999</v>
      </c>
      <c r="J1626" s="4">
        <f>+VLOOKUP(B1626,Hoja1!$A:$L,11,0)</f>
        <v>20001.599999999999</v>
      </c>
      <c r="K1626" s="4">
        <f>+VLOOKUP(B1626,Hoja1!$A:$L,12,0)</f>
        <v>0</v>
      </c>
      <c r="L1626" t="s">
        <v>240</v>
      </c>
      <c r="M1626">
        <v>25</v>
      </c>
      <c r="N1626" t="s">
        <v>204</v>
      </c>
      <c r="O1626">
        <v>6</v>
      </c>
      <c r="P1626">
        <v>2021</v>
      </c>
      <c r="Q1626" t="s">
        <v>32</v>
      </c>
      <c r="R1626" t="s">
        <v>32</v>
      </c>
      <c r="S1626" t="s">
        <v>32</v>
      </c>
      <c r="T1626" t="s">
        <v>32</v>
      </c>
      <c r="U1626" t="s">
        <v>173</v>
      </c>
      <c r="V1626" t="s">
        <v>252</v>
      </c>
      <c r="W1626">
        <v>0</v>
      </c>
      <c r="X1626">
        <v>0</v>
      </c>
    </row>
    <row r="1627" spans="1:27" x14ac:dyDescent="0.2">
      <c r="A1627">
        <v>1544</v>
      </c>
      <c r="B1627" t="str">
        <f>+SUBSTITUTE(LOWER(_xlfn.CONCAT(C1627,D1627,E1627,G1627,L1627,R1627))," ","")</f>
        <v>44368mediaconcharetailcompensadoc60-80standrewsamerica</v>
      </c>
      <c r="C1627" s="1">
        <v>44368</v>
      </c>
      <c r="D1627" s="2" t="s">
        <v>212</v>
      </c>
      <c r="E1627" t="s">
        <v>206</v>
      </c>
      <c r="F1627" t="s">
        <v>214</v>
      </c>
      <c r="G1627" t="s">
        <v>168</v>
      </c>
      <c r="H1627">
        <v>15436</v>
      </c>
      <c r="I1627">
        <v>4.8600000000000003</v>
      </c>
      <c r="J1627" s="4">
        <f>+VLOOKUP(B1627,Hoja1!$A:$L,11,0)</f>
        <v>15436</v>
      </c>
      <c r="K1627" s="4">
        <f>+VLOOKUP(B1627,Hoja1!$A:$L,12,0)</f>
        <v>4.8600000000000003</v>
      </c>
      <c r="L1627" t="s">
        <v>240</v>
      </c>
      <c r="M1627">
        <v>25</v>
      </c>
      <c r="N1627" t="s">
        <v>204</v>
      </c>
      <c r="O1627">
        <v>6</v>
      </c>
      <c r="P1627">
        <v>2021</v>
      </c>
      <c r="Q1627" t="s">
        <v>515</v>
      </c>
      <c r="R1627" t="s">
        <v>515</v>
      </c>
      <c r="S1627" t="s">
        <v>515</v>
      </c>
      <c r="T1627" t="s">
        <v>515</v>
      </c>
      <c r="V1627" t="s">
        <v>259</v>
      </c>
    </row>
    <row r="1628" spans="1:27" x14ac:dyDescent="0.2">
      <c r="A1628">
        <v>416</v>
      </c>
      <c r="B1628" t="str">
        <f>+SUBSTITUTE(LOWER(_xlfn.CONCAT(C1628,D1628,E1628,G1628,L1628,R1628))," ","")</f>
        <v>44369enterosinsalsac50-70camanchacaasia</v>
      </c>
      <c r="C1628" s="1">
        <v>44369</v>
      </c>
      <c r="D1628" s="2" t="s">
        <v>59</v>
      </c>
      <c r="E1628" t="s">
        <v>155</v>
      </c>
      <c r="F1628" t="s">
        <v>156</v>
      </c>
      <c r="G1628" t="s">
        <v>157</v>
      </c>
      <c r="H1628">
        <v>15950</v>
      </c>
      <c r="I1628">
        <v>2.33</v>
      </c>
      <c r="J1628" s="4" t="e">
        <f>+VLOOKUP(B1628,Hoja1!$A:$L,11,0)</f>
        <v>#N/A</v>
      </c>
      <c r="K1628" s="4" t="e">
        <f>+VLOOKUP(B1628,Hoja1!$A:$L,12,0)</f>
        <v>#N/A</v>
      </c>
      <c r="L1628" t="s">
        <v>33</v>
      </c>
      <c r="M1628">
        <v>25</v>
      </c>
      <c r="O1628">
        <v>6</v>
      </c>
      <c r="P1628">
        <v>2021</v>
      </c>
      <c r="Q1628" t="s">
        <v>158</v>
      </c>
      <c r="R1628" t="s">
        <v>158</v>
      </c>
      <c r="S1628" t="s">
        <v>158</v>
      </c>
      <c r="T1628" t="s">
        <v>158</v>
      </c>
      <c r="U1628" t="s">
        <v>159</v>
      </c>
      <c r="V1628" t="s">
        <v>160</v>
      </c>
      <c r="W1628">
        <v>0</v>
      </c>
      <c r="X1628">
        <v>0</v>
      </c>
      <c r="Y1628">
        <v>0</v>
      </c>
      <c r="Z1628">
        <v>0</v>
      </c>
      <c r="AA1628">
        <v>2.33</v>
      </c>
    </row>
    <row r="1629" spans="1:27" x14ac:dyDescent="0.2">
      <c r="A1629">
        <v>417</v>
      </c>
      <c r="B1629" t="str">
        <f>+SUBSTITUTE(LOWER(_xlfn.CONCAT(C1629,D1629,E1629,G1629,L1629,R1629))," ","")</f>
        <v>44369carneretailc200-300camanchacaamerica</v>
      </c>
      <c r="C1629" s="1">
        <v>44369</v>
      </c>
      <c r="D1629" s="2" t="s">
        <v>35</v>
      </c>
      <c r="E1629" t="s">
        <v>161</v>
      </c>
      <c r="F1629" t="s">
        <v>162</v>
      </c>
      <c r="G1629" t="s">
        <v>39</v>
      </c>
      <c r="H1629">
        <v>8723.0400000000009</v>
      </c>
      <c r="I1629">
        <v>6.9898499999999997</v>
      </c>
      <c r="J1629" s="4" t="e">
        <f>+VLOOKUP(B1629,Hoja1!$A:$L,11,0)</f>
        <v>#N/A</v>
      </c>
      <c r="K1629" s="4" t="e">
        <f>+VLOOKUP(B1629,Hoja1!$A:$L,12,0)</f>
        <v>#N/A</v>
      </c>
      <c r="L1629" t="s">
        <v>33</v>
      </c>
      <c r="M1629">
        <v>25</v>
      </c>
      <c r="O1629">
        <v>6</v>
      </c>
      <c r="P1629">
        <v>2021</v>
      </c>
      <c r="Q1629" t="s">
        <v>515</v>
      </c>
      <c r="R1629" t="s">
        <v>515</v>
      </c>
      <c r="S1629" t="s">
        <v>515</v>
      </c>
      <c r="T1629" t="s">
        <v>515</v>
      </c>
      <c r="U1629" t="s">
        <v>173</v>
      </c>
      <c r="V1629" t="s">
        <v>174</v>
      </c>
      <c r="W1629">
        <v>0</v>
      </c>
      <c r="X1629">
        <v>0</v>
      </c>
      <c r="Y1629">
        <v>0</v>
      </c>
      <c r="Z1629">
        <v>0</v>
      </c>
      <c r="AA1629">
        <v>6.9898499999999997</v>
      </c>
    </row>
    <row r="1630" spans="1:27" x14ac:dyDescent="0.2">
      <c r="A1630">
        <v>418</v>
      </c>
      <c r="B1630" t="str">
        <f>+SUBSTITUTE(LOWER(_xlfn.CONCAT(C1630,D1630,E1630,G1630,L1630,R1630))," ","")</f>
        <v>44369carneretailc200-300camanchacafrancia</v>
      </c>
      <c r="C1630" s="1">
        <v>44369</v>
      </c>
      <c r="D1630" s="2" t="s">
        <v>35</v>
      </c>
      <c r="E1630" t="s">
        <v>161</v>
      </c>
      <c r="F1630" t="s">
        <v>172</v>
      </c>
      <c r="G1630" t="s">
        <v>39</v>
      </c>
      <c r="H1630">
        <v>21340</v>
      </c>
      <c r="I1630">
        <v>3.5</v>
      </c>
      <c r="J1630" s="4" t="e">
        <f>+VLOOKUP(B1630,Hoja1!$A:$L,11,0)</f>
        <v>#N/A</v>
      </c>
      <c r="K1630" s="4" t="e">
        <f>+VLOOKUP(B1630,Hoja1!$A:$L,12,0)</f>
        <v>#N/A</v>
      </c>
      <c r="L1630" t="s">
        <v>33</v>
      </c>
      <c r="M1630">
        <v>25</v>
      </c>
      <c r="O1630">
        <v>6</v>
      </c>
      <c r="P1630">
        <v>2021</v>
      </c>
      <c r="Q1630" t="s">
        <v>153</v>
      </c>
      <c r="R1630" t="s">
        <v>172</v>
      </c>
      <c r="S1630" t="s">
        <v>172</v>
      </c>
      <c r="T1630" t="s">
        <v>172</v>
      </c>
      <c r="U1630" t="s">
        <v>173</v>
      </c>
      <c r="V1630" t="s">
        <v>174</v>
      </c>
      <c r="W1630">
        <v>0</v>
      </c>
      <c r="X1630">
        <v>0</v>
      </c>
      <c r="Y1630">
        <v>0</v>
      </c>
      <c r="Z1630">
        <v>0</v>
      </c>
      <c r="AA1630">
        <v>3.5</v>
      </c>
    </row>
    <row r="1631" spans="1:27" x14ac:dyDescent="0.2">
      <c r="A1631">
        <v>419</v>
      </c>
      <c r="B1631" t="str">
        <f>+SUBSTITUTE(LOWER(_xlfn.CONCAT(C1631,D1631,E1631,G1631,L1631,R1631))," ","")</f>
        <v>44369carnegranelc100-200camanchacaotrosuee</v>
      </c>
      <c r="C1631" s="1">
        <v>44369</v>
      </c>
      <c r="D1631" s="2" t="s">
        <v>35</v>
      </c>
      <c r="E1631" t="s">
        <v>30</v>
      </c>
      <c r="F1631" t="s">
        <v>184</v>
      </c>
      <c r="G1631" t="s">
        <v>72</v>
      </c>
      <c r="H1631">
        <v>24000</v>
      </c>
      <c r="I1631">
        <v>3.02999999999999</v>
      </c>
      <c r="J1631" s="4" t="e">
        <f>+VLOOKUP(B1631,Hoja1!$A:$L,11,0)</f>
        <v>#N/A</v>
      </c>
      <c r="K1631" s="4" t="e">
        <f>+VLOOKUP(B1631,Hoja1!$A:$L,12,0)</f>
        <v>#N/A</v>
      </c>
      <c r="L1631" t="s">
        <v>33</v>
      </c>
      <c r="M1631">
        <v>25</v>
      </c>
      <c r="O1631">
        <v>6</v>
      </c>
      <c r="P1631">
        <v>2021</v>
      </c>
      <c r="Q1631" t="s">
        <v>165</v>
      </c>
      <c r="R1631" t="s">
        <v>185</v>
      </c>
      <c r="S1631" t="s">
        <v>165</v>
      </c>
      <c r="T1631" t="s">
        <v>185</v>
      </c>
      <c r="U1631" t="s">
        <v>37</v>
      </c>
      <c r="V1631" t="s">
        <v>36</v>
      </c>
      <c r="W1631">
        <v>0</v>
      </c>
      <c r="X1631">
        <v>0</v>
      </c>
      <c r="Y1631">
        <v>0</v>
      </c>
      <c r="Z1631">
        <v>0</v>
      </c>
      <c r="AA1631">
        <v>3.02999999999999</v>
      </c>
    </row>
    <row r="1632" spans="1:27" x14ac:dyDescent="0.2">
      <c r="A1632">
        <v>420</v>
      </c>
      <c r="B1632" t="str">
        <f>+SUBSTITUTE(LOWER(_xlfn.CONCAT(C1632,D1632,E1632,G1632,L1632,R1632))," ","")</f>
        <v>44369enteroretailc20-35camanchacaamerica</v>
      </c>
      <c r="C1632" s="1">
        <v>44369</v>
      </c>
      <c r="D1632" s="2" t="s">
        <v>59</v>
      </c>
      <c r="E1632" t="s">
        <v>161</v>
      </c>
      <c r="F1632" t="s">
        <v>162</v>
      </c>
      <c r="G1632" t="s">
        <v>163</v>
      </c>
      <c r="H1632">
        <v>4412.88</v>
      </c>
      <c r="I1632">
        <v>3.3134999999999999</v>
      </c>
      <c r="J1632" s="4" t="e">
        <f>+VLOOKUP(B1632,Hoja1!$A:$L,11,0)</f>
        <v>#N/A</v>
      </c>
      <c r="K1632" s="4" t="e">
        <f>+VLOOKUP(B1632,Hoja1!$A:$L,12,0)</f>
        <v>#N/A</v>
      </c>
      <c r="L1632" t="s">
        <v>33</v>
      </c>
      <c r="M1632">
        <v>25</v>
      </c>
      <c r="O1632">
        <v>6</v>
      </c>
      <c r="P1632">
        <v>2021</v>
      </c>
      <c r="Q1632" t="s">
        <v>515</v>
      </c>
      <c r="R1632" t="s">
        <v>515</v>
      </c>
      <c r="S1632" t="s">
        <v>515</v>
      </c>
      <c r="T1632" t="s">
        <v>515</v>
      </c>
      <c r="V1632" t="s">
        <v>164</v>
      </c>
    </row>
    <row r="1633" spans="1:27" x14ac:dyDescent="0.2">
      <c r="A1633">
        <v>421</v>
      </c>
      <c r="B1633" t="str">
        <f>+SUBSTITUTE(LOWER(_xlfn.CONCAT(C1633,D1633,E1633,G1633,L1633,R1633))," ","")</f>
        <v>44369enterosinsalsac20-35camanchacaamerica</v>
      </c>
      <c r="C1633" s="1">
        <v>44369</v>
      </c>
      <c r="D1633" s="2" t="s">
        <v>59</v>
      </c>
      <c r="E1633" t="s">
        <v>155</v>
      </c>
      <c r="F1633" t="s">
        <v>162</v>
      </c>
      <c r="G1633" t="s">
        <v>163</v>
      </c>
      <c r="H1633">
        <v>17978.400000000001</v>
      </c>
      <c r="I1633">
        <v>2.1608999999999998</v>
      </c>
      <c r="J1633" s="4" t="e">
        <f>+VLOOKUP(B1633,Hoja1!$A:$L,11,0)</f>
        <v>#N/A</v>
      </c>
      <c r="K1633" s="4" t="e">
        <f>+VLOOKUP(B1633,Hoja1!$A:$L,12,0)</f>
        <v>#N/A</v>
      </c>
      <c r="L1633" t="s">
        <v>33</v>
      </c>
      <c r="M1633">
        <v>25</v>
      </c>
      <c r="O1633">
        <v>6</v>
      </c>
      <c r="P1633">
        <v>2021</v>
      </c>
      <c r="Q1633" t="s">
        <v>515</v>
      </c>
      <c r="R1633" t="s">
        <v>515</v>
      </c>
      <c r="S1633" t="s">
        <v>515</v>
      </c>
      <c r="T1633" t="s">
        <v>515</v>
      </c>
      <c r="U1633" t="s">
        <v>159</v>
      </c>
      <c r="V1633" t="s">
        <v>160</v>
      </c>
      <c r="W1633">
        <v>0</v>
      </c>
      <c r="X1633">
        <v>0</v>
      </c>
      <c r="Y1633">
        <v>0</v>
      </c>
      <c r="Z1633">
        <v>0</v>
      </c>
      <c r="AA1633">
        <v>2.1608999999999998</v>
      </c>
    </row>
    <row r="1634" spans="1:27" x14ac:dyDescent="0.2">
      <c r="A1634">
        <v>775</v>
      </c>
      <c r="B1634" t="str">
        <f>+SUBSTITUTE(LOWER(_xlfn.CONCAT(C1634,D1634,E1634,G1634,L1634,R1634))," ","")</f>
        <v>44369carnegranelc100-200manuelitaespaña</v>
      </c>
      <c r="C1634" s="1">
        <v>44369</v>
      </c>
      <c r="D1634" s="2" t="s">
        <v>35</v>
      </c>
      <c r="E1634" t="s">
        <v>30</v>
      </c>
      <c r="F1634" t="s">
        <v>338</v>
      </c>
      <c r="G1634" t="s">
        <v>72</v>
      </c>
      <c r="H1634">
        <v>24000</v>
      </c>
      <c r="I1634">
        <v>3.1</v>
      </c>
      <c r="J1634" s="4">
        <f>+VLOOKUP(B1634,Hoja1!$A:$L,11,0)</f>
        <v>24000</v>
      </c>
      <c r="K1634" s="4">
        <f>+VLOOKUP(B1634,Hoja1!$A:$L,12,0)</f>
        <v>3.1</v>
      </c>
      <c r="L1634" t="s">
        <v>93</v>
      </c>
      <c r="M1634">
        <v>25</v>
      </c>
      <c r="N1634" t="s">
        <v>211</v>
      </c>
      <c r="O1634">
        <v>6</v>
      </c>
      <c r="P1634">
        <v>2021</v>
      </c>
      <c r="Q1634" t="s">
        <v>153</v>
      </c>
      <c r="R1634" t="s">
        <v>338</v>
      </c>
      <c r="S1634" t="s">
        <v>338</v>
      </c>
      <c r="T1634" t="s">
        <v>154</v>
      </c>
      <c r="U1634" t="s">
        <v>37</v>
      </c>
      <c r="V1634" t="s">
        <v>36</v>
      </c>
      <c r="W1634">
        <v>0</v>
      </c>
      <c r="X1634">
        <v>0</v>
      </c>
      <c r="Y1634">
        <v>0</v>
      </c>
      <c r="Z1634">
        <v>0</v>
      </c>
      <c r="AA1634">
        <v>3.1</v>
      </c>
    </row>
    <row r="1635" spans="1:27" x14ac:dyDescent="0.2">
      <c r="A1635">
        <v>776</v>
      </c>
      <c r="B1635" t="str">
        <f>+SUBSTITUTE(LOWER(_xlfn.CONCAT(C1635,D1635,E1635,G1635,L1635,R1635))," ","")</f>
        <v>44369carnegranelc200-300manuelitaasia</v>
      </c>
      <c r="C1635" s="1">
        <v>44369</v>
      </c>
      <c r="D1635" s="2" t="s">
        <v>35</v>
      </c>
      <c r="E1635" t="s">
        <v>30</v>
      </c>
      <c r="F1635" t="s">
        <v>225</v>
      </c>
      <c r="G1635" t="s">
        <v>39</v>
      </c>
      <c r="H1635">
        <v>22000</v>
      </c>
      <c r="I1635">
        <v>3.1</v>
      </c>
      <c r="J1635" s="4">
        <f>+VLOOKUP(B1635,Hoja1!$A:$L,11,0)</f>
        <v>22000</v>
      </c>
      <c r="K1635" s="4">
        <f>+VLOOKUP(B1635,Hoja1!$A:$L,12,0)</f>
        <v>3.1</v>
      </c>
      <c r="L1635" t="s">
        <v>93</v>
      </c>
      <c r="M1635">
        <v>25</v>
      </c>
      <c r="N1635" t="s">
        <v>210</v>
      </c>
      <c r="O1635">
        <v>6</v>
      </c>
      <c r="P1635">
        <v>2021</v>
      </c>
      <c r="Q1635" t="s">
        <v>158</v>
      </c>
      <c r="R1635" t="s">
        <v>158</v>
      </c>
      <c r="S1635" t="s">
        <v>158</v>
      </c>
      <c r="T1635" t="s">
        <v>158</v>
      </c>
      <c r="U1635" t="s">
        <v>37</v>
      </c>
      <c r="V1635" t="s">
        <v>36</v>
      </c>
      <c r="W1635">
        <v>0</v>
      </c>
      <c r="X1635">
        <v>0</v>
      </c>
      <c r="Y1635">
        <v>0</v>
      </c>
      <c r="Z1635">
        <v>0</v>
      </c>
      <c r="AA1635">
        <v>3.1</v>
      </c>
    </row>
    <row r="1636" spans="1:27" x14ac:dyDescent="0.2">
      <c r="A1636">
        <v>777</v>
      </c>
      <c r="B1636" t="str">
        <f>+SUBSTITUTE(LOWER(_xlfn.CONCAT(C1636,D1636,E1636,G1636,L1636,R1636))," ","")</f>
        <v>44369carnegranelc100-200manuelitarusia</v>
      </c>
      <c r="C1636" s="1">
        <v>44369</v>
      </c>
      <c r="D1636" s="2" t="s">
        <v>35</v>
      </c>
      <c r="E1636" t="s">
        <v>30</v>
      </c>
      <c r="F1636" t="s">
        <v>166</v>
      </c>
      <c r="G1636" t="s">
        <v>72</v>
      </c>
      <c r="H1636">
        <v>24000</v>
      </c>
      <c r="I1636">
        <v>3.1</v>
      </c>
      <c r="J1636" s="4">
        <f>+VLOOKUP(B1636,Hoja1!$A:$L,11,0)</f>
        <v>24000</v>
      </c>
      <c r="K1636" s="4">
        <f>+VLOOKUP(B1636,Hoja1!$A:$L,12,0)</f>
        <v>3.1</v>
      </c>
      <c r="L1636" t="s">
        <v>93</v>
      </c>
      <c r="M1636">
        <v>25</v>
      </c>
      <c r="N1636" t="s">
        <v>210</v>
      </c>
      <c r="O1636">
        <v>6</v>
      </c>
      <c r="P1636">
        <v>2021</v>
      </c>
      <c r="Q1636" t="s">
        <v>165</v>
      </c>
      <c r="R1636" t="s">
        <v>166</v>
      </c>
      <c r="S1636" t="s">
        <v>165</v>
      </c>
      <c r="T1636" t="s">
        <v>166</v>
      </c>
      <c r="U1636" t="s">
        <v>37</v>
      </c>
      <c r="V1636" t="s">
        <v>36</v>
      </c>
      <c r="W1636">
        <v>0</v>
      </c>
      <c r="X1636">
        <v>0</v>
      </c>
      <c r="Y1636">
        <v>0</v>
      </c>
      <c r="Z1636">
        <v>0</v>
      </c>
      <c r="AA1636">
        <v>3.1</v>
      </c>
    </row>
    <row r="1637" spans="1:27" x14ac:dyDescent="0.2">
      <c r="A1637">
        <v>778</v>
      </c>
      <c r="B1637" t="str">
        <f>+SUBSTITUTE(LOWER(_xlfn.CONCAT(C1637,D1637,E1637,G1637,L1637,R1637))," ","")</f>
        <v>44369carnegranelc100-200manuelitaasia</v>
      </c>
      <c r="C1637" s="1">
        <v>44369</v>
      </c>
      <c r="D1637" s="2" t="s">
        <v>35</v>
      </c>
      <c r="E1637" t="s">
        <v>30</v>
      </c>
      <c r="F1637" t="s">
        <v>225</v>
      </c>
      <c r="G1637" t="s">
        <v>72</v>
      </c>
      <c r="H1637">
        <v>2000</v>
      </c>
      <c r="I1637">
        <v>3.25</v>
      </c>
      <c r="J1637" s="4">
        <f>+VLOOKUP(B1637,Hoja1!$A:$L,11,0)</f>
        <v>2000</v>
      </c>
      <c r="K1637" s="4">
        <f>+VLOOKUP(B1637,Hoja1!$A:$L,12,0)</f>
        <v>3.25</v>
      </c>
      <c r="L1637" t="s">
        <v>93</v>
      </c>
      <c r="M1637">
        <v>25</v>
      </c>
      <c r="N1637" t="s">
        <v>210</v>
      </c>
      <c r="O1637">
        <v>6</v>
      </c>
      <c r="P1637">
        <v>2021</v>
      </c>
      <c r="Q1637" t="s">
        <v>158</v>
      </c>
      <c r="R1637" t="s">
        <v>158</v>
      </c>
      <c r="S1637" t="s">
        <v>158</v>
      </c>
      <c r="T1637" t="s">
        <v>158</v>
      </c>
      <c r="U1637" t="s">
        <v>37</v>
      </c>
      <c r="V1637" t="s">
        <v>36</v>
      </c>
      <c r="W1637">
        <v>0</v>
      </c>
      <c r="X1637">
        <v>0</v>
      </c>
      <c r="Y1637">
        <v>0</v>
      </c>
      <c r="Z1637">
        <v>0</v>
      </c>
      <c r="AA1637">
        <v>3.25</v>
      </c>
    </row>
    <row r="1638" spans="1:27" x14ac:dyDescent="0.2">
      <c r="A1638">
        <v>1545</v>
      </c>
      <c r="B1638" t="str">
        <f>+SUBSTITUTE(LOWER(_xlfn.CONCAT(C1638,D1638,E1638,G1638,L1638,R1638))," ","")</f>
        <v>44369carnegranelc300-500standrewsrusia</v>
      </c>
      <c r="C1638" s="1">
        <v>44369</v>
      </c>
      <c r="D1638" s="2" t="s">
        <v>35</v>
      </c>
      <c r="E1638" t="s">
        <v>30</v>
      </c>
      <c r="F1638" t="s">
        <v>239</v>
      </c>
      <c r="G1638" t="s">
        <v>49</v>
      </c>
      <c r="H1638">
        <v>18000</v>
      </c>
      <c r="I1638">
        <v>3</v>
      </c>
      <c r="J1638" s="4">
        <f>+VLOOKUP(B1638,Hoja1!$A:$L,11,0)</f>
        <v>18000</v>
      </c>
      <c r="K1638" s="4">
        <f>+VLOOKUP(B1638,Hoja1!$A:$L,12,0)</f>
        <v>3</v>
      </c>
      <c r="L1638" t="s">
        <v>240</v>
      </c>
      <c r="M1638">
        <v>25</v>
      </c>
      <c r="N1638" t="s">
        <v>204</v>
      </c>
      <c r="O1638">
        <v>6</v>
      </c>
      <c r="P1638">
        <v>2021</v>
      </c>
      <c r="Q1638" t="s">
        <v>165</v>
      </c>
      <c r="R1638" t="s">
        <v>166</v>
      </c>
      <c r="S1638" t="s">
        <v>165</v>
      </c>
      <c r="T1638" t="s">
        <v>166</v>
      </c>
      <c r="U1638" t="s">
        <v>37</v>
      </c>
      <c r="V1638" t="s">
        <v>36</v>
      </c>
      <c r="W1638">
        <v>0</v>
      </c>
      <c r="X1638">
        <v>0</v>
      </c>
      <c r="Y1638">
        <v>0</v>
      </c>
      <c r="Z1638">
        <v>0</v>
      </c>
      <c r="AA1638">
        <v>3</v>
      </c>
    </row>
    <row r="1639" spans="1:27" x14ac:dyDescent="0.2">
      <c r="A1639">
        <v>1546</v>
      </c>
      <c r="B1639" t="str">
        <f>+SUBSTITUTE(LOWER(_xlfn.CONCAT(C1639,D1639,E1639,G1639,L1639,R1639))," ","")</f>
        <v>44369carnegranelc200-300standrewsrusia</v>
      </c>
      <c r="C1639" s="1">
        <v>44369</v>
      </c>
      <c r="D1639" s="2" t="s">
        <v>35</v>
      </c>
      <c r="E1639" t="s">
        <v>30</v>
      </c>
      <c r="F1639" t="s">
        <v>239</v>
      </c>
      <c r="G1639" t="s">
        <v>39</v>
      </c>
      <c r="H1639">
        <v>5000</v>
      </c>
      <c r="I1639">
        <v>3.15</v>
      </c>
      <c r="J1639" s="4">
        <f>+VLOOKUP(B1639,Hoja1!$A:$L,11,0)</f>
        <v>5000</v>
      </c>
      <c r="K1639" s="4">
        <f>+VLOOKUP(B1639,Hoja1!$A:$L,12,0)</f>
        <v>3.15</v>
      </c>
      <c r="L1639" t="s">
        <v>240</v>
      </c>
      <c r="M1639">
        <v>25</v>
      </c>
      <c r="N1639" t="s">
        <v>204</v>
      </c>
      <c r="O1639">
        <v>6</v>
      </c>
      <c r="P1639">
        <v>2021</v>
      </c>
      <c r="Q1639" t="s">
        <v>165</v>
      </c>
      <c r="R1639" t="s">
        <v>166</v>
      </c>
      <c r="S1639" t="s">
        <v>165</v>
      </c>
      <c r="T1639" t="s">
        <v>166</v>
      </c>
      <c r="U1639" t="s">
        <v>37</v>
      </c>
      <c r="V1639" t="s">
        <v>36</v>
      </c>
      <c r="W1639">
        <v>0</v>
      </c>
      <c r="X1639">
        <v>0</v>
      </c>
      <c r="Y1639">
        <v>0</v>
      </c>
      <c r="Z1639">
        <v>0</v>
      </c>
      <c r="AA1639">
        <v>3.15</v>
      </c>
    </row>
    <row r="1640" spans="1:27" x14ac:dyDescent="0.2">
      <c r="A1640">
        <v>1547</v>
      </c>
      <c r="B1640" t="str">
        <f>+SUBSTITUTE(LOWER(_xlfn.CONCAT(C1640,D1640,E1640,G1640,L1640,R1640))," ","")</f>
        <v>44369enterosinsalsae23-32standrewsamerica</v>
      </c>
      <c r="C1640" s="1">
        <v>44369</v>
      </c>
      <c r="D1640" s="2" t="s">
        <v>59</v>
      </c>
      <c r="E1640" t="s">
        <v>155</v>
      </c>
      <c r="F1640" t="s">
        <v>214</v>
      </c>
      <c r="G1640" t="s">
        <v>260</v>
      </c>
      <c r="H1640">
        <v>13605</v>
      </c>
      <c r="I1640">
        <v>2.4</v>
      </c>
      <c r="J1640" s="4" t="e">
        <f>+VLOOKUP(B1640,Hoja1!$A:$L,11,0)</f>
        <v>#N/A</v>
      </c>
      <c r="K1640" s="4" t="e">
        <f>+VLOOKUP(B1640,Hoja1!$A:$L,12,0)</f>
        <v>#N/A</v>
      </c>
      <c r="L1640" t="s">
        <v>240</v>
      </c>
      <c r="M1640">
        <v>25</v>
      </c>
      <c r="N1640" t="s">
        <v>204</v>
      </c>
      <c r="O1640">
        <v>6</v>
      </c>
      <c r="P1640">
        <v>2021</v>
      </c>
      <c r="Q1640" t="s">
        <v>515</v>
      </c>
      <c r="R1640" t="s">
        <v>515</v>
      </c>
      <c r="S1640" t="s">
        <v>515</v>
      </c>
      <c r="T1640" t="s">
        <v>515</v>
      </c>
      <c r="U1640" t="s">
        <v>159</v>
      </c>
      <c r="V1640" t="s">
        <v>160</v>
      </c>
      <c r="W1640">
        <v>0</v>
      </c>
      <c r="X1640">
        <v>0</v>
      </c>
      <c r="Y1640">
        <v>0</v>
      </c>
      <c r="Z1640">
        <v>0</v>
      </c>
      <c r="AA1640">
        <v>2.4</v>
      </c>
    </row>
    <row r="1641" spans="1:27" x14ac:dyDescent="0.2">
      <c r="A1641">
        <v>2331</v>
      </c>
      <c r="B1641" t="str">
        <f>+SUBSTITUTE(LOWER(_xlfn.CONCAT(C1641,D1641,E1641,G1641,L1641,R1641))," ","")</f>
        <v>44369carnegranelc500-upsudmarisfrancia</v>
      </c>
      <c r="C1641" s="1">
        <v>44369</v>
      </c>
      <c r="D1641" s="2" t="s">
        <v>35</v>
      </c>
      <c r="E1641" t="s">
        <v>30</v>
      </c>
      <c r="F1641" t="s">
        <v>172</v>
      </c>
      <c r="G1641" t="s">
        <v>183</v>
      </c>
      <c r="H1641">
        <v>24000</v>
      </c>
      <c r="I1641">
        <v>2.7</v>
      </c>
      <c r="J1641" s="4">
        <f>+VLOOKUP(B1641,Hoja1!$A:$L,11,0)</f>
        <v>24000</v>
      </c>
      <c r="K1641" s="4">
        <f>+VLOOKUP(B1641,Hoja1!$A:$L,12,0)</f>
        <v>2.7</v>
      </c>
      <c r="L1641" t="s">
        <v>286</v>
      </c>
      <c r="M1641">
        <v>25</v>
      </c>
      <c r="O1641">
        <v>6</v>
      </c>
      <c r="P1641">
        <v>2021</v>
      </c>
      <c r="Q1641" t="s">
        <v>153</v>
      </c>
      <c r="R1641" t="s">
        <v>172</v>
      </c>
      <c r="S1641" t="s">
        <v>172</v>
      </c>
      <c r="T1641" t="s">
        <v>172</v>
      </c>
      <c r="U1641" t="s">
        <v>37</v>
      </c>
      <c r="V1641" t="s">
        <v>36</v>
      </c>
      <c r="W1641">
        <v>0</v>
      </c>
      <c r="X1641">
        <v>0</v>
      </c>
      <c r="Y1641">
        <v>0</v>
      </c>
      <c r="Z1641">
        <v>0</v>
      </c>
      <c r="AA1641">
        <v>2.7</v>
      </c>
    </row>
    <row r="1642" spans="1:27" x14ac:dyDescent="0.2">
      <c r="A1642">
        <v>2332</v>
      </c>
      <c r="B1642" t="str">
        <f>+SUBSTITUTE(LOWER(_xlfn.CONCAT(C1642,D1642,E1642,G1642,L1642,R1642))," ","")</f>
        <v>44369carnegranelc0sudmarischile</v>
      </c>
      <c r="C1642" s="1">
        <v>44369</v>
      </c>
      <c r="D1642" s="2" t="s">
        <v>35</v>
      </c>
      <c r="E1642" t="s">
        <v>30</v>
      </c>
      <c r="F1642" t="s">
        <v>32</v>
      </c>
      <c r="G1642" t="s">
        <v>178</v>
      </c>
      <c r="H1642">
        <v>500</v>
      </c>
      <c r="J1642" s="4" t="e">
        <f>+VLOOKUP(B1642,Hoja1!$A:$L,11,0)</f>
        <v>#N/A</v>
      </c>
      <c r="K1642" s="4" t="e">
        <f>+VLOOKUP(B1642,Hoja1!$A:$L,12,0)</f>
        <v>#N/A</v>
      </c>
      <c r="L1642" t="s">
        <v>286</v>
      </c>
      <c r="M1642">
        <v>25</v>
      </c>
      <c r="O1642">
        <v>6</v>
      </c>
      <c r="P1642">
        <v>2021</v>
      </c>
      <c r="Q1642" t="s">
        <v>32</v>
      </c>
      <c r="R1642" t="s">
        <v>32</v>
      </c>
      <c r="S1642" t="s">
        <v>32</v>
      </c>
      <c r="T1642" t="s">
        <v>32</v>
      </c>
      <c r="U1642" t="s">
        <v>37</v>
      </c>
      <c r="V1642" t="s">
        <v>36</v>
      </c>
      <c r="W1642">
        <v>0</v>
      </c>
      <c r="X1642">
        <v>0</v>
      </c>
    </row>
    <row r="1643" spans="1:27" x14ac:dyDescent="0.2">
      <c r="A1643">
        <v>422</v>
      </c>
      <c r="B1643" t="str">
        <f>+SUBSTITUTE(LOWER(_xlfn.CONCAT(C1643,D1643,E1643,G1643,L1643,R1643))," ","")</f>
        <v>44370carnegranelc300-500camanchacarusia</v>
      </c>
      <c r="C1643" s="1">
        <v>44370</v>
      </c>
      <c r="D1643" s="2" t="s">
        <v>35</v>
      </c>
      <c r="E1643" t="s">
        <v>30</v>
      </c>
      <c r="F1643" t="s">
        <v>516</v>
      </c>
      <c r="G1643" t="s">
        <v>49</v>
      </c>
      <c r="H1643">
        <v>24000</v>
      </c>
      <c r="I1643">
        <v>2.95</v>
      </c>
      <c r="J1643" s="4" t="e">
        <f>+VLOOKUP(B1643,Hoja1!$A:$L,11,0)</f>
        <v>#N/A</v>
      </c>
      <c r="K1643" s="4" t="e">
        <f>+VLOOKUP(B1643,Hoja1!$A:$L,12,0)</f>
        <v>#N/A</v>
      </c>
      <c r="L1643" t="s">
        <v>33</v>
      </c>
      <c r="M1643">
        <v>25</v>
      </c>
      <c r="O1643">
        <v>6</v>
      </c>
      <c r="P1643">
        <v>2021</v>
      </c>
      <c r="Q1643" t="s">
        <v>165</v>
      </c>
      <c r="R1643" t="s">
        <v>166</v>
      </c>
      <c r="S1643" t="s">
        <v>165</v>
      </c>
      <c r="T1643" t="s">
        <v>166</v>
      </c>
      <c r="U1643" t="s">
        <v>37</v>
      </c>
      <c r="V1643" t="s">
        <v>36</v>
      </c>
      <c r="W1643">
        <v>0</v>
      </c>
      <c r="X1643">
        <v>0</v>
      </c>
      <c r="Y1643">
        <v>0</v>
      </c>
      <c r="Z1643">
        <v>0</v>
      </c>
      <c r="AA1643">
        <v>2.95</v>
      </c>
    </row>
    <row r="1644" spans="1:27" x14ac:dyDescent="0.2">
      <c r="A1644">
        <v>423</v>
      </c>
      <c r="B1644" t="str">
        <f>+SUBSTITUTE(LOWER(_xlfn.CONCAT(C1644,D1644,E1644,G1644,L1644,R1644))," ","")</f>
        <v>44370carneretailc200-300camanchacaotroseuropa</v>
      </c>
      <c r="C1644" s="1">
        <v>44370</v>
      </c>
      <c r="D1644" s="2" t="s">
        <v>35</v>
      </c>
      <c r="E1644" t="s">
        <v>161</v>
      </c>
      <c r="F1644" t="s">
        <v>187</v>
      </c>
      <c r="G1644" t="s">
        <v>39</v>
      </c>
      <c r="H1644">
        <v>21120</v>
      </c>
      <c r="I1644">
        <v>3.08</v>
      </c>
      <c r="J1644" s="4" t="e">
        <f>+VLOOKUP(B1644,Hoja1!$A:$L,11,0)</f>
        <v>#N/A</v>
      </c>
      <c r="K1644" s="4" t="e">
        <f>+VLOOKUP(B1644,Hoja1!$A:$L,12,0)</f>
        <v>#N/A</v>
      </c>
      <c r="L1644" t="s">
        <v>33</v>
      </c>
      <c r="M1644">
        <v>25</v>
      </c>
      <c r="O1644">
        <v>6</v>
      </c>
      <c r="P1644">
        <v>2021</v>
      </c>
      <c r="Q1644" t="s">
        <v>153</v>
      </c>
      <c r="R1644" t="s">
        <v>154</v>
      </c>
      <c r="S1644" t="s">
        <v>154</v>
      </c>
      <c r="T1644" t="s">
        <v>154</v>
      </c>
      <c r="U1644" t="s">
        <v>173</v>
      </c>
      <c r="V1644" t="s">
        <v>174</v>
      </c>
      <c r="W1644">
        <v>0</v>
      </c>
      <c r="X1644">
        <v>0</v>
      </c>
      <c r="Y1644">
        <v>0</v>
      </c>
      <c r="Z1644">
        <v>0</v>
      </c>
      <c r="AA1644">
        <v>3.08</v>
      </c>
    </row>
    <row r="1645" spans="1:27" x14ac:dyDescent="0.2">
      <c r="A1645">
        <v>424</v>
      </c>
      <c r="B1645" t="str">
        <f>+SUBSTITUTE(LOWER(_xlfn.CONCAT(C1645,D1645,E1645,G1645,L1645,R1645))," ","")</f>
        <v>44370carneretailc300-500camanchacafrancia</v>
      </c>
      <c r="C1645" s="1">
        <v>44370</v>
      </c>
      <c r="D1645" s="2" t="s">
        <v>35</v>
      </c>
      <c r="E1645" t="s">
        <v>161</v>
      </c>
      <c r="F1645" t="s">
        <v>172</v>
      </c>
      <c r="G1645" t="s">
        <v>49</v>
      </c>
      <c r="H1645">
        <v>21600</v>
      </c>
      <c r="I1645">
        <v>3.5</v>
      </c>
      <c r="J1645" s="4" t="e">
        <f>+VLOOKUP(B1645,Hoja1!$A:$L,11,0)</f>
        <v>#N/A</v>
      </c>
      <c r="K1645" s="4" t="e">
        <f>+VLOOKUP(B1645,Hoja1!$A:$L,12,0)</f>
        <v>#N/A</v>
      </c>
      <c r="L1645" t="s">
        <v>33</v>
      </c>
      <c r="M1645">
        <v>25</v>
      </c>
      <c r="O1645">
        <v>6</v>
      </c>
      <c r="P1645">
        <v>2021</v>
      </c>
      <c r="Q1645" t="s">
        <v>153</v>
      </c>
      <c r="R1645" t="s">
        <v>172</v>
      </c>
      <c r="S1645" t="s">
        <v>172</v>
      </c>
      <c r="T1645" t="s">
        <v>172</v>
      </c>
      <c r="U1645" t="s">
        <v>173</v>
      </c>
      <c r="V1645" t="s">
        <v>174</v>
      </c>
      <c r="W1645">
        <v>0</v>
      </c>
      <c r="X1645">
        <v>0</v>
      </c>
      <c r="Y1645">
        <v>0</v>
      </c>
      <c r="Z1645">
        <v>0</v>
      </c>
      <c r="AA1645">
        <v>3.5</v>
      </c>
    </row>
    <row r="1646" spans="1:27" x14ac:dyDescent="0.2">
      <c r="A1646">
        <v>425</v>
      </c>
      <c r="B1646" t="str">
        <f>+SUBSTITUTE(LOWER(_xlfn.CONCAT(C1646,D1646,E1646,G1646,L1646,R1646))," ","")</f>
        <v>44370enterosinsalsac60-80camanchacarusia</v>
      </c>
      <c r="C1646" s="1">
        <v>44370</v>
      </c>
      <c r="D1646" s="2" t="s">
        <v>59</v>
      </c>
      <c r="E1646" t="s">
        <v>155</v>
      </c>
      <c r="F1646" t="s">
        <v>516</v>
      </c>
      <c r="G1646" t="s">
        <v>168</v>
      </c>
      <c r="H1646">
        <v>19800</v>
      </c>
      <c r="I1646">
        <v>1.8999999999999899</v>
      </c>
      <c r="J1646" s="4" t="e">
        <f>+VLOOKUP(B1646,Hoja1!$A:$L,11,0)</f>
        <v>#N/A</v>
      </c>
      <c r="K1646" s="4" t="e">
        <f>+VLOOKUP(B1646,Hoja1!$A:$L,12,0)</f>
        <v>#N/A</v>
      </c>
      <c r="L1646" t="s">
        <v>33</v>
      </c>
      <c r="M1646">
        <v>25</v>
      </c>
      <c r="O1646">
        <v>6</v>
      </c>
      <c r="P1646">
        <v>2021</v>
      </c>
      <c r="Q1646" t="s">
        <v>165</v>
      </c>
      <c r="R1646" t="s">
        <v>166</v>
      </c>
      <c r="S1646" t="s">
        <v>165</v>
      </c>
      <c r="T1646" t="s">
        <v>166</v>
      </c>
      <c r="U1646" t="s">
        <v>159</v>
      </c>
      <c r="V1646" t="s">
        <v>160</v>
      </c>
      <c r="W1646">
        <v>0</v>
      </c>
      <c r="X1646">
        <v>0</v>
      </c>
      <c r="Y1646">
        <v>0</v>
      </c>
      <c r="Z1646">
        <v>0</v>
      </c>
      <c r="AA1646">
        <v>1.8999999999999899</v>
      </c>
    </row>
    <row r="1647" spans="1:27" x14ac:dyDescent="0.2">
      <c r="A1647">
        <v>1548</v>
      </c>
      <c r="B1647" t="str">
        <f>+SUBSTITUTE(LOWER(_xlfn.CONCAT(C1647,D1647,E1647,G1647,L1647,R1647))," ","")</f>
        <v>44370enterosinsalsae40-60standrewschile</v>
      </c>
      <c r="C1647" s="1">
        <v>44370</v>
      </c>
      <c r="D1647" s="2" t="s">
        <v>59</v>
      </c>
      <c r="E1647" t="s">
        <v>155</v>
      </c>
      <c r="F1647" t="s">
        <v>32</v>
      </c>
      <c r="G1647" t="s">
        <v>250</v>
      </c>
      <c r="H1647">
        <v>186.14</v>
      </c>
      <c r="J1647" s="4" t="e">
        <f>+VLOOKUP(B1647,Hoja1!$A:$L,11,0)</f>
        <v>#N/A</v>
      </c>
      <c r="K1647" s="4" t="e">
        <f>+VLOOKUP(B1647,Hoja1!$A:$L,12,0)</f>
        <v>#N/A</v>
      </c>
      <c r="L1647" t="s">
        <v>240</v>
      </c>
      <c r="M1647">
        <v>25</v>
      </c>
      <c r="N1647" t="s">
        <v>204</v>
      </c>
      <c r="O1647">
        <v>6</v>
      </c>
      <c r="P1647">
        <v>2021</v>
      </c>
      <c r="Q1647" t="s">
        <v>32</v>
      </c>
      <c r="R1647" t="s">
        <v>32</v>
      </c>
      <c r="S1647" t="s">
        <v>32</v>
      </c>
      <c r="T1647" t="s">
        <v>32</v>
      </c>
      <c r="U1647" t="s">
        <v>159</v>
      </c>
      <c r="V1647" t="s">
        <v>160</v>
      </c>
      <c r="W1647">
        <v>0</v>
      </c>
      <c r="X1647">
        <v>0</v>
      </c>
    </row>
    <row r="1648" spans="1:27" x14ac:dyDescent="0.2">
      <c r="A1648">
        <v>1549</v>
      </c>
      <c r="B1648" t="str">
        <f>+SUBSTITUTE(LOWER(_xlfn.CONCAT(C1648,D1648,E1648,G1648,L1648,R1648))," ","")</f>
        <v>44370carnegranelc100-200standrewschile</v>
      </c>
      <c r="C1648" s="1">
        <v>44370</v>
      </c>
      <c r="D1648" s="2" t="s">
        <v>35</v>
      </c>
      <c r="E1648" t="s">
        <v>30</v>
      </c>
      <c r="F1648" t="s">
        <v>32</v>
      </c>
      <c r="G1648" t="s">
        <v>72</v>
      </c>
      <c r="H1648">
        <v>200</v>
      </c>
      <c r="J1648" s="4">
        <f>+VLOOKUP(B1648,Hoja1!$A:$L,11,0)</f>
        <v>7040</v>
      </c>
      <c r="K1648" s="4">
        <f>+VLOOKUP(B1648,Hoja1!$A:$L,12,0)</f>
        <v>0</v>
      </c>
      <c r="L1648" t="s">
        <v>240</v>
      </c>
      <c r="M1648">
        <v>25</v>
      </c>
      <c r="N1648" t="s">
        <v>204</v>
      </c>
      <c r="O1648">
        <v>6</v>
      </c>
      <c r="P1648">
        <v>2021</v>
      </c>
      <c r="Q1648" t="s">
        <v>32</v>
      </c>
      <c r="R1648" t="s">
        <v>32</v>
      </c>
      <c r="S1648" t="s">
        <v>32</v>
      </c>
      <c r="T1648" t="s">
        <v>32</v>
      </c>
      <c r="U1648" t="s">
        <v>37</v>
      </c>
      <c r="V1648" t="s">
        <v>36</v>
      </c>
      <c r="W1648">
        <v>0</v>
      </c>
      <c r="X1648">
        <v>0</v>
      </c>
    </row>
    <row r="1649" spans="1:27" x14ac:dyDescent="0.2">
      <c r="A1649">
        <v>1550</v>
      </c>
      <c r="B1649" t="str">
        <f>+SUBSTITUTE(LOWER(_xlfn.CONCAT(C1649,D1649,E1649,G1649,L1649,R1649))," ","")</f>
        <v>44370carnegranelc500-upstandrewschile</v>
      </c>
      <c r="C1649" s="1">
        <v>44370</v>
      </c>
      <c r="D1649" s="2" t="s">
        <v>35</v>
      </c>
      <c r="E1649" t="s">
        <v>30</v>
      </c>
      <c r="F1649" t="s">
        <v>32</v>
      </c>
      <c r="G1649" t="s">
        <v>183</v>
      </c>
      <c r="H1649">
        <v>7000</v>
      </c>
      <c r="J1649" s="4">
        <f>+VLOOKUP(B1649,Hoja1!$A:$L,11,0)</f>
        <v>7000</v>
      </c>
      <c r="K1649" s="4">
        <f>+VLOOKUP(B1649,Hoja1!$A:$L,12,0)</f>
        <v>0</v>
      </c>
      <c r="L1649" t="s">
        <v>240</v>
      </c>
      <c r="M1649">
        <v>25</v>
      </c>
      <c r="N1649" t="s">
        <v>204</v>
      </c>
      <c r="O1649">
        <v>6</v>
      </c>
      <c r="P1649">
        <v>2021</v>
      </c>
      <c r="Q1649" t="s">
        <v>32</v>
      </c>
      <c r="R1649" t="s">
        <v>32</v>
      </c>
      <c r="S1649" t="s">
        <v>32</v>
      </c>
      <c r="T1649" t="s">
        <v>32</v>
      </c>
      <c r="U1649" t="s">
        <v>37</v>
      </c>
      <c r="V1649" t="s">
        <v>36</v>
      </c>
      <c r="W1649">
        <v>0</v>
      </c>
      <c r="X1649">
        <v>0</v>
      </c>
    </row>
    <row r="1650" spans="1:27" x14ac:dyDescent="0.2">
      <c r="A1650">
        <v>1551</v>
      </c>
      <c r="B1650" t="str">
        <f>+SUBSTITUTE(LOWER(_xlfn.CONCAT(C1650,D1650,E1650,G1650,L1650,R1650))," ","")</f>
        <v>44370enterosinsalsac18-27standrewsamerica</v>
      </c>
      <c r="C1650" s="1">
        <v>44370</v>
      </c>
      <c r="D1650" s="2" t="s">
        <v>59</v>
      </c>
      <c r="E1650" t="s">
        <v>155</v>
      </c>
      <c r="F1650" t="s">
        <v>214</v>
      </c>
      <c r="G1650" t="s">
        <v>171</v>
      </c>
      <c r="H1650">
        <v>17079.48</v>
      </c>
      <c r="I1650">
        <v>2.35</v>
      </c>
      <c r="J1650" s="4" t="e">
        <f>+VLOOKUP(B1650,Hoja1!$A:$L,11,0)</f>
        <v>#N/A</v>
      </c>
      <c r="K1650" s="4" t="e">
        <f>+VLOOKUP(B1650,Hoja1!$A:$L,12,0)</f>
        <v>#N/A</v>
      </c>
      <c r="L1650" t="s">
        <v>240</v>
      </c>
      <c r="M1650">
        <v>25</v>
      </c>
      <c r="N1650" t="s">
        <v>204</v>
      </c>
      <c r="O1650">
        <v>6</v>
      </c>
      <c r="P1650">
        <v>2021</v>
      </c>
      <c r="Q1650" t="s">
        <v>515</v>
      </c>
      <c r="R1650" t="s">
        <v>515</v>
      </c>
      <c r="S1650" t="s">
        <v>515</v>
      </c>
      <c r="T1650" t="s">
        <v>515</v>
      </c>
      <c r="U1650" t="s">
        <v>159</v>
      </c>
      <c r="V1650" t="s">
        <v>160</v>
      </c>
      <c r="W1650">
        <v>0</v>
      </c>
      <c r="X1650">
        <v>0</v>
      </c>
      <c r="Y1650">
        <v>0</v>
      </c>
      <c r="Z1650">
        <v>0</v>
      </c>
      <c r="AA1650">
        <v>2.35</v>
      </c>
    </row>
    <row r="1651" spans="1:27" x14ac:dyDescent="0.2">
      <c r="A1651">
        <v>1552</v>
      </c>
      <c r="B1651" t="str">
        <f>+SUBSTITUTE(LOWER(_xlfn.CONCAT(C1651,D1651,E1651,G1651,L1651,R1651))," ","")</f>
        <v>44370enterosinsalsae23-29standrewsamerica</v>
      </c>
      <c r="C1651" s="1">
        <v>44370</v>
      </c>
      <c r="D1651" s="2" t="s">
        <v>59</v>
      </c>
      <c r="E1651" t="s">
        <v>155</v>
      </c>
      <c r="F1651" t="s">
        <v>214</v>
      </c>
      <c r="G1651" t="s">
        <v>241</v>
      </c>
      <c r="H1651">
        <v>17070.400000000001</v>
      </c>
      <c r="I1651">
        <v>2.23</v>
      </c>
      <c r="J1651" s="4" t="e">
        <f>+VLOOKUP(B1651,Hoja1!$A:$L,11,0)</f>
        <v>#N/A</v>
      </c>
      <c r="K1651" s="4" t="e">
        <f>+VLOOKUP(B1651,Hoja1!$A:$L,12,0)</f>
        <v>#N/A</v>
      </c>
      <c r="L1651" t="s">
        <v>240</v>
      </c>
      <c r="M1651">
        <v>25</v>
      </c>
      <c r="N1651" t="s">
        <v>204</v>
      </c>
      <c r="O1651">
        <v>6</v>
      </c>
      <c r="P1651">
        <v>2021</v>
      </c>
      <c r="Q1651" t="s">
        <v>515</v>
      </c>
      <c r="R1651" t="s">
        <v>515</v>
      </c>
      <c r="S1651" t="s">
        <v>515</v>
      </c>
      <c r="T1651" t="s">
        <v>515</v>
      </c>
      <c r="U1651" t="s">
        <v>159</v>
      </c>
      <c r="V1651" t="s">
        <v>160</v>
      </c>
      <c r="W1651">
        <v>0</v>
      </c>
      <c r="X1651">
        <v>0</v>
      </c>
      <c r="Y1651">
        <v>0</v>
      </c>
      <c r="Z1651">
        <v>0</v>
      </c>
      <c r="AA1651">
        <v>2.23</v>
      </c>
    </row>
    <row r="1652" spans="1:27" x14ac:dyDescent="0.2">
      <c r="A1652">
        <v>1553</v>
      </c>
      <c r="B1652" t="str">
        <f>+SUBSTITUTE(LOWER(_xlfn.CONCAT(C1652,D1652,E1652,G1652,L1652,R1652))," ","")</f>
        <v>44370enteroconsalsae23-32standrewsamerica</v>
      </c>
      <c r="C1652" s="1">
        <v>44370</v>
      </c>
      <c r="D1652" s="2" t="s">
        <v>59</v>
      </c>
      <c r="E1652" t="s">
        <v>227</v>
      </c>
      <c r="F1652" t="s">
        <v>214</v>
      </c>
      <c r="G1652" t="s">
        <v>260</v>
      </c>
      <c r="H1652">
        <v>14119.4</v>
      </c>
      <c r="I1652">
        <v>3.08</v>
      </c>
      <c r="J1652" s="4" t="e">
        <f>+VLOOKUP(B1652,Hoja1!$A:$L,11,0)</f>
        <v>#N/A</v>
      </c>
      <c r="K1652" s="4" t="e">
        <f>+VLOOKUP(B1652,Hoja1!$A:$L,12,0)</f>
        <v>#N/A</v>
      </c>
      <c r="L1652" t="s">
        <v>240</v>
      </c>
      <c r="M1652">
        <v>25</v>
      </c>
      <c r="N1652" t="s">
        <v>204</v>
      </c>
      <c r="O1652">
        <v>6</v>
      </c>
      <c r="P1652">
        <v>2021</v>
      </c>
      <c r="Q1652" t="s">
        <v>515</v>
      </c>
      <c r="R1652" t="s">
        <v>515</v>
      </c>
      <c r="S1652" t="s">
        <v>515</v>
      </c>
      <c r="T1652" t="s">
        <v>515</v>
      </c>
      <c r="U1652" t="s">
        <v>61</v>
      </c>
      <c r="V1652" t="s">
        <v>229</v>
      </c>
      <c r="W1652">
        <v>0</v>
      </c>
      <c r="X1652">
        <v>0</v>
      </c>
      <c r="Y1652">
        <v>0</v>
      </c>
      <c r="Z1652">
        <v>0</v>
      </c>
      <c r="AA1652">
        <v>3.08</v>
      </c>
    </row>
    <row r="1653" spans="1:27" x14ac:dyDescent="0.2">
      <c r="A1653">
        <v>1554</v>
      </c>
      <c r="B1653" t="str">
        <f>+SUBSTITUTE(LOWER(_xlfn.CONCAT(C1653,D1653,E1653,G1653,L1653,R1653))," ","")</f>
        <v>44370carnegranelc200-300standrewschile</v>
      </c>
      <c r="C1653" s="1">
        <v>44370</v>
      </c>
      <c r="D1653" s="2" t="s">
        <v>35</v>
      </c>
      <c r="E1653" t="s">
        <v>30</v>
      </c>
      <c r="F1653" t="s">
        <v>32</v>
      </c>
      <c r="G1653" t="s">
        <v>39</v>
      </c>
      <c r="H1653">
        <v>4530</v>
      </c>
      <c r="J1653" s="4">
        <f>+VLOOKUP(B1653,Hoja1!$A:$L,11,0)</f>
        <v>6370</v>
      </c>
      <c r="K1653" s="4">
        <f>+VLOOKUP(B1653,Hoja1!$A:$L,12,0)</f>
        <v>0</v>
      </c>
      <c r="L1653" t="s">
        <v>240</v>
      </c>
      <c r="M1653">
        <v>25</v>
      </c>
      <c r="N1653" t="s">
        <v>204</v>
      </c>
      <c r="O1653">
        <v>6</v>
      </c>
      <c r="P1653">
        <v>2021</v>
      </c>
      <c r="Q1653" t="s">
        <v>32</v>
      </c>
      <c r="R1653" t="s">
        <v>32</v>
      </c>
      <c r="S1653" t="s">
        <v>32</v>
      </c>
      <c r="T1653" t="s">
        <v>32</v>
      </c>
      <c r="U1653" t="s">
        <v>37</v>
      </c>
      <c r="V1653" t="s">
        <v>36</v>
      </c>
      <c r="W1653">
        <v>0</v>
      </c>
      <c r="X1653">
        <v>0</v>
      </c>
    </row>
    <row r="1654" spans="1:27" x14ac:dyDescent="0.2">
      <c r="A1654">
        <v>2333</v>
      </c>
      <c r="B1654" t="str">
        <f>+SUBSTITUTE(LOWER(_xlfn.CONCAT(C1654,D1654,E1654,G1654,L1654,R1654))," ","")</f>
        <v>44370enterosinsalsac60-80sudmarisitalia</v>
      </c>
      <c r="C1654" s="1">
        <v>44370</v>
      </c>
      <c r="D1654" s="2" t="s">
        <v>59</v>
      </c>
      <c r="E1654" t="s">
        <v>155</v>
      </c>
      <c r="F1654" t="s">
        <v>167</v>
      </c>
      <c r="G1654" t="s">
        <v>168</v>
      </c>
      <c r="H1654">
        <v>15800</v>
      </c>
      <c r="I1654">
        <v>1.9</v>
      </c>
      <c r="J1654" s="4" t="e">
        <f>+VLOOKUP(B1654,Hoja1!$A:$L,11,0)</f>
        <v>#N/A</v>
      </c>
      <c r="K1654" s="4" t="e">
        <f>+VLOOKUP(B1654,Hoja1!$A:$L,12,0)</f>
        <v>#N/A</v>
      </c>
      <c r="L1654" t="s">
        <v>286</v>
      </c>
      <c r="M1654">
        <v>25</v>
      </c>
      <c r="O1654">
        <v>6</v>
      </c>
      <c r="P1654">
        <v>2021</v>
      </c>
      <c r="Q1654" t="s">
        <v>153</v>
      </c>
      <c r="R1654" t="s">
        <v>167</v>
      </c>
      <c r="S1654" t="s">
        <v>167</v>
      </c>
      <c r="T1654" t="s">
        <v>167</v>
      </c>
      <c r="U1654" t="s">
        <v>159</v>
      </c>
      <c r="V1654" t="s">
        <v>160</v>
      </c>
      <c r="W1654">
        <v>0</v>
      </c>
      <c r="X1654">
        <v>0</v>
      </c>
      <c r="Y1654">
        <v>0</v>
      </c>
      <c r="Z1654">
        <v>0</v>
      </c>
      <c r="AA1654">
        <v>1.9</v>
      </c>
    </row>
    <row r="1655" spans="1:27" x14ac:dyDescent="0.2">
      <c r="A1655">
        <v>2334</v>
      </c>
      <c r="B1655" t="str">
        <f>+SUBSTITUTE(LOWER(_xlfn.CONCAT(C1655,D1655,E1655,G1655,L1655,R1655))," ","")</f>
        <v>44370carnegranelc200-300sudmarisitalia</v>
      </c>
      <c r="C1655" s="1">
        <v>44370</v>
      </c>
      <c r="D1655" s="2" t="s">
        <v>35</v>
      </c>
      <c r="E1655" t="s">
        <v>30</v>
      </c>
      <c r="F1655" t="s">
        <v>167</v>
      </c>
      <c r="G1655" t="s">
        <v>39</v>
      </c>
      <c r="H1655">
        <v>24000</v>
      </c>
      <c r="I1655">
        <v>2.95</v>
      </c>
      <c r="J1655" s="4">
        <f>+VLOOKUP(B1655,Hoja1!$A:$L,11,0)</f>
        <v>24000</v>
      </c>
      <c r="K1655" s="4">
        <f>+VLOOKUP(B1655,Hoja1!$A:$L,12,0)</f>
        <v>2.95</v>
      </c>
      <c r="L1655" t="s">
        <v>286</v>
      </c>
      <c r="M1655">
        <v>25</v>
      </c>
      <c r="O1655">
        <v>6</v>
      </c>
      <c r="P1655">
        <v>2021</v>
      </c>
      <c r="Q1655" t="s">
        <v>153</v>
      </c>
      <c r="R1655" t="s">
        <v>167</v>
      </c>
      <c r="S1655" t="s">
        <v>167</v>
      </c>
      <c r="T1655" t="s">
        <v>167</v>
      </c>
      <c r="U1655" t="s">
        <v>37</v>
      </c>
      <c r="V1655" t="s">
        <v>36</v>
      </c>
      <c r="W1655">
        <v>0</v>
      </c>
      <c r="X1655">
        <v>0</v>
      </c>
      <c r="Y1655">
        <v>0</v>
      </c>
      <c r="Z1655">
        <v>0</v>
      </c>
      <c r="AA1655">
        <v>2.95</v>
      </c>
    </row>
    <row r="1656" spans="1:27" x14ac:dyDescent="0.2">
      <c r="A1656">
        <v>2335</v>
      </c>
      <c r="B1656" t="str">
        <f>+SUBSTITUTE(LOWER(_xlfn.CONCAT(C1656,D1656,E1656,G1656,L1656,R1656))," ","")</f>
        <v>44370carnegranelc200-300sudmarisespaña</v>
      </c>
      <c r="C1656" s="1">
        <v>44370</v>
      </c>
      <c r="D1656" s="2" t="s">
        <v>35</v>
      </c>
      <c r="E1656" t="s">
        <v>30</v>
      </c>
      <c r="F1656" t="s">
        <v>338</v>
      </c>
      <c r="G1656" t="s">
        <v>39</v>
      </c>
      <c r="H1656">
        <v>5000</v>
      </c>
      <c r="I1656">
        <v>3.05</v>
      </c>
      <c r="J1656" s="4">
        <f>+VLOOKUP(B1656,Hoja1!$A:$L,11,0)</f>
        <v>5000</v>
      </c>
      <c r="K1656" s="4">
        <f>+VLOOKUP(B1656,Hoja1!$A:$L,12,0)</f>
        <v>3.05</v>
      </c>
      <c r="L1656" t="s">
        <v>286</v>
      </c>
      <c r="M1656">
        <v>25</v>
      </c>
      <c r="O1656">
        <v>6</v>
      </c>
      <c r="P1656">
        <v>2021</v>
      </c>
      <c r="Q1656" t="s">
        <v>153</v>
      </c>
      <c r="R1656" t="s">
        <v>338</v>
      </c>
      <c r="S1656" t="s">
        <v>338</v>
      </c>
      <c r="T1656" t="s">
        <v>154</v>
      </c>
      <c r="U1656" t="s">
        <v>37</v>
      </c>
      <c r="V1656" t="s">
        <v>36</v>
      </c>
      <c r="W1656">
        <v>0</v>
      </c>
      <c r="X1656">
        <v>0</v>
      </c>
      <c r="Y1656">
        <v>0</v>
      </c>
      <c r="Z1656">
        <v>0</v>
      </c>
      <c r="AA1656">
        <v>3.05</v>
      </c>
    </row>
    <row r="1657" spans="1:27" x14ac:dyDescent="0.2">
      <c r="A1657">
        <v>2336</v>
      </c>
      <c r="B1657" t="str">
        <f>+SUBSTITUTE(LOWER(_xlfn.CONCAT(C1657,D1657,E1657,G1657,L1657,R1657))," ","")</f>
        <v>44370carnegranelc100-200sudmarisespaña</v>
      </c>
      <c r="C1657" s="1">
        <v>44370</v>
      </c>
      <c r="D1657" s="2" t="s">
        <v>35</v>
      </c>
      <c r="E1657" t="s">
        <v>30</v>
      </c>
      <c r="F1657" t="s">
        <v>338</v>
      </c>
      <c r="G1657" t="s">
        <v>72</v>
      </c>
      <c r="H1657">
        <v>19000</v>
      </c>
      <c r="I1657">
        <v>3.2</v>
      </c>
      <c r="J1657" s="4">
        <f>+VLOOKUP(B1657,Hoja1!$A:$L,11,0)</f>
        <v>19000</v>
      </c>
      <c r="K1657" s="4">
        <f>+VLOOKUP(B1657,Hoja1!$A:$L,12,0)</f>
        <v>3.2</v>
      </c>
      <c r="L1657" t="s">
        <v>286</v>
      </c>
      <c r="M1657">
        <v>25</v>
      </c>
      <c r="O1657">
        <v>6</v>
      </c>
      <c r="P1657">
        <v>2021</v>
      </c>
      <c r="Q1657" t="s">
        <v>153</v>
      </c>
      <c r="R1657" t="s">
        <v>338</v>
      </c>
      <c r="S1657" t="s">
        <v>338</v>
      </c>
      <c r="T1657" t="s">
        <v>154</v>
      </c>
      <c r="U1657" t="s">
        <v>37</v>
      </c>
      <c r="V1657" t="s">
        <v>36</v>
      </c>
      <c r="W1657">
        <v>0</v>
      </c>
      <c r="X1657">
        <v>0</v>
      </c>
      <c r="Y1657">
        <v>0</v>
      </c>
      <c r="Z1657">
        <v>0</v>
      </c>
      <c r="AA1657">
        <v>3.2</v>
      </c>
    </row>
    <row r="1658" spans="1:27" x14ac:dyDescent="0.2">
      <c r="A1658">
        <v>2337</v>
      </c>
      <c r="B1658" t="str">
        <f>+SUBSTITUTE(LOWER(_xlfn.CONCAT(C1658,D1658,E1658,G1658,L1658,R1658))," ","")</f>
        <v>44370mediaconcharetailc40-60sudmarisitalia</v>
      </c>
      <c r="C1658" s="1">
        <v>44370</v>
      </c>
      <c r="D1658" s="2" t="s">
        <v>212</v>
      </c>
      <c r="E1658" t="s">
        <v>161</v>
      </c>
      <c r="F1658" t="s">
        <v>167</v>
      </c>
      <c r="G1658" t="s">
        <v>180</v>
      </c>
      <c r="H1658">
        <v>2601</v>
      </c>
      <c r="I1658">
        <v>4.55</v>
      </c>
      <c r="J1658" s="4">
        <f>+VLOOKUP(B1658,Hoja1!$A:$L,11,0)</f>
        <v>2601</v>
      </c>
      <c r="K1658" s="4">
        <f>+VLOOKUP(B1658,Hoja1!$A:$L,12,0)</f>
        <v>4.55</v>
      </c>
      <c r="L1658" t="s">
        <v>286</v>
      </c>
      <c r="M1658">
        <v>25</v>
      </c>
      <c r="O1658">
        <v>6</v>
      </c>
      <c r="P1658">
        <v>2021</v>
      </c>
      <c r="Q1658" t="s">
        <v>153</v>
      </c>
      <c r="R1658" t="s">
        <v>167</v>
      </c>
      <c r="S1658" t="s">
        <v>167</v>
      </c>
      <c r="T1658" t="s">
        <v>167</v>
      </c>
      <c r="V1658" t="s">
        <v>213</v>
      </c>
    </row>
    <row r="1659" spans="1:27" x14ac:dyDescent="0.2">
      <c r="A1659">
        <v>2338</v>
      </c>
      <c r="B1659" t="str">
        <f>+SUBSTITUTE(LOWER(_xlfn.CONCAT(C1659,D1659,E1659,G1659,L1659,R1659))," ","")</f>
        <v>44370enterosinsalsac40-60sudmarisitalia</v>
      </c>
      <c r="C1659" s="1">
        <v>44370</v>
      </c>
      <c r="D1659" s="2" t="s">
        <v>59</v>
      </c>
      <c r="E1659" t="s">
        <v>155</v>
      </c>
      <c r="F1659" t="s">
        <v>167</v>
      </c>
      <c r="G1659" t="s">
        <v>180</v>
      </c>
      <c r="H1659">
        <v>2150</v>
      </c>
      <c r="I1659">
        <v>1.95</v>
      </c>
      <c r="J1659" s="4" t="e">
        <f>+VLOOKUP(B1659,Hoja1!$A:$L,11,0)</f>
        <v>#N/A</v>
      </c>
      <c r="K1659" s="4" t="e">
        <f>+VLOOKUP(B1659,Hoja1!$A:$L,12,0)</f>
        <v>#N/A</v>
      </c>
      <c r="L1659" t="s">
        <v>286</v>
      </c>
      <c r="M1659">
        <v>25</v>
      </c>
      <c r="O1659">
        <v>6</v>
      </c>
      <c r="P1659">
        <v>2021</v>
      </c>
      <c r="Q1659" t="s">
        <v>153</v>
      </c>
      <c r="R1659" t="s">
        <v>167</v>
      </c>
      <c r="S1659" t="s">
        <v>167</v>
      </c>
      <c r="T1659" t="s">
        <v>167</v>
      </c>
      <c r="U1659" t="s">
        <v>159</v>
      </c>
      <c r="V1659" t="s">
        <v>160</v>
      </c>
      <c r="W1659">
        <v>0</v>
      </c>
      <c r="X1659">
        <v>0</v>
      </c>
      <c r="Y1659">
        <v>0</v>
      </c>
      <c r="Z1659">
        <v>0</v>
      </c>
      <c r="AA1659">
        <v>1.95</v>
      </c>
    </row>
    <row r="1660" spans="1:27" x14ac:dyDescent="0.2">
      <c r="A1660">
        <v>426</v>
      </c>
      <c r="B1660" t="str">
        <f>+SUBSTITUTE(LOWER(_xlfn.CONCAT(C1660,D1660,E1660,G1660,L1660,R1660))," ","")</f>
        <v>44371carnegranelc300-500camanchacarusia</v>
      </c>
      <c r="C1660" s="1">
        <v>44371</v>
      </c>
      <c r="D1660" s="2" t="s">
        <v>35</v>
      </c>
      <c r="E1660" t="s">
        <v>30</v>
      </c>
      <c r="F1660" t="s">
        <v>516</v>
      </c>
      <c r="G1660" t="s">
        <v>49</v>
      </c>
      <c r="H1660">
        <v>24000</v>
      </c>
      <c r="I1660">
        <v>2.95</v>
      </c>
      <c r="J1660" s="4" t="e">
        <f>+VLOOKUP(B1660,Hoja1!$A:$L,11,0)</f>
        <v>#N/A</v>
      </c>
      <c r="K1660" s="4" t="e">
        <f>+VLOOKUP(B1660,Hoja1!$A:$L,12,0)</f>
        <v>#N/A</v>
      </c>
      <c r="L1660" t="s">
        <v>33</v>
      </c>
      <c r="M1660">
        <v>25</v>
      </c>
      <c r="O1660">
        <v>6</v>
      </c>
      <c r="P1660">
        <v>2021</v>
      </c>
      <c r="Q1660" t="s">
        <v>165</v>
      </c>
      <c r="R1660" t="s">
        <v>166</v>
      </c>
      <c r="S1660" t="s">
        <v>165</v>
      </c>
      <c r="T1660" t="s">
        <v>166</v>
      </c>
      <c r="U1660" t="s">
        <v>37</v>
      </c>
      <c r="V1660" t="s">
        <v>36</v>
      </c>
      <c r="W1660">
        <v>0</v>
      </c>
      <c r="X1660">
        <v>0</v>
      </c>
      <c r="Y1660">
        <v>0</v>
      </c>
      <c r="Z1660">
        <v>0</v>
      </c>
      <c r="AA1660">
        <v>2.95</v>
      </c>
    </row>
    <row r="1661" spans="1:27" x14ac:dyDescent="0.2">
      <c r="A1661">
        <v>427</v>
      </c>
      <c r="B1661" t="str">
        <f>+SUBSTITUTE(LOWER(_xlfn.CONCAT(C1661,D1661,E1661,G1661,L1661,R1661))," ","")</f>
        <v>44371carnegranelc300-500camanchacaotroseuropa</v>
      </c>
      <c r="C1661" s="1">
        <v>44371</v>
      </c>
      <c r="D1661" s="2" t="s">
        <v>35</v>
      </c>
      <c r="E1661" t="s">
        <v>30</v>
      </c>
      <c r="F1661" t="s">
        <v>152</v>
      </c>
      <c r="G1661" t="s">
        <v>49</v>
      </c>
      <c r="H1661">
        <v>5000</v>
      </c>
      <c r="I1661">
        <v>3.03</v>
      </c>
      <c r="J1661" s="4" t="e">
        <f>+VLOOKUP(B1661,Hoja1!$A:$L,11,0)</f>
        <v>#N/A</v>
      </c>
      <c r="K1661" s="4" t="e">
        <f>+VLOOKUP(B1661,Hoja1!$A:$L,12,0)</f>
        <v>#N/A</v>
      </c>
      <c r="L1661" t="s">
        <v>33</v>
      </c>
      <c r="M1661">
        <v>25</v>
      </c>
      <c r="O1661">
        <v>6</v>
      </c>
      <c r="P1661">
        <v>2021</v>
      </c>
      <c r="Q1661" t="s">
        <v>153</v>
      </c>
      <c r="R1661" t="s">
        <v>154</v>
      </c>
      <c r="S1661" t="s">
        <v>154</v>
      </c>
      <c r="T1661" t="s">
        <v>154</v>
      </c>
      <c r="U1661" t="s">
        <v>37</v>
      </c>
      <c r="V1661" t="s">
        <v>36</v>
      </c>
      <c r="W1661">
        <v>0</v>
      </c>
      <c r="X1661">
        <v>0</v>
      </c>
      <c r="Y1661">
        <v>0</v>
      </c>
      <c r="Z1661">
        <v>0</v>
      </c>
      <c r="AA1661">
        <v>3.03</v>
      </c>
    </row>
    <row r="1662" spans="1:27" x14ac:dyDescent="0.2">
      <c r="A1662">
        <v>428</v>
      </c>
      <c r="B1662" t="str">
        <f>+SUBSTITUTE(LOWER(_xlfn.CONCAT(C1662,D1662,E1662,G1662,L1662,R1662))," ","")</f>
        <v>44371carnegranelc200-300camanchacaotrosuee</v>
      </c>
      <c r="C1662" s="1">
        <v>44371</v>
      </c>
      <c r="D1662" s="2" t="s">
        <v>35</v>
      </c>
      <c r="E1662" t="s">
        <v>30</v>
      </c>
      <c r="F1662" t="s">
        <v>184</v>
      </c>
      <c r="G1662" t="s">
        <v>39</v>
      </c>
      <c r="H1662">
        <v>24000</v>
      </c>
      <c r="I1662">
        <v>2.95</v>
      </c>
      <c r="J1662" s="4" t="e">
        <f>+VLOOKUP(B1662,Hoja1!$A:$L,11,0)</f>
        <v>#N/A</v>
      </c>
      <c r="K1662" s="4" t="e">
        <f>+VLOOKUP(B1662,Hoja1!$A:$L,12,0)</f>
        <v>#N/A</v>
      </c>
      <c r="L1662" t="s">
        <v>33</v>
      </c>
      <c r="M1662">
        <v>25</v>
      </c>
      <c r="O1662">
        <v>6</v>
      </c>
      <c r="P1662">
        <v>2021</v>
      </c>
      <c r="Q1662" t="s">
        <v>165</v>
      </c>
      <c r="R1662" t="s">
        <v>185</v>
      </c>
      <c r="S1662" t="s">
        <v>165</v>
      </c>
      <c r="T1662" t="s">
        <v>185</v>
      </c>
      <c r="U1662" t="s">
        <v>37</v>
      </c>
      <c r="V1662" t="s">
        <v>36</v>
      </c>
      <c r="W1662">
        <v>0</v>
      </c>
      <c r="X1662">
        <v>0</v>
      </c>
      <c r="Y1662">
        <v>0</v>
      </c>
      <c r="Z1662">
        <v>0</v>
      </c>
      <c r="AA1662">
        <v>2.95</v>
      </c>
    </row>
    <row r="1663" spans="1:27" x14ac:dyDescent="0.2">
      <c r="A1663">
        <v>429</v>
      </c>
      <c r="B1663" t="str">
        <f>+SUBSTITUTE(LOWER(_xlfn.CONCAT(C1663,D1663,E1663,G1663,L1663,R1663))," ","")</f>
        <v>44371enteroretailc20-35camanchacaamerica</v>
      </c>
      <c r="C1663" s="1">
        <v>44371</v>
      </c>
      <c r="D1663" s="2" t="s">
        <v>59</v>
      </c>
      <c r="E1663" t="s">
        <v>161</v>
      </c>
      <c r="F1663" t="s">
        <v>162</v>
      </c>
      <c r="G1663" t="s">
        <v>163</v>
      </c>
      <c r="H1663">
        <v>14301</v>
      </c>
      <c r="I1663">
        <v>3.2413500000000002</v>
      </c>
      <c r="J1663" s="4" t="e">
        <f>+VLOOKUP(B1663,Hoja1!$A:$L,11,0)</f>
        <v>#N/A</v>
      </c>
      <c r="K1663" s="4" t="e">
        <f>+VLOOKUP(B1663,Hoja1!$A:$L,12,0)</f>
        <v>#N/A</v>
      </c>
      <c r="L1663" t="s">
        <v>33</v>
      </c>
      <c r="M1663">
        <v>25</v>
      </c>
      <c r="O1663">
        <v>6</v>
      </c>
      <c r="P1663">
        <v>2021</v>
      </c>
      <c r="Q1663" t="s">
        <v>515</v>
      </c>
      <c r="R1663" t="s">
        <v>515</v>
      </c>
      <c r="S1663" t="s">
        <v>515</v>
      </c>
      <c r="T1663" t="s">
        <v>515</v>
      </c>
      <c r="V1663" t="s">
        <v>164</v>
      </c>
    </row>
    <row r="1664" spans="1:27" x14ac:dyDescent="0.2">
      <c r="A1664">
        <v>430</v>
      </c>
      <c r="B1664" t="str">
        <f>+SUBSTITUTE(LOWER(_xlfn.CONCAT(C1664,D1664,E1664,G1664,L1664,R1664))," ","")</f>
        <v>44371carnegranelc200-300camanchacaotroseuropa</v>
      </c>
      <c r="C1664" s="1">
        <v>44371</v>
      </c>
      <c r="D1664" s="2" t="s">
        <v>35</v>
      </c>
      <c r="E1664" t="s">
        <v>30</v>
      </c>
      <c r="F1664" t="s">
        <v>152</v>
      </c>
      <c r="G1664" t="s">
        <v>39</v>
      </c>
      <c r="H1664">
        <v>19000</v>
      </c>
      <c r="I1664">
        <v>3.17</v>
      </c>
      <c r="J1664" s="4" t="e">
        <f>+VLOOKUP(B1664,Hoja1!$A:$L,11,0)</f>
        <v>#N/A</v>
      </c>
      <c r="K1664" s="4" t="e">
        <f>+VLOOKUP(B1664,Hoja1!$A:$L,12,0)</f>
        <v>#N/A</v>
      </c>
      <c r="L1664" t="s">
        <v>33</v>
      </c>
      <c r="M1664">
        <v>25</v>
      </c>
      <c r="O1664">
        <v>6</v>
      </c>
      <c r="P1664">
        <v>2021</v>
      </c>
      <c r="Q1664" t="s">
        <v>153</v>
      </c>
      <c r="R1664" t="s">
        <v>154</v>
      </c>
      <c r="S1664" t="s">
        <v>154</v>
      </c>
      <c r="T1664" t="s">
        <v>154</v>
      </c>
      <c r="U1664" t="s">
        <v>37</v>
      </c>
      <c r="V1664" t="s">
        <v>36</v>
      </c>
      <c r="W1664">
        <v>0</v>
      </c>
      <c r="X1664">
        <v>0</v>
      </c>
      <c r="Y1664">
        <v>0</v>
      </c>
      <c r="Z1664">
        <v>0</v>
      </c>
      <c r="AA1664">
        <v>3.17</v>
      </c>
    </row>
    <row r="1665" spans="1:27" x14ac:dyDescent="0.2">
      <c r="A1665">
        <v>779</v>
      </c>
      <c r="B1665" t="str">
        <f>+SUBSTITUTE(LOWER(_xlfn.CONCAT(C1665,D1665,E1665,G1665,L1665,R1665))," ","")</f>
        <v>44371carnegranelc100-200manuelitaamerica</v>
      </c>
      <c r="C1665" s="1">
        <v>44371</v>
      </c>
      <c r="D1665" s="2" t="s">
        <v>35</v>
      </c>
      <c r="E1665" t="s">
        <v>30</v>
      </c>
      <c r="F1665" t="s">
        <v>226</v>
      </c>
      <c r="G1665" t="s">
        <v>72</v>
      </c>
      <c r="H1665">
        <v>7000</v>
      </c>
      <c r="I1665">
        <v>2.85</v>
      </c>
      <c r="J1665" s="4">
        <f>+VLOOKUP(B1665,Hoja1!$A:$L,11,0)</f>
        <v>7000</v>
      </c>
      <c r="K1665" s="4">
        <f>+VLOOKUP(B1665,Hoja1!$A:$L,12,0)</f>
        <v>2.85</v>
      </c>
      <c r="L1665" t="s">
        <v>93</v>
      </c>
      <c r="M1665">
        <v>25</v>
      </c>
      <c r="N1665" t="s">
        <v>211</v>
      </c>
      <c r="O1665">
        <v>6</v>
      </c>
      <c r="P1665">
        <v>2021</v>
      </c>
      <c r="Q1665" t="s">
        <v>515</v>
      </c>
      <c r="R1665" t="s">
        <v>515</v>
      </c>
      <c r="S1665" t="s">
        <v>515</v>
      </c>
      <c r="T1665" t="s">
        <v>515</v>
      </c>
      <c r="U1665" t="s">
        <v>37</v>
      </c>
      <c r="V1665" t="s">
        <v>36</v>
      </c>
      <c r="W1665">
        <v>0</v>
      </c>
      <c r="X1665">
        <v>0</v>
      </c>
      <c r="Y1665">
        <v>0</v>
      </c>
      <c r="Z1665">
        <v>0</v>
      </c>
      <c r="AA1665">
        <v>2.85</v>
      </c>
    </row>
    <row r="1666" spans="1:27" x14ac:dyDescent="0.2">
      <c r="A1666">
        <v>1555</v>
      </c>
      <c r="B1666" t="str">
        <f>+SUBSTITUTE(LOWER(_xlfn.CONCAT(C1666,D1666,E1666,G1666,L1666,R1666))," ","")</f>
        <v>44371enterosinsalsac18-27standrewsamerica</v>
      </c>
      <c r="C1666" s="1">
        <v>44371</v>
      </c>
      <c r="D1666" s="2" t="s">
        <v>59</v>
      </c>
      <c r="E1666" t="s">
        <v>155</v>
      </c>
      <c r="F1666" t="s">
        <v>214</v>
      </c>
      <c r="G1666" t="s">
        <v>171</v>
      </c>
      <c r="H1666">
        <v>17079.48</v>
      </c>
      <c r="I1666">
        <v>2.31</v>
      </c>
      <c r="J1666" s="4" t="e">
        <f>+VLOOKUP(B1666,Hoja1!$A:$L,11,0)</f>
        <v>#N/A</v>
      </c>
      <c r="K1666" s="4" t="e">
        <f>+VLOOKUP(B1666,Hoja1!$A:$L,12,0)</f>
        <v>#N/A</v>
      </c>
      <c r="L1666" t="s">
        <v>240</v>
      </c>
      <c r="M1666">
        <v>25</v>
      </c>
      <c r="N1666" t="s">
        <v>204</v>
      </c>
      <c r="O1666">
        <v>6</v>
      </c>
      <c r="P1666">
        <v>2021</v>
      </c>
      <c r="Q1666" t="s">
        <v>515</v>
      </c>
      <c r="R1666" t="s">
        <v>515</v>
      </c>
      <c r="S1666" t="s">
        <v>515</v>
      </c>
      <c r="T1666" t="s">
        <v>515</v>
      </c>
      <c r="U1666" t="s">
        <v>159</v>
      </c>
      <c r="V1666" t="s">
        <v>160</v>
      </c>
      <c r="W1666">
        <v>0</v>
      </c>
      <c r="X1666">
        <v>0</v>
      </c>
      <c r="Y1666">
        <v>0</v>
      </c>
      <c r="Z1666">
        <v>0</v>
      </c>
      <c r="AA1666">
        <v>2.31</v>
      </c>
    </row>
    <row r="1667" spans="1:27" x14ac:dyDescent="0.2">
      <c r="A1667">
        <v>1556</v>
      </c>
      <c r="B1667" t="str">
        <f>+SUBSTITUTE(LOWER(_xlfn.CONCAT(C1667,D1667,E1667,G1667,L1667,R1667))," ","")</f>
        <v>44371enterosinsalsae60-80standrewsotroseuropa</v>
      </c>
      <c r="C1667" s="1">
        <v>44371</v>
      </c>
      <c r="D1667" s="2" t="s">
        <v>59</v>
      </c>
      <c r="E1667" t="s">
        <v>155</v>
      </c>
      <c r="F1667" t="s">
        <v>258</v>
      </c>
      <c r="G1667" t="s">
        <v>253</v>
      </c>
      <c r="H1667">
        <v>18130</v>
      </c>
      <c r="I1667">
        <v>2.15</v>
      </c>
      <c r="J1667" s="4" t="e">
        <f>+VLOOKUP(B1667,Hoja1!$A:$L,11,0)</f>
        <v>#N/A</v>
      </c>
      <c r="K1667" s="4" t="e">
        <f>+VLOOKUP(B1667,Hoja1!$A:$L,12,0)</f>
        <v>#N/A</v>
      </c>
      <c r="L1667" t="s">
        <v>240</v>
      </c>
      <c r="M1667">
        <v>25</v>
      </c>
      <c r="N1667" t="s">
        <v>204</v>
      </c>
      <c r="O1667">
        <v>6</v>
      </c>
      <c r="P1667">
        <v>2021</v>
      </c>
      <c r="Q1667" t="s">
        <v>153</v>
      </c>
      <c r="R1667" t="s">
        <v>154</v>
      </c>
      <c r="S1667" t="s">
        <v>154</v>
      </c>
      <c r="T1667" t="s">
        <v>154</v>
      </c>
      <c r="U1667" t="s">
        <v>159</v>
      </c>
      <c r="V1667" t="s">
        <v>160</v>
      </c>
      <c r="W1667">
        <v>0</v>
      </c>
      <c r="X1667">
        <v>0</v>
      </c>
      <c r="Y1667">
        <v>0</v>
      </c>
      <c r="Z1667">
        <v>0</v>
      </c>
      <c r="AA1667">
        <v>2.15</v>
      </c>
    </row>
    <row r="1668" spans="1:27" x14ac:dyDescent="0.2">
      <c r="A1668">
        <v>1557</v>
      </c>
      <c r="B1668" t="str">
        <f>+SUBSTITUTE(LOWER(_xlfn.CONCAT(C1668,D1668,E1668,G1668,L1668,R1668))," ","")</f>
        <v>44371enterosinsalsae23-29standrewsamerica</v>
      </c>
      <c r="C1668" s="1">
        <v>44371</v>
      </c>
      <c r="D1668" s="2" t="s">
        <v>59</v>
      </c>
      <c r="E1668" t="s">
        <v>155</v>
      </c>
      <c r="F1668" t="s">
        <v>214</v>
      </c>
      <c r="G1668" t="s">
        <v>241</v>
      </c>
      <c r="H1668">
        <v>17615.2</v>
      </c>
      <c r="I1668">
        <v>2.0299999999999998</v>
      </c>
      <c r="J1668" s="4" t="e">
        <f>+VLOOKUP(B1668,Hoja1!$A:$L,11,0)</f>
        <v>#N/A</v>
      </c>
      <c r="K1668" s="4" t="e">
        <f>+VLOOKUP(B1668,Hoja1!$A:$L,12,0)</f>
        <v>#N/A</v>
      </c>
      <c r="L1668" t="s">
        <v>240</v>
      </c>
      <c r="M1668">
        <v>25</v>
      </c>
      <c r="N1668" t="s">
        <v>204</v>
      </c>
      <c r="O1668">
        <v>6</v>
      </c>
      <c r="P1668">
        <v>2021</v>
      </c>
      <c r="Q1668" t="s">
        <v>515</v>
      </c>
      <c r="R1668" t="s">
        <v>515</v>
      </c>
      <c r="S1668" t="s">
        <v>515</v>
      </c>
      <c r="T1668" t="s">
        <v>515</v>
      </c>
      <c r="U1668" t="s">
        <v>159</v>
      </c>
      <c r="V1668" t="s">
        <v>160</v>
      </c>
      <c r="W1668">
        <v>0</v>
      </c>
      <c r="X1668">
        <v>0</v>
      </c>
      <c r="Y1668">
        <v>0</v>
      </c>
      <c r="Z1668">
        <v>0</v>
      </c>
      <c r="AA1668">
        <v>2.0299999999999998</v>
      </c>
    </row>
    <row r="1669" spans="1:27" x14ac:dyDescent="0.2">
      <c r="A1669">
        <v>2339</v>
      </c>
      <c r="B1669" t="str">
        <f>+SUBSTITUTE(LOWER(_xlfn.CONCAT(C1669,D1669,E1669,G1669,L1669,R1669))," ","")</f>
        <v>44371enteroconsalsac60-80sudmarisrusia</v>
      </c>
      <c r="C1669" s="1">
        <v>44371</v>
      </c>
      <c r="D1669" s="2" t="s">
        <v>59</v>
      </c>
      <c r="E1669" t="s">
        <v>227</v>
      </c>
      <c r="F1669" t="s">
        <v>166</v>
      </c>
      <c r="G1669" t="s">
        <v>168</v>
      </c>
      <c r="H1669">
        <v>2750</v>
      </c>
      <c r="I1669">
        <v>2.35</v>
      </c>
      <c r="J1669" s="4" t="e">
        <f>+VLOOKUP(B1669,Hoja1!$A:$L,11,0)</f>
        <v>#N/A</v>
      </c>
      <c r="K1669" s="4" t="e">
        <f>+VLOOKUP(B1669,Hoja1!$A:$L,12,0)</f>
        <v>#N/A</v>
      </c>
      <c r="L1669" t="s">
        <v>286</v>
      </c>
      <c r="M1669">
        <v>25</v>
      </c>
      <c r="O1669">
        <v>6</v>
      </c>
      <c r="P1669">
        <v>2021</v>
      </c>
      <c r="Q1669" t="s">
        <v>165</v>
      </c>
      <c r="R1669" t="s">
        <v>166</v>
      </c>
      <c r="S1669" t="s">
        <v>165</v>
      </c>
      <c r="T1669" t="s">
        <v>166</v>
      </c>
      <c r="U1669" t="s">
        <v>61</v>
      </c>
      <c r="V1669" t="s">
        <v>229</v>
      </c>
      <c r="W1669">
        <v>0</v>
      </c>
      <c r="X1669">
        <v>0</v>
      </c>
      <c r="Y1669">
        <v>0</v>
      </c>
      <c r="Z1669">
        <v>0</v>
      </c>
      <c r="AA1669">
        <v>2.35</v>
      </c>
    </row>
    <row r="1670" spans="1:27" x14ac:dyDescent="0.2">
      <c r="A1670">
        <v>2340</v>
      </c>
      <c r="B1670" t="str">
        <f>+SUBSTITUTE(LOWER(_xlfn.CONCAT(C1670,D1670,E1670,G1670,L1670,R1670))," ","")</f>
        <v>44371enterosinsalsac60-80sudmarisrusia</v>
      </c>
      <c r="C1670" s="1">
        <v>44371</v>
      </c>
      <c r="D1670" s="2" t="s">
        <v>59</v>
      </c>
      <c r="E1670" t="s">
        <v>155</v>
      </c>
      <c r="F1670" t="s">
        <v>166</v>
      </c>
      <c r="G1670" t="s">
        <v>168</v>
      </c>
      <c r="H1670">
        <v>10750</v>
      </c>
      <c r="I1670">
        <v>1.95</v>
      </c>
      <c r="J1670" s="4" t="e">
        <f>+VLOOKUP(B1670,Hoja1!$A:$L,11,0)</f>
        <v>#N/A</v>
      </c>
      <c r="K1670" s="4" t="e">
        <f>+VLOOKUP(B1670,Hoja1!$A:$L,12,0)</f>
        <v>#N/A</v>
      </c>
      <c r="L1670" t="s">
        <v>286</v>
      </c>
      <c r="M1670">
        <v>25</v>
      </c>
      <c r="O1670">
        <v>6</v>
      </c>
      <c r="P1670">
        <v>2021</v>
      </c>
      <c r="Q1670" t="s">
        <v>165</v>
      </c>
      <c r="R1670" t="s">
        <v>166</v>
      </c>
      <c r="S1670" t="s">
        <v>165</v>
      </c>
      <c r="T1670" t="s">
        <v>166</v>
      </c>
      <c r="U1670" t="s">
        <v>159</v>
      </c>
      <c r="V1670" t="s">
        <v>160</v>
      </c>
      <c r="W1670">
        <v>0</v>
      </c>
      <c r="X1670">
        <v>0</v>
      </c>
      <c r="Y1670">
        <v>0</v>
      </c>
      <c r="Z1670">
        <v>0</v>
      </c>
      <c r="AA1670">
        <v>1.95</v>
      </c>
    </row>
    <row r="1671" spans="1:27" x14ac:dyDescent="0.2">
      <c r="A1671">
        <v>2341</v>
      </c>
      <c r="B1671" t="str">
        <f>+SUBSTITUTE(LOWER(_xlfn.CONCAT(C1671,D1671,E1671,G1671,L1671,R1671))," ","")</f>
        <v>44371carnegranelc200-300sudmarisespaña</v>
      </c>
      <c r="C1671" s="1">
        <v>44371</v>
      </c>
      <c r="D1671" s="2" t="s">
        <v>35</v>
      </c>
      <c r="E1671" t="s">
        <v>30</v>
      </c>
      <c r="F1671" t="s">
        <v>338</v>
      </c>
      <c r="G1671" t="s">
        <v>39</v>
      </c>
      <c r="H1671">
        <v>24000</v>
      </c>
      <c r="I1671">
        <v>3</v>
      </c>
      <c r="J1671" s="4">
        <f>+VLOOKUP(B1671,Hoja1!$A:$L,11,0)</f>
        <v>24000</v>
      </c>
      <c r="K1671" s="4">
        <f>+VLOOKUP(B1671,Hoja1!$A:$L,12,0)</f>
        <v>3</v>
      </c>
      <c r="L1671" t="s">
        <v>286</v>
      </c>
      <c r="M1671">
        <v>25</v>
      </c>
      <c r="O1671">
        <v>6</v>
      </c>
      <c r="P1671">
        <v>2021</v>
      </c>
      <c r="Q1671" t="s">
        <v>153</v>
      </c>
      <c r="R1671" t="s">
        <v>338</v>
      </c>
      <c r="S1671" t="s">
        <v>338</v>
      </c>
      <c r="T1671" t="s">
        <v>154</v>
      </c>
      <c r="U1671" t="s">
        <v>37</v>
      </c>
      <c r="V1671" t="s">
        <v>36</v>
      </c>
      <c r="W1671">
        <v>0</v>
      </c>
      <c r="X1671">
        <v>0</v>
      </c>
      <c r="Y1671">
        <v>0</v>
      </c>
      <c r="Z1671">
        <v>0</v>
      </c>
      <c r="AA1671">
        <v>3</v>
      </c>
    </row>
    <row r="1672" spans="1:27" x14ac:dyDescent="0.2">
      <c r="A1672">
        <v>2342</v>
      </c>
      <c r="B1672" t="str">
        <f>+SUBSTITUTE(LOWER(_xlfn.CONCAT(C1672,D1672,E1672,G1672,L1672,R1672))," ","")</f>
        <v>44371carnegranelc0sudmarischile</v>
      </c>
      <c r="C1672" s="1">
        <v>44371</v>
      </c>
      <c r="D1672" s="2" t="s">
        <v>35</v>
      </c>
      <c r="E1672" t="s">
        <v>30</v>
      </c>
      <c r="F1672" t="s">
        <v>32</v>
      </c>
      <c r="G1672" t="s">
        <v>178</v>
      </c>
      <c r="H1672">
        <v>500</v>
      </c>
      <c r="J1672" s="4" t="e">
        <f>+VLOOKUP(B1672,Hoja1!$A:$L,11,0)</f>
        <v>#N/A</v>
      </c>
      <c r="K1672" s="4" t="e">
        <f>+VLOOKUP(B1672,Hoja1!$A:$L,12,0)</f>
        <v>#N/A</v>
      </c>
      <c r="L1672" t="s">
        <v>286</v>
      </c>
      <c r="M1672">
        <v>25</v>
      </c>
      <c r="O1672">
        <v>6</v>
      </c>
      <c r="P1672">
        <v>2021</v>
      </c>
      <c r="Q1672" t="s">
        <v>32</v>
      </c>
      <c r="R1672" t="s">
        <v>32</v>
      </c>
      <c r="S1672" t="s">
        <v>32</v>
      </c>
      <c r="T1672" t="s">
        <v>32</v>
      </c>
      <c r="U1672" t="s">
        <v>37</v>
      </c>
      <c r="V1672" t="s">
        <v>36</v>
      </c>
      <c r="W1672">
        <v>0</v>
      </c>
      <c r="X1672">
        <v>0</v>
      </c>
    </row>
    <row r="1673" spans="1:27" x14ac:dyDescent="0.2">
      <c r="A1673">
        <v>431</v>
      </c>
      <c r="B1673" t="str">
        <f>+SUBSTITUTE(LOWER(_xlfn.CONCAT(C1673,D1673,E1673,G1673,L1673,R1673))," ","")</f>
        <v>44372enteroretailc20-35camanchacaamerica</v>
      </c>
      <c r="C1673" s="1">
        <v>44372</v>
      </c>
      <c r="D1673" s="2" t="s">
        <v>59</v>
      </c>
      <c r="E1673" t="s">
        <v>161</v>
      </c>
      <c r="F1673" t="s">
        <v>162</v>
      </c>
      <c r="G1673" t="s">
        <v>163</v>
      </c>
      <c r="H1673">
        <v>17353.599999999999</v>
      </c>
      <c r="I1673">
        <v>3.2413500000000002</v>
      </c>
      <c r="J1673" s="4" t="e">
        <f>+VLOOKUP(B1673,Hoja1!$A:$L,11,0)</f>
        <v>#N/A</v>
      </c>
      <c r="K1673" s="4" t="e">
        <f>+VLOOKUP(B1673,Hoja1!$A:$L,12,0)</f>
        <v>#N/A</v>
      </c>
      <c r="L1673" t="s">
        <v>33</v>
      </c>
      <c r="M1673">
        <v>25</v>
      </c>
      <c r="O1673">
        <v>6</v>
      </c>
      <c r="P1673">
        <v>2021</v>
      </c>
      <c r="Q1673" t="s">
        <v>515</v>
      </c>
      <c r="R1673" t="s">
        <v>515</v>
      </c>
      <c r="S1673" t="s">
        <v>515</v>
      </c>
      <c r="T1673" t="s">
        <v>515</v>
      </c>
      <c r="V1673" t="s">
        <v>164</v>
      </c>
    </row>
    <row r="1674" spans="1:27" x14ac:dyDescent="0.2">
      <c r="A1674">
        <v>432</v>
      </c>
      <c r="B1674" t="str">
        <f>+SUBSTITUTE(LOWER(_xlfn.CONCAT(C1674,D1674,E1674,G1674,L1674,R1674))," ","")</f>
        <v>44372carnegranelc300-500camanchacaotroseuropa</v>
      </c>
      <c r="C1674" s="1">
        <v>44372</v>
      </c>
      <c r="D1674" s="2" t="s">
        <v>35</v>
      </c>
      <c r="E1674" t="s">
        <v>30</v>
      </c>
      <c r="F1674" t="s">
        <v>517</v>
      </c>
      <c r="G1674" t="s">
        <v>49</v>
      </c>
      <c r="H1674">
        <v>23570</v>
      </c>
      <c r="I1674">
        <v>3.02</v>
      </c>
      <c r="J1674" s="4" t="e">
        <f>+VLOOKUP(B1674,Hoja1!$A:$L,11,0)</f>
        <v>#N/A</v>
      </c>
      <c r="K1674" s="4" t="e">
        <f>+VLOOKUP(B1674,Hoja1!$A:$L,12,0)</f>
        <v>#N/A</v>
      </c>
      <c r="L1674" t="s">
        <v>33</v>
      </c>
      <c r="M1674">
        <v>25</v>
      </c>
      <c r="O1674">
        <v>6</v>
      </c>
      <c r="P1674">
        <v>2021</v>
      </c>
      <c r="Q1674" t="s">
        <v>153</v>
      </c>
      <c r="R1674" t="s">
        <v>154</v>
      </c>
      <c r="S1674" t="s">
        <v>154</v>
      </c>
      <c r="T1674" t="s">
        <v>154</v>
      </c>
      <c r="U1674" t="s">
        <v>37</v>
      </c>
      <c r="V1674" t="s">
        <v>36</v>
      </c>
      <c r="W1674">
        <v>0</v>
      </c>
      <c r="X1674">
        <v>0</v>
      </c>
      <c r="Y1674">
        <v>0</v>
      </c>
      <c r="Z1674">
        <v>0</v>
      </c>
      <c r="AA1674">
        <v>3.02</v>
      </c>
    </row>
    <row r="1675" spans="1:27" x14ac:dyDescent="0.2">
      <c r="A1675">
        <v>433</v>
      </c>
      <c r="B1675" t="str">
        <f>+SUBSTITUTE(LOWER(_xlfn.CONCAT(C1675,D1675,E1675,G1675,L1675,R1675))," ","")</f>
        <v>44372carnegranelc300-500camanchacarusia</v>
      </c>
      <c r="C1675" s="1">
        <v>44372</v>
      </c>
      <c r="D1675" s="2" t="s">
        <v>35</v>
      </c>
      <c r="E1675" t="s">
        <v>30</v>
      </c>
      <c r="F1675" t="s">
        <v>516</v>
      </c>
      <c r="G1675" t="s">
        <v>49</v>
      </c>
      <c r="H1675">
        <v>24000</v>
      </c>
      <c r="I1675">
        <v>2.94999999999999</v>
      </c>
      <c r="J1675" s="4" t="e">
        <f>+VLOOKUP(B1675,Hoja1!$A:$L,11,0)</f>
        <v>#N/A</v>
      </c>
      <c r="K1675" s="4" t="e">
        <f>+VLOOKUP(B1675,Hoja1!$A:$L,12,0)</f>
        <v>#N/A</v>
      </c>
      <c r="L1675" t="s">
        <v>33</v>
      </c>
      <c r="M1675">
        <v>25</v>
      </c>
      <c r="O1675">
        <v>6</v>
      </c>
      <c r="P1675">
        <v>2021</v>
      </c>
      <c r="Q1675" t="s">
        <v>165</v>
      </c>
      <c r="R1675" t="s">
        <v>166</v>
      </c>
      <c r="S1675" t="s">
        <v>165</v>
      </c>
      <c r="T1675" t="s">
        <v>166</v>
      </c>
      <c r="U1675" t="s">
        <v>37</v>
      </c>
      <c r="V1675" t="s">
        <v>36</v>
      </c>
      <c r="W1675">
        <v>0</v>
      </c>
      <c r="X1675">
        <v>0</v>
      </c>
      <c r="Y1675">
        <v>0</v>
      </c>
      <c r="Z1675">
        <v>0</v>
      </c>
      <c r="AA1675">
        <v>2.94999999999999</v>
      </c>
    </row>
    <row r="1676" spans="1:27" x14ac:dyDescent="0.2">
      <c r="A1676">
        <v>780</v>
      </c>
      <c r="B1676" t="str">
        <f>+SUBSTITUTE(LOWER(_xlfn.CONCAT(C1676,D1676,E1676,G1676,L1676,R1676))," ","")</f>
        <v>44372carnegranelc200-300manuelitaotroseuropa</v>
      </c>
      <c r="C1676" s="1">
        <v>44372</v>
      </c>
      <c r="D1676" s="2" t="s">
        <v>35</v>
      </c>
      <c r="E1676" t="s">
        <v>30</v>
      </c>
      <c r="F1676" t="s">
        <v>234</v>
      </c>
      <c r="G1676" t="s">
        <v>39</v>
      </c>
      <c r="H1676">
        <v>24000</v>
      </c>
      <c r="I1676">
        <v>2.9</v>
      </c>
      <c r="J1676" s="4">
        <f>+VLOOKUP(B1676,Hoja1!$A:$L,11,0)</f>
        <v>24000</v>
      </c>
      <c r="K1676" s="4">
        <f>+VLOOKUP(B1676,Hoja1!$A:$L,12,0)</f>
        <v>2.9</v>
      </c>
      <c r="L1676" t="s">
        <v>93</v>
      </c>
      <c r="M1676">
        <v>25</v>
      </c>
      <c r="N1676" t="s">
        <v>211</v>
      </c>
      <c r="O1676">
        <v>6</v>
      </c>
      <c r="P1676">
        <v>2021</v>
      </c>
      <c r="Q1676" t="s">
        <v>153</v>
      </c>
      <c r="R1676" t="s">
        <v>154</v>
      </c>
      <c r="S1676" t="s">
        <v>154</v>
      </c>
      <c r="T1676" t="s">
        <v>154</v>
      </c>
      <c r="U1676" t="s">
        <v>37</v>
      </c>
      <c r="V1676" t="s">
        <v>36</v>
      </c>
      <c r="W1676">
        <v>0</v>
      </c>
      <c r="X1676">
        <v>0</v>
      </c>
      <c r="Y1676">
        <v>0</v>
      </c>
      <c r="Z1676">
        <v>0</v>
      </c>
      <c r="AA1676">
        <v>2.9</v>
      </c>
    </row>
    <row r="1677" spans="1:27" x14ac:dyDescent="0.2">
      <c r="A1677">
        <v>781</v>
      </c>
      <c r="B1677" t="str">
        <f>+SUBSTITUTE(LOWER(_xlfn.CONCAT(C1677,D1677,E1677,G1677,L1677,R1677))," ","")</f>
        <v>44372carnegranelc200-300manuelitarusia</v>
      </c>
      <c r="C1677" s="1">
        <v>44372</v>
      </c>
      <c r="D1677" s="2" t="s">
        <v>35</v>
      </c>
      <c r="E1677" t="s">
        <v>30</v>
      </c>
      <c r="F1677" t="s">
        <v>166</v>
      </c>
      <c r="G1677" t="s">
        <v>39</v>
      </c>
      <c r="H1677">
        <v>24000</v>
      </c>
      <c r="I1677">
        <v>3.1</v>
      </c>
      <c r="J1677" s="4">
        <f>+VLOOKUP(B1677,Hoja1!$A:$L,11,0)</f>
        <v>24000</v>
      </c>
      <c r="K1677" s="4">
        <f>+VLOOKUP(B1677,Hoja1!$A:$L,12,0)</f>
        <v>3.1</v>
      </c>
      <c r="L1677" t="s">
        <v>93</v>
      </c>
      <c r="M1677">
        <v>25</v>
      </c>
      <c r="N1677" t="s">
        <v>211</v>
      </c>
      <c r="O1677">
        <v>6</v>
      </c>
      <c r="P1677">
        <v>2021</v>
      </c>
      <c r="Q1677" t="s">
        <v>165</v>
      </c>
      <c r="R1677" t="s">
        <v>166</v>
      </c>
      <c r="S1677" t="s">
        <v>165</v>
      </c>
      <c r="T1677" t="s">
        <v>166</v>
      </c>
      <c r="U1677" t="s">
        <v>37</v>
      </c>
      <c r="V1677" t="s">
        <v>36</v>
      </c>
      <c r="W1677">
        <v>0</v>
      </c>
      <c r="X1677">
        <v>0</v>
      </c>
      <c r="Y1677">
        <v>0</v>
      </c>
      <c r="Z1677">
        <v>0</v>
      </c>
      <c r="AA1677">
        <v>3.1</v>
      </c>
    </row>
    <row r="1678" spans="1:27" x14ac:dyDescent="0.2">
      <c r="A1678">
        <v>782</v>
      </c>
      <c r="B1678" t="str">
        <f>+SUBSTITUTE(LOWER(_xlfn.CONCAT(C1678,D1678,E1678,G1678,L1678,R1678))," ","")</f>
        <v>44372carnegranelc300-500manuelitafrancia</v>
      </c>
      <c r="C1678" s="1">
        <v>44372</v>
      </c>
      <c r="D1678" s="2" t="s">
        <v>35</v>
      </c>
      <c r="E1678" t="s">
        <v>30</v>
      </c>
      <c r="F1678" t="s">
        <v>172</v>
      </c>
      <c r="G1678" t="s">
        <v>49</v>
      </c>
      <c r="H1678">
        <v>18640</v>
      </c>
      <c r="I1678">
        <v>2.9</v>
      </c>
      <c r="J1678" s="4">
        <f>+VLOOKUP(B1678,Hoja1!$A:$L,11,0)</f>
        <v>18640</v>
      </c>
      <c r="K1678" s="4">
        <f>+VLOOKUP(B1678,Hoja1!$A:$L,12,0)</f>
        <v>2.9</v>
      </c>
      <c r="L1678" t="s">
        <v>93</v>
      </c>
      <c r="M1678">
        <v>25</v>
      </c>
      <c r="N1678" t="s">
        <v>210</v>
      </c>
      <c r="O1678">
        <v>6</v>
      </c>
      <c r="P1678">
        <v>2021</v>
      </c>
      <c r="Q1678" t="s">
        <v>153</v>
      </c>
      <c r="R1678" t="s">
        <v>172</v>
      </c>
      <c r="S1678" t="s">
        <v>172</v>
      </c>
      <c r="T1678" t="s">
        <v>172</v>
      </c>
      <c r="U1678" t="s">
        <v>37</v>
      </c>
      <c r="V1678" t="s">
        <v>36</v>
      </c>
      <c r="W1678">
        <v>0</v>
      </c>
      <c r="X1678">
        <v>0</v>
      </c>
      <c r="Y1678">
        <v>0</v>
      </c>
      <c r="Z1678">
        <v>0</v>
      </c>
      <c r="AA1678">
        <v>2.9</v>
      </c>
    </row>
    <row r="1679" spans="1:27" x14ac:dyDescent="0.2">
      <c r="A1679">
        <v>783</v>
      </c>
      <c r="B1679" t="str">
        <f>+SUBSTITUTE(LOWER(_xlfn.CONCAT(C1679,D1679,E1679,G1679,L1679,R1679))," ","")</f>
        <v>44372mediaconchagranelc60-80manuelitafrancia</v>
      </c>
      <c r="C1679" s="1">
        <v>44372</v>
      </c>
      <c r="D1679" s="2" t="s">
        <v>212</v>
      </c>
      <c r="E1679" t="s">
        <v>30</v>
      </c>
      <c r="F1679" t="s">
        <v>172</v>
      </c>
      <c r="G1679" t="s">
        <v>168</v>
      </c>
      <c r="H1679">
        <v>4350</v>
      </c>
      <c r="I1679">
        <v>3.8</v>
      </c>
      <c r="J1679" s="4">
        <f>+VLOOKUP(B1679,Hoja1!$A:$L,11,0)</f>
        <v>4350</v>
      </c>
      <c r="K1679" s="4">
        <f>+VLOOKUP(B1679,Hoja1!$A:$L,12,0)</f>
        <v>3.8</v>
      </c>
      <c r="L1679" t="s">
        <v>93</v>
      </c>
      <c r="M1679">
        <v>25</v>
      </c>
      <c r="N1679" t="s">
        <v>210</v>
      </c>
      <c r="O1679">
        <v>6</v>
      </c>
      <c r="P1679">
        <v>2021</v>
      </c>
      <c r="Q1679" t="s">
        <v>153</v>
      </c>
      <c r="R1679" t="s">
        <v>172</v>
      </c>
      <c r="S1679" t="s">
        <v>172</v>
      </c>
      <c r="T1679" t="s">
        <v>172</v>
      </c>
      <c r="V1679" t="s">
        <v>216</v>
      </c>
    </row>
    <row r="1680" spans="1:27" x14ac:dyDescent="0.2">
      <c r="A1680">
        <v>784</v>
      </c>
      <c r="B1680" t="str">
        <f>+SUBSTITUTE(LOWER(_xlfn.CONCAT(C1680,D1680,E1680,G1680,L1680,R1680))," ","")</f>
        <v>44372carnegranelc100-200manuelitarusia</v>
      </c>
      <c r="C1680" s="1">
        <v>44372</v>
      </c>
      <c r="D1680" s="2" t="s">
        <v>35</v>
      </c>
      <c r="E1680" t="s">
        <v>30</v>
      </c>
      <c r="F1680" t="s">
        <v>166</v>
      </c>
      <c r="G1680" t="s">
        <v>72</v>
      </c>
      <c r="H1680">
        <v>24000</v>
      </c>
      <c r="I1680">
        <v>3.1</v>
      </c>
      <c r="J1680" s="4">
        <f>+VLOOKUP(B1680,Hoja1!$A:$L,11,0)</f>
        <v>24000</v>
      </c>
      <c r="K1680" s="4">
        <f>+VLOOKUP(B1680,Hoja1!$A:$L,12,0)</f>
        <v>3.1</v>
      </c>
      <c r="L1680" t="s">
        <v>93</v>
      </c>
      <c r="M1680">
        <v>25</v>
      </c>
      <c r="N1680" t="s">
        <v>210</v>
      </c>
      <c r="O1680">
        <v>6</v>
      </c>
      <c r="P1680">
        <v>2021</v>
      </c>
      <c r="Q1680" t="s">
        <v>165</v>
      </c>
      <c r="R1680" t="s">
        <v>166</v>
      </c>
      <c r="S1680" t="s">
        <v>165</v>
      </c>
      <c r="T1680" t="s">
        <v>166</v>
      </c>
      <c r="U1680" t="s">
        <v>37</v>
      </c>
      <c r="V1680" t="s">
        <v>36</v>
      </c>
      <c r="W1680">
        <v>0</v>
      </c>
      <c r="X1680">
        <v>0</v>
      </c>
      <c r="Y1680">
        <v>0</v>
      </c>
      <c r="Z1680">
        <v>0</v>
      </c>
      <c r="AA1680">
        <v>3.1</v>
      </c>
    </row>
    <row r="1681" spans="1:27" x14ac:dyDescent="0.2">
      <c r="A1681">
        <v>785</v>
      </c>
      <c r="B1681" t="str">
        <f>+SUBSTITUTE(LOWER(_xlfn.CONCAT(C1681,D1681,E1681,G1681,L1681,R1681))," ","")</f>
        <v>44372mediaconchagranelc80-100manuelitafrancia</v>
      </c>
      <c r="C1681" s="1">
        <v>44372</v>
      </c>
      <c r="D1681" s="2" t="s">
        <v>212</v>
      </c>
      <c r="E1681" t="s">
        <v>30</v>
      </c>
      <c r="F1681" t="s">
        <v>172</v>
      </c>
      <c r="G1681" t="s">
        <v>215</v>
      </c>
      <c r="H1681">
        <v>150</v>
      </c>
      <c r="I1681">
        <v>3.8</v>
      </c>
      <c r="J1681" s="4">
        <f>+VLOOKUP(B1681,Hoja1!$A:$L,11,0)</f>
        <v>150</v>
      </c>
      <c r="K1681" s="4">
        <f>+VLOOKUP(B1681,Hoja1!$A:$L,12,0)</f>
        <v>3.8</v>
      </c>
      <c r="L1681" t="s">
        <v>93</v>
      </c>
      <c r="M1681">
        <v>25</v>
      </c>
      <c r="N1681" t="s">
        <v>210</v>
      </c>
      <c r="O1681">
        <v>6</v>
      </c>
      <c r="P1681">
        <v>2021</v>
      </c>
      <c r="Q1681" t="s">
        <v>153</v>
      </c>
      <c r="R1681" t="s">
        <v>172</v>
      </c>
      <c r="S1681" t="s">
        <v>172</v>
      </c>
      <c r="T1681" t="s">
        <v>172</v>
      </c>
      <c r="V1681" t="s">
        <v>216</v>
      </c>
    </row>
    <row r="1682" spans="1:27" x14ac:dyDescent="0.2">
      <c r="A1682">
        <v>1558</v>
      </c>
      <c r="B1682" t="str">
        <f>+SUBSTITUTE(LOWER(_xlfn.CONCAT(C1682,D1682,E1682,G1682,L1682,R1682))," ","")</f>
        <v>44372carneretailnocompensadoc300-500standrewsotrosuee</v>
      </c>
      <c r="C1682" s="1">
        <v>44372</v>
      </c>
      <c r="D1682" s="2" t="s">
        <v>35</v>
      </c>
      <c r="E1682" t="s">
        <v>251</v>
      </c>
      <c r="F1682" t="s">
        <v>233</v>
      </c>
      <c r="G1682" t="s">
        <v>49</v>
      </c>
      <c r="H1682">
        <v>2000</v>
      </c>
      <c r="I1682">
        <v>3.15</v>
      </c>
      <c r="J1682" s="4">
        <f>+VLOOKUP(B1682,Hoja1!$A:$L,11,0)</f>
        <v>2000</v>
      </c>
      <c r="K1682" s="4">
        <f>+VLOOKUP(B1682,Hoja1!$A:$L,12,0)</f>
        <v>3.15</v>
      </c>
      <c r="L1682" t="s">
        <v>240</v>
      </c>
      <c r="M1682">
        <v>25</v>
      </c>
      <c r="N1682" t="s">
        <v>204</v>
      </c>
      <c r="O1682">
        <v>6</v>
      </c>
      <c r="P1682">
        <v>2021</v>
      </c>
      <c r="Q1682" t="s">
        <v>165</v>
      </c>
      <c r="R1682" t="s">
        <v>185</v>
      </c>
      <c r="S1682" t="s">
        <v>165</v>
      </c>
      <c r="T1682" t="s">
        <v>185</v>
      </c>
      <c r="U1682" t="s">
        <v>173</v>
      </c>
      <c r="V1682" t="s">
        <v>252</v>
      </c>
      <c r="W1682">
        <v>0</v>
      </c>
      <c r="X1682">
        <v>0</v>
      </c>
      <c r="Y1682">
        <v>0</v>
      </c>
      <c r="Z1682">
        <v>0</v>
      </c>
      <c r="AA1682">
        <v>3.15</v>
      </c>
    </row>
    <row r="1683" spans="1:27" x14ac:dyDescent="0.2">
      <c r="A1683">
        <v>1559</v>
      </c>
      <c r="B1683" t="str">
        <f>+SUBSTITUTE(LOWER(_xlfn.CONCAT(C1683,D1683,E1683,G1683,L1683,R1683))," ","")</f>
        <v>44372carneretailnocompensadoc200-300standrewsotrosuee</v>
      </c>
      <c r="C1683" s="1">
        <v>44372</v>
      </c>
      <c r="D1683" s="2" t="s">
        <v>35</v>
      </c>
      <c r="E1683" t="s">
        <v>251</v>
      </c>
      <c r="F1683" t="s">
        <v>233</v>
      </c>
      <c r="G1683" t="s">
        <v>39</v>
      </c>
      <c r="H1683">
        <v>2000</v>
      </c>
      <c r="I1683">
        <v>3.35</v>
      </c>
      <c r="J1683" s="4">
        <f>+VLOOKUP(B1683,Hoja1!$A:$L,11,0)</f>
        <v>2000</v>
      </c>
      <c r="K1683" s="4">
        <f>+VLOOKUP(B1683,Hoja1!$A:$L,12,0)</f>
        <v>3.35</v>
      </c>
      <c r="L1683" t="s">
        <v>240</v>
      </c>
      <c r="M1683">
        <v>25</v>
      </c>
      <c r="N1683" t="s">
        <v>204</v>
      </c>
      <c r="O1683">
        <v>6</v>
      </c>
      <c r="P1683">
        <v>2021</v>
      </c>
      <c r="Q1683" t="s">
        <v>165</v>
      </c>
      <c r="R1683" t="s">
        <v>185</v>
      </c>
      <c r="S1683" t="s">
        <v>165</v>
      </c>
      <c r="T1683" t="s">
        <v>185</v>
      </c>
      <c r="U1683" t="s">
        <v>173</v>
      </c>
      <c r="V1683" t="s">
        <v>252</v>
      </c>
      <c r="W1683">
        <v>0</v>
      </c>
      <c r="X1683">
        <v>0</v>
      </c>
      <c r="Y1683">
        <v>0</v>
      </c>
      <c r="Z1683">
        <v>0</v>
      </c>
      <c r="AA1683">
        <v>3.35</v>
      </c>
    </row>
    <row r="1684" spans="1:27" x14ac:dyDescent="0.2">
      <c r="A1684">
        <v>1560</v>
      </c>
      <c r="B1684" t="str">
        <f>+SUBSTITUTE(LOWER(_xlfn.CONCAT(C1684,D1684,E1684,G1684,L1684,R1684))," ","")</f>
        <v>44372carneretailnocompensadoc100-200standrewsotrosuee</v>
      </c>
      <c r="C1684" s="1">
        <v>44372</v>
      </c>
      <c r="D1684" s="2" t="s">
        <v>35</v>
      </c>
      <c r="E1684" t="s">
        <v>251</v>
      </c>
      <c r="F1684" t="s">
        <v>233</v>
      </c>
      <c r="G1684" t="s">
        <v>72</v>
      </c>
      <c r="H1684">
        <v>3000</v>
      </c>
      <c r="I1684">
        <v>3.6</v>
      </c>
      <c r="J1684" s="4">
        <f>+VLOOKUP(B1684,Hoja1!$A:$L,11,0)</f>
        <v>3000</v>
      </c>
      <c r="K1684" s="4">
        <f>+VLOOKUP(B1684,Hoja1!$A:$L,12,0)</f>
        <v>3.6</v>
      </c>
      <c r="L1684" t="s">
        <v>240</v>
      </c>
      <c r="M1684">
        <v>25</v>
      </c>
      <c r="N1684" t="s">
        <v>204</v>
      </c>
      <c r="O1684">
        <v>6</v>
      </c>
      <c r="P1684">
        <v>2021</v>
      </c>
      <c r="Q1684" t="s">
        <v>165</v>
      </c>
      <c r="R1684" t="s">
        <v>185</v>
      </c>
      <c r="S1684" t="s">
        <v>165</v>
      </c>
      <c r="T1684" t="s">
        <v>185</v>
      </c>
      <c r="U1684" t="s">
        <v>173</v>
      </c>
      <c r="V1684" t="s">
        <v>252</v>
      </c>
      <c r="W1684">
        <v>0</v>
      </c>
      <c r="X1684">
        <v>0</v>
      </c>
      <c r="Y1684">
        <v>0</v>
      </c>
      <c r="Z1684">
        <v>0</v>
      </c>
      <c r="AA1684">
        <v>3.6</v>
      </c>
    </row>
    <row r="1685" spans="1:27" x14ac:dyDescent="0.2">
      <c r="A1685">
        <v>1561</v>
      </c>
      <c r="B1685" t="str">
        <f>+SUBSTITUTE(LOWER(_xlfn.CONCAT(C1685,D1685,E1685,G1685,L1685,R1685))," ","")</f>
        <v>44372enterosinsalsae40-60standrewsotrosuee</v>
      </c>
      <c r="C1685" s="1">
        <v>44372</v>
      </c>
      <c r="D1685" s="2" t="s">
        <v>59</v>
      </c>
      <c r="E1685" t="s">
        <v>155</v>
      </c>
      <c r="F1685" t="s">
        <v>233</v>
      </c>
      <c r="G1685" t="s">
        <v>250</v>
      </c>
      <c r="H1685">
        <v>5000</v>
      </c>
      <c r="I1685">
        <v>2.0499999999999998</v>
      </c>
      <c r="J1685" s="4" t="e">
        <f>+VLOOKUP(B1685,Hoja1!$A:$L,11,0)</f>
        <v>#N/A</v>
      </c>
      <c r="K1685" s="4" t="e">
        <f>+VLOOKUP(B1685,Hoja1!$A:$L,12,0)</f>
        <v>#N/A</v>
      </c>
      <c r="L1685" t="s">
        <v>240</v>
      </c>
      <c r="M1685">
        <v>25</v>
      </c>
      <c r="N1685" t="s">
        <v>204</v>
      </c>
      <c r="O1685">
        <v>6</v>
      </c>
      <c r="P1685">
        <v>2021</v>
      </c>
      <c r="Q1685" t="s">
        <v>165</v>
      </c>
      <c r="R1685" t="s">
        <v>185</v>
      </c>
      <c r="S1685" t="s">
        <v>165</v>
      </c>
      <c r="T1685" t="s">
        <v>185</v>
      </c>
      <c r="U1685" t="s">
        <v>159</v>
      </c>
      <c r="V1685" t="s">
        <v>160</v>
      </c>
      <c r="W1685">
        <v>0</v>
      </c>
      <c r="X1685">
        <v>0</v>
      </c>
      <c r="Y1685">
        <v>0</v>
      </c>
      <c r="Z1685">
        <v>0</v>
      </c>
      <c r="AA1685">
        <v>2.0499999999999998</v>
      </c>
    </row>
    <row r="1686" spans="1:27" x14ac:dyDescent="0.2">
      <c r="A1686">
        <v>1562</v>
      </c>
      <c r="B1686" t="str">
        <f>+SUBSTITUTE(LOWER(_xlfn.CONCAT(C1686,D1686,E1686,G1686,L1686,R1686))," ","")</f>
        <v>44372enterosinsalsae60-80standrewsotrosuee</v>
      </c>
      <c r="C1686" s="1">
        <v>44372</v>
      </c>
      <c r="D1686" s="2" t="s">
        <v>59</v>
      </c>
      <c r="E1686" t="s">
        <v>155</v>
      </c>
      <c r="F1686" t="s">
        <v>233</v>
      </c>
      <c r="G1686" t="s">
        <v>253</v>
      </c>
      <c r="H1686">
        <v>9000</v>
      </c>
      <c r="I1686">
        <v>1.9</v>
      </c>
      <c r="J1686" s="4" t="e">
        <f>+VLOOKUP(B1686,Hoja1!$A:$L,11,0)</f>
        <v>#N/A</v>
      </c>
      <c r="K1686" s="4" t="e">
        <f>+VLOOKUP(B1686,Hoja1!$A:$L,12,0)</f>
        <v>#N/A</v>
      </c>
      <c r="L1686" t="s">
        <v>240</v>
      </c>
      <c r="M1686">
        <v>25</v>
      </c>
      <c r="N1686" t="s">
        <v>204</v>
      </c>
      <c r="O1686">
        <v>6</v>
      </c>
      <c r="P1686">
        <v>2021</v>
      </c>
      <c r="Q1686" t="s">
        <v>165</v>
      </c>
      <c r="R1686" t="s">
        <v>185</v>
      </c>
      <c r="S1686" t="s">
        <v>165</v>
      </c>
      <c r="T1686" t="s">
        <v>185</v>
      </c>
      <c r="U1686" t="s">
        <v>159</v>
      </c>
      <c r="V1686" t="s">
        <v>160</v>
      </c>
      <c r="W1686">
        <v>0</v>
      </c>
      <c r="X1686">
        <v>0</v>
      </c>
      <c r="Y1686">
        <v>0</v>
      </c>
      <c r="Z1686">
        <v>0</v>
      </c>
      <c r="AA1686">
        <v>1.9</v>
      </c>
    </row>
    <row r="1687" spans="1:27" x14ac:dyDescent="0.2">
      <c r="A1687">
        <v>1563</v>
      </c>
      <c r="B1687" t="str">
        <f>+SUBSTITUTE(LOWER(_xlfn.CONCAT(C1687,D1687,E1687,G1687,L1687,R1687))," ","")</f>
        <v>44372carnegranelsinstandrewschile</v>
      </c>
      <c r="C1687" s="1">
        <v>44372</v>
      </c>
      <c r="D1687" s="2" t="s">
        <v>35</v>
      </c>
      <c r="E1687" t="s">
        <v>30</v>
      </c>
      <c r="F1687" t="s">
        <v>32</v>
      </c>
      <c r="G1687" t="s">
        <v>246</v>
      </c>
      <c r="H1687">
        <v>2260</v>
      </c>
      <c r="J1687" s="4" t="e">
        <f>+VLOOKUP(B1687,Hoja1!$A:$L,11,0)</f>
        <v>#N/A</v>
      </c>
      <c r="K1687" s="4" t="e">
        <f>+VLOOKUP(B1687,Hoja1!$A:$L,12,0)</f>
        <v>#N/A</v>
      </c>
      <c r="L1687" t="s">
        <v>240</v>
      </c>
      <c r="M1687">
        <v>25</v>
      </c>
      <c r="N1687" t="s">
        <v>204</v>
      </c>
      <c r="O1687">
        <v>6</v>
      </c>
      <c r="P1687">
        <v>2021</v>
      </c>
      <c r="Q1687" t="s">
        <v>32</v>
      </c>
      <c r="R1687" t="s">
        <v>32</v>
      </c>
      <c r="S1687" t="s">
        <v>32</v>
      </c>
      <c r="T1687" t="s">
        <v>32</v>
      </c>
      <c r="U1687" t="s">
        <v>37</v>
      </c>
      <c r="V1687" t="s">
        <v>36</v>
      </c>
      <c r="W1687">
        <v>0</v>
      </c>
      <c r="X1687">
        <v>0</v>
      </c>
    </row>
    <row r="1688" spans="1:27" x14ac:dyDescent="0.2">
      <c r="A1688">
        <v>1564</v>
      </c>
      <c r="B1688" t="str">
        <f>+SUBSTITUTE(LOWER(_xlfn.CONCAT(C1688,D1688,E1688,G1688,L1688,R1688))," ","")</f>
        <v>44372enterosinsalsac18-27standrewsamerica</v>
      </c>
      <c r="C1688" s="1">
        <v>44372</v>
      </c>
      <c r="D1688" s="2" t="s">
        <v>59</v>
      </c>
      <c r="E1688" t="s">
        <v>155</v>
      </c>
      <c r="F1688" t="s">
        <v>214</v>
      </c>
      <c r="G1688" t="s">
        <v>171</v>
      </c>
      <c r="H1688">
        <v>17079.48</v>
      </c>
      <c r="I1688">
        <v>2.35</v>
      </c>
      <c r="J1688" s="4" t="e">
        <f>+VLOOKUP(B1688,Hoja1!$A:$L,11,0)</f>
        <v>#N/A</v>
      </c>
      <c r="K1688" s="4" t="e">
        <f>+VLOOKUP(B1688,Hoja1!$A:$L,12,0)</f>
        <v>#N/A</v>
      </c>
      <c r="L1688" t="s">
        <v>240</v>
      </c>
      <c r="M1688">
        <v>25</v>
      </c>
      <c r="N1688" t="s">
        <v>204</v>
      </c>
      <c r="O1688">
        <v>6</v>
      </c>
      <c r="P1688">
        <v>2021</v>
      </c>
      <c r="Q1688" t="s">
        <v>515</v>
      </c>
      <c r="R1688" t="s">
        <v>515</v>
      </c>
      <c r="S1688" t="s">
        <v>515</v>
      </c>
      <c r="T1688" t="s">
        <v>515</v>
      </c>
      <c r="U1688" t="s">
        <v>159</v>
      </c>
      <c r="V1688" t="s">
        <v>160</v>
      </c>
      <c r="W1688">
        <v>0</v>
      </c>
      <c r="X1688">
        <v>0</v>
      </c>
      <c r="Y1688">
        <v>0</v>
      </c>
      <c r="Z1688">
        <v>0</v>
      </c>
      <c r="AA1688">
        <v>2.35</v>
      </c>
    </row>
    <row r="1689" spans="1:27" x14ac:dyDescent="0.2">
      <c r="A1689">
        <v>1565</v>
      </c>
      <c r="B1689" t="str">
        <f>+SUBSTITUTE(LOWER(_xlfn.CONCAT(C1689,D1689,E1689,G1689,L1689,R1689))," ","")</f>
        <v>44372carnegranelc100-200standrewschile</v>
      </c>
      <c r="C1689" s="1">
        <v>44372</v>
      </c>
      <c r="D1689" s="2" t="s">
        <v>35</v>
      </c>
      <c r="E1689" t="s">
        <v>30</v>
      </c>
      <c r="F1689" t="s">
        <v>32</v>
      </c>
      <c r="G1689" t="s">
        <v>72</v>
      </c>
      <c r="H1689">
        <v>3320</v>
      </c>
      <c r="J1689" s="4">
        <f>+VLOOKUP(B1689,Hoja1!$A:$L,11,0)</f>
        <v>3320</v>
      </c>
      <c r="K1689" s="4">
        <f>+VLOOKUP(B1689,Hoja1!$A:$L,12,0)</f>
        <v>0</v>
      </c>
      <c r="L1689" t="s">
        <v>240</v>
      </c>
      <c r="M1689">
        <v>25</v>
      </c>
      <c r="N1689" t="s">
        <v>204</v>
      </c>
      <c r="O1689">
        <v>6</v>
      </c>
      <c r="P1689">
        <v>2021</v>
      </c>
      <c r="Q1689" t="s">
        <v>32</v>
      </c>
      <c r="R1689" t="s">
        <v>32</v>
      </c>
      <c r="S1689" t="s">
        <v>32</v>
      </c>
      <c r="T1689" t="s">
        <v>32</v>
      </c>
      <c r="U1689" t="s">
        <v>37</v>
      </c>
      <c r="V1689" t="s">
        <v>36</v>
      </c>
      <c r="W1689">
        <v>0</v>
      </c>
      <c r="X1689">
        <v>0</v>
      </c>
    </row>
    <row r="1690" spans="1:27" x14ac:dyDescent="0.2">
      <c r="A1690">
        <v>1566</v>
      </c>
      <c r="B1690" t="str">
        <f>+SUBSTITUTE(LOWER(_xlfn.CONCAT(C1690,D1690,E1690,G1690,L1690,R1690))," ","")</f>
        <v>44372carneretailnocompensadoc100-200standrewsasia</v>
      </c>
      <c r="C1690" s="1">
        <v>44372</v>
      </c>
      <c r="D1690" s="2" t="s">
        <v>35</v>
      </c>
      <c r="E1690" t="s">
        <v>251</v>
      </c>
      <c r="F1690" t="s">
        <v>264</v>
      </c>
      <c r="G1690" t="s">
        <v>72</v>
      </c>
      <c r="H1690">
        <v>22000</v>
      </c>
      <c r="I1690">
        <v>3.62</v>
      </c>
      <c r="J1690" s="4">
        <f>+VLOOKUP(B1690,Hoja1!$A:$L,11,0)</f>
        <v>5000</v>
      </c>
      <c r="K1690" s="4">
        <f>+VLOOKUP(B1690,Hoja1!$A:$L,12,0)</f>
        <v>3.7</v>
      </c>
      <c r="L1690" t="s">
        <v>240</v>
      </c>
      <c r="M1690">
        <v>25</v>
      </c>
      <c r="N1690" t="s">
        <v>204</v>
      </c>
      <c r="O1690">
        <v>6</v>
      </c>
      <c r="P1690">
        <v>2021</v>
      </c>
      <c r="Q1690" t="s">
        <v>158</v>
      </c>
      <c r="R1690" t="s">
        <v>158</v>
      </c>
      <c r="S1690" t="s">
        <v>158</v>
      </c>
      <c r="T1690" t="s">
        <v>158</v>
      </c>
      <c r="U1690" t="s">
        <v>173</v>
      </c>
      <c r="V1690" t="s">
        <v>252</v>
      </c>
      <c r="W1690">
        <v>0</v>
      </c>
      <c r="X1690">
        <v>0</v>
      </c>
      <c r="Y1690">
        <v>0</v>
      </c>
      <c r="Z1690">
        <v>0</v>
      </c>
      <c r="AA1690">
        <v>3.62</v>
      </c>
    </row>
    <row r="1691" spans="1:27" x14ac:dyDescent="0.2">
      <c r="A1691">
        <v>1567</v>
      </c>
      <c r="B1691" t="str">
        <f>+SUBSTITUTE(LOWER(_xlfn.CONCAT(C1691,D1691,E1691,G1691,L1691,R1691))," ","")</f>
        <v>44372enterosinsalsae20-30standrewsasia</v>
      </c>
      <c r="C1691" s="1">
        <v>44372</v>
      </c>
      <c r="D1691" s="2" t="s">
        <v>59</v>
      </c>
      <c r="E1691" t="s">
        <v>155</v>
      </c>
      <c r="F1691" t="s">
        <v>276</v>
      </c>
      <c r="G1691" t="s">
        <v>280</v>
      </c>
      <c r="H1691">
        <v>15000</v>
      </c>
      <c r="I1691">
        <v>2.8</v>
      </c>
      <c r="J1691" s="4" t="e">
        <f>+VLOOKUP(B1691,Hoja1!$A:$L,11,0)</f>
        <v>#N/A</v>
      </c>
      <c r="K1691" s="4" t="e">
        <f>+VLOOKUP(B1691,Hoja1!$A:$L,12,0)</f>
        <v>#N/A</v>
      </c>
      <c r="L1691" t="s">
        <v>240</v>
      </c>
      <c r="M1691">
        <v>25</v>
      </c>
      <c r="N1691" t="s">
        <v>204</v>
      </c>
      <c r="O1691">
        <v>6</v>
      </c>
      <c r="P1691">
        <v>2021</v>
      </c>
      <c r="Q1691" t="s">
        <v>158</v>
      </c>
      <c r="R1691" t="s">
        <v>158</v>
      </c>
      <c r="S1691" t="s">
        <v>158</v>
      </c>
      <c r="T1691" t="s">
        <v>158</v>
      </c>
      <c r="U1691" t="s">
        <v>159</v>
      </c>
      <c r="V1691" t="s">
        <v>160</v>
      </c>
      <c r="W1691">
        <v>0</v>
      </c>
      <c r="X1691">
        <v>0</v>
      </c>
      <c r="Y1691">
        <v>0</v>
      </c>
      <c r="Z1691">
        <v>0</v>
      </c>
      <c r="AA1691">
        <v>2.8</v>
      </c>
    </row>
    <row r="1692" spans="1:27" x14ac:dyDescent="0.2">
      <c r="A1692">
        <v>1568</v>
      </c>
      <c r="B1692" t="str">
        <f>+SUBSTITUTE(LOWER(_xlfn.CONCAT(C1692,D1692,E1692,G1692,L1692,R1692))," ","")</f>
        <v>44372carneretailnocompensadoc100-200standrewsasia</v>
      </c>
      <c r="C1692" s="1">
        <v>44372</v>
      </c>
      <c r="D1692" s="2" t="s">
        <v>35</v>
      </c>
      <c r="E1692" t="s">
        <v>251</v>
      </c>
      <c r="F1692" t="s">
        <v>276</v>
      </c>
      <c r="G1692" t="s">
        <v>72</v>
      </c>
      <c r="H1692">
        <v>5000</v>
      </c>
      <c r="I1692">
        <v>3.7</v>
      </c>
      <c r="J1692" s="4">
        <f>+VLOOKUP(B1692,Hoja1!$A:$L,11,0)</f>
        <v>5000</v>
      </c>
      <c r="K1692" s="4">
        <f>+VLOOKUP(B1692,Hoja1!$A:$L,12,0)</f>
        <v>3.7</v>
      </c>
      <c r="L1692" t="s">
        <v>240</v>
      </c>
      <c r="M1692">
        <v>25</v>
      </c>
      <c r="N1692" t="s">
        <v>204</v>
      </c>
      <c r="O1692">
        <v>6</v>
      </c>
      <c r="P1692">
        <v>2021</v>
      </c>
      <c r="Q1692" t="s">
        <v>158</v>
      </c>
      <c r="R1692" t="s">
        <v>158</v>
      </c>
      <c r="S1692" t="s">
        <v>158</v>
      </c>
      <c r="T1692" t="s">
        <v>158</v>
      </c>
      <c r="U1692" t="s">
        <v>173</v>
      </c>
      <c r="V1692" t="s">
        <v>252</v>
      </c>
      <c r="W1692">
        <v>0</v>
      </c>
      <c r="X1692">
        <v>0</v>
      </c>
      <c r="Y1692">
        <v>0</v>
      </c>
      <c r="Z1692">
        <v>0</v>
      </c>
      <c r="AA1692">
        <v>3.7</v>
      </c>
    </row>
    <row r="1693" spans="1:27" x14ac:dyDescent="0.2">
      <c r="A1693">
        <v>1569</v>
      </c>
      <c r="B1693" t="str">
        <f>+SUBSTITUTE(LOWER(_xlfn.CONCAT(C1693,D1693,E1693,G1693,L1693,R1693))," ","")</f>
        <v>44372carneretailcompensadoc200-300standrewsamerica</v>
      </c>
      <c r="C1693" s="1">
        <v>44372</v>
      </c>
      <c r="D1693" s="2" t="s">
        <v>35</v>
      </c>
      <c r="E1693" t="s">
        <v>206</v>
      </c>
      <c r="F1693" t="s">
        <v>214</v>
      </c>
      <c r="G1693" t="s">
        <v>39</v>
      </c>
      <c r="H1693">
        <v>15890</v>
      </c>
      <c r="I1693">
        <v>3.7</v>
      </c>
      <c r="J1693" s="4">
        <f>+VLOOKUP(B1693,Hoja1!$A:$L,11,0)</f>
        <v>15890</v>
      </c>
      <c r="K1693" s="4">
        <f>+VLOOKUP(B1693,Hoja1!$A:$L,12,0)</f>
        <v>3.7</v>
      </c>
      <c r="L1693" t="s">
        <v>240</v>
      </c>
      <c r="M1693">
        <v>25</v>
      </c>
      <c r="N1693" t="s">
        <v>204</v>
      </c>
      <c r="O1693">
        <v>6</v>
      </c>
      <c r="P1693">
        <v>2021</v>
      </c>
      <c r="Q1693" t="s">
        <v>515</v>
      </c>
      <c r="R1693" t="s">
        <v>515</v>
      </c>
      <c r="S1693" t="s">
        <v>515</v>
      </c>
      <c r="T1693" t="s">
        <v>515</v>
      </c>
      <c r="U1693" t="s">
        <v>173</v>
      </c>
      <c r="V1693" t="s">
        <v>208</v>
      </c>
      <c r="W1693">
        <v>0</v>
      </c>
      <c r="X1693">
        <v>0.1</v>
      </c>
      <c r="Y1693">
        <v>0.37</v>
      </c>
      <c r="Z1693">
        <v>5879.3</v>
      </c>
      <c r="AA1693">
        <v>4.1111111111111098</v>
      </c>
    </row>
    <row r="1694" spans="1:27" x14ac:dyDescent="0.2">
      <c r="A1694">
        <v>2343</v>
      </c>
      <c r="B1694" t="str">
        <f>+SUBSTITUTE(LOWER(_xlfn.CONCAT(C1694,D1694,E1694,G1694,L1694,R1694))," ","")</f>
        <v>44372enterosinsalsac60-80sudmarischile</v>
      </c>
      <c r="C1694" s="1">
        <v>44372</v>
      </c>
      <c r="D1694" s="2" t="s">
        <v>59</v>
      </c>
      <c r="E1694" t="s">
        <v>155</v>
      </c>
      <c r="F1694" t="s">
        <v>32</v>
      </c>
      <c r="G1694" t="s">
        <v>168</v>
      </c>
      <c r="H1694">
        <v>15</v>
      </c>
      <c r="J1694" s="4" t="e">
        <f>+VLOOKUP(B1694,Hoja1!$A:$L,11,0)</f>
        <v>#N/A</v>
      </c>
      <c r="K1694" s="4" t="e">
        <f>+VLOOKUP(B1694,Hoja1!$A:$L,12,0)</f>
        <v>#N/A</v>
      </c>
      <c r="L1694" t="s">
        <v>286</v>
      </c>
      <c r="M1694">
        <v>25</v>
      </c>
      <c r="O1694">
        <v>6</v>
      </c>
      <c r="P1694">
        <v>2021</v>
      </c>
      <c r="Q1694" t="s">
        <v>32</v>
      </c>
      <c r="R1694" t="s">
        <v>32</v>
      </c>
      <c r="S1694" t="s">
        <v>32</v>
      </c>
      <c r="T1694" t="s">
        <v>32</v>
      </c>
      <c r="U1694" t="s">
        <v>159</v>
      </c>
      <c r="V1694" t="s">
        <v>160</v>
      </c>
      <c r="W1694">
        <v>0</v>
      </c>
      <c r="X1694">
        <v>0</v>
      </c>
    </row>
    <row r="1695" spans="1:27" x14ac:dyDescent="0.2">
      <c r="A1695">
        <v>2344</v>
      </c>
      <c r="B1695" t="str">
        <f>+SUBSTITUTE(LOWER(_xlfn.CONCAT(C1695,D1695,E1695,G1695,L1695,R1695))," ","")</f>
        <v>44372carnegranelc0sudmarischile</v>
      </c>
      <c r="C1695" s="1">
        <v>44372</v>
      </c>
      <c r="D1695" s="2" t="s">
        <v>35</v>
      </c>
      <c r="E1695" t="s">
        <v>30</v>
      </c>
      <c r="F1695" t="s">
        <v>32</v>
      </c>
      <c r="G1695" t="s">
        <v>178</v>
      </c>
      <c r="H1695">
        <v>790</v>
      </c>
      <c r="J1695" s="4" t="e">
        <f>+VLOOKUP(B1695,Hoja1!$A:$L,11,0)</f>
        <v>#N/A</v>
      </c>
      <c r="K1695" s="4" t="e">
        <f>+VLOOKUP(B1695,Hoja1!$A:$L,12,0)</f>
        <v>#N/A</v>
      </c>
      <c r="L1695" t="s">
        <v>286</v>
      </c>
      <c r="M1695">
        <v>25</v>
      </c>
      <c r="O1695">
        <v>6</v>
      </c>
      <c r="P1695">
        <v>2021</v>
      </c>
      <c r="Q1695" t="s">
        <v>32</v>
      </c>
      <c r="R1695" t="s">
        <v>32</v>
      </c>
      <c r="S1695" t="s">
        <v>32</v>
      </c>
      <c r="T1695" t="s">
        <v>32</v>
      </c>
      <c r="U1695" t="s">
        <v>37</v>
      </c>
      <c r="V1695" t="s">
        <v>36</v>
      </c>
      <c r="W1695">
        <v>0</v>
      </c>
      <c r="X1695">
        <v>0</v>
      </c>
    </row>
    <row r="1696" spans="1:27" x14ac:dyDescent="0.2">
      <c r="A1696">
        <v>2345</v>
      </c>
      <c r="B1696" t="str">
        <f>+SUBSTITUTE(LOWER(_xlfn.CONCAT(C1696,D1696,E1696,G1696,L1696,R1696))," ","")</f>
        <v>44372enteroconsalsac60-80sudmarisrusia</v>
      </c>
      <c r="C1696" s="1">
        <v>44372</v>
      </c>
      <c r="D1696" s="2" t="s">
        <v>59</v>
      </c>
      <c r="E1696" t="s">
        <v>227</v>
      </c>
      <c r="F1696" t="s">
        <v>166</v>
      </c>
      <c r="G1696" t="s">
        <v>168</v>
      </c>
      <c r="H1696">
        <v>2335</v>
      </c>
      <c r="I1696">
        <v>2.35</v>
      </c>
      <c r="J1696" s="4" t="e">
        <f>+VLOOKUP(B1696,Hoja1!$A:$L,11,0)</f>
        <v>#N/A</v>
      </c>
      <c r="K1696" s="4" t="e">
        <f>+VLOOKUP(B1696,Hoja1!$A:$L,12,0)</f>
        <v>#N/A</v>
      </c>
      <c r="L1696" t="s">
        <v>286</v>
      </c>
      <c r="M1696">
        <v>25</v>
      </c>
      <c r="O1696">
        <v>6</v>
      </c>
      <c r="P1696">
        <v>2021</v>
      </c>
      <c r="Q1696" t="s">
        <v>165</v>
      </c>
      <c r="R1696" t="s">
        <v>166</v>
      </c>
      <c r="S1696" t="s">
        <v>165</v>
      </c>
      <c r="T1696" t="s">
        <v>166</v>
      </c>
      <c r="U1696" t="s">
        <v>61</v>
      </c>
      <c r="V1696" t="s">
        <v>229</v>
      </c>
      <c r="W1696">
        <v>0</v>
      </c>
      <c r="X1696">
        <v>0</v>
      </c>
      <c r="Y1696">
        <v>0</v>
      </c>
      <c r="Z1696">
        <v>0</v>
      </c>
      <c r="AA1696">
        <v>2.35</v>
      </c>
    </row>
    <row r="1697" spans="1:27" x14ac:dyDescent="0.2">
      <c r="A1697">
        <v>2346</v>
      </c>
      <c r="B1697" t="str">
        <f>+SUBSTITUTE(LOWER(_xlfn.CONCAT(C1697,D1697,E1697,G1697,L1697,R1697))," ","")</f>
        <v>44372enterosinsalsac60-80sudmarisrusia</v>
      </c>
      <c r="C1697" s="1">
        <v>44372</v>
      </c>
      <c r="D1697" s="2" t="s">
        <v>59</v>
      </c>
      <c r="E1697" t="s">
        <v>155</v>
      </c>
      <c r="F1697" t="s">
        <v>166</v>
      </c>
      <c r="G1697" t="s">
        <v>168</v>
      </c>
      <c r="H1697">
        <v>10990</v>
      </c>
      <c r="I1697">
        <v>1.95</v>
      </c>
      <c r="J1697" s="4" t="e">
        <f>+VLOOKUP(B1697,Hoja1!$A:$L,11,0)</f>
        <v>#N/A</v>
      </c>
      <c r="K1697" s="4" t="e">
        <f>+VLOOKUP(B1697,Hoja1!$A:$L,12,0)</f>
        <v>#N/A</v>
      </c>
      <c r="L1697" t="s">
        <v>286</v>
      </c>
      <c r="M1697">
        <v>25</v>
      </c>
      <c r="O1697">
        <v>6</v>
      </c>
      <c r="P1697">
        <v>2021</v>
      </c>
      <c r="Q1697" t="s">
        <v>165</v>
      </c>
      <c r="R1697" t="s">
        <v>166</v>
      </c>
      <c r="S1697" t="s">
        <v>165</v>
      </c>
      <c r="T1697" t="s">
        <v>166</v>
      </c>
      <c r="U1697" t="s">
        <v>159</v>
      </c>
      <c r="V1697" t="s">
        <v>160</v>
      </c>
      <c r="W1697">
        <v>0</v>
      </c>
      <c r="X1697">
        <v>0</v>
      </c>
      <c r="Y1697">
        <v>0</v>
      </c>
      <c r="Z1697">
        <v>0</v>
      </c>
      <c r="AA1697">
        <v>1.95</v>
      </c>
    </row>
    <row r="1698" spans="1:27" x14ac:dyDescent="0.2">
      <c r="A1698">
        <v>2347</v>
      </c>
      <c r="B1698" t="str">
        <f>+SUBSTITUTE(LOWER(_xlfn.CONCAT(C1698,D1698,E1698,G1698,L1698,R1698))," ","")</f>
        <v>44372enterosinsalsac40-60sudmarischile</v>
      </c>
      <c r="C1698" s="1">
        <v>44372</v>
      </c>
      <c r="D1698" s="2" t="s">
        <v>59</v>
      </c>
      <c r="E1698" t="s">
        <v>155</v>
      </c>
      <c r="F1698" t="s">
        <v>32</v>
      </c>
      <c r="G1698" t="s">
        <v>180</v>
      </c>
      <c r="H1698">
        <v>85</v>
      </c>
      <c r="J1698" s="4" t="e">
        <f>+VLOOKUP(B1698,Hoja1!$A:$L,11,0)</f>
        <v>#N/A</v>
      </c>
      <c r="K1698" s="4" t="e">
        <f>+VLOOKUP(B1698,Hoja1!$A:$L,12,0)</f>
        <v>#N/A</v>
      </c>
      <c r="L1698" t="s">
        <v>286</v>
      </c>
      <c r="M1698">
        <v>25</v>
      </c>
      <c r="O1698">
        <v>6</v>
      </c>
      <c r="P1698">
        <v>2021</v>
      </c>
      <c r="Q1698" t="s">
        <v>32</v>
      </c>
      <c r="R1698" t="s">
        <v>32</v>
      </c>
      <c r="S1698" t="s">
        <v>32</v>
      </c>
      <c r="T1698" t="s">
        <v>32</v>
      </c>
      <c r="U1698" t="s">
        <v>159</v>
      </c>
      <c r="V1698" t="s">
        <v>160</v>
      </c>
      <c r="W1698">
        <v>0</v>
      </c>
      <c r="X1698">
        <v>0</v>
      </c>
    </row>
    <row r="1699" spans="1:27" x14ac:dyDescent="0.2">
      <c r="A1699">
        <v>786</v>
      </c>
      <c r="B1699" t="str">
        <f>+SUBSTITUTE(LOWER(_xlfn.CONCAT(C1699,D1699,E1699,G1699,L1699,R1699))," ","")</f>
        <v>44376enterosinsalsac20-40manuelitaamerica</v>
      </c>
      <c r="C1699" s="1">
        <v>44376</v>
      </c>
      <c r="D1699" s="2" t="s">
        <v>59</v>
      </c>
      <c r="E1699" t="s">
        <v>155</v>
      </c>
      <c r="F1699" t="s">
        <v>235</v>
      </c>
      <c r="G1699" t="s">
        <v>209</v>
      </c>
      <c r="H1699">
        <v>3995</v>
      </c>
      <c r="I1699">
        <v>2</v>
      </c>
      <c r="J1699" s="4" t="e">
        <f>+VLOOKUP(B1699,Hoja1!$A:$L,11,0)</f>
        <v>#N/A</v>
      </c>
      <c r="K1699" s="4" t="e">
        <f>+VLOOKUP(B1699,Hoja1!$A:$L,12,0)</f>
        <v>#N/A</v>
      </c>
      <c r="L1699" t="s">
        <v>93</v>
      </c>
      <c r="M1699">
        <v>26</v>
      </c>
      <c r="N1699" t="s">
        <v>211</v>
      </c>
      <c r="O1699">
        <v>6</v>
      </c>
      <c r="P1699">
        <v>2021</v>
      </c>
      <c r="Q1699" t="s">
        <v>515</v>
      </c>
      <c r="R1699" t="s">
        <v>515</v>
      </c>
      <c r="S1699" t="s">
        <v>515</v>
      </c>
      <c r="T1699" t="s">
        <v>515</v>
      </c>
      <c r="U1699" t="s">
        <v>159</v>
      </c>
      <c r="V1699" t="s">
        <v>160</v>
      </c>
      <c r="W1699">
        <v>0</v>
      </c>
      <c r="X1699">
        <v>0</v>
      </c>
      <c r="Y1699">
        <v>0</v>
      </c>
      <c r="Z1699">
        <v>0</v>
      </c>
      <c r="AA1699">
        <v>2</v>
      </c>
    </row>
    <row r="1700" spans="1:27" x14ac:dyDescent="0.2">
      <c r="A1700">
        <v>1570</v>
      </c>
      <c r="B1700" t="str">
        <f>+SUBSTITUTE(LOWER(_xlfn.CONCAT(C1700,D1700,E1700,G1700,L1700,R1700))," ","")</f>
        <v>44376carnegranelc300-500standrewsitalia</v>
      </c>
      <c r="C1700" s="1">
        <v>44376</v>
      </c>
      <c r="D1700" s="2" t="s">
        <v>35</v>
      </c>
      <c r="E1700" t="s">
        <v>30</v>
      </c>
      <c r="F1700" t="s">
        <v>244</v>
      </c>
      <c r="G1700" t="s">
        <v>49</v>
      </c>
      <c r="H1700">
        <v>3000</v>
      </c>
      <c r="I1700">
        <v>2.9</v>
      </c>
      <c r="J1700" s="4">
        <f>+VLOOKUP(B1700,Hoja1!$A:$L,11,0)</f>
        <v>3000</v>
      </c>
      <c r="K1700" s="4">
        <f>+VLOOKUP(B1700,Hoja1!$A:$L,12,0)</f>
        <v>2.9</v>
      </c>
      <c r="L1700" t="s">
        <v>240</v>
      </c>
      <c r="M1700">
        <v>26</v>
      </c>
      <c r="N1700" t="s">
        <v>204</v>
      </c>
      <c r="O1700">
        <v>6</v>
      </c>
      <c r="P1700">
        <v>2021</v>
      </c>
      <c r="Q1700" t="s">
        <v>153</v>
      </c>
      <c r="R1700" t="s">
        <v>167</v>
      </c>
      <c r="S1700" t="s">
        <v>167</v>
      </c>
      <c r="T1700" t="s">
        <v>167</v>
      </c>
      <c r="U1700" t="s">
        <v>37</v>
      </c>
      <c r="V1700" t="s">
        <v>36</v>
      </c>
      <c r="W1700">
        <v>0</v>
      </c>
      <c r="X1700">
        <v>0</v>
      </c>
      <c r="Y1700">
        <v>0</v>
      </c>
      <c r="Z1700">
        <v>0</v>
      </c>
      <c r="AA1700">
        <v>2.9</v>
      </c>
    </row>
    <row r="1701" spans="1:27" x14ac:dyDescent="0.2">
      <c r="A1701">
        <v>1571</v>
      </c>
      <c r="B1701" t="str">
        <f>+SUBSTITUTE(LOWER(_xlfn.CONCAT(C1701,D1701,E1701,G1701,L1701,R1701))," ","")</f>
        <v>44376carneretailnocompensadoc200-300standrewschile</v>
      </c>
      <c r="C1701" s="1">
        <v>44376</v>
      </c>
      <c r="D1701" s="2" t="s">
        <v>35</v>
      </c>
      <c r="E1701" t="s">
        <v>251</v>
      </c>
      <c r="F1701" t="s">
        <v>32</v>
      </c>
      <c r="G1701" t="s">
        <v>39</v>
      </c>
      <c r="H1701">
        <v>20001.599999999999</v>
      </c>
      <c r="J1701" s="4">
        <f>+VLOOKUP(B1701,Hoja1!$A:$L,11,0)</f>
        <v>20001.599999999999</v>
      </c>
      <c r="K1701" s="4">
        <f>+VLOOKUP(B1701,Hoja1!$A:$L,12,0)</f>
        <v>0</v>
      </c>
      <c r="L1701" t="s">
        <v>240</v>
      </c>
      <c r="M1701">
        <v>26</v>
      </c>
      <c r="N1701" t="s">
        <v>204</v>
      </c>
      <c r="O1701">
        <v>6</v>
      </c>
      <c r="P1701">
        <v>2021</v>
      </c>
      <c r="Q1701" t="s">
        <v>32</v>
      </c>
      <c r="R1701" t="s">
        <v>32</v>
      </c>
      <c r="S1701" t="s">
        <v>32</v>
      </c>
      <c r="T1701" t="s">
        <v>32</v>
      </c>
      <c r="U1701" t="s">
        <v>173</v>
      </c>
      <c r="V1701" t="s">
        <v>252</v>
      </c>
      <c r="W1701">
        <v>0</v>
      </c>
      <c r="X1701">
        <v>0</v>
      </c>
    </row>
    <row r="1702" spans="1:27" x14ac:dyDescent="0.2">
      <c r="A1702">
        <v>1572</v>
      </c>
      <c r="B1702" t="str">
        <f>+SUBSTITUTE(LOWER(_xlfn.CONCAT(C1702,D1702,E1702,G1702,L1702,R1702))," ","")</f>
        <v>44376carnegranelc100-200standrewsrusia</v>
      </c>
      <c r="C1702" s="1">
        <v>44376</v>
      </c>
      <c r="D1702" s="2" t="s">
        <v>35</v>
      </c>
      <c r="E1702" t="s">
        <v>30</v>
      </c>
      <c r="F1702" t="s">
        <v>239</v>
      </c>
      <c r="G1702" t="s">
        <v>72</v>
      </c>
      <c r="H1702">
        <v>23000</v>
      </c>
      <c r="I1702">
        <v>3.25</v>
      </c>
      <c r="J1702" s="4">
        <f>+VLOOKUP(B1702,Hoja1!$A:$L,11,0)</f>
        <v>23000</v>
      </c>
      <c r="K1702" s="4">
        <f>+VLOOKUP(B1702,Hoja1!$A:$L,12,0)</f>
        <v>3.25</v>
      </c>
      <c r="L1702" t="s">
        <v>240</v>
      </c>
      <c r="M1702">
        <v>26</v>
      </c>
      <c r="N1702" t="s">
        <v>204</v>
      </c>
      <c r="O1702">
        <v>6</v>
      </c>
      <c r="P1702">
        <v>2021</v>
      </c>
      <c r="Q1702" t="s">
        <v>165</v>
      </c>
      <c r="R1702" t="s">
        <v>166</v>
      </c>
      <c r="S1702" t="s">
        <v>165</v>
      </c>
      <c r="T1702" t="s">
        <v>166</v>
      </c>
      <c r="U1702" t="s">
        <v>37</v>
      </c>
      <c r="V1702" t="s">
        <v>36</v>
      </c>
      <c r="W1702">
        <v>0</v>
      </c>
      <c r="X1702">
        <v>0</v>
      </c>
      <c r="Y1702">
        <v>0</v>
      </c>
      <c r="Z1702">
        <v>0</v>
      </c>
      <c r="AA1702">
        <v>3.25</v>
      </c>
    </row>
    <row r="1703" spans="1:27" x14ac:dyDescent="0.2">
      <c r="A1703">
        <v>1573</v>
      </c>
      <c r="B1703" t="str">
        <f>+SUBSTITUTE(LOWER(_xlfn.CONCAT(C1703,D1703,E1703,G1703,L1703,R1703))," ","")</f>
        <v>44376carnegranelc200-300standrewsitalia</v>
      </c>
      <c r="C1703" s="1">
        <v>44376</v>
      </c>
      <c r="D1703" s="2" t="s">
        <v>35</v>
      </c>
      <c r="E1703" t="s">
        <v>30</v>
      </c>
      <c r="F1703" t="s">
        <v>244</v>
      </c>
      <c r="G1703" t="s">
        <v>39</v>
      </c>
      <c r="H1703">
        <v>20000</v>
      </c>
      <c r="I1703">
        <v>3.1</v>
      </c>
      <c r="J1703" s="4">
        <f>+VLOOKUP(B1703,Hoja1!$A:$L,11,0)</f>
        <v>20000</v>
      </c>
      <c r="K1703" s="4">
        <f>+VLOOKUP(B1703,Hoja1!$A:$L,12,0)</f>
        <v>3.1</v>
      </c>
      <c r="L1703" t="s">
        <v>240</v>
      </c>
      <c r="M1703">
        <v>26</v>
      </c>
      <c r="N1703" t="s">
        <v>204</v>
      </c>
      <c r="O1703">
        <v>6</v>
      </c>
      <c r="P1703">
        <v>2021</v>
      </c>
      <c r="Q1703" t="s">
        <v>153</v>
      </c>
      <c r="R1703" t="s">
        <v>167</v>
      </c>
      <c r="S1703" t="s">
        <v>167</v>
      </c>
      <c r="T1703" t="s">
        <v>167</v>
      </c>
      <c r="U1703" t="s">
        <v>37</v>
      </c>
      <c r="V1703" t="s">
        <v>36</v>
      </c>
      <c r="W1703">
        <v>0</v>
      </c>
      <c r="X1703">
        <v>0</v>
      </c>
      <c r="Y1703">
        <v>0</v>
      </c>
      <c r="Z1703">
        <v>0</v>
      </c>
      <c r="AA1703">
        <v>3.1</v>
      </c>
    </row>
    <row r="1704" spans="1:27" x14ac:dyDescent="0.2">
      <c r="A1704">
        <v>2348</v>
      </c>
      <c r="B1704" t="str">
        <f>+SUBSTITUTE(LOWER(_xlfn.CONCAT(C1704,D1704,E1704,G1704,L1704,R1704))," ","")</f>
        <v>44376carnegranelc500-upsudmarisrusia</v>
      </c>
      <c r="C1704" s="1">
        <v>44376</v>
      </c>
      <c r="D1704" s="2" t="s">
        <v>35</v>
      </c>
      <c r="E1704" t="s">
        <v>30</v>
      </c>
      <c r="F1704" t="s">
        <v>166</v>
      </c>
      <c r="G1704" t="s">
        <v>183</v>
      </c>
      <c r="H1704">
        <v>23000</v>
      </c>
      <c r="I1704">
        <v>2.75</v>
      </c>
      <c r="J1704" s="4">
        <f>+VLOOKUP(B1704,Hoja1!$A:$L,11,0)</f>
        <v>23000</v>
      </c>
      <c r="K1704" s="4">
        <f>+VLOOKUP(B1704,Hoja1!$A:$L,12,0)</f>
        <v>2.75</v>
      </c>
      <c r="L1704" t="s">
        <v>286</v>
      </c>
      <c r="M1704">
        <v>26</v>
      </c>
      <c r="O1704">
        <v>6</v>
      </c>
      <c r="P1704">
        <v>2021</v>
      </c>
      <c r="Q1704" t="s">
        <v>165</v>
      </c>
      <c r="R1704" t="s">
        <v>166</v>
      </c>
      <c r="S1704" t="s">
        <v>165</v>
      </c>
      <c r="T1704" t="s">
        <v>166</v>
      </c>
      <c r="U1704" t="s">
        <v>37</v>
      </c>
      <c r="V1704" t="s">
        <v>36</v>
      </c>
      <c r="W1704">
        <v>0</v>
      </c>
      <c r="X1704">
        <v>0</v>
      </c>
      <c r="Y1704">
        <v>0</v>
      </c>
      <c r="Z1704">
        <v>0</v>
      </c>
      <c r="AA1704">
        <v>2.75</v>
      </c>
    </row>
    <row r="1705" spans="1:27" x14ac:dyDescent="0.2">
      <c r="A1705">
        <v>2349</v>
      </c>
      <c r="B1705" t="str">
        <f>+SUBSTITUTE(LOWER(_xlfn.CONCAT(C1705,D1705,E1705,G1705,L1705,R1705))," ","")</f>
        <v>44376carnegranelc200-300sudmarisespaña</v>
      </c>
      <c r="C1705" s="1">
        <v>44376</v>
      </c>
      <c r="D1705" s="2" t="s">
        <v>35</v>
      </c>
      <c r="E1705" t="s">
        <v>30</v>
      </c>
      <c r="F1705" t="s">
        <v>338</v>
      </c>
      <c r="G1705" t="s">
        <v>39</v>
      </c>
      <c r="H1705">
        <v>20000</v>
      </c>
      <c r="I1705">
        <v>3.05</v>
      </c>
      <c r="J1705" s="4">
        <f>+VLOOKUP(B1705,Hoja1!$A:$L,11,0)</f>
        <v>20000</v>
      </c>
      <c r="K1705" s="4">
        <f>+VLOOKUP(B1705,Hoja1!$A:$L,12,0)</f>
        <v>3.05</v>
      </c>
      <c r="L1705" t="s">
        <v>286</v>
      </c>
      <c r="M1705">
        <v>26</v>
      </c>
      <c r="O1705">
        <v>6</v>
      </c>
      <c r="P1705">
        <v>2021</v>
      </c>
      <c r="Q1705" t="s">
        <v>153</v>
      </c>
      <c r="R1705" t="s">
        <v>338</v>
      </c>
      <c r="S1705" t="s">
        <v>338</v>
      </c>
      <c r="T1705" t="s">
        <v>154</v>
      </c>
      <c r="U1705" t="s">
        <v>37</v>
      </c>
      <c r="V1705" t="s">
        <v>36</v>
      </c>
      <c r="W1705">
        <v>0</v>
      </c>
      <c r="X1705">
        <v>0</v>
      </c>
      <c r="Y1705">
        <v>0</v>
      </c>
      <c r="Z1705">
        <v>0</v>
      </c>
      <c r="AA1705">
        <v>3.05</v>
      </c>
    </row>
    <row r="1706" spans="1:27" x14ac:dyDescent="0.2">
      <c r="A1706">
        <v>2350</v>
      </c>
      <c r="B1706" t="str">
        <f>+SUBSTITUTE(LOWER(_xlfn.CONCAT(C1706,D1706,E1706,G1706,L1706,R1706))," ","")</f>
        <v>44376enteroconsalsac40-60sudmarisrusia</v>
      </c>
      <c r="C1706" s="1">
        <v>44376</v>
      </c>
      <c r="D1706" s="2" t="s">
        <v>59</v>
      </c>
      <c r="E1706" t="s">
        <v>227</v>
      </c>
      <c r="F1706" t="s">
        <v>166</v>
      </c>
      <c r="G1706" t="s">
        <v>180</v>
      </c>
      <c r="H1706">
        <v>4035</v>
      </c>
      <c r="I1706">
        <v>2.35</v>
      </c>
      <c r="J1706" s="4" t="e">
        <f>+VLOOKUP(B1706,Hoja1!$A:$L,11,0)</f>
        <v>#N/A</v>
      </c>
      <c r="K1706" s="4" t="e">
        <f>+VLOOKUP(B1706,Hoja1!$A:$L,12,0)</f>
        <v>#N/A</v>
      </c>
      <c r="L1706" t="s">
        <v>286</v>
      </c>
      <c r="M1706">
        <v>26</v>
      </c>
      <c r="O1706">
        <v>6</v>
      </c>
      <c r="P1706">
        <v>2021</v>
      </c>
      <c r="Q1706" t="s">
        <v>165</v>
      </c>
      <c r="R1706" t="s">
        <v>166</v>
      </c>
      <c r="S1706" t="s">
        <v>165</v>
      </c>
      <c r="T1706" t="s">
        <v>166</v>
      </c>
      <c r="U1706" t="s">
        <v>61</v>
      </c>
      <c r="V1706" t="s">
        <v>229</v>
      </c>
      <c r="W1706">
        <v>0</v>
      </c>
      <c r="X1706">
        <v>0</v>
      </c>
      <c r="Y1706">
        <v>0</v>
      </c>
      <c r="Z1706">
        <v>0</v>
      </c>
      <c r="AA1706">
        <v>2.35</v>
      </c>
    </row>
    <row r="1707" spans="1:27" x14ac:dyDescent="0.2">
      <c r="A1707">
        <v>2351</v>
      </c>
      <c r="B1707" t="str">
        <f>+SUBSTITUTE(LOWER(_xlfn.CONCAT(C1707,D1707,E1707,G1707,L1707,R1707))," ","")</f>
        <v>44376mediaconchagranelc60-80sudmarisespaña</v>
      </c>
      <c r="C1707" s="1">
        <v>44376</v>
      </c>
      <c r="D1707" s="2" t="s">
        <v>212</v>
      </c>
      <c r="E1707" t="s">
        <v>30</v>
      </c>
      <c r="F1707" t="s">
        <v>338</v>
      </c>
      <c r="G1707" t="s">
        <v>168</v>
      </c>
      <c r="H1707">
        <v>3993</v>
      </c>
      <c r="I1707">
        <v>3.95</v>
      </c>
      <c r="J1707" s="4">
        <f>+VLOOKUP(B1707,Hoja1!$A:$L,11,0)</f>
        <v>3993</v>
      </c>
      <c r="K1707" s="4">
        <f>+VLOOKUP(B1707,Hoja1!$A:$L,12,0)</f>
        <v>3.95</v>
      </c>
      <c r="L1707" t="s">
        <v>286</v>
      </c>
      <c r="M1707">
        <v>26</v>
      </c>
      <c r="O1707">
        <v>6</v>
      </c>
      <c r="P1707">
        <v>2021</v>
      </c>
      <c r="Q1707" t="s">
        <v>153</v>
      </c>
      <c r="R1707" t="s">
        <v>338</v>
      </c>
      <c r="S1707" t="s">
        <v>338</v>
      </c>
      <c r="T1707" t="s">
        <v>154</v>
      </c>
      <c r="V1707" t="s">
        <v>216</v>
      </c>
    </row>
    <row r="1708" spans="1:27" x14ac:dyDescent="0.2">
      <c r="A1708">
        <v>434</v>
      </c>
      <c r="B1708" t="str">
        <f>+SUBSTITUTE(LOWER(_xlfn.CONCAT(C1708,D1708,E1708,G1708,L1708,R1708))," ","")</f>
        <v>44377enteroretailc20-35camanchacaamerica</v>
      </c>
      <c r="C1708" s="1">
        <v>44377</v>
      </c>
      <c r="D1708" s="2" t="s">
        <v>59</v>
      </c>
      <c r="E1708" t="s">
        <v>161</v>
      </c>
      <c r="F1708" t="s">
        <v>162</v>
      </c>
      <c r="G1708" t="s">
        <v>163</v>
      </c>
      <c r="H1708">
        <v>15980.8</v>
      </c>
      <c r="I1708">
        <v>3.3075000000000001</v>
      </c>
      <c r="J1708" s="4" t="e">
        <f>+VLOOKUP(B1708,Hoja1!$A:$L,11,0)</f>
        <v>#N/A</v>
      </c>
      <c r="K1708" s="4" t="e">
        <f>+VLOOKUP(B1708,Hoja1!$A:$L,12,0)</f>
        <v>#N/A</v>
      </c>
      <c r="L1708" t="s">
        <v>33</v>
      </c>
      <c r="M1708">
        <v>26</v>
      </c>
      <c r="O1708">
        <v>6</v>
      </c>
      <c r="P1708">
        <v>2021</v>
      </c>
      <c r="Q1708" t="s">
        <v>515</v>
      </c>
      <c r="R1708" t="s">
        <v>515</v>
      </c>
      <c r="S1708" t="s">
        <v>515</v>
      </c>
      <c r="T1708" t="s">
        <v>515</v>
      </c>
      <c r="V1708" t="s">
        <v>164</v>
      </c>
    </row>
    <row r="1709" spans="1:27" x14ac:dyDescent="0.2">
      <c r="A1709">
        <v>435</v>
      </c>
      <c r="B1709" t="str">
        <f>+SUBSTITUTE(LOWER(_xlfn.CONCAT(C1709,D1709,E1709,G1709,L1709,R1709))," ","")</f>
        <v>44377enterosinsalsac20-35camanchacaamerica</v>
      </c>
      <c r="C1709" s="1">
        <v>44377</v>
      </c>
      <c r="D1709" s="2" t="s">
        <v>59</v>
      </c>
      <c r="E1709" t="s">
        <v>155</v>
      </c>
      <c r="F1709" t="s">
        <v>162</v>
      </c>
      <c r="G1709" t="s">
        <v>163</v>
      </c>
      <c r="H1709">
        <v>17978.400000000001</v>
      </c>
      <c r="I1709">
        <v>2.0947499999999999</v>
      </c>
      <c r="J1709" s="4" t="e">
        <f>+VLOOKUP(B1709,Hoja1!$A:$L,11,0)</f>
        <v>#N/A</v>
      </c>
      <c r="K1709" s="4" t="e">
        <f>+VLOOKUP(B1709,Hoja1!$A:$L,12,0)</f>
        <v>#N/A</v>
      </c>
      <c r="L1709" t="s">
        <v>33</v>
      </c>
      <c r="M1709">
        <v>26</v>
      </c>
      <c r="O1709">
        <v>6</v>
      </c>
      <c r="P1709">
        <v>2021</v>
      </c>
      <c r="Q1709" t="s">
        <v>515</v>
      </c>
      <c r="R1709" t="s">
        <v>515</v>
      </c>
      <c r="S1709" t="s">
        <v>515</v>
      </c>
      <c r="T1709" t="s">
        <v>515</v>
      </c>
      <c r="U1709" t="s">
        <v>159</v>
      </c>
      <c r="V1709" t="s">
        <v>160</v>
      </c>
      <c r="W1709">
        <v>0</v>
      </c>
      <c r="X1709">
        <v>0</v>
      </c>
      <c r="Y1709">
        <v>0</v>
      </c>
      <c r="Z1709">
        <v>0</v>
      </c>
      <c r="AA1709">
        <v>2.0947499999999999</v>
      </c>
    </row>
    <row r="1710" spans="1:27" x14ac:dyDescent="0.2">
      <c r="A1710">
        <v>787</v>
      </c>
      <c r="B1710" t="str">
        <f>+SUBSTITUTE(LOWER(_xlfn.CONCAT(C1710,D1710,E1710,G1710,L1710,R1710))," ","")</f>
        <v>44377mediaconcharetailc40-60manuelitaamerica</v>
      </c>
      <c r="C1710" s="1">
        <v>44377</v>
      </c>
      <c r="D1710" s="2" t="s">
        <v>212</v>
      </c>
      <c r="E1710" t="s">
        <v>161</v>
      </c>
      <c r="F1710" t="s">
        <v>518</v>
      </c>
      <c r="G1710" t="s">
        <v>180</v>
      </c>
      <c r="H1710">
        <v>211</v>
      </c>
      <c r="I1710">
        <v>4.8499999999999996</v>
      </c>
      <c r="J1710" s="4">
        <f>+VLOOKUP(B1710,Hoja1!$A:$L,11,0)</f>
        <v>211</v>
      </c>
      <c r="K1710" s="4">
        <f>+VLOOKUP(B1710,Hoja1!$A:$L,12,0)</f>
        <v>4.8499999999999996</v>
      </c>
      <c r="L1710" t="s">
        <v>93</v>
      </c>
      <c r="M1710">
        <v>26</v>
      </c>
      <c r="N1710" t="s">
        <v>211</v>
      </c>
      <c r="O1710">
        <v>6</v>
      </c>
      <c r="P1710">
        <v>2021</v>
      </c>
      <c r="Q1710" t="s">
        <v>515</v>
      </c>
      <c r="R1710" t="s">
        <v>515</v>
      </c>
      <c r="S1710" t="s">
        <v>515</v>
      </c>
      <c r="T1710" t="s">
        <v>515</v>
      </c>
      <c r="V1710" t="s">
        <v>213</v>
      </c>
    </row>
    <row r="1711" spans="1:27" x14ac:dyDescent="0.2">
      <c r="A1711">
        <v>788</v>
      </c>
      <c r="B1711" t="str">
        <f>+SUBSTITUTE(LOWER(_xlfn.CONCAT(C1711,D1711,E1711,G1711,L1711,R1711))," ","")</f>
        <v>44377mediaconcharetailc20-40manuelitaamerica</v>
      </c>
      <c r="C1711" s="1">
        <v>44377</v>
      </c>
      <c r="D1711" s="2" t="s">
        <v>212</v>
      </c>
      <c r="E1711" t="s">
        <v>161</v>
      </c>
      <c r="F1711" t="s">
        <v>518</v>
      </c>
      <c r="G1711" t="s">
        <v>209</v>
      </c>
      <c r="H1711">
        <v>653</v>
      </c>
      <c r="I1711">
        <v>4.95</v>
      </c>
      <c r="J1711" s="4" t="e">
        <f>+VLOOKUP(B1711,Hoja1!$A:$L,11,0)</f>
        <v>#N/A</v>
      </c>
      <c r="K1711" s="4" t="e">
        <f>+VLOOKUP(B1711,Hoja1!$A:$L,12,0)</f>
        <v>#N/A</v>
      </c>
      <c r="L1711" t="s">
        <v>93</v>
      </c>
      <c r="M1711">
        <v>26</v>
      </c>
      <c r="N1711" t="s">
        <v>211</v>
      </c>
      <c r="O1711">
        <v>6</v>
      </c>
      <c r="P1711">
        <v>2021</v>
      </c>
      <c r="Q1711" t="s">
        <v>515</v>
      </c>
      <c r="R1711" t="s">
        <v>515</v>
      </c>
      <c r="S1711" t="s">
        <v>515</v>
      </c>
      <c r="T1711" t="s">
        <v>515</v>
      </c>
      <c r="V1711" t="s">
        <v>213</v>
      </c>
    </row>
    <row r="1712" spans="1:27" x14ac:dyDescent="0.2">
      <c r="A1712">
        <v>789</v>
      </c>
      <c r="B1712" t="str">
        <f>+SUBSTITUTE(LOWER(_xlfn.CONCAT(C1712,D1712,E1712,G1712,L1712,R1712))," ","")</f>
        <v>44377enterosinsalsac40-60manuelitaamerica</v>
      </c>
      <c r="C1712" s="1">
        <v>44377</v>
      </c>
      <c r="D1712" s="2" t="s">
        <v>59</v>
      </c>
      <c r="E1712" t="s">
        <v>155</v>
      </c>
      <c r="F1712" t="s">
        <v>518</v>
      </c>
      <c r="G1712" t="s">
        <v>180</v>
      </c>
      <c r="H1712">
        <v>6500</v>
      </c>
      <c r="I1712">
        <v>2.15</v>
      </c>
      <c r="J1712" s="4" t="e">
        <f>+VLOOKUP(B1712,Hoja1!$A:$L,11,0)</f>
        <v>#N/A</v>
      </c>
      <c r="K1712" s="4" t="e">
        <f>+VLOOKUP(B1712,Hoja1!$A:$L,12,0)</f>
        <v>#N/A</v>
      </c>
      <c r="L1712" t="s">
        <v>93</v>
      </c>
      <c r="M1712">
        <v>26</v>
      </c>
      <c r="N1712" t="s">
        <v>211</v>
      </c>
      <c r="O1712">
        <v>6</v>
      </c>
      <c r="P1712">
        <v>2021</v>
      </c>
      <c r="Q1712" t="s">
        <v>515</v>
      </c>
      <c r="R1712" t="s">
        <v>515</v>
      </c>
      <c r="S1712" t="s">
        <v>515</v>
      </c>
      <c r="T1712" t="s">
        <v>515</v>
      </c>
      <c r="U1712" t="s">
        <v>159</v>
      </c>
      <c r="V1712" t="s">
        <v>160</v>
      </c>
      <c r="W1712">
        <v>0</v>
      </c>
      <c r="X1712">
        <v>0</v>
      </c>
      <c r="Y1712">
        <v>0</v>
      </c>
      <c r="Z1712">
        <v>0</v>
      </c>
      <c r="AA1712">
        <v>2.15</v>
      </c>
    </row>
    <row r="1713" spans="1:27" x14ac:dyDescent="0.2">
      <c r="A1713">
        <v>790</v>
      </c>
      <c r="B1713" t="str">
        <f>+SUBSTITUTE(LOWER(_xlfn.CONCAT(C1713,D1713,E1713,G1713,L1713,R1713))," ","")</f>
        <v>44377carnegranelc0manuelitaamerica</v>
      </c>
      <c r="C1713" s="1">
        <v>44377</v>
      </c>
      <c r="D1713" s="2" t="s">
        <v>35</v>
      </c>
      <c r="E1713" t="s">
        <v>30</v>
      </c>
      <c r="F1713" t="s">
        <v>518</v>
      </c>
      <c r="G1713" t="s">
        <v>178</v>
      </c>
      <c r="H1713">
        <v>14080</v>
      </c>
      <c r="I1713">
        <v>2.2999999999999998</v>
      </c>
      <c r="J1713" s="4" t="e">
        <f>+VLOOKUP(B1713,Hoja1!$A:$L,11,0)</f>
        <v>#N/A</v>
      </c>
      <c r="K1713" s="4" t="e">
        <f>+VLOOKUP(B1713,Hoja1!$A:$L,12,0)</f>
        <v>#N/A</v>
      </c>
      <c r="L1713" t="s">
        <v>93</v>
      </c>
      <c r="M1713">
        <v>26</v>
      </c>
      <c r="N1713" t="s">
        <v>211</v>
      </c>
      <c r="O1713">
        <v>6</v>
      </c>
      <c r="P1713">
        <v>2021</v>
      </c>
      <c r="Q1713" t="s">
        <v>515</v>
      </c>
      <c r="R1713" t="s">
        <v>515</v>
      </c>
      <c r="S1713" t="s">
        <v>515</v>
      </c>
      <c r="T1713" t="s">
        <v>515</v>
      </c>
      <c r="U1713" t="s">
        <v>37</v>
      </c>
      <c r="V1713" t="s">
        <v>36</v>
      </c>
      <c r="W1713">
        <v>0</v>
      </c>
      <c r="X1713">
        <v>0</v>
      </c>
      <c r="Y1713">
        <v>0</v>
      </c>
      <c r="Z1713">
        <v>0</v>
      </c>
      <c r="AA1713">
        <v>2.2999999999999998</v>
      </c>
    </row>
    <row r="1714" spans="1:27" x14ac:dyDescent="0.2">
      <c r="A1714">
        <v>791</v>
      </c>
      <c r="B1714" t="str">
        <f>+SUBSTITUTE(LOWER(_xlfn.CONCAT(C1714,D1714,E1714,G1714,L1714,R1714))," ","")</f>
        <v>44377enterosinsalsac46-58manuelitaamerica</v>
      </c>
      <c r="C1714" s="1">
        <v>44377</v>
      </c>
      <c r="D1714" s="2" t="s">
        <v>59</v>
      </c>
      <c r="E1714" t="s">
        <v>155</v>
      </c>
      <c r="F1714" t="s">
        <v>214</v>
      </c>
      <c r="G1714" t="s">
        <v>236</v>
      </c>
      <c r="H1714">
        <v>18402.3</v>
      </c>
      <c r="I1714">
        <v>2.0913798818625899</v>
      </c>
      <c r="J1714" s="4" t="e">
        <f>+VLOOKUP(B1714,Hoja1!$A:$L,11,0)</f>
        <v>#N/A</v>
      </c>
      <c r="K1714" s="4" t="e">
        <f>+VLOOKUP(B1714,Hoja1!$A:$L,12,0)</f>
        <v>#N/A</v>
      </c>
      <c r="L1714" t="s">
        <v>93</v>
      </c>
      <c r="M1714">
        <v>26</v>
      </c>
      <c r="N1714" t="s">
        <v>210</v>
      </c>
      <c r="O1714">
        <v>6</v>
      </c>
      <c r="P1714">
        <v>2021</v>
      </c>
      <c r="Q1714" t="s">
        <v>515</v>
      </c>
      <c r="R1714" t="s">
        <v>515</v>
      </c>
      <c r="S1714" t="s">
        <v>515</v>
      </c>
      <c r="T1714" t="s">
        <v>515</v>
      </c>
      <c r="U1714" t="s">
        <v>159</v>
      </c>
      <c r="V1714" t="s">
        <v>160</v>
      </c>
      <c r="W1714">
        <v>0</v>
      </c>
      <c r="X1714">
        <v>0</v>
      </c>
      <c r="Y1714">
        <v>0</v>
      </c>
      <c r="Z1714">
        <v>0</v>
      </c>
      <c r="AA1714">
        <v>2.0913798818625899</v>
      </c>
    </row>
    <row r="1715" spans="1:27" x14ac:dyDescent="0.2">
      <c r="A1715">
        <v>792</v>
      </c>
      <c r="B1715" t="str">
        <f>+SUBSTITUTE(LOWER(_xlfn.CONCAT(C1715,D1715,E1715,G1715,L1715,R1715))," ","")</f>
        <v>44377carnegranelc300-500manuelitaespaña</v>
      </c>
      <c r="C1715" s="1">
        <v>44377</v>
      </c>
      <c r="D1715" s="2" t="s">
        <v>35</v>
      </c>
      <c r="E1715" t="s">
        <v>30</v>
      </c>
      <c r="F1715" t="s">
        <v>338</v>
      </c>
      <c r="G1715" t="s">
        <v>49</v>
      </c>
      <c r="H1715">
        <v>5720</v>
      </c>
      <c r="I1715">
        <v>2.9</v>
      </c>
      <c r="J1715" s="4">
        <f>+VLOOKUP(B1715,Hoja1!$A:$L,11,0)</f>
        <v>5720</v>
      </c>
      <c r="K1715" s="4">
        <f>+VLOOKUP(B1715,Hoja1!$A:$L,12,0)</f>
        <v>2.9</v>
      </c>
      <c r="L1715" t="s">
        <v>93</v>
      </c>
      <c r="M1715">
        <v>26</v>
      </c>
      <c r="N1715" t="s">
        <v>211</v>
      </c>
      <c r="O1715">
        <v>6</v>
      </c>
      <c r="P1715">
        <v>2021</v>
      </c>
      <c r="Q1715" t="s">
        <v>153</v>
      </c>
      <c r="R1715" t="s">
        <v>338</v>
      </c>
      <c r="S1715" t="s">
        <v>338</v>
      </c>
      <c r="T1715" t="s">
        <v>154</v>
      </c>
      <c r="U1715" t="s">
        <v>37</v>
      </c>
      <c r="V1715" t="s">
        <v>36</v>
      </c>
      <c r="W1715">
        <v>0</v>
      </c>
      <c r="X1715">
        <v>0</v>
      </c>
      <c r="Y1715">
        <v>0</v>
      </c>
      <c r="Z1715">
        <v>0</v>
      </c>
      <c r="AA1715">
        <v>2.9</v>
      </c>
    </row>
    <row r="1716" spans="1:27" x14ac:dyDescent="0.2">
      <c r="A1716">
        <v>793</v>
      </c>
      <c r="B1716" t="str">
        <f>+SUBSTITUTE(LOWER(_xlfn.CONCAT(C1716,D1716,E1716,G1716,L1716,R1716))," ","")</f>
        <v>44377carnegranelc200-300manuelitaespaña</v>
      </c>
      <c r="C1716" s="1">
        <v>44377</v>
      </c>
      <c r="D1716" s="2" t="s">
        <v>35</v>
      </c>
      <c r="E1716" t="s">
        <v>30</v>
      </c>
      <c r="F1716" t="s">
        <v>338</v>
      </c>
      <c r="G1716" t="s">
        <v>39</v>
      </c>
      <c r="H1716">
        <v>18280</v>
      </c>
      <c r="I1716">
        <v>3</v>
      </c>
      <c r="J1716" s="4">
        <f>+VLOOKUP(B1716,Hoja1!$A:$L,11,0)</f>
        <v>18280</v>
      </c>
      <c r="K1716" s="4">
        <f>+VLOOKUP(B1716,Hoja1!$A:$L,12,0)</f>
        <v>3</v>
      </c>
      <c r="L1716" t="s">
        <v>93</v>
      </c>
      <c r="M1716">
        <v>26</v>
      </c>
      <c r="N1716" t="s">
        <v>211</v>
      </c>
      <c r="O1716">
        <v>6</v>
      </c>
      <c r="P1716">
        <v>2021</v>
      </c>
      <c r="Q1716" t="s">
        <v>153</v>
      </c>
      <c r="R1716" t="s">
        <v>338</v>
      </c>
      <c r="S1716" t="s">
        <v>338</v>
      </c>
      <c r="T1716" t="s">
        <v>154</v>
      </c>
      <c r="U1716" t="s">
        <v>37</v>
      </c>
      <c r="V1716" t="s">
        <v>36</v>
      </c>
      <c r="W1716">
        <v>0</v>
      </c>
      <c r="X1716">
        <v>0</v>
      </c>
      <c r="Y1716">
        <v>0</v>
      </c>
      <c r="Z1716">
        <v>0</v>
      </c>
      <c r="AA1716">
        <v>3</v>
      </c>
    </row>
    <row r="1717" spans="1:27" x14ac:dyDescent="0.2">
      <c r="A1717">
        <v>1574</v>
      </c>
      <c r="B1717" t="str">
        <f>+SUBSTITUTE(LOWER(_xlfn.CONCAT(C1717,D1717,E1717,G1717,L1717,R1717))," ","")</f>
        <v>44377enterosinsalsae23-29standrewschile</v>
      </c>
      <c r="C1717" s="1">
        <v>44377</v>
      </c>
      <c r="D1717" s="2" t="s">
        <v>59</v>
      </c>
      <c r="E1717" t="s">
        <v>155</v>
      </c>
      <c r="F1717" t="s">
        <v>32</v>
      </c>
      <c r="G1717" t="s">
        <v>241</v>
      </c>
      <c r="H1717">
        <v>394.98</v>
      </c>
      <c r="J1717" s="4" t="e">
        <f>+VLOOKUP(B1717,Hoja1!$A:$L,11,0)</f>
        <v>#N/A</v>
      </c>
      <c r="K1717" s="4" t="e">
        <f>+VLOOKUP(B1717,Hoja1!$A:$L,12,0)</f>
        <v>#N/A</v>
      </c>
      <c r="L1717" t="s">
        <v>240</v>
      </c>
      <c r="M1717">
        <v>26</v>
      </c>
      <c r="N1717" t="s">
        <v>205</v>
      </c>
      <c r="O1717">
        <v>6</v>
      </c>
      <c r="P1717">
        <v>2021</v>
      </c>
      <c r="Q1717" t="s">
        <v>32</v>
      </c>
      <c r="R1717" t="s">
        <v>32</v>
      </c>
      <c r="S1717" t="s">
        <v>32</v>
      </c>
      <c r="T1717" t="s">
        <v>32</v>
      </c>
      <c r="U1717" t="s">
        <v>159</v>
      </c>
      <c r="V1717" t="s">
        <v>160</v>
      </c>
      <c r="W1717">
        <v>0</v>
      </c>
      <c r="X1717">
        <v>0</v>
      </c>
    </row>
    <row r="1718" spans="1:27" x14ac:dyDescent="0.2">
      <c r="A1718">
        <v>1575</v>
      </c>
      <c r="B1718" t="str">
        <f>+SUBSTITUTE(LOWER(_xlfn.CONCAT(C1718,D1718,E1718,G1718,L1718,R1718))," ","")</f>
        <v>44377carnegranelc100-200standrewsotroseuropa</v>
      </c>
      <c r="C1718" s="1">
        <v>44377</v>
      </c>
      <c r="D1718" s="2" t="s">
        <v>35</v>
      </c>
      <c r="E1718" t="s">
        <v>30</v>
      </c>
      <c r="F1718" t="s">
        <v>247</v>
      </c>
      <c r="G1718" t="s">
        <v>72</v>
      </c>
      <c r="H1718">
        <v>20000</v>
      </c>
      <c r="I1718">
        <v>3.05</v>
      </c>
      <c r="J1718" s="4">
        <f>+VLOOKUP(B1718,Hoja1!$A:$L,11,0)</f>
        <v>20000</v>
      </c>
      <c r="K1718" s="4">
        <f>+VLOOKUP(B1718,Hoja1!$A:$L,12,0)</f>
        <v>3.05</v>
      </c>
      <c r="L1718" t="s">
        <v>240</v>
      </c>
      <c r="M1718">
        <v>26</v>
      </c>
      <c r="N1718" t="s">
        <v>204</v>
      </c>
      <c r="O1718">
        <v>6</v>
      </c>
      <c r="P1718">
        <v>2021</v>
      </c>
      <c r="Q1718" t="s">
        <v>153</v>
      </c>
      <c r="R1718" t="s">
        <v>154</v>
      </c>
      <c r="S1718" t="s">
        <v>154</v>
      </c>
      <c r="T1718" t="s">
        <v>154</v>
      </c>
      <c r="U1718" t="s">
        <v>37</v>
      </c>
      <c r="V1718" t="s">
        <v>36</v>
      </c>
      <c r="W1718">
        <v>0</v>
      </c>
      <c r="X1718">
        <v>0</v>
      </c>
      <c r="Y1718">
        <v>0</v>
      </c>
      <c r="Z1718">
        <v>0</v>
      </c>
      <c r="AA1718">
        <v>3.05</v>
      </c>
    </row>
    <row r="1719" spans="1:27" x14ac:dyDescent="0.2">
      <c r="A1719">
        <v>1576</v>
      </c>
      <c r="B1719" t="str">
        <f>+SUBSTITUTE(LOWER(_xlfn.CONCAT(C1719,D1719,E1719,G1719,L1719,R1719))," ","")</f>
        <v>44377enterosinsalsae60-80standrewsotroseuropa</v>
      </c>
      <c r="C1719" s="1">
        <v>44377</v>
      </c>
      <c r="D1719" s="2" t="s">
        <v>59</v>
      </c>
      <c r="E1719" t="s">
        <v>155</v>
      </c>
      <c r="F1719" t="s">
        <v>249</v>
      </c>
      <c r="G1719" t="s">
        <v>253</v>
      </c>
      <c r="H1719">
        <v>5000</v>
      </c>
      <c r="I1719">
        <v>1.9</v>
      </c>
      <c r="J1719" s="4" t="e">
        <f>+VLOOKUP(B1719,Hoja1!$A:$L,11,0)</f>
        <v>#N/A</v>
      </c>
      <c r="K1719" s="4" t="e">
        <f>+VLOOKUP(B1719,Hoja1!$A:$L,12,0)</f>
        <v>#N/A</v>
      </c>
      <c r="L1719" t="s">
        <v>240</v>
      </c>
      <c r="M1719">
        <v>26</v>
      </c>
      <c r="N1719" t="s">
        <v>204</v>
      </c>
      <c r="O1719">
        <v>6</v>
      </c>
      <c r="P1719">
        <v>2021</v>
      </c>
      <c r="Q1719" t="s">
        <v>153</v>
      </c>
      <c r="R1719" t="s">
        <v>154</v>
      </c>
      <c r="S1719" t="s">
        <v>154</v>
      </c>
      <c r="T1719" t="s">
        <v>154</v>
      </c>
      <c r="U1719" t="s">
        <v>159</v>
      </c>
      <c r="V1719" t="s">
        <v>160</v>
      </c>
      <c r="W1719">
        <v>0</v>
      </c>
      <c r="X1719">
        <v>0</v>
      </c>
      <c r="Y1719">
        <v>0</v>
      </c>
      <c r="Z1719">
        <v>0</v>
      </c>
      <c r="AA1719">
        <v>1.9</v>
      </c>
    </row>
    <row r="1720" spans="1:27" x14ac:dyDescent="0.2">
      <c r="A1720">
        <v>1577</v>
      </c>
      <c r="B1720" t="str">
        <f>+SUBSTITUTE(LOWER(_xlfn.CONCAT(C1720,D1720,E1720,G1720,L1720,R1720))," ","")</f>
        <v>44377enterosinsalsae40-60standrewsotroseuropa</v>
      </c>
      <c r="C1720" s="1">
        <v>44377</v>
      </c>
      <c r="D1720" s="2" t="s">
        <v>59</v>
      </c>
      <c r="E1720" t="s">
        <v>155</v>
      </c>
      <c r="F1720" t="s">
        <v>249</v>
      </c>
      <c r="G1720" t="s">
        <v>250</v>
      </c>
      <c r="H1720">
        <v>15000</v>
      </c>
      <c r="I1720">
        <v>2.0499999999999998</v>
      </c>
      <c r="J1720" s="4" t="e">
        <f>+VLOOKUP(B1720,Hoja1!$A:$L,11,0)</f>
        <v>#N/A</v>
      </c>
      <c r="K1720" s="4" t="e">
        <f>+VLOOKUP(B1720,Hoja1!$A:$L,12,0)</f>
        <v>#N/A</v>
      </c>
      <c r="L1720" t="s">
        <v>240</v>
      </c>
      <c r="M1720">
        <v>26</v>
      </c>
      <c r="N1720" t="s">
        <v>204</v>
      </c>
      <c r="O1720">
        <v>6</v>
      </c>
      <c r="P1720">
        <v>2021</v>
      </c>
      <c r="Q1720" t="s">
        <v>153</v>
      </c>
      <c r="R1720" t="s">
        <v>154</v>
      </c>
      <c r="S1720" t="s">
        <v>154</v>
      </c>
      <c r="T1720" t="s">
        <v>154</v>
      </c>
      <c r="U1720" t="s">
        <v>159</v>
      </c>
      <c r="V1720" t="s">
        <v>160</v>
      </c>
      <c r="W1720">
        <v>0</v>
      </c>
      <c r="X1720">
        <v>0</v>
      </c>
      <c r="Y1720">
        <v>0</v>
      </c>
      <c r="Z1720">
        <v>0</v>
      </c>
      <c r="AA1720">
        <v>2.0499999999999998</v>
      </c>
    </row>
    <row r="1721" spans="1:27" x14ac:dyDescent="0.2">
      <c r="A1721">
        <v>1578</v>
      </c>
      <c r="B1721" t="str">
        <f>+SUBSTITUTE(LOWER(_xlfn.CONCAT(C1721,D1721,E1721,G1721,L1721,R1721))," ","")</f>
        <v>44377enterosinsalsae50-70standrewschile</v>
      </c>
      <c r="C1721" s="1">
        <v>44377</v>
      </c>
      <c r="D1721" s="2" t="s">
        <v>59</v>
      </c>
      <c r="E1721" t="s">
        <v>155</v>
      </c>
      <c r="F1721" t="s">
        <v>32</v>
      </c>
      <c r="G1721" t="s">
        <v>245</v>
      </c>
      <c r="H1721">
        <v>4.54</v>
      </c>
      <c r="J1721" s="4" t="e">
        <f>+VLOOKUP(B1721,Hoja1!$A:$L,11,0)</f>
        <v>#N/A</v>
      </c>
      <c r="K1721" s="4" t="e">
        <f>+VLOOKUP(B1721,Hoja1!$A:$L,12,0)</f>
        <v>#N/A</v>
      </c>
      <c r="L1721" t="s">
        <v>240</v>
      </c>
      <c r="M1721">
        <v>26</v>
      </c>
      <c r="N1721" t="s">
        <v>205</v>
      </c>
      <c r="O1721">
        <v>6</v>
      </c>
      <c r="P1721">
        <v>2021</v>
      </c>
      <c r="Q1721" t="s">
        <v>32</v>
      </c>
      <c r="R1721" t="s">
        <v>32</v>
      </c>
      <c r="S1721" t="s">
        <v>32</v>
      </c>
      <c r="T1721" t="s">
        <v>32</v>
      </c>
      <c r="U1721" t="s">
        <v>159</v>
      </c>
      <c r="V1721" t="s">
        <v>160</v>
      </c>
      <c r="W1721">
        <v>0</v>
      </c>
      <c r="X1721">
        <v>0</v>
      </c>
    </row>
    <row r="1722" spans="1:27" x14ac:dyDescent="0.2">
      <c r="A1722">
        <v>1579</v>
      </c>
      <c r="B1722" t="str">
        <f>+SUBSTITUTE(LOWER(_xlfn.CONCAT(C1722,D1722,E1722,G1722,L1722,R1722))," ","")</f>
        <v>44377enterosinsalsae60-80standrewschile</v>
      </c>
      <c r="C1722" s="1">
        <v>44377</v>
      </c>
      <c r="D1722" s="2" t="s">
        <v>59</v>
      </c>
      <c r="E1722" t="s">
        <v>155</v>
      </c>
      <c r="F1722" t="s">
        <v>32</v>
      </c>
      <c r="G1722" t="s">
        <v>253</v>
      </c>
      <c r="H1722">
        <v>350</v>
      </c>
      <c r="J1722" s="4" t="e">
        <f>+VLOOKUP(B1722,Hoja1!$A:$L,11,0)</f>
        <v>#N/A</v>
      </c>
      <c r="K1722" s="4" t="e">
        <f>+VLOOKUP(B1722,Hoja1!$A:$L,12,0)</f>
        <v>#N/A</v>
      </c>
      <c r="L1722" t="s">
        <v>240</v>
      </c>
      <c r="M1722">
        <v>26</v>
      </c>
      <c r="N1722" t="s">
        <v>205</v>
      </c>
      <c r="O1722">
        <v>6</v>
      </c>
      <c r="P1722">
        <v>2021</v>
      </c>
      <c r="Q1722" t="s">
        <v>32</v>
      </c>
      <c r="R1722" t="s">
        <v>32</v>
      </c>
      <c r="S1722" t="s">
        <v>32</v>
      </c>
      <c r="T1722" t="s">
        <v>32</v>
      </c>
      <c r="U1722" t="s">
        <v>159</v>
      </c>
      <c r="V1722" t="s">
        <v>160</v>
      </c>
      <c r="W1722">
        <v>0</v>
      </c>
      <c r="X1722">
        <v>0</v>
      </c>
    </row>
    <row r="1723" spans="1:27" x14ac:dyDescent="0.2">
      <c r="A1723">
        <v>1580</v>
      </c>
      <c r="B1723" t="str">
        <f>+SUBSTITUTE(LOWER(_xlfn.CONCAT(C1723,D1723,E1723,G1723,L1723,R1723))," ","")</f>
        <v>44377enterosinsalsac18-27standrewschile</v>
      </c>
      <c r="C1723" s="1">
        <v>44377</v>
      </c>
      <c r="D1723" s="2" t="s">
        <v>59</v>
      </c>
      <c r="E1723" t="s">
        <v>155</v>
      </c>
      <c r="F1723" t="s">
        <v>32</v>
      </c>
      <c r="G1723" t="s">
        <v>171</v>
      </c>
      <c r="H1723">
        <v>38.136000000000003</v>
      </c>
      <c r="J1723" s="4" t="e">
        <f>+VLOOKUP(B1723,Hoja1!$A:$L,11,0)</f>
        <v>#N/A</v>
      </c>
      <c r="K1723" s="4" t="e">
        <f>+VLOOKUP(B1723,Hoja1!$A:$L,12,0)</f>
        <v>#N/A</v>
      </c>
      <c r="L1723" t="s">
        <v>240</v>
      </c>
      <c r="M1723">
        <v>26</v>
      </c>
      <c r="N1723" t="s">
        <v>205</v>
      </c>
      <c r="O1723">
        <v>6</v>
      </c>
      <c r="P1723">
        <v>2021</v>
      </c>
      <c r="Q1723" t="s">
        <v>32</v>
      </c>
      <c r="R1723" t="s">
        <v>32</v>
      </c>
      <c r="S1723" t="s">
        <v>32</v>
      </c>
      <c r="T1723" t="s">
        <v>32</v>
      </c>
      <c r="U1723" t="s">
        <v>159</v>
      </c>
      <c r="V1723" t="s">
        <v>160</v>
      </c>
      <c r="W1723">
        <v>0</v>
      </c>
      <c r="X1723">
        <v>0</v>
      </c>
    </row>
    <row r="1724" spans="1:27" x14ac:dyDescent="0.2">
      <c r="A1724">
        <v>1581</v>
      </c>
      <c r="B1724" t="str">
        <f>+SUBSTITUTE(LOWER(_xlfn.CONCAT(C1724,D1724,E1724,G1724,L1724,R1724))," ","")</f>
        <v>44377enterosinsalsae50-80standrewschile</v>
      </c>
      <c r="C1724" s="1">
        <v>44377</v>
      </c>
      <c r="D1724" s="2" t="s">
        <v>59</v>
      </c>
      <c r="E1724" t="s">
        <v>155</v>
      </c>
      <c r="F1724" t="s">
        <v>32</v>
      </c>
      <c r="G1724" t="s">
        <v>248</v>
      </c>
      <c r="H1724">
        <v>1300</v>
      </c>
      <c r="J1724" s="4" t="e">
        <f>+VLOOKUP(B1724,Hoja1!$A:$L,11,0)</f>
        <v>#N/A</v>
      </c>
      <c r="K1724" s="4" t="e">
        <f>+VLOOKUP(B1724,Hoja1!$A:$L,12,0)</f>
        <v>#N/A</v>
      </c>
      <c r="L1724" t="s">
        <v>240</v>
      </c>
      <c r="M1724">
        <v>26</v>
      </c>
      <c r="N1724" t="s">
        <v>205</v>
      </c>
      <c r="O1724">
        <v>6</v>
      </c>
      <c r="P1724">
        <v>2021</v>
      </c>
      <c r="Q1724" t="s">
        <v>32</v>
      </c>
      <c r="R1724" t="s">
        <v>32</v>
      </c>
      <c r="S1724" t="s">
        <v>32</v>
      </c>
      <c r="T1724" t="s">
        <v>32</v>
      </c>
      <c r="U1724" t="s">
        <v>159</v>
      </c>
      <c r="V1724" t="s">
        <v>160</v>
      </c>
      <c r="W1724">
        <v>0</v>
      </c>
      <c r="X1724">
        <v>0</v>
      </c>
    </row>
    <row r="1725" spans="1:27" x14ac:dyDescent="0.2">
      <c r="A1725">
        <v>1582</v>
      </c>
      <c r="B1725" t="str">
        <f>+SUBSTITUTE(LOWER(_xlfn.CONCAT(C1725,D1725,E1725,G1725,L1725,R1725))," ","")</f>
        <v>44377enterosinsalsae40-60standrewschile</v>
      </c>
      <c r="C1725" s="1">
        <v>44377</v>
      </c>
      <c r="D1725" s="2" t="s">
        <v>59</v>
      </c>
      <c r="E1725" t="s">
        <v>155</v>
      </c>
      <c r="F1725" t="s">
        <v>32</v>
      </c>
      <c r="G1725" t="s">
        <v>250</v>
      </c>
      <c r="H1725">
        <v>625</v>
      </c>
      <c r="J1725" s="4" t="e">
        <f>+VLOOKUP(B1725,Hoja1!$A:$L,11,0)</f>
        <v>#N/A</v>
      </c>
      <c r="K1725" s="4" t="e">
        <f>+VLOOKUP(B1725,Hoja1!$A:$L,12,0)</f>
        <v>#N/A</v>
      </c>
      <c r="L1725" t="s">
        <v>240</v>
      </c>
      <c r="M1725">
        <v>26</v>
      </c>
      <c r="N1725" t="s">
        <v>205</v>
      </c>
      <c r="O1725">
        <v>6</v>
      </c>
      <c r="P1725">
        <v>2021</v>
      </c>
      <c r="Q1725" t="s">
        <v>32</v>
      </c>
      <c r="R1725" t="s">
        <v>32</v>
      </c>
      <c r="S1725" t="s">
        <v>32</v>
      </c>
      <c r="T1725" t="s">
        <v>32</v>
      </c>
      <c r="U1725" t="s">
        <v>159</v>
      </c>
      <c r="V1725" t="s">
        <v>160</v>
      </c>
      <c r="W1725">
        <v>0</v>
      </c>
      <c r="X1725">
        <v>0</v>
      </c>
    </row>
    <row r="1726" spans="1:27" x14ac:dyDescent="0.2">
      <c r="A1726">
        <v>2352</v>
      </c>
      <c r="B1726" t="str">
        <f>+SUBSTITUTE(LOWER(_xlfn.CONCAT(C1726,D1726,E1726,G1726,L1726,R1726))," ","")</f>
        <v>44377enteroconsalsac40-60sudmarisrusia</v>
      </c>
      <c r="C1726" s="1">
        <v>44377</v>
      </c>
      <c r="D1726" s="2" t="s">
        <v>59</v>
      </c>
      <c r="E1726" t="s">
        <v>227</v>
      </c>
      <c r="F1726" t="s">
        <v>166</v>
      </c>
      <c r="G1726" t="s">
        <v>180</v>
      </c>
      <c r="H1726">
        <v>865</v>
      </c>
      <c r="I1726">
        <v>2.35</v>
      </c>
      <c r="J1726" s="4" t="e">
        <f>+VLOOKUP(B1726,Hoja1!$A:$L,11,0)</f>
        <v>#N/A</v>
      </c>
      <c r="K1726" s="4" t="e">
        <f>+VLOOKUP(B1726,Hoja1!$A:$L,12,0)</f>
        <v>#N/A</v>
      </c>
      <c r="L1726" t="s">
        <v>286</v>
      </c>
      <c r="M1726">
        <v>26</v>
      </c>
      <c r="O1726">
        <v>6</v>
      </c>
      <c r="P1726">
        <v>2021</v>
      </c>
      <c r="Q1726" t="s">
        <v>165</v>
      </c>
      <c r="R1726" t="s">
        <v>166</v>
      </c>
      <c r="S1726" t="s">
        <v>165</v>
      </c>
      <c r="T1726" t="s">
        <v>166</v>
      </c>
      <c r="U1726" t="s">
        <v>61</v>
      </c>
      <c r="V1726" t="s">
        <v>229</v>
      </c>
      <c r="W1726">
        <v>0</v>
      </c>
      <c r="X1726">
        <v>0</v>
      </c>
      <c r="Y1726">
        <v>0</v>
      </c>
      <c r="Z1726">
        <v>0</v>
      </c>
      <c r="AA1726">
        <v>2.35</v>
      </c>
    </row>
    <row r="1727" spans="1:27" x14ac:dyDescent="0.2">
      <c r="A1727">
        <v>2353</v>
      </c>
      <c r="B1727" t="str">
        <f>+SUBSTITUTE(LOWER(_xlfn.CONCAT(C1727,D1727,E1727,G1727,L1727,R1727))," ","")</f>
        <v>44377carnegranelc500-upsudmarisrusia</v>
      </c>
      <c r="C1727" s="1">
        <v>44377</v>
      </c>
      <c r="D1727" s="2" t="s">
        <v>35</v>
      </c>
      <c r="E1727" t="s">
        <v>30</v>
      </c>
      <c r="F1727" t="s">
        <v>166</v>
      </c>
      <c r="G1727" t="s">
        <v>183</v>
      </c>
      <c r="H1727">
        <v>23000</v>
      </c>
      <c r="I1727">
        <v>2.75</v>
      </c>
      <c r="J1727" s="4">
        <f>+VLOOKUP(B1727,Hoja1!$A:$L,11,0)</f>
        <v>23000</v>
      </c>
      <c r="K1727" s="4">
        <f>+VLOOKUP(B1727,Hoja1!$A:$L,12,0)</f>
        <v>2.75</v>
      </c>
      <c r="L1727" t="s">
        <v>286</v>
      </c>
      <c r="M1727">
        <v>26</v>
      </c>
      <c r="O1727">
        <v>6</v>
      </c>
      <c r="P1727">
        <v>2021</v>
      </c>
      <c r="Q1727" t="s">
        <v>165</v>
      </c>
      <c r="R1727" t="s">
        <v>166</v>
      </c>
      <c r="S1727" t="s">
        <v>165</v>
      </c>
      <c r="T1727" t="s">
        <v>166</v>
      </c>
      <c r="U1727" t="s">
        <v>37</v>
      </c>
      <c r="V1727" t="s">
        <v>36</v>
      </c>
      <c r="W1727">
        <v>0</v>
      </c>
      <c r="X1727">
        <v>0</v>
      </c>
      <c r="Y1727">
        <v>0</v>
      </c>
      <c r="Z1727">
        <v>0</v>
      </c>
      <c r="AA1727">
        <v>2.75</v>
      </c>
    </row>
    <row r="1728" spans="1:27" x14ac:dyDescent="0.2">
      <c r="A1728">
        <v>2354</v>
      </c>
      <c r="B1728" t="str">
        <f>+SUBSTITUTE(LOWER(_xlfn.CONCAT(C1728,D1728,E1728,G1728,L1728,R1728))," ","")</f>
        <v>44377carnegranelc200-300sudmarisrusia</v>
      </c>
      <c r="C1728" s="1">
        <v>44377</v>
      </c>
      <c r="D1728" s="2" t="s">
        <v>35</v>
      </c>
      <c r="E1728" t="s">
        <v>30</v>
      </c>
      <c r="F1728" t="s">
        <v>166</v>
      </c>
      <c r="G1728" t="s">
        <v>39</v>
      </c>
      <c r="H1728">
        <v>23000</v>
      </c>
      <c r="I1728">
        <v>3.1</v>
      </c>
      <c r="J1728" s="4">
        <f>+VLOOKUP(B1728,Hoja1!$A:$L,11,0)</f>
        <v>23000</v>
      </c>
      <c r="K1728" s="4">
        <f>+VLOOKUP(B1728,Hoja1!$A:$L,12,0)</f>
        <v>3.1</v>
      </c>
      <c r="L1728" t="s">
        <v>286</v>
      </c>
      <c r="M1728">
        <v>26</v>
      </c>
      <c r="O1728">
        <v>6</v>
      </c>
      <c r="P1728">
        <v>2021</v>
      </c>
      <c r="Q1728" t="s">
        <v>165</v>
      </c>
      <c r="R1728" t="s">
        <v>166</v>
      </c>
      <c r="S1728" t="s">
        <v>165</v>
      </c>
      <c r="T1728" t="s">
        <v>166</v>
      </c>
      <c r="U1728" t="s">
        <v>37</v>
      </c>
      <c r="V1728" t="s">
        <v>36</v>
      </c>
      <c r="W1728">
        <v>0</v>
      </c>
      <c r="X1728">
        <v>0</v>
      </c>
      <c r="Y1728">
        <v>0</v>
      </c>
      <c r="Z1728">
        <v>0</v>
      </c>
      <c r="AA1728">
        <v>3.1</v>
      </c>
    </row>
    <row r="1729" spans="1:27" x14ac:dyDescent="0.2">
      <c r="A1729">
        <v>2355</v>
      </c>
      <c r="B1729" t="str">
        <f>+SUBSTITUTE(LOWER(_xlfn.CONCAT(C1729,D1729,E1729,G1729,L1729,R1729))," ","")</f>
        <v>44377enterosinsalsac40-60sudmarisasia</v>
      </c>
      <c r="C1729" s="1">
        <v>44377</v>
      </c>
      <c r="D1729" s="2" t="s">
        <v>59</v>
      </c>
      <c r="E1729" t="s">
        <v>155</v>
      </c>
      <c r="F1729" t="s">
        <v>289</v>
      </c>
      <c r="G1729" t="s">
        <v>180</v>
      </c>
      <c r="H1729">
        <v>19220</v>
      </c>
      <c r="I1729">
        <v>2</v>
      </c>
      <c r="J1729" s="4" t="e">
        <f>+VLOOKUP(B1729,Hoja1!$A:$L,11,0)</f>
        <v>#N/A</v>
      </c>
      <c r="K1729" s="4" t="e">
        <f>+VLOOKUP(B1729,Hoja1!$A:$L,12,0)</f>
        <v>#N/A</v>
      </c>
      <c r="L1729" t="s">
        <v>286</v>
      </c>
      <c r="M1729">
        <v>26</v>
      </c>
      <c r="O1729">
        <v>6</v>
      </c>
      <c r="P1729">
        <v>2021</v>
      </c>
      <c r="Q1729" t="s">
        <v>158</v>
      </c>
      <c r="R1729" t="s">
        <v>158</v>
      </c>
      <c r="S1729" t="s">
        <v>158</v>
      </c>
      <c r="T1729" t="s">
        <v>158</v>
      </c>
      <c r="U1729" t="s">
        <v>159</v>
      </c>
      <c r="V1729" t="s">
        <v>160</v>
      </c>
      <c r="W1729">
        <v>0</v>
      </c>
      <c r="X1729">
        <v>0</v>
      </c>
      <c r="Y1729">
        <v>0</v>
      </c>
      <c r="Z1729">
        <v>0</v>
      </c>
      <c r="AA1729">
        <v>2</v>
      </c>
    </row>
    <row r="1730" spans="1:27" x14ac:dyDescent="0.2">
      <c r="A1730">
        <v>2356</v>
      </c>
      <c r="B1730" t="str">
        <f>+SUBSTITUTE(LOWER(_xlfn.CONCAT(C1730,D1730,E1730,G1730,L1730,R1730))," ","")</f>
        <v>44377carnegranelc0sudmarischile</v>
      </c>
      <c r="C1730" s="1">
        <v>44377</v>
      </c>
      <c r="D1730" s="2" t="s">
        <v>35</v>
      </c>
      <c r="E1730" t="s">
        <v>30</v>
      </c>
      <c r="F1730" t="s">
        <v>32</v>
      </c>
      <c r="G1730" t="s">
        <v>178</v>
      </c>
      <c r="H1730">
        <v>500</v>
      </c>
      <c r="J1730" s="4" t="e">
        <f>+VLOOKUP(B1730,Hoja1!$A:$L,11,0)</f>
        <v>#N/A</v>
      </c>
      <c r="K1730" s="4" t="e">
        <f>+VLOOKUP(B1730,Hoja1!$A:$L,12,0)</f>
        <v>#N/A</v>
      </c>
      <c r="L1730" t="s">
        <v>286</v>
      </c>
      <c r="M1730">
        <v>26</v>
      </c>
      <c r="O1730">
        <v>6</v>
      </c>
      <c r="P1730">
        <v>2021</v>
      </c>
      <c r="Q1730" t="s">
        <v>32</v>
      </c>
      <c r="R1730" t="s">
        <v>32</v>
      </c>
      <c r="S1730" t="s">
        <v>32</v>
      </c>
      <c r="T1730" t="s">
        <v>32</v>
      </c>
      <c r="U1730" t="s">
        <v>37</v>
      </c>
      <c r="V1730" t="s">
        <v>36</v>
      </c>
      <c r="W1730">
        <v>0</v>
      </c>
      <c r="X1730">
        <v>0</v>
      </c>
    </row>
    <row r="1731" spans="1:27" x14ac:dyDescent="0.2">
      <c r="A1731">
        <v>436</v>
      </c>
      <c r="B1731" t="str">
        <f>+SUBSTITUTE(LOWER(_xlfn.CONCAT(C1731,D1731,E1731,G1731,L1731,R1731))," ","")</f>
        <v>44378enteroretailc20-35camanchacaasia</v>
      </c>
      <c r="C1731" s="1">
        <v>44378</v>
      </c>
      <c r="D1731" s="2" t="s">
        <v>59</v>
      </c>
      <c r="E1731" t="s">
        <v>161</v>
      </c>
      <c r="F1731" t="s">
        <v>156</v>
      </c>
      <c r="G1731" t="s">
        <v>163</v>
      </c>
      <c r="H1731">
        <v>15518.25</v>
      </c>
      <c r="I1731">
        <v>3.21999999999999</v>
      </c>
      <c r="J1731" s="4" t="e">
        <f>+VLOOKUP(B1731,Hoja1!$A:$L,11,0)</f>
        <v>#N/A</v>
      </c>
      <c r="K1731" s="4" t="e">
        <f>+VLOOKUP(B1731,Hoja1!$A:$L,12,0)</f>
        <v>#N/A</v>
      </c>
      <c r="L1731" t="s">
        <v>33</v>
      </c>
      <c r="M1731">
        <v>26</v>
      </c>
      <c r="O1731">
        <v>7</v>
      </c>
      <c r="P1731">
        <v>2021</v>
      </c>
      <c r="Q1731" t="s">
        <v>158</v>
      </c>
      <c r="R1731" t="s">
        <v>158</v>
      </c>
      <c r="S1731" t="s">
        <v>158</v>
      </c>
      <c r="T1731" t="s">
        <v>158</v>
      </c>
      <c r="V1731" t="s">
        <v>164</v>
      </c>
    </row>
    <row r="1732" spans="1:27" x14ac:dyDescent="0.2">
      <c r="A1732">
        <v>437</v>
      </c>
      <c r="B1732" t="str">
        <f>+SUBSTITUTE(LOWER(_xlfn.CONCAT(C1732,D1732,E1732,G1732,L1732,R1732))," ","")</f>
        <v>44378enteroretailc20-35camanchacaamerica</v>
      </c>
      <c r="C1732" s="1">
        <v>44378</v>
      </c>
      <c r="D1732" s="2" t="s">
        <v>59</v>
      </c>
      <c r="E1732" t="s">
        <v>161</v>
      </c>
      <c r="F1732" t="s">
        <v>162</v>
      </c>
      <c r="G1732" t="s">
        <v>163</v>
      </c>
      <c r="H1732">
        <v>15844.5999999999</v>
      </c>
      <c r="I1732">
        <v>3.3075000000000001</v>
      </c>
      <c r="J1732" s="4" t="e">
        <f>+VLOOKUP(B1732,Hoja1!$A:$L,11,0)</f>
        <v>#N/A</v>
      </c>
      <c r="K1732" s="4" t="e">
        <f>+VLOOKUP(B1732,Hoja1!$A:$L,12,0)</f>
        <v>#N/A</v>
      </c>
      <c r="L1732" t="s">
        <v>33</v>
      </c>
      <c r="M1732">
        <v>26</v>
      </c>
      <c r="O1732">
        <v>7</v>
      </c>
      <c r="P1732">
        <v>2021</v>
      </c>
      <c r="Q1732" t="s">
        <v>515</v>
      </c>
      <c r="R1732" t="s">
        <v>515</v>
      </c>
      <c r="S1732" t="s">
        <v>515</v>
      </c>
      <c r="T1732" t="s">
        <v>515</v>
      </c>
      <c r="V1732" t="s">
        <v>164</v>
      </c>
    </row>
    <row r="1733" spans="1:27" x14ac:dyDescent="0.2">
      <c r="A1733">
        <v>438</v>
      </c>
      <c r="B1733" t="str">
        <f>+SUBSTITUTE(LOWER(_xlfn.CONCAT(C1733,D1733,E1733,G1733,L1733,R1733))," ","")</f>
        <v>44378enterosinsalsac50-70camanchacaasia</v>
      </c>
      <c r="C1733" s="1">
        <v>44378</v>
      </c>
      <c r="D1733" s="2" t="s">
        <v>59</v>
      </c>
      <c r="E1733" t="s">
        <v>155</v>
      </c>
      <c r="F1733" t="s">
        <v>156</v>
      </c>
      <c r="G1733" t="s">
        <v>157</v>
      </c>
      <c r="H1733">
        <v>15950</v>
      </c>
      <c r="I1733">
        <v>2.4</v>
      </c>
      <c r="J1733" s="4" t="e">
        <f>+VLOOKUP(B1733,Hoja1!$A:$L,11,0)</f>
        <v>#N/A</v>
      </c>
      <c r="K1733" s="4" t="e">
        <f>+VLOOKUP(B1733,Hoja1!$A:$L,12,0)</f>
        <v>#N/A</v>
      </c>
      <c r="L1733" t="s">
        <v>33</v>
      </c>
      <c r="M1733">
        <v>26</v>
      </c>
      <c r="O1733">
        <v>7</v>
      </c>
      <c r="P1733">
        <v>2021</v>
      </c>
      <c r="Q1733" t="s">
        <v>158</v>
      </c>
      <c r="R1733" t="s">
        <v>158</v>
      </c>
      <c r="S1733" t="s">
        <v>158</v>
      </c>
      <c r="T1733" t="s">
        <v>158</v>
      </c>
      <c r="U1733" t="s">
        <v>159</v>
      </c>
      <c r="V1733" t="s">
        <v>160</v>
      </c>
      <c r="W1733">
        <v>0</v>
      </c>
      <c r="X1733">
        <v>0</v>
      </c>
      <c r="Y1733">
        <v>0</v>
      </c>
      <c r="Z1733">
        <v>0</v>
      </c>
      <c r="AA1733">
        <v>2.4</v>
      </c>
    </row>
    <row r="1734" spans="1:27" x14ac:dyDescent="0.2">
      <c r="A1734">
        <v>439</v>
      </c>
      <c r="B1734" t="str">
        <f>+SUBSTITUTE(LOWER(_xlfn.CONCAT(C1734,D1734,E1734,G1734,L1734,R1734))," ","")</f>
        <v>44378carneretailc100-200camanchacaotroseuropa</v>
      </c>
      <c r="C1734" s="1">
        <v>44378</v>
      </c>
      <c r="D1734" s="2" t="s">
        <v>35</v>
      </c>
      <c r="E1734" t="s">
        <v>161</v>
      </c>
      <c r="F1734" t="s">
        <v>187</v>
      </c>
      <c r="G1734" t="s">
        <v>72</v>
      </c>
      <c r="H1734">
        <v>13140</v>
      </c>
      <c r="I1734">
        <v>2.78</v>
      </c>
      <c r="J1734" s="4" t="e">
        <f>+VLOOKUP(B1734,Hoja1!$A:$L,11,0)</f>
        <v>#N/A</v>
      </c>
      <c r="K1734" s="4" t="e">
        <f>+VLOOKUP(B1734,Hoja1!$A:$L,12,0)</f>
        <v>#N/A</v>
      </c>
      <c r="L1734" t="s">
        <v>33</v>
      </c>
      <c r="M1734">
        <v>26</v>
      </c>
      <c r="O1734">
        <v>7</v>
      </c>
      <c r="P1734">
        <v>2021</v>
      </c>
      <c r="Q1734" t="s">
        <v>153</v>
      </c>
      <c r="R1734" t="s">
        <v>154</v>
      </c>
      <c r="S1734" t="s">
        <v>154</v>
      </c>
      <c r="T1734" t="s">
        <v>154</v>
      </c>
      <c r="U1734" t="s">
        <v>173</v>
      </c>
      <c r="V1734" t="s">
        <v>174</v>
      </c>
      <c r="W1734">
        <v>0</v>
      </c>
      <c r="X1734">
        <v>0</v>
      </c>
      <c r="Y1734">
        <v>0</v>
      </c>
      <c r="Z1734">
        <v>0</v>
      </c>
      <c r="AA1734">
        <v>2.78</v>
      </c>
    </row>
    <row r="1735" spans="1:27" x14ac:dyDescent="0.2">
      <c r="A1735">
        <v>440</v>
      </c>
      <c r="B1735" t="str">
        <f>+SUBSTITUTE(LOWER(_xlfn.CONCAT(C1735,D1735,E1735,G1735,L1735,R1735))," ","")</f>
        <v>44378carnegranelc200-300camanchacaotroseuropa</v>
      </c>
      <c r="C1735" s="1">
        <v>44378</v>
      </c>
      <c r="D1735" s="2" t="s">
        <v>35</v>
      </c>
      <c r="E1735" t="s">
        <v>30</v>
      </c>
      <c r="F1735" t="s">
        <v>187</v>
      </c>
      <c r="G1735" t="s">
        <v>39</v>
      </c>
      <c r="H1735">
        <v>3000</v>
      </c>
      <c r="I1735">
        <v>2.5399999999999898</v>
      </c>
      <c r="J1735" s="4" t="e">
        <f>+VLOOKUP(B1735,Hoja1!$A:$L,11,0)</f>
        <v>#N/A</v>
      </c>
      <c r="K1735" s="4" t="e">
        <f>+VLOOKUP(B1735,Hoja1!$A:$L,12,0)</f>
        <v>#N/A</v>
      </c>
      <c r="L1735" t="s">
        <v>33</v>
      </c>
      <c r="M1735">
        <v>26</v>
      </c>
      <c r="O1735">
        <v>7</v>
      </c>
      <c r="P1735">
        <v>2021</v>
      </c>
      <c r="Q1735" t="s">
        <v>153</v>
      </c>
      <c r="R1735" t="s">
        <v>154</v>
      </c>
      <c r="S1735" t="s">
        <v>154</v>
      </c>
      <c r="T1735" t="s">
        <v>154</v>
      </c>
      <c r="U1735" t="s">
        <v>37</v>
      </c>
      <c r="V1735" t="s">
        <v>36</v>
      </c>
      <c r="W1735">
        <v>0</v>
      </c>
      <c r="X1735">
        <v>0</v>
      </c>
      <c r="Y1735">
        <v>0</v>
      </c>
      <c r="Z1735">
        <v>0</v>
      </c>
      <c r="AA1735">
        <v>2.5399999999999898</v>
      </c>
    </row>
    <row r="1736" spans="1:27" x14ac:dyDescent="0.2">
      <c r="A1736">
        <v>441</v>
      </c>
      <c r="B1736" t="str">
        <f>+SUBSTITUTE(LOWER(_xlfn.CONCAT(C1736,D1736,E1736,G1736,L1736,R1736))," ","")</f>
        <v>44378carnegranelc300-500camanchacaotroseuropa</v>
      </c>
      <c r="C1736" s="1">
        <v>44378</v>
      </c>
      <c r="D1736" s="2" t="s">
        <v>35</v>
      </c>
      <c r="E1736" t="s">
        <v>30</v>
      </c>
      <c r="F1736" t="s">
        <v>187</v>
      </c>
      <c r="G1736" t="s">
        <v>49</v>
      </c>
      <c r="H1736">
        <v>2000</v>
      </c>
      <c r="I1736">
        <v>2.41</v>
      </c>
      <c r="J1736" s="4" t="e">
        <f>+VLOOKUP(B1736,Hoja1!$A:$L,11,0)</f>
        <v>#N/A</v>
      </c>
      <c r="K1736" s="4" t="e">
        <f>+VLOOKUP(B1736,Hoja1!$A:$L,12,0)</f>
        <v>#N/A</v>
      </c>
      <c r="L1736" t="s">
        <v>33</v>
      </c>
      <c r="M1736">
        <v>26</v>
      </c>
      <c r="O1736">
        <v>7</v>
      </c>
      <c r="P1736">
        <v>2021</v>
      </c>
      <c r="Q1736" t="s">
        <v>153</v>
      </c>
      <c r="R1736" t="s">
        <v>154</v>
      </c>
      <c r="S1736" t="s">
        <v>154</v>
      </c>
      <c r="T1736" t="s">
        <v>154</v>
      </c>
      <c r="U1736" t="s">
        <v>37</v>
      </c>
      <c r="V1736" t="s">
        <v>36</v>
      </c>
      <c r="W1736">
        <v>0</v>
      </c>
      <c r="X1736">
        <v>0</v>
      </c>
      <c r="Y1736">
        <v>0</v>
      </c>
      <c r="Z1736">
        <v>0</v>
      </c>
      <c r="AA1736">
        <v>2.41</v>
      </c>
    </row>
    <row r="1737" spans="1:27" x14ac:dyDescent="0.2">
      <c r="A1737">
        <v>1583</v>
      </c>
      <c r="B1737" t="str">
        <f>+SUBSTITUTE(LOWER(_xlfn.CONCAT(C1737,D1737,E1737,G1737,L1737,R1737))," ","")</f>
        <v>44378mediaconchagranelc40-60standrewsitalia</v>
      </c>
      <c r="C1737" s="1">
        <v>44378</v>
      </c>
      <c r="D1737" s="2" t="s">
        <v>212</v>
      </c>
      <c r="E1737" t="s">
        <v>30</v>
      </c>
      <c r="F1737" t="s">
        <v>244</v>
      </c>
      <c r="G1737" t="s">
        <v>180</v>
      </c>
      <c r="H1737">
        <v>10476</v>
      </c>
      <c r="I1737">
        <v>4</v>
      </c>
      <c r="J1737" s="4">
        <f>+VLOOKUP(B1737,Hoja1!$A:$L,11,0)</f>
        <v>10476</v>
      </c>
      <c r="K1737" s="4">
        <f>+VLOOKUP(B1737,Hoja1!$A:$L,12,0)</f>
        <v>4</v>
      </c>
      <c r="L1737" t="s">
        <v>240</v>
      </c>
      <c r="M1737">
        <v>26</v>
      </c>
      <c r="N1737" t="s">
        <v>204</v>
      </c>
      <c r="O1737">
        <v>7</v>
      </c>
      <c r="P1737">
        <v>2021</v>
      </c>
      <c r="Q1737" t="s">
        <v>153</v>
      </c>
      <c r="R1737" t="s">
        <v>167</v>
      </c>
      <c r="S1737" t="s">
        <v>167</v>
      </c>
      <c r="T1737" t="s">
        <v>167</v>
      </c>
      <c r="V1737" t="s">
        <v>216</v>
      </c>
    </row>
    <row r="1738" spans="1:27" x14ac:dyDescent="0.2">
      <c r="A1738">
        <v>1584</v>
      </c>
      <c r="B1738" t="str">
        <f>+SUBSTITUTE(LOWER(_xlfn.CONCAT(C1738,D1738,E1738,G1738,L1738,R1738))," ","")</f>
        <v>44378enterosinsalsaconestuchee50-70standrewsrusia</v>
      </c>
      <c r="C1738" s="1">
        <v>44378</v>
      </c>
      <c r="D1738" s="2" t="s">
        <v>59</v>
      </c>
      <c r="E1738" t="s">
        <v>262</v>
      </c>
      <c r="F1738" t="s">
        <v>239</v>
      </c>
      <c r="G1738" t="s">
        <v>245</v>
      </c>
      <c r="H1738">
        <v>2450</v>
      </c>
      <c r="I1738">
        <v>2.25</v>
      </c>
      <c r="J1738" s="4" t="e">
        <f>+VLOOKUP(B1738,Hoja1!$A:$L,11,0)</f>
        <v>#N/A</v>
      </c>
      <c r="K1738" s="4" t="e">
        <f>+VLOOKUP(B1738,Hoja1!$A:$L,12,0)</f>
        <v>#N/A</v>
      </c>
      <c r="L1738" t="s">
        <v>240</v>
      </c>
      <c r="M1738">
        <v>26</v>
      </c>
      <c r="N1738" t="s">
        <v>204</v>
      </c>
      <c r="O1738">
        <v>7</v>
      </c>
      <c r="P1738">
        <v>2021</v>
      </c>
      <c r="Q1738" t="s">
        <v>165</v>
      </c>
      <c r="R1738" t="s">
        <v>166</v>
      </c>
      <c r="S1738" t="s">
        <v>165</v>
      </c>
      <c r="T1738" t="s">
        <v>166</v>
      </c>
      <c r="U1738" t="s">
        <v>159</v>
      </c>
      <c r="V1738" t="s">
        <v>263</v>
      </c>
      <c r="W1738">
        <v>0.3</v>
      </c>
      <c r="X1738">
        <v>0</v>
      </c>
      <c r="Y1738">
        <v>0</v>
      </c>
      <c r="Z1738">
        <v>0</v>
      </c>
      <c r="AA1738">
        <v>1.95</v>
      </c>
    </row>
    <row r="1739" spans="1:27" x14ac:dyDescent="0.2">
      <c r="A1739">
        <v>1585</v>
      </c>
      <c r="B1739" t="str">
        <f>+SUBSTITUTE(LOWER(_xlfn.CONCAT(C1739,D1739,E1739,G1739,L1739,R1739))," ","")</f>
        <v>44378carnegranelc100-200standrewschile</v>
      </c>
      <c r="C1739" s="1">
        <v>44378</v>
      </c>
      <c r="D1739" s="2" t="s">
        <v>35</v>
      </c>
      <c r="E1739" t="s">
        <v>30</v>
      </c>
      <c r="F1739" t="s">
        <v>32</v>
      </c>
      <c r="G1739" t="s">
        <v>72</v>
      </c>
      <c r="H1739">
        <v>10000</v>
      </c>
      <c r="J1739" s="4">
        <f>+VLOOKUP(B1739,Hoja1!$A:$L,11,0)</f>
        <v>1140</v>
      </c>
      <c r="K1739" s="4">
        <f>+VLOOKUP(B1739,Hoja1!$A:$L,12,0)</f>
        <v>0</v>
      </c>
      <c r="L1739" t="s">
        <v>240</v>
      </c>
      <c r="M1739">
        <v>26</v>
      </c>
      <c r="N1739" t="s">
        <v>204</v>
      </c>
      <c r="O1739">
        <v>7</v>
      </c>
      <c r="P1739">
        <v>2021</v>
      </c>
      <c r="Q1739" t="s">
        <v>32</v>
      </c>
      <c r="R1739" t="s">
        <v>32</v>
      </c>
      <c r="S1739" t="s">
        <v>32</v>
      </c>
      <c r="T1739" t="s">
        <v>32</v>
      </c>
      <c r="U1739" t="s">
        <v>37</v>
      </c>
      <c r="V1739" t="s">
        <v>36</v>
      </c>
      <c r="W1739">
        <v>0</v>
      </c>
      <c r="X1739">
        <v>0</v>
      </c>
    </row>
    <row r="1740" spans="1:27" x14ac:dyDescent="0.2">
      <c r="A1740">
        <v>1586</v>
      </c>
      <c r="B1740" t="str">
        <f>+SUBSTITUTE(LOWER(_xlfn.CONCAT(C1740,D1740,E1740,G1740,L1740,R1740))," ","")</f>
        <v>44378enterosinsalsae23-29standrewsamerica</v>
      </c>
      <c r="C1740" s="1">
        <v>44378</v>
      </c>
      <c r="D1740" s="2" t="s">
        <v>59</v>
      </c>
      <c r="E1740" t="s">
        <v>155</v>
      </c>
      <c r="F1740" t="s">
        <v>214</v>
      </c>
      <c r="G1740" t="s">
        <v>241</v>
      </c>
      <c r="H1740">
        <v>15581.28</v>
      </c>
      <c r="I1740">
        <v>2.23</v>
      </c>
      <c r="J1740" s="4" t="e">
        <f>+VLOOKUP(B1740,Hoja1!$A:$L,11,0)</f>
        <v>#N/A</v>
      </c>
      <c r="K1740" s="4" t="e">
        <f>+VLOOKUP(B1740,Hoja1!$A:$L,12,0)</f>
        <v>#N/A</v>
      </c>
      <c r="L1740" t="s">
        <v>240</v>
      </c>
      <c r="M1740">
        <v>26</v>
      </c>
      <c r="N1740" t="s">
        <v>204</v>
      </c>
      <c r="O1740">
        <v>7</v>
      </c>
      <c r="P1740">
        <v>2021</v>
      </c>
      <c r="Q1740" t="s">
        <v>515</v>
      </c>
      <c r="R1740" t="s">
        <v>515</v>
      </c>
      <c r="S1740" t="s">
        <v>515</v>
      </c>
      <c r="T1740" t="s">
        <v>515</v>
      </c>
      <c r="U1740" t="s">
        <v>159</v>
      </c>
      <c r="V1740" t="s">
        <v>160</v>
      </c>
      <c r="W1740">
        <v>0</v>
      </c>
      <c r="X1740">
        <v>0</v>
      </c>
      <c r="Y1740">
        <v>0</v>
      </c>
      <c r="Z1740">
        <v>0</v>
      </c>
      <c r="AA1740">
        <v>2.23</v>
      </c>
    </row>
    <row r="1741" spans="1:27" x14ac:dyDescent="0.2">
      <c r="A1741">
        <v>1587</v>
      </c>
      <c r="B1741" t="str">
        <f>+SUBSTITUTE(LOWER(_xlfn.CONCAT(C1741,D1741,E1741,G1741,L1741,R1741))," ","")</f>
        <v>44378carnegranelsinstandrewschile</v>
      </c>
      <c r="C1741" s="1">
        <v>44378</v>
      </c>
      <c r="D1741" s="2" t="s">
        <v>35</v>
      </c>
      <c r="E1741" t="s">
        <v>30</v>
      </c>
      <c r="F1741" t="s">
        <v>32</v>
      </c>
      <c r="G1741" t="s">
        <v>246</v>
      </c>
      <c r="H1741">
        <v>450</v>
      </c>
      <c r="J1741" s="4" t="e">
        <f>+VLOOKUP(B1741,Hoja1!$A:$L,11,0)</f>
        <v>#N/A</v>
      </c>
      <c r="K1741" s="4" t="e">
        <f>+VLOOKUP(B1741,Hoja1!$A:$L,12,0)</f>
        <v>#N/A</v>
      </c>
      <c r="L1741" t="s">
        <v>240</v>
      </c>
      <c r="M1741">
        <v>26</v>
      </c>
      <c r="N1741" t="s">
        <v>205</v>
      </c>
      <c r="O1741">
        <v>7</v>
      </c>
      <c r="P1741">
        <v>2021</v>
      </c>
      <c r="Q1741" t="s">
        <v>32</v>
      </c>
      <c r="R1741" t="s">
        <v>32</v>
      </c>
      <c r="S1741" t="s">
        <v>32</v>
      </c>
      <c r="T1741" t="s">
        <v>32</v>
      </c>
      <c r="U1741" t="s">
        <v>37</v>
      </c>
      <c r="V1741" t="s">
        <v>36</v>
      </c>
      <c r="W1741">
        <v>0</v>
      </c>
      <c r="X1741">
        <v>0</v>
      </c>
    </row>
    <row r="1742" spans="1:27" x14ac:dyDescent="0.2">
      <c r="A1742">
        <v>1588</v>
      </c>
      <c r="B1742" t="str">
        <f>+SUBSTITUTE(LOWER(_xlfn.CONCAT(C1742,D1742,E1742,G1742,L1742,R1742))," ","")</f>
        <v>44378carnegranelc100-200standrewschile</v>
      </c>
      <c r="C1742" s="1">
        <v>44378</v>
      </c>
      <c r="D1742" s="2" t="s">
        <v>35</v>
      </c>
      <c r="E1742" t="s">
        <v>30</v>
      </c>
      <c r="F1742" t="s">
        <v>32</v>
      </c>
      <c r="G1742" t="s">
        <v>72</v>
      </c>
      <c r="H1742">
        <v>1140</v>
      </c>
      <c r="J1742" s="4">
        <f>+VLOOKUP(B1742,Hoja1!$A:$L,11,0)</f>
        <v>1140</v>
      </c>
      <c r="K1742" s="4">
        <f>+VLOOKUP(B1742,Hoja1!$A:$L,12,0)</f>
        <v>0</v>
      </c>
      <c r="L1742" t="s">
        <v>240</v>
      </c>
      <c r="M1742">
        <v>26</v>
      </c>
      <c r="N1742" t="s">
        <v>205</v>
      </c>
      <c r="O1742">
        <v>7</v>
      </c>
      <c r="P1742">
        <v>2021</v>
      </c>
      <c r="Q1742" t="s">
        <v>32</v>
      </c>
      <c r="R1742" t="s">
        <v>32</v>
      </c>
      <c r="S1742" t="s">
        <v>32</v>
      </c>
      <c r="T1742" t="s">
        <v>32</v>
      </c>
      <c r="U1742" t="s">
        <v>37</v>
      </c>
      <c r="V1742" t="s">
        <v>36</v>
      </c>
      <c r="W1742">
        <v>0</v>
      </c>
      <c r="X1742">
        <v>0</v>
      </c>
    </row>
    <row r="1743" spans="1:27" x14ac:dyDescent="0.2">
      <c r="A1743">
        <v>1589</v>
      </c>
      <c r="B1743" t="str">
        <f>+SUBSTITUTE(LOWER(_xlfn.CONCAT(C1743,D1743,E1743,G1743,L1743,R1743))," ","")</f>
        <v>44378enterosinsalsae40-60standrewschile</v>
      </c>
      <c r="C1743" s="1">
        <v>44378</v>
      </c>
      <c r="D1743" s="2" t="s">
        <v>59</v>
      </c>
      <c r="E1743" t="s">
        <v>155</v>
      </c>
      <c r="F1743" t="s">
        <v>32</v>
      </c>
      <c r="G1743" t="s">
        <v>250</v>
      </c>
      <c r="H1743">
        <v>2660</v>
      </c>
      <c r="J1743" s="4" t="e">
        <f>+VLOOKUP(B1743,Hoja1!$A:$L,11,0)</f>
        <v>#N/A</v>
      </c>
      <c r="K1743" s="4" t="e">
        <f>+VLOOKUP(B1743,Hoja1!$A:$L,12,0)</f>
        <v>#N/A</v>
      </c>
      <c r="L1743" t="s">
        <v>240</v>
      </c>
      <c r="M1743">
        <v>26</v>
      </c>
      <c r="N1743" t="s">
        <v>204</v>
      </c>
      <c r="O1743">
        <v>7</v>
      </c>
      <c r="P1743">
        <v>2021</v>
      </c>
      <c r="Q1743" t="s">
        <v>32</v>
      </c>
      <c r="R1743" t="s">
        <v>32</v>
      </c>
      <c r="S1743" t="s">
        <v>32</v>
      </c>
      <c r="T1743" t="s">
        <v>32</v>
      </c>
      <c r="U1743" t="s">
        <v>159</v>
      </c>
      <c r="V1743" t="s">
        <v>160</v>
      </c>
      <c r="W1743">
        <v>0</v>
      </c>
      <c r="X1743">
        <v>0</v>
      </c>
    </row>
    <row r="1744" spans="1:27" x14ac:dyDescent="0.2">
      <c r="A1744">
        <v>1590</v>
      </c>
      <c r="B1744" t="str">
        <f>+SUBSTITUTE(LOWER(_xlfn.CONCAT(C1744,D1744,E1744,G1744,L1744,R1744))," ","")</f>
        <v>44378mediaconchagranelc60-80standrewsitalia</v>
      </c>
      <c r="C1744" s="1">
        <v>44378</v>
      </c>
      <c r="D1744" s="2" t="s">
        <v>212</v>
      </c>
      <c r="E1744" t="s">
        <v>30</v>
      </c>
      <c r="F1744" t="s">
        <v>244</v>
      </c>
      <c r="G1744" t="s">
        <v>168</v>
      </c>
      <c r="H1744">
        <v>11520</v>
      </c>
      <c r="I1744">
        <v>4</v>
      </c>
      <c r="J1744" s="4">
        <f>+VLOOKUP(B1744,Hoja1!$A:$L,11,0)</f>
        <v>11520</v>
      </c>
      <c r="K1744" s="4">
        <f>+VLOOKUP(B1744,Hoja1!$A:$L,12,0)</f>
        <v>4</v>
      </c>
      <c r="L1744" t="s">
        <v>240</v>
      </c>
      <c r="M1744">
        <v>26</v>
      </c>
      <c r="N1744" t="s">
        <v>204</v>
      </c>
      <c r="O1744">
        <v>7</v>
      </c>
      <c r="P1744">
        <v>2021</v>
      </c>
      <c r="Q1744" t="s">
        <v>153</v>
      </c>
      <c r="R1744" t="s">
        <v>167</v>
      </c>
      <c r="S1744" t="s">
        <v>167</v>
      </c>
      <c r="T1744" t="s">
        <v>167</v>
      </c>
      <c r="V1744" t="s">
        <v>216</v>
      </c>
    </row>
    <row r="1745" spans="1:27" x14ac:dyDescent="0.2">
      <c r="A1745">
        <v>1591</v>
      </c>
      <c r="B1745" t="str">
        <f>+SUBSTITUTE(LOWER(_xlfn.CONCAT(C1745,D1745,E1745,G1745,L1745,R1745))," ","")</f>
        <v>44378carnegranelc200-300standrewsasia</v>
      </c>
      <c r="C1745" s="1">
        <v>44378</v>
      </c>
      <c r="D1745" s="2" t="s">
        <v>35</v>
      </c>
      <c r="E1745" t="s">
        <v>30</v>
      </c>
      <c r="F1745" t="s">
        <v>267</v>
      </c>
      <c r="G1745" t="s">
        <v>39</v>
      </c>
      <c r="H1745">
        <v>20700</v>
      </c>
      <c r="I1745">
        <v>3.4</v>
      </c>
      <c r="J1745" s="4">
        <f>+VLOOKUP(B1745,Hoja1!$A:$L,11,0)</f>
        <v>20700</v>
      </c>
      <c r="K1745" s="4">
        <f>+VLOOKUP(B1745,Hoja1!$A:$L,12,0)</f>
        <v>3.4</v>
      </c>
      <c r="L1745" t="s">
        <v>240</v>
      </c>
      <c r="M1745">
        <v>26</v>
      </c>
      <c r="N1745" t="s">
        <v>204</v>
      </c>
      <c r="O1745">
        <v>7</v>
      </c>
      <c r="P1745">
        <v>2021</v>
      </c>
      <c r="Q1745" t="s">
        <v>158</v>
      </c>
      <c r="R1745" t="s">
        <v>158</v>
      </c>
      <c r="S1745" t="s">
        <v>158</v>
      </c>
      <c r="T1745" t="s">
        <v>158</v>
      </c>
      <c r="U1745" t="s">
        <v>37</v>
      </c>
      <c r="V1745" t="s">
        <v>36</v>
      </c>
      <c r="W1745">
        <v>0</v>
      </c>
      <c r="X1745">
        <v>0</v>
      </c>
      <c r="Y1745">
        <v>0</v>
      </c>
      <c r="Z1745">
        <v>0</v>
      </c>
      <c r="AA1745">
        <v>3.4</v>
      </c>
    </row>
    <row r="1746" spans="1:27" x14ac:dyDescent="0.2">
      <c r="A1746">
        <v>442</v>
      </c>
      <c r="B1746" t="str">
        <f>+SUBSTITUTE(LOWER(_xlfn.CONCAT(C1746,D1746,E1746,G1746,L1746,R1746))," ","")</f>
        <v>44379carnegranelc200-300camanchacaasia</v>
      </c>
      <c r="C1746" s="1">
        <v>44379</v>
      </c>
      <c r="D1746" s="2" t="s">
        <v>35</v>
      </c>
      <c r="E1746" t="s">
        <v>30</v>
      </c>
      <c r="F1746" t="s">
        <v>156</v>
      </c>
      <c r="G1746" t="s">
        <v>39</v>
      </c>
      <c r="H1746">
        <v>3000</v>
      </c>
      <c r="I1746">
        <v>3.05</v>
      </c>
      <c r="J1746" s="4" t="e">
        <f>+VLOOKUP(B1746,Hoja1!$A:$L,11,0)</f>
        <v>#N/A</v>
      </c>
      <c r="K1746" s="4" t="e">
        <f>+VLOOKUP(B1746,Hoja1!$A:$L,12,0)</f>
        <v>#N/A</v>
      </c>
      <c r="L1746" t="s">
        <v>33</v>
      </c>
      <c r="M1746">
        <v>26</v>
      </c>
      <c r="O1746">
        <v>7</v>
      </c>
      <c r="P1746">
        <v>2021</v>
      </c>
      <c r="Q1746" t="s">
        <v>158</v>
      </c>
      <c r="R1746" t="s">
        <v>158</v>
      </c>
      <c r="S1746" t="s">
        <v>158</v>
      </c>
      <c r="T1746" t="s">
        <v>158</v>
      </c>
      <c r="U1746" t="s">
        <v>37</v>
      </c>
      <c r="V1746" t="s">
        <v>36</v>
      </c>
      <c r="W1746">
        <v>0</v>
      </c>
      <c r="X1746">
        <v>0</v>
      </c>
      <c r="Y1746">
        <v>0</v>
      </c>
      <c r="Z1746">
        <v>0</v>
      </c>
      <c r="AA1746">
        <v>3.05</v>
      </c>
    </row>
    <row r="1747" spans="1:27" x14ac:dyDescent="0.2">
      <c r="A1747">
        <v>443</v>
      </c>
      <c r="B1747" t="str">
        <f>+SUBSTITUTE(LOWER(_xlfn.CONCAT(C1747,D1747,E1747,G1747,L1747,R1747))," ","")</f>
        <v>44379carnegranelc100-200camanchacaasia</v>
      </c>
      <c r="C1747" s="1">
        <v>44379</v>
      </c>
      <c r="D1747" s="2" t="s">
        <v>35</v>
      </c>
      <c r="E1747" t="s">
        <v>30</v>
      </c>
      <c r="F1747" t="s">
        <v>156</v>
      </c>
      <c r="G1747" t="s">
        <v>72</v>
      </c>
      <c r="H1747">
        <v>9000</v>
      </c>
      <c r="I1747">
        <v>3.15</v>
      </c>
      <c r="J1747" s="4" t="e">
        <f>+VLOOKUP(B1747,Hoja1!$A:$L,11,0)</f>
        <v>#N/A</v>
      </c>
      <c r="K1747" s="4" t="e">
        <f>+VLOOKUP(B1747,Hoja1!$A:$L,12,0)</f>
        <v>#N/A</v>
      </c>
      <c r="L1747" t="s">
        <v>33</v>
      </c>
      <c r="M1747">
        <v>26</v>
      </c>
      <c r="O1747">
        <v>7</v>
      </c>
      <c r="P1747">
        <v>2021</v>
      </c>
      <c r="Q1747" t="s">
        <v>158</v>
      </c>
      <c r="R1747" t="s">
        <v>158</v>
      </c>
      <c r="S1747" t="s">
        <v>158</v>
      </c>
      <c r="T1747" t="s">
        <v>158</v>
      </c>
      <c r="U1747" t="s">
        <v>37</v>
      </c>
      <c r="V1747" t="s">
        <v>36</v>
      </c>
      <c r="W1747">
        <v>0</v>
      </c>
      <c r="X1747">
        <v>0</v>
      </c>
      <c r="Y1747">
        <v>0</v>
      </c>
      <c r="Z1747">
        <v>0</v>
      </c>
      <c r="AA1747">
        <v>3.15</v>
      </c>
    </row>
    <row r="1748" spans="1:27" x14ac:dyDescent="0.2">
      <c r="A1748">
        <v>444</v>
      </c>
      <c r="B1748" t="str">
        <f>+SUBSTITUTE(LOWER(_xlfn.CONCAT(C1748,D1748,E1748,G1748,L1748,R1748))," ","")</f>
        <v>44379carneretailc100-200camanchacaasia</v>
      </c>
      <c r="C1748" s="1">
        <v>44379</v>
      </c>
      <c r="D1748" s="2" t="s">
        <v>35</v>
      </c>
      <c r="E1748" t="s">
        <v>161</v>
      </c>
      <c r="F1748" t="s">
        <v>156</v>
      </c>
      <c r="G1748" t="s">
        <v>72</v>
      </c>
      <c r="H1748">
        <v>10000</v>
      </c>
      <c r="I1748">
        <v>3.84</v>
      </c>
      <c r="J1748" s="4" t="e">
        <f>+VLOOKUP(B1748,Hoja1!$A:$L,11,0)</f>
        <v>#N/A</v>
      </c>
      <c r="K1748" s="4" t="e">
        <f>+VLOOKUP(B1748,Hoja1!$A:$L,12,0)</f>
        <v>#N/A</v>
      </c>
      <c r="L1748" t="s">
        <v>33</v>
      </c>
      <c r="M1748">
        <v>26</v>
      </c>
      <c r="O1748">
        <v>7</v>
      </c>
      <c r="P1748">
        <v>2021</v>
      </c>
      <c r="Q1748" t="s">
        <v>158</v>
      </c>
      <c r="R1748" t="s">
        <v>158</v>
      </c>
      <c r="S1748" t="s">
        <v>158</v>
      </c>
      <c r="T1748" t="s">
        <v>158</v>
      </c>
      <c r="U1748" t="s">
        <v>173</v>
      </c>
      <c r="V1748" t="s">
        <v>174</v>
      </c>
      <c r="W1748">
        <v>0</v>
      </c>
      <c r="X1748">
        <v>0</v>
      </c>
      <c r="Y1748">
        <v>0</v>
      </c>
      <c r="Z1748">
        <v>0</v>
      </c>
      <c r="AA1748">
        <v>3.84</v>
      </c>
    </row>
    <row r="1749" spans="1:27" x14ac:dyDescent="0.2">
      <c r="A1749">
        <v>445</v>
      </c>
      <c r="B1749" t="str">
        <f>+SUBSTITUTE(LOWER(_xlfn.CONCAT(C1749,D1749,E1749,G1749,L1749,R1749))," ","")</f>
        <v>44379enterosinsalsac20-35camanchacaamerica</v>
      </c>
      <c r="C1749" s="1">
        <v>44379</v>
      </c>
      <c r="D1749" s="2" t="s">
        <v>59</v>
      </c>
      <c r="E1749" t="s">
        <v>155</v>
      </c>
      <c r="F1749" t="s">
        <v>162</v>
      </c>
      <c r="G1749" t="s">
        <v>163</v>
      </c>
      <c r="H1749">
        <v>18669</v>
      </c>
      <c r="I1749">
        <v>2.0065499999999998</v>
      </c>
      <c r="J1749" s="4" t="e">
        <f>+VLOOKUP(B1749,Hoja1!$A:$L,11,0)</f>
        <v>#N/A</v>
      </c>
      <c r="K1749" s="4" t="e">
        <f>+VLOOKUP(B1749,Hoja1!$A:$L,12,0)</f>
        <v>#N/A</v>
      </c>
      <c r="L1749" t="s">
        <v>33</v>
      </c>
      <c r="M1749">
        <v>26</v>
      </c>
      <c r="O1749">
        <v>7</v>
      </c>
      <c r="P1749">
        <v>2021</v>
      </c>
      <c r="Q1749" t="s">
        <v>515</v>
      </c>
      <c r="R1749" t="s">
        <v>515</v>
      </c>
      <c r="S1749" t="s">
        <v>515</v>
      </c>
      <c r="T1749" t="s">
        <v>515</v>
      </c>
      <c r="U1749" t="s">
        <v>159</v>
      </c>
      <c r="V1749" t="s">
        <v>160</v>
      </c>
      <c r="W1749">
        <v>0</v>
      </c>
      <c r="X1749">
        <v>0</v>
      </c>
      <c r="Y1749">
        <v>0</v>
      </c>
      <c r="Z1749">
        <v>0</v>
      </c>
      <c r="AA1749">
        <v>2.0065499999999998</v>
      </c>
    </row>
    <row r="1750" spans="1:27" x14ac:dyDescent="0.2">
      <c r="A1750">
        <v>1592</v>
      </c>
      <c r="B1750" t="str">
        <f>+SUBSTITUTE(LOWER(_xlfn.CONCAT(C1750,D1750,E1750,G1750,L1750,R1750))," ","")</f>
        <v>44379carnegranelc300-500standrewsrusia</v>
      </c>
      <c r="C1750" s="1">
        <v>44379</v>
      </c>
      <c r="D1750" s="2" t="s">
        <v>35</v>
      </c>
      <c r="E1750" t="s">
        <v>30</v>
      </c>
      <c r="F1750" t="s">
        <v>239</v>
      </c>
      <c r="G1750" t="s">
        <v>49</v>
      </c>
      <c r="H1750">
        <v>23000</v>
      </c>
      <c r="I1750">
        <v>2.9</v>
      </c>
      <c r="J1750" s="4">
        <f>+VLOOKUP(B1750,Hoja1!$A:$L,11,0)</f>
        <v>23000</v>
      </c>
      <c r="K1750" s="4">
        <f>+VLOOKUP(B1750,Hoja1!$A:$L,12,0)</f>
        <v>2.9</v>
      </c>
      <c r="L1750" t="s">
        <v>240</v>
      </c>
      <c r="M1750">
        <v>26</v>
      </c>
      <c r="N1750" t="s">
        <v>204</v>
      </c>
      <c r="O1750">
        <v>7</v>
      </c>
      <c r="P1750">
        <v>2021</v>
      </c>
      <c r="Q1750" t="s">
        <v>165</v>
      </c>
      <c r="R1750" t="s">
        <v>166</v>
      </c>
      <c r="S1750" t="s">
        <v>165</v>
      </c>
      <c r="T1750" t="s">
        <v>166</v>
      </c>
      <c r="U1750" t="s">
        <v>37</v>
      </c>
      <c r="V1750" t="s">
        <v>36</v>
      </c>
      <c r="W1750">
        <v>0</v>
      </c>
      <c r="X1750">
        <v>0</v>
      </c>
      <c r="Y1750">
        <v>0</v>
      </c>
      <c r="Z1750">
        <v>0</v>
      </c>
      <c r="AA1750">
        <v>2.9</v>
      </c>
    </row>
    <row r="1751" spans="1:27" x14ac:dyDescent="0.2">
      <c r="A1751">
        <v>1593</v>
      </c>
      <c r="B1751" t="str">
        <f>+SUBSTITUTE(LOWER(_xlfn.CONCAT(C1751,D1751,E1751,G1751,L1751,R1751))," ","")</f>
        <v>44379enteroconsalsae23-32standrewsamerica</v>
      </c>
      <c r="C1751" s="1">
        <v>44379</v>
      </c>
      <c r="D1751" s="2" t="s">
        <v>59</v>
      </c>
      <c r="E1751" t="s">
        <v>227</v>
      </c>
      <c r="F1751" t="s">
        <v>214</v>
      </c>
      <c r="G1751" t="s">
        <v>260</v>
      </c>
      <c r="H1751">
        <v>13605</v>
      </c>
      <c r="I1751">
        <v>3.08</v>
      </c>
      <c r="J1751" s="4" t="e">
        <f>+VLOOKUP(B1751,Hoja1!$A:$L,11,0)</f>
        <v>#N/A</v>
      </c>
      <c r="K1751" s="4" t="e">
        <f>+VLOOKUP(B1751,Hoja1!$A:$L,12,0)</f>
        <v>#N/A</v>
      </c>
      <c r="L1751" t="s">
        <v>240</v>
      </c>
      <c r="M1751">
        <v>26</v>
      </c>
      <c r="N1751" t="s">
        <v>204</v>
      </c>
      <c r="O1751">
        <v>7</v>
      </c>
      <c r="P1751">
        <v>2021</v>
      </c>
      <c r="Q1751" t="s">
        <v>515</v>
      </c>
      <c r="R1751" t="s">
        <v>515</v>
      </c>
      <c r="S1751" t="s">
        <v>515</v>
      </c>
      <c r="T1751" t="s">
        <v>515</v>
      </c>
      <c r="U1751" t="s">
        <v>61</v>
      </c>
      <c r="V1751" t="s">
        <v>229</v>
      </c>
      <c r="W1751">
        <v>0</v>
      </c>
      <c r="X1751">
        <v>0</v>
      </c>
      <c r="Y1751">
        <v>0</v>
      </c>
      <c r="Z1751">
        <v>0</v>
      </c>
      <c r="AA1751">
        <v>3.08</v>
      </c>
    </row>
    <row r="1752" spans="1:27" x14ac:dyDescent="0.2">
      <c r="A1752">
        <v>1594</v>
      </c>
      <c r="B1752" t="str">
        <f>+SUBSTITUTE(LOWER(_xlfn.CONCAT(C1752,D1752,E1752,G1752,L1752,R1752))," ","")</f>
        <v>44379enterosinsalsae60-80standrewsespaña</v>
      </c>
      <c r="C1752" s="1">
        <v>44379</v>
      </c>
      <c r="D1752" s="2" t="s">
        <v>59</v>
      </c>
      <c r="E1752" t="s">
        <v>155</v>
      </c>
      <c r="F1752" t="s">
        <v>338</v>
      </c>
      <c r="G1752" t="s">
        <v>253</v>
      </c>
      <c r="H1752">
        <v>13770</v>
      </c>
      <c r="I1752">
        <v>2.581</v>
      </c>
      <c r="J1752" s="4" t="e">
        <f>+VLOOKUP(B1752,Hoja1!$A:$L,11,0)</f>
        <v>#N/A</v>
      </c>
      <c r="K1752" s="4" t="e">
        <f>+VLOOKUP(B1752,Hoja1!$A:$L,12,0)</f>
        <v>#N/A</v>
      </c>
      <c r="L1752" t="s">
        <v>240</v>
      </c>
      <c r="M1752">
        <v>26</v>
      </c>
      <c r="N1752" t="s">
        <v>204</v>
      </c>
      <c r="O1752">
        <v>7</v>
      </c>
      <c r="P1752">
        <v>2021</v>
      </c>
      <c r="Q1752" t="s">
        <v>153</v>
      </c>
      <c r="R1752" t="s">
        <v>338</v>
      </c>
      <c r="S1752" t="s">
        <v>338</v>
      </c>
      <c r="T1752" t="s">
        <v>154</v>
      </c>
      <c r="U1752" t="s">
        <v>159</v>
      </c>
      <c r="V1752" t="s">
        <v>160</v>
      </c>
      <c r="W1752">
        <v>0</v>
      </c>
      <c r="X1752">
        <v>0</v>
      </c>
      <c r="Y1752">
        <v>0</v>
      </c>
      <c r="Z1752">
        <v>0</v>
      </c>
      <c r="AA1752">
        <v>2.581</v>
      </c>
    </row>
    <row r="1753" spans="1:27" x14ac:dyDescent="0.2">
      <c r="A1753">
        <v>1595</v>
      </c>
      <c r="B1753" t="str">
        <f>+SUBSTITUTE(LOWER(_xlfn.CONCAT(C1753,D1753,E1753,G1753,L1753,R1753))," ","")</f>
        <v>44380carnegranelc300-500standrewsrusia</v>
      </c>
      <c r="C1753" s="1">
        <v>44380</v>
      </c>
      <c r="D1753" s="2" t="s">
        <v>35</v>
      </c>
      <c r="E1753" t="s">
        <v>30</v>
      </c>
      <c r="F1753" t="s">
        <v>239</v>
      </c>
      <c r="G1753" t="s">
        <v>49</v>
      </c>
      <c r="H1753">
        <v>23000</v>
      </c>
      <c r="I1753">
        <v>2.9</v>
      </c>
      <c r="J1753" s="4">
        <f>+VLOOKUP(B1753,Hoja1!$A:$L,11,0)</f>
        <v>23000</v>
      </c>
      <c r="K1753" s="4">
        <f>+VLOOKUP(B1753,Hoja1!$A:$L,12,0)</f>
        <v>2.9</v>
      </c>
      <c r="L1753" t="s">
        <v>240</v>
      </c>
      <c r="M1753">
        <v>26</v>
      </c>
      <c r="N1753" t="s">
        <v>204</v>
      </c>
      <c r="O1753">
        <v>7</v>
      </c>
      <c r="P1753">
        <v>2021</v>
      </c>
      <c r="Q1753" t="s">
        <v>165</v>
      </c>
      <c r="R1753" t="s">
        <v>166</v>
      </c>
      <c r="S1753" t="s">
        <v>165</v>
      </c>
      <c r="T1753" t="s">
        <v>166</v>
      </c>
      <c r="U1753" t="s">
        <v>37</v>
      </c>
      <c r="V1753" t="s">
        <v>36</v>
      </c>
      <c r="W1753">
        <v>0</v>
      </c>
      <c r="X1753">
        <v>0</v>
      </c>
      <c r="Y1753">
        <v>0</v>
      </c>
      <c r="Z1753">
        <v>0</v>
      </c>
      <c r="AA1753">
        <v>2.9</v>
      </c>
    </row>
    <row r="1754" spans="1:27" x14ac:dyDescent="0.2">
      <c r="A1754">
        <v>446</v>
      </c>
      <c r="B1754" t="str">
        <f>+SUBSTITUTE(LOWER(_xlfn.CONCAT(C1754,D1754,E1754,G1754,L1754,R1754))," ","")</f>
        <v>44382carneretailc200-300camanchacafrancia</v>
      </c>
      <c r="C1754" s="1">
        <v>44382</v>
      </c>
      <c r="D1754" s="2" t="s">
        <v>35</v>
      </c>
      <c r="E1754" t="s">
        <v>161</v>
      </c>
      <c r="F1754" t="s">
        <v>172</v>
      </c>
      <c r="G1754" t="s">
        <v>39</v>
      </c>
      <c r="H1754">
        <v>21675</v>
      </c>
      <c r="I1754">
        <v>3.5</v>
      </c>
      <c r="J1754" s="4" t="e">
        <f>+VLOOKUP(B1754,Hoja1!$A:$L,11,0)</f>
        <v>#N/A</v>
      </c>
      <c r="K1754" s="4" t="e">
        <f>+VLOOKUP(B1754,Hoja1!$A:$L,12,0)</f>
        <v>#N/A</v>
      </c>
      <c r="L1754" t="s">
        <v>33</v>
      </c>
      <c r="M1754">
        <v>27</v>
      </c>
      <c r="O1754">
        <v>7</v>
      </c>
      <c r="P1754">
        <v>2021</v>
      </c>
      <c r="Q1754" t="s">
        <v>153</v>
      </c>
      <c r="R1754" t="s">
        <v>172</v>
      </c>
      <c r="S1754" t="s">
        <v>172</v>
      </c>
      <c r="T1754" t="s">
        <v>172</v>
      </c>
      <c r="U1754" t="s">
        <v>173</v>
      </c>
      <c r="V1754" t="s">
        <v>174</v>
      </c>
      <c r="W1754">
        <v>0</v>
      </c>
      <c r="X1754">
        <v>0</v>
      </c>
      <c r="Y1754">
        <v>0</v>
      </c>
      <c r="Z1754">
        <v>0</v>
      </c>
      <c r="AA1754">
        <v>3.5</v>
      </c>
    </row>
    <row r="1755" spans="1:27" x14ac:dyDescent="0.2">
      <c r="A1755">
        <v>447</v>
      </c>
      <c r="B1755" t="str">
        <f>+SUBSTITUTE(LOWER(_xlfn.CONCAT(C1755,D1755,E1755,G1755,L1755,R1755))," ","")</f>
        <v>44382enterosinsalsac20-35camanchacaotroseuropa</v>
      </c>
      <c r="C1755" s="1">
        <v>44382</v>
      </c>
      <c r="D1755" s="2" t="s">
        <v>59</v>
      </c>
      <c r="E1755" t="s">
        <v>155</v>
      </c>
      <c r="F1755" t="s">
        <v>152</v>
      </c>
      <c r="G1755" t="s">
        <v>163</v>
      </c>
      <c r="H1755">
        <v>19800</v>
      </c>
      <c r="I1755">
        <v>2.1</v>
      </c>
      <c r="J1755" s="4" t="e">
        <f>+VLOOKUP(B1755,Hoja1!$A:$L,11,0)</f>
        <v>#N/A</v>
      </c>
      <c r="K1755" s="4" t="e">
        <f>+VLOOKUP(B1755,Hoja1!$A:$L,12,0)</f>
        <v>#N/A</v>
      </c>
      <c r="L1755" t="s">
        <v>33</v>
      </c>
      <c r="M1755">
        <v>27</v>
      </c>
      <c r="O1755">
        <v>7</v>
      </c>
      <c r="P1755">
        <v>2021</v>
      </c>
      <c r="Q1755" t="s">
        <v>153</v>
      </c>
      <c r="R1755" t="s">
        <v>154</v>
      </c>
      <c r="S1755" t="s">
        <v>154</v>
      </c>
      <c r="T1755" t="s">
        <v>154</v>
      </c>
      <c r="U1755" t="s">
        <v>159</v>
      </c>
      <c r="V1755" t="s">
        <v>160</v>
      </c>
      <c r="W1755">
        <v>0</v>
      </c>
      <c r="X1755">
        <v>0</v>
      </c>
      <c r="Y1755">
        <v>0</v>
      </c>
      <c r="Z1755">
        <v>0</v>
      </c>
      <c r="AA1755">
        <v>2.1</v>
      </c>
    </row>
    <row r="1756" spans="1:27" x14ac:dyDescent="0.2">
      <c r="A1756">
        <v>794</v>
      </c>
      <c r="B1756" t="str">
        <f>+SUBSTITUTE(LOWER(_xlfn.CONCAT(C1756,D1756,E1756,G1756,L1756,R1756))," ","")</f>
        <v>44382carnegranelc200-300manuelitaespaña</v>
      </c>
      <c r="C1756" s="1">
        <v>44382</v>
      </c>
      <c r="D1756" s="2" t="s">
        <v>35</v>
      </c>
      <c r="E1756" t="s">
        <v>30</v>
      </c>
      <c r="F1756" t="s">
        <v>338</v>
      </c>
      <c r="G1756" t="s">
        <v>39</v>
      </c>
      <c r="H1756">
        <v>24000</v>
      </c>
      <c r="I1756">
        <v>3</v>
      </c>
      <c r="J1756" s="4">
        <f>+VLOOKUP(B1756,Hoja1!$A:$L,11,0)</f>
        <v>24000</v>
      </c>
      <c r="K1756" s="4">
        <f>+VLOOKUP(B1756,Hoja1!$A:$L,12,0)</f>
        <v>3</v>
      </c>
      <c r="L1756" t="s">
        <v>93</v>
      </c>
      <c r="M1756">
        <v>27</v>
      </c>
      <c r="N1756" t="s">
        <v>211</v>
      </c>
      <c r="O1756">
        <v>7</v>
      </c>
      <c r="P1756">
        <v>2021</v>
      </c>
      <c r="Q1756" t="s">
        <v>153</v>
      </c>
      <c r="R1756" t="s">
        <v>338</v>
      </c>
      <c r="S1756" t="s">
        <v>338</v>
      </c>
      <c r="T1756" t="s">
        <v>154</v>
      </c>
      <c r="U1756" t="s">
        <v>37</v>
      </c>
      <c r="V1756" t="s">
        <v>36</v>
      </c>
      <c r="W1756">
        <v>0</v>
      </c>
      <c r="X1756">
        <v>0</v>
      </c>
      <c r="Y1756">
        <v>0</v>
      </c>
      <c r="Z1756">
        <v>0</v>
      </c>
      <c r="AA1756">
        <v>3</v>
      </c>
    </row>
    <row r="1757" spans="1:27" x14ac:dyDescent="0.2">
      <c r="A1757">
        <v>1596</v>
      </c>
      <c r="B1757" t="str">
        <f>+SUBSTITUTE(LOWER(_xlfn.CONCAT(C1757,D1757,E1757,G1757,L1757,R1757))," ","")</f>
        <v>44382carnegranelc500-upstandrewsrusia</v>
      </c>
      <c r="C1757" s="1">
        <v>44382</v>
      </c>
      <c r="D1757" s="2" t="s">
        <v>35</v>
      </c>
      <c r="E1757" t="s">
        <v>30</v>
      </c>
      <c r="F1757" t="s">
        <v>239</v>
      </c>
      <c r="G1757" t="s">
        <v>183</v>
      </c>
      <c r="H1757">
        <v>23000</v>
      </c>
      <c r="I1757">
        <v>2.75</v>
      </c>
      <c r="J1757" s="4">
        <f>+VLOOKUP(B1757,Hoja1!$A:$L,11,0)</f>
        <v>23000</v>
      </c>
      <c r="K1757" s="4">
        <f>+VLOOKUP(B1757,Hoja1!$A:$L,12,0)</f>
        <v>2.75</v>
      </c>
      <c r="L1757" t="s">
        <v>240</v>
      </c>
      <c r="M1757">
        <v>27</v>
      </c>
      <c r="N1757" t="s">
        <v>204</v>
      </c>
      <c r="O1757">
        <v>7</v>
      </c>
      <c r="P1757">
        <v>2021</v>
      </c>
      <c r="Q1757" t="s">
        <v>165</v>
      </c>
      <c r="R1757" t="s">
        <v>166</v>
      </c>
      <c r="S1757" t="s">
        <v>165</v>
      </c>
      <c r="T1757" t="s">
        <v>166</v>
      </c>
      <c r="U1757" t="s">
        <v>37</v>
      </c>
      <c r="V1757" t="s">
        <v>36</v>
      </c>
      <c r="W1757">
        <v>0</v>
      </c>
      <c r="X1757">
        <v>0</v>
      </c>
      <c r="Y1757">
        <v>0</v>
      </c>
      <c r="Z1757">
        <v>0</v>
      </c>
      <c r="AA1757">
        <v>2.75</v>
      </c>
    </row>
    <row r="1758" spans="1:27" x14ac:dyDescent="0.2">
      <c r="A1758">
        <v>1597</v>
      </c>
      <c r="B1758" t="str">
        <f>+SUBSTITUTE(LOWER(_xlfn.CONCAT(C1758,D1758,E1758,G1758,L1758,R1758))," ","")</f>
        <v>44382enterosinsalsae40-60standrewsamerica</v>
      </c>
      <c r="C1758" s="1">
        <v>44382</v>
      </c>
      <c r="D1758" s="2" t="s">
        <v>59</v>
      </c>
      <c r="E1758" t="s">
        <v>155</v>
      </c>
      <c r="F1758" t="s">
        <v>214</v>
      </c>
      <c r="G1758" t="s">
        <v>250</v>
      </c>
      <c r="H1758">
        <v>17079.48</v>
      </c>
      <c r="I1758">
        <v>2.31</v>
      </c>
      <c r="J1758" s="4" t="e">
        <f>+VLOOKUP(B1758,Hoja1!$A:$L,11,0)</f>
        <v>#N/A</v>
      </c>
      <c r="K1758" s="4" t="e">
        <f>+VLOOKUP(B1758,Hoja1!$A:$L,12,0)</f>
        <v>#N/A</v>
      </c>
      <c r="L1758" t="s">
        <v>240</v>
      </c>
      <c r="M1758">
        <v>27</v>
      </c>
      <c r="N1758" t="s">
        <v>204</v>
      </c>
      <c r="O1758">
        <v>7</v>
      </c>
      <c r="P1758">
        <v>2021</v>
      </c>
      <c r="Q1758" t="s">
        <v>515</v>
      </c>
      <c r="R1758" t="s">
        <v>515</v>
      </c>
      <c r="S1758" t="s">
        <v>515</v>
      </c>
      <c r="T1758" t="s">
        <v>515</v>
      </c>
      <c r="U1758" t="s">
        <v>159</v>
      </c>
      <c r="V1758" t="s">
        <v>160</v>
      </c>
      <c r="W1758">
        <v>0</v>
      </c>
      <c r="X1758">
        <v>0</v>
      </c>
      <c r="Y1758">
        <v>0</v>
      </c>
      <c r="Z1758">
        <v>0</v>
      </c>
      <c r="AA1758">
        <v>2.31</v>
      </c>
    </row>
    <row r="1759" spans="1:27" x14ac:dyDescent="0.2">
      <c r="A1759">
        <v>2357</v>
      </c>
      <c r="B1759" t="str">
        <f>+SUBSTITUTE(LOWER(_xlfn.CONCAT(C1759,D1759,E1759,G1759,L1759,R1759))," ","")</f>
        <v>44382enterosinsalsac60-80sudmarisitalia</v>
      </c>
      <c r="C1759" s="1">
        <v>44382</v>
      </c>
      <c r="D1759" s="2" t="s">
        <v>59</v>
      </c>
      <c r="E1759" t="s">
        <v>155</v>
      </c>
      <c r="F1759" t="s">
        <v>167</v>
      </c>
      <c r="G1759" t="s">
        <v>168</v>
      </c>
      <c r="H1759">
        <v>18700</v>
      </c>
      <c r="I1759">
        <v>1.92</v>
      </c>
      <c r="J1759" s="4" t="e">
        <f>+VLOOKUP(B1759,Hoja1!$A:$L,11,0)</f>
        <v>#N/A</v>
      </c>
      <c r="K1759" s="4" t="e">
        <f>+VLOOKUP(B1759,Hoja1!$A:$L,12,0)</f>
        <v>#N/A</v>
      </c>
      <c r="L1759" t="s">
        <v>286</v>
      </c>
      <c r="M1759">
        <v>27</v>
      </c>
      <c r="O1759">
        <v>7</v>
      </c>
      <c r="P1759">
        <v>2021</v>
      </c>
      <c r="Q1759" t="s">
        <v>153</v>
      </c>
      <c r="R1759" t="s">
        <v>167</v>
      </c>
      <c r="S1759" t="s">
        <v>167</v>
      </c>
      <c r="T1759" t="s">
        <v>167</v>
      </c>
      <c r="U1759" t="s">
        <v>159</v>
      </c>
      <c r="V1759" t="s">
        <v>160</v>
      </c>
      <c r="W1759">
        <v>0</v>
      </c>
      <c r="X1759">
        <v>0</v>
      </c>
      <c r="Y1759">
        <v>0</v>
      </c>
      <c r="Z1759">
        <v>0</v>
      </c>
      <c r="AA1759">
        <v>1.92</v>
      </c>
    </row>
    <row r="1760" spans="1:27" x14ac:dyDescent="0.2">
      <c r="A1760">
        <v>2358</v>
      </c>
      <c r="B1760" t="str">
        <f>+SUBSTITUTE(LOWER(_xlfn.CONCAT(C1760,D1760,E1760,G1760,L1760,R1760))," ","")</f>
        <v>44382carnegranelc300-500sudmarisrusia</v>
      </c>
      <c r="C1760" s="1">
        <v>44382</v>
      </c>
      <c r="D1760" s="2" t="s">
        <v>35</v>
      </c>
      <c r="E1760" t="s">
        <v>30</v>
      </c>
      <c r="F1760" t="s">
        <v>166</v>
      </c>
      <c r="G1760" t="s">
        <v>49</v>
      </c>
      <c r="H1760">
        <v>23000</v>
      </c>
      <c r="I1760">
        <v>2.9</v>
      </c>
      <c r="J1760" s="4">
        <f>+VLOOKUP(B1760,Hoja1!$A:$L,11,0)</f>
        <v>23000</v>
      </c>
      <c r="K1760" s="4">
        <f>+VLOOKUP(B1760,Hoja1!$A:$L,12,0)</f>
        <v>2.9</v>
      </c>
      <c r="L1760" t="s">
        <v>286</v>
      </c>
      <c r="M1760">
        <v>27</v>
      </c>
      <c r="O1760">
        <v>7</v>
      </c>
      <c r="P1760">
        <v>2021</v>
      </c>
      <c r="Q1760" t="s">
        <v>165</v>
      </c>
      <c r="R1760" t="s">
        <v>166</v>
      </c>
      <c r="S1760" t="s">
        <v>165</v>
      </c>
      <c r="T1760" t="s">
        <v>166</v>
      </c>
      <c r="U1760" t="s">
        <v>37</v>
      </c>
      <c r="V1760" t="s">
        <v>36</v>
      </c>
      <c r="W1760">
        <v>0</v>
      </c>
      <c r="X1760">
        <v>0</v>
      </c>
      <c r="Y1760">
        <v>0</v>
      </c>
      <c r="Z1760">
        <v>0</v>
      </c>
      <c r="AA1760">
        <v>2.9</v>
      </c>
    </row>
    <row r="1761" spans="1:27" x14ac:dyDescent="0.2">
      <c r="A1761">
        <v>2359</v>
      </c>
      <c r="B1761" t="str">
        <f>+SUBSTITUTE(LOWER(_xlfn.CONCAT(C1761,D1761,E1761,G1761,L1761,R1761))," ","")</f>
        <v>44382mediaconchagranelc40-60sudmarisespaña</v>
      </c>
      <c r="C1761" s="1">
        <v>44382</v>
      </c>
      <c r="D1761" s="2" t="s">
        <v>212</v>
      </c>
      <c r="E1761" t="s">
        <v>30</v>
      </c>
      <c r="F1761" t="s">
        <v>338</v>
      </c>
      <c r="G1761" t="s">
        <v>180</v>
      </c>
      <c r="H1761">
        <v>4994</v>
      </c>
      <c r="I1761">
        <v>4.05</v>
      </c>
      <c r="J1761" s="4">
        <f>+VLOOKUP(B1761,Hoja1!$A:$L,11,0)</f>
        <v>4994</v>
      </c>
      <c r="K1761" s="4">
        <f>+VLOOKUP(B1761,Hoja1!$A:$L,12,0)</f>
        <v>4.05</v>
      </c>
      <c r="L1761" t="s">
        <v>286</v>
      </c>
      <c r="M1761">
        <v>27</v>
      </c>
      <c r="O1761">
        <v>7</v>
      </c>
      <c r="P1761">
        <v>2021</v>
      </c>
      <c r="Q1761" t="s">
        <v>153</v>
      </c>
      <c r="R1761" t="s">
        <v>338</v>
      </c>
      <c r="S1761" t="s">
        <v>338</v>
      </c>
      <c r="T1761" t="s">
        <v>154</v>
      </c>
      <c r="V1761" t="s">
        <v>216</v>
      </c>
    </row>
    <row r="1762" spans="1:27" x14ac:dyDescent="0.2">
      <c r="A1762">
        <v>2360</v>
      </c>
      <c r="B1762" t="str">
        <f>+SUBSTITUTE(LOWER(_xlfn.CONCAT(C1762,D1762,E1762,G1762,L1762,R1762))," ","")</f>
        <v>44382carnegranelc100-200sudmarisespaña</v>
      </c>
      <c r="C1762" s="1">
        <v>44382</v>
      </c>
      <c r="D1762" s="2" t="s">
        <v>35</v>
      </c>
      <c r="E1762" t="s">
        <v>30</v>
      </c>
      <c r="F1762" t="s">
        <v>338</v>
      </c>
      <c r="G1762" t="s">
        <v>72</v>
      </c>
      <c r="H1762">
        <v>4000</v>
      </c>
      <c r="I1762">
        <v>3.1</v>
      </c>
      <c r="J1762" s="4">
        <f>+VLOOKUP(B1762,Hoja1!$A:$L,11,0)</f>
        <v>4000</v>
      </c>
      <c r="K1762" s="4">
        <f>+VLOOKUP(B1762,Hoja1!$A:$L,12,0)</f>
        <v>3.1</v>
      </c>
      <c r="L1762" t="s">
        <v>286</v>
      </c>
      <c r="M1762">
        <v>27</v>
      </c>
      <c r="O1762">
        <v>7</v>
      </c>
      <c r="P1762">
        <v>2021</v>
      </c>
      <c r="Q1762" t="s">
        <v>153</v>
      </c>
      <c r="R1762" t="s">
        <v>338</v>
      </c>
      <c r="S1762" t="s">
        <v>338</v>
      </c>
      <c r="T1762" t="s">
        <v>154</v>
      </c>
      <c r="U1762" t="s">
        <v>37</v>
      </c>
      <c r="V1762" t="s">
        <v>36</v>
      </c>
      <c r="W1762">
        <v>0</v>
      </c>
      <c r="X1762">
        <v>0</v>
      </c>
      <c r="Y1762">
        <v>0</v>
      </c>
      <c r="Z1762">
        <v>0</v>
      </c>
      <c r="AA1762">
        <v>3.1</v>
      </c>
    </row>
    <row r="1763" spans="1:27" x14ac:dyDescent="0.2">
      <c r="A1763">
        <v>2361</v>
      </c>
      <c r="B1763" t="str">
        <f>+SUBSTITUTE(LOWER(_xlfn.CONCAT(C1763,D1763,E1763,G1763,L1763,R1763))," ","")</f>
        <v>44382carnegranelc200-300sudmarisespaña</v>
      </c>
      <c r="C1763" s="1">
        <v>44382</v>
      </c>
      <c r="D1763" s="2" t="s">
        <v>35</v>
      </c>
      <c r="E1763" t="s">
        <v>30</v>
      </c>
      <c r="F1763" t="s">
        <v>338</v>
      </c>
      <c r="G1763" t="s">
        <v>39</v>
      </c>
      <c r="H1763">
        <v>15000</v>
      </c>
      <c r="I1763">
        <v>2.95</v>
      </c>
      <c r="J1763" s="4">
        <f>+VLOOKUP(B1763,Hoja1!$A:$L,11,0)</f>
        <v>15000</v>
      </c>
      <c r="K1763" s="4">
        <f>+VLOOKUP(B1763,Hoja1!$A:$L,12,0)</f>
        <v>2.95</v>
      </c>
      <c r="L1763" t="s">
        <v>286</v>
      </c>
      <c r="M1763">
        <v>27</v>
      </c>
      <c r="O1763">
        <v>7</v>
      </c>
      <c r="P1763">
        <v>2021</v>
      </c>
      <c r="Q1763" t="s">
        <v>153</v>
      </c>
      <c r="R1763" t="s">
        <v>338</v>
      </c>
      <c r="S1763" t="s">
        <v>338</v>
      </c>
      <c r="T1763" t="s">
        <v>154</v>
      </c>
      <c r="U1763" t="s">
        <v>37</v>
      </c>
      <c r="V1763" t="s">
        <v>36</v>
      </c>
      <c r="W1763">
        <v>0</v>
      </c>
      <c r="X1763">
        <v>0</v>
      </c>
      <c r="Y1763">
        <v>0</v>
      </c>
      <c r="Z1763">
        <v>0</v>
      </c>
      <c r="AA1763">
        <v>2.95</v>
      </c>
    </row>
    <row r="1764" spans="1:27" x14ac:dyDescent="0.2">
      <c r="A1764">
        <v>448</v>
      </c>
      <c r="B1764" t="str">
        <f>+SUBSTITUTE(LOWER(_xlfn.CONCAT(C1764,D1764,E1764,G1764,L1764,R1764))," ","")</f>
        <v>44383carnegranelc100-200camanchacarusia</v>
      </c>
      <c r="C1764" s="1">
        <v>44383</v>
      </c>
      <c r="D1764" s="2" t="s">
        <v>35</v>
      </c>
      <c r="E1764" t="s">
        <v>30</v>
      </c>
      <c r="F1764" t="s">
        <v>516</v>
      </c>
      <c r="G1764" t="s">
        <v>72</v>
      </c>
      <c r="H1764">
        <v>24000</v>
      </c>
      <c r="I1764">
        <v>3.15</v>
      </c>
      <c r="J1764" s="4" t="e">
        <f>+VLOOKUP(B1764,Hoja1!$A:$L,11,0)</f>
        <v>#N/A</v>
      </c>
      <c r="K1764" s="4" t="e">
        <f>+VLOOKUP(B1764,Hoja1!$A:$L,12,0)</f>
        <v>#N/A</v>
      </c>
      <c r="L1764" t="s">
        <v>33</v>
      </c>
      <c r="M1764">
        <v>27</v>
      </c>
      <c r="O1764">
        <v>7</v>
      </c>
      <c r="P1764">
        <v>2021</v>
      </c>
      <c r="Q1764" t="s">
        <v>165</v>
      </c>
      <c r="R1764" t="s">
        <v>166</v>
      </c>
      <c r="S1764" t="s">
        <v>165</v>
      </c>
      <c r="T1764" t="s">
        <v>166</v>
      </c>
      <c r="U1764" t="s">
        <v>37</v>
      </c>
      <c r="V1764" t="s">
        <v>36</v>
      </c>
      <c r="W1764">
        <v>0</v>
      </c>
      <c r="X1764">
        <v>0</v>
      </c>
      <c r="Y1764">
        <v>0</v>
      </c>
      <c r="Z1764">
        <v>0</v>
      </c>
      <c r="AA1764">
        <v>3.15</v>
      </c>
    </row>
    <row r="1765" spans="1:27" x14ac:dyDescent="0.2">
      <c r="A1765">
        <v>795</v>
      </c>
      <c r="B1765" t="str">
        <f>+SUBSTITUTE(LOWER(_xlfn.CONCAT(C1765,D1765,E1765,G1765,L1765,R1765))," ","")</f>
        <v>44383enterosinsalsac60-80manuelitafrancia</v>
      </c>
      <c r="C1765" s="1">
        <v>44383</v>
      </c>
      <c r="D1765" s="2" t="s">
        <v>59</v>
      </c>
      <c r="E1765" t="s">
        <v>155</v>
      </c>
      <c r="F1765" t="s">
        <v>172</v>
      </c>
      <c r="G1765" t="s">
        <v>168</v>
      </c>
      <c r="H1765">
        <v>8680</v>
      </c>
      <c r="I1765">
        <v>1.85</v>
      </c>
      <c r="J1765" s="4" t="e">
        <f>+VLOOKUP(B1765,Hoja1!$A:$L,11,0)</f>
        <v>#N/A</v>
      </c>
      <c r="K1765" s="4" t="e">
        <f>+VLOOKUP(B1765,Hoja1!$A:$L,12,0)</f>
        <v>#N/A</v>
      </c>
      <c r="L1765" t="s">
        <v>93</v>
      </c>
      <c r="M1765">
        <v>27</v>
      </c>
      <c r="N1765" t="s">
        <v>211</v>
      </c>
      <c r="O1765">
        <v>7</v>
      </c>
      <c r="P1765">
        <v>2021</v>
      </c>
      <c r="Q1765" t="s">
        <v>153</v>
      </c>
      <c r="R1765" t="s">
        <v>172</v>
      </c>
      <c r="S1765" t="s">
        <v>172</v>
      </c>
      <c r="T1765" t="s">
        <v>172</v>
      </c>
      <c r="U1765" t="s">
        <v>159</v>
      </c>
      <c r="V1765" t="s">
        <v>160</v>
      </c>
      <c r="W1765">
        <v>0</v>
      </c>
      <c r="X1765">
        <v>0</v>
      </c>
      <c r="Y1765">
        <v>0</v>
      </c>
      <c r="Z1765">
        <v>0</v>
      </c>
      <c r="AA1765">
        <v>1.85</v>
      </c>
    </row>
    <row r="1766" spans="1:27" x14ac:dyDescent="0.2">
      <c r="A1766">
        <v>796</v>
      </c>
      <c r="B1766" t="str">
        <f>+SUBSTITUTE(LOWER(_xlfn.CONCAT(C1766,D1766,E1766,G1766,L1766,R1766))," ","")</f>
        <v>44383carnegranelc200-300manuelitafrancia</v>
      </c>
      <c r="C1766" s="1">
        <v>44383</v>
      </c>
      <c r="D1766" s="2" t="s">
        <v>35</v>
      </c>
      <c r="E1766" t="s">
        <v>30</v>
      </c>
      <c r="F1766" t="s">
        <v>172</v>
      </c>
      <c r="G1766" t="s">
        <v>39</v>
      </c>
      <c r="H1766">
        <v>2680</v>
      </c>
      <c r="I1766">
        <v>2.7</v>
      </c>
      <c r="J1766" s="4">
        <f>+VLOOKUP(B1766,Hoja1!$A:$L,11,0)</f>
        <v>2680</v>
      </c>
      <c r="K1766" s="4">
        <f>+VLOOKUP(B1766,Hoja1!$A:$L,12,0)</f>
        <v>2.7</v>
      </c>
      <c r="L1766" t="s">
        <v>93</v>
      </c>
      <c r="M1766">
        <v>27</v>
      </c>
      <c r="N1766" t="s">
        <v>211</v>
      </c>
      <c r="O1766">
        <v>7</v>
      </c>
      <c r="P1766">
        <v>2021</v>
      </c>
      <c r="Q1766" t="s">
        <v>153</v>
      </c>
      <c r="R1766" t="s">
        <v>172</v>
      </c>
      <c r="S1766" t="s">
        <v>172</v>
      </c>
      <c r="T1766" t="s">
        <v>172</v>
      </c>
      <c r="U1766" t="s">
        <v>37</v>
      </c>
      <c r="V1766" t="s">
        <v>36</v>
      </c>
      <c r="W1766">
        <v>0</v>
      </c>
      <c r="X1766">
        <v>0</v>
      </c>
      <c r="Y1766">
        <v>0</v>
      </c>
      <c r="Z1766">
        <v>0</v>
      </c>
      <c r="AA1766">
        <v>2.7</v>
      </c>
    </row>
    <row r="1767" spans="1:27" x14ac:dyDescent="0.2">
      <c r="A1767">
        <v>797</v>
      </c>
      <c r="B1767" t="str">
        <f>+SUBSTITUTE(LOWER(_xlfn.CONCAT(C1767,D1767,E1767,G1767,L1767,R1767))," ","")</f>
        <v>44383carnegranelc300-500manuelitafrancia</v>
      </c>
      <c r="C1767" s="1">
        <v>44383</v>
      </c>
      <c r="D1767" s="2" t="s">
        <v>35</v>
      </c>
      <c r="E1767" t="s">
        <v>30</v>
      </c>
      <c r="F1767" t="s">
        <v>172</v>
      </c>
      <c r="G1767" t="s">
        <v>49</v>
      </c>
      <c r="H1767">
        <v>11320</v>
      </c>
      <c r="I1767">
        <v>2.7</v>
      </c>
      <c r="J1767" s="4">
        <f>+VLOOKUP(B1767,Hoja1!$A:$L,11,0)</f>
        <v>11320</v>
      </c>
      <c r="K1767" s="4">
        <f>+VLOOKUP(B1767,Hoja1!$A:$L,12,0)</f>
        <v>2.7</v>
      </c>
      <c r="L1767" t="s">
        <v>93</v>
      </c>
      <c r="M1767">
        <v>27</v>
      </c>
      <c r="N1767" t="s">
        <v>211</v>
      </c>
      <c r="O1767">
        <v>7</v>
      </c>
      <c r="P1767">
        <v>2021</v>
      </c>
      <c r="Q1767" t="s">
        <v>153</v>
      </c>
      <c r="R1767" t="s">
        <v>172</v>
      </c>
      <c r="S1767" t="s">
        <v>172</v>
      </c>
      <c r="T1767" t="s">
        <v>172</v>
      </c>
      <c r="U1767" t="s">
        <v>37</v>
      </c>
      <c r="V1767" t="s">
        <v>36</v>
      </c>
      <c r="W1767">
        <v>0</v>
      </c>
      <c r="X1767">
        <v>0</v>
      </c>
      <c r="Y1767">
        <v>0</v>
      </c>
      <c r="Z1767">
        <v>0</v>
      </c>
      <c r="AA1767">
        <v>2.7</v>
      </c>
    </row>
    <row r="1768" spans="1:27" x14ac:dyDescent="0.2">
      <c r="A1768">
        <v>1598</v>
      </c>
      <c r="B1768" t="str">
        <f>+SUBSTITUTE(LOWER(_xlfn.CONCAT(C1768,D1768,E1768,G1768,L1768,R1768))," ","")</f>
        <v>44383enteroconsalsaconestuchee50-80standrewsotrosuee</v>
      </c>
      <c r="C1768" s="1">
        <v>44383</v>
      </c>
      <c r="D1768" s="2" t="s">
        <v>59</v>
      </c>
      <c r="E1768" t="s">
        <v>57</v>
      </c>
      <c r="F1768" t="s">
        <v>184</v>
      </c>
      <c r="G1768" t="s">
        <v>248</v>
      </c>
      <c r="H1768">
        <v>4000</v>
      </c>
      <c r="I1768">
        <v>2.85</v>
      </c>
      <c r="J1768" s="4" t="e">
        <f>+VLOOKUP(B1768,Hoja1!$A:$L,11,0)</f>
        <v>#N/A</v>
      </c>
      <c r="K1768" s="4" t="e">
        <f>+VLOOKUP(B1768,Hoja1!$A:$L,12,0)</f>
        <v>#N/A</v>
      </c>
      <c r="L1768" t="s">
        <v>240</v>
      </c>
      <c r="M1768">
        <v>27</v>
      </c>
      <c r="N1768" t="s">
        <v>204</v>
      </c>
      <c r="O1768">
        <v>7</v>
      </c>
      <c r="P1768">
        <v>2021</v>
      </c>
      <c r="Q1768" t="s">
        <v>165</v>
      </c>
      <c r="R1768" t="s">
        <v>185</v>
      </c>
      <c r="S1768" t="s">
        <v>165</v>
      </c>
      <c r="T1768" t="s">
        <v>185</v>
      </c>
      <c r="U1768" t="s">
        <v>61</v>
      </c>
      <c r="V1768" t="s">
        <v>60</v>
      </c>
      <c r="W1768">
        <v>0.3</v>
      </c>
      <c r="X1768">
        <v>0</v>
      </c>
      <c r="Y1768">
        <v>0</v>
      </c>
      <c r="Z1768">
        <v>0</v>
      </c>
      <c r="AA1768">
        <v>2.5499999999999998</v>
      </c>
    </row>
    <row r="1769" spans="1:27" x14ac:dyDescent="0.2">
      <c r="A1769">
        <v>1599</v>
      </c>
      <c r="B1769" t="str">
        <f>+SUBSTITUTE(LOWER(_xlfn.CONCAT(C1769,D1769,E1769,G1769,L1769,R1769))," ","")</f>
        <v>44383enterosinsalsae50-80standrewsotrosuee</v>
      </c>
      <c r="C1769" s="1">
        <v>44383</v>
      </c>
      <c r="D1769" s="2" t="s">
        <v>59</v>
      </c>
      <c r="E1769" t="s">
        <v>155</v>
      </c>
      <c r="F1769" t="s">
        <v>184</v>
      </c>
      <c r="G1769" t="s">
        <v>248</v>
      </c>
      <c r="H1769">
        <v>4000</v>
      </c>
      <c r="I1769">
        <v>2.5499999999999998</v>
      </c>
      <c r="J1769" s="4" t="e">
        <f>+VLOOKUP(B1769,Hoja1!$A:$L,11,0)</f>
        <v>#N/A</v>
      </c>
      <c r="K1769" s="4" t="e">
        <f>+VLOOKUP(B1769,Hoja1!$A:$L,12,0)</f>
        <v>#N/A</v>
      </c>
      <c r="L1769" t="s">
        <v>240</v>
      </c>
      <c r="M1769">
        <v>27</v>
      </c>
      <c r="N1769" t="s">
        <v>204</v>
      </c>
      <c r="O1769">
        <v>7</v>
      </c>
      <c r="P1769">
        <v>2021</v>
      </c>
      <c r="Q1769" t="s">
        <v>165</v>
      </c>
      <c r="R1769" t="s">
        <v>185</v>
      </c>
      <c r="S1769" t="s">
        <v>165</v>
      </c>
      <c r="T1769" t="s">
        <v>185</v>
      </c>
      <c r="U1769" t="s">
        <v>159</v>
      </c>
      <c r="V1769" t="s">
        <v>160</v>
      </c>
      <c r="W1769">
        <v>0</v>
      </c>
      <c r="X1769">
        <v>0</v>
      </c>
      <c r="Y1769">
        <v>0</v>
      </c>
      <c r="Z1769">
        <v>0</v>
      </c>
      <c r="AA1769">
        <v>2.5499999999999998</v>
      </c>
    </row>
    <row r="1770" spans="1:27" x14ac:dyDescent="0.2">
      <c r="A1770">
        <v>2362</v>
      </c>
      <c r="B1770" t="str">
        <f>+SUBSTITUTE(LOWER(_xlfn.CONCAT(C1770,D1770,E1770,G1770,L1770,R1770))," ","")</f>
        <v>44383carnegranelc300-500sudmarisrusia</v>
      </c>
      <c r="C1770" s="1">
        <v>44383</v>
      </c>
      <c r="D1770" s="2" t="s">
        <v>35</v>
      </c>
      <c r="E1770" t="s">
        <v>30</v>
      </c>
      <c r="F1770" t="s">
        <v>166</v>
      </c>
      <c r="G1770" t="s">
        <v>49</v>
      </c>
      <c r="H1770">
        <v>23000</v>
      </c>
      <c r="I1770">
        <v>2.9</v>
      </c>
      <c r="J1770" s="4">
        <f>+VLOOKUP(B1770,Hoja1!$A:$L,11,0)</f>
        <v>23000</v>
      </c>
      <c r="K1770" s="4">
        <f>+VLOOKUP(B1770,Hoja1!$A:$L,12,0)</f>
        <v>2.9</v>
      </c>
      <c r="L1770" t="s">
        <v>286</v>
      </c>
      <c r="M1770">
        <v>27</v>
      </c>
      <c r="O1770">
        <v>7</v>
      </c>
      <c r="P1770">
        <v>2021</v>
      </c>
      <c r="Q1770" t="s">
        <v>165</v>
      </c>
      <c r="R1770" t="s">
        <v>166</v>
      </c>
      <c r="S1770" t="s">
        <v>165</v>
      </c>
      <c r="T1770" t="s">
        <v>166</v>
      </c>
      <c r="U1770" t="s">
        <v>37</v>
      </c>
      <c r="V1770" t="s">
        <v>36</v>
      </c>
      <c r="W1770">
        <v>0</v>
      </c>
      <c r="X1770">
        <v>0</v>
      </c>
      <c r="Y1770">
        <v>0</v>
      </c>
      <c r="Z1770">
        <v>0</v>
      </c>
      <c r="AA1770">
        <v>2.9</v>
      </c>
    </row>
    <row r="1771" spans="1:27" x14ac:dyDescent="0.2">
      <c r="A1771">
        <v>449</v>
      </c>
      <c r="B1771" t="str">
        <f>+SUBSTITUTE(LOWER(_xlfn.CONCAT(C1771,D1771,E1771,G1771,L1771,R1771))," ","")</f>
        <v>44384enterosinsalsac60-80camanchacarusia</v>
      </c>
      <c r="C1771" s="1">
        <v>44384</v>
      </c>
      <c r="D1771" s="2" t="s">
        <v>59</v>
      </c>
      <c r="E1771" t="s">
        <v>155</v>
      </c>
      <c r="F1771" t="s">
        <v>516</v>
      </c>
      <c r="G1771" t="s">
        <v>168</v>
      </c>
      <c r="H1771">
        <v>19800</v>
      </c>
      <c r="I1771">
        <v>1.9</v>
      </c>
      <c r="J1771" s="4" t="e">
        <f>+VLOOKUP(B1771,Hoja1!$A:$L,11,0)</f>
        <v>#N/A</v>
      </c>
      <c r="K1771" s="4" t="e">
        <f>+VLOOKUP(B1771,Hoja1!$A:$L,12,0)</f>
        <v>#N/A</v>
      </c>
      <c r="L1771" t="s">
        <v>33</v>
      </c>
      <c r="M1771">
        <v>27</v>
      </c>
      <c r="O1771">
        <v>7</v>
      </c>
      <c r="P1771">
        <v>2021</v>
      </c>
      <c r="Q1771" t="s">
        <v>165</v>
      </c>
      <c r="R1771" t="s">
        <v>166</v>
      </c>
      <c r="S1771" t="s">
        <v>165</v>
      </c>
      <c r="T1771" t="s">
        <v>166</v>
      </c>
      <c r="U1771" t="s">
        <v>159</v>
      </c>
      <c r="V1771" t="s">
        <v>160</v>
      </c>
      <c r="W1771">
        <v>0</v>
      </c>
      <c r="X1771">
        <v>0</v>
      </c>
      <c r="Y1771">
        <v>0</v>
      </c>
      <c r="Z1771">
        <v>0</v>
      </c>
      <c r="AA1771">
        <v>1.9</v>
      </c>
    </row>
    <row r="1772" spans="1:27" x14ac:dyDescent="0.2">
      <c r="A1772">
        <v>450</v>
      </c>
      <c r="B1772" t="str">
        <f>+SUBSTITUTE(LOWER(_xlfn.CONCAT(C1772,D1772,E1772,G1772,L1772,R1772))," ","")</f>
        <v>44384carnegranelc300-500camanchacarusia</v>
      </c>
      <c r="C1772" s="1">
        <v>44384</v>
      </c>
      <c r="D1772" s="2" t="s">
        <v>35</v>
      </c>
      <c r="E1772" t="s">
        <v>30</v>
      </c>
      <c r="F1772" t="s">
        <v>516</v>
      </c>
      <c r="G1772" t="s">
        <v>49</v>
      </c>
      <c r="H1772">
        <v>24000</v>
      </c>
      <c r="I1772">
        <v>2.94999999999999</v>
      </c>
      <c r="J1772" s="4" t="e">
        <f>+VLOOKUP(B1772,Hoja1!$A:$L,11,0)</f>
        <v>#N/A</v>
      </c>
      <c r="K1772" s="4" t="e">
        <f>+VLOOKUP(B1772,Hoja1!$A:$L,12,0)</f>
        <v>#N/A</v>
      </c>
      <c r="L1772" t="s">
        <v>33</v>
      </c>
      <c r="M1772">
        <v>27</v>
      </c>
      <c r="O1772">
        <v>7</v>
      </c>
      <c r="P1772">
        <v>2021</v>
      </c>
      <c r="Q1772" t="s">
        <v>165</v>
      </c>
      <c r="R1772" t="s">
        <v>166</v>
      </c>
      <c r="S1772" t="s">
        <v>165</v>
      </c>
      <c r="T1772" t="s">
        <v>166</v>
      </c>
      <c r="U1772" t="s">
        <v>37</v>
      </c>
      <c r="V1772" t="s">
        <v>36</v>
      </c>
      <c r="W1772">
        <v>0</v>
      </c>
      <c r="X1772">
        <v>0</v>
      </c>
      <c r="Y1772">
        <v>0</v>
      </c>
      <c r="Z1772">
        <v>0</v>
      </c>
      <c r="AA1772">
        <v>2.94999999999999</v>
      </c>
    </row>
    <row r="1773" spans="1:27" x14ac:dyDescent="0.2">
      <c r="A1773">
        <v>451</v>
      </c>
      <c r="B1773" t="str">
        <f>+SUBSTITUTE(LOWER(_xlfn.CONCAT(C1773,D1773,E1773,G1773,L1773,R1773))," ","")</f>
        <v>44384carnegranelc200-300camanchacarusia</v>
      </c>
      <c r="C1773" s="1">
        <v>44384</v>
      </c>
      <c r="D1773" s="2" t="s">
        <v>35</v>
      </c>
      <c r="E1773" t="s">
        <v>30</v>
      </c>
      <c r="F1773" t="s">
        <v>516</v>
      </c>
      <c r="G1773" t="s">
        <v>39</v>
      </c>
      <c r="H1773">
        <v>48000</v>
      </c>
      <c r="I1773">
        <v>3.05</v>
      </c>
      <c r="J1773" s="4" t="e">
        <f>+VLOOKUP(B1773,Hoja1!$A:$L,11,0)</f>
        <v>#N/A</v>
      </c>
      <c r="K1773" s="4" t="e">
        <f>+VLOOKUP(B1773,Hoja1!$A:$L,12,0)</f>
        <v>#N/A</v>
      </c>
      <c r="L1773" t="s">
        <v>33</v>
      </c>
      <c r="M1773">
        <v>27</v>
      </c>
      <c r="O1773">
        <v>7</v>
      </c>
      <c r="P1773">
        <v>2021</v>
      </c>
      <c r="Q1773" t="s">
        <v>165</v>
      </c>
      <c r="R1773" t="s">
        <v>166</v>
      </c>
      <c r="S1773" t="s">
        <v>165</v>
      </c>
      <c r="T1773" t="s">
        <v>166</v>
      </c>
      <c r="U1773" t="s">
        <v>37</v>
      </c>
      <c r="V1773" t="s">
        <v>36</v>
      </c>
      <c r="W1773">
        <v>0</v>
      </c>
      <c r="X1773">
        <v>0</v>
      </c>
      <c r="Y1773">
        <v>0</v>
      </c>
      <c r="Z1773">
        <v>0</v>
      </c>
      <c r="AA1773">
        <v>3.05</v>
      </c>
    </row>
    <row r="1774" spans="1:27" x14ac:dyDescent="0.2">
      <c r="A1774">
        <v>452</v>
      </c>
      <c r="B1774" t="str">
        <f>+SUBSTITUTE(LOWER(_xlfn.CONCAT(C1774,D1774,E1774,G1774,L1774,R1774))," ","")</f>
        <v>44384enteroretailc20-35camanchacaamerica</v>
      </c>
      <c r="C1774" s="1">
        <v>44384</v>
      </c>
      <c r="D1774" s="2" t="s">
        <v>59</v>
      </c>
      <c r="E1774" t="s">
        <v>161</v>
      </c>
      <c r="F1774" t="s">
        <v>162</v>
      </c>
      <c r="G1774" t="s">
        <v>163</v>
      </c>
      <c r="H1774">
        <v>28602</v>
      </c>
      <c r="I1774">
        <v>3.2413500000000002</v>
      </c>
      <c r="J1774" s="4" t="e">
        <f>+VLOOKUP(B1774,Hoja1!$A:$L,11,0)</f>
        <v>#N/A</v>
      </c>
      <c r="K1774" s="4" t="e">
        <f>+VLOOKUP(B1774,Hoja1!$A:$L,12,0)</f>
        <v>#N/A</v>
      </c>
      <c r="L1774" t="s">
        <v>33</v>
      </c>
      <c r="M1774">
        <v>27</v>
      </c>
      <c r="O1774">
        <v>7</v>
      </c>
      <c r="P1774">
        <v>2021</v>
      </c>
      <c r="Q1774" t="s">
        <v>515</v>
      </c>
      <c r="R1774" t="s">
        <v>515</v>
      </c>
      <c r="S1774" t="s">
        <v>515</v>
      </c>
      <c r="T1774" t="s">
        <v>515</v>
      </c>
      <c r="V1774" t="s">
        <v>164</v>
      </c>
    </row>
    <row r="1775" spans="1:27" x14ac:dyDescent="0.2">
      <c r="A1775">
        <v>798</v>
      </c>
      <c r="B1775" t="str">
        <f>+SUBSTITUTE(LOWER(_xlfn.CONCAT(C1775,D1775,E1775,G1775,L1775,R1775))," ","")</f>
        <v>44384enterosinsalsac20-40manuelitaamerica</v>
      </c>
      <c r="C1775" s="1">
        <v>44384</v>
      </c>
      <c r="D1775" s="2" t="s">
        <v>59</v>
      </c>
      <c r="E1775" t="s">
        <v>155</v>
      </c>
      <c r="F1775" t="s">
        <v>201</v>
      </c>
      <c r="G1775" t="s">
        <v>209</v>
      </c>
      <c r="H1775">
        <v>2996</v>
      </c>
      <c r="I1775">
        <v>2</v>
      </c>
      <c r="J1775" s="4" t="e">
        <f>+VLOOKUP(B1775,Hoja1!$A:$L,11,0)</f>
        <v>#N/A</v>
      </c>
      <c r="K1775" s="4" t="e">
        <f>+VLOOKUP(B1775,Hoja1!$A:$L,12,0)</f>
        <v>#N/A</v>
      </c>
      <c r="L1775" t="s">
        <v>93</v>
      </c>
      <c r="M1775">
        <v>27</v>
      </c>
      <c r="N1775" t="s">
        <v>211</v>
      </c>
      <c r="O1775">
        <v>7</v>
      </c>
      <c r="P1775">
        <v>2021</v>
      </c>
      <c r="Q1775" t="s">
        <v>515</v>
      </c>
      <c r="R1775" t="s">
        <v>515</v>
      </c>
      <c r="S1775" t="s">
        <v>515</v>
      </c>
      <c r="T1775" t="s">
        <v>515</v>
      </c>
      <c r="U1775" t="s">
        <v>159</v>
      </c>
      <c r="V1775" t="s">
        <v>160</v>
      </c>
      <c r="W1775">
        <v>0</v>
      </c>
      <c r="X1775">
        <v>0</v>
      </c>
      <c r="Y1775">
        <v>0</v>
      </c>
      <c r="Z1775">
        <v>0</v>
      </c>
      <c r="AA1775">
        <v>2</v>
      </c>
    </row>
    <row r="1776" spans="1:27" x14ac:dyDescent="0.2">
      <c r="A1776">
        <v>799</v>
      </c>
      <c r="B1776" t="str">
        <f>+SUBSTITUTE(LOWER(_xlfn.CONCAT(C1776,D1776,E1776,G1776,L1776,R1776))," ","")</f>
        <v>44384carnegranelc0manuelitaamerica</v>
      </c>
      <c r="C1776" s="1">
        <v>44384</v>
      </c>
      <c r="D1776" s="2" t="s">
        <v>35</v>
      </c>
      <c r="E1776" t="s">
        <v>30</v>
      </c>
      <c r="F1776" t="s">
        <v>201</v>
      </c>
      <c r="G1776" t="s">
        <v>178</v>
      </c>
      <c r="H1776">
        <v>2000</v>
      </c>
      <c r="I1776">
        <v>2.15</v>
      </c>
      <c r="J1776" s="4" t="e">
        <f>+VLOOKUP(B1776,Hoja1!$A:$L,11,0)</f>
        <v>#N/A</v>
      </c>
      <c r="K1776" s="4" t="e">
        <f>+VLOOKUP(B1776,Hoja1!$A:$L,12,0)</f>
        <v>#N/A</v>
      </c>
      <c r="L1776" t="s">
        <v>93</v>
      </c>
      <c r="M1776">
        <v>27</v>
      </c>
      <c r="N1776" t="s">
        <v>211</v>
      </c>
      <c r="O1776">
        <v>7</v>
      </c>
      <c r="P1776">
        <v>2021</v>
      </c>
      <c r="Q1776" t="s">
        <v>515</v>
      </c>
      <c r="R1776" t="s">
        <v>515</v>
      </c>
      <c r="S1776" t="s">
        <v>515</v>
      </c>
      <c r="T1776" t="s">
        <v>515</v>
      </c>
      <c r="U1776" t="s">
        <v>37</v>
      </c>
      <c r="V1776" t="s">
        <v>36</v>
      </c>
      <c r="W1776">
        <v>0</v>
      </c>
      <c r="X1776">
        <v>0</v>
      </c>
      <c r="Y1776">
        <v>0</v>
      </c>
      <c r="Z1776">
        <v>0</v>
      </c>
      <c r="AA1776">
        <v>2.15</v>
      </c>
    </row>
    <row r="1777" spans="1:27" x14ac:dyDescent="0.2">
      <c r="A1777">
        <v>1600</v>
      </c>
      <c r="B1777" t="str">
        <f>+SUBSTITUTE(LOWER(_xlfn.CONCAT(C1777,D1777,E1777,G1777,L1777,R1777))," ","")</f>
        <v>44384carneretailcompensadoc200-300standrewsamerica</v>
      </c>
      <c r="C1777" s="1">
        <v>44384</v>
      </c>
      <c r="D1777" s="2" t="s">
        <v>35</v>
      </c>
      <c r="E1777" t="s">
        <v>206</v>
      </c>
      <c r="F1777" t="s">
        <v>214</v>
      </c>
      <c r="G1777" t="s">
        <v>39</v>
      </c>
      <c r="H1777">
        <v>10983.168</v>
      </c>
      <c r="I1777">
        <v>5.29</v>
      </c>
      <c r="J1777" s="4">
        <f>+VLOOKUP(B1777,Hoja1!$A:$L,11,0)</f>
        <v>10983.168</v>
      </c>
      <c r="K1777" s="4">
        <f>+VLOOKUP(B1777,Hoja1!$A:$L,12,0)</f>
        <v>5.29</v>
      </c>
      <c r="L1777" t="s">
        <v>240</v>
      </c>
      <c r="M1777">
        <v>27</v>
      </c>
      <c r="N1777" t="s">
        <v>204</v>
      </c>
      <c r="O1777">
        <v>7</v>
      </c>
      <c r="P1777">
        <v>2021</v>
      </c>
      <c r="Q1777" t="s">
        <v>515</v>
      </c>
      <c r="R1777" t="s">
        <v>515</v>
      </c>
      <c r="S1777" t="s">
        <v>515</v>
      </c>
      <c r="T1777" t="s">
        <v>515</v>
      </c>
      <c r="U1777" t="s">
        <v>173</v>
      </c>
      <c r="V1777" t="s">
        <v>208</v>
      </c>
      <c r="W1777">
        <v>0</v>
      </c>
      <c r="X1777">
        <v>0.1</v>
      </c>
      <c r="Y1777">
        <v>0.52900000000000003</v>
      </c>
      <c r="Z1777">
        <v>5810.0958719999999</v>
      </c>
      <c r="AA1777">
        <v>5.8777777777777702</v>
      </c>
    </row>
    <row r="1778" spans="1:27" x14ac:dyDescent="0.2">
      <c r="A1778">
        <v>453</v>
      </c>
      <c r="B1778" t="str">
        <f>+SUBSTITUTE(LOWER(_xlfn.CONCAT(C1778,D1778,E1778,G1778,L1778,R1778))," ","")</f>
        <v>44385carnegranelc200-300camanchacafrancia</v>
      </c>
      <c r="C1778" s="1">
        <v>44385</v>
      </c>
      <c r="D1778" s="2" t="s">
        <v>35</v>
      </c>
      <c r="E1778" t="s">
        <v>30</v>
      </c>
      <c r="F1778" t="s">
        <v>172</v>
      </c>
      <c r="G1778" t="s">
        <v>39</v>
      </c>
      <c r="H1778">
        <v>5660</v>
      </c>
      <c r="I1778">
        <v>2.6</v>
      </c>
      <c r="J1778" s="4" t="e">
        <f>+VLOOKUP(B1778,Hoja1!$A:$L,11,0)</f>
        <v>#N/A</v>
      </c>
      <c r="K1778" s="4" t="e">
        <f>+VLOOKUP(B1778,Hoja1!$A:$L,12,0)</f>
        <v>#N/A</v>
      </c>
      <c r="L1778" t="s">
        <v>33</v>
      </c>
      <c r="M1778">
        <v>27</v>
      </c>
      <c r="O1778">
        <v>7</v>
      </c>
      <c r="P1778">
        <v>2021</v>
      </c>
      <c r="Q1778" t="s">
        <v>153</v>
      </c>
      <c r="R1778" t="s">
        <v>172</v>
      </c>
      <c r="S1778" t="s">
        <v>172</v>
      </c>
      <c r="T1778" t="s">
        <v>172</v>
      </c>
      <c r="U1778" t="s">
        <v>37</v>
      </c>
      <c r="V1778" t="s">
        <v>36</v>
      </c>
      <c r="W1778">
        <v>0</v>
      </c>
      <c r="X1778">
        <v>0</v>
      </c>
      <c r="Y1778">
        <v>0</v>
      </c>
      <c r="Z1778">
        <v>0</v>
      </c>
      <c r="AA1778">
        <v>2.6</v>
      </c>
    </row>
    <row r="1779" spans="1:27" x14ac:dyDescent="0.2">
      <c r="A1779">
        <v>454</v>
      </c>
      <c r="B1779" t="str">
        <f>+SUBSTITUTE(LOWER(_xlfn.CONCAT(C1779,D1779,E1779,G1779,L1779,R1779))," ","")</f>
        <v>44385carnegranelc300-500camanchacafrancia</v>
      </c>
      <c r="C1779" s="1">
        <v>44385</v>
      </c>
      <c r="D1779" s="2" t="s">
        <v>35</v>
      </c>
      <c r="E1779" t="s">
        <v>30</v>
      </c>
      <c r="F1779" t="s">
        <v>172</v>
      </c>
      <c r="G1779" t="s">
        <v>49</v>
      </c>
      <c r="H1779">
        <v>4330</v>
      </c>
      <c r="I1779">
        <v>2.5499999999999901</v>
      </c>
      <c r="J1779" s="4" t="e">
        <f>+VLOOKUP(B1779,Hoja1!$A:$L,11,0)</f>
        <v>#N/A</v>
      </c>
      <c r="K1779" s="4" t="e">
        <f>+VLOOKUP(B1779,Hoja1!$A:$L,12,0)</f>
        <v>#N/A</v>
      </c>
      <c r="L1779" t="s">
        <v>33</v>
      </c>
      <c r="M1779">
        <v>27</v>
      </c>
      <c r="O1779">
        <v>7</v>
      </c>
      <c r="P1779">
        <v>2021</v>
      </c>
      <c r="Q1779" t="s">
        <v>153</v>
      </c>
      <c r="R1779" t="s">
        <v>172</v>
      </c>
      <c r="S1779" t="s">
        <v>172</v>
      </c>
      <c r="T1779" t="s">
        <v>172</v>
      </c>
      <c r="U1779" t="s">
        <v>37</v>
      </c>
      <c r="V1779" t="s">
        <v>36</v>
      </c>
      <c r="W1779">
        <v>0</v>
      </c>
      <c r="X1779">
        <v>0</v>
      </c>
      <c r="Y1779">
        <v>0</v>
      </c>
      <c r="Z1779">
        <v>0</v>
      </c>
      <c r="AA1779">
        <v>2.5499999999999901</v>
      </c>
    </row>
    <row r="1780" spans="1:27" x14ac:dyDescent="0.2">
      <c r="A1780">
        <v>455</v>
      </c>
      <c r="B1780" t="str">
        <f>+SUBSTITUTE(LOWER(_xlfn.CONCAT(C1780,D1780,E1780,G1780,L1780,R1780))," ","")</f>
        <v>44385carneretailc200-300camanchacaamerica</v>
      </c>
      <c r="C1780" s="1">
        <v>44385</v>
      </c>
      <c r="D1780" s="2" t="s">
        <v>35</v>
      </c>
      <c r="E1780" t="s">
        <v>161</v>
      </c>
      <c r="F1780" t="s">
        <v>162</v>
      </c>
      <c r="G1780" t="s">
        <v>39</v>
      </c>
      <c r="H1780">
        <v>3628</v>
      </c>
      <c r="I1780">
        <v>3.9689999999999999</v>
      </c>
      <c r="J1780" s="4" t="e">
        <f>+VLOOKUP(B1780,Hoja1!$A:$L,11,0)</f>
        <v>#N/A</v>
      </c>
      <c r="K1780" s="4" t="e">
        <f>+VLOOKUP(B1780,Hoja1!$A:$L,12,0)</f>
        <v>#N/A</v>
      </c>
      <c r="L1780" t="s">
        <v>33</v>
      </c>
      <c r="M1780">
        <v>27</v>
      </c>
      <c r="O1780">
        <v>7</v>
      </c>
      <c r="P1780">
        <v>2021</v>
      </c>
      <c r="Q1780" t="s">
        <v>515</v>
      </c>
      <c r="R1780" t="s">
        <v>515</v>
      </c>
      <c r="S1780" t="s">
        <v>515</v>
      </c>
      <c r="T1780" t="s">
        <v>515</v>
      </c>
      <c r="U1780" t="s">
        <v>173</v>
      </c>
      <c r="V1780" t="s">
        <v>174</v>
      </c>
      <c r="W1780">
        <v>0</v>
      </c>
      <c r="X1780">
        <v>0</v>
      </c>
      <c r="Y1780">
        <v>0</v>
      </c>
      <c r="Z1780">
        <v>0</v>
      </c>
      <c r="AA1780">
        <v>3.9689999999999999</v>
      </c>
    </row>
    <row r="1781" spans="1:27" x14ac:dyDescent="0.2">
      <c r="A1781">
        <v>456</v>
      </c>
      <c r="B1781" t="str">
        <f>+SUBSTITUTE(LOWER(_xlfn.CONCAT(C1781,D1781,E1781,G1781,L1781,R1781))," ","")</f>
        <v>44385enterosinsalsac50-70camanchacaasia</v>
      </c>
      <c r="C1781" s="1">
        <v>44385</v>
      </c>
      <c r="D1781" s="2" t="s">
        <v>59</v>
      </c>
      <c r="E1781" t="s">
        <v>155</v>
      </c>
      <c r="F1781" t="s">
        <v>156</v>
      </c>
      <c r="G1781" t="s">
        <v>157</v>
      </c>
      <c r="H1781">
        <v>15950</v>
      </c>
      <c r="I1781">
        <v>2.4</v>
      </c>
      <c r="J1781" s="4" t="e">
        <f>+VLOOKUP(B1781,Hoja1!$A:$L,11,0)</f>
        <v>#N/A</v>
      </c>
      <c r="K1781" s="4" t="e">
        <f>+VLOOKUP(B1781,Hoja1!$A:$L,12,0)</f>
        <v>#N/A</v>
      </c>
      <c r="L1781" t="s">
        <v>33</v>
      </c>
      <c r="M1781">
        <v>27</v>
      </c>
      <c r="O1781">
        <v>7</v>
      </c>
      <c r="P1781">
        <v>2021</v>
      </c>
      <c r="Q1781" t="s">
        <v>158</v>
      </c>
      <c r="R1781" t="s">
        <v>158</v>
      </c>
      <c r="S1781" t="s">
        <v>158</v>
      </c>
      <c r="T1781" t="s">
        <v>158</v>
      </c>
      <c r="U1781" t="s">
        <v>159</v>
      </c>
      <c r="V1781" t="s">
        <v>160</v>
      </c>
      <c r="W1781">
        <v>0</v>
      </c>
      <c r="X1781">
        <v>0</v>
      </c>
      <c r="Y1781">
        <v>0</v>
      </c>
      <c r="Z1781">
        <v>0</v>
      </c>
      <c r="AA1781">
        <v>2.4</v>
      </c>
    </row>
    <row r="1782" spans="1:27" x14ac:dyDescent="0.2">
      <c r="A1782">
        <v>457</v>
      </c>
      <c r="B1782" t="str">
        <f>+SUBSTITUTE(LOWER(_xlfn.CONCAT(C1782,D1782,E1782,G1782,L1782,R1782))," ","")</f>
        <v>44385carnegranelc300-500camanchacarusia</v>
      </c>
      <c r="C1782" s="1">
        <v>44385</v>
      </c>
      <c r="D1782" s="2" t="s">
        <v>35</v>
      </c>
      <c r="E1782" t="s">
        <v>30</v>
      </c>
      <c r="F1782" t="s">
        <v>516</v>
      </c>
      <c r="G1782" t="s">
        <v>49</v>
      </c>
      <c r="H1782">
        <v>4500</v>
      </c>
      <c r="I1782">
        <v>2.95</v>
      </c>
      <c r="J1782" s="4" t="e">
        <f>+VLOOKUP(B1782,Hoja1!$A:$L,11,0)</f>
        <v>#N/A</v>
      </c>
      <c r="K1782" s="4" t="e">
        <f>+VLOOKUP(B1782,Hoja1!$A:$L,12,0)</f>
        <v>#N/A</v>
      </c>
      <c r="L1782" t="s">
        <v>33</v>
      </c>
      <c r="M1782">
        <v>27</v>
      </c>
      <c r="O1782">
        <v>7</v>
      </c>
      <c r="P1782">
        <v>2021</v>
      </c>
      <c r="Q1782" t="s">
        <v>165</v>
      </c>
      <c r="R1782" t="s">
        <v>166</v>
      </c>
      <c r="S1782" t="s">
        <v>165</v>
      </c>
      <c r="T1782" t="s">
        <v>166</v>
      </c>
      <c r="U1782" t="s">
        <v>37</v>
      </c>
      <c r="V1782" t="s">
        <v>36</v>
      </c>
      <c r="W1782">
        <v>0</v>
      </c>
      <c r="X1782">
        <v>0</v>
      </c>
      <c r="Y1782">
        <v>0</v>
      </c>
      <c r="Z1782">
        <v>0</v>
      </c>
      <c r="AA1782">
        <v>2.95</v>
      </c>
    </row>
    <row r="1783" spans="1:27" x14ac:dyDescent="0.2">
      <c r="A1783">
        <v>458</v>
      </c>
      <c r="B1783" t="str">
        <f>+SUBSTITUTE(LOWER(_xlfn.CONCAT(C1783,D1783,E1783,G1783,L1783,R1783))," ","")</f>
        <v>44385carnegranelc500-upcamanchacafrancia</v>
      </c>
      <c r="C1783" s="1">
        <v>44385</v>
      </c>
      <c r="D1783" s="2" t="s">
        <v>35</v>
      </c>
      <c r="E1783" t="s">
        <v>30</v>
      </c>
      <c r="F1783" t="s">
        <v>172</v>
      </c>
      <c r="G1783" t="s">
        <v>183</v>
      </c>
      <c r="H1783">
        <v>8850</v>
      </c>
      <c r="I1783">
        <v>2.7322580645161301</v>
      </c>
      <c r="J1783" s="4" t="e">
        <f>+VLOOKUP(B1783,Hoja1!$A:$L,11,0)</f>
        <v>#N/A</v>
      </c>
      <c r="K1783" s="4" t="e">
        <f>+VLOOKUP(B1783,Hoja1!$A:$L,12,0)</f>
        <v>#N/A</v>
      </c>
      <c r="L1783" t="s">
        <v>33</v>
      </c>
      <c r="M1783">
        <v>27</v>
      </c>
      <c r="O1783">
        <v>7</v>
      </c>
      <c r="P1783">
        <v>2021</v>
      </c>
      <c r="Q1783" t="s">
        <v>153</v>
      </c>
      <c r="R1783" t="s">
        <v>172</v>
      </c>
      <c r="S1783" t="s">
        <v>172</v>
      </c>
      <c r="T1783" t="s">
        <v>172</v>
      </c>
      <c r="U1783" t="s">
        <v>37</v>
      </c>
      <c r="V1783" t="s">
        <v>36</v>
      </c>
      <c r="W1783">
        <v>0</v>
      </c>
      <c r="X1783">
        <v>0</v>
      </c>
      <c r="Y1783">
        <v>0</v>
      </c>
      <c r="Z1783">
        <v>0</v>
      </c>
      <c r="AA1783">
        <v>2.7322580645161301</v>
      </c>
    </row>
    <row r="1784" spans="1:27" x14ac:dyDescent="0.2">
      <c r="A1784">
        <v>459</v>
      </c>
      <c r="B1784" t="str">
        <f>+SUBSTITUTE(LOWER(_xlfn.CONCAT(C1784,D1784,E1784,G1784,L1784,R1784))," ","")</f>
        <v>44385carnegranelc100-200camanchacafrancia</v>
      </c>
      <c r="C1784" s="1">
        <v>44385</v>
      </c>
      <c r="D1784" s="2" t="s">
        <v>35</v>
      </c>
      <c r="E1784" t="s">
        <v>30</v>
      </c>
      <c r="F1784" t="s">
        <v>172</v>
      </c>
      <c r="G1784" t="s">
        <v>72</v>
      </c>
      <c r="H1784">
        <v>5160</v>
      </c>
      <c r="I1784">
        <v>2.7</v>
      </c>
      <c r="J1784" s="4" t="e">
        <f>+VLOOKUP(B1784,Hoja1!$A:$L,11,0)</f>
        <v>#N/A</v>
      </c>
      <c r="K1784" s="4" t="e">
        <f>+VLOOKUP(B1784,Hoja1!$A:$L,12,0)</f>
        <v>#N/A</v>
      </c>
      <c r="L1784" t="s">
        <v>33</v>
      </c>
      <c r="M1784">
        <v>27</v>
      </c>
      <c r="O1784">
        <v>7</v>
      </c>
      <c r="P1784">
        <v>2021</v>
      </c>
      <c r="Q1784" t="s">
        <v>153</v>
      </c>
      <c r="R1784" t="s">
        <v>172</v>
      </c>
      <c r="S1784" t="s">
        <v>172</v>
      </c>
      <c r="T1784" t="s">
        <v>172</v>
      </c>
      <c r="U1784" t="s">
        <v>37</v>
      </c>
      <c r="V1784" t="s">
        <v>36</v>
      </c>
      <c r="W1784">
        <v>0</v>
      </c>
      <c r="X1784">
        <v>0</v>
      </c>
      <c r="Y1784">
        <v>0</v>
      </c>
      <c r="Z1784">
        <v>0</v>
      </c>
      <c r="AA1784">
        <v>2.7</v>
      </c>
    </row>
    <row r="1785" spans="1:27" x14ac:dyDescent="0.2">
      <c r="A1785">
        <v>460</v>
      </c>
      <c r="B1785" t="str">
        <f>+SUBSTITUTE(LOWER(_xlfn.CONCAT(C1785,D1785,E1785,G1785,L1785,R1785))," ","")</f>
        <v>44385enteroretailc44-77camanchacarusia</v>
      </c>
      <c r="C1785" s="1">
        <v>44385</v>
      </c>
      <c r="D1785" s="2" t="s">
        <v>59</v>
      </c>
      <c r="E1785" t="s">
        <v>161</v>
      </c>
      <c r="F1785" t="s">
        <v>516</v>
      </c>
      <c r="G1785" t="s">
        <v>186</v>
      </c>
      <c r="H1785">
        <v>11085</v>
      </c>
      <c r="I1785">
        <v>2.7214285714285702</v>
      </c>
      <c r="J1785" s="4" t="e">
        <f>+VLOOKUP(B1785,Hoja1!$A:$L,11,0)</f>
        <v>#N/A</v>
      </c>
      <c r="K1785" s="4" t="e">
        <f>+VLOOKUP(B1785,Hoja1!$A:$L,12,0)</f>
        <v>#N/A</v>
      </c>
      <c r="L1785" t="s">
        <v>33</v>
      </c>
      <c r="M1785">
        <v>27</v>
      </c>
      <c r="O1785">
        <v>7</v>
      </c>
      <c r="P1785">
        <v>2021</v>
      </c>
      <c r="Q1785" t="s">
        <v>165</v>
      </c>
      <c r="R1785" t="s">
        <v>166</v>
      </c>
      <c r="S1785" t="s">
        <v>165</v>
      </c>
      <c r="T1785" t="s">
        <v>166</v>
      </c>
      <c r="V1785" t="s">
        <v>164</v>
      </c>
    </row>
    <row r="1786" spans="1:27" x14ac:dyDescent="0.2">
      <c r="A1786">
        <v>461</v>
      </c>
      <c r="B1786" t="str">
        <f>+SUBSTITUTE(LOWER(_xlfn.CONCAT(C1786,D1786,E1786,G1786,L1786,R1786))," ","")</f>
        <v>44385enterosinsalsac20-35camanchacaamerica</v>
      </c>
      <c r="C1786" s="1">
        <v>44385</v>
      </c>
      <c r="D1786" s="2" t="s">
        <v>59</v>
      </c>
      <c r="E1786" t="s">
        <v>155</v>
      </c>
      <c r="F1786" t="s">
        <v>162</v>
      </c>
      <c r="G1786" t="s">
        <v>163</v>
      </c>
      <c r="H1786">
        <v>13093.36</v>
      </c>
      <c r="I1786">
        <v>2.2490999999999999</v>
      </c>
      <c r="J1786" s="4" t="e">
        <f>+VLOOKUP(B1786,Hoja1!$A:$L,11,0)</f>
        <v>#N/A</v>
      </c>
      <c r="K1786" s="4" t="e">
        <f>+VLOOKUP(B1786,Hoja1!$A:$L,12,0)</f>
        <v>#N/A</v>
      </c>
      <c r="L1786" t="s">
        <v>33</v>
      </c>
      <c r="M1786">
        <v>27</v>
      </c>
      <c r="O1786">
        <v>7</v>
      </c>
      <c r="P1786">
        <v>2021</v>
      </c>
      <c r="Q1786" t="s">
        <v>515</v>
      </c>
      <c r="R1786" t="s">
        <v>515</v>
      </c>
      <c r="S1786" t="s">
        <v>515</v>
      </c>
      <c r="T1786" t="s">
        <v>515</v>
      </c>
      <c r="U1786" t="s">
        <v>159</v>
      </c>
      <c r="V1786" t="s">
        <v>160</v>
      </c>
      <c r="W1786">
        <v>0</v>
      </c>
      <c r="X1786">
        <v>0</v>
      </c>
      <c r="Y1786">
        <v>0</v>
      </c>
      <c r="Z1786">
        <v>0</v>
      </c>
      <c r="AA1786">
        <v>2.2490999999999999</v>
      </c>
    </row>
    <row r="1787" spans="1:27" x14ac:dyDescent="0.2">
      <c r="A1787">
        <v>1601</v>
      </c>
      <c r="B1787" t="str">
        <f>+SUBSTITUTE(LOWER(_xlfn.CONCAT(C1787,D1787,E1787,G1787,L1787,R1787))," ","")</f>
        <v>44385enterosinsalsae40-60standrewsrusia</v>
      </c>
      <c r="C1787" s="1">
        <v>44385</v>
      </c>
      <c r="D1787" s="2" t="s">
        <v>59</v>
      </c>
      <c r="E1787" t="s">
        <v>155</v>
      </c>
      <c r="F1787" t="s">
        <v>239</v>
      </c>
      <c r="G1787" t="s">
        <v>250</v>
      </c>
      <c r="H1787">
        <v>18350</v>
      </c>
      <c r="I1787">
        <v>1.95</v>
      </c>
      <c r="J1787" s="4" t="e">
        <f>+VLOOKUP(B1787,Hoja1!$A:$L,11,0)</f>
        <v>#N/A</v>
      </c>
      <c r="K1787" s="4" t="e">
        <f>+VLOOKUP(B1787,Hoja1!$A:$L,12,0)</f>
        <v>#N/A</v>
      </c>
      <c r="L1787" t="s">
        <v>240</v>
      </c>
      <c r="M1787">
        <v>27</v>
      </c>
      <c r="N1787" t="s">
        <v>204</v>
      </c>
      <c r="O1787">
        <v>7</v>
      </c>
      <c r="P1787">
        <v>2021</v>
      </c>
      <c r="Q1787" t="s">
        <v>165</v>
      </c>
      <c r="R1787" t="s">
        <v>166</v>
      </c>
      <c r="S1787" t="s">
        <v>165</v>
      </c>
      <c r="T1787" t="s">
        <v>166</v>
      </c>
      <c r="U1787" t="s">
        <v>159</v>
      </c>
      <c r="V1787" t="s">
        <v>160</v>
      </c>
      <c r="W1787">
        <v>0</v>
      </c>
      <c r="X1787">
        <v>0</v>
      </c>
      <c r="Y1787">
        <v>0</v>
      </c>
      <c r="Z1787">
        <v>0</v>
      </c>
      <c r="AA1787">
        <v>1.95</v>
      </c>
    </row>
    <row r="1788" spans="1:27" x14ac:dyDescent="0.2">
      <c r="A1788">
        <v>1602</v>
      </c>
      <c r="B1788" t="str">
        <f>+SUBSTITUTE(LOWER(_xlfn.CONCAT(C1788,D1788,E1788,G1788,L1788,R1788))," ","")</f>
        <v>44385mediaconchagranelc60-80standrewsitalia</v>
      </c>
      <c r="C1788" s="1">
        <v>44385</v>
      </c>
      <c r="D1788" s="2" t="s">
        <v>212</v>
      </c>
      <c r="E1788" t="s">
        <v>30</v>
      </c>
      <c r="F1788" t="s">
        <v>244</v>
      </c>
      <c r="G1788" t="s">
        <v>168</v>
      </c>
      <c r="H1788">
        <v>4997.7</v>
      </c>
      <c r="I1788">
        <v>4.0999999999999996</v>
      </c>
      <c r="J1788" s="4">
        <f>+VLOOKUP(B1788,Hoja1!$A:$L,11,0)</f>
        <v>4997.7</v>
      </c>
      <c r="K1788" s="4">
        <f>+VLOOKUP(B1788,Hoja1!$A:$L,12,0)</f>
        <v>4.0999999999999996</v>
      </c>
      <c r="L1788" t="s">
        <v>240</v>
      </c>
      <c r="M1788">
        <v>27</v>
      </c>
      <c r="N1788" t="s">
        <v>204</v>
      </c>
      <c r="O1788">
        <v>7</v>
      </c>
      <c r="P1788">
        <v>2021</v>
      </c>
      <c r="Q1788" t="s">
        <v>153</v>
      </c>
      <c r="R1788" t="s">
        <v>167</v>
      </c>
      <c r="S1788" t="s">
        <v>167</v>
      </c>
      <c r="T1788" t="s">
        <v>167</v>
      </c>
      <c r="V1788" t="s">
        <v>216</v>
      </c>
    </row>
    <row r="1789" spans="1:27" x14ac:dyDescent="0.2">
      <c r="A1789">
        <v>1603</v>
      </c>
      <c r="B1789" t="str">
        <f>+SUBSTITUTE(LOWER(_xlfn.CONCAT(C1789,D1789,E1789,G1789,L1789,R1789))," ","")</f>
        <v>44385mediaconchagranelc80-100standrewsitalia</v>
      </c>
      <c r="C1789" s="1">
        <v>44385</v>
      </c>
      <c r="D1789" s="2" t="s">
        <v>212</v>
      </c>
      <c r="E1789" t="s">
        <v>30</v>
      </c>
      <c r="F1789" t="s">
        <v>244</v>
      </c>
      <c r="G1789" t="s">
        <v>215</v>
      </c>
      <c r="H1789">
        <v>2786.4</v>
      </c>
      <c r="I1789">
        <v>4.0999999999999996</v>
      </c>
      <c r="J1789" s="4">
        <f>+VLOOKUP(B1789,Hoja1!$A:$L,11,0)</f>
        <v>2786.4</v>
      </c>
      <c r="K1789" s="4">
        <f>+VLOOKUP(B1789,Hoja1!$A:$L,12,0)</f>
        <v>4.0999999999999996</v>
      </c>
      <c r="L1789" t="s">
        <v>240</v>
      </c>
      <c r="M1789">
        <v>27</v>
      </c>
      <c r="N1789" t="s">
        <v>204</v>
      </c>
      <c r="O1789">
        <v>7</v>
      </c>
      <c r="P1789">
        <v>2021</v>
      </c>
      <c r="Q1789" t="s">
        <v>153</v>
      </c>
      <c r="R1789" t="s">
        <v>167</v>
      </c>
      <c r="S1789" t="s">
        <v>167</v>
      </c>
      <c r="T1789" t="s">
        <v>167</v>
      </c>
      <c r="V1789" t="s">
        <v>216</v>
      </c>
    </row>
    <row r="1790" spans="1:27" x14ac:dyDescent="0.2">
      <c r="A1790">
        <v>1604</v>
      </c>
      <c r="B1790" t="str">
        <f>+SUBSTITUTE(LOWER(_xlfn.CONCAT(C1790,D1790,E1790,G1790,L1790,R1790))," ","")</f>
        <v>44385carnegranelc200-300standrewsitalia</v>
      </c>
      <c r="C1790" s="1">
        <v>44385</v>
      </c>
      <c r="D1790" s="2" t="s">
        <v>35</v>
      </c>
      <c r="E1790" t="s">
        <v>30</v>
      </c>
      <c r="F1790" t="s">
        <v>244</v>
      </c>
      <c r="G1790" t="s">
        <v>39</v>
      </c>
      <c r="H1790">
        <v>15210</v>
      </c>
      <c r="I1790">
        <v>3.5</v>
      </c>
      <c r="J1790" s="4">
        <f>+VLOOKUP(B1790,Hoja1!$A:$L,11,0)</f>
        <v>15210</v>
      </c>
      <c r="K1790" s="4">
        <f>+VLOOKUP(B1790,Hoja1!$A:$L,12,0)</f>
        <v>3.5</v>
      </c>
      <c r="L1790" t="s">
        <v>240</v>
      </c>
      <c r="M1790">
        <v>27</v>
      </c>
      <c r="N1790" t="s">
        <v>204</v>
      </c>
      <c r="O1790">
        <v>7</v>
      </c>
      <c r="P1790">
        <v>2021</v>
      </c>
      <c r="Q1790" t="s">
        <v>153</v>
      </c>
      <c r="R1790" t="s">
        <v>167</v>
      </c>
      <c r="S1790" t="s">
        <v>167</v>
      </c>
      <c r="T1790" t="s">
        <v>167</v>
      </c>
      <c r="U1790" t="s">
        <v>37</v>
      </c>
      <c r="V1790" t="s">
        <v>36</v>
      </c>
      <c r="W1790">
        <v>0</v>
      </c>
      <c r="X1790">
        <v>0</v>
      </c>
      <c r="Y1790">
        <v>0</v>
      </c>
      <c r="Z1790">
        <v>0</v>
      </c>
      <c r="AA1790">
        <v>3.5</v>
      </c>
    </row>
    <row r="1791" spans="1:27" x14ac:dyDescent="0.2">
      <c r="A1791">
        <v>1605</v>
      </c>
      <c r="B1791" t="str">
        <f>+SUBSTITUTE(LOWER(_xlfn.CONCAT(C1791,D1791,E1791,G1791,L1791,R1791))," ","")</f>
        <v>44385enterosinsalsae50-70standrewsamerica</v>
      </c>
      <c r="C1791" s="1">
        <v>44385</v>
      </c>
      <c r="D1791" s="2" t="s">
        <v>59</v>
      </c>
      <c r="E1791" t="s">
        <v>155</v>
      </c>
      <c r="F1791" t="s">
        <v>214</v>
      </c>
      <c r="G1791" t="s">
        <v>245</v>
      </c>
      <c r="H1791">
        <v>3822.68</v>
      </c>
      <c r="I1791">
        <v>2.0299999999999998</v>
      </c>
      <c r="J1791" s="4" t="e">
        <f>+VLOOKUP(B1791,Hoja1!$A:$L,11,0)</f>
        <v>#N/A</v>
      </c>
      <c r="K1791" s="4" t="e">
        <f>+VLOOKUP(B1791,Hoja1!$A:$L,12,0)</f>
        <v>#N/A</v>
      </c>
      <c r="L1791" t="s">
        <v>240</v>
      </c>
      <c r="M1791">
        <v>27</v>
      </c>
      <c r="N1791" t="s">
        <v>204</v>
      </c>
      <c r="O1791">
        <v>7</v>
      </c>
      <c r="P1791">
        <v>2021</v>
      </c>
      <c r="Q1791" t="s">
        <v>515</v>
      </c>
      <c r="R1791" t="s">
        <v>515</v>
      </c>
      <c r="S1791" t="s">
        <v>515</v>
      </c>
      <c r="T1791" t="s">
        <v>515</v>
      </c>
      <c r="U1791" t="s">
        <v>159</v>
      </c>
      <c r="V1791" t="s">
        <v>160</v>
      </c>
      <c r="W1791">
        <v>0</v>
      </c>
      <c r="X1791">
        <v>0</v>
      </c>
      <c r="Y1791">
        <v>0</v>
      </c>
      <c r="Z1791">
        <v>0</v>
      </c>
      <c r="AA1791">
        <v>2.0299999999999998</v>
      </c>
    </row>
    <row r="1792" spans="1:27" x14ac:dyDescent="0.2">
      <c r="A1792">
        <v>2363</v>
      </c>
      <c r="B1792" t="str">
        <f>+SUBSTITUTE(LOWER(_xlfn.CONCAT(C1792,D1792,E1792,G1792,L1792,R1792))," ","")</f>
        <v>44385carnegranelc300-500sudmarisrusia</v>
      </c>
      <c r="C1792" s="1">
        <v>44385</v>
      </c>
      <c r="D1792" s="2" t="s">
        <v>35</v>
      </c>
      <c r="E1792" t="s">
        <v>30</v>
      </c>
      <c r="F1792" t="s">
        <v>166</v>
      </c>
      <c r="G1792" t="s">
        <v>49</v>
      </c>
      <c r="H1792">
        <v>24000</v>
      </c>
      <c r="I1792">
        <v>2.4</v>
      </c>
      <c r="J1792" s="4">
        <f>+VLOOKUP(B1792,Hoja1!$A:$L,11,0)</f>
        <v>24000</v>
      </c>
      <c r="K1792" s="4">
        <f>+VLOOKUP(B1792,Hoja1!$A:$L,12,0)</f>
        <v>2.4</v>
      </c>
      <c r="L1792" t="s">
        <v>286</v>
      </c>
      <c r="M1792">
        <v>27</v>
      </c>
      <c r="O1792">
        <v>7</v>
      </c>
      <c r="P1792">
        <v>2021</v>
      </c>
      <c r="Q1792" t="s">
        <v>165</v>
      </c>
      <c r="R1792" t="s">
        <v>166</v>
      </c>
      <c r="S1792" t="s">
        <v>165</v>
      </c>
      <c r="T1792" t="s">
        <v>166</v>
      </c>
      <c r="U1792" t="s">
        <v>37</v>
      </c>
      <c r="V1792" t="s">
        <v>36</v>
      </c>
      <c r="W1792">
        <v>0</v>
      </c>
      <c r="X1792">
        <v>0</v>
      </c>
      <c r="Y1792">
        <v>0</v>
      </c>
      <c r="Z1792">
        <v>0</v>
      </c>
      <c r="AA1792">
        <v>2.4</v>
      </c>
    </row>
    <row r="1793" spans="1:27" x14ac:dyDescent="0.2">
      <c r="A1793">
        <v>2364</v>
      </c>
      <c r="B1793" t="str">
        <f>+SUBSTITUTE(LOWER(_xlfn.CONCAT(C1793,D1793,E1793,G1793,L1793,R1793))," ","")</f>
        <v>44385carnegranelc200-300sudmarisfrancia</v>
      </c>
      <c r="C1793" s="1">
        <v>44385</v>
      </c>
      <c r="D1793" s="2" t="s">
        <v>35</v>
      </c>
      <c r="E1793" t="s">
        <v>30</v>
      </c>
      <c r="F1793" t="s">
        <v>172</v>
      </c>
      <c r="G1793" t="s">
        <v>39</v>
      </c>
      <c r="H1793">
        <v>4000</v>
      </c>
      <c r="I1793">
        <v>3.25</v>
      </c>
      <c r="J1793" s="4">
        <f>+VLOOKUP(B1793,Hoja1!$A:$L,11,0)</f>
        <v>19000</v>
      </c>
      <c r="K1793" s="4">
        <f>+VLOOKUP(B1793,Hoja1!$A:$L,12,0)</f>
        <v>3.05</v>
      </c>
      <c r="L1793" t="s">
        <v>286</v>
      </c>
      <c r="M1793">
        <v>27</v>
      </c>
      <c r="O1793">
        <v>7</v>
      </c>
      <c r="P1793">
        <v>2021</v>
      </c>
      <c r="Q1793" t="s">
        <v>153</v>
      </c>
      <c r="R1793" t="s">
        <v>172</v>
      </c>
      <c r="S1793" t="s">
        <v>172</v>
      </c>
      <c r="T1793" t="s">
        <v>172</v>
      </c>
      <c r="U1793" t="s">
        <v>37</v>
      </c>
      <c r="V1793" t="s">
        <v>36</v>
      </c>
      <c r="W1793">
        <v>0</v>
      </c>
      <c r="X1793">
        <v>0</v>
      </c>
      <c r="Y1793">
        <v>0</v>
      </c>
      <c r="Z1793">
        <v>0</v>
      </c>
      <c r="AA1793">
        <v>3.25</v>
      </c>
    </row>
    <row r="1794" spans="1:27" x14ac:dyDescent="0.2">
      <c r="A1794">
        <v>2365</v>
      </c>
      <c r="B1794" t="str">
        <f>+SUBSTITUTE(LOWER(_xlfn.CONCAT(C1794,D1794,E1794,G1794,L1794,R1794))," ","")</f>
        <v>44385carnegranelc200-400sudmarisfrancia</v>
      </c>
      <c r="C1794" s="1">
        <v>44385</v>
      </c>
      <c r="D1794" s="2" t="s">
        <v>35</v>
      </c>
      <c r="E1794" t="s">
        <v>30</v>
      </c>
      <c r="F1794" t="s">
        <v>172</v>
      </c>
      <c r="G1794" t="s">
        <v>219</v>
      </c>
      <c r="H1794">
        <v>19000</v>
      </c>
      <c r="I1794">
        <v>3.05</v>
      </c>
      <c r="J1794" s="4" t="e">
        <f>+VLOOKUP(B1794,Hoja1!$A:$L,11,0)</f>
        <v>#N/A</v>
      </c>
      <c r="K1794" s="4" t="e">
        <f>+VLOOKUP(B1794,Hoja1!$A:$L,12,0)</f>
        <v>#N/A</v>
      </c>
      <c r="L1794" t="s">
        <v>286</v>
      </c>
      <c r="M1794">
        <v>27</v>
      </c>
      <c r="O1794">
        <v>7</v>
      </c>
      <c r="P1794">
        <v>2021</v>
      </c>
      <c r="Q1794" t="s">
        <v>153</v>
      </c>
      <c r="R1794" t="s">
        <v>172</v>
      </c>
      <c r="S1794" t="s">
        <v>172</v>
      </c>
      <c r="T1794" t="s">
        <v>172</v>
      </c>
      <c r="U1794" t="s">
        <v>37</v>
      </c>
      <c r="V1794" t="s">
        <v>36</v>
      </c>
      <c r="W1794">
        <v>0</v>
      </c>
      <c r="X1794">
        <v>0</v>
      </c>
      <c r="Y1794">
        <v>0</v>
      </c>
      <c r="Z1794">
        <v>0</v>
      </c>
      <c r="AA1794">
        <v>3.05</v>
      </c>
    </row>
    <row r="1795" spans="1:27" x14ac:dyDescent="0.2">
      <c r="A1795">
        <v>2366</v>
      </c>
      <c r="B1795" t="str">
        <f>+SUBSTITUTE(LOWER(_xlfn.CONCAT(C1795,D1795,E1795,G1795,L1795,R1795))," ","")</f>
        <v>44385enterosinsalsac60-80sudmarisamerica</v>
      </c>
      <c r="C1795" s="1">
        <v>44385</v>
      </c>
      <c r="D1795" s="2" t="s">
        <v>59</v>
      </c>
      <c r="E1795" t="s">
        <v>155</v>
      </c>
      <c r="F1795" t="s">
        <v>214</v>
      </c>
      <c r="G1795" t="s">
        <v>168</v>
      </c>
      <c r="H1795">
        <v>9080</v>
      </c>
      <c r="I1795">
        <v>1.78</v>
      </c>
      <c r="J1795" s="4" t="e">
        <f>+VLOOKUP(B1795,Hoja1!$A:$L,11,0)</f>
        <v>#N/A</v>
      </c>
      <c r="K1795" s="4" t="e">
        <f>+VLOOKUP(B1795,Hoja1!$A:$L,12,0)</f>
        <v>#N/A</v>
      </c>
      <c r="L1795" t="s">
        <v>286</v>
      </c>
      <c r="M1795">
        <v>27</v>
      </c>
      <c r="O1795">
        <v>7</v>
      </c>
      <c r="P1795">
        <v>2021</v>
      </c>
      <c r="Q1795" t="s">
        <v>515</v>
      </c>
      <c r="R1795" t="s">
        <v>515</v>
      </c>
      <c r="S1795" t="s">
        <v>515</v>
      </c>
      <c r="T1795" t="s">
        <v>515</v>
      </c>
      <c r="U1795" t="s">
        <v>159</v>
      </c>
      <c r="V1795" t="s">
        <v>160</v>
      </c>
      <c r="W1795">
        <v>0</v>
      </c>
      <c r="X1795">
        <v>0</v>
      </c>
      <c r="Y1795">
        <v>0</v>
      </c>
      <c r="Z1795">
        <v>0</v>
      </c>
      <c r="AA1795">
        <v>1.78</v>
      </c>
    </row>
    <row r="1796" spans="1:27" x14ac:dyDescent="0.2">
      <c r="A1796">
        <v>462</v>
      </c>
      <c r="B1796" t="str">
        <f>+SUBSTITUTE(LOWER(_xlfn.CONCAT(C1796,D1796,E1796,G1796,L1796,R1796))," ","")</f>
        <v>44386carneretailc100-200camanchacaasia</v>
      </c>
      <c r="C1796" s="1">
        <v>44386</v>
      </c>
      <c r="D1796" s="2" t="s">
        <v>35</v>
      </c>
      <c r="E1796" t="s">
        <v>161</v>
      </c>
      <c r="F1796" t="s">
        <v>194</v>
      </c>
      <c r="G1796" t="s">
        <v>72</v>
      </c>
      <c r="H1796">
        <v>8990</v>
      </c>
      <c r="I1796">
        <v>3.65</v>
      </c>
      <c r="J1796" s="4" t="e">
        <f>+VLOOKUP(B1796,Hoja1!$A:$L,11,0)</f>
        <v>#N/A</v>
      </c>
      <c r="K1796" s="4" t="e">
        <f>+VLOOKUP(B1796,Hoja1!$A:$L,12,0)</f>
        <v>#N/A</v>
      </c>
      <c r="L1796" t="s">
        <v>33</v>
      </c>
      <c r="M1796">
        <v>27</v>
      </c>
      <c r="O1796">
        <v>7</v>
      </c>
      <c r="P1796">
        <v>2021</v>
      </c>
      <c r="Q1796" t="s">
        <v>158</v>
      </c>
      <c r="R1796" t="s">
        <v>158</v>
      </c>
      <c r="S1796" t="s">
        <v>158</v>
      </c>
      <c r="T1796" t="s">
        <v>158</v>
      </c>
      <c r="U1796" t="s">
        <v>173</v>
      </c>
      <c r="V1796" t="s">
        <v>174</v>
      </c>
      <c r="W1796">
        <v>0</v>
      </c>
      <c r="X1796">
        <v>0</v>
      </c>
      <c r="Y1796">
        <v>0</v>
      </c>
      <c r="Z1796">
        <v>0</v>
      </c>
      <c r="AA1796">
        <v>3.65</v>
      </c>
    </row>
    <row r="1797" spans="1:27" x14ac:dyDescent="0.2">
      <c r="A1797">
        <v>463</v>
      </c>
      <c r="B1797" t="str">
        <f>+SUBSTITUTE(LOWER(_xlfn.CONCAT(C1797,D1797,E1797,G1797,L1797,R1797))," ","")</f>
        <v>44386carnegranelc200-300camanchacarusia</v>
      </c>
      <c r="C1797" s="1">
        <v>44386</v>
      </c>
      <c r="D1797" s="2" t="s">
        <v>35</v>
      </c>
      <c r="E1797" t="s">
        <v>30</v>
      </c>
      <c r="F1797" t="s">
        <v>516</v>
      </c>
      <c r="G1797" t="s">
        <v>39</v>
      </c>
      <c r="H1797">
        <v>9000</v>
      </c>
      <c r="I1797">
        <v>3.1299999999999901</v>
      </c>
      <c r="J1797" s="4" t="e">
        <f>+VLOOKUP(B1797,Hoja1!$A:$L,11,0)</f>
        <v>#N/A</v>
      </c>
      <c r="K1797" s="4" t="e">
        <f>+VLOOKUP(B1797,Hoja1!$A:$L,12,0)</f>
        <v>#N/A</v>
      </c>
      <c r="L1797" t="s">
        <v>33</v>
      </c>
      <c r="M1797">
        <v>27</v>
      </c>
      <c r="O1797">
        <v>7</v>
      </c>
      <c r="P1797">
        <v>2021</v>
      </c>
      <c r="Q1797" t="s">
        <v>165</v>
      </c>
      <c r="R1797" t="s">
        <v>166</v>
      </c>
      <c r="S1797" t="s">
        <v>165</v>
      </c>
      <c r="T1797" t="s">
        <v>166</v>
      </c>
      <c r="U1797" t="s">
        <v>37</v>
      </c>
      <c r="V1797" t="s">
        <v>36</v>
      </c>
      <c r="W1797">
        <v>0</v>
      </c>
      <c r="X1797">
        <v>0</v>
      </c>
      <c r="Y1797">
        <v>0</v>
      </c>
      <c r="Z1797">
        <v>0</v>
      </c>
      <c r="AA1797">
        <v>3.1299999999999901</v>
      </c>
    </row>
    <row r="1798" spans="1:27" x14ac:dyDescent="0.2">
      <c r="A1798">
        <v>464</v>
      </c>
      <c r="B1798" t="str">
        <f>+SUBSTITUTE(LOWER(_xlfn.CONCAT(C1798,D1798,E1798,G1798,L1798,R1798))," ","")</f>
        <v>44386carnegranelc300-500camanchacarusia</v>
      </c>
      <c r="C1798" s="1">
        <v>44386</v>
      </c>
      <c r="D1798" s="2" t="s">
        <v>35</v>
      </c>
      <c r="E1798" t="s">
        <v>30</v>
      </c>
      <c r="F1798" t="s">
        <v>516</v>
      </c>
      <c r="G1798" t="s">
        <v>49</v>
      </c>
      <c r="H1798">
        <v>7700</v>
      </c>
      <c r="I1798">
        <v>3</v>
      </c>
      <c r="J1798" s="4" t="e">
        <f>+VLOOKUP(B1798,Hoja1!$A:$L,11,0)</f>
        <v>#N/A</v>
      </c>
      <c r="K1798" s="4" t="e">
        <f>+VLOOKUP(B1798,Hoja1!$A:$L,12,0)</f>
        <v>#N/A</v>
      </c>
      <c r="L1798" t="s">
        <v>33</v>
      </c>
      <c r="M1798">
        <v>27</v>
      </c>
      <c r="O1798">
        <v>7</v>
      </c>
      <c r="P1798">
        <v>2021</v>
      </c>
      <c r="Q1798" t="s">
        <v>165</v>
      </c>
      <c r="R1798" t="s">
        <v>166</v>
      </c>
      <c r="S1798" t="s">
        <v>165</v>
      </c>
      <c r="T1798" t="s">
        <v>166</v>
      </c>
      <c r="U1798" t="s">
        <v>37</v>
      </c>
      <c r="V1798" t="s">
        <v>36</v>
      </c>
      <c r="W1798">
        <v>0</v>
      </c>
      <c r="X1798">
        <v>0</v>
      </c>
      <c r="Y1798">
        <v>0</v>
      </c>
      <c r="Z1798">
        <v>0</v>
      </c>
      <c r="AA1798">
        <v>3</v>
      </c>
    </row>
    <row r="1799" spans="1:27" x14ac:dyDescent="0.2">
      <c r="A1799">
        <v>465</v>
      </c>
      <c r="B1799" t="str">
        <f>+SUBSTITUTE(LOWER(_xlfn.CONCAT(C1799,D1799,E1799,G1799,L1799,R1799))," ","")</f>
        <v>44386enterosinsalsac40-60camanchacaasia</v>
      </c>
      <c r="C1799" s="1">
        <v>44386</v>
      </c>
      <c r="D1799" s="2" t="s">
        <v>59</v>
      </c>
      <c r="E1799" t="s">
        <v>155</v>
      </c>
      <c r="F1799" t="s">
        <v>194</v>
      </c>
      <c r="G1799" t="s">
        <v>180</v>
      </c>
      <c r="H1799">
        <v>10000</v>
      </c>
      <c r="I1799">
        <v>2.1</v>
      </c>
      <c r="J1799" s="4" t="e">
        <f>+VLOOKUP(B1799,Hoja1!$A:$L,11,0)</f>
        <v>#N/A</v>
      </c>
      <c r="K1799" s="4" t="e">
        <f>+VLOOKUP(B1799,Hoja1!$A:$L,12,0)</f>
        <v>#N/A</v>
      </c>
      <c r="L1799" t="s">
        <v>33</v>
      </c>
      <c r="M1799">
        <v>27</v>
      </c>
      <c r="O1799">
        <v>7</v>
      </c>
      <c r="P1799">
        <v>2021</v>
      </c>
      <c r="Q1799" t="s">
        <v>158</v>
      </c>
      <c r="R1799" t="s">
        <v>158</v>
      </c>
      <c r="S1799" t="s">
        <v>158</v>
      </c>
      <c r="T1799" t="s">
        <v>158</v>
      </c>
      <c r="U1799" t="s">
        <v>159</v>
      </c>
      <c r="V1799" t="s">
        <v>160</v>
      </c>
      <c r="W1799">
        <v>0</v>
      </c>
      <c r="X1799">
        <v>0</v>
      </c>
      <c r="Y1799">
        <v>0</v>
      </c>
      <c r="Z1799">
        <v>0</v>
      </c>
      <c r="AA1799">
        <v>2.1</v>
      </c>
    </row>
    <row r="1800" spans="1:27" x14ac:dyDescent="0.2">
      <c r="A1800">
        <v>466</v>
      </c>
      <c r="B1800" t="str">
        <f>+SUBSTITUTE(LOWER(_xlfn.CONCAT(C1800,D1800,E1800,G1800,L1800,R1800))," ","")</f>
        <v>44386enterosinsalsac20-35camanchacarusia</v>
      </c>
      <c r="C1800" s="1">
        <v>44386</v>
      </c>
      <c r="D1800" s="2" t="s">
        <v>59</v>
      </c>
      <c r="E1800" t="s">
        <v>155</v>
      </c>
      <c r="F1800" t="s">
        <v>516</v>
      </c>
      <c r="G1800" t="s">
        <v>163</v>
      </c>
      <c r="H1800">
        <v>5184.68</v>
      </c>
      <c r="I1800">
        <v>2.6</v>
      </c>
      <c r="J1800" s="4" t="e">
        <f>+VLOOKUP(B1800,Hoja1!$A:$L,11,0)</f>
        <v>#N/A</v>
      </c>
      <c r="K1800" s="4" t="e">
        <f>+VLOOKUP(B1800,Hoja1!$A:$L,12,0)</f>
        <v>#N/A</v>
      </c>
      <c r="L1800" t="s">
        <v>33</v>
      </c>
      <c r="M1800">
        <v>27</v>
      </c>
      <c r="O1800">
        <v>7</v>
      </c>
      <c r="P1800">
        <v>2021</v>
      </c>
      <c r="Q1800" t="s">
        <v>165</v>
      </c>
      <c r="R1800" t="s">
        <v>166</v>
      </c>
      <c r="S1800" t="s">
        <v>165</v>
      </c>
      <c r="T1800" t="s">
        <v>166</v>
      </c>
      <c r="U1800" t="s">
        <v>159</v>
      </c>
      <c r="V1800" t="s">
        <v>160</v>
      </c>
      <c r="W1800">
        <v>0</v>
      </c>
      <c r="X1800">
        <v>0</v>
      </c>
      <c r="Y1800">
        <v>0</v>
      </c>
      <c r="Z1800">
        <v>0</v>
      </c>
      <c r="AA1800">
        <v>2.6</v>
      </c>
    </row>
    <row r="1801" spans="1:27" x14ac:dyDescent="0.2">
      <c r="A1801">
        <v>467</v>
      </c>
      <c r="B1801" t="str">
        <f>+SUBSTITUTE(LOWER(_xlfn.CONCAT(C1801,D1801,E1801,G1801,L1801,R1801))," ","")</f>
        <v>44386enterosinsalsac40-60camanchacarusia</v>
      </c>
      <c r="C1801" s="1">
        <v>44386</v>
      </c>
      <c r="D1801" s="2" t="s">
        <v>59</v>
      </c>
      <c r="E1801" t="s">
        <v>155</v>
      </c>
      <c r="F1801" t="s">
        <v>516</v>
      </c>
      <c r="G1801" t="s">
        <v>180</v>
      </c>
      <c r="H1801">
        <v>18335</v>
      </c>
      <c r="I1801">
        <v>2.0499999999999998</v>
      </c>
      <c r="J1801" s="4" t="e">
        <f>+VLOOKUP(B1801,Hoja1!$A:$L,11,0)</f>
        <v>#N/A</v>
      </c>
      <c r="K1801" s="4" t="e">
        <f>+VLOOKUP(B1801,Hoja1!$A:$L,12,0)</f>
        <v>#N/A</v>
      </c>
      <c r="L1801" t="s">
        <v>33</v>
      </c>
      <c r="M1801">
        <v>27</v>
      </c>
      <c r="O1801">
        <v>7</v>
      </c>
      <c r="P1801">
        <v>2021</v>
      </c>
      <c r="Q1801" t="s">
        <v>165</v>
      </c>
      <c r="R1801" t="s">
        <v>166</v>
      </c>
      <c r="S1801" t="s">
        <v>165</v>
      </c>
      <c r="T1801" t="s">
        <v>166</v>
      </c>
      <c r="U1801" t="s">
        <v>159</v>
      </c>
      <c r="V1801" t="s">
        <v>160</v>
      </c>
      <c r="W1801">
        <v>0</v>
      </c>
      <c r="X1801">
        <v>0</v>
      </c>
      <c r="Y1801">
        <v>0</v>
      </c>
      <c r="Z1801">
        <v>0</v>
      </c>
      <c r="AA1801">
        <v>2.0499999999999998</v>
      </c>
    </row>
    <row r="1802" spans="1:27" x14ac:dyDescent="0.2">
      <c r="A1802">
        <v>468</v>
      </c>
      <c r="B1802" t="str">
        <f>+SUBSTITUTE(LOWER(_xlfn.CONCAT(C1802,D1802,E1802,G1802,L1802,R1802))," ","")</f>
        <v>44386enteroretailc20-35camanchacaamerica</v>
      </c>
      <c r="C1802" s="1">
        <v>44386</v>
      </c>
      <c r="D1802" s="2" t="s">
        <v>59</v>
      </c>
      <c r="E1802" t="s">
        <v>161</v>
      </c>
      <c r="F1802" t="s">
        <v>162</v>
      </c>
      <c r="G1802" t="s">
        <v>163</v>
      </c>
      <c r="H1802">
        <v>17353.599999999999</v>
      </c>
      <c r="I1802">
        <v>3.2413500000000002</v>
      </c>
      <c r="J1802" s="4" t="e">
        <f>+VLOOKUP(B1802,Hoja1!$A:$L,11,0)</f>
        <v>#N/A</v>
      </c>
      <c r="K1802" s="4" t="e">
        <f>+VLOOKUP(B1802,Hoja1!$A:$L,12,0)</f>
        <v>#N/A</v>
      </c>
      <c r="L1802" t="s">
        <v>33</v>
      </c>
      <c r="M1802">
        <v>27</v>
      </c>
      <c r="O1802">
        <v>7</v>
      </c>
      <c r="P1802">
        <v>2021</v>
      </c>
      <c r="Q1802" t="s">
        <v>515</v>
      </c>
      <c r="R1802" t="s">
        <v>515</v>
      </c>
      <c r="S1802" t="s">
        <v>515</v>
      </c>
      <c r="T1802" t="s">
        <v>515</v>
      </c>
      <c r="V1802" t="s">
        <v>164</v>
      </c>
    </row>
    <row r="1803" spans="1:27" x14ac:dyDescent="0.2">
      <c r="A1803">
        <v>800</v>
      </c>
      <c r="B1803" t="str">
        <f>+SUBSTITUTE(LOWER(_xlfn.CONCAT(C1803,D1803,E1803,G1803,L1803,R1803))," ","")</f>
        <v>44386carnegranelc300-500manuelitafrancia</v>
      </c>
      <c r="C1803" s="1">
        <v>44386</v>
      </c>
      <c r="D1803" s="2" t="s">
        <v>35</v>
      </c>
      <c r="E1803" t="s">
        <v>30</v>
      </c>
      <c r="F1803" t="s">
        <v>172</v>
      </c>
      <c r="G1803" t="s">
        <v>49</v>
      </c>
      <c r="H1803">
        <v>24000</v>
      </c>
      <c r="I1803">
        <v>2.75</v>
      </c>
      <c r="J1803" s="4">
        <f>+VLOOKUP(B1803,Hoja1!$A:$L,11,0)</f>
        <v>24000</v>
      </c>
      <c r="K1803" s="4">
        <f>+VLOOKUP(B1803,Hoja1!$A:$L,12,0)</f>
        <v>2.75</v>
      </c>
      <c r="L1803" t="s">
        <v>93</v>
      </c>
      <c r="M1803">
        <v>27</v>
      </c>
      <c r="N1803" t="s">
        <v>211</v>
      </c>
      <c r="O1803">
        <v>7</v>
      </c>
      <c r="P1803">
        <v>2021</v>
      </c>
      <c r="Q1803" t="s">
        <v>153</v>
      </c>
      <c r="R1803" t="s">
        <v>172</v>
      </c>
      <c r="S1803" t="s">
        <v>172</v>
      </c>
      <c r="T1803" t="s">
        <v>172</v>
      </c>
      <c r="U1803" t="s">
        <v>37</v>
      </c>
      <c r="V1803" t="s">
        <v>36</v>
      </c>
      <c r="W1803">
        <v>0</v>
      </c>
      <c r="X1803">
        <v>0</v>
      </c>
      <c r="Y1803">
        <v>0</v>
      </c>
      <c r="Z1803">
        <v>0</v>
      </c>
      <c r="AA1803">
        <v>2.75</v>
      </c>
    </row>
    <row r="1804" spans="1:27" x14ac:dyDescent="0.2">
      <c r="A1804">
        <v>1606</v>
      </c>
      <c r="B1804" t="str">
        <f>+SUBSTITUTE(LOWER(_xlfn.CONCAT(C1804,D1804,E1804,G1804,L1804,R1804))," ","")</f>
        <v>44386enterosinsalsae50-70standrewsasia</v>
      </c>
      <c r="C1804" s="1">
        <v>44386</v>
      </c>
      <c r="D1804" s="2" t="s">
        <v>59</v>
      </c>
      <c r="E1804" t="s">
        <v>155</v>
      </c>
      <c r="F1804" t="s">
        <v>197</v>
      </c>
      <c r="G1804" t="s">
        <v>245</v>
      </c>
      <c r="H1804">
        <v>2500</v>
      </c>
      <c r="I1804">
        <v>2.25</v>
      </c>
      <c r="J1804" s="4" t="e">
        <f>+VLOOKUP(B1804,Hoja1!$A:$L,11,0)</f>
        <v>#N/A</v>
      </c>
      <c r="K1804" s="4" t="e">
        <f>+VLOOKUP(B1804,Hoja1!$A:$L,12,0)</f>
        <v>#N/A</v>
      </c>
      <c r="L1804" t="s">
        <v>240</v>
      </c>
      <c r="M1804">
        <v>27</v>
      </c>
      <c r="N1804" t="s">
        <v>204</v>
      </c>
      <c r="O1804">
        <v>7</v>
      </c>
      <c r="P1804">
        <v>2021</v>
      </c>
      <c r="Q1804" t="s">
        <v>158</v>
      </c>
      <c r="R1804" t="s">
        <v>158</v>
      </c>
      <c r="S1804" t="s">
        <v>158</v>
      </c>
      <c r="T1804" t="s">
        <v>158</v>
      </c>
      <c r="U1804" t="s">
        <v>159</v>
      </c>
      <c r="V1804" t="s">
        <v>160</v>
      </c>
      <c r="W1804">
        <v>0</v>
      </c>
      <c r="X1804">
        <v>0</v>
      </c>
      <c r="Y1804">
        <v>0</v>
      </c>
      <c r="Z1804">
        <v>0</v>
      </c>
      <c r="AA1804">
        <v>2.25</v>
      </c>
    </row>
    <row r="1805" spans="1:27" x14ac:dyDescent="0.2">
      <c r="A1805">
        <v>1607</v>
      </c>
      <c r="B1805" t="str">
        <f>+SUBSTITUTE(LOWER(_xlfn.CONCAT(C1805,D1805,E1805,G1805,L1805,R1805))," ","")</f>
        <v>44386carnegranelc200-300standrewsrusia</v>
      </c>
      <c r="C1805" s="1">
        <v>44386</v>
      </c>
      <c r="D1805" s="2" t="s">
        <v>35</v>
      </c>
      <c r="E1805" t="s">
        <v>30</v>
      </c>
      <c r="F1805" t="s">
        <v>239</v>
      </c>
      <c r="G1805" t="s">
        <v>39</v>
      </c>
      <c r="H1805">
        <v>23000</v>
      </c>
      <c r="I1805">
        <v>3.12</v>
      </c>
      <c r="J1805" s="4">
        <f>+VLOOKUP(B1805,Hoja1!$A:$L,11,0)</f>
        <v>23000</v>
      </c>
      <c r="K1805" s="4">
        <f>+VLOOKUP(B1805,Hoja1!$A:$L,12,0)</f>
        <v>3.12</v>
      </c>
      <c r="L1805" t="s">
        <v>240</v>
      </c>
      <c r="M1805">
        <v>27</v>
      </c>
      <c r="N1805" t="s">
        <v>204</v>
      </c>
      <c r="O1805">
        <v>7</v>
      </c>
      <c r="P1805">
        <v>2021</v>
      </c>
      <c r="Q1805" t="s">
        <v>165</v>
      </c>
      <c r="R1805" t="s">
        <v>166</v>
      </c>
      <c r="S1805" t="s">
        <v>165</v>
      </c>
      <c r="T1805" t="s">
        <v>166</v>
      </c>
      <c r="U1805" t="s">
        <v>37</v>
      </c>
      <c r="V1805" t="s">
        <v>36</v>
      </c>
      <c r="W1805">
        <v>0</v>
      </c>
      <c r="X1805">
        <v>0</v>
      </c>
      <c r="Y1805">
        <v>0</v>
      </c>
      <c r="Z1805">
        <v>0</v>
      </c>
      <c r="AA1805">
        <v>3.12</v>
      </c>
    </row>
    <row r="1806" spans="1:27" x14ac:dyDescent="0.2">
      <c r="A1806">
        <v>1608</v>
      </c>
      <c r="B1806" t="str">
        <f>+SUBSTITUTE(LOWER(_xlfn.CONCAT(C1806,D1806,E1806,G1806,L1806,R1806))," ","")</f>
        <v>44386enterosinsalsae50-70standrewsasia</v>
      </c>
      <c r="C1806" s="1">
        <v>44386</v>
      </c>
      <c r="D1806" s="2" t="s">
        <v>59</v>
      </c>
      <c r="E1806" t="s">
        <v>155</v>
      </c>
      <c r="F1806" t="s">
        <v>276</v>
      </c>
      <c r="G1806" t="s">
        <v>245</v>
      </c>
      <c r="H1806">
        <v>15540</v>
      </c>
      <c r="I1806">
        <v>2.9</v>
      </c>
      <c r="J1806" s="4" t="e">
        <f>+VLOOKUP(B1806,Hoja1!$A:$L,11,0)</f>
        <v>#N/A</v>
      </c>
      <c r="K1806" s="4" t="e">
        <f>+VLOOKUP(B1806,Hoja1!$A:$L,12,0)</f>
        <v>#N/A</v>
      </c>
      <c r="L1806" t="s">
        <v>240</v>
      </c>
      <c r="M1806">
        <v>27</v>
      </c>
      <c r="N1806" t="s">
        <v>204</v>
      </c>
      <c r="O1806">
        <v>7</v>
      </c>
      <c r="P1806">
        <v>2021</v>
      </c>
      <c r="Q1806" t="s">
        <v>158</v>
      </c>
      <c r="R1806" t="s">
        <v>158</v>
      </c>
      <c r="S1806" t="s">
        <v>158</v>
      </c>
      <c r="T1806" t="s">
        <v>158</v>
      </c>
      <c r="U1806" t="s">
        <v>159</v>
      </c>
      <c r="V1806" t="s">
        <v>160</v>
      </c>
      <c r="W1806">
        <v>0</v>
      </c>
      <c r="X1806">
        <v>0</v>
      </c>
      <c r="Y1806">
        <v>0</v>
      </c>
      <c r="Z1806">
        <v>0</v>
      </c>
      <c r="AA1806">
        <v>2.9</v>
      </c>
    </row>
    <row r="1807" spans="1:27" x14ac:dyDescent="0.2">
      <c r="A1807">
        <v>1609</v>
      </c>
      <c r="B1807" t="str">
        <f>+SUBSTITUTE(LOWER(_xlfn.CONCAT(C1807,D1807,E1807,G1807,L1807,R1807))," ","")</f>
        <v>44386enteroconsalsaconestuchee50-70standrewsasia</v>
      </c>
      <c r="C1807" s="1">
        <v>44386</v>
      </c>
      <c r="D1807" s="2" t="s">
        <v>59</v>
      </c>
      <c r="E1807" t="s">
        <v>57</v>
      </c>
      <c r="F1807" t="s">
        <v>276</v>
      </c>
      <c r="G1807" t="s">
        <v>245</v>
      </c>
      <c r="H1807">
        <v>2270</v>
      </c>
      <c r="I1807">
        <v>3.33</v>
      </c>
      <c r="J1807" s="4" t="e">
        <f>+VLOOKUP(B1807,Hoja1!$A:$L,11,0)</f>
        <v>#N/A</v>
      </c>
      <c r="K1807" s="4" t="e">
        <f>+VLOOKUP(B1807,Hoja1!$A:$L,12,0)</f>
        <v>#N/A</v>
      </c>
      <c r="L1807" t="s">
        <v>240</v>
      </c>
      <c r="M1807">
        <v>27</v>
      </c>
      <c r="N1807" t="s">
        <v>204</v>
      </c>
      <c r="O1807">
        <v>7</v>
      </c>
      <c r="P1807">
        <v>2021</v>
      </c>
      <c r="Q1807" t="s">
        <v>158</v>
      </c>
      <c r="R1807" t="s">
        <v>158</v>
      </c>
      <c r="S1807" t="s">
        <v>158</v>
      </c>
      <c r="T1807" t="s">
        <v>158</v>
      </c>
      <c r="U1807" t="s">
        <v>61</v>
      </c>
      <c r="V1807" t="s">
        <v>60</v>
      </c>
      <c r="W1807">
        <v>0.3</v>
      </c>
      <c r="X1807">
        <v>0</v>
      </c>
      <c r="Y1807">
        <v>0</v>
      </c>
      <c r="Z1807">
        <v>0</v>
      </c>
      <c r="AA1807">
        <v>3.03</v>
      </c>
    </row>
    <row r="1808" spans="1:27" x14ac:dyDescent="0.2">
      <c r="A1808">
        <v>1610</v>
      </c>
      <c r="B1808" t="str">
        <f>+SUBSTITUTE(LOWER(_xlfn.CONCAT(C1808,D1808,E1808,G1808,L1808,R1808))," ","")</f>
        <v>44386enterosinsalsae50-70standrewsamerica</v>
      </c>
      <c r="C1808" s="1">
        <v>44386</v>
      </c>
      <c r="D1808" s="2" t="s">
        <v>59</v>
      </c>
      <c r="E1808" t="s">
        <v>155</v>
      </c>
      <c r="F1808" t="s">
        <v>214</v>
      </c>
      <c r="G1808" t="s">
        <v>245</v>
      </c>
      <c r="H1808">
        <v>17070.400000000001</v>
      </c>
      <c r="I1808">
        <v>2.0299999999999998</v>
      </c>
      <c r="J1808" s="4" t="e">
        <f>+VLOOKUP(B1808,Hoja1!$A:$L,11,0)</f>
        <v>#N/A</v>
      </c>
      <c r="K1808" s="4" t="e">
        <f>+VLOOKUP(B1808,Hoja1!$A:$L,12,0)</f>
        <v>#N/A</v>
      </c>
      <c r="L1808" t="s">
        <v>240</v>
      </c>
      <c r="M1808">
        <v>27</v>
      </c>
      <c r="N1808" t="s">
        <v>204</v>
      </c>
      <c r="O1808">
        <v>7</v>
      </c>
      <c r="P1808">
        <v>2021</v>
      </c>
      <c r="Q1808" t="s">
        <v>515</v>
      </c>
      <c r="R1808" t="s">
        <v>515</v>
      </c>
      <c r="S1808" t="s">
        <v>515</v>
      </c>
      <c r="T1808" t="s">
        <v>515</v>
      </c>
      <c r="U1808" t="s">
        <v>159</v>
      </c>
      <c r="V1808" t="s">
        <v>160</v>
      </c>
      <c r="W1808">
        <v>0</v>
      </c>
      <c r="X1808">
        <v>0</v>
      </c>
      <c r="Y1808">
        <v>0</v>
      </c>
      <c r="Z1808">
        <v>0</v>
      </c>
      <c r="AA1808">
        <v>2.0299999999999998</v>
      </c>
    </row>
    <row r="1809" spans="1:27" x14ac:dyDescent="0.2">
      <c r="A1809">
        <v>1611</v>
      </c>
      <c r="B1809" t="str">
        <f>+SUBSTITUTE(LOWER(_xlfn.CONCAT(C1809,D1809,E1809,G1809,L1809,R1809))," ","")</f>
        <v>44386carnegranelc300-500standrewsitalia</v>
      </c>
      <c r="C1809" s="1">
        <v>44386</v>
      </c>
      <c r="D1809" s="2" t="s">
        <v>35</v>
      </c>
      <c r="E1809" t="s">
        <v>30</v>
      </c>
      <c r="F1809" t="s">
        <v>244</v>
      </c>
      <c r="G1809" t="s">
        <v>49</v>
      </c>
      <c r="H1809">
        <v>3000</v>
      </c>
      <c r="I1809">
        <v>2.9</v>
      </c>
      <c r="J1809" s="4">
        <f>+VLOOKUP(B1809,Hoja1!$A:$L,11,0)</f>
        <v>3000</v>
      </c>
      <c r="K1809" s="4">
        <f>+VLOOKUP(B1809,Hoja1!$A:$L,12,0)</f>
        <v>2.9</v>
      </c>
      <c r="L1809" t="s">
        <v>240</v>
      </c>
      <c r="M1809">
        <v>27</v>
      </c>
      <c r="N1809" t="s">
        <v>204</v>
      </c>
      <c r="O1809">
        <v>7</v>
      </c>
      <c r="P1809">
        <v>2021</v>
      </c>
      <c r="Q1809" t="s">
        <v>153</v>
      </c>
      <c r="R1809" t="s">
        <v>167</v>
      </c>
      <c r="S1809" t="s">
        <v>167</v>
      </c>
      <c r="T1809" t="s">
        <v>167</v>
      </c>
      <c r="U1809" t="s">
        <v>37</v>
      </c>
      <c r="V1809" t="s">
        <v>36</v>
      </c>
      <c r="W1809">
        <v>0</v>
      </c>
      <c r="X1809">
        <v>0</v>
      </c>
      <c r="Y1809">
        <v>0</v>
      </c>
      <c r="Z1809">
        <v>0</v>
      </c>
      <c r="AA1809">
        <v>2.9</v>
      </c>
    </row>
    <row r="1810" spans="1:27" x14ac:dyDescent="0.2">
      <c r="A1810">
        <v>1612</v>
      </c>
      <c r="B1810" t="str">
        <f>+SUBSTITUTE(LOWER(_xlfn.CONCAT(C1810,D1810,E1810,G1810,L1810,R1810))," ","")</f>
        <v>44386carnegranelc200-300standrewsitalia</v>
      </c>
      <c r="C1810" s="1">
        <v>44386</v>
      </c>
      <c r="D1810" s="2" t="s">
        <v>35</v>
      </c>
      <c r="E1810" t="s">
        <v>30</v>
      </c>
      <c r="F1810" t="s">
        <v>244</v>
      </c>
      <c r="G1810" t="s">
        <v>39</v>
      </c>
      <c r="H1810">
        <v>20000</v>
      </c>
      <c r="I1810">
        <v>3.1</v>
      </c>
      <c r="J1810" s="4">
        <f>+VLOOKUP(B1810,Hoja1!$A:$L,11,0)</f>
        <v>20000</v>
      </c>
      <c r="K1810" s="4">
        <f>+VLOOKUP(B1810,Hoja1!$A:$L,12,0)</f>
        <v>3.1</v>
      </c>
      <c r="L1810" t="s">
        <v>240</v>
      </c>
      <c r="M1810">
        <v>27</v>
      </c>
      <c r="N1810" t="s">
        <v>204</v>
      </c>
      <c r="O1810">
        <v>7</v>
      </c>
      <c r="P1810">
        <v>2021</v>
      </c>
      <c r="Q1810" t="s">
        <v>153</v>
      </c>
      <c r="R1810" t="s">
        <v>167</v>
      </c>
      <c r="S1810" t="s">
        <v>167</v>
      </c>
      <c r="T1810" t="s">
        <v>167</v>
      </c>
      <c r="U1810" t="s">
        <v>37</v>
      </c>
      <c r="V1810" t="s">
        <v>36</v>
      </c>
      <c r="W1810">
        <v>0</v>
      </c>
      <c r="X1810">
        <v>0</v>
      </c>
      <c r="Y1810">
        <v>0</v>
      </c>
      <c r="Z1810">
        <v>0</v>
      </c>
      <c r="AA1810">
        <v>3.1</v>
      </c>
    </row>
    <row r="1811" spans="1:27" x14ac:dyDescent="0.2">
      <c r="A1811">
        <v>2367</v>
      </c>
      <c r="B1811" t="str">
        <f>+SUBSTITUTE(LOWER(_xlfn.CONCAT(C1811,D1811,E1811,G1811,L1811,R1811))," ","")</f>
        <v>44386enterosinsalsac60-80sudmarisamerica</v>
      </c>
      <c r="C1811" s="1">
        <v>44386</v>
      </c>
      <c r="D1811" s="2" t="s">
        <v>59</v>
      </c>
      <c r="E1811" t="s">
        <v>155</v>
      </c>
      <c r="F1811" t="s">
        <v>293</v>
      </c>
      <c r="G1811" t="s">
        <v>168</v>
      </c>
      <c r="H1811">
        <v>19220</v>
      </c>
      <c r="I1811">
        <v>1.9</v>
      </c>
      <c r="J1811" s="4" t="e">
        <f>+VLOOKUP(B1811,Hoja1!$A:$L,11,0)</f>
        <v>#N/A</v>
      </c>
      <c r="K1811" s="4" t="e">
        <f>+VLOOKUP(B1811,Hoja1!$A:$L,12,0)</f>
        <v>#N/A</v>
      </c>
      <c r="L1811" t="s">
        <v>286</v>
      </c>
      <c r="M1811">
        <v>27</v>
      </c>
      <c r="O1811">
        <v>7</v>
      </c>
      <c r="P1811">
        <v>2021</v>
      </c>
      <c r="Q1811" t="s">
        <v>515</v>
      </c>
      <c r="R1811" t="s">
        <v>515</v>
      </c>
      <c r="S1811" t="s">
        <v>515</v>
      </c>
      <c r="T1811" t="s">
        <v>515</v>
      </c>
      <c r="U1811" t="s">
        <v>159</v>
      </c>
      <c r="V1811" t="s">
        <v>160</v>
      </c>
      <c r="W1811">
        <v>0</v>
      </c>
      <c r="X1811">
        <v>0</v>
      </c>
      <c r="Y1811">
        <v>0</v>
      </c>
      <c r="Z1811">
        <v>0</v>
      </c>
      <c r="AA1811">
        <v>1.9</v>
      </c>
    </row>
    <row r="1812" spans="1:27" x14ac:dyDescent="0.2">
      <c r="A1812">
        <v>469</v>
      </c>
      <c r="B1812" t="str">
        <f>+SUBSTITUTE(LOWER(_xlfn.CONCAT(C1812,D1812,E1812,G1812,L1812,R1812))," ","")</f>
        <v>44389carnegranelc200-300camanchacaotrosuee</v>
      </c>
      <c r="C1812" s="1">
        <v>44389</v>
      </c>
      <c r="D1812" s="2" t="s">
        <v>35</v>
      </c>
      <c r="E1812" t="s">
        <v>30</v>
      </c>
      <c r="F1812" t="s">
        <v>184</v>
      </c>
      <c r="G1812" t="s">
        <v>39</v>
      </c>
      <c r="H1812">
        <v>24000</v>
      </c>
      <c r="I1812">
        <v>2.95</v>
      </c>
      <c r="J1812" s="4" t="e">
        <f>+VLOOKUP(B1812,Hoja1!$A:$L,11,0)</f>
        <v>#N/A</v>
      </c>
      <c r="K1812" s="4" t="e">
        <f>+VLOOKUP(B1812,Hoja1!$A:$L,12,0)</f>
        <v>#N/A</v>
      </c>
      <c r="L1812" t="s">
        <v>33</v>
      </c>
      <c r="M1812">
        <v>28</v>
      </c>
      <c r="O1812">
        <v>7</v>
      </c>
      <c r="P1812">
        <v>2021</v>
      </c>
      <c r="Q1812" t="s">
        <v>165</v>
      </c>
      <c r="R1812" t="s">
        <v>185</v>
      </c>
      <c r="S1812" t="s">
        <v>165</v>
      </c>
      <c r="T1812" t="s">
        <v>185</v>
      </c>
      <c r="U1812" t="s">
        <v>37</v>
      </c>
      <c r="V1812" t="s">
        <v>36</v>
      </c>
      <c r="W1812">
        <v>0</v>
      </c>
      <c r="X1812">
        <v>0</v>
      </c>
      <c r="Y1812">
        <v>0</v>
      </c>
      <c r="Z1812">
        <v>0</v>
      </c>
      <c r="AA1812">
        <v>2.95</v>
      </c>
    </row>
    <row r="1813" spans="1:27" x14ac:dyDescent="0.2">
      <c r="A1813">
        <v>470</v>
      </c>
      <c r="B1813" t="str">
        <f>+SUBSTITUTE(LOWER(_xlfn.CONCAT(C1813,D1813,E1813,G1813,L1813,R1813))," ","")</f>
        <v>44389carnegranelc300-500camanchacaasia</v>
      </c>
      <c r="C1813" s="1">
        <v>44389</v>
      </c>
      <c r="D1813" s="2" t="s">
        <v>35</v>
      </c>
      <c r="E1813" t="s">
        <v>30</v>
      </c>
      <c r="F1813" t="s">
        <v>197</v>
      </c>
      <c r="G1813" t="s">
        <v>49</v>
      </c>
      <c r="H1813">
        <v>24000</v>
      </c>
      <c r="I1813">
        <v>2.95</v>
      </c>
      <c r="J1813" s="4" t="e">
        <f>+VLOOKUP(B1813,Hoja1!$A:$L,11,0)</f>
        <v>#N/A</v>
      </c>
      <c r="K1813" s="4" t="e">
        <f>+VLOOKUP(B1813,Hoja1!$A:$L,12,0)</f>
        <v>#N/A</v>
      </c>
      <c r="L1813" t="s">
        <v>33</v>
      </c>
      <c r="M1813">
        <v>28</v>
      </c>
      <c r="O1813">
        <v>7</v>
      </c>
      <c r="P1813">
        <v>2021</v>
      </c>
      <c r="Q1813" t="s">
        <v>158</v>
      </c>
      <c r="R1813" t="s">
        <v>158</v>
      </c>
      <c r="S1813" t="s">
        <v>158</v>
      </c>
      <c r="T1813" t="s">
        <v>158</v>
      </c>
      <c r="U1813" t="s">
        <v>37</v>
      </c>
      <c r="V1813" t="s">
        <v>36</v>
      </c>
      <c r="W1813">
        <v>0</v>
      </c>
      <c r="X1813">
        <v>0</v>
      </c>
      <c r="Y1813">
        <v>0</v>
      </c>
      <c r="Z1813">
        <v>0</v>
      </c>
      <c r="AA1813">
        <v>2.95</v>
      </c>
    </row>
    <row r="1814" spans="1:27" x14ac:dyDescent="0.2">
      <c r="A1814">
        <v>471</v>
      </c>
      <c r="B1814" t="str">
        <f>+SUBSTITUTE(LOWER(_xlfn.CONCAT(C1814,D1814,E1814,G1814,L1814,R1814))," ","")</f>
        <v>44389enteroretailc20-35camanchacaamerica</v>
      </c>
      <c r="C1814" s="1">
        <v>44389</v>
      </c>
      <c r="D1814" s="2" t="s">
        <v>59</v>
      </c>
      <c r="E1814" t="s">
        <v>161</v>
      </c>
      <c r="F1814" t="s">
        <v>162</v>
      </c>
      <c r="G1814" t="s">
        <v>163</v>
      </c>
      <c r="H1814">
        <v>15790.5</v>
      </c>
      <c r="I1814">
        <v>2.4255</v>
      </c>
      <c r="J1814" s="4" t="e">
        <f>+VLOOKUP(B1814,Hoja1!$A:$L,11,0)</f>
        <v>#N/A</v>
      </c>
      <c r="K1814" s="4" t="e">
        <f>+VLOOKUP(B1814,Hoja1!$A:$L,12,0)</f>
        <v>#N/A</v>
      </c>
      <c r="L1814" t="s">
        <v>33</v>
      </c>
      <c r="M1814">
        <v>28</v>
      </c>
      <c r="O1814">
        <v>7</v>
      </c>
      <c r="P1814">
        <v>2021</v>
      </c>
      <c r="Q1814" t="s">
        <v>515</v>
      </c>
      <c r="R1814" t="s">
        <v>515</v>
      </c>
      <c r="S1814" t="s">
        <v>515</v>
      </c>
      <c r="T1814" t="s">
        <v>515</v>
      </c>
      <c r="V1814" t="s">
        <v>164</v>
      </c>
    </row>
    <row r="1815" spans="1:27" x14ac:dyDescent="0.2">
      <c r="A1815">
        <v>472</v>
      </c>
      <c r="B1815" t="str">
        <f>+SUBSTITUTE(LOWER(_xlfn.CONCAT(C1815,D1815,E1815,G1815,L1815,R1815))," ","")</f>
        <v>44389enterosinsalsac20-35camanchacaamerica</v>
      </c>
      <c r="C1815" s="1">
        <v>44389</v>
      </c>
      <c r="D1815" s="2" t="s">
        <v>59</v>
      </c>
      <c r="E1815" t="s">
        <v>155</v>
      </c>
      <c r="F1815" t="s">
        <v>162</v>
      </c>
      <c r="G1815" t="s">
        <v>163</v>
      </c>
      <c r="H1815">
        <v>18669</v>
      </c>
      <c r="I1815">
        <v>2.0065499999999998</v>
      </c>
      <c r="J1815" s="4" t="e">
        <f>+VLOOKUP(B1815,Hoja1!$A:$L,11,0)</f>
        <v>#N/A</v>
      </c>
      <c r="K1815" s="4" t="e">
        <f>+VLOOKUP(B1815,Hoja1!$A:$L,12,0)</f>
        <v>#N/A</v>
      </c>
      <c r="L1815" t="s">
        <v>33</v>
      </c>
      <c r="M1815">
        <v>28</v>
      </c>
      <c r="O1815">
        <v>7</v>
      </c>
      <c r="P1815">
        <v>2021</v>
      </c>
      <c r="Q1815" t="s">
        <v>515</v>
      </c>
      <c r="R1815" t="s">
        <v>515</v>
      </c>
      <c r="S1815" t="s">
        <v>515</v>
      </c>
      <c r="T1815" t="s">
        <v>515</v>
      </c>
      <c r="U1815" t="s">
        <v>159</v>
      </c>
      <c r="V1815" t="s">
        <v>160</v>
      </c>
      <c r="W1815">
        <v>0</v>
      </c>
      <c r="X1815">
        <v>0</v>
      </c>
      <c r="Y1815">
        <v>0</v>
      </c>
      <c r="Z1815">
        <v>0</v>
      </c>
      <c r="AA1815">
        <v>2.0065499999999998</v>
      </c>
    </row>
    <row r="1816" spans="1:27" x14ac:dyDescent="0.2">
      <c r="A1816">
        <v>801</v>
      </c>
      <c r="B1816" t="str">
        <f>+SUBSTITUTE(LOWER(_xlfn.CONCAT(C1816,D1816,E1816,G1816,L1816,R1816))," ","")</f>
        <v>44389enterosinsalsac60-80manuelitafrancia</v>
      </c>
      <c r="C1816" s="1">
        <v>44389</v>
      </c>
      <c r="D1816" s="2" t="s">
        <v>59</v>
      </c>
      <c r="E1816" t="s">
        <v>155</v>
      </c>
      <c r="F1816" t="s">
        <v>172</v>
      </c>
      <c r="G1816" t="s">
        <v>168</v>
      </c>
      <c r="H1816">
        <v>20400</v>
      </c>
      <c r="I1816">
        <v>1.85</v>
      </c>
      <c r="J1816" s="4" t="e">
        <f>+VLOOKUP(B1816,Hoja1!$A:$L,11,0)</f>
        <v>#N/A</v>
      </c>
      <c r="K1816" s="4" t="e">
        <f>+VLOOKUP(B1816,Hoja1!$A:$L,12,0)</f>
        <v>#N/A</v>
      </c>
      <c r="L1816" t="s">
        <v>93</v>
      </c>
      <c r="M1816">
        <v>28</v>
      </c>
      <c r="N1816" t="s">
        <v>211</v>
      </c>
      <c r="O1816">
        <v>7</v>
      </c>
      <c r="P1816">
        <v>2021</v>
      </c>
      <c r="Q1816" t="s">
        <v>153</v>
      </c>
      <c r="R1816" t="s">
        <v>172</v>
      </c>
      <c r="S1816" t="s">
        <v>172</v>
      </c>
      <c r="T1816" t="s">
        <v>172</v>
      </c>
      <c r="U1816" t="s">
        <v>159</v>
      </c>
      <c r="V1816" t="s">
        <v>160</v>
      </c>
      <c r="W1816">
        <v>0</v>
      </c>
      <c r="X1816">
        <v>0</v>
      </c>
      <c r="Y1816">
        <v>0</v>
      </c>
      <c r="Z1816">
        <v>0</v>
      </c>
      <c r="AA1816">
        <v>1.85</v>
      </c>
    </row>
    <row r="1817" spans="1:27" x14ac:dyDescent="0.2">
      <c r="A1817">
        <v>1613</v>
      </c>
      <c r="B1817" t="str">
        <f>+SUBSTITUTE(LOWER(_xlfn.CONCAT(C1817,D1817,E1817,G1817,L1817,R1817))," ","")</f>
        <v>44389carneretailnocompensadoc100-200standrewsasia</v>
      </c>
      <c r="C1817" s="1">
        <v>44389</v>
      </c>
      <c r="D1817" s="2" t="s">
        <v>35</v>
      </c>
      <c r="E1817" t="s">
        <v>251</v>
      </c>
      <c r="F1817" t="s">
        <v>264</v>
      </c>
      <c r="G1817" t="s">
        <v>72</v>
      </c>
      <c r="H1817">
        <v>22000</v>
      </c>
      <c r="I1817">
        <v>3.62</v>
      </c>
      <c r="J1817" s="4">
        <f>+VLOOKUP(B1817,Hoja1!$A:$L,11,0)</f>
        <v>22000</v>
      </c>
      <c r="K1817" s="4">
        <f>+VLOOKUP(B1817,Hoja1!$A:$L,12,0)</f>
        <v>3.62</v>
      </c>
      <c r="L1817" t="s">
        <v>240</v>
      </c>
      <c r="M1817">
        <v>28</v>
      </c>
      <c r="N1817" t="s">
        <v>204</v>
      </c>
      <c r="O1817">
        <v>7</v>
      </c>
      <c r="P1817">
        <v>2021</v>
      </c>
      <c r="Q1817" t="s">
        <v>158</v>
      </c>
      <c r="R1817" t="s">
        <v>158</v>
      </c>
      <c r="S1817" t="s">
        <v>158</v>
      </c>
      <c r="T1817" t="s">
        <v>158</v>
      </c>
      <c r="U1817" t="s">
        <v>173</v>
      </c>
      <c r="V1817" t="s">
        <v>252</v>
      </c>
      <c r="W1817">
        <v>0</v>
      </c>
      <c r="X1817">
        <v>0</v>
      </c>
      <c r="Y1817">
        <v>0</v>
      </c>
      <c r="Z1817">
        <v>0</v>
      </c>
      <c r="AA1817">
        <v>3.62</v>
      </c>
    </row>
    <row r="1818" spans="1:27" x14ac:dyDescent="0.2">
      <c r="A1818">
        <v>1614</v>
      </c>
      <c r="B1818" t="str">
        <f>+SUBSTITUTE(LOWER(_xlfn.CONCAT(C1818,D1818,E1818,G1818,L1818,R1818))," ","")</f>
        <v>44389enterosinsalsae50-70standrewsasia</v>
      </c>
      <c r="C1818" s="1">
        <v>44389</v>
      </c>
      <c r="D1818" s="2" t="s">
        <v>59</v>
      </c>
      <c r="E1818" t="s">
        <v>155</v>
      </c>
      <c r="F1818" t="s">
        <v>197</v>
      </c>
      <c r="G1818" t="s">
        <v>245</v>
      </c>
      <c r="H1818">
        <v>2500</v>
      </c>
      <c r="I1818">
        <v>2.25</v>
      </c>
      <c r="J1818" s="4" t="e">
        <f>+VLOOKUP(B1818,Hoja1!$A:$L,11,0)</f>
        <v>#N/A</v>
      </c>
      <c r="K1818" s="4" t="e">
        <f>+VLOOKUP(B1818,Hoja1!$A:$L,12,0)</f>
        <v>#N/A</v>
      </c>
      <c r="L1818" t="s">
        <v>240</v>
      </c>
      <c r="M1818">
        <v>28</v>
      </c>
      <c r="N1818" t="s">
        <v>204</v>
      </c>
      <c r="O1818">
        <v>7</v>
      </c>
      <c r="P1818">
        <v>2021</v>
      </c>
      <c r="Q1818" t="s">
        <v>158</v>
      </c>
      <c r="R1818" t="s">
        <v>158</v>
      </c>
      <c r="S1818" t="s">
        <v>158</v>
      </c>
      <c r="T1818" t="s">
        <v>158</v>
      </c>
      <c r="U1818" t="s">
        <v>159</v>
      </c>
      <c r="V1818" t="s">
        <v>160</v>
      </c>
      <c r="W1818">
        <v>0</v>
      </c>
      <c r="X1818">
        <v>0</v>
      </c>
      <c r="Y1818">
        <v>0</v>
      </c>
      <c r="Z1818">
        <v>0</v>
      </c>
      <c r="AA1818">
        <v>2.25</v>
      </c>
    </row>
    <row r="1819" spans="1:27" x14ac:dyDescent="0.2">
      <c r="A1819">
        <v>1615</v>
      </c>
      <c r="B1819" t="str">
        <f>+SUBSTITUTE(LOWER(_xlfn.CONCAT(C1819,D1819,E1819,G1819,L1819,R1819))," ","")</f>
        <v>44389carnegranelc300-500standrewsrusia</v>
      </c>
      <c r="C1819" s="1">
        <v>44389</v>
      </c>
      <c r="D1819" s="2" t="s">
        <v>35</v>
      </c>
      <c r="E1819" t="s">
        <v>30</v>
      </c>
      <c r="F1819" t="s">
        <v>239</v>
      </c>
      <c r="G1819" t="s">
        <v>49</v>
      </c>
      <c r="H1819">
        <v>23000</v>
      </c>
      <c r="I1819">
        <v>2.9</v>
      </c>
      <c r="J1819" s="4">
        <f>+VLOOKUP(B1819,Hoja1!$A:$L,11,0)</f>
        <v>10000</v>
      </c>
      <c r="K1819" s="4">
        <f>+VLOOKUP(B1819,Hoja1!$A:$L,12,0)</f>
        <v>3</v>
      </c>
      <c r="L1819" t="s">
        <v>240</v>
      </c>
      <c r="M1819">
        <v>28</v>
      </c>
      <c r="N1819" t="s">
        <v>204</v>
      </c>
      <c r="O1819">
        <v>7</v>
      </c>
      <c r="P1819">
        <v>2021</v>
      </c>
      <c r="Q1819" t="s">
        <v>165</v>
      </c>
      <c r="R1819" t="s">
        <v>166</v>
      </c>
      <c r="S1819" t="s">
        <v>165</v>
      </c>
      <c r="T1819" t="s">
        <v>166</v>
      </c>
      <c r="U1819" t="s">
        <v>37</v>
      </c>
      <c r="V1819" t="s">
        <v>36</v>
      </c>
      <c r="W1819">
        <v>0</v>
      </c>
      <c r="X1819">
        <v>0</v>
      </c>
      <c r="Y1819">
        <v>0</v>
      </c>
      <c r="Z1819">
        <v>0</v>
      </c>
      <c r="AA1819">
        <v>2.9</v>
      </c>
    </row>
    <row r="1820" spans="1:27" x14ac:dyDescent="0.2">
      <c r="A1820">
        <v>1616</v>
      </c>
      <c r="B1820" t="str">
        <f>+SUBSTITUTE(LOWER(_xlfn.CONCAT(C1820,D1820,E1820,G1820,L1820,R1820))," ","")</f>
        <v>44389carnegranelc100-200standrewsrusia</v>
      </c>
      <c r="C1820" s="1">
        <v>44389</v>
      </c>
      <c r="D1820" s="2" t="s">
        <v>35</v>
      </c>
      <c r="E1820" t="s">
        <v>30</v>
      </c>
      <c r="F1820" t="s">
        <v>239</v>
      </c>
      <c r="G1820" t="s">
        <v>72</v>
      </c>
      <c r="H1820">
        <v>3000</v>
      </c>
      <c r="I1820">
        <v>3.4</v>
      </c>
      <c r="J1820" s="4">
        <f>+VLOOKUP(B1820,Hoja1!$A:$L,11,0)</f>
        <v>3000</v>
      </c>
      <c r="K1820" s="4">
        <f>+VLOOKUP(B1820,Hoja1!$A:$L,12,0)</f>
        <v>3.4</v>
      </c>
      <c r="L1820" t="s">
        <v>240</v>
      </c>
      <c r="M1820">
        <v>28</v>
      </c>
      <c r="N1820" t="s">
        <v>204</v>
      </c>
      <c r="O1820">
        <v>7</v>
      </c>
      <c r="P1820">
        <v>2021</v>
      </c>
      <c r="Q1820" t="s">
        <v>165</v>
      </c>
      <c r="R1820" t="s">
        <v>166</v>
      </c>
      <c r="S1820" t="s">
        <v>165</v>
      </c>
      <c r="T1820" t="s">
        <v>166</v>
      </c>
      <c r="U1820" t="s">
        <v>37</v>
      </c>
      <c r="V1820" t="s">
        <v>36</v>
      </c>
      <c r="W1820">
        <v>0</v>
      </c>
      <c r="X1820">
        <v>0</v>
      </c>
      <c r="Y1820">
        <v>0</v>
      </c>
      <c r="Z1820">
        <v>0</v>
      </c>
      <c r="AA1820">
        <v>3.4</v>
      </c>
    </row>
    <row r="1821" spans="1:27" x14ac:dyDescent="0.2">
      <c r="A1821">
        <v>1617</v>
      </c>
      <c r="B1821" t="str">
        <f>+SUBSTITUTE(LOWER(_xlfn.CONCAT(C1821,D1821,E1821,G1821,L1821,R1821))," ","")</f>
        <v>44389carnegranelc200-300standrewsrusia</v>
      </c>
      <c r="C1821" s="1">
        <v>44389</v>
      </c>
      <c r="D1821" s="2" t="s">
        <v>35</v>
      </c>
      <c r="E1821" t="s">
        <v>30</v>
      </c>
      <c r="F1821" t="s">
        <v>239</v>
      </c>
      <c r="G1821" t="s">
        <v>39</v>
      </c>
      <c r="H1821">
        <v>10000</v>
      </c>
      <c r="I1821">
        <v>3.2</v>
      </c>
      <c r="J1821" s="4">
        <f>+VLOOKUP(B1821,Hoja1!$A:$L,11,0)</f>
        <v>10000</v>
      </c>
      <c r="K1821" s="4">
        <f>+VLOOKUP(B1821,Hoja1!$A:$L,12,0)</f>
        <v>3.2</v>
      </c>
      <c r="L1821" t="s">
        <v>240</v>
      </c>
      <c r="M1821">
        <v>28</v>
      </c>
      <c r="N1821" t="s">
        <v>204</v>
      </c>
      <c r="O1821">
        <v>7</v>
      </c>
      <c r="P1821">
        <v>2021</v>
      </c>
      <c r="Q1821" t="s">
        <v>165</v>
      </c>
      <c r="R1821" t="s">
        <v>166</v>
      </c>
      <c r="S1821" t="s">
        <v>165</v>
      </c>
      <c r="T1821" t="s">
        <v>166</v>
      </c>
      <c r="U1821" t="s">
        <v>37</v>
      </c>
      <c r="V1821" t="s">
        <v>36</v>
      </c>
      <c r="W1821">
        <v>0</v>
      </c>
      <c r="X1821">
        <v>0</v>
      </c>
      <c r="Y1821">
        <v>0</v>
      </c>
      <c r="Z1821">
        <v>0</v>
      </c>
      <c r="AA1821">
        <v>3.2</v>
      </c>
    </row>
    <row r="1822" spans="1:27" x14ac:dyDescent="0.2">
      <c r="A1822">
        <v>2368</v>
      </c>
      <c r="B1822" t="str">
        <f>+SUBSTITUTE(LOWER(_xlfn.CONCAT(C1822,D1822,E1822,G1822,L1822,R1822))," ","")</f>
        <v>44389carnegranelc200-300sudmarisespaña</v>
      </c>
      <c r="C1822" s="1">
        <v>44389</v>
      </c>
      <c r="D1822" s="2" t="s">
        <v>35</v>
      </c>
      <c r="E1822" t="s">
        <v>30</v>
      </c>
      <c r="F1822" t="s">
        <v>338</v>
      </c>
      <c r="G1822" t="s">
        <v>39</v>
      </c>
      <c r="H1822">
        <v>4380</v>
      </c>
      <c r="I1822">
        <v>2.95</v>
      </c>
      <c r="J1822" s="4">
        <f>+VLOOKUP(B1822,Hoja1!$A:$L,11,0)</f>
        <v>4380</v>
      </c>
      <c r="K1822" s="4">
        <f>+VLOOKUP(B1822,Hoja1!$A:$L,12,0)</f>
        <v>2.95</v>
      </c>
      <c r="L1822" t="s">
        <v>286</v>
      </c>
      <c r="M1822">
        <v>28</v>
      </c>
      <c r="O1822">
        <v>7</v>
      </c>
      <c r="P1822">
        <v>2021</v>
      </c>
      <c r="Q1822" t="s">
        <v>153</v>
      </c>
      <c r="R1822" t="s">
        <v>338</v>
      </c>
      <c r="S1822" t="s">
        <v>338</v>
      </c>
      <c r="T1822" t="s">
        <v>154</v>
      </c>
      <c r="U1822" t="s">
        <v>37</v>
      </c>
      <c r="V1822" t="s">
        <v>36</v>
      </c>
      <c r="W1822">
        <v>0</v>
      </c>
      <c r="X1822">
        <v>0</v>
      </c>
      <c r="Y1822">
        <v>0</v>
      </c>
      <c r="Z1822">
        <v>0</v>
      </c>
      <c r="AA1822">
        <v>2.95</v>
      </c>
    </row>
    <row r="1823" spans="1:27" x14ac:dyDescent="0.2">
      <c r="A1823">
        <v>2369</v>
      </c>
      <c r="B1823" t="str">
        <f>+SUBSTITUTE(LOWER(_xlfn.CONCAT(C1823,D1823,E1823,G1823,L1823,R1823))," ","")</f>
        <v>44389carnegranelc100-200sudmarisespaña</v>
      </c>
      <c r="C1823" s="1">
        <v>44389</v>
      </c>
      <c r="D1823" s="2" t="s">
        <v>35</v>
      </c>
      <c r="E1823" t="s">
        <v>30</v>
      </c>
      <c r="F1823" t="s">
        <v>338</v>
      </c>
      <c r="G1823" t="s">
        <v>72</v>
      </c>
      <c r="H1823">
        <v>19620</v>
      </c>
      <c r="I1823">
        <v>3.2</v>
      </c>
      <c r="J1823" s="4">
        <f>+VLOOKUP(B1823,Hoja1!$A:$L,11,0)</f>
        <v>19620</v>
      </c>
      <c r="K1823" s="4">
        <f>+VLOOKUP(B1823,Hoja1!$A:$L,12,0)</f>
        <v>3.2</v>
      </c>
      <c r="L1823" t="s">
        <v>286</v>
      </c>
      <c r="M1823">
        <v>28</v>
      </c>
      <c r="O1823">
        <v>7</v>
      </c>
      <c r="P1823">
        <v>2021</v>
      </c>
      <c r="Q1823" t="s">
        <v>153</v>
      </c>
      <c r="R1823" t="s">
        <v>338</v>
      </c>
      <c r="S1823" t="s">
        <v>338</v>
      </c>
      <c r="T1823" t="s">
        <v>154</v>
      </c>
      <c r="U1823" t="s">
        <v>37</v>
      </c>
      <c r="V1823" t="s">
        <v>36</v>
      </c>
      <c r="W1823">
        <v>0</v>
      </c>
      <c r="X1823">
        <v>0</v>
      </c>
      <c r="Y1823">
        <v>0</v>
      </c>
      <c r="Z1823">
        <v>0</v>
      </c>
      <c r="AA1823">
        <v>3.2</v>
      </c>
    </row>
    <row r="1824" spans="1:27" x14ac:dyDescent="0.2">
      <c r="A1824">
        <v>2370</v>
      </c>
      <c r="B1824" t="str">
        <f>+SUBSTITUTE(LOWER(_xlfn.CONCAT(C1824,D1824,E1824,G1824,L1824,R1824))," ","")</f>
        <v>44389enterosinsalsac40-60sudmarisamerica</v>
      </c>
      <c r="C1824" s="1">
        <v>44389</v>
      </c>
      <c r="D1824" s="2" t="s">
        <v>59</v>
      </c>
      <c r="E1824" t="s">
        <v>155</v>
      </c>
      <c r="F1824" t="s">
        <v>214</v>
      </c>
      <c r="G1824" t="s">
        <v>180</v>
      </c>
      <c r="H1824">
        <v>17978.400000000001</v>
      </c>
      <c r="I1824">
        <v>2.0499999999999998</v>
      </c>
      <c r="J1824" s="4" t="e">
        <f>+VLOOKUP(B1824,Hoja1!$A:$L,11,0)</f>
        <v>#N/A</v>
      </c>
      <c r="K1824" s="4" t="e">
        <f>+VLOOKUP(B1824,Hoja1!$A:$L,12,0)</f>
        <v>#N/A</v>
      </c>
      <c r="L1824" t="s">
        <v>286</v>
      </c>
      <c r="M1824">
        <v>28</v>
      </c>
      <c r="O1824">
        <v>7</v>
      </c>
      <c r="P1824">
        <v>2021</v>
      </c>
      <c r="Q1824" t="s">
        <v>515</v>
      </c>
      <c r="R1824" t="s">
        <v>515</v>
      </c>
      <c r="S1824" t="s">
        <v>515</v>
      </c>
      <c r="T1824" t="s">
        <v>515</v>
      </c>
      <c r="U1824" t="s">
        <v>159</v>
      </c>
      <c r="V1824" t="s">
        <v>160</v>
      </c>
      <c r="W1824">
        <v>0</v>
      </c>
      <c r="X1824">
        <v>0</v>
      </c>
      <c r="Y1824">
        <v>0</v>
      </c>
      <c r="Z1824">
        <v>0</v>
      </c>
      <c r="AA1824">
        <v>2.0499999999999998</v>
      </c>
    </row>
    <row r="1825" spans="1:27" x14ac:dyDescent="0.2">
      <c r="A1825">
        <v>473</v>
      </c>
      <c r="B1825" t="str">
        <f>+SUBSTITUTE(LOWER(_xlfn.CONCAT(C1825,D1825,E1825,G1825,L1825,R1825))," ","")</f>
        <v>44390carnegranelc200-300camanchacarusia</v>
      </c>
      <c r="C1825" s="1">
        <v>44390</v>
      </c>
      <c r="D1825" s="2" t="s">
        <v>35</v>
      </c>
      <c r="E1825" t="s">
        <v>30</v>
      </c>
      <c r="F1825" t="s">
        <v>516</v>
      </c>
      <c r="G1825" t="s">
        <v>39</v>
      </c>
      <c r="H1825">
        <v>24000</v>
      </c>
      <c r="I1825">
        <v>3.0999999999999899</v>
      </c>
      <c r="J1825" s="4" t="e">
        <f>+VLOOKUP(B1825,Hoja1!$A:$L,11,0)</f>
        <v>#N/A</v>
      </c>
      <c r="K1825" s="4" t="e">
        <f>+VLOOKUP(B1825,Hoja1!$A:$L,12,0)</f>
        <v>#N/A</v>
      </c>
      <c r="L1825" t="s">
        <v>33</v>
      </c>
      <c r="M1825">
        <v>28</v>
      </c>
      <c r="O1825">
        <v>7</v>
      </c>
      <c r="P1825">
        <v>2021</v>
      </c>
      <c r="Q1825" t="s">
        <v>165</v>
      </c>
      <c r="R1825" t="s">
        <v>166</v>
      </c>
      <c r="S1825" t="s">
        <v>165</v>
      </c>
      <c r="T1825" t="s">
        <v>166</v>
      </c>
      <c r="U1825" t="s">
        <v>37</v>
      </c>
      <c r="V1825" t="s">
        <v>36</v>
      </c>
      <c r="W1825">
        <v>0</v>
      </c>
      <c r="X1825">
        <v>0</v>
      </c>
      <c r="Y1825">
        <v>0</v>
      </c>
      <c r="Z1825">
        <v>0</v>
      </c>
      <c r="AA1825">
        <v>3.0999999999999899</v>
      </c>
    </row>
    <row r="1826" spans="1:27" x14ac:dyDescent="0.2">
      <c r="A1826">
        <v>474</v>
      </c>
      <c r="B1826" t="str">
        <f>+SUBSTITUTE(LOWER(_xlfn.CONCAT(C1826,D1826,E1826,G1826,L1826,R1826))," ","")</f>
        <v>44390enterosinsalsac40-60camanchacaasia</v>
      </c>
      <c r="C1826" s="1">
        <v>44390</v>
      </c>
      <c r="D1826" s="2" t="s">
        <v>59</v>
      </c>
      <c r="E1826" t="s">
        <v>155</v>
      </c>
      <c r="F1826" t="s">
        <v>170</v>
      </c>
      <c r="G1826" t="s">
        <v>180</v>
      </c>
      <c r="H1826">
        <v>8930</v>
      </c>
      <c r="I1826">
        <v>2.1</v>
      </c>
      <c r="J1826" s="4" t="e">
        <f>+VLOOKUP(B1826,Hoja1!$A:$L,11,0)</f>
        <v>#N/A</v>
      </c>
      <c r="K1826" s="4" t="e">
        <f>+VLOOKUP(B1826,Hoja1!$A:$L,12,0)</f>
        <v>#N/A</v>
      </c>
      <c r="L1826" t="s">
        <v>33</v>
      </c>
      <c r="M1826">
        <v>28</v>
      </c>
      <c r="O1826">
        <v>7</v>
      </c>
      <c r="P1826">
        <v>2021</v>
      </c>
      <c r="Q1826" t="s">
        <v>158</v>
      </c>
      <c r="R1826" t="s">
        <v>158</v>
      </c>
      <c r="S1826" t="s">
        <v>158</v>
      </c>
      <c r="T1826" t="s">
        <v>158</v>
      </c>
      <c r="U1826" t="s">
        <v>159</v>
      </c>
      <c r="V1826" t="s">
        <v>160</v>
      </c>
      <c r="W1826">
        <v>0</v>
      </c>
      <c r="X1826">
        <v>0</v>
      </c>
      <c r="Y1826">
        <v>0</v>
      </c>
      <c r="Z1826">
        <v>0</v>
      </c>
      <c r="AA1826">
        <v>2.1</v>
      </c>
    </row>
    <row r="1827" spans="1:27" x14ac:dyDescent="0.2">
      <c r="A1827">
        <v>475</v>
      </c>
      <c r="B1827" t="str">
        <f>+SUBSTITUTE(LOWER(_xlfn.CONCAT(C1827,D1827,E1827,G1827,L1827,R1827))," ","")</f>
        <v>44390carnegranelc300-500camanchacaotroseuropa</v>
      </c>
      <c r="C1827" s="1">
        <v>44390</v>
      </c>
      <c r="D1827" s="2" t="s">
        <v>35</v>
      </c>
      <c r="E1827" t="s">
        <v>30</v>
      </c>
      <c r="F1827" t="s">
        <v>187</v>
      </c>
      <c r="G1827" t="s">
        <v>49</v>
      </c>
      <c r="H1827">
        <v>24000</v>
      </c>
      <c r="I1827">
        <v>2.9</v>
      </c>
      <c r="J1827" s="4" t="e">
        <f>+VLOOKUP(B1827,Hoja1!$A:$L,11,0)</f>
        <v>#N/A</v>
      </c>
      <c r="K1827" s="4" t="e">
        <f>+VLOOKUP(B1827,Hoja1!$A:$L,12,0)</f>
        <v>#N/A</v>
      </c>
      <c r="L1827" t="s">
        <v>33</v>
      </c>
      <c r="M1827">
        <v>28</v>
      </c>
      <c r="O1827">
        <v>7</v>
      </c>
      <c r="P1827">
        <v>2021</v>
      </c>
      <c r="Q1827" t="s">
        <v>153</v>
      </c>
      <c r="R1827" t="s">
        <v>154</v>
      </c>
      <c r="S1827" t="s">
        <v>154</v>
      </c>
      <c r="T1827" t="s">
        <v>154</v>
      </c>
      <c r="U1827" t="s">
        <v>37</v>
      </c>
      <c r="V1827" t="s">
        <v>36</v>
      </c>
      <c r="W1827">
        <v>0</v>
      </c>
      <c r="X1827">
        <v>0</v>
      </c>
      <c r="Y1827">
        <v>0</v>
      </c>
      <c r="Z1827">
        <v>0</v>
      </c>
      <c r="AA1827">
        <v>2.9</v>
      </c>
    </row>
    <row r="1828" spans="1:27" x14ac:dyDescent="0.2">
      <c r="A1828">
        <v>476</v>
      </c>
      <c r="B1828" t="str">
        <f>+SUBSTITUTE(LOWER(_xlfn.CONCAT(C1828,D1828,E1828,G1828,L1828,R1828))," ","")</f>
        <v>44390enterosinsalsac24-32camanchacaamerica</v>
      </c>
      <c r="C1828" s="1">
        <v>44390</v>
      </c>
      <c r="D1828" s="2" t="s">
        <v>59</v>
      </c>
      <c r="E1828" t="s">
        <v>155</v>
      </c>
      <c r="F1828" t="s">
        <v>162</v>
      </c>
      <c r="G1828" t="s">
        <v>190</v>
      </c>
      <c r="H1828">
        <v>18669</v>
      </c>
      <c r="I1828">
        <v>2.0727000000000002</v>
      </c>
      <c r="J1828" s="4" t="e">
        <f>+VLOOKUP(B1828,Hoja1!$A:$L,11,0)</f>
        <v>#N/A</v>
      </c>
      <c r="K1828" s="4" t="e">
        <f>+VLOOKUP(B1828,Hoja1!$A:$L,12,0)</f>
        <v>#N/A</v>
      </c>
      <c r="L1828" t="s">
        <v>33</v>
      </c>
      <c r="M1828">
        <v>28</v>
      </c>
      <c r="O1828">
        <v>7</v>
      </c>
      <c r="P1828">
        <v>2021</v>
      </c>
      <c r="Q1828" t="s">
        <v>515</v>
      </c>
      <c r="R1828" t="s">
        <v>515</v>
      </c>
      <c r="S1828" t="s">
        <v>515</v>
      </c>
      <c r="T1828" t="s">
        <v>515</v>
      </c>
      <c r="U1828" t="s">
        <v>159</v>
      </c>
      <c r="V1828" t="s">
        <v>160</v>
      </c>
      <c r="W1828">
        <v>0</v>
      </c>
      <c r="X1828">
        <v>0</v>
      </c>
      <c r="Y1828">
        <v>0</v>
      </c>
      <c r="Z1828">
        <v>0</v>
      </c>
      <c r="AA1828">
        <v>2.0727000000000002</v>
      </c>
    </row>
    <row r="1829" spans="1:27" x14ac:dyDescent="0.2">
      <c r="A1829">
        <v>477</v>
      </c>
      <c r="B1829" t="str">
        <f>+SUBSTITUTE(LOWER(_xlfn.CONCAT(C1829,D1829,E1829,G1829,L1829,R1829))," ","")</f>
        <v>44390enteroretailc20-35camanchacaamerica</v>
      </c>
      <c r="C1829" s="1">
        <v>44390</v>
      </c>
      <c r="D1829" s="2" t="s">
        <v>59</v>
      </c>
      <c r="E1829" t="s">
        <v>161</v>
      </c>
      <c r="F1829" t="s">
        <v>162</v>
      </c>
      <c r="G1829" t="s">
        <v>163</v>
      </c>
      <c r="H1829">
        <v>15980.8</v>
      </c>
      <c r="I1829">
        <v>3.3075000000000001</v>
      </c>
      <c r="J1829" s="4" t="e">
        <f>+VLOOKUP(B1829,Hoja1!$A:$L,11,0)</f>
        <v>#N/A</v>
      </c>
      <c r="K1829" s="4" t="e">
        <f>+VLOOKUP(B1829,Hoja1!$A:$L,12,0)</f>
        <v>#N/A</v>
      </c>
      <c r="L1829" t="s">
        <v>33</v>
      </c>
      <c r="M1829">
        <v>28</v>
      </c>
      <c r="O1829">
        <v>7</v>
      </c>
      <c r="P1829">
        <v>2021</v>
      </c>
      <c r="Q1829" t="s">
        <v>515</v>
      </c>
      <c r="R1829" t="s">
        <v>515</v>
      </c>
      <c r="S1829" t="s">
        <v>515</v>
      </c>
      <c r="T1829" t="s">
        <v>515</v>
      </c>
      <c r="V1829" t="s">
        <v>164</v>
      </c>
    </row>
    <row r="1830" spans="1:27" x14ac:dyDescent="0.2">
      <c r="A1830">
        <v>478</v>
      </c>
      <c r="B1830" t="str">
        <f>+SUBSTITUTE(LOWER(_xlfn.CONCAT(C1830,D1830,E1830,G1830,L1830,R1830))," ","")</f>
        <v>44390enteroretailc20-35camanchacaasia</v>
      </c>
      <c r="C1830" s="1">
        <v>44390</v>
      </c>
      <c r="D1830" s="2" t="s">
        <v>59</v>
      </c>
      <c r="E1830" t="s">
        <v>161</v>
      </c>
      <c r="F1830" t="s">
        <v>170</v>
      </c>
      <c r="G1830" t="s">
        <v>163</v>
      </c>
      <c r="H1830">
        <v>7173</v>
      </c>
      <c r="I1830">
        <v>3.19999999999999</v>
      </c>
      <c r="J1830" s="4" t="e">
        <f>+VLOOKUP(B1830,Hoja1!$A:$L,11,0)</f>
        <v>#N/A</v>
      </c>
      <c r="K1830" s="4" t="e">
        <f>+VLOOKUP(B1830,Hoja1!$A:$L,12,0)</f>
        <v>#N/A</v>
      </c>
      <c r="L1830" t="s">
        <v>33</v>
      </c>
      <c r="M1830">
        <v>28</v>
      </c>
      <c r="O1830">
        <v>7</v>
      </c>
      <c r="P1830">
        <v>2021</v>
      </c>
      <c r="Q1830" t="s">
        <v>158</v>
      </c>
      <c r="R1830" t="s">
        <v>158</v>
      </c>
      <c r="S1830" t="s">
        <v>158</v>
      </c>
      <c r="T1830" t="s">
        <v>158</v>
      </c>
      <c r="V1830" t="s">
        <v>164</v>
      </c>
    </row>
    <row r="1831" spans="1:27" x14ac:dyDescent="0.2">
      <c r="A1831">
        <v>1618</v>
      </c>
      <c r="B1831" t="str">
        <f>+SUBSTITUTE(LOWER(_xlfn.CONCAT(C1831,D1831,E1831,G1831,L1831,R1831))," ","")</f>
        <v>44390carnegranelc200-300standrewsitalia</v>
      </c>
      <c r="C1831" s="1">
        <v>44390</v>
      </c>
      <c r="D1831" s="2" t="s">
        <v>35</v>
      </c>
      <c r="E1831" t="s">
        <v>30</v>
      </c>
      <c r="F1831" t="s">
        <v>244</v>
      </c>
      <c r="G1831" t="s">
        <v>39</v>
      </c>
      <c r="H1831">
        <v>18400</v>
      </c>
      <c r="I1831">
        <v>3.1</v>
      </c>
      <c r="J1831" s="4">
        <f>+VLOOKUP(B1831,Hoja1!$A:$L,11,0)</f>
        <v>18400</v>
      </c>
      <c r="K1831" s="4">
        <f>+VLOOKUP(B1831,Hoja1!$A:$L,12,0)</f>
        <v>3.1</v>
      </c>
      <c r="L1831" t="s">
        <v>240</v>
      </c>
      <c r="M1831">
        <v>28</v>
      </c>
      <c r="N1831" t="s">
        <v>204</v>
      </c>
      <c r="O1831">
        <v>7</v>
      </c>
      <c r="P1831">
        <v>2021</v>
      </c>
      <c r="Q1831" t="s">
        <v>153</v>
      </c>
      <c r="R1831" t="s">
        <v>167</v>
      </c>
      <c r="S1831" t="s">
        <v>167</v>
      </c>
      <c r="T1831" t="s">
        <v>167</v>
      </c>
      <c r="U1831" t="s">
        <v>37</v>
      </c>
      <c r="V1831" t="s">
        <v>36</v>
      </c>
      <c r="W1831">
        <v>0</v>
      </c>
      <c r="X1831">
        <v>0</v>
      </c>
      <c r="Y1831">
        <v>0</v>
      </c>
      <c r="Z1831">
        <v>0</v>
      </c>
      <c r="AA1831">
        <v>3.1</v>
      </c>
    </row>
    <row r="1832" spans="1:27" x14ac:dyDescent="0.2">
      <c r="A1832">
        <v>1619</v>
      </c>
      <c r="B1832" t="str">
        <f>+SUBSTITUTE(LOWER(_xlfn.CONCAT(C1832,D1832,E1832,G1832,L1832,R1832))," ","")</f>
        <v>44390carnegranelc300-500standrewsitalia</v>
      </c>
      <c r="C1832" s="1">
        <v>44390</v>
      </c>
      <c r="D1832" s="2" t="s">
        <v>35</v>
      </c>
      <c r="E1832" t="s">
        <v>30</v>
      </c>
      <c r="F1832" t="s">
        <v>244</v>
      </c>
      <c r="G1832" t="s">
        <v>49</v>
      </c>
      <c r="H1832">
        <v>4600</v>
      </c>
      <c r="I1832">
        <v>2.9</v>
      </c>
      <c r="J1832" s="4">
        <f>+VLOOKUP(B1832,Hoja1!$A:$L,11,0)</f>
        <v>4600</v>
      </c>
      <c r="K1832" s="4">
        <f>+VLOOKUP(B1832,Hoja1!$A:$L,12,0)</f>
        <v>2.9</v>
      </c>
      <c r="L1832" t="s">
        <v>240</v>
      </c>
      <c r="M1832">
        <v>28</v>
      </c>
      <c r="N1832" t="s">
        <v>204</v>
      </c>
      <c r="O1832">
        <v>7</v>
      </c>
      <c r="P1832">
        <v>2021</v>
      </c>
      <c r="Q1832" t="s">
        <v>153</v>
      </c>
      <c r="R1832" t="s">
        <v>167</v>
      </c>
      <c r="S1832" t="s">
        <v>167</v>
      </c>
      <c r="T1832" t="s">
        <v>167</v>
      </c>
      <c r="U1832" t="s">
        <v>37</v>
      </c>
      <c r="V1832" t="s">
        <v>36</v>
      </c>
      <c r="W1832">
        <v>0</v>
      </c>
      <c r="X1832">
        <v>0</v>
      </c>
      <c r="Y1832">
        <v>0</v>
      </c>
      <c r="Z1832">
        <v>0</v>
      </c>
      <c r="AA1832">
        <v>2.9</v>
      </c>
    </row>
    <row r="1833" spans="1:27" x14ac:dyDescent="0.2">
      <c r="A1833">
        <v>1620</v>
      </c>
      <c r="B1833" t="str">
        <f>+SUBSTITUTE(LOWER(_xlfn.CONCAT(C1833,D1833,E1833,G1833,L1833,R1833))," ","")</f>
        <v>44390carnegranelc100-200standrewsasia</v>
      </c>
      <c r="C1833" s="1">
        <v>44390</v>
      </c>
      <c r="D1833" s="2" t="s">
        <v>35</v>
      </c>
      <c r="E1833" t="s">
        <v>30</v>
      </c>
      <c r="F1833" t="s">
        <v>197</v>
      </c>
      <c r="G1833" t="s">
        <v>72</v>
      </c>
      <c r="H1833">
        <v>22000</v>
      </c>
      <c r="I1833">
        <v>3.4</v>
      </c>
      <c r="J1833" s="4">
        <f>+VLOOKUP(B1833,Hoja1!$A:$L,11,0)</f>
        <v>22000</v>
      </c>
      <c r="K1833" s="4">
        <f>+VLOOKUP(B1833,Hoja1!$A:$L,12,0)</f>
        <v>3.4</v>
      </c>
      <c r="L1833" t="s">
        <v>240</v>
      </c>
      <c r="M1833">
        <v>28</v>
      </c>
      <c r="N1833" t="s">
        <v>204</v>
      </c>
      <c r="O1833">
        <v>7</v>
      </c>
      <c r="P1833">
        <v>2021</v>
      </c>
      <c r="Q1833" t="s">
        <v>158</v>
      </c>
      <c r="R1833" t="s">
        <v>158</v>
      </c>
      <c r="S1833" t="s">
        <v>158</v>
      </c>
      <c r="T1833" t="s">
        <v>158</v>
      </c>
      <c r="U1833" t="s">
        <v>37</v>
      </c>
      <c r="V1833" t="s">
        <v>36</v>
      </c>
      <c r="W1833">
        <v>0</v>
      </c>
      <c r="X1833">
        <v>0</v>
      </c>
      <c r="Y1833">
        <v>0</v>
      </c>
      <c r="Z1833">
        <v>0</v>
      </c>
      <c r="AA1833">
        <v>3.4</v>
      </c>
    </row>
    <row r="1834" spans="1:27" x14ac:dyDescent="0.2">
      <c r="A1834">
        <v>1621</v>
      </c>
      <c r="B1834" t="str">
        <f>+SUBSTITUTE(LOWER(_xlfn.CONCAT(C1834,D1834,E1834,G1834,L1834,R1834))," ","")</f>
        <v>44390carneretailnocompensadoc100-200standrewsasia</v>
      </c>
      <c r="C1834" s="1">
        <v>44390</v>
      </c>
      <c r="D1834" s="2" t="s">
        <v>35</v>
      </c>
      <c r="E1834" t="s">
        <v>251</v>
      </c>
      <c r="F1834" t="s">
        <v>264</v>
      </c>
      <c r="G1834" t="s">
        <v>72</v>
      </c>
      <c r="H1834">
        <v>22000</v>
      </c>
      <c r="I1834">
        <v>3.62</v>
      </c>
      <c r="J1834" s="4">
        <f>+VLOOKUP(B1834,Hoja1!$A:$L,11,0)</f>
        <v>22000</v>
      </c>
      <c r="K1834" s="4">
        <f>+VLOOKUP(B1834,Hoja1!$A:$L,12,0)</f>
        <v>3.62</v>
      </c>
      <c r="L1834" t="s">
        <v>240</v>
      </c>
      <c r="M1834">
        <v>28</v>
      </c>
      <c r="N1834" t="s">
        <v>204</v>
      </c>
      <c r="O1834">
        <v>7</v>
      </c>
      <c r="P1834">
        <v>2021</v>
      </c>
      <c r="Q1834" t="s">
        <v>158</v>
      </c>
      <c r="R1834" t="s">
        <v>158</v>
      </c>
      <c r="S1834" t="s">
        <v>158</v>
      </c>
      <c r="T1834" t="s">
        <v>158</v>
      </c>
      <c r="U1834" t="s">
        <v>173</v>
      </c>
      <c r="V1834" t="s">
        <v>252</v>
      </c>
      <c r="W1834">
        <v>0</v>
      </c>
      <c r="X1834">
        <v>0</v>
      </c>
      <c r="Y1834">
        <v>0</v>
      </c>
      <c r="Z1834">
        <v>0</v>
      </c>
      <c r="AA1834">
        <v>3.62</v>
      </c>
    </row>
    <row r="1835" spans="1:27" x14ac:dyDescent="0.2">
      <c r="A1835">
        <v>1622</v>
      </c>
      <c r="B1835" t="str">
        <f>+SUBSTITUTE(LOWER(_xlfn.CONCAT(C1835,D1835,E1835,G1835,L1835,R1835))," ","")</f>
        <v>44390carneretailcompensadoc100-200standrewsamerica</v>
      </c>
      <c r="C1835" s="1">
        <v>44390</v>
      </c>
      <c r="D1835" s="2" t="s">
        <v>35</v>
      </c>
      <c r="E1835" t="s">
        <v>206</v>
      </c>
      <c r="F1835" t="s">
        <v>214</v>
      </c>
      <c r="G1835" t="s">
        <v>72</v>
      </c>
      <c r="H1835">
        <v>2724</v>
      </c>
      <c r="I1835">
        <v>3.74</v>
      </c>
      <c r="J1835" s="4">
        <f>+VLOOKUP(B1835,Hoja1!$A:$L,11,0)</f>
        <v>10200</v>
      </c>
      <c r="K1835" s="4">
        <f>+VLOOKUP(B1835,Hoja1!$A:$L,12,0)</f>
        <v>4.58</v>
      </c>
      <c r="L1835" t="s">
        <v>240</v>
      </c>
      <c r="M1835">
        <v>28</v>
      </c>
      <c r="N1835" t="s">
        <v>204</v>
      </c>
      <c r="O1835">
        <v>7</v>
      </c>
      <c r="P1835">
        <v>2021</v>
      </c>
      <c r="Q1835" t="s">
        <v>515</v>
      </c>
      <c r="R1835" t="s">
        <v>515</v>
      </c>
      <c r="S1835" t="s">
        <v>515</v>
      </c>
      <c r="T1835" t="s">
        <v>515</v>
      </c>
      <c r="U1835" t="s">
        <v>173</v>
      </c>
      <c r="V1835" t="s">
        <v>208</v>
      </c>
      <c r="W1835">
        <v>0</v>
      </c>
      <c r="X1835">
        <v>0.1</v>
      </c>
      <c r="Y1835">
        <v>0.374</v>
      </c>
      <c r="Z1835">
        <v>1018.776</v>
      </c>
      <c r="AA1835">
        <v>4.1555555555555497</v>
      </c>
    </row>
    <row r="1836" spans="1:27" x14ac:dyDescent="0.2">
      <c r="A1836">
        <v>1623</v>
      </c>
      <c r="B1836" t="str">
        <f>+SUBSTITUTE(LOWER(_xlfn.CONCAT(C1836,D1836,E1836,G1836,L1836,R1836))," ","")</f>
        <v>44390carnegranelc300-500standrewsrusia</v>
      </c>
      <c r="C1836" s="1">
        <v>44390</v>
      </c>
      <c r="D1836" s="2" t="s">
        <v>35</v>
      </c>
      <c r="E1836" t="s">
        <v>30</v>
      </c>
      <c r="F1836" t="s">
        <v>239</v>
      </c>
      <c r="G1836" t="s">
        <v>49</v>
      </c>
      <c r="H1836">
        <v>23000</v>
      </c>
      <c r="I1836">
        <v>2.9</v>
      </c>
      <c r="J1836" s="4">
        <f>+VLOOKUP(B1836,Hoja1!$A:$L,11,0)</f>
        <v>23000</v>
      </c>
      <c r="K1836" s="4">
        <f>+VLOOKUP(B1836,Hoja1!$A:$L,12,0)</f>
        <v>2.9</v>
      </c>
      <c r="L1836" t="s">
        <v>240</v>
      </c>
      <c r="M1836">
        <v>28</v>
      </c>
      <c r="N1836" t="s">
        <v>204</v>
      </c>
      <c r="O1836">
        <v>7</v>
      </c>
      <c r="P1836">
        <v>2021</v>
      </c>
      <c r="Q1836" t="s">
        <v>165</v>
      </c>
      <c r="R1836" t="s">
        <v>166</v>
      </c>
      <c r="S1836" t="s">
        <v>165</v>
      </c>
      <c r="T1836" t="s">
        <v>166</v>
      </c>
      <c r="U1836" t="s">
        <v>37</v>
      </c>
      <c r="V1836" t="s">
        <v>36</v>
      </c>
      <c r="W1836">
        <v>0</v>
      </c>
      <c r="X1836">
        <v>0</v>
      </c>
      <c r="Y1836">
        <v>0</v>
      </c>
      <c r="Z1836">
        <v>0</v>
      </c>
      <c r="AA1836">
        <v>2.9</v>
      </c>
    </row>
    <row r="1837" spans="1:27" x14ac:dyDescent="0.2">
      <c r="A1837">
        <v>1624</v>
      </c>
      <c r="B1837" t="str">
        <f>+SUBSTITUTE(LOWER(_xlfn.CONCAT(C1837,D1837,E1837,G1837,L1837,R1837))," ","")</f>
        <v>44390enterosinsalsac22-36standrewsamerica</v>
      </c>
      <c r="C1837" s="1">
        <v>44390</v>
      </c>
      <c r="D1837" s="2" t="s">
        <v>59</v>
      </c>
      <c r="E1837" t="s">
        <v>155</v>
      </c>
      <c r="F1837" t="s">
        <v>214</v>
      </c>
      <c r="G1837" t="s">
        <v>228</v>
      </c>
      <c r="H1837">
        <v>7264</v>
      </c>
      <c r="I1837">
        <v>2.2000000000000002</v>
      </c>
      <c r="J1837" s="4" t="e">
        <f>+VLOOKUP(B1837,Hoja1!$A:$L,11,0)</f>
        <v>#N/A</v>
      </c>
      <c r="K1837" s="4" t="e">
        <f>+VLOOKUP(B1837,Hoja1!$A:$L,12,0)</f>
        <v>#N/A</v>
      </c>
      <c r="L1837" t="s">
        <v>240</v>
      </c>
      <c r="M1837">
        <v>28</v>
      </c>
      <c r="N1837" t="s">
        <v>204</v>
      </c>
      <c r="O1837">
        <v>7</v>
      </c>
      <c r="P1837">
        <v>2021</v>
      </c>
      <c r="Q1837" t="s">
        <v>515</v>
      </c>
      <c r="R1837" t="s">
        <v>515</v>
      </c>
      <c r="S1837" t="s">
        <v>515</v>
      </c>
      <c r="T1837" t="s">
        <v>515</v>
      </c>
      <c r="U1837" t="s">
        <v>159</v>
      </c>
      <c r="V1837" t="s">
        <v>160</v>
      </c>
      <c r="W1837">
        <v>0</v>
      </c>
      <c r="X1837">
        <v>0</v>
      </c>
      <c r="Y1837">
        <v>0</v>
      </c>
      <c r="Z1837">
        <v>0</v>
      </c>
      <c r="AA1837">
        <v>2.2000000000000002</v>
      </c>
    </row>
    <row r="1838" spans="1:27" x14ac:dyDescent="0.2">
      <c r="A1838">
        <v>1625</v>
      </c>
      <c r="B1838" t="str">
        <f>+SUBSTITUTE(LOWER(_xlfn.CONCAT(C1838,D1838,E1838,G1838,L1838,R1838))," ","")</f>
        <v>44390enterosinsalsac18-27standrewsamerica</v>
      </c>
      <c r="C1838" s="1">
        <v>44390</v>
      </c>
      <c r="D1838" s="2" t="s">
        <v>59</v>
      </c>
      <c r="E1838" t="s">
        <v>155</v>
      </c>
      <c r="F1838" t="s">
        <v>214</v>
      </c>
      <c r="G1838" t="s">
        <v>171</v>
      </c>
      <c r="H1838">
        <v>17079.48</v>
      </c>
      <c r="I1838">
        <v>2.31</v>
      </c>
      <c r="J1838" s="4" t="e">
        <f>+VLOOKUP(B1838,Hoja1!$A:$L,11,0)</f>
        <v>#N/A</v>
      </c>
      <c r="K1838" s="4" t="e">
        <f>+VLOOKUP(B1838,Hoja1!$A:$L,12,0)</f>
        <v>#N/A</v>
      </c>
      <c r="L1838" t="s">
        <v>240</v>
      </c>
      <c r="M1838">
        <v>28</v>
      </c>
      <c r="N1838" t="s">
        <v>204</v>
      </c>
      <c r="O1838">
        <v>7</v>
      </c>
      <c r="P1838">
        <v>2021</v>
      </c>
      <c r="Q1838" t="s">
        <v>515</v>
      </c>
      <c r="R1838" t="s">
        <v>515</v>
      </c>
      <c r="S1838" t="s">
        <v>515</v>
      </c>
      <c r="T1838" t="s">
        <v>515</v>
      </c>
      <c r="U1838" t="s">
        <v>159</v>
      </c>
      <c r="V1838" t="s">
        <v>160</v>
      </c>
      <c r="W1838">
        <v>0</v>
      </c>
      <c r="X1838">
        <v>0</v>
      </c>
      <c r="Y1838">
        <v>0</v>
      </c>
      <c r="Z1838">
        <v>0</v>
      </c>
      <c r="AA1838">
        <v>2.31</v>
      </c>
    </row>
    <row r="1839" spans="1:27" x14ac:dyDescent="0.2">
      <c r="A1839">
        <v>1626</v>
      </c>
      <c r="B1839" t="str">
        <f>+SUBSTITUTE(LOWER(_xlfn.CONCAT(C1839,D1839,E1839,G1839,L1839,R1839))," ","")</f>
        <v>44390carneretailcompensadoc100-200standrewsamerica</v>
      </c>
      <c r="C1839" s="1">
        <v>44390</v>
      </c>
      <c r="D1839" s="2" t="s">
        <v>35</v>
      </c>
      <c r="E1839" t="s">
        <v>206</v>
      </c>
      <c r="F1839" t="s">
        <v>200</v>
      </c>
      <c r="G1839" t="s">
        <v>72</v>
      </c>
      <c r="H1839">
        <v>6750</v>
      </c>
      <c r="I1839">
        <v>4.3600000000000003</v>
      </c>
      <c r="J1839" s="4">
        <f>+VLOOKUP(B1839,Hoja1!$A:$L,11,0)</f>
        <v>10200</v>
      </c>
      <c r="K1839" s="4">
        <f>+VLOOKUP(B1839,Hoja1!$A:$L,12,0)</f>
        <v>4.58</v>
      </c>
      <c r="L1839" t="s">
        <v>240</v>
      </c>
      <c r="M1839">
        <v>28</v>
      </c>
      <c r="N1839" t="s">
        <v>204</v>
      </c>
      <c r="O1839">
        <v>7</v>
      </c>
      <c r="P1839">
        <v>2021</v>
      </c>
      <c r="Q1839" t="s">
        <v>515</v>
      </c>
      <c r="R1839" t="s">
        <v>515</v>
      </c>
      <c r="S1839" t="s">
        <v>515</v>
      </c>
      <c r="T1839" t="s">
        <v>515</v>
      </c>
      <c r="U1839" t="s">
        <v>173</v>
      </c>
      <c r="V1839" t="s">
        <v>208</v>
      </c>
      <c r="W1839">
        <v>0</v>
      </c>
      <c r="X1839">
        <v>0.1</v>
      </c>
      <c r="Y1839">
        <v>0.436</v>
      </c>
      <c r="Z1839">
        <v>2943</v>
      </c>
      <c r="AA1839">
        <v>4.8444444444444397</v>
      </c>
    </row>
    <row r="1840" spans="1:27" x14ac:dyDescent="0.2">
      <c r="A1840">
        <v>1627</v>
      </c>
      <c r="B1840" t="str">
        <f>+SUBSTITUTE(LOWER(_xlfn.CONCAT(C1840,D1840,E1840,G1840,L1840,R1840))," ","")</f>
        <v>44390carnegranelc200-300standrewsotroseuropa</v>
      </c>
      <c r="C1840" s="1">
        <v>44390</v>
      </c>
      <c r="D1840" s="2" t="s">
        <v>35</v>
      </c>
      <c r="E1840" t="s">
        <v>30</v>
      </c>
      <c r="F1840" t="s">
        <v>271</v>
      </c>
      <c r="G1840" t="s">
        <v>39</v>
      </c>
      <c r="H1840">
        <v>24000</v>
      </c>
      <c r="I1840">
        <v>3.2</v>
      </c>
      <c r="J1840" s="4">
        <f>+VLOOKUP(B1840,Hoja1!$A:$L,11,0)</f>
        <v>24000</v>
      </c>
      <c r="K1840" s="4">
        <f>+VLOOKUP(B1840,Hoja1!$A:$L,12,0)</f>
        <v>3.2</v>
      </c>
      <c r="L1840" t="s">
        <v>240</v>
      </c>
      <c r="M1840">
        <v>28</v>
      </c>
      <c r="N1840" t="s">
        <v>204</v>
      </c>
      <c r="O1840">
        <v>7</v>
      </c>
      <c r="P1840">
        <v>2021</v>
      </c>
      <c r="Q1840" t="s">
        <v>153</v>
      </c>
      <c r="R1840" t="s">
        <v>154</v>
      </c>
      <c r="S1840" t="s">
        <v>154</v>
      </c>
      <c r="T1840" t="s">
        <v>154</v>
      </c>
      <c r="U1840" t="s">
        <v>37</v>
      </c>
      <c r="V1840" t="s">
        <v>36</v>
      </c>
      <c r="W1840">
        <v>0</v>
      </c>
      <c r="X1840">
        <v>0</v>
      </c>
      <c r="Y1840">
        <v>0</v>
      </c>
      <c r="Z1840">
        <v>0</v>
      </c>
      <c r="AA1840">
        <v>3.2</v>
      </c>
    </row>
    <row r="1841" spans="1:27" x14ac:dyDescent="0.2">
      <c r="A1841">
        <v>2371</v>
      </c>
      <c r="B1841" t="str">
        <f>+SUBSTITUTE(LOWER(_xlfn.CONCAT(C1841,D1841,E1841,G1841,L1841,R1841))," ","")</f>
        <v>44390carnegranelc300-500sudmarisrusia</v>
      </c>
      <c r="C1841" s="1">
        <v>44390</v>
      </c>
      <c r="D1841" s="2" t="s">
        <v>35</v>
      </c>
      <c r="E1841" t="s">
        <v>30</v>
      </c>
      <c r="F1841" t="s">
        <v>166</v>
      </c>
      <c r="G1841" t="s">
        <v>49</v>
      </c>
      <c r="H1841">
        <v>23000</v>
      </c>
      <c r="I1841">
        <v>2.9</v>
      </c>
      <c r="J1841" s="4">
        <f>+VLOOKUP(B1841,Hoja1!$A:$L,11,0)</f>
        <v>23000</v>
      </c>
      <c r="K1841" s="4">
        <f>+VLOOKUP(B1841,Hoja1!$A:$L,12,0)</f>
        <v>2.9</v>
      </c>
      <c r="L1841" t="s">
        <v>286</v>
      </c>
      <c r="M1841">
        <v>28</v>
      </c>
      <c r="O1841">
        <v>7</v>
      </c>
      <c r="P1841">
        <v>2021</v>
      </c>
      <c r="Q1841" t="s">
        <v>165</v>
      </c>
      <c r="R1841" t="s">
        <v>166</v>
      </c>
      <c r="S1841" t="s">
        <v>165</v>
      </c>
      <c r="T1841" t="s">
        <v>166</v>
      </c>
      <c r="U1841" t="s">
        <v>37</v>
      </c>
      <c r="V1841" t="s">
        <v>36</v>
      </c>
      <c r="W1841">
        <v>0</v>
      </c>
      <c r="X1841">
        <v>0</v>
      </c>
      <c r="Y1841">
        <v>0</v>
      </c>
      <c r="Z1841">
        <v>0</v>
      </c>
      <c r="AA1841">
        <v>2.9</v>
      </c>
    </row>
    <row r="1842" spans="1:27" x14ac:dyDescent="0.2">
      <c r="A1842">
        <v>2372</v>
      </c>
      <c r="B1842" t="str">
        <f>+SUBSTITUTE(LOWER(_xlfn.CONCAT(C1842,D1842,E1842,G1842,L1842,R1842))," ","")</f>
        <v>44390enterosinsalsac40-60sudmarisamerica</v>
      </c>
      <c r="C1842" s="1">
        <v>44390</v>
      </c>
      <c r="D1842" s="2" t="s">
        <v>59</v>
      </c>
      <c r="E1842" t="s">
        <v>155</v>
      </c>
      <c r="F1842" t="s">
        <v>214</v>
      </c>
      <c r="G1842" t="s">
        <v>180</v>
      </c>
      <c r="H1842">
        <v>17955.7</v>
      </c>
      <c r="I1842">
        <v>2.02</v>
      </c>
      <c r="J1842" s="4" t="e">
        <f>+VLOOKUP(B1842,Hoja1!$A:$L,11,0)</f>
        <v>#N/A</v>
      </c>
      <c r="K1842" s="4" t="e">
        <f>+VLOOKUP(B1842,Hoja1!$A:$L,12,0)</f>
        <v>#N/A</v>
      </c>
      <c r="L1842" t="s">
        <v>286</v>
      </c>
      <c r="M1842">
        <v>28</v>
      </c>
      <c r="O1842">
        <v>7</v>
      </c>
      <c r="P1842">
        <v>2021</v>
      </c>
      <c r="Q1842" t="s">
        <v>515</v>
      </c>
      <c r="R1842" t="s">
        <v>515</v>
      </c>
      <c r="S1842" t="s">
        <v>515</v>
      </c>
      <c r="T1842" t="s">
        <v>515</v>
      </c>
      <c r="U1842" t="s">
        <v>159</v>
      </c>
      <c r="V1842" t="s">
        <v>160</v>
      </c>
      <c r="W1842">
        <v>0</v>
      </c>
      <c r="X1842">
        <v>0</v>
      </c>
      <c r="Y1842">
        <v>0</v>
      </c>
      <c r="Z1842">
        <v>0</v>
      </c>
      <c r="AA1842">
        <v>2.02</v>
      </c>
    </row>
    <row r="1843" spans="1:27" x14ac:dyDescent="0.2">
      <c r="A1843">
        <v>2373</v>
      </c>
      <c r="B1843" t="str">
        <f>+SUBSTITUTE(LOWER(_xlfn.CONCAT(C1843,D1843,E1843,G1843,L1843,R1843))," ","")</f>
        <v>44390carnegranelc0sudmarischile</v>
      </c>
      <c r="C1843" s="1">
        <v>44390</v>
      </c>
      <c r="D1843" s="2" t="s">
        <v>35</v>
      </c>
      <c r="E1843" t="s">
        <v>30</v>
      </c>
      <c r="F1843" t="s">
        <v>32</v>
      </c>
      <c r="G1843" t="s">
        <v>178</v>
      </c>
      <c r="H1843">
        <v>420</v>
      </c>
      <c r="J1843" s="4" t="e">
        <f>+VLOOKUP(B1843,Hoja1!$A:$L,11,0)</f>
        <v>#N/A</v>
      </c>
      <c r="K1843" s="4" t="e">
        <f>+VLOOKUP(B1843,Hoja1!$A:$L,12,0)</f>
        <v>#N/A</v>
      </c>
      <c r="L1843" t="s">
        <v>286</v>
      </c>
      <c r="M1843">
        <v>28</v>
      </c>
      <c r="O1843">
        <v>7</v>
      </c>
      <c r="P1843">
        <v>2021</v>
      </c>
      <c r="Q1843" t="s">
        <v>32</v>
      </c>
      <c r="R1843" t="s">
        <v>32</v>
      </c>
      <c r="S1843" t="s">
        <v>32</v>
      </c>
      <c r="T1843" t="s">
        <v>32</v>
      </c>
      <c r="U1843" t="s">
        <v>37</v>
      </c>
      <c r="V1843" t="s">
        <v>36</v>
      </c>
      <c r="W1843">
        <v>0</v>
      </c>
      <c r="X1843">
        <v>0</v>
      </c>
    </row>
    <row r="1844" spans="1:27" x14ac:dyDescent="0.2">
      <c r="A1844">
        <v>2374</v>
      </c>
      <c r="B1844" t="str">
        <f>+SUBSTITUTE(LOWER(_xlfn.CONCAT(C1844,D1844,E1844,G1844,L1844,R1844))," ","")</f>
        <v>44390enterosinsalsac0sudmarischile</v>
      </c>
      <c r="C1844" s="1">
        <v>44390</v>
      </c>
      <c r="D1844" s="2" t="s">
        <v>59</v>
      </c>
      <c r="E1844" t="s">
        <v>155</v>
      </c>
      <c r="F1844" t="s">
        <v>32</v>
      </c>
      <c r="G1844" t="s">
        <v>178</v>
      </c>
      <c r="H1844">
        <v>45.4</v>
      </c>
      <c r="J1844" s="4" t="e">
        <f>+VLOOKUP(B1844,Hoja1!$A:$L,11,0)</f>
        <v>#N/A</v>
      </c>
      <c r="K1844" s="4" t="e">
        <f>+VLOOKUP(B1844,Hoja1!$A:$L,12,0)</f>
        <v>#N/A</v>
      </c>
      <c r="L1844" t="s">
        <v>286</v>
      </c>
      <c r="M1844">
        <v>28</v>
      </c>
      <c r="O1844">
        <v>7</v>
      </c>
      <c r="P1844">
        <v>2021</v>
      </c>
      <c r="Q1844" t="s">
        <v>32</v>
      </c>
      <c r="R1844" t="s">
        <v>32</v>
      </c>
      <c r="S1844" t="s">
        <v>32</v>
      </c>
      <c r="T1844" t="s">
        <v>32</v>
      </c>
      <c r="U1844" t="s">
        <v>159</v>
      </c>
      <c r="V1844" t="s">
        <v>160</v>
      </c>
      <c r="W1844">
        <v>0</v>
      </c>
      <c r="X1844">
        <v>0</v>
      </c>
    </row>
    <row r="1845" spans="1:27" x14ac:dyDescent="0.2">
      <c r="A1845">
        <v>2375</v>
      </c>
      <c r="B1845" t="str">
        <f>+SUBSTITUTE(LOWER(_xlfn.CONCAT(C1845,D1845,E1845,G1845,L1845,R1845))," ","")</f>
        <v>44390mediaconchagranelc60-80sudmarisamerica</v>
      </c>
      <c r="C1845" s="1">
        <v>44390</v>
      </c>
      <c r="D1845" s="2" t="s">
        <v>212</v>
      </c>
      <c r="E1845" t="s">
        <v>30</v>
      </c>
      <c r="F1845" t="s">
        <v>214</v>
      </c>
      <c r="G1845" t="s">
        <v>168</v>
      </c>
      <c r="H1845">
        <v>23639</v>
      </c>
      <c r="I1845">
        <v>3.97</v>
      </c>
      <c r="J1845" s="4">
        <f>+VLOOKUP(B1845,Hoja1!$A:$L,11,0)</f>
        <v>23639</v>
      </c>
      <c r="K1845" s="4">
        <f>+VLOOKUP(B1845,Hoja1!$A:$L,12,0)</f>
        <v>3.97</v>
      </c>
      <c r="L1845" t="s">
        <v>286</v>
      </c>
      <c r="M1845">
        <v>28</v>
      </c>
      <c r="O1845">
        <v>7</v>
      </c>
      <c r="P1845">
        <v>2021</v>
      </c>
      <c r="Q1845" t="s">
        <v>515</v>
      </c>
      <c r="R1845" t="s">
        <v>515</v>
      </c>
      <c r="S1845" t="s">
        <v>515</v>
      </c>
      <c r="T1845" t="s">
        <v>515</v>
      </c>
      <c r="V1845" t="s">
        <v>216</v>
      </c>
    </row>
    <row r="1846" spans="1:27" x14ac:dyDescent="0.2">
      <c r="A1846">
        <v>2376</v>
      </c>
      <c r="B1846" t="str">
        <f>+SUBSTITUTE(LOWER(_xlfn.CONCAT(C1846,D1846,E1846,G1846,L1846,R1846))," ","")</f>
        <v>44390carnegranelc0sudmarischile</v>
      </c>
      <c r="C1846" s="1">
        <v>44390</v>
      </c>
      <c r="D1846" s="2" t="s">
        <v>35</v>
      </c>
      <c r="E1846" t="s">
        <v>30</v>
      </c>
      <c r="F1846" t="s">
        <v>32</v>
      </c>
      <c r="G1846" t="s">
        <v>178</v>
      </c>
      <c r="H1846">
        <v>420</v>
      </c>
      <c r="J1846" s="4" t="e">
        <f>+VLOOKUP(B1846,Hoja1!$A:$L,11,0)</f>
        <v>#N/A</v>
      </c>
      <c r="K1846" s="4" t="e">
        <f>+VLOOKUP(B1846,Hoja1!$A:$L,12,0)</f>
        <v>#N/A</v>
      </c>
      <c r="L1846" t="s">
        <v>286</v>
      </c>
      <c r="M1846">
        <v>28</v>
      </c>
      <c r="O1846">
        <v>7</v>
      </c>
      <c r="P1846">
        <v>2021</v>
      </c>
      <c r="Q1846" t="s">
        <v>32</v>
      </c>
      <c r="R1846" t="s">
        <v>32</v>
      </c>
      <c r="S1846" t="s">
        <v>32</v>
      </c>
      <c r="T1846" t="s">
        <v>32</v>
      </c>
      <c r="U1846" t="s">
        <v>37</v>
      </c>
      <c r="V1846" t="s">
        <v>36</v>
      </c>
      <c r="W1846">
        <v>0</v>
      </c>
      <c r="X1846">
        <v>0</v>
      </c>
    </row>
    <row r="1847" spans="1:27" x14ac:dyDescent="0.2">
      <c r="A1847">
        <v>479</v>
      </c>
      <c r="B1847" t="str">
        <f>+SUBSTITUTE(LOWER(_xlfn.CONCAT(C1847,D1847,E1847,G1847,L1847,R1847))," ","")</f>
        <v>44391carnegranelc200-300camanchacarusia</v>
      </c>
      <c r="C1847" s="1">
        <v>44391</v>
      </c>
      <c r="D1847" s="2" t="s">
        <v>35</v>
      </c>
      <c r="E1847" t="s">
        <v>30</v>
      </c>
      <c r="F1847" t="s">
        <v>516</v>
      </c>
      <c r="G1847" t="s">
        <v>39</v>
      </c>
      <c r="H1847">
        <v>24000</v>
      </c>
      <c r="I1847">
        <v>3.05</v>
      </c>
      <c r="J1847" s="4" t="e">
        <f>+VLOOKUP(B1847,Hoja1!$A:$L,11,0)</f>
        <v>#N/A</v>
      </c>
      <c r="K1847" s="4" t="e">
        <f>+VLOOKUP(B1847,Hoja1!$A:$L,12,0)</f>
        <v>#N/A</v>
      </c>
      <c r="L1847" t="s">
        <v>33</v>
      </c>
      <c r="M1847">
        <v>28</v>
      </c>
      <c r="O1847">
        <v>7</v>
      </c>
      <c r="P1847">
        <v>2021</v>
      </c>
      <c r="Q1847" t="s">
        <v>165</v>
      </c>
      <c r="R1847" t="s">
        <v>166</v>
      </c>
      <c r="S1847" t="s">
        <v>165</v>
      </c>
      <c r="T1847" t="s">
        <v>166</v>
      </c>
      <c r="U1847" t="s">
        <v>37</v>
      </c>
      <c r="V1847" t="s">
        <v>36</v>
      </c>
      <c r="W1847">
        <v>0</v>
      </c>
      <c r="X1847">
        <v>0</v>
      </c>
      <c r="Y1847">
        <v>0</v>
      </c>
      <c r="Z1847">
        <v>0</v>
      </c>
      <c r="AA1847">
        <v>3.05</v>
      </c>
    </row>
    <row r="1848" spans="1:27" x14ac:dyDescent="0.2">
      <c r="A1848">
        <v>480</v>
      </c>
      <c r="B1848" t="str">
        <f>+SUBSTITUTE(LOWER(_xlfn.CONCAT(C1848,D1848,E1848,G1848,L1848,R1848))," ","")</f>
        <v>44391carnegranelc500-upcamanchacaotroseuropa</v>
      </c>
      <c r="C1848" s="1">
        <v>44391</v>
      </c>
      <c r="D1848" s="2" t="s">
        <v>35</v>
      </c>
      <c r="E1848" t="s">
        <v>30</v>
      </c>
      <c r="F1848" t="s">
        <v>517</v>
      </c>
      <c r="G1848" t="s">
        <v>183</v>
      </c>
      <c r="H1848">
        <v>5000</v>
      </c>
      <c r="I1848">
        <v>2.7999999999999901</v>
      </c>
      <c r="J1848" s="4" t="e">
        <f>+VLOOKUP(B1848,Hoja1!$A:$L,11,0)</f>
        <v>#N/A</v>
      </c>
      <c r="K1848" s="4" t="e">
        <f>+VLOOKUP(B1848,Hoja1!$A:$L,12,0)</f>
        <v>#N/A</v>
      </c>
      <c r="L1848" t="s">
        <v>33</v>
      </c>
      <c r="M1848">
        <v>28</v>
      </c>
      <c r="O1848">
        <v>7</v>
      </c>
      <c r="P1848">
        <v>2021</v>
      </c>
      <c r="Q1848" t="s">
        <v>153</v>
      </c>
      <c r="R1848" t="s">
        <v>154</v>
      </c>
      <c r="S1848" t="s">
        <v>154</v>
      </c>
      <c r="T1848" t="s">
        <v>154</v>
      </c>
      <c r="U1848" t="s">
        <v>37</v>
      </c>
      <c r="V1848" t="s">
        <v>36</v>
      </c>
      <c r="W1848">
        <v>0</v>
      </c>
      <c r="X1848">
        <v>0</v>
      </c>
      <c r="Y1848">
        <v>0</v>
      </c>
      <c r="Z1848">
        <v>0</v>
      </c>
      <c r="AA1848">
        <v>2.7999999999999901</v>
      </c>
    </row>
    <row r="1849" spans="1:27" x14ac:dyDescent="0.2">
      <c r="A1849">
        <v>481</v>
      </c>
      <c r="B1849" t="str">
        <f>+SUBSTITUTE(LOWER(_xlfn.CONCAT(C1849,D1849,E1849,G1849,L1849,R1849))," ","")</f>
        <v>44391carnegranelc300-500camanchacaotroseuropa</v>
      </c>
      <c r="C1849" s="1">
        <v>44391</v>
      </c>
      <c r="D1849" s="2" t="s">
        <v>35</v>
      </c>
      <c r="E1849" t="s">
        <v>30</v>
      </c>
      <c r="F1849" t="s">
        <v>517</v>
      </c>
      <c r="G1849" t="s">
        <v>49</v>
      </c>
      <c r="H1849">
        <v>19000</v>
      </c>
      <c r="I1849">
        <v>3.02</v>
      </c>
      <c r="J1849" s="4" t="e">
        <f>+VLOOKUP(B1849,Hoja1!$A:$L,11,0)</f>
        <v>#N/A</v>
      </c>
      <c r="K1849" s="4" t="e">
        <f>+VLOOKUP(B1849,Hoja1!$A:$L,12,0)</f>
        <v>#N/A</v>
      </c>
      <c r="L1849" t="s">
        <v>33</v>
      </c>
      <c r="M1849">
        <v>28</v>
      </c>
      <c r="O1849">
        <v>7</v>
      </c>
      <c r="P1849">
        <v>2021</v>
      </c>
      <c r="Q1849" t="s">
        <v>153</v>
      </c>
      <c r="R1849" t="s">
        <v>154</v>
      </c>
      <c r="S1849" t="s">
        <v>154</v>
      </c>
      <c r="T1849" t="s">
        <v>154</v>
      </c>
      <c r="U1849" t="s">
        <v>37</v>
      </c>
      <c r="V1849" t="s">
        <v>36</v>
      </c>
      <c r="W1849">
        <v>0</v>
      </c>
      <c r="X1849">
        <v>0</v>
      </c>
      <c r="Y1849">
        <v>0</v>
      </c>
      <c r="Z1849">
        <v>0</v>
      </c>
      <c r="AA1849">
        <v>3.02</v>
      </c>
    </row>
    <row r="1850" spans="1:27" x14ac:dyDescent="0.2">
      <c r="A1850">
        <v>482</v>
      </c>
      <c r="B1850" t="str">
        <f>+SUBSTITUTE(LOWER(_xlfn.CONCAT(C1850,D1850,E1850,G1850,L1850,R1850))," ","")</f>
        <v>44391carnegranelc300-500camanchacarusia</v>
      </c>
      <c r="C1850" s="1">
        <v>44391</v>
      </c>
      <c r="D1850" s="2" t="s">
        <v>35</v>
      </c>
      <c r="E1850" t="s">
        <v>30</v>
      </c>
      <c r="F1850" t="s">
        <v>516</v>
      </c>
      <c r="G1850" t="s">
        <v>49</v>
      </c>
      <c r="H1850">
        <v>24000</v>
      </c>
      <c r="I1850">
        <v>2.94999999999999</v>
      </c>
      <c r="J1850" s="4" t="e">
        <f>+VLOOKUP(B1850,Hoja1!$A:$L,11,0)</f>
        <v>#N/A</v>
      </c>
      <c r="K1850" s="4" t="e">
        <f>+VLOOKUP(B1850,Hoja1!$A:$L,12,0)</f>
        <v>#N/A</v>
      </c>
      <c r="L1850" t="s">
        <v>33</v>
      </c>
      <c r="M1850">
        <v>28</v>
      </c>
      <c r="O1850">
        <v>7</v>
      </c>
      <c r="P1850">
        <v>2021</v>
      </c>
      <c r="Q1850" t="s">
        <v>165</v>
      </c>
      <c r="R1850" t="s">
        <v>166</v>
      </c>
      <c r="S1850" t="s">
        <v>165</v>
      </c>
      <c r="T1850" t="s">
        <v>166</v>
      </c>
      <c r="U1850" t="s">
        <v>37</v>
      </c>
      <c r="V1850" t="s">
        <v>36</v>
      </c>
      <c r="W1850">
        <v>0</v>
      </c>
      <c r="X1850">
        <v>0</v>
      </c>
      <c r="Y1850">
        <v>0</v>
      </c>
      <c r="Z1850">
        <v>0</v>
      </c>
      <c r="AA1850">
        <v>2.94999999999999</v>
      </c>
    </row>
    <row r="1851" spans="1:27" x14ac:dyDescent="0.2">
      <c r="A1851">
        <v>483</v>
      </c>
      <c r="B1851" t="str">
        <f>+SUBSTITUTE(LOWER(_xlfn.CONCAT(C1851,D1851,E1851,G1851,L1851,R1851))," ","")</f>
        <v>44391enteroretailc20-35camanchacaamerica</v>
      </c>
      <c r="C1851" s="1">
        <v>44391</v>
      </c>
      <c r="D1851" s="2" t="s">
        <v>59</v>
      </c>
      <c r="E1851" t="s">
        <v>161</v>
      </c>
      <c r="F1851" t="s">
        <v>162</v>
      </c>
      <c r="G1851" t="s">
        <v>163</v>
      </c>
      <c r="H1851">
        <v>14301</v>
      </c>
      <c r="I1851">
        <v>3.2413500000000002</v>
      </c>
      <c r="J1851" s="4" t="e">
        <f>+VLOOKUP(B1851,Hoja1!$A:$L,11,0)</f>
        <v>#N/A</v>
      </c>
      <c r="K1851" s="4" t="e">
        <f>+VLOOKUP(B1851,Hoja1!$A:$L,12,0)</f>
        <v>#N/A</v>
      </c>
      <c r="L1851" t="s">
        <v>33</v>
      </c>
      <c r="M1851">
        <v>28</v>
      </c>
      <c r="O1851">
        <v>7</v>
      </c>
      <c r="P1851">
        <v>2021</v>
      </c>
      <c r="Q1851" t="s">
        <v>515</v>
      </c>
      <c r="R1851" t="s">
        <v>515</v>
      </c>
      <c r="S1851" t="s">
        <v>515</v>
      </c>
      <c r="T1851" t="s">
        <v>515</v>
      </c>
      <c r="V1851" t="s">
        <v>164</v>
      </c>
    </row>
    <row r="1852" spans="1:27" x14ac:dyDescent="0.2">
      <c r="A1852">
        <v>1628</v>
      </c>
      <c r="B1852" t="str">
        <f>+SUBSTITUTE(LOWER(_xlfn.CONCAT(C1852,D1852,E1852,G1852,L1852,R1852))," ","")</f>
        <v>44391carneretailcompensadoc200-300standrewsasia</v>
      </c>
      <c r="C1852" s="1">
        <v>44391</v>
      </c>
      <c r="D1852" s="2" t="s">
        <v>35</v>
      </c>
      <c r="E1852" t="s">
        <v>206</v>
      </c>
      <c r="F1852" t="s">
        <v>194</v>
      </c>
      <c r="G1852" t="s">
        <v>39</v>
      </c>
      <c r="H1852">
        <v>5000</v>
      </c>
      <c r="I1852">
        <v>3.82</v>
      </c>
      <c r="J1852" s="4">
        <f>+VLOOKUP(B1852,Hoja1!$A:$L,11,0)</f>
        <v>5000</v>
      </c>
      <c r="K1852" s="4">
        <f>+VLOOKUP(B1852,Hoja1!$A:$L,12,0)</f>
        <v>3.82</v>
      </c>
      <c r="L1852" t="s">
        <v>240</v>
      </c>
      <c r="M1852">
        <v>28</v>
      </c>
      <c r="N1852" t="s">
        <v>204</v>
      </c>
      <c r="O1852">
        <v>7</v>
      </c>
      <c r="P1852">
        <v>2021</v>
      </c>
      <c r="Q1852" t="s">
        <v>158</v>
      </c>
      <c r="R1852" t="s">
        <v>158</v>
      </c>
      <c r="S1852" t="s">
        <v>158</v>
      </c>
      <c r="T1852" t="s">
        <v>158</v>
      </c>
      <c r="U1852" t="s">
        <v>173</v>
      </c>
      <c r="V1852" t="s">
        <v>208</v>
      </c>
      <c r="W1852">
        <v>0</v>
      </c>
      <c r="X1852">
        <v>0.1</v>
      </c>
      <c r="Y1852">
        <v>0.38200000000000001</v>
      </c>
      <c r="Z1852">
        <v>1910</v>
      </c>
      <c r="AA1852">
        <v>4.24444444444444</v>
      </c>
    </row>
    <row r="1853" spans="1:27" x14ac:dyDescent="0.2">
      <c r="A1853">
        <v>1629</v>
      </c>
      <c r="B1853" t="str">
        <f>+SUBSTITUTE(LOWER(_xlfn.CONCAT(C1853,D1853,E1853,G1853,L1853,R1853))," ","")</f>
        <v>44391carnegranelc300-500standrewsrusia</v>
      </c>
      <c r="C1853" s="1">
        <v>44391</v>
      </c>
      <c r="D1853" s="2" t="s">
        <v>35</v>
      </c>
      <c r="E1853" t="s">
        <v>30</v>
      </c>
      <c r="F1853" t="s">
        <v>239</v>
      </c>
      <c r="G1853" t="s">
        <v>49</v>
      </c>
      <c r="H1853">
        <v>23000</v>
      </c>
      <c r="I1853">
        <v>2.9</v>
      </c>
      <c r="J1853" s="4">
        <f>+VLOOKUP(B1853,Hoja1!$A:$L,11,0)</f>
        <v>23000</v>
      </c>
      <c r="K1853" s="4">
        <f>+VLOOKUP(B1853,Hoja1!$A:$L,12,0)</f>
        <v>2.9</v>
      </c>
      <c r="L1853" t="s">
        <v>240</v>
      </c>
      <c r="M1853">
        <v>28</v>
      </c>
      <c r="N1853" t="s">
        <v>204</v>
      </c>
      <c r="O1853">
        <v>7</v>
      </c>
      <c r="P1853">
        <v>2021</v>
      </c>
      <c r="Q1853" t="s">
        <v>165</v>
      </c>
      <c r="R1853" t="s">
        <v>166</v>
      </c>
      <c r="S1853" t="s">
        <v>165</v>
      </c>
      <c r="T1853" t="s">
        <v>166</v>
      </c>
      <c r="U1853" t="s">
        <v>37</v>
      </c>
      <c r="V1853" t="s">
        <v>36</v>
      </c>
      <c r="W1853">
        <v>0</v>
      </c>
      <c r="X1853">
        <v>0</v>
      </c>
      <c r="Y1853">
        <v>0</v>
      </c>
      <c r="Z1853">
        <v>0</v>
      </c>
      <c r="AA1853">
        <v>2.9</v>
      </c>
    </row>
    <row r="1854" spans="1:27" x14ac:dyDescent="0.2">
      <c r="A1854">
        <v>1630</v>
      </c>
      <c r="B1854" t="str">
        <f>+SUBSTITUTE(LOWER(_xlfn.CONCAT(C1854,D1854,E1854,G1854,L1854,R1854))," ","")</f>
        <v>44391enterosinsalsae50-70standrewsasia</v>
      </c>
      <c r="C1854" s="1">
        <v>44391</v>
      </c>
      <c r="D1854" s="2" t="s">
        <v>59</v>
      </c>
      <c r="E1854" t="s">
        <v>155</v>
      </c>
      <c r="F1854" t="s">
        <v>197</v>
      </c>
      <c r="G1854" t="s">
        <v>245</v>
      </c>
      <c r="H1854">
        <v>19550</v>
      </c>
      <c r="I1854">
        <v>2.15</v>
      </c>
      <c r="J1854" s="4" t="e">
        <f>+VLOOKUP(B1854,Hoja1!$A:$L,11,0)</f>
        <v>#N/A</v>
      </c>
      <c r="K1854" s="4" t="e">
        <f>+VLOOKUP(B1854,Hoja1!$A:$L,12,0)</f>
        <v>#N/A</v>
      </c>
      <c r="L1854" t="s">
        <v>240</v>
      </c>
      <c r="M1854">
        <v>28</v>
      </c>
      <c r="N1854" t="s">
        <v>204</v>
      </c>
      <c r="O1854">
        <v>7</v>
      </c>
      <c r="P1854">
        <v>2021</v>
      </c>
      <c r="Q1854" t="s">
        <v>158</v>
      </c>
      <c r="R1854" t="s">
        <v>158</v>
      </c>
      <c r="S1854" t="s">
        <v>158</v>
      </c>
      <c r="T1854" t="s">
        <v>158</v>
      </c>
      <c r="U1854" t="s">
        <v>159</v>
      </c>
      <c r="V1854" t="s">
        <v>160</v>
      </c>
      <c r="W1854">
        <v>0</v>
      </c>
      <c r="X1854">
        <v>0</v>
      </c>
      <c r="Y1854">
        <v>0</v>
      </c>
      <c r="Z1854">
        <v>0</v>
      </c>
      <c r="AA1854">
        <v>2.15</v>
      </c>
    </row>
    <row r="1855" spans="1:27" x14ac:dyDescent="0.2">
      <c r="A1855">
        <v>1631</v>
      </c>
      <c r="B1855" t="str">
        <f>+SUBSTITUTE(LOWER(_xlfn.CONCAT(C1855,D1855,E1855,G1855,L1855,R1855))," ","")</f>
        <v>44391enterosinsalsae50-70standrewsasia</v>
      </c>
      <c r="C1855" s="1">
        <v>44391</v>
      </c>
      <c r="D1855" s="2" t="s">
        <v>59</v>
      </c>
      <c r="E1855" t="s">
        <v>155</v>
      </c>
      <c r="F1855" t="s">
        <v>194</v>
      </c>
      <c r="G1855" t="s">
        <v>245</v>
      </c>
      <c r="H1855">
        <v>5070</v>
      </c>
      <c r="I1855">
        <v>2.2999999999999998</v>
      </c>
      <c r="J1855" s="4" t="e">
        <f>+VLOOKUP(B1855,Hoja1!$A:$L,11,0)</f>
        <v>#N/A</v>
      </c>
      <c r="K1855" s="4" t="e">
        <f>+VLOOKUP(B1855,Hoja1!$A:$L,12,0)</f>
        <v>#N/A</v>
      </c>
      <c r="L1855" t="s">
        <v>240</v>
      </c>
      <c r="M1855">
        <v>28</v>
      </c>
      <c r="N1855" t="s">
        <v>204</v>
      </c>
      <c r="O1855">
        <v>7</v>
      </c>
      <c r="P1855">
        <v>2021</v>
      </c>
      <c r="Q1855" t="s">
        <v>158</v>
      </c>
      <c r="R1855" t="s">
        <v>158</v>
      </c>
      <c r="S1855" t="s">
        <v>158</v>
      </c>
      <c r="T1855" t="s">
        <v>158</v>
      </c>
      <c r="U1855" t="s">
        <v>159</v>
      </c>
      <c r="V1855" t="s">
        <v>160</v>
      </c>
      <c r="W1855">
        <v>0</v>
      </c>
      <c r="X1855">
        <v>0</v>
      </c>
      <c r="Y1855">
        <v>0</v>
      </c>
      <c r="Z1855">
        <v>0</v>
      </c>
      <c r="AA1855">
        <v>2.2999999999999998</v>
      </c>
    </row>
    <row r="1856" spans="1:27" x14ac:dyDescent="0.2">
      <c r="A1856">
        <v>2377</v>
      </c>
      <c r="B1856" t="str">
        <f>+SUBSTITUTE(LOWER(_xlfn.CONCAT(C1856,D1856,E1856,G1856,L1856,R1856))," ","")</f>
        <v>44391mediaconchagranelc60-80sudmarisespaña</v>
      </c>
      <c r="C1856" s="1">
        <v>44391</v>
      </c>
      <c r="D1856" s="2" t="s">
        <v>212</v>
      </c>
      <c r="E1856" t="s">
        <v>30</v>
      </c>
      <c r="F1856" t="s">
        <v>338</v>
      </c>
      <c r="G1856" t="s">
        <v>168</v>
      </c>
      <c r="H1856">
        <v>23034</v>
      </c>
      <c r="I1856">
        <v>3.95</v>
      </c>
      <c r="J1856" s="4">
        <f>+VLOOKUP(B1856,Hoja1!$A:$L,11,0)</f>
        <v>23034</v>
      </c>
      <c r="K1856" s="4">
        <f>+VLOOKUP(B1856,Hoja1!$A:$L,12,0)</f>
        <v>3.95</v>
      </c>
      <c r="L1856" t="s">
        <v>286</v>
      </c>
      <c r="M1856">
        <v>28</v>
      </c>
      <c r="O1856">
        <v>7</v>
      </c>
      <c r="P1856">
        <v>2021</v>
      </c>
      <c r="Q1856" t="s">
        <v>153</v>
      </c>
      <c r="R1856" t="s">
        <v>338</v>
      </c>
      <c r="S1856" t="s">
        <v>338</v>
      </c>
      <c r="T1856" t="s">
        <v>154</v>
      </c>
      <c r="V1856" t="s">
        <v>216</v>
      </c>
    </row>
    <row r="1857" spans="1:27" x14ac:dyDescent="0.2">
      <c r="A1857">
        <v>2378</v>
      </c>
      <c r="B1857" t="str">
        <f>+SUBSTITUTE(LOWER(_xlfn.CONCAT(C1857,D1857,E1857,G1857,L1857,R1857))," ","")</f>
        <v>44391enterosinsalsac40-60sudmarisrusia</v>
      </c>
      <c r="C1857" s="1">
        <v>44391</v>
      </c>
      <c r="D1857" s="2" t="s">
        <v>59</v>
      </c>
      <c r="E1857" t="s">
        <v>155</v>
      </c>
      <c r="F1857" t="s">
        <v>166</v>
      </c>
      <c r="G1857" t="s">
        <v>180</v>
      </c>
      <c r="H1857">
        <v>18000</v>
      </c>
      <c r="I1857">
        <v>2.1</v>
      </c>
      <c r="J1857" s="4" t="e">
        <f>+VLOOKUP(B1857,Hoja1!$A:$L,11,0)</f>
        <v>#N/A</v>
      </c>
      <c r="K1857" s="4" t="e">
        <f>+VLOOKUP(B1857,Hoja1!$A:$L,12,0)</f>
        <v>#N/A</v>
      </c>
      <c r="L1857" t="s">
        <v>286</v>
      </c>
      <c r="M1857">
        <v>28</v>
      </c>
      <c r="O1857">
        <v>7</v>
      </c>
      <c r="P1857">
        <v>2021</v>
      </c>
      <c r="Q1857" t="s">
        <v>165</v>
      </c>
      <c r="R1857" t="s">
        <v>166</v>
      </c>
      <c r="S1857" t="s">
        <v>165</v>
      </c>
      <c r="T1857" t="s">
        <v>166</v>
      </c>
      <c r="U1857" t="s">
        <v>159</v>
      </c>
      <c r="V1857" t="s">
        <v>160</v>
      </c>
      <c r="W1857">
        <v>0</v>
      </c>
      <c r="X1857">
        <v>0</v>
      </c>
      <c r="Y1857">
        <v>0</v>
      </c>
      <c r="Z1857">
        <v>0</v>
      </c>
      <c r="AA1857">
        <v>2.1</v>
      </c>
    </row>
    <row r="1858" spans="1:27" x14ac:dyDescent="0.2">
      <c r="A1858">
        <v>2379</v>
      </c>
      <c r="B1858" t="str">
        <f>+SUBSTITUTE(LOWER(_xlfn.CONCAT(C1858,D1858,E1858,G1858,L1858,R1858))," ","")</f>
        <v>44391carnegranelc200-300sudmarisrusia</v>
      </c>
      <c r="C1858" s="1">
        <v>44391</v>
      </c>
      <c r="D1858" s="2" t="s">
        <v>35</v>
      </c>
      <c r="E1858" t="s">
        <v>30</v>
      </c>
      <c r="F1858" t="s">
        <v>166</v>
      </c>
      <c r="G1858" t="s">
        <v>39</v>
      </c>
      <c r="H1858">
        <v>1500</v>
      </c>
      <c r="I1858">
        <v>3.15</v>
      </c>
      <c r="J1858" s="4">
        <f>+VLOOKUP(B1858,Hoja1!$A:$L,11,0)</f>
        <v>1500</v>
      </c>
      <c r="K1858" s="4">
        <f>+VLOOKUP(B1858,Hoja1!$A:$L,12,0)</f>
        <v>3.15</v>
      </c>
      <c r="L1858" t="s">
        <v>286</v>
      </c>
      <c r="M1858">
        <v>28</v>
      </c>
      <c r="O1858">
        <v>7</v>
      </c>
      <c r="P1858">
        <v>2021</v>
      </c>
      <c r="Q1858" t="s">
        <v>165</v>
      </c>
      <c r="R1858" t="s">
        <v>166</v>
      </c>
      <c r="S1858" t="s">
        <v>165</v>
      </c>
      <c r="T1858" t="s">
        <v>166</v>
      </c>
      <c r="U1858" t="s">
        <v>37</v>
      </c>
      <c r="V1858" t="s">
        <v>36</v>
      </c>
      <c r="W1858">
        <v>0</v>
      </c>
      <c r="X1858">
        <v>0</v>
      </c>
      <c r="Y1858">
        <v>0</v>
      </c>
      <c r="Z1858">
        <v>0</v>
      </c>
      <c r="AA1858">
        <v>3.15</v>
      </c>
    </row>
    <row r="1859" spans="1:27" x14ac:dyDescent="0.2">
      <c r="A1859">
        <v>484</v>
      </c>
      <c r="B1859" t="str">
        <f>+SUBSTITUTE(LOWER(_xlfn.CONCAT(C1859,D1859,E1859,G1859,L1859,R1859))," ","")</f>
        <v>44392enteroretailc20-35camanchacaamerica</v>
      </c>
      <c r="C1859" s="1">
        <v>44392</v>
      </c>
      <c r="D1859" s="2" t="s">
        <v>59</v>
      </c>
      <c r="E1859" t="s">
        <v>161</v>
      </c>
      <c r="F1859" t="s">
        <v>162</v>
      </c>
      <c r="G1859" t="s">
        <v>163</v>
      </c>
      <c r="H1859">
        <v>17353.599999999999</v>
      </c>
      <c r="I1859">
        <v>3.2413500000000002</v>
      </c>
      <c r="J1859" s="4" t="e">
        <f>+VLOOKUP(B1859,Hoja1!$A:$L,11,0)</f>
        <v>#N/A</v>
      </c>
      <c r="K1859" s="4" t="e">
        <f>+VLOOKUP(B1859,Hoja1!$A:$L,12,0)</f>
        <v>#N/A</v>
      </c>
      <c r="L1859" t="s">
        <v>33</v>
      </c>
      <c r="M1859">
        <v>28</v>
      </c>
      <c r="O1859">
        <v>7</v>
      </c>
      <c r="P1859">
        <v>2021</v>
      </c>
      <c r="Q1859" t="s">
        <v>515</v>
      </c>
      <c r="R1859" t="s">
        <v>515</v>
      </c>
      <c r="S1859" t="s">
        <v>515</v>
      </c>
      <c r="T1859" t="s">
        <v>515</v>
      </c>
      <c r="V1859" t="s">
        <v>164</v>
      </c>
    </row>
    <row r="1860" spans="1:27" x14ac:dyDescent="0.2">
      <c r="A1860">
        <v>485</v>
      </c>
      <c r="B1860" t="str">
        <f>+SUBSTITUTE(LOWER(_xlfn.CONCAT(C1860,D1860,E1860,G1860,L1860,R1860))," ","")</f>
        <v>44392enteroretailc20-35camanchacaasia</v>
      </c>
      <c r="C1860" s="1">
        <v>44392</v>
      </c>
      <c r="D1860" s="2" t="s">
        <v>59</v>
      </c>
      <c r="E1860" t="s">
        <v>161</v>
      </c>
      <c r="F1860" t="s">
        <v>156</v>
      </c>
      <c r="G1860" t="s">
        <v>163</v>
      </c>
      <c r="H1860">
        <v>15583.59</v>
      </c>
      <c r="I1860">
        <v>3.22</v>
      </c>
      <c r="J1860" s="4" t="e">
        <f>+VLOOKUP(B1860,Hoja1!$A:$L,11,0)</f>
        <v>#N/A</v>
      </c>
      <c r="K1860" s="4" t="e">
        <f>+VLOOKUP(B1860,Hoja1!$A:$L,12,0)</f>
        <v>#N/A</v>
      </c>
      <c r="L1860" t="s">
        <v>33</v>
      </c>
      <c r="M1860">
        <v>28</v>
      </c>
      <c r="O1860">
        <v>7</v>
      </c>
      <c r="P1860">
        <v>2021</v>
      </c>
      <c r="Q1860" t="s">
        <v>158</v>
      </c>
      <c r="R1860" t="s">
        <v>158</v>
      </c>
      <c r="S1860" t="s">
        <v>158</v>
      </c>
      <c r="T1860" t="s">
        <v>158</v>
      </c>
      <c r="V1860" t="s">
        <v>164</v>
      </c>
    </row>
    <row r="1861" spans="1:27" x14ac:dyDescent="0.2">
      <c r="A1861">
        <v>486</v>
      </c>
      <c r="B1861" t="str">
        <f>+SUBSTITUTE(LOWER(_xlfn.CONCAT(C1861,D1861,E1861,G1861,L1861,R1861))," ","")</f>
        <v>44392carnegranelc300-500camanchacarusia</v>
      </c>
      <c r="C1861" s="1">
        <v>44392</v>
      </c>
      <c r="D1861" s="2" t="s">
        <v>35</v>
      </c>
      <c r="E1861" t="s">
        <v>30</v>
      </c>
      <c r="F1861" t="s">
        <v>516</v>
      </c>
      <c r="G1861" t="s">
        <v>49</v>
      </c>
      <c r="H1861">
        <v>24000</v>
      </c>
      <c r="I1861">
        <v>2.94999999999999</v>
      </c>
      <c r="J1861" s="4" t="e">
        <f>+VLOOKUP(B1861,Hoja1!$A:$L,11,0)</f>
        <v>#N/A</v>
      </c>
      <c r="K1861" s="4" t="e">
        <f>+VLOOKUP(B1861,Hoja1!$A:$L,12,0)</f>
        <v>#N/A</v>
      </c>
      <c r="L1861" t="s">
        <v>33</v>
      </c>
      <c r="M1861">
        <v>28</v>
      </c>
      <c r="O1861">
        <v>7</v>
      </c>
      <c r="P1861">
        <v>2021</v>
      </c>
      <c r="Q1861" t="s">
        <v>165</v>
      </c>
      <c r="R1861" t="s">
        <v>166</v>
      </c>
      <c r="S1861" t="s">
        <v>165</v>
      </c>
      <c r="T1861" t="s">
        <v>166</v>
      </c>
      <c r="U1861" t="s">
        <v>37</v>
      </c>
      <c r="V1861" t="s">
        <v>36</v>
      </c>
      <c r="W1861">
        <v>0</v>
      </c>
      <c r="X1861">
        <v>0</v>
      </c>
      <c r="Y1861">
        <v>0</v>
      </c>
      <c r="Z1861">
        <v>0</v>
      </c>
      <c r="AA1861">
        <v>2.94999999999999</v>
      </c>
    </row>
    <row r="1862" spans="1:27" x14ac:dyDescent="0.2">
      <c r="A1862">
        <v>802</v>
      </c>
      <c r="B1862" t="str">
        <f>+SUBSTITUTE(LOWER(_xlfn.CONCAT(C1862,D1862,E1862,G1862,L1862,R1862))," ","")</f>
        <v>44392carnegranelc300-500manuelitafrancia</v>
      </c>
      <c r="C1862" s="1">
        <v>44392</v>
      </c>
      <c r="D1862" s="2" t="s">
        <v>35</v>
      </c>
      <c r="E1862" t="s">
        <v>30</v>
      </c>
      <c r="F1862" t="s">
        <v>172</v>
      </c>
      <c r="G1862" t="s">
        <v>49</v>
      </c>
      <c r="H1862">
        <v>24000</v>
      </c>
      <c r="I1862">
        <v>2.9</v>
      </c>
      <c r="J1862" s="4">
        <f>+VLOOKUP(B1862,Hoja1!$A:$L,11,0)</f>
        <v>24000</v>
      </c>
      <c r="K1862" s="4">
        <f>+VLOOKUP(B1862,Hoja1!$A:$L,12,0)</f>
        <v>2.9</v>
      </c>
      <c r="L1862" t="s">
        <v>93</v>
      </c>
      <c r="M1862">
        <v>28</v>
      </c>
      <c r="N1862" t="s">
        <v>211</v>
      </c>
      <c r="O1862">
        <v>7</v>
      </c>
      <c r="P1862">
        <v>2021</v>
      </c>
      <c r="Q1862" t="s">
        <v>153</v>
      </c>
      <c r="R1862" t="s">
        <v>172</v>
      </c>
      <c r="S1862" t="s">
        <v>172</v>
      </c>
      <c r="T1862" t="s">
        <v>172</v>
      </c>
      <c r="U1862" t="s">
        <v>37</v>
      </c>
      <c r="V1862" t="s">
        <v>36</v>
      </c>
      <c r="W1862">
        <v>0</v>
      </c>
      <c r="X1862">
        <v>0</v>
      </c>
      <c r="Y1862">
        <v>0</v>
      </c>
      <c r="Z1862">
        <v>0</v>
      </c>
      <c r="AA1862">
        <v>2.9</v>
      </c>
    </row>
    <row r="1863" spans="1:27" x14ac:dyDescent="0.2">
      <c r="A1863">
        <v>803</v>
      </c>
      <c r="B1863" t="str">
        <f>+SUBSTITUTE(LOWER(_xlfn.CONCAT(C1863,D1863,E1863,G1863,L1863,R1863))," ","")</f>
        <v>44392enterosinsalsac40-60manuelitaamerica</v>
      </c>
      <c r="C1863" s="1">
        <v>44392</v>
      </c>
      <c r="D1863" s="2" t="s">
        <v>59</v>
      </c>
      <c r="E1863" t="s">
        <v>155</v>
      </c>
      <c r="F1863" t="s">
        <v>226</v>
      </c>
      <c r="G1863" t="s">
        <v>180</v>
      </c>
      <c r="H1863">
        <v>3000</v>
      </c>
      <c r="I1863">
        <v>1.95</v>
      </c>
      <c r="J1863" s="4" t="e">
        <f>+VLOOKUP(B1863,Hoja1!$A:$L,11,0)</f>
        <v>#N/A</v>
      </c>
      <c r="K1863" s="4" t="e">
        <f>+VLOOKUP(B1863,Hoja1!$A:$L,12,0)</f>
        <v>#N/A</v>
      </c>
      <c r="L1863" t="s">
        <v>93</v>
      </c>
      <c r="M1863">
        <v>28</v>
      </c>
      <c r="N1863" t="s">
        <v>211</v>
      </c>
      <c r="O1863">
        <v>7</v>
      </c>
      <c r="P1863">
        <v>2021</v>
      </c>
      <c r="Q1863" t="s">
        <v>515</v>
      </c>
      <c r="R1863" t="s">
        <v>515</v>
      </c>
      <c r="S1863" t="s">
        <v>515</v>
      </c>
      <c r="T1863" t="s">
        <v>515</v>
      </c>
      <c r="U1863" t="s">
        <v>159</v>
      </c>
      <c r="V1863" t="s">
        <v>160</v>
      </c>
      <c r="W1863">
        <v>0</v>
      </c>
      <c r="X1863">
        <v>0</v>
      </c>
      <c r="Y1863">
        <v>0</v>
      </c>
      <c r="Z1863">
        <v>0</v>
      </c>
      <c r="AA1863">
        <v>1.95</v>
      </c>
    </row>
    <row r="1864" spans="1:27" x14ac:dyDescent="0.2">
      <c r="A1864">
        <v>1632</v>
      </c>
      <c r="B1864" t="str">
        <f>+SUBSTITUTE(LOWER(_xlfn.CONCAT(C1864,D1864,E1864,G1864,L1864,R1864))," ","")</f>
        <v>44392enterosinsalsae23-29standrewsamerica</v>
      </c>
      <c r="C1864" s="1">
        <v>44392</v>
      </c>
      <c r="D1864" s="2" t="s">
        <v>59</v>
      </c>
      <c r="E1864" t="s">
        <v>155</v>
      </c>
      <c r="F1864" t="s">
        <v>214</v>
      </c>
      <c r="G1864" t="s">
        <v>241</v>
      </c>
      <c r="H1864">
        <v>17615.2</v>
      </c>
      <c r="I1864">
        <v>2.0299999999999998</v>
      </c>
      <c r="J1864" s="4" t="e">
        <f>+VLOOKUP(B1864,Hoja1!$A:$L,11,0)</f>
        <v>#N/A</v>
      </c>
      <c r="K1864" s="4" t="e">
        <f>+VLOOKUP(B1864,Hoja1!$A:$L,12,0)</f>
        <v>#N/A</v>
      </c>
      <c r="L1864" t="s">
        <v>240</v>
      </c>
      <c r="M1864">
        <v>28</v>
      </c>
      <c r="N1864" t="s">
        <v>204</v>
      </c>
      <c r="O1864">
        <v>7</v>
      </c>
      <c r="P1864">
        <v>2021</v>
      </c>
      <c r="Q1864" t="s">
        <v>515</v>
      </c>
      <c r="R1864" t="s">
        <v>515</v>
      </c>
      <c r="S1864" t="s">
        <v>515</v>
      </c>
      <c r="T1864" t="s">
        <v>515</v>
      </c>
      <c r="U1864" t="s">
        <v>159</v>
      </c>
      <c r="V1864" t="s">
        <v>160</v>
      </c>
      <c r="W1864">
        <v>0</v>
      </c>
      <c r="X1864">
        <v>0</v>
      </c>
      <c r="Y1864">
        <v>0</v>
      </c>
      <c r="Z1864">
        <v>0</v>
      </c>
      <c r="AA1864">
        <v>2.0299999999999998</v>
      </c>
    </row>
    <row r="1865" spans="1:27" x14ac:dyDescent="0.2">
      <c r="A1865">
        <v>2380</v>
      </c>
      <c r="B1865" t="str">
        <f>+SUBSTITUTE(LOWER(_xlfn.CONCAT(C1865,D1865,E1865,G1865,L1865,R1865))," ","")</f>
        <v>44392carnegranelc0sudmarischile</v>
      </c>
      <c r="C1865" s="1">
        <v>44392</v>
      </c>
      <c r="D1865" s="2" t="s">
        <v>35</v>
      </c>
      <c r="E1865" t="s">
        <v>30</v>
      </c>
      <c r="F1865" t="s">
        <v>32</v>
      </c>
      <c r="G1865" t="s">
        <v>178</v>
      </c>
      <c r="H1865">
        <v>2190</v>
      </c>
      <c r="J1865" s="4" t="e">
        <f>+VLOOKUP(B1865,Hoja1!$A:$L,11,0)</f>
        <v>#N/A</v>
      </c>
      <c r="K1865" s="4" t="e">
        <f>+VLOOKUP(B1865,Hoja1!$A:$L,12,0)</f>
        <v>#N/A</v>
      </c>
      <c r="L1865" t="s">
        <v>286</v>
      </c>
      <c r="M1865">
        <v>28</v>
      </c>
      <c r="O1865">
        <v>7</v>
      </c>
      <c r="P1865">
        <v>2021</v>
      </c>
      <c r="Q1865" t="s">
        <v>32</v>
      </c>
      <c r="R1865" t="s">
        <v>32</v>
      </c>
      <c r="S1865" t="s">
        <v>32</v>
      </c>
      <c r="T1865" t="s">
        <v>32</v>
      </c>
      <c r="U1865" t="s">
        <v>37</v>
      </c>
      <c r="V1865" t="s">
        <v>36</v>
      </c>
      <c r="W1865">
        <v>0</v>
      </c>
      <c r="X1865">
        <v>0</v>
      </c>
    </row>
    <row r="1866" spans="1:27" x14ac:dyDescent="0.2">
      <c r="A1866">
        <v>2381</v>
      </c>
      <c r="B1866" t="str">
        <f>+SUBSTITUTE(LOWER(_xlfn.CONCAT(C1866,D1866,E1866,G1866,L1866,R1866))," ","")</f>
        <v>44392enterosinsalsac60-80sudmarisamerica</v>
      </c>
      <c r="C1866" s="1">
        <v>44392</v>
      </c>
      <c r="D1866" s="2" t="s">
        <v>59</v>
      </c>
      <c r="E1866" t="s">
        <v>155</v>
      </c>
      <c r="F1866" t="s">
        <v>214</v>
      </c>
      <c r="G1866" t="s">
        <v>168</v>
      </c>
      <c r="H1866">
        <v>17978.400000000001</v>
      </c>
      <c r="I1866">
        <v>1.83</v>
      </c>
      <c r="J1866" s="4" t="e">
        <f>+VLOOKUP(B1866,Hoja1!$A:$L,11,0)</f>
        <v>#N/A</v>
      </c>
      <c r="K1866" s="4" t="e">
        <f>+VLOOKUP(B1866,Hoja1!$A:$L,12,0)</f>
        <v>#N/A</v>
      </c>
      <c r="L1866" t="s">
        <v>286</v>
      </c>
      <c r="M1866">
        <v>28</v>
      </c>
      <c r="O1866">
        <v>7</v>
      </c>
      <c r="P1866">
        <v>2021</v>
      </c>
      <c r="Q1866" t="s">
        <v>515</v>
      </c>
      <c r="R1866" t="s">
        <v>515</v>
      </c>
      <c r="S1866" t="s">
        <v>515</v>
      </c>
      <c r="T1866" t="s">
        <v>515</v>
      </c>
      <c r="U1866" t="s">
        <v>159</v>
      </c>
      <c r="V1866" t="s">
        <v>160</v>
      </c>
      <c r="W1866">
        <v>0</v>
      </c>
      <c r="X1866">
        <v>0</v>
      </c>
      <c r="Y1866">
        <v>0</v>
      </c>
      <c r="Z1866">
        <v>0</v>
      </c>
      <c r="AA1866">
        <v>1.83</v>
      </c>
    </row>
    <row r="1867" spans="1:27" x14ac:dyDescent="0.2">
      <c r="A1867">
        <v>2382</v>
      </c>
      <c r="B1867" t="str">
        <f>+SUBSTITUTE(LOWER(_xlfn.CONCAT(C1867,D1867,E1867,G1867,L1867,R1867))," ","")</f>
        <v>44392carnegranelc0sudmarischile</v>
      </c>
      <c r="C1867" s="1">
        <v>44392</v>
      </c>
      <c r="D1867" s="2" t="s">
        <v>35</v>
      </c>
      <c r="E1867" t="s">
        <v>30</v>
      </c>
      <c r="F1867" t="s">
        <v>32</v>
      </c>
      <c r="G1867" t="s">
        <v>178</v>
      </c>
      <c r="H1867">
        <v>8090</v>
      </c>
      <c r="J1867" s="4" t="e">
        <f>+VLOOKUP(B1867,Hoja1!$A:$L,11,0)</f>
        <v>#N/A</v>
      </c>
      <c r="K1867" s="4" t="e">
        <f>+VLOOKUP(B1867,Hoja1!$A:$L,12,0)</f>
        <v>#N/A</v>
      </c>
      <c r="L1867" t="s">
        <v>286</v>
      </c>
      <c r="M1867">
        <v>28</v>
      </c>
      <c r="O1867">
        <v>7</v>
      </c>
      <c r="P1867">
        <v>2021</v>
      </c>
      <c r="Q1867" t="s">
        <v>32</v>
      </c>
      <c r="R1867" t="s">
        <v>32</v>
      </c>
      <c r="S1867" t="s">
        <v>32</v>
      </c>
      <c r="T1867" t="s">
        <v>32</v>
      </c>
      <c r="U1867" t="s">
        <v>37</v>
      </c>
      <c r="V1867" t="s">
        <v>36</v>
      </c>
      <c r="W1867">
        <v>0</v>
      </c>
      <c r="X1867">
        <v>0</v>
      </c>
    </row>
    <row r="1868" spans="1:27" x14ac:dyDescent="0.2">
      <c r="A1868">
        <v>487</v>
      </c>
      <c r="B1868" t="str">
        <f>+SUBSTITUTE(LOWER(_xlfn.CONCAT(C1868,D1868,E1868,G1868,L1868,R1868))," ","")</f>
        <v>44396enterosinsalsac20-35camanchacaamerica</v>
      </c>
      <c r="C1868" s="1">
        <v>44396</v>
      </c>
      <c r="D1868" s="2" t="s">
        <v>59</v>
      </c>
      <c r="E1868" t="s">
        <v>155</v>
      </c>
      <c r="F1868" t="s">
        <v>162</v>
      </c>
      <c r="G1868" t="s">
        <v>163</v>
      </c>
      <c r="H1868">
        <v>17978.400000000001</v>
      </c>
      <c r="I1868">
        <v>2.2050000000000001</v>
      </c>
      <c r="J1868" s="4" t="e">
        <f>+VLOOKUP(B1868,Hoja1!$A:$L,11,0)</f>
        <v>#N/A</v>
      </c>
      <c r="K1868" s="4" t="e">
        <f>+VLOOKUP(B1868,Hoja1!$A:$L,12,0)</f>
        <v>#N/A</v>
      </c>
      <c r="L1868" t="s">
        <v>33</v>
      </c>
      <c r="M1868">
        <v>29</v>
      </c>
      <c r="O1868">
        <v>7</v>
      </c>
      <c r="P1868">
        <v>2021</v>
      </c>
      <c r="Q1868" t="s">
        <v>515</v>
      </c>
      <c r="R1868" t="s">
        <v>515</v>
      </c>
      <c r="S1868" t="s">
        <v>515</v>
      </c>
      <c r="T1868" t="s">
        <v>515</v>
      </c>
      <c r="U1868" t="s">
        <v>159</v>
      </c>
      <c r="V1868" t="s">
        <v>160</v>
      </c>
      <c r="W1868">
        <v>0</v>
      </c>
      <c r="X1868">
        <v>0</v>
      </c>
      <c r="Y1868">
        <v>0</v>
      </c>
      <c r="Z1868">
        <v>0</v>
      </c>
      <c r="AA1868">
        <v>2.2050000000000001</v>
      </c>
    </row>
    <row r="1869" spans="1:27" x14ac:dyDescent="0.2">
      <c r="A1869">
        <v>1633</v>
      </c>
      <c r="B1869" t="str">
        <f>+SUBSTITUTE(LOWER(_xlfn.CONCAT(C1869,D1869,E1869,G1869,L1869,R1869))," ","")</f>
        <v>44396carnegranelc300-500standrewsrusia</v>
      </c>
      <c r="C1869" s="1">
        <v>44396</v>
      </c>
      <c r="D1869" s="2" t="s">
        <v>35</v>
      </c>
      <c r="E1869" t="s">
        <v>30</v>
      </c>
      <c r="F1869" t="s">
        <v>239</v>
      </c>
      <c r="G1869" t="s">
        <v>49</v>
      </c>
      <c r="H1869">
        <v>23000</v>
      </c>
      <c r="I1869">
        <v>2.9</v>
      </c>
      <c r="J1869" s="4">
        <f>+VLOOKUP(B1869,Hoja1!$A:$L,11,0)</f>
        <v>23000</v>
      </c>
      <c r="K1869" s="4">
        <f>+VLOOKUP(B1869,Hoja1!$A:$L,12,0)</f>
        <v>2.9</v>
      </c>
      <c r="L1869" t="s">
        <v>240</v>
      </c>
      <c r="M1869">
        <v>29</v>
      </c>
      <c r="N1869" t="s">
        <v>204</v>
      </c>
      <c r="O1869">
        <v>7</v>
      </c>
      <c r="P1869">
        <v>2021</v>
      </c>
      <c r="Q1869" t="s">
        <v>165</v>
      </c>
      <c r="R1869" t="s">
        <v>166</v>
      </c>
      <c r="S1869" t="s">
        <v>165</v>
      </c>
      <c r="T1869" t="s">
        <v>166</v>
      </c>
      <c r="U1869" t="s">
        <v>37</v>
      </c>
      <c r="V1869" t="s">
        <v>36</v>
      </c>
      <c r="W1869">
        <v>0</v>
      </c>
      <c r="X1869">
        <v>0</v>
      </c>
      <c r="Y1869">
        <v>0</v>
      </c>
      <c r="Z1869">
        <v>0</v>
      </c>
      <c r="AA1869">
        <v>2.9</v>
      </c>
    </row>
    <row r="1870" spans="1:27" x14ac:dyDescent="0.2">
      <c r="A1870">
        <v>1634</v>
      </c>
      <c r="B1870" t="str">
        <f>+SUBSTITUTE(LOWER(_xlfn.CONCAT(C1870,D1870,E1870,G1870,L1870,R1870))," ","")</f>
        <v>44396enterosinsalsac40-60standrewsamerica</v>
      </c>
      <c r="C1870" s="1">
        <v>44396</v>
      </c>
      <c r="D1870" s="2" t="s">
        <v>59</v>
      </c>
      <c r="E1870" t="s">
        <v>155</v>
      </c>
      <c r="F1870" t="s">
        <v>214</v>
      </c>
      <c r="G1870" t="s">
        <v>180</v>
      </c>
      <c r="H1870">
        <v>17079.48</v>
      </c>
      <c r="I1870">
        <v>2.31</v>
      </c>
      <c r="J1870" s="4" t="e">
        <f>+VLOOKUP(B1870,Hoja1!$A:$L,11,0)</f>
        <v>#N/A</v>
      </c>
      <c r="K1870" s="4" t="e">
        <f>+VLOOKUP(B1870,Hoja1!$A:$L,12,0)</f>
        <v>#N/A</v>
      </c>
      <c r="L1870" t="s">
        <v>240</v>
      </c>
      <c r="M1870">
        <v>29</v>
      </c>
      <c r="N1870" t="s">
        <v>204</v>
      </c>
      <c r="O1870">
        <v>7</v>
      </c>
      <c r="P1870">
        <v>2021</v>
      </c>
      <c r="Q1870" t="s">
        <v>515</v>
      </c>
      <c r="R1870" t="s">
        <v>515</v>
      </c>
      <c r="S1870" t="s">
        <v>515</v>
      </c>
      <c r="T1870" t="s">
        <v>515</v>
      </c>
      <c r="U1870" t="s">
        <v>159</v>
      </c>
      <c r="V1870" t="s">
        <v>160</v>
      </c>
      <c r="W1870">
        <v>0</v>
      </c>
      <c r="X1870">
        <v>0</v>
      </c>
      <c r="Y1870">
        <v>0</v>
      </c>
      <c r="Z1870">
        <v>0</v>
      </c>
      <c r="AA1870">
        <v>2.31</v>
      </c>
    </row>
    <row r="1871" spans="1:27" x14ac:dyDescent="0.2">
      <c r="A1871">
        <v>1635</v>
      </c>
      <c r="B1871" t="str">
        <f>+SUBSTITUTE(LOWER(_xlfn.CONCAT(C1871,D1871,E1871,G1871,L1871,R1871))," ","")</f>
        <v>44396enterosinsalsac50-80standrewsrusia</v>
      </c>
      <c r="C1871" s="1">
        <v>44396</v>
      </c>
      <c r="D1871" s="2" t="s">
        <v>59</v>
      </c>
      <c r="E1871" t="s">
        <v>155</v>
      </c>
      <c r="F1871" t="s">
        <v>239</v>
      </c>
      <c r="G1871" t="s">
        <v>222</v>
      </c>
      <c r="H1871">
        <v>12125</v>
      </c>
      <c r="I1871">
        <v>2</v>
      </c>
      <c r="J1871" s="4" t="e">
        <f>+VLOOKUP(B1871,Hoja1!$A:$L,11,0)</f>
        <v>#N/A</v>
      </c>
      <c r="K1871" s="4" t="e">
        <f>+VLOOKUP(B1871,Hoja1!$A:$L,12,0)</f>
        <v>#N/A</v>
      </c>
      <c r="L1871" t="s">
        <v>240</v>
      </c>
      <c r="M1871">
        <v>29</v>
      </c>
      <c r="N1871" t="s">
        <v>204</v>
      </c>
      <c r="O1871">
        <v>7</v>
      </c>
      <c r="P1871">
        <v>2021</v>
      </c>
      <c r="Q1871" t="s">
        <v>165</v>
      </c>
      <c r="R1871" t="s">
        <v>166</v>
      </c>
      <c r="S1871" t="s">
        <v>165</v>
      </c>
      <c r="T1871" t="s">
        <v>166</v>
      </c>
      <c r="U1871" t="s">
        <v>159</v>
      </c>
      <c r="V1871" t="s">
        <v>160</v>
      </c>
      <c r="W1871">
        <v>0</v>
      </c>
      <c r="X1871">
        <v>0</v>
      </c>
      <c r="Y1871">
        <v>0</v>
      </c>
      <c r="Z1871">
        <v>0</v>
      </c>
      <c r="AA1871">
        <v>2</v>
      </c>
    </row>
    <row r="1872" spans="1:27" x14ac:dyDescent="0.2">
      <c r="A1872">
        <v>1636</v>
      </c>
      <c r="B1872" t="str">
        <f>+SUBSTITUTE(LOWER(_xlfn.CONCAT(C1872,D1872,E1872,G1872,L1872,R1872))," ","")</f>
        <v>44396enteroconsalsac50-80standrewsrusia</v>
      </c>
      <c r="C1872" s="1">
        <v>44396</v>
      </c>
      <c r="D1872" s="2" t="s">
        <v>59</v>
      </c>
      <c r="E1872" t="s">
        <v>227</v>
      </c>
      <c r="F1872" t="s">
        <v>239</v>
      </c>
      <c r="G1872" t="s">
        <v>222</v>
      </c>
      <c r="H1872">
        <v>2000</v>
      </c>
      <c r="I1872">
        <v>2.6</v>
      </c>
      <c r="J1872" s="4" t="e">
        <f>+VLOOKUP(B1872,Hoja1!$A:$L,11,0)</f>
        <v>#N/A</v>
      </c>
      <c r="K1872" s="4" t="e">
        <f>+VLOOKUP(B1872,Hoja1!$A:$L,12,0)</f>
        <v>#N/A</v>
      </c>
      <c r="L1872" t="s">
        <v>240</v>
      </c>
      <c r="M1872">
        <v>29</v>
      </c>
      <c r="N1872" t="s">
        <v>204</v>
      </c>
      <c r="O1872">
        <v>7</v>
      </c>
      <c r="P1872">
        <v>2021</v>
      </c>
      <c r="Q1872" t="s">
        <v>165</v>
      </c>
      <c r="R1872" t="s">
        <v>166</v>
      </c>
      <c r="S1872" t="s">
        <v>165</v>
      </c>
      <c r="T1872" t="s">
        <v>166</v>
      </c>
      <c r="U1872" t="s">
        <v>61</v>
      </c>
      <c r="V1872" t="s">
        <v>229</v>
      </c>
      <c r="W1872">
        <v>0</v>
      </c>
      <c r="X1872">
        <v>0</v>
      </c>
      <c r="Y1872">
        <v>0</v>
      </c>
      <c r="Z1872">
        <v>0</v>
      </c>
      <c r="AA1872">
        <v>2.6</v>
      </c>
    </row>
    <row r="1873" spans="1:27" x14ac:dyDescent="0.2">
      <c r="A1873">
        <v>2383</v>
      </c>
      <c r="B1873" t="str">
        <f>+SUBSTITUTE(LOWER(_xlfn.CONCAT(C1873,D1873,E1873,G1873,L1873,R1873))," ","")</f>
        <v>44396carnegranelc200-300sudmarisitalia</v>
      </c>
      <c r="C1873" s="1">
        <v>44396</v>
      </c>
      <c r="D1873" s="2" t="s">
        <v>35</v>
      </c>
      <c r="E1873" t="s">
        <v>30</v>
      </c>
      <c r="F1873" t="s">
        <v>167</v>
      </c>
      <c r="G1873" t="s">
        <v>39</v>
      </c>
      <c r="H1873">
        <v>24000</v>
      </c>
      <c r="I1873">
        <v>2.95</v>
      </c>
      <c r="J1873" s="4">
        <f>+VLOOKUP(B1873,Hoja1!$A:$L,11,0)</f>
        <v>24000</v>
      </c>
      <c r="K1873" s="4">
        <f>+VLOOKUP(B1873,Hoja1!$A:$L,12,0)</f>
        <v>2.95</v>
      </c>
      <c r="L1873" t="s">
        <v>286</v>
      </c>
      <c r="M1873">
        <v>29</v>
      </c>
      <c r="O1873">
        <v>7</v>
      </c>
      <c r="P1873">
        <v>2021</v>
      </c>
      <c r="Q1873" t="s">
        <v>153</v>
      </c>
      <c r="R1873" t="s">
        <v>167</v>
      </c>
      <c r="S1873" t="s">
        <v>167</v>
      </c>
      <c r="T1873" t="s">
        <v>167</v>
      </c>
      <c r="U1873" t="s">
        <v>37</v>
      </c>
      <c r="V1873" t="s">
        <v>36</v>
      </c>
      <c r="W1873">
        <v>0</v>
      </c>
      <c r="X1873">
        <v>0</v>
      </c>
      <c r="Y1873">
        <v>0</v>
      </c>
      <c r="Z1873">
        <v>0</v>
      </c>
      <c r="AA1873">
        <v>2.95</v>
      </c>
    </row>
    <row r="1874" spans="1:27" x14ac:dyDescent="0.2">
      <c r="A1874">
        <v>2384</v>
      </c>
      <c r="B1874" t="str">
        <f>+SUBSTITUTE(LOWER(_xlfn.CONCAT(C1874,D1874,E1874,G1874,L1874,R1874))," ","")</f>
        <v>44396enterosinsalsac60-80sudmarisamerica</v>
      </c>
      <c r="C1874" s="1">
        <v>44396</v>
      </c>
      <c r="D1874" s="2" t="s">
        <v>59</v>
      </c>
      <c r="E1874" t="s">
        <v>155</v>
      </c>
      <c r="F1874" t="s">
        <v>254</v>
      </c>
      <c r="G1874" t="s">
        <v>168</v>
      </c>
      <c r="H1874">
        <v>15000</v>
      </c>
      <c r="I1874">
        <v>2</v>
      </c>
      <c r="J1874" s="4" t="e">
        <f>+VLOOKUP(B1874,Hoja1!$A:$L,11,0)</f>
        <v>#N/A</v>
      </c>
      <c r="K1874" s="4" t="e">
        <f>+VLOOKUP(B1874,Hoja1!$A:$L,12,0)</f>
        <v>#N/A</v>
      </c>
      <c r="L1874" t="s">
        <v>286</v>
      </c>
      <c r="M1874">
        <v>29</v>
      </c>
      <c r="O1874">
        <v>7</v>
      </c>
      <c r="P1874">
        <v>2021</v>
      </c>
      <c r="Q1874" t="s">
        <v>515</v>
      </c>
      <c r="R1874" t="s">
        <v>515</v>
      </c>
      <c r="S1874" t="s">
        <v>515</v>
      </c>
      <c r="T1874" t="s">
        <v>515</v>
      </c>
      <c r="U1874" t="s">
        <v>159</v>
      </c>
      <c r="V1874" t="s">
        <v>160</v>
      </c>
      <c r="W1874">
        <v>0</v>
      </c>
      <c r="X1874">
        <v>0</v>
      </c>
      <c r="Y1874">
        <v>0</v>
      </c>
      <c r="Z1874">
        <v>0</v>
      </c>
      <c r="AA1874">
        <v>2</v>
      </c>
    </row>
    <row r="1875" spans="1:27" x14ac:dyDescent="0.2">
      <c r="A1875">
        <v>2385</v>
      </c>
      <c r="B1875" t="str">
        <f>+SUBSTITUTE(LOWER(_xlfn.CONCAT(C1875,D1875,E1875,G1875,L1875,R1875))," ","")</f>
        <v>44396mediaconchagranelc60-80sudmarisamerica</v>
      </c>
      <c r="C1875" s="1">
        <v>44396</v>
      </c>
      <c r="D1875" s="2" t="s">
        <v>212</v>
      </c>
      <c r="E1875" t="s">
        <v>30</v>
      </c>
      <c r="F1875" t="s">
        <v>254</v>
      </c>
      <c r="G1875" t="s">
        <v>168</v>
      </c>
      <c r="H1875">
        <v>5005</v>
      </c>
      <c r="I1875">
        <v>4</v>
      </c>
      <c r="J1875" s="4">
        <f>+VLOOKUP(B1875,Hoja1!$A:$L,11,0)</f>
        <v>5005</v>
      </c>
      <c r="K1875" s="4">
        <f>+VLOOKUP(B1875,Hoja1!$A:$L,12,0)</f>
        <v>4</v>
      </c>
      <c r="L1875" t="s">
        <v>286</v>
      </c>
      <c r="M1875">
        <v>29</v>
      </c>
      <c r="O1875">
        <v>7</v>
      </c>
      <c r="P1875">
        <v>2021</v>
      </c>
      <c r="Q1875" t="s">
        <v>515</v>
      </c>
      <c r="R1875" t="s">
        <v>515</v>
      </c>
      <c r="S1875" t="s">
        <v>515</v>
      </c>
      <c r="T1875" t="s">
        <v>515</v>
      </c>
      <c r="V1875" t="s">
        <v>216</v>
      </c>
    </row>
    <row r="1876" spans="1:27" x14ac:dyDescent="0.2">
      <c r="A1876">
        <v>488</v>
      </c>
      <c r="B1876" t="str">
        <f>+SUBSTITUTE(LOWER(_xlfn.CONCAT(C1876,D1876,E1876,G1876,L1876,R1876))," ","")</f>
        <v>44397enteroretailc20-35camanchacaasia</v>
      </c>
      <c r="C1876" s="1">
        <v>44397</v>
      </c>
      <c r="D1876" s="2" t="s">
        <v>59</v>
      </c>
      <c r="E1876" t="s">
        <v>161</v>
      </c>
      <c r="F1876" t="s">
        <v>156</v>
      </c>
      <c r="G1876" t="s">
        <v>163</v>
      </c>
      <c r="H1876">
        <v>15980.8</v>
      </c>
      <c r="I1876">
        <v>3.22</v>
      </c>
      <c r="J1876" s="4" t="e">
        <f>+VLOOKUP(B1876,Hoja1!$A:$L,11,0)</f>
        <v>#N/A</v>
      </c>
      <c r="K1876" s="4" t="e">
        <f>+VLOOKUP(B1876,Hoja1!$A:$L,12,0)</f>
        <v>#N/A</v>
      </c>
      <c r="L1876" t="s">
        <v>33</v>
      </c>
      <c r="M1876">
        <v>29</v>
      </c>
      <c r="O1876">
        <v>7</v>
      </c>
      <c r="P1876">
        <v>2021</v>
      </c>
      <c r="Q1876" t="s">
        <v>158</v>
      </c>
      <c r="R1876" t="s">
        <v>158</v>
      </c>
      <c r="S1876" t="s">
        <v>158</v>
      </c>
      <c r="T1876" t="s">
        <v>158</v>
      </c>
      <c r="V1876" t="s">
        <v>164</v>
      </c>
    </row>
    <row r="1877" spans="1:27" x14ac:dyDescent="0.2">
      <c r="A1877">
        <v>489</v>
      </c>
      <c r="B1877" t="str">
        <f>+SUBSTITUTE(LOWER(_xlfn.CONCAT(C1877,D1877,E1877,G1877,L1877,R1877))," ","")</f>
        <v>44397enterosinsalsac50-70camanchacaasia</v>
      </c>
      <c r="C1877" s="1">
        <v>44397</v>
      </c>
      <c r="D1877" s="2" t="s">
        <v>59</v>
      </c>
      <c r="E1877" t="s">
        <v>155</v>
      </c>
      <c r="F1877" t="s">
        <v>156</v>
      </c>
      <c r="G1877" t="s">
        <v>157</v>
      </c>
      <c r="H1877">
        <v>15950</v>
      </c>
      <c r="I1877">
        <v>2.4</v>
      </c>
      <c r="J1877" s="4" t="e">
        <f>+VLOOKUP(B1877,Hoja1!$A:$L,11,0)</f>
        <v>#N/A</v>
      </c>
      <c r="K1877" s="4" t="e">
        <f>+VLOOKUP(B1877,Hoja1!$A:$L,12,0)</f>
        <v>#N/A</v>
      </c>
      <c r="L1877" t="s">
        <v>33</v>
      </c>
      <c r="M1877">
        <v>29</v>
      </c>
      <c r="O1877">
        <v>7</v>
      </c>
      <c r="P1877">
        <v>2021</v>
      </c>
      <c r="Q1877" t="s">
        <v>158</v>
      </c>
      <c r="R1877" t="s">
        <v>158</v>
      </c>
      <c r="S1877" t="s">
        <v>158</v>
      </c>
      <c r="T1877" t="s">
        <v>158</v>
      </c>
      <c r="U1877" t="s">
        <v>159</v>
      </c>
      <c r="V1877" t="s">
        <v>160</v>
      </c>
      <c r="W1877">
        <v>0</v>
      </c>
      <c r="X1877">
        <v>0</v>
      </c>
      <c r="Y1877">
        <v>0</v>
      </c>
      <c r="Z1877">
        <v>0</v>
      </c>
      <c r="AA1877">
        <v>2.4</v>
      </c>
    </row>
    <row r="1878" spans="1:27" x14ac:dyDescent="0.2">
      <c r="A1878">
        <v>804</v>
      </c>
      <c r="B1878" t="str">
        <f>+SUBSTITUTE(LOWER(_xlfn.CONCAT(C1878,D1878,E1878,G1878,L1878,R1878))," ","")</f>
        <v>44397enterosinsalsac18-27manuelitaamerica</v>
      </c>
      <c r="C1878" s="1">
        <v>44397</v>
      </c>
      <c r="D1878" s="2" t="s">
        <v>59</v>
      </c>
      <c r="E1878" t="s">
        <v>155</v>
      </c>
      <c r="F1878" t="s">
        <v>214</v>
      </c>
      <c r="G1878" t="s">
        <v>171</v>
      </c>
      <c r="H1878">
        <v>18069.2</v>
      </c>
      <c r="I1878">
        <v>1.96035242290748</v>
      </c>
      <c r="J1878" s="4" t="e">
        <f>+VLOOKUP(B1878,Hoja1!$A:$L,11,0)</f>
        <v>#N/A</v>
      </c>
      <c r="K1878" s="4" t="e">
        <f>+VLOOKUP(B1878,Hoja1!$A:$L,12,0)</f>
        <v>#N/A</v>
      </c>
      <c r="L1878" t="s">
        <v>93</v>
      </c>
      <c r="M1878">
        <v>29</v>
      </c>
      <c r="N1878" t="s">
        <v>211</v>
      </c>
      <c r="O1878">
        <v>7</v>
      </c>
      <c r="P1878">
        <v>2021</v>
      </c>
      <c r="Q1878" t="s">
        <v>515</v>
      </c>
      <c r="R1878" t="s">
        <v>515</v>
      </c>
      <c r="S1878" t="s">
        <v>515</v>
      </c>
      <c r="T1878" t="s">
        <v>515</v>
      </c>
      <c r="U1878" t="s">
        <v>159</v>
      </c>
      <c r="V1878" t="s">
        <v>160</v>
      </c>
      <c r="W1878">
        <v>0</v>
      </c>
      <c r="X1878">
        <v>0</v>
      </c>
      <c r="Y1878">
        <v>0</v>
      </c>
      <c r="Z1878">
        <v>0</v>
      </c>
      <c r="AA1878">
        <v>1.96035242290748</v>
      </c>
    </row>
    <row r="1879" spans="1:27" x14ac:dyDescent="0.2">
      <c r="A1879">
        <v>805</v>
      </c>
      <c r="B1879" t="str">
        <f>+SUBSTITUTE(LOWER(_xlfn.CONCAT(C1879,D1879,E1879,G1879,L1879,R1879))," ","")</f>
        <v>44397carnegranelc200-300manuelitaasia</v>
      </c>
      <c r="C1879" s="1">
        <v>44397</v>
      </c>
      <c r="D1879" s="2" t="s">
        <v>35</v>
      </c>
      <c r="E1879" t="s">
        <v>30</v>
      </c>
      <c r="F1879" t="s">
        <v>225</v>
      </c>
      <c r="G1879" t="s">
        <v>39</v>
      </c>
      <c r="H1879">
        <v>22000</v>
      </c>
      <c r="I1879">
        <v>3.1</v>
      </c>
      <c r="J1879" s="4">
        <f>+VLOOKUP(B1879,Hoja1!$A:$L,11,0)</f>
        <v>22000</v>
      </c>
      <c r="K1879" s="4">
        <f>+VLOOKUP(B1879,Hoja1!$A:$L,12,0)</f>
        <v>3.1</v>
      </c>
      <c r="L1879" t="s">
        <v>93</v>
      </c>
      <c r="M1879">
        <v>29</v>
      </c>
      <c r="N1879" t="s">
        <v>211</v>
      </c>
      <c r="O1879">
        <v>7</v>
      </c>
      <c r="P1879">
        <v>2021</v>
      </c>
      <c r="Q1879" t="s">
        <v>158</v>
      </c>
      <c r="R1879" t="s">
        <v>158</v>
      </c>
      <c r="S1879" t="s">
        <v>158</v>
      </c>
      <c r="T1879" t="s">
        <v>158</v>
      </c>
      <c r="U1879" t="s">
        <v>37</v>
      </c>
      <c r="V1879" t="s">
        <v>36</v>
      </c>
      <c r="W1879">
        <v>0</v>
      </c>
      <c r="X1879">
        <v>0</v>
      </c>
      <c r="Y1879">
        <v>0</v>
      </c>
      <c r="Z1879">
        <v>0</v>
      </c>
      <c r="AA1879">
        <v>3.1</v>
      </c>
    </row>
    <row r="1880" spans="1:27" x14ac:dyDescent="0.2">
      <c r="A1880">
        <v>806</v>
      </c>
      <c r="B1880" t="str">
        <f>+SUBSTITUTE(LOWER(_xlfn.CONCAT(C1880,D1880,E1880,G1880,L1880,R1880))," ","")</f>
        <v>44397carnegranelc100-200manuelitaasia</v>
      </c>
      <c r="C1880" s="1">
        <v>44397</v>
      </c>
      <c r="D1880" s="2" t="s">
        <v>35</v>
      </c>
      <c r="E1880" t="s">
        <v>30</v>
      </c>
      <c r="F1880" t="s">
        <v>225</v>
      </c>
      <c r="G1880" t="s">
        <v>72</v>
      </c>
      <c r="H1880">
        <v>2000</v>
      </c>
      <c r="I1880">
        <v>3.25</v>
      </c>
      <c r="J1880" s="4">
        <f>+VLOOKUP(B1880,Hoja1!$A:$L,11,0)</f>
        <v>2000</v>
      </c>
      <c r="K1880" s="4">
        <f>+VLOOKUP(B1880,Hoja1!$A:$L,12,0)</f>
        <v>3.25</v>
      </c>
      <c r="L1880" t="s">
        <v>93</v>
      </c>
      <c r="M1880">
        <v>29</v>
      </c>
      <c r="N1880" t="s">
        <v>211</v>
      </c>
      <c r="O1880">
        <v>7</v>
      </c>
      <c r="P1880">
        <v>2021</v>
      </c>
      <c r="Q1880" t="s">
        <v>158</v>
      </c>
      <c r="R1880" t="s">
        <v>158</v>
      </c>
      <c r="S1880" t="s">
        <v>158</v>
      </c>
      <c r="T1880" t="s">
        <v>158</v>
      </c>
      <c r="U1880" t="s">
        <v>37</v>
      </c>
      <c r="V1880" t="s">
        <v>36</v>
      </c>
      <c r="W1880">
        <v>0</v>
      </c>
      <c r="X1880">
        <v>0</v>
      </c>
      <c r="Y1880">
        <v>0</v>
      </c>
      <c r="Z1880">
        <v>0</v>
      </c>
      <c r="AA1880">
        <v>3.25</v>
      </c>
    </row>
    <row r="1881" spans="1:27" x14ac:dyDescent="0.2">
      <c r="A1881">
        <v>1637</v>
      </c>
      <c r="B1881" t="str">
        <f>+SUBSTITUTE(LOWER(_xlfn.CONCAT(C1881,D1881,E1881,G1881,L1881,R1881))," ","")</f>
        <v>44397mediaconchagranelc80-100standrewsespaña</v>
      </c>
      <c r="C1881" s="1">
        <v>44397</v>
      </c>
      <c r="D1881" s="2" t="s">
        <v>212</v>
      </c>
      <c r="E1881" t="s">
        <v>30</v>
      </c>
      <c r="F1881" t="s">
        <v>338</v>
      </c>
      <c r="G1881" t="s">
        <v>215</v>
      </c>
      <c r="H1881">
        <v>7992</v>
      </c>
      <c r="I1881">
        <v>3.8849999999999998</v>
      </c>
      <c r="J1881" s="4">
        <f>+VLOOKUP(B1881,Hoja1!$A:$L,11,0)</f>
        <v>7992</v>
      </c>
      <c r="K1881" s="4">
        <f>+VLOOKUP(B1881,Hoja1!$A:$L,12,0)</f>
        <v>3.8849999999999998</v>
      </c>
      <c r="L1881" t="s">
        <v>240</v>
      </c>
      <c r="M1881">
        <v>29</v>
      </c>
      <c r="N1881" t="s">
        <v>204</v>
      </c>
      <c r="O1881">
        <v>7</v>
      </c>
      <c r="P1881">
        <v>2021</v>
      </c>
      <c r="Q1881" t="s">
        <v>153</v>
      </c>
      <c r="R1881" t="s">
        <v>338</v>
      </c>
      <c r="S1881" t="s">
        <v>338</v>
      </c>
      <c r="T1881" t="s">
        <v>154</v>
      </c>
      <c r="V1881" t="s">
        <v>216</v>
      </c>
    </row>
    <row r="1882" spans="1:27" x14ac:dyDescent="0.2">
      <c r="A1882">
        <v>1638</v>
      </c>
      <c r="B1882" t="str">
        <f>+SUBSTITUTE(LOWER(_xlfn.CONCAT(C1882,D1882,E1882,G1882,L1882,R1882))," ","")</f>
        <v>44397carnegranelc200-300standrewsespaña</v>
      </c>
      <c r="C1882" s="1">
        <v>44397</v>
      </c>
      <c r="D1882" s="2" t="s">
        <v>35</v>
      </c>
      <c r="E1882" t="s">
        <v>30</v>
      </c>
      <c r="F1882" t="s">
        <v>338</v>
      </c>
      <c r="G1882" t="s">
        <v>39</v>
      </c>
      <c r="H1882">
        <v>16000</v>
      </c>
      <c r="I1882">
        <v>3.161</v>
      </c>
      <c r="J1882" s="4">
        <f>+VLOOKUP(B1882,Hoja1!$A:$L,11,0)</f>
        <v>16000</v>
      </c>
      <c r="K1882" s="4">
        <f>+VLOOKUP(B1882,Hoja1!$A:$L,12,0)</f>
        <v>3.161</v>
      </c>
      <c r="L1882" t="s">
        <v>240</v>
      </c>
      <c r="M1882">
        <v>29</v>
      </c>
      <c r="N1882" t="s">
        <v>204</v>
      </c>
      <c r="O1882">
        <v>7</v>
      </c>
      <c r="P1882">
        <v>2021</v>
      </c>
      <c r="Q1882" t="s">
        <v>153</v>
      </c>
      <c r="R1882" t="s">
        <v>338</v>
      </c>
      <c r="S1882" t="s">
        <v>338</v>
      </c>
      <c r="T1882" t="s">
        <v>154</v>
      </c>
      <c r="U1882" t="s">
        <v>37</v>
      </c>
      <c r="V1882" t="s">
        <v>36</v>
      </c>
      <c r="W1882">
        <v>0</v>
      </c>
      <c r="X1882">
        <v>0</v>
      </c>
      <c r="Y1882">
        <v>0</v>
      </c>
      <c r="Z1882">
        <v>0</v>
      </c>
      <c r="AA1882">
        <v>3.161</v>
      </c>
    </row>
    <row r="1883" spans="1:27" x14ac:dyDescent="0.2">
      <c r="A1883">
        <v>1639</v>
      </c>
      <c r="B1883" t="str">
        <f>+SUBSTITUTE(LOWER(_xlfn.CONCAT(C1883,D1883,E1883,G1883,L1883,R1883))," ","")</f>
        <v>44397carneretailcompensadoc200-300standrewsamerica</v>
      </c>
      <c r="C1883" s="1">
        <v>44397</v>
      </c>
      <c r="D1883" s="2" t="s">
        <v>35</v>
      </c>
      <c r="E1883" t="s">
        <v>206</v>
      </c>
      <c r="F1883" t="s">
        <v>214</v>
      </c>
      <c r="G1883" t="s">
        <v>39</v>
      </c>
      <c r="H1883">
        <v>10983.168</v>
      </c>
      <c r="I1883">
        <v>5.29</v>
      </c>
      <c r="J1883" s="4">
        <f>+VLOOKUP(B1883,Hoja1!$A:$L,11,0)</f>
        <v>10983.168</v>
      </c>
      <c r="K1883" s="4">
        <f>+VLOOKUP(B1883,Hoja1!$A:$L,12,0)</f>
        <v>5.29</v>
      </c>
      <c r="L1883" t="s">
        <v>240</v>
      </c>
      <c r="M1883">
        <v>29</v>
      </c>
      <c r="N1883" t="s">
        <v>204</v>
      </c>
      <c r="O1883">
        <v>7</v>
      </c>
      <c r="P1883">
        <v>2021</v>
      </c>
      <c r="Q1883" t="s">
        <v>515</v>
      </c>
      <c r="R1883" t="s">
        <v>515</v>
      </c>
      <c r="S1883" t="s">
        <v>515</v>
      </c>
      <c r="T1883" t="s">
        <v>515</v>
      </c>
      <c r="U1883" t="s">
        <v>173</v>
      </c>
      <c r="V1883" t="s">
        <v>208</v>
      </c>
      <c r="W1883">
        <v>0</v>
      </c>
      <c r="X1883">
        <v>0.1</v>
      </c>
      <c r="Y1883">
        <v>0.52900000000000003</v>
      </c>
      <c r="Z1883">
        <v>5810.0958719999999</v>
      </c>
      <c r="AA1883">
        <v>5.8777777777777702</v>
      </c>
    </row>
    <row r="1884" spans="1:27" x14ac:dyDescent="0.2">
      <c r="A1884">
        <v>1640</v>
      </c>
      <c r="B1884" t="str">
        <f>+SUBSTITUTE(LOWER(_xlfn.CONCAT(C1884,D1884,E1884,G1884,L1884,R1884))," ","")</f>
        <v>44397carnegranelc300-500standrewsrusia</v>
      </c>
      <c r="C1884" s="1">
        <v>44397</v>
      </c>
      <c r="D1884" s="2" t="s">
        <v>35</v>
      </c>
      <c r="E1884" t="s">
        <v>30</v>
      </c>
      <c r="F1884" t="s">
        <v>239</v>
      </c>
      <c r="G1884" t="s">
        <v>49</v>
      </c>
      <c r="H1884">
        <v>23000</v>
      </c>
      <c r="I1884">
        <v>2.9</v>
      </c>
      <c r="J1884" s="4">
        <f>+VLOOKUP(B1884,Hoja1!$A:$L,11,0)</f>
        <v>23000</v>
      </c>
      <c r="K1884" s="4">
        <f>+VLOOKUP(B1884,Hoja1!$A:$L,12,0)</f>
        <v>2.9</v>
      </c>
      <c r="L1884" t="s">
        <v>240</v>
      </c>
      <c r="M1884">
        <v>29</v>
      </c>
      <c r="N1884" t="s">
        <v>204</v>
      </c>
      <c r="O1884">
        <v>7</v>
      </c>
      <c r="P1884">
        <v>2021</v>
      </c>
      <c r="Q1884" t="s">
        <v>165</v>
      </c>
      <c r="R1884" t="s">
        <v>166</v>
      </c>
      <c r="S1884" t="s">
        <v>165</v>
      </c>
      <c r="T1884" t="s">
        <v>166</v>
      </c>
      <c r="U1884" t="s">
        <v>37</v>
      </c>
      <c r="V1884" t="s">
        <v>36</v>
      </c>
      <c r="W1884">
        <v>0</v>
      </c>
      <c r="X1884">
        <v>0</v>
      </c>
      <c r="Y1884">
        <v>0</v>
      </c>
      <c r="Z1884">
        <v>0</v>
      </c>
      <c r="AA1884">
        <v>2.9</v>
      </c>
    </row>
    <row r="1885" spans="1:27" x14ac:dyDescent="0.2">
      <c r="A1885">
        <v>1641</v>
      </c>
      <c r="B1885" t="str">
        <f>+SUBSTITUTE(LOWER(_xlfn.CONCAT(C1885,D1885,E1885,G1885,L1885,R1885))," ","")</f>
        <v>44397enterosinsalsac40-60standrewsamerica</v>
      </c>
      <c r="C1885" s="1">
        <v>44397</v>
      </c>
      <c r="D1885" s="2" t="s">
        <v>59</v>
      </c>
      <c r="E1885" t="s">
        <v>155</v>
      </c>
      <c r="F1885" t="s">
        <v>214</v>
      </c>
      <c r="G1885" t="s">
        <v>180</v>
      </c>
      <c r="H1885">
        <v>14355.48</v>
      </c>
      <c r="I1885">
        <v>2.31</v>
      </c>
      <c r="J1885" s="4" t="e">
        <f>+VLOOKUP(B1885,Hoja1!$A:$L,11,0)</f>
        <v>#N/A</v>
      </c>
      <c r="K1885" s="4" t="e">
        <f>+VLOOKUP(B1885,Hoja1!$A:$L,12,0)</f>
        <v>#N/A</v>
      </c>
      <c r="L1885" t="s">
        <v>240</v>
      </c>
      <c r="M1885">
        <v>29</v>
      </c>
      <c r="N1885" t="s">
        <v>204</v>
      </c>
      <c r="O1885">
        <v>7</v>
      </c>
      <c r="P1885">
        <v>2021</v>
      </c>
      <c r="Q1885" t="s">
        <v>515</v>
      </c>
      <c r="R1885" t="s">
        <v>515</v>
      </c>
      <c r="S1885" t="s">
        <v>515</v>
      </c>
      <c r="T1885" t="s">
        <v>515</v>
      </c>
      <c r="U1885" t="s">
        <v>159</v>
      </c>
      <c r="V1885" t="s">
        <v>160</v>
      </c>
      <c r="W1885">
        <v>0</v>
      </c>
      <c r="X1885">
        <v>0</v>
      </c>
      <c r="Y1885">
        <v>0</v>
      </c>
      <c r="Z1885">
        <v>0</v>
      </c>
      <c r="AA1885">
        <v>2.31</v>
      </c>
    </row>
    <row r="1886" spans="1:27" x14ac:dyDescent="0.2">
      <c r="A1886">
        <v>2386</v>
      </c>
      <c r="B1886" t="str">
        <f>+SUBSTITUTE(LOWER(_xlfn.CONCAT(C1886,D1886,E1886,G1886,L1886,R1886))," ","")</f>
        <v>44397carnegranelc500-upsudmarisrusia</v>
      </c>
      <c r="C1886" s="1">
        <v>44397</v>
      </c>
      <c r="D1886" s="2" t="s">
        <v>35</v>
      </c>
      <c r="E1886" t="s">
        <v>30</v>
      </c>
      <c r="F1886" t="s">
        <v>166</v>
      </c>
      <c r="G1886" t="s">
        <v>183</v>
      </c>
      <c r="H1886">
        <v>23000</v>
      </c>
      <c r="I1886">
        <v>2.75</v>
      </c>
      <c r="J1886" s="4">
        <f>+VLOOKUP(B1886,Hoja1!$A:$L,11,0)</f>
        <v>23000</v>
      </c>
      <c r="K1886" s="4">
        <f>+VLOOKUP(B1886,Hoja1!$A:$L,12,0)</f>
        <v>2.75</v>
      </c>
      <c r="L1886" t="s">
        <v>286</v>
      </c>
      <c r="M1886">
        <v>29</v>
      </c>
      <c r="O1886">
        <v>7</v>
      </c>
      <c r="P1886">
        <v>2021</v>
      </c>
      <c r="Q1886" t="s">
        <v>165</v>
      </c>
      <c r="R1886" t="s">
        <v>166</v>
      </c>
      <c r="S1886" t="s">
        <v>165</v>
      </c>
      <c r="T1886" t="s">
        <v>166</v>
      </c>
      <c r="U1886" t="s">
        <v>37</v>
      </c>
      <c r="V1886" t="s">
        <v>36</v>
      </c>
      <c r="W1886">
        <v>0</v>
      </c>
      <c r="X1886">
        <v>0</v>
      </c>
      <c r="Y1886">
        <v>0</v>
      </c>
      <c r="Z1886">
        <v>0</v>
      </c>
      <c r="AA1886">
        <v>2.75</v>
      </c>
    </row>
    <row r="1887" spans="1:27" x14ac:dyDescent="0.2">
      <c r="A1887">
        <v>490</v>
      </c>
      <c r="B1887" t="str">
        <f>+SUBSTITUTE(LOWER(_xlfn.CONCAT(C1887,D1887,E1887,G1887,L1887,R1887))," ","")</f>
        <v>44398carnegranelc200-300camanchacaotroseuropa</v>
      </c>
      <c r="C1887" s="1">
        <v>44398</v>
      </c>
      <c r="D1887" s="2" t="s">
        <v>35</v>
      </c>
      <c r="E1887" t="s">
        <v>30</v>
      </c>
      <c r="F1887" t="s">
        <v>152</v>
      </c>
      <c r="G1887" t="s">
        <v>39</v>
      </c>
      <c r="H1887">
        <v>21830</v>
      </c>
      <c r="I1887">
        <v>3.2020833333333298</v>
      </c>
      <c r="J1887" s="4" t="e">
        <f>+VLOOKUP(B1887,Hoja1!$A:$L,11,0)</f>
        <v>#N/A</v>
      </c>
      <c r="K1887" s="4" t="e">
        <f>+VLOOKUP(B1887,Hoja1!$A:$L,12,0)</f>
        <v>#N/A</v>
      </c>
      <c r="L1887" t="s">
        <v>33</v>
      </c>
      <c r="M1887">
        <v>29</v>
      </c>
      <c r="O1887">
        <v>7</v>
      </c>
      <c r="P1887">
        <v>2021</v>
      </c>
      <c r="Q1887" t="s">
        <v>153</v>
      </c>
      <c r="R1887" t="s">
        <v>154</v>
      </c>
      <c r="S1887" t="s">
        <v>154</v>
      </c>
      <c r="T1887" t="s">
        <v>154</v>
      </c>
      <c r="U1887" t="s">
        <v>37</v>
      </c>
      <c r="V1887" t="s">
        <v>36</v>
      </c>
      <c r="W1887">
        <v>0</v>
      </c>
      <c r="X1887">
        <v>0</v>
      </c>
      <c r="Y1887">
        <v>0</v>
      </c>
      <c r="Z1887">
        <v>0</v>
      </c>
      <c r="AA1887">
        <v>3.2020833333333298</v>
      </c>
    </row>
    <row r="1888" spans="1:27" x14ac:dyDescent="0.2">
      <c r="A1888">
        <v>491</v>
      </c>
      <c r="B1888" t="str">
        <f>+SUBSTITUTE(LOWER(_xlfn.CONCAT(C1888,D1888,E1888,G1888,L1888,R1888))," ","")</f>
        <v>44398enterosinsalsac20-35camanchacaamerica</v>
      </c>
      <c r="C1888" s="1">
        <v>44398</v>
      </c>
      <c r="D1888" s="2" t="s">
        <v>59</v>
      </c>
      <c r="E1888" t="s">
        <v>155</v>
      </c>
      <c r="F1888" t="s">
        <v>162</v>
      </c>
      <c r="G1888" t="s">
        <v>163</v>
      </c>
      <c r="H1888">
        <v>17978.400000000001</v>
      </c>
      <c r="I1888">
        <v>2.1608999999999998</v>
      </c>
      <c r="J1888" s="4" t="e">
        <f>+VLOOKUP(B1888,Hoja1!$A:$L,11,0)</f>
        <v>#N/A</v>
      </c>
      <c r="K1888" s="4" t="e">
        <f>+VLOOKUP(B1888,Hoja1!$A:$L,12,0)</f>
        <v>#N/A</v>
      </c>
      <c r="L1888" t="s">
        <v>33</v>
      </c>
      <c r="M1888">
        <v>29</v>
      </c>
      <c r="O1888">
        <v>7</v>
      </c>
      <c r="P1888">
        <v>2021</v>
      </c>
      <c r="Q1888" t="s">
        <v>515</v>
      </c>
      <c r="R1888" t="s">
        <v>515</v>
      </c>
      <c r="S1888" t="s">
        <v>515</v>
      </c>
      <c r="T1888" t="s">
        <v>515</v>
      </c>
      <c r="U1888" t="s">
        <v>159</v>
      </c>
      <c r="V1888" t="s">
        <v>160</v>
      </c>
      <c r="W1888">
        <v>0</v>
      </c>
      <c r="X1888">
        <v>0</v>
      </c>
      <c r="Y1888">
        <v>0</v>
      </c>
      <c r="Z1888">
        <v>0</v>
      </c>
      <c r="AA1888">
        <v>2.1608999999999998</v>
      </c>
    </row>
    <row r="1889" spans="1:27" x14ac:dyDescent="0.2">
      <c r="A1889">
        <v>492</v>
      </c>
      <c r="B1889" t="str">
        <f>+SUBSTITUTE(LOWER(_xlfn.CONCAT(C1889,D1889,E1889,G1889,L1889,R1889))," ","")</f>
        <v>44398enterosinsalsac20-35camanchacaamerica</v>
      </c>
      <c r="C1889" s="1">
        <v>44398</v>
      </c>
      <c r="D1889" s="2" t="s">
        <v>59</v>
      </c>
      <c r="E1889" t="s">
        <v>155</v>
      </c>
      <c r="F1889" t="s">
        <v>179</v>
      </c>
      <c r="G1889" t="s">
        <v>163</v>
      </c>
      <c r="H1889">
        <v>10000</v>
      </c>
      <c r="I1889">
        <v>2</v>
      </c>
      <c r="J1889" s="4" t="e">
        <f>+VLOOKUP(B1889,Hoja1!$A:$L,11,0)</f>
        <v>#N/A</v>
      </c>
      <c r="K1889" s="4" t="e">
        <f>+VLOOKUP(B1889,Hoja1!$A:$L,12,0)</f>
        <v>#N/A</v>
      </c>
      <c r="L1889" t="s">
        <v>33</v>
      </c>
      <c r="M1889">
        <v>29</v>
      </c>
      <c r="O1889">
        <v>7</v>
      </c>
      <c r="P1889">
        <v>2021</v>
      </c>
      <c r="Q1889" t="s">
        <v>515</v>
      </c>
      <c r="R1889" t="s">
        <v>515</v>
      </c>
      <c r="S1889" t="s">
        <v>515</v>
      </c>
      <c r="T1889" t="s">
        <v>515</v>
      </c>
      <c r="U1889" t="s">
        <v>159</v>
      </c>
      <c r="V1889" t="s">
        <v>160</v>
      </c>
      <c r="W1889">
        <v>0</v>
      </c>
      <c r="X1889">
        <v>0</v>
      </c>
      <c r="Y1889">
        <v>0</v>
      </c>
      <c r="Z1889">
        <v>0</v>
      </c>
      <c r="AA1889">
        <v>2</v>
      </c>
    </row>
    <row r="1890" spans="1:27" x14ac:dyDescent="0.2">
      <c r="A1890">
        <v>493</v>
      </c>
      <c r="B1890" t="str">
        <f>+SUBSTITUTE(LOWER(_xlfn.CONCAT(C1890,D1890,E1890,G1890,L1890,R1890))," ","")</f>
        <v>44398carnegranelc300-500camanchacaotroseuropa</v>
      </c>
      <c r="C1890" s="1">
        <v>44398</v>
      </c>
      <c r="D1890" s="2" t="s">
        <v>35</v>
      </c>
      <c r="E1890" t="s">
        <v>30</v>
      </c>
      <c r="F1890" t="s">
        <v>152</v>
      </c>
      <c r="G1890" t="s">
        <v>49</v>
      </c>
      <c r="H1890">
        <v>2000</v>
      </c>
      <c r="I1890">
        <v>3.03</v>
      </c>
      <c r="J1890" s="4" t="e">
        <f>+VLOOKUP(B1890,Hoja1!$A:$L,11,0)</f>
        <v>#N/A</v>
      </c>
      <c r="K1890" s="4" t="e">
        <f>+VLOOKUP(B1890,Hoja1!$A:$L,12,0)</f>
        <v>#N/A</v>
      </c>
      <c r="L1890" t="s">
        <v>33</v>
      </c>
      <c r="M1890">
        <v>29</v>
      </c>
      <c r="O1890">
        <v>7</v>
      </c>
      <c r="P1890">
        <v>2021</v>
      </c>
      <c r="Q1890" t="s">
        <v>153</v>
      </c>
      <c r="R1890" t="s">
        <v>154</v>
      </c>
      <c r="S1890" t="s">
        <v>154</v>
      </c>
      <c r="T1890" t="s">
        <v>154</v>
      </c>
      <c r="U1890" t="s">
        <v>37</v>
      </c>
      <c r="V1890" t="s">
        <v>36</v>
      </c>
      <c r="W1890">
        <v>0</v>
      </c>
      <c r="X1890">
        <v>0</v>
      </c>
      <c r="Y1890">
        <v>0</v>
      </c>
      <c r="Z1890">
        <v>0</v>
      </c>
      <c r="AA1890">
        <v>3.03</v>
      </c>
    </row>
    <row r="1891" spans="1:27" x14ac:dyDescent="0.2">
      <c r="A1891">
        <v>494</v>
      </c>
      <c r="B1891" t="str">
        <f>+SUBSTITUTE(LOWER(_xlfn.CONCAT(C1891,D1891,E1891,G1891,L1891,R1891))," ","")</f>
        <v>44398carnegranelc300-500camanchacarusia</v>
      </c>
      <c r="C1891" s="1">
        <v>44398</v>
      </c>
      <c r="D1891" s="2" t="s">
        <v>35</v>
      </c>
      <c r="E1891" t="s">
        <v>30</v>
      </c>
      <c r="F1891" t="s">
        <v>516</v>
      </c>
      <c r="G1891" t="s">
        <v>49</v>
      </c>
      <c r="H1891">
        <v>24000</v>
      </c>
      <c r="I1891">
        <v>2.95</v>
      </c>
      <c r="J1891" s="4" t="e">
        <f>+VLOOKUP(B1891,Hoja1!$A:$L,11,0)</f>
        <v>#N/A</v>
      </c>
      <c r="K1891" s="4" t="e">
        <f>+VLOOKUP(B1891,Hoja1!$A:$L,12,0)</f>
        <v>#N/A</v>
      </c>
      <c r="L1891" t="s">
        <v>33</v>
      </c>
      <c r="M1891">
        <v>29</v>
      </c>
      <c r="O1891">
        <v>7</v>
      </c>
      <c r="P1891">
        <v>2021</v>
      </c>
      <c r="Q1891" t="s">
        <v>165</v>
      </c>
      <c r="R1891" t="s">
        <v>166</v>
      </c>
      <c r="S1891" t="s">
        <v>165</v>
      </c>
      <c r="T1891" t="s">
        <v>166</v>
      </c>
      <c r="U1891" t="s">
        <v>37</v>
      </c>
      <c r="V1891" t="s">
        <v>36</v>
      </c>
      <c r="W1891">
        <v>0</v>
      </c>
      <c r="X1891">
        <v>0</v>
      </c>
      <c r="Y1891">
        <v>0</v>
      </c>
      <c r="Z1891">
        <v>0</v>
      </c>
      <c r="AA1891">
        <v>2.95</v>
      </c>
    </row>
    <row r="1892" spans="1:27" x14ac:dyDescent="0.2">
      <c r="A1892">
        <v>807</v>
      </c>
      <c r="B1892" t="str">
        <f>+SUBSTITUTE(LOWER(_xlfn.CONCAT(C1892,D1892,E1892,G1892,L1892,R1892))," ","")</f>
        <v>44398carnegranelc100-200manuelitaasia</v>
      </c>
      <c r="C1892" s="1">
        <v>44398</v>
      </c>
      <c r="D1892" s="2" t="s">
        <v>35</v>
      </c>
      <c r="E1892" t="s">
        <v>30</v>
      </c>
      <c r="F1892" t="s">
        <v>225</v>
      </c>
      <c r="G1892" t="s">
        <v>72</v>
      </c>
      <c r="H1892">
        <v>24000</v>
      </c>
      <c r="I1892">
        <v>3.18</v>
      </c>
      <c r="J1892" s="4">
        <f>+VLOOKUP(B1892,Hoja1!$A:$L,11,0)</f>
        <v>24000</v>
      </c>
      <c r="K1892" s="4">
        <f>+VLOOKUP(B1892,Hoja1!$A:$L,12,0)</f>
        <v>3.18</v>
      </c>
      <c r="L1892" t="s">
        <v>93</v>
      </c>
      <c r="M1892">
        <v>29</v>
      </c>
      <c r="N1892" t="s">
        <v>211</v>
      </c>
      <c r="O1892">
        <v>7</v>
      </c>
      <c r="P1892">
        <v>2021</v>
      </c>
      <c r="Q1892" t="s">
        <v>158</v>
      </c>
      <c r="R1892" t="s">
        <v>158</v>
      </c>
      <c r="S1892" t="s">
        <v>158</v>
      </c>
      <c r="T1892" t="s">
        <v>158</v>
      </c>
      <c r="U1892" t="s">
        <v>37</v>
      </c>
      <c r="V1892" t="s">
        <v>36</v>
      </c>
      <c r="W1892">
        <v>0</v>
      </c>
      <c r="X1892">
        <v>0</v>
      </c>
      <c r="Y1892">
        <v>0</v>
      </c>
      <c r="Z1892">
        <v>0</v>
      </c>
      <c r="AA1892">
        <v>3.18</v>
      </c>
    </row>
    <row r="1893" spans="1:27" x14ac:dyDescent="0.2">
      <c r="A1893">
        <v>1642</v>
      </c>
      <c r="B1893" t="str">
        <f>+SUBSTITUTE(LOWER(_xlfn.CONCAT(C1893,D1893,E1893,G1893,L1893,R1893))," ","")</f>
        <v>44398carnegranelc300-500standrewsrusia</v>
      </c>
      <c r="C1893" s="1">
        <v>44398</v>
      </c>
      <c r="D1893" s="2" t="s">
        <v>35</v>
      </c>
      <c r="E1893" t="s">
        <v>30</v>
      </c>
      <c r="F1893" t="s">
        <v>239</v>
      </c>
      <c r="G1893" t="s">
        <v>49</v>
      </c>
      <c r="H1893">
        <v>23000</v>
      </c>
      <c r="I1893">
        <v>2.9</v>
      </c>
      <c r="J1893" s="4">
        <f>+VLOOKUP(B1893,Hoja1!$A:$L,11,0)</f>
        <v>23000</v>
      </c>
      <c r="K1893" s="4">
        <f>+VLOOKUP(B1893,Hoja1!$A:$L,12,0)</f>
        <v>2.9</v>
      </c>
      <c r="L1893" t="s">
        <v>240</v>
      </c>
      <c r="M1893">
        <v>29</v>
      </c>
      <c r="N1893" t="s">
        <v>204</v>
      </c>
      <c r="O1893">
        <v>7</v>
      </c>
      <c r="P1893">
        <v>2021</v>
      </c>
      <c r="Q1893" t="s">
        <v>165</v>
      </c>
      <c r="R1893" t="s">
        <v>166</v>
      </c>
      <c r="S1893" t="s">
        <v>165</v>
      </c>
      <c r="T1893" t="s">
        <v>166</v>
      </c>
      <c r="U1893" t="s">
        <v>37</v>
      </c>
      <c r="V1893" t="s">
        <v>36</v>
      </c>
      <c r="W1893">
        <v>0</v>
      </c>
      <c r="X1893">
        <v>0</v>
      </c>
      <c r="Y1893">
        <v>0</v>
      </c>
      <c r="Z1893">
        <v>0</v>
      </c>
      <c r="AA1893">
        <v>2.9</v>
      </c>
    </row>
    <row r="1894" spans="1:27" x14ac:dyDescent="0.2">
      <c r="A1894">
        <v>1643</v>
      </c>
      <c r="B1894" t="str">
        <f>+SUBSTITUTE(LOWER(_xlfn.CONCAT(C1894,D1894,E1894,G1894,L1894,R1894))," ","")</f>
        <v>44398mediaconcharetailnocompensadoc80-100standrewschile</v>
      </c>
      <c r="C1894" s="1">
        <v>44398</v>
      </c>
      <c r="D1894" s="2" t="s">
        <v>212</v>
      </c>
      <c r="E1894" t="s">
        <v>251</v>
      </c>
      <c r="F1894" t="s">
        <v>32</v>
      </c>
      <c r="G1894" t="s">
        <v>215</v>
      </c>
      <c r="H1894">
        <v>200</v>
      </c>
      <c r="J1894" s="4">
        <f>+VLOOKUP(B1894,Hoja1!$A:$L,11,0)</f>
        <v>200</v>
      </c>
      <c r="K1894" s="4" t="str">
        <f>+VLOOKUP(B1894,Hoja1!$A:$L,12,0)</f>
        <v>-</v>
      </c>
      <c r="L1894" t="s">
        <v>240</v>
      </c>
      <c r="M1894">
        <v>29</v>
      </c>
      <c r="N1894" t="s">
        <v>204</v>
      </c>
      <c r="O1894">
        <v>7</v>
      </c>
      <c r="P1894">
        <v>2021</v>
      </c>
      <c r="Q1894" t="s">
        <v>32</v>
      </c>
      <c r="R1894" t="s">
        <v>32</v>
      </c>
      <c r="S1894" t="s">
        <v>32</v>
      </c>
      <c r="T1894" t="s">
        <v>32</v>
      </c>
      <c r="V1894" t="s">
        <v>268</v>
      </c>
    </row>
    <row r="1895" spans="1:27" x14ac:dyDescent="0.2">
      <c r="A1895">
        <v>1644</v>
      </c>
      <c r="B1895" t="str">
        <f>+SUBSTITUTE(LOWER(_xlfn.CONCAT(C1895,D1895,E1895,G1895,L1895,R1895))," ","")</f>
        <v>44398carnegranelc200-300standrewsotroseuropa</v>
      </c>
      <c r="C1895" s="1">
        <v>44398</v>
      </c>
      <c r="D1895" s="2" t="s">
        <v>35</v>
      </c>
      <c r="E1895" t="s">
        <v>30</v>
      </c>
      <c r="F1895" t="s">
        <v>271</v>
      </c>
      <c r="G1895" t="s">
        <v>39</v>
      </c>
      <c r="H1895">
        <v>24000</v>
      </c>
      <c r="I1895">
        <v>3.2</v>
      </c>
      <c r="J1895" s="4">
        <f>+VLOOKUP(B1895,Hoja1!$A:$L,11,0)</f>
        <v>24000</v>
      </c>
      <c r="K1895" s="4">
        <f>+VLOOKUP(B1895,Hoja1!$A:$L,12,0)</f>
        <v>3.2</v>
      </c>
      <c r="L1895" t="s">
        <v>240</v>
      </c>
      <c r="M1895">
        <v>29</v>
      </c>
      <c r="N1895" t="s">
        <v>204</v>
      </c>
      <c r="O1895">
        <v>7</v>
      </c>
      <c r="P1895">
        <v>2021</v>
      </c>
      <c r="Q1895" t="s">
        <v>153</v>
      </c>
      <c r="R1895" t="s">
        <v>154</v>
      </c>
      <c r="S1895" t="s">
        <v>154</v>
      </c>
      <c r="T1895" t="s">
        <v>154</v>
      </c>
      <c r="U1895" t="s">
        <v>37</v>
      </c>
      <c r="V1895" t="s">
        <v>36</v>
      </c>
      <c r="W1895">
        <v>0</v>
      </c>
      <c r="X1895">
        <v>0</v>
      </c>
      <c r="Y1895">
        <v>0</v>
      </c>
      <c r="Z1895">
        <v>0</v>
      </c>
      <c r="AA1895">
        <v>3.2</v>
      </c>
    </row>
    <row r="1896" spans="1:27" x14ac:dyDescent="0.2">
      <c r="A1896">
        <v>1645</v>
      </c>
      <c r="B1896" t="str">
        <f>+SUBSTITUTE(LOWER(_xlfn.CONCAT(C1896,D1896,E1896,G1896,L1896,R1896))," ","")</f>
        <v>44398carneretailnocompensadoc100-200standrewschile</v>
      </c>
      <c r="C1896" s="1">
        <v>44398</v>
      </c>
      <c r="D1896" s="2" t="s">
        <v>35</v>
      </c>
      <c r="E1896" t="s">
        <v>251</v>
      </c>
      <c r="F1896" t="s">
        <v>32</v>
      </c>
      <c r="G1896" t="s">
        <v>72</v>
      </c>
      <c r="H1896">
        <v>220</v>
      </c>
      <c r="J1896" s="4">
        <f>+VLOOKUP(B1896,Hoja1!$A:$L,11,0)</f>
        <v>220</v>
      </c>
      <c r="K1896" s="4" t="str">
        <f>+VLOOKUP(B1896,Hoja1!$A:$L,12,0)</f>
        <v>-</v>
      </c>
      <c r="L1896" t="s">
        <v>240</v>
      </c>
      <c r="M1896">
        <v>29</v>
      </c>
      <c r="N1896" t="s">
        <v>204</v>
      </c>
      <c r="O1896">
        <v>7</v>
      </c>
      <c r="P1896">
        <v>2021</v>
      </c>
      <c r="Q1896" t="s">
        <v>32</v>
      </c>
      <c r="R1896" t="s">
        <v>32</v>
      </c>
      <c r="S1896" t="s">
        <v>32</v>
      </c>
      <c r="T1896" t="s">
        <v>32</v>
      </c>
      <c r="U1896" t="s">
        <v>173</v>
      </c>
      <c r="V1896" t="s">
        <v>252</v>
      </c>
      <c r="W1896">
        <v>0</v>
      </c>
      <c r="X1896">
        <v>0</v>
      </c>
    </row>
    <row r="1897" spans="1:27" x14ac:dyDescent="0.2">
      <c r="A1897">
        <v>1646</v>
      </c>
      <c r="B1897" t="str">
        <f>+SUBSTITUTE(LOWER(_xlfn.CONCAT(C1897,D1897,E1897,G1897,L1897,R1897))," ","")</f>
        <v>44398carnegranelc100-200standrewsotroseuropa</v>
      </c>
      <c r="C1897" s="1">
        <v>44398</v>
      </c>
      <c r="D1897" s="2" t="s">
        <v>35</v>
      </c>
      <c r="E1897" t="s">
        <v>30</v>
      </c>
      <c r="F1897" t="s">
        <v>247</v>
      </c>
      <c r="G1897" t="s">
        <v>72</v>
      </c>
      <c r="H1897">
        <v>23000</v>
      </c>
      <c r="I1897">
        <v>3.35</v>
      </c>
      <c r="J1897" s="4">
        <f>+VLOOKUP(B1897,Hoja1!$A:$L,11,0)</f>
        <v>23000</v>
      </c>
      <c r="K1897" s="4">
        <f>+VLOOKUP(B1897,Hoja1!$A:$L,12,0)</f>
        <v>3.35</v>
      </c>
      <c r="L1897" t="s">
        <v>240</v>
      </c>
      <c r="M1897">
        <v>29</v>
      </c>
      <c r="N1897" t="s">
        <v>205</v>
      </c>
      <c r="O1897">
        <v>7</v>
      </c>
      <c r="P1897">
        <v>2021</v>
      </c>
      <c r="Q1897" t="s">
        <v>153</v>
      </c>
      <c r="R1897" t="s">
        <v>154</v>
      </c>
      <c r="S1897" t="s">
        <v>154</v>
      </c>
      <c r="T1897" t="s">
        <v>154</v>
      </c>
      <c r="U1897" t="s">
        <v>37</v>
      </c>
      <c r="V1897" t="s">
        <v>36</v>
      </c>
      <c r="W1897">
        <v>0</v>
      </c>
      <c r="X1897">
        <v>0</v>
      </c>
      <c r="Y1897">
        <v>0</v>
      </c>
      <c r="Z1897">
        <v>0</v>
      </c>
      <c r="AA1897">
        <v>3.35</v>
      </c>
    </row>
    <row r="1898" spans="1:27" x14ac:dyDescent="0.2">
      <c r="A1898">
        <v>1647</v>
      </c>
      <c r="B1898" t="str">
        <f>+SUBSTITUTE(LOWER(_xlfn.CONCAT(C1898,D1898,E1898,G1898,L1898,R1898))," ","")</f>
        <v>44398enterosinsalsac50-80standrewsespaña</v>
      </c>
      <c r="C1898" s="1">
        <v>44398</v>
      </c>
      <c r="D1898" s="2" t="s">
        <v>59</v>
      </c>
      <c r="E1898" t="s">
        <v>155</v>
      </c>
      <c r="F1898" t="s">
        <v>338</v>
      </c>
      <c r="G1898" t="s">
        <v>222</v>
      </c>
      <c r="H1898">
        <v>13770</v>
      </c>
      <c r="I1898">
        <v>2.581</v>
      </c>
      <c r="J1898" s="4" t="e">
        <f>+VLOOKUP(B1898,Hoja1!$A:$L,11,0)</f>
        <v>#N/A</v>
      </c>
      <c r="K1898" s="4" t="e">
        <f>+VLOOKUP(B1898,Hoja1!$A:$L,12,0)</f>
        <v>#N/A</v>
      </c>
      <c r="L1898" t="s">
        <v>240</v>
      </c>
      <c r="M1898">
        <v>29</v>
      </c>
      <c r="N1898" t="s">
        <v>204</v>
      </c>
      <c r="O1898">
        <v>7</v>
      </c>
      <c r="P1898">
        <v>2021</v>
      </c>
      <c r="Q1898" t="s">
        <v>153</v>
      </c>
      <c r="R1898" t="s">
        <v>338</v>
      </c>
      <c r="S1898" t="s">
        <v>338</v>
      </c>
      <c r="T1898" t="s">
        <v>154</v>
      </c>
      <c r="U1898" t="s">
        <v>159</v>
      </c>
      <c r="V1898" t="s">
        <v>160</v>
      </c>
      <c r="W1898">
        <v>0</v>
      </c>
      <c r="X1898">
        <v>0</v>
      </c>
      <c r="Y1898">
        <v>0</v>
      </c>
      <c r="Z1898">
        <v>0</v>
      </c>
      <c r="AA1898">
        <v>2.581</v>
      </c>
    </row>
    <row r="1899" spans="1:27" x14ac:dyDescent="0.2">
      <c r="A1899">
        <v>1648</v>
      </c>
      <c r="B1899" t="str">
        <f>+SUBSTITUTE(LOWER(_xlfn.CONCAT(C1899,D1899,E1899,G1899,L1899,R1899))," ","")</f>
        <v>44398carnegranelsinstandrewschile</v>
      </c>
      <c r="C1899" s="1">
        <v>44398</v>
      </c>
      <c r="D1899" s="2" t="s">
        <v>35</v>
      </c>
      <c r="E1899" t="s">
        <v>30</v>
      </c>
      <c r="F1899" t="s">
        <v>32</v>
      </c>
      <c r="G1899" t="s">
        <v>246</v>
      </c>
      <c r="H1899">
        <v>1800</v>
      </c>
      <c r="J1899" s="4" t="e">
        <f>+VLOOKUP(B1899,Hoja1!$A:$L,11,0)</f>
        <v>#N/A</v>
      </c>
      <c r="K1899" s="4" t="e">
        <f>+VLOOKUP(B1899,Hoja1!$A:$L,12,0)</f>
        <v>#N/A</v>
      </c>
      <c r="L1899" t="s">
        <v>240</v>
      </c>
      <c r="M1899">
        <v>29</v>
      </c>
      <c r="N1899" t="s">
        <v>204</v>
      </c>
      <c r="O1899">
        <v>7</v>
      </c>
      <c r="P1899">
        <v>2021</v>
      </c>
      <c r="Q1899" t="s">
        <v>32</v>
      </c>
      <c r="R1899" t="s">
        <v>32</v>
      </c>
      <c r="S1899" t="s">
        <v>32</v>
      </c>
      <c r="T1899" t="s">
        <v>32</v>
      </c>
      <c r="U1899" t="s">
        <v>37</v>
      </c>
      <c r="V1899" t="s">
        <v>36</v>
      </c>
      <c r="W1899">
        <v>0</v>
      </c>
      <c r="X1899">
        <v>0</v>
      </c>
    </row>
    <row r="1900" spans="1:27" x14ac:dyDescent="0.2">
      <c r="A1900">
        <v>1649</v>
      </c>
      <c r="B1900" t="str">
        <f>+SUBSTITUTE(LOWER(_xlfn.CONCAT(C1900,D1900,E1900,G1900,L1900,R1900))," ","")</f>
        <v>44398carnegranelc500-upstandrewschile</v>
      </c>
      <c r="C1900" s="1">
        <v>44398</v>
      </c>
      <c r="D1900" s="2" t="s">
        <v>35</v>
      </c>
      <c r="E1900" t="s">
        <v>30</v>
      </c>
      <c r="F1900" t="s">
        <v>32</v>
      </c>
      <c r="G1900" t="s">
        <v>183</v>
      </c>
      <c r="H1900">
        <v>7000</v>
      </c>
      <c r="J1900" s="4" t="e">
        <f>+VLOOKUP(B1900,Hoja1!$A:$L,11,0)</f>
        <v>#N/A</v>
      </c>
      <c r="K1900" s="4" t="e">
        <f>+VLOOKUP(B1900,Hoja1!$A:$L,12,0)</f>
        <v>#N/A</v>
      </c>
      <c r="L1900" t="s">
        <v>240</v>
      </c>
      <c r="M1900">
        <v>29</v>
      </c>
      <c r="N1900" t="s">
        <v>204</v>
      </c>
      <c r="O1900">
        <v>7</v>
      </c>
      <c r="P1900">
        <v>2021</v>
      </c>
      <c r="Q1900" t="s">
        <v>32</v>
      </c>
      <c r="R1900" t="s">
        <v>32</v>
      </c>
      <c r="S1900" t="s">
        <v>32</v>
      </c>
      <c r="T1900" t="s">
        <v>32</v>
      </c>
      <c r="U1900" t="s">
        <v>37</v>
      </c>
      <c r="V1900" t="s">
        <v>36</v>
      </c>
      <c r="W1900">
        <v>0</v>
      </c>
      <c r="X1900">
        <v>0</v>
      </c>
    </row>
    <row r="1901" spans="1:27" x14ac:dyDescent="0.2">
      <c r="A1901">
        <v>1650</v>
      </c>
      <c r="B1901" t="str">
        <f>+SUBSTITUTE(LOWER(_xlfn.CONCAT(C1901,D1901,E1901,G1901,L1901,R1901))," ","")</f>
        <v>44398enterosinsalsac40-60standrewschile</v>
      </c>
      <c r="C1901" s="1">
        <v>44398</v>
      </c>
      <c r="D1901" s="2" t="s">
        <v>59</v>
      </c>
      <c r="E1901" t="s">
        <v>155</v>
      </c>
      <c r="F1901" t="s">
        <v>32</v>
      </c>
      <c r="G1901" t="s">
        <v>180</v>
      </c>
      <c r="H1901">
        <v>304.18</v>
      </c>
      <c r="J1901" s="4" t="e">
        <f>+VLOOKUP(B1901,Hoja1!$A:$L,11,0)</f>
        <v>#N/A</v>
      </c>
      <c r="K1901" s="4" t="e">
        <f>+VLOOKUP(B1901,Hoja1!$A:$L,12,0)</f>
        <v>#N/A</v>
      </c>
      <c r="L1901" t="s">
        <v>240</v>
      </c>
      <c r="M1901">
        <v>29</v>
      </c>
      <c r="N1901" t="s">
        <v>204</v>
      </c>
      <c r="O1901">
        <v>7</v>
      </c>
      <c r="P1901">
        <v>2021</v>
      </c>
      <c r="Q1901" t="s">
        <v>32</v>
      </c>
      <c r="R1901" t="s">
        <v>32</v>
      </c>
      <c r="S1901" t="s">
        <v>32</v>
      </c>
      <c r="T1901" t="s">
        <v>32</v>
      </c>
      <c r="U1901" t="s">
        <v>159</v>
      </c>
      <c r="V1901" t="s">
        <v>160</v>
      </c>
      <c r="W1901">
        <v>0</v>
      </c>
      <c r="X1901">
        <v>0</v>
      </c>
    </row>
    <row r="1902" spans="1:27" x14ac:dyDescent="0.2">
      <c r="A1902">
        <v>2387</v>
      </c>
      <c r="B1902" t="str">
        <f>+SUBSTITUTE(LOWER(_xlfn.CONCAT(C1902,D1902,E1902,G1902,L1902,R1902))," ","")</f>
        <v>44398enterosinsalsac40-60sudmarisrusia</v>
      </c>
      <c r="C1902" s="1">
        <v>44398</v>
      </c>
      <c r="D1902" s="2" t="s">
        <v>59</v>
      </c>
      <c r="E1902" t="s">
        <v>155</v>
      </c>
      <c r="F1902" t="s">
        <v>166</v>
      </c>
      <c r="G1902" t="s">
        <v>180</v>
      </c>
      <c r="H1902">
        <v>5</v>
      </c>
      <c r="I1902">
        <v>3.17</v>
      </c>
      <c r="J1902" s="4" t="e">
        <f>+VLOOKUP(B1902,Hoja1!$A:$L,11,0)</f>
        <v>#N/A</v>
      </c>
      <c r="K1902" s="4" t="e">
        <f>+VLOOKUP(B1902,Hoja1!$A:$L,12,0)</f>
        <v>#N/A</v>
      </c>
      <c r="L1902" t="s">
        <v>286</v>
      </c>
      <c r="M1902">
        <v>29</v>
      </c>
      <c r="O1902">
        <v>7</v>
      </c>
      <c r="P1902">
        <v>2021</v>
      </c>
      <c r="Q1902" t="s">
        <v>165</v>
      </c>
      <c r="R1902" t="s">
        <v>166</v>
      </c>
      <c r="S1902" t="s">
        <v>165</v>
      </c>
      <c r="T1902" t="s">
        <v>166</v>
      </c>
      <c r="U1902" t="s">
        <v>159</v>
      </c>
      <c r="V1902" t="s">
        <v>160</v>
      </c>
      <c r="W1902">
        <v>0</v>
      </c>
      <c r="X1902">
        <v>0</v>
      </c>
      <c r="Y1902">
        <v>0</v>
      </c>
      <c r="Z1902">
        <v>0</v>
      </c>
      <c r="AA1902">
        <v>3.17</v>
      </c>
    </row>
    <row r="1903" spans="1:27" x14ac:dyDescent="0.2">
      <c r="A1903">
        <v>2388</v>
      </c>
      <c r="B1903" t="str">
        <f>+SUBSTITUTE(LOWER(_xlfn.CONCAT(C1903,D1903,E1903,G1903,L1903,R1903))," ","")</f>
        <v>44398carnegranelc0sudmarischile</v>
      </c>
      <c r="C1903" s="1">
        <v>44398</v>
      </c>
      <c r="D1903" s="2" t="s">
        <v>35</v>
      </c>
      <c r="E1903" t="s">
        <v>30</v>
      </c>
      <c r="F1903" t="s">
        <v>32</v>
      </c>
      <c r="G1903" t="s">
        <v>178</v>
      </c>
      <c r="H1903">
        <v>300</v>
      </c>
      <c r="J1903" s="4" t="e">
        <f>+VLOOKUP(B1903,Hoja1!$A:$L,11,0)</f>
        <v>#N/A</v>
      </c>
      <c r="K1903" s="4" t="e">
        <f>+VLOOKUP(B1903,Hoja1!$A:$L,12,0)</f>
        <v>#N/A</v>
      </c>
      <c r="L1903" t="s">
        <v>286</v>
      </c>
      <c r="M1903">
        <v>29</v>
      </c>
      <c r="O1903">
        <v>7</v>
      </c>
      <c r="P1903">
        <v>2021</v>
      </c>
      <c r="Q1903" t="s">
        <v>32</v>
      </c>
      <c r="R1903" t="s">
        <v>32</v>
      </c>
      <c r="S1903" t="s">
        <v>32</v>
      </c>
      <c r="T1903" t="s">
        <v>32</v>
      </c>
      <c r="U1903" t="s">
        <v>37</v>
      </c>
      <c r="V1903" t="s">
        <v>36</v>
      </c>
      <c r="W1903">
        <v>0</v>
      </c>
      <c r="X1903">
        <v>0</v>
      </c>
    </row>
    <row r="1904" spans="1:27" x14ac:dyDescent="0.2">
      <c r="A1904">
        <v>2389</v>
      </c>
      <c r="B1904" t="str">
        <f>+SUBSTITUTE(LOWER(_xlfn.CONCAT(C1904,D1904,E1904,G1904,L1904,R1904))," ","")</f>
        <v>44398carnegranelc200-300sudmarisrusia</v>
      </c>
      <c r="C1904" s="1">
        <v>44398</v>
      </c>
      <c r="D1904" s="2" t="s">
        <v>35</v>
      </c>
      <c r="E1904" t="s">
        <v>30</v>
      </c>
      <c r="F1904" t="s">
        <v>166</v>
      </c>
      <c r="G1904" t="s">
        <v>39</v>
      </c>
      <c r="H1904">
        <v>22000</v>
      </c>
      <c r="I1904">
        <v>3.17</v>
      </c>
      <c r="J1904" s="4">
        <f>+VLOOKUP(B1904,Hoja1!$A:$L,11,0)</f>
        <v>22000</v>
      </c>
      <c r="K1904" s="4">
        <f>+VLOOKUP(B1904,Hoja1!$A:$L,12,0)</f>
        <v>3.17</v>
      </c>
      <c r="L1904" t="s">
        <v>286</v>
      </c>
      <c r="M1904">
        <v>29</v>
      </c>
      <c r="O1904">
        <v>7</v>
      </c>
      <c r="P1904">
        <v>2021</v>
      </c>
      <c r="Q1904" t="s">
        <v>165</v>
      </c>
      <c r="R1904" t="s">
        <v>166</v>
      </c>
      <c r="S1904" t="s">
        <v>165</v>
      </c>
      <c r="T1904" t="s">
        <v>166</v>
      </c>
      <c r="U1904" t="s">
        <v>37</v>
      </c>
      <c r="V1904" t="s">
        <v>36</v>
      </c>
      <c r="W1904">
        <v>0</v>
      </c>
      <c r="X1904">
        <v>0</v>
      </c>
      <c r="Y1904">
        <v>0</v>
      </c>
      <c r="Z1904">
        <v>0</v>
      </c>
      <c r="AA1904">
        <v>3.17</v>
      </c>
    </row>
    <row r="1905" spans="1:27" x14ac:dyDescent="0.2">
      <c r="A1905">
        <v>495</v>
      </c>
      <c r="B1905" t="str">
        <f>+SUBSTITUTE(LOWER(_xlfn.CONCAT(C1905,D1905,E1905,G1905,L1905,R1905))," ","")</f>
        <v>44399carnegranelc300-500camanchacarusia</v>
      </c>
      <c r="C1905" s="1">
        <v>44399</v>
      </c>
      <c r="D1905" s="2" t="s">
        <v>35</v>
      </c>
      <c r="E1905" t="s">
        <v>30</v>
      </c>
      <c r="F1905" t="s">
        <v>516</v>
      </c>
      <c r="G1905" t="s">
        <v>49</v>
      </c>
      <c r="H1905">
        <v>24000</v>
      </c>
      <c r="I1905">
        <v>2.94999999999999</v>
      </c>
      <c r="J1905" s="4" t="e">
        <f>+VLOOKUP(B1905,Hoja1!$A:$L,11,0)</f>
        <v>#N/A</v>
      </c>
      <c r="K1905" s="4" t="e">
        <f>+VLOOKUP(B1905,Hoja1!$A:$L,12,0)</f>
        <v>#N/A</v>
      </c>
      <c r="L1905" t="s">
        <v>33</v>
      </c>
      <c r="M1905">
        <v>29</v>
      </c>
      <c r="O1905">
        <v>7</v>
      </c>
      <c r="P1905">
        <v>2021</v>
      </c>
      <c r="Q1905" t="s">
        <v>165</v>
      </c>
      <c r="R1905" t="s">
        <v>166</v>
      </c>
      <c r="S1905" t="s">
        <v>165</v>
      </c>
      <c r="T1905" t="s">
        <v>166</v>
      </c>
      <c r="U1905" t="s">
        <v>37</v>
      </c>
      <c r="V1905" t="s">
        <v>36</v>
      </c>
      <c r="W1905">
        <v>0</v>
      </c>
      <c r="X1905">
        <v>0</v>
      </c>
      <c r="Y1905">
        <v>0</v>
      </c>
      <c r="Z1905">
        <v>0</v>
      </c>
      <c r="AA1905">
        <v>2.94999999999999</v>
      </c>
    </row>
    <row r="1906" spans="1:27" x14ac:dyDescent="0.2">
      <c r="A1906">
        <v>496</v>
      </c>
      <c r="B1906" t="str">
        <f>+SUBSTITUTE(LOWER(_xlfn.CONCAT(C1906,D1906,E1906,G1906,L1906,R1906))," ","")</f>
        <v>44399carneretailc100-200camanchacaamerica</v>
      </c>
      <c r="C1906" s="1">
        <v>44399</v>
      </c>
      <c r="D1906" s="2" t="s">
        <v>35</v>
      </c>
      <c r="E1906" t="s">
        <v>161</v>
      </c>
      <c r="F1906" t="s">
        <v>200</v>
      </c>
      <c r="G1906" t="s">
        <v>72</v>
      </c>
      <c r="H1906">
        <v>21610</v>
      </c>
      <c r="I1906">
        <v>3.85</v>
      </c>
      <c r="J1906" s="4" t="e">
        <f>+VLOOKUP(B1906,Hoja1!$A:$L,11,0)</f>
        <v>#N/A</v>
      </c>
      <c r="K1906" s="4" t="e">
        <f>+VLOOKUP(B1906,Hoja1!$A:$L,12,0)</f>
        <v>#N/A</v>
      </c>
      <c r="L1906" t="s">
        <v>33</v>
      </c>
      <c r="M1906">
        <v>29</v>
      </c>
      <c r="O1906">
        <v>7</v>
      </c>
      <c r="P1906">
        <v>2021</v>
      </c>
      <c r="Q1906" t="s">
        <v>515</v>
      </c>
      <c r="R1906" t="s">
        <v>515</v>
      </c>
      <c r="S1906" t="s">
        <v>515</v>
      </c>
      <c r="T1906" t="s">
        <v>515</v>
      </c>
      <c r="U1906" t="s">
        <v>173</v>
      </c>
      <c r="V1906" t="s">
        <v>174</v>
      </c>
      <c r="W1906">
        <v>0</v>
      </c>
      <c r="X1906">
        <v>0</v>
      </c>
      <c r="Y1906">
        <v>0</v>
      </c>
      <c r="Z1906">
        <v>0</v>
      </c>
      <c r="AA1906">
        <v>3.85</v>
      </c>
    </row>
    <row r="1907" spans="1:27" x14ac:dyDescent="0.2">
      <c r="A1907">
        <v>497</v>
      </c>
      <c r="B1907" t="str">
        <f>+SUBSTITUTE(LOWER(_xlfn.CONCAT(C1907,D1907,E1907,G1907,L1907,R1907))," ","")</f>
        <v>44399enterosinsalsac20-35camanchacaamerica</v>
      </c>
      <c r="C1907" s="1">
        <v>44399</v>
      </c>
      <c r="D1907" s="2" t="s">
        <v>59</v>
      </c>
      <c r="E1907" t="s">
        <v>155</v>
      </c>
      <c r="F1907" t="s">
        <v>162</v>
      </c>
      <c r="G1907" t="s">
        <v>163</v>
      </c>
      <c r="H1907">
        <v>17978.400000000001</v>
      </c>
      <c r="I1907">
        <v>2.1608999999999998</v>
      </c>
      <c r="J1907" s="4" t="e">
        <f>+VLOOKUP(B1907,Hoja1!$A:$L,11,0)</f>
        <v>#N/A</v>
      </c>
      <c r="K1907" s="4" t="e">
        <f>+VLOOKUP(B1907,Hoja1!$A:$L,12,0)</f>
        <v>#N/A</v>
      </c>
      <c r="L1907" t="s">
        <v>33</v>
      </c>
      <c r="M1907">
        <v>29</v>
      </c>
      <c r="O1907">
        <v>7</v>
      </c>
      <c r="P1907">
        <v>2021</v>
      </c>
      <c r="Q1907" t="s">
        <v>515</v>
      </c>
      <c r="R1907" t="s">
        <v>515</v>
      </c>
      <c r="S1907" t="s">
        <v>515</v>
      </c>
      <c r="T1907" t="s">
        <v>515</v>
      </c>
      <c r="U1907" t="s">
        <v>159</v>
      </c>
      <c r="V1907" t="s">
        <v>160</v>
      </c>
      <c r="W1907">
        <v>0</v>
      </c>
      <c r="X1907">
        <v>0</v>
      </c>
      <c r="Y1907">
        <v>0</v>
      </c>
      <c r="Z1907">
        <v>0</v>
      </c>
      <c r="AA1907">
        <v>2.1608999999999998</v>
      </c>
    </row>
    <row r="1908" spans="1:27" x14ac:dyDescent="0.2">
      <c r="A1908">
        <v>808</v>
      </c>
      <c r="B1908" t="str">
        <f>+SUBSTITUTE(LOWER(_xlfn.CONCAT(C1908,D1908,E1908,G1908,L1908,R1908))," ","")</f>
        <v>44399carnegranelc100-200manuelitaasia</v>
      </c>
      <c r="C1908" s="1">
        <v>44399</v>
      </c>
      <c r="D1908" s="2" t="s">
        <v>35</v>
      </c>
      <c r="E1908" t="s">
        <v>30</v>
      </c>
      <c r="F1908" t="s">
        <v>225</v>
      </c>
      <c r="G1908" t="s">
        <v>72</v>
      </c>
      <c r="H1908">
        <v>24000</v>
      </c>
      <c r="I1908">
        <v>3.15</v>
      </c>
      <c r="J1908" s="4">
        <f>+VLOOKUP(B1908,Hoja1!$A:$L,11,0)</f>
        <v>24000</v>
      </c>
      <c r="K1908" s="4">
        <f>+VLOOKUP(B1908,Hoja1!$A:$L,12,0)</f>
        <v>3.15</v>
      </c>
      <c r="L1908" t="s">
        <v>93</v>
      </c>
      <c r="M1908">
        <v>29</v>
      </c>
      <c r="N1908" t="s">
        <v>211</v>
      </c>
      <c r="O1908">
        <v>7</v>
      </c>
      <c r="P1908">
        <v>2021</v>
      </c>
      <c r="Q1908" t="s">
        <v>158</v>
      </c>
      <c r="R1908" t="s">
        <v>158</v>
      </c>
      <c r="S1908" t="s">
        <v>158</v>
      </c>
      <c r="T1908" t="s">
        <v>158</v>
      </c>
      <c r="U1908" t="s">
        <v>37</v>
      </c>
      <c r="V1908" t="s">
        <v>36</v>
      </c>
      <c r="W1908">
        <v>0</v>
      </c>
      <c r="X1908">
        <v>0</v>
      </c>
      <c r="Y1908">
        <v>0</v>
      </c>
      <c r="Z1908">
        <v>0</v>
      </c>
      <c r="AA1908">
        <v>3.15</v>
      </c>
    </row>
    <row r="1909" spans="1:27" x14ac:dyDescent="0.2">
      <c r="A1909">
        <v>1651</v>
      </c>
      <c r="B1909" t="str">
        <f>+SUBSTITUTE(LOWER(_xlfn.CONCAT(C1909,D1909,E1909,G1909,L1909,R1909))," ","")</f>
        <v>44399carnegranelc300-500standrewsotrosuee</v>
      </c>
      <c r="C1909" s="1">
        <v>44399</v>
      </c>
      <c r="D1909" s="2" t="s">
        <v>35</v>
      </c>
      <c r="E1909" t="s">
        <v>30</v>
      </c>
      <c r="F1909" t="s">
        <v>274</v>
      </c>
      <c r="G1909" t="s">
        <v>49</v>
      </c>
      <c r="H1909">
        <v>24000</v>
      </c>
      <c r="I1909">
        <v>2.95</v>
      </c>
      <c r="J1909" s="4">
        <f>+VLOOKUP(B1909,Hoja1!$A:$L,11,0)</f>
        <v>24000</v>
      </c>
      <c r="K1909" s="4">
        <f>+VLOOKUP(B1909,Hoja1!$A:$L,12,0)</f>
        <v>2.95</v>
      </c>
      <c r="L1909" t="s">
        <v>240</v>
      </c>
      <c r="M1909">
        <v>29</v>
      </c>
      <c r="N1909" t="s">
        <v>204</v>
      </c>
      <c r="O1909">
        <v>7</v>
      </c>
      <c r="P1909">
        <v>2021</v>
      </c>
      <c r="Q1909" t="s">
        <v>165</v>
      </c>
      <c r="R1909" t="s">
        <v>185</v>
      </c>
      <c r="S1909" t="s">
        <v>165</v>
      </c>
      <c r="T1909" t="s">
        <v>185</v>
      </c>
      <c r="U1909" t="s">
        <v>37</v>
      </c>
      <c r="V1909" t="s">
        <v>36</v>
      </c>
      <c r="W1909">
        <v>0</v>
      </c>
      <c r="X1909">
        <v>0</v>
      </c>
      <c r="Y1909">
        <v>0</v>
      </c>
      <c r="Z1909">
        <v>0</v>
      </c>
      <c r="AA1909">
        <v>2.95</v>
      </c>
    </row>
    <row r="1910" spans="1:27" x14ac:dyDescent="0.2">
      <c r="A1910">
        <v>2390</v>
      </c>
      <c r="B1910" t="str">
        <f>+SUBSTITUTE(LOWER(_xlfn.CONCAT(C1910,D1910,E1910,G1910,L1910,R1910))," ","")</f>
        <v>44399carnegranelc500-upsudmarisrusia</v>
      </c>
      <c r="C1910" s="1">
        <v>44399</v>
      </c>
      <c r="D1910" s="2" t="s">
        <v>35</v>
      </c>
      <c r="E1910" t="s">
        <v>30</v>
      </c>
      <c r="F1910" t="s">
        <v>166</v>
      </c>
      <c r="G1910" t="s">
        <v>183</v>
      </c>
      <c r="H1910">
        <v>23000</v>
      </c>
      <c r="I1910">
        <v>2.75</v>
      </c>
      <c r="J1910" s="4">
        <f>+VLOOKUP(B1910,Hoja1!$A:$L,11,0)</f>
        <v>23000</v>
      </c>
      <c r="K1910" s="4">
        <f>+VLOOKUP(B1910,Hoja1!$A:$L,12,0)</f>
        <v>2.75</v>
      </c>
      <c r="L1910" t="s">
        <v>286</v>
      </c>
      <c r="M1910">
        <v>29</v>
      </c>
      <c r="O1910">
        <v>7</v>
      </c>
      <c r="P1910">
        <v>2021</v>
      </c>
      <c r="Q1910" t="s">
        <v>165</v>
      </c>
      <c r="R1910" t="s">
        <v>166</v>
      </c>
      <c r="S1910" t="s">
        <v>165</v>
      </c>
      <c r="T1910" t="s">
        <v>166</v>
      </c>
      <c r="U1910" t="s">
        <v>37</v>
      </c>
      <c r="V1910" t="s">
        <v>36</v>
      </c>
      <c r="W1910">
        <v>0</v>
      </c>
      <c r="X1910">
        <v>0</v>
      </c>
      <c r="Y1910">
        <v>0</v>
      </c>
      <c r="Z1910">
        <v>0</v>
      </c>
      <c r="AA1910">
        <v>2.75</v>
      </c>
    </row>
    <row r="1911" spans="1:27" x14ac:dyDescent="0.2">
      <c r="A1911">
        <v>2391</v>
      </c>
      <c r="B1911" t="str">
        <f>+SUBSTITUTE(LOWER(_xlfn.CONCAT(C1911,D1911,E1911,G1911,L1911,R1911))," ","")</f>
        <v>44399enterosinsalsac60-80sudmarisamerica</v>
      </c>
      <c r="C1911" s="1">
        <v>44399</v>
      </c>
      <c r="D1911" s="2" t="s">
        <v>59</v>
      </c>
      <c r="E1911" t="s">
        <v>155</v>
      </c>
      <c r="F1911" t="s">
        <v>214</v>
      </c>
      <c r="G1911" t="s">
        <v>168</v>
      </c>
      <c r="H1911">
        <v>17978.400000000001</v>
      </c>
      <c r="I1911">
        <v>1.83</v>
      </c>
      <c r="J1911" s="4" t="e">
        <f>+VLOOKUP(B1911,Hoja1!$A:$L,11,0)</f>
        <v>#N/A</v>
      </c>
      <c r="K1911" s="4" t="e">
        <f>+VLOOKUP(B1911,Hoja1!$A:$L,12,0)</f>
        <v>#N/A</v>
      </c>
      <c r="L1911" t="s">
        <v>286</v>
      </c>
      <c r="M1911">
        <v>29</v>
      </c>
      <c r="O1911">
        <v>7</v>
      </c>
      <c r="P1911">
        <v>2021</v>
      </c>
      <c r="Q1911" t="s">
        <v>515</v>
      </c>
      <c r="R1911" t="s">
        <v>515</v>
      </c>
      <c r="S1911" t="s">
        <v>515</v>
      </c>
      <c r="T1911" t="s">
        <v>515</v>
      </c>
      <c r="U1911" t="s">
        <v>159</v>
      </c>
      <c r="V1911" t="s">
        <v>160</v>
      </c>
      <c r="W1911">
        <v>0</v>
      </c>
      <c r="X1911">
        <v>0</v>
      </c>
      <c r="Y1911">
        <v>0</v>
      </c>
      <c r="Z1911">
        <v>0</v>
      </c>
      <c r="AA1911">
        <v>1.83</v>
      </c>
    </row>
    <row r="1912" spans="1:27" x14ac:dyDescent="0.2">
      <c r="A1912">
        <v>498</v>
      </c>
      <c r="B1912" t="str">
        <f>+SUBSTITUTE(LOWER(_xlfn.CONCAT(C1912,D1912,E1912,G1912,L1912,R1912))," ","")</f>
        <v>44400carnegranelc500-upcamanchacafrancia</v>
      </c>
      <c r="C1912" s="1">
        <v>44400</v>
      </c>
      <c r="D1912" s="2" t="s">
        <v>35</v>
      </c>
      <c r="E1912" t="s">
        <v>30</v>
      </c>
      <c r="F1912" t="s">
        <v>172</v>
      </c>
      <c r="G1912" t="s">
        <v>183</v>
      </c>
      <c r="H1912">
        <v>24000</v>
      </c>
      <c r="I1912">
        <v>2.8</v>
      </c>
      <c r="J1912" s="4" t="e">
        <f>+VLOOKUP(B1912,Hoja1!$A:$L,11,0)</f>
        <v>#N/A</v>
      </c>
      <c r="K1912" s="4" t="e">
        <f>+VLOOKUP(B1912,Hoja1!$A:$L,12,0)</f>
        <v>#N/A</v>
      </c>
      <c r="L1912" t="s">
        <v>33</v>
      </c>
      <c r="M1912">
        <v>29</v>
      </c>
      <c r="O1912">
        <v>7</v>
      </c>
      <c r="P1912">
        <v>2021</v>
      </c>
      <c r="Q1912" t="s">
        <v>153</v>
      </c>
      <c r="R1912" t="s">
        <v>172</v>
      </c>
      <c r="S1912" t="s">
        <v>172</v>
      </c>
      <c r="T1912" t="s">
        <v>172</v>
      </c>
      <c r="U1912" t="s">
        <v>37</v>
      </c>
      <c r="V1912" t="s">
        <v>36</v>
      </c>
      <c r="W1912">
        <v>0</v>
      </c>
      <c r="X1912">
        <v>0</v>
      </c>
      <c r="Y1912">
        <v>0</v>
      </c>
      <c r="Z1912">
        <v>0</v>
      </c>
      <c r="AA1912">
        <v>2.8</v>
      </c>
    </row>
    <row r="1913" spans="1:27" x14ac:dyDescent="0.2">
      <c r="A1913">
        <v>499</v>
      </c>
      <c r="B1913" t="str">
        <f>+SUBSTITUTE(LOWER(_xlfn.CONCAT(C1913,D1913,E1913,G1913,L1913,R1913))," ","")</f>
        <v>44400carneretailc200-300camanchacaotroseuropa</v>
      </c>
      <c r="C1913" s="1">
        <v>44400</v>
      </c>
      <c r="D1913" s="2" t="s">
        <v>35</v>
      </c>
      <c r="E1913" t="s">
        <v>161</v>
      </c>
      <c r="F1913" t="s">
        <v>187</v>
      </c>
      <c r="G1913" t="s">
        <v>39</v>
      </c>
      <c r="H1913">
        <v>20952</v>
      </c>
      <c r="I1913">
        <v>2.52</v>
      </c>
      <c r="J1913" s="4" t="e">
        <f>+VLOOKUP(B1913,Hoja1!$A:$L,11,0)</f>
        <v>#N/A</v>
      </c>
      <c r="K1913" s="4" t="e">
        <f>+VLOOKUP(B1913,Hoja1!$A:$L,12,0)</f>
        <v>#N/A</v>
      </c>
      <c r="L1913" t="s">
        <v>33</v>
      </c>
      <c r="M1913">
        <v>29</v>
      </c>
      <c r="O1913">
        <v>7</v>
      </c>
      <c r="P1913">
        <v>2021</v>
      </c>
      <c r="Q1913" t="s">
        <v>153</v>
      </c>
      <c r="R1913" t="s">
        <v>154</v>
      </c>
      <c r="S1913" t="s">
        <v>154</v>
      </c>
      <c r="T1913" t="s">
        <v>154</v>
      </c>
      <c r="U1913" t="s">
        <v>173</v>
      </c>
      <c r="V1913" t="s">
        <v>174</v>
      </c>
      <c r="W1913">
        <v>0</v>
      </c>
      <c r="X1913">
        <v>0</v>
      </c>
      <c r="Y1913">
        <v>0</v>
      </c>
      <c r="Z1913">
        <v>0</v>
      </c>
      <c r="AA1913">
        <v>2.52</v>
      </c>
    </row>
    <row r="1914" spans="1:27" x14ac:dyDescent="0.2">
      <c r="A1914">
        <v>500</v>
      </c>
      <c r="B1914" t="str">
        <f>+SUBSTITUTE(LOWER(_xlfn.CONCAT(C1914,D1914,E1914,G1914,L1914,R1914))," ","")</f>
        <v>44400carnegranelc200-300camanchacaotrosuee</v>
      </c>
      <c r="C1914" s="1">
        <v>44400</v>
      </c>
      <c r="D1914" s="2" t="s">
        <v>35</v>
      </c>
      <c r="E1914" t="s">
        <v>30</v>
      </c>
      <c r="F1914" t="s">
        <v>184</v>
      </c>
      <c r="G1914" t="s">
        <v>39</v>
      </c>
      <c r="H1914">
        <v>24000</v>
      </c>
      <c r="I1914">
        <v>3</v>
      </c>
      <c r="J1914" s="4" t="e">
        <f>+VLOOKUP(B1914,Hoja1!$A:$L,11,0)</f>
        <v>#N/A</v>
      </c>
      <c r="K1914" s="4" t="e">
        <f>+VLOOKUP(B1914,Hoja1!$A:$L,12,0)</f>
        <v>#N/A</v>
      </c>
      <c r="L1914" t="s">
        <v>33</v>
      </c>
      <c r="M1914">
        <v>29</v>
      </c>
      <c r="O1914">
        <v>7</v>
      </c>
      <c r="P1914">
        <v>2021</v>
      </c>
      <c r="Q1914" t="s">
        <v>165</v>
      </c>
      <c r="R1914" t="s">
        <v>185</v>
      </c>
      <c r="S1914" t="s">
        <v>165</v>
      </c>
      <c r="T1914" t="s">
        <v>185</v>
      </c>
      <c r="U1914" t="s">
        <v>37</v>
      </c>
      <c r="V1914" t="s">
        <v>36</v>
      </c>
      <c r="W1914">
        <v>0</v>
      </c>
      <c r="X1914">
        <v>0</v>
      </c>
      <c r="Y1914">
        <v>0</v>
      </c>
      <c r="Z1914">
        <v>0</v>
      </c>
      <c r="AA1914">
        <v>3</v>
      </c>
    </row>
    <row r="1915" spans="1:27" x14ac:dyDescent="0.2">
      <c r="A1915">
        <v>501</v>
      </c>
      <c r="B1915" t="str">
        <f>+SUBSTITUTE(LOWER(_xlfn.CONCAT(C1915,D1915,E1915,G1915,L1915,R1915))," ","")</f>
        <v>44400carnegranelc300-500camanchacaotroseuropa</v>
      </c>
      <c r="C1915" s="1">
        <v>44400</v>
      </c>
      <c r="D1915" s="2" t="s">
        <v>35</v>
      </c>
      <c r="E1915" t="s">
        <v>30</v>
      </c>
      <c r="F1915" t="s">
        <v>177</v>
      </c>
      <c r="G1915" t="s">
        <v>49</v>
      </c>
      <c r="H1915">
        <v>24000</v>
      </c>
      <c r="I1915">
        <v>3.2</v>
      </c>
      <c r="J1915" s="4" t="e">
        <f>+VLOOKUP(B1915,Hoja1!$A:$L,11,0)</f>
        <v>#N/A</v>
      </c>
      <c r="K1915" s="4" t="e">
        <f>+VLOOKUP(B1915,Hoja1!$A:$L,12,0)</f>
        <v>#N/A</v>
      </c>
      <c r="L1915" t="s">
        <v>33</v>
      </c>
      <c r="M1915">
        <v>29</v>
      </c>
      <c r="O1915">
        <v>7</v>
      </c>
      <c r="P1915">
        <v>2021</v>
      </c>
      <c r="Q1915" t="s">
        <v>153</v>
      </c>
      <c r="R1915" t="s">
        <v>154</v>
      </c>
      <c r="S1915" t="s">
        <v>154</v>
      </c>
      <c r="T1915" t="s">
        <v>154</v>
      </c>
      <c r="U1915" t="s">
        <v>37</v>
      </c>
      <c r="V1915" t="s">
        <v>36</v>
      </c>
      <c r="W1915">
        <v>0</v>
      </c>
      <c r="X1915">
        <v>0</v>
      </c>
      <c r="Y1915">
        <v>0</v>
      </c>
      <c r="Z1915">
        <v>0</v>
      </c>
      <c r="AA1915">
        <v>3.2</v>
      </c>
    </row>
    <row r="1916" spans="1:27" x14ac:dyDescent="0.2">
      <c r="A1916">
        <v>502</v>
      </c>
      <c r="B1916" t="str">
        <f>+SUBSTITUTE(LOWER(_xlfn.CONCAT(C1916,D1916,E1916,G1916,L1916,R1916))," ","")</f>
        <v>44400enterosinsalsac20-35camanchacaotroseuropa</v>
      </c>
      <c r="C1916" s="1">
        <v>44400</v>
      </c>
      <c r="D1916" s="2" t="s">
        <v>59</v>
      </c>
      <c r="E1916" t="s">
        <v>155</v>
      </c>
      <c r="F1916" t="s">
        <v>177</v>
      </c>
      <c r="G1916" t="s">
        <v>163</v>
      </c>
      <c r="H1916">
        <v>19800</v>
      </c>
      <c r="I1916">
        <v>2.1</v>
      </c>
      <c r="J1916" s="4" t="e">
        <f>+VLOOKUP(B1916,Hoja1!$A:$L,11,0)</f>
        <v>#N/A</v>
      </c>
      <c r="K1916" s="4" t="e">
        <f>+VLOOKUP(B1916,Hoja1!$A:$L,12,0)</f>
        <v>#N/A</v>
      </c>
      <c r="L1916" t="s">
        <v>33</v>
      </c>
      <c r="M1916">
        <v>29</v>
      </c>
      <c r="O1916">
        <v>7</v>
      </c>
      <c r="P1916">
        <v>2021</v>
      </c>
      <c r="Q1916" t="s">
        <v>153</v>
      </c>
      <c r="R1916" t="s">
        <v>154</v>
      </c>
      <c r="S1916" t="s">
        <v>154</v>
      </c>
      <c r="T1916" t="s">
        <v>154</v>
      </c>
      <c r="U1916" t="s">
        <v>159</v>
      </c>
      <c r="V1916" t="s">
        <v>160</v>
      </c>
      <c r="W1916">
        <v>0</v>
      </c>
      <c r="X1916">
        <v>0</v>
      </c>
      <c r="Y1916">
        <v>0</v>
      </c>
      <c r="Z1916">
        <v>0</v>
      </c>
      <c r="AA1916">
        <v>2.1</v>
      </c>
    </row>
    <row r="1917" spans="1:27" x14ac:dyDescent="0.2">
      <c r="A1917">
        <v>809</v>
      </c>
      <c r="B1917" t="str">
        <f>+SUBSTITUTE(LOWER(_xlfn.CONCAT(C1917,D1917,E1917,G1917,L1917,R1917))," ","")</f>
        <v>44400carnegranelc300-500manuelitafrancia</v>
      </c>
      <c r="C1917" s="1">
        <v>44400</v>
      </c>
      <c r="D1917" s="2" t="s">
        <v>35</v>
      </c>
      <c r="E1917" t="s">
        <v>30</v>
      </c>
      <c r="F1917" t="s">
        <v>172</v>
      </c>
      <c r="G1917" t="s">
        <v>49</v>
      </c>
      <c r="H1917">
        <v>24000</v>
      </c>
      <c r="I1917">
        <v>2.9</v>
      </c>
      <c r="J1917" s="4">
        <f>+VLOOKUP(B1917,Hoja1!$A:$L,11,0)</f>
        <v>24000</v>
      </c>
      <c r="K1917" s="4">
        <f>+VLOOKUP(B1917,Hoja1!$A:$L,12,0)</f>
        <v>2.9</v>
      </c>
      <c r="L1917" t="s">
        <v>93</v>
      </c>
      <c r="M1917">
        <v>29</v>
      </c>
      <c r="N1917" t="s">
        <v>211</v>
      </c>
      <c r="O1917">
        <v>7</v>
      </c>
      <c r="P1917">
        <v>2021</v>
      </c>
      <c r="Q1917" t="s">
        <v>153</v>
      </c>
      <c r="R1917" t="s">
        <v>172</v>
      </c>
      <c r="S1917" t="s">
        <v>172</v>
      </c>
      <c r="T1917" t="s">
        <v>172</v>
      </c>
      <c r="U1917" t="s">
        <v>37</v>
      </c>
      <c r="V1917" t="s">
        <v>36</v>
      </c>
      <c r="W1917">
        <v>0</v>
      </c>
      <c r="X1917">
        <v>0</v>
      </c>
      <c r="Y1917">
        <v>0</v>
      </c>
      <c r="Z1917">
        <v>0</v>
      </c>
      <c r="AA1917">
        <v>2.9</v>
      </c>
    </row>
    <row r="1918" spans="1:27" x14ac:dyDescent="0.2">
      <c r="A1918">
        <v>810</v>
      </c>
      <c r="B1918" t="str">
        <f>+SUBSTITUTE(LOWER(_xlfn.CONCAT(C1918,D1918,E1918,G1918,L1918,R1918))," ","")</f>
        <v>44400enterosinsalsac60-80manuelitaamerica</v>
      </c>
      <c r="C1918" s="1">
        <v>44400</v>
      </c>
      <c r="D1918" s="2" t="s">
        <v>59</v>
      </c>
      <c r="E1918" t="s">
        <v>155</v>
      </c>
      <c r="F1918" t="s">
        <v>214</v>
      </c>
      <c r="G1918" t="s">
        <v>168</v>
      </c>
      <c r="H1918">
        <v>20400</v>
      </c>
      <c r="I1918">
        <v>1.93952009803921</v>
      </c>
      <c r="J1918" s="4" t="e">
        <f>+VLOOKUP(B1918,Hoja1!$A:$L,11,0)</f>
        <v>#N/A</v>
      </c>
      <c r="K1918" s="4" t="e">
        <f>+VLOOKUP(B1918,Hoja1!$A:$L,12,0)</f>
        <v>#N/A</v>
      </c>
      <c r="L1918" t="s">
        <v>93</v>
      </c>
      <c r="M1918">
        <v>29</v>
      </c>
      <c r="N1918" t="s">
        <v>211</v>
      </c>
      <c r="O1918">
        <v>7</v>
      </c>
      <c r="P1918">
        <v>2021</v>
      </c>
      <c r="Q1918" t="s">
        <v>515</v>
      </c>
      <c r="R1918" t="s">
        <v>515</v>
      </c>
      <c r="S1918" t="s">
        <v>515</v>
      </c>
      <c r="T1918" t="s">
        <v>515</v>
      </c>
      <c r="U1918" t="s">
        <v>159</v>
      </c>
      <c r="V1918" t="s">
        <v>160</v>
      </c>
      <c r="W1918">
        <v>0</v>
      </c>
      <c r="X1918">
        <v>0</v>
      </c>
      <c r="Y1918">
        <v>0</v>
      </c>
      <c r="Z1918">
        <v>0</v>
      </c>
      <c r="AA1918">
        <v>1.93952009803921</v>
      </c>
    </row>
    <row r="1919" spans="1:27" x14ac:dyDescent="0.2">
      <c r="A1919">
        <v>2392</v>
      </c>
      <c r="B1919" t="str">
        <f>+SUBSTITUTE(LOWER(_xlfn.CONCAT(C1919,D1919,E1919,G1919,L1919,R1919))," ","")</f>
        <v>44400enterosinsalsac40-60sudmarisamerica</v>
      </c>
      <c r="C1919" s="1">
        <v>44400</v>
      </c>
      <c r="D1919" s="2" t="s">
        <v>59</v>
      </c>
      <c r="E1919" t="s">
        <v>155</v>
      </c>
      <c r="F1919" t="s">
        <v>214</v>
      </c>
      <c r="G1919" t="s">
        <v>180</v>
      </c>
      <c r="H1919">
        <v>17978.400000000001</v>
      </c>
      <c r="I1919">
        <v>1.91</v>
      </c>
      <c r="J1919" s="4" t="e">
        <f>+VLOOKUP(B1919,Hoja1!$A:$L,11,0)</f>
        <v>#N/A</v>
      </c>
      <c r="K1919" s="4" t="e">
        <f>+VLOOKUP(B1919,Hoja1!$A:$L,12,0)</f>
        <v>#N/A</v>
      </c>
      <c r="L1919" t="s">
        <v>286</v>
      </c>
      <c r="M1919">
        <v>29</v>
      </c>
      <c r="O1919">
        <v>7</v>
      </c>
      <c r="P1919">
        <v>2021</v>
      </c>
      <c r="Q1919" t="s">
        <v>515</v>
      </c>
      <c r="R1919" t="s">
        <v>515</v>
      </c>
      <c r="S1919" t="s">
        <v>515</v>
      </c>
      <c r="T1919" t="s">
        <v>515</v>
      </c>
      <c r="U1919" t="s">
        <v>159</v>
      </c>
      <c r="V1919" t="s">
        <v>160</v>
      </c>
      <c r="W1919">
        <v>0</v>
      </c>
      <c r="X1919">
        <v>0</v>
      </c>
      <c r="Y1919">
        <v>0</v>
      </c>
      <c r="Z1919">
        <v>0</v>
      </c>
      <c r="AA1919">
        <v>1.91</v>
      </c>
    </row>
    <row r="1920" spans="1:27" x14ac:dyDescent="0.2">
      <c r="A1920">
        <v>503</v>
      </c>
      <c r="B1920" t="str">
        <f>+SUBSTITUTE(LOWER(_xlfn.CONCAT(C1920,D1920,E1920,G1920,L1920,R1920))," ","")</f>
        <v>44403enteroretailc20-35camanchacaamerica</v>
      </c>
      <c r="C1920" s="1">
        <v>44403</v>
      </c>
      <c r="D1920" s="2" t="s">
        <v>59</v>
      </c>
      <c r="E1920" t="s">
        <v>161</v>
      </c>
      <c r="F1920" t="s">
        <v>162</v>
      </c>
      <c r="G1920" t="s">
        <v>163</v>
      </c>
      <c r="H1920">
        <v>14301</v>
      </c>
      <c r="I1920">
        <v>3.2413500000000002</v>
      </c>
      <c r="J1920" s="4" t="e">
        <f>+VLOOKUP(B1920,Hoja1!$A:$L,11,0)</f>
        <v>#N/A</v>
      </c>
      <c r="K1920" s="4" t="e">
        <f>+VLOOKUP(B1920,Hoja1!$A:$L,12,0)</f>
        <v>#N/A</v>
      </c>
      <c r="L1920" t="s">
        <v>33</v>
      </c>
      <c r="M1920">
        <v>30</v>
      </c>
      <c r="O1920">
        <v>7</v>
      </c>
      <c r="P1920">
        <v>2021</v>
      </c>
      <c r="Q1920" t="s">
        <v>515</v>
      </c>
      <c r="R1920" t="s">
        <v>515</v>
      </c>
      <c r="S1920" t="s">
        <v>515</v>
      </c>
      <c r="T1920" t="s">
        <v>515</v>
      </c>
      <c r="V1920" t="s">
        <v>164</v>
      </c>
    </row>
    <row r="1921" spans="1:27" x14ac:dyDescent="0.2">
      <c r="A1921">
        <v>504</v>
      </c>
      <c r="B1921" t="str">
        <f>+SUBSTITUTE(LOWER(_xlfn.CONCAT(C1921,D1921,E1921,G1921,L1921,R1921))," ","")</f>
        <v>44403enterosinsalsac20-35camanchacaamerica</v>
      </c>
      <c r="C1921" s="1">
        <v>44403</v>
      </c>
      <c r="D1921" s="2" t="s">
        <v>59</v>
      </c>
      <c r="E1921" t="s">
        <v>155</v>
      </c>
      <c r="F1921" t="s">
        <v>162</v>
      </c>
      <c r="G1921" t="s">
        <v>163</v>
      </c>
      <c r="H1921">
        <v>17978.400000000001</v>
      </c>
      <c r="I1921">
        <v>2.1608999999999998</v>
      </c>
      <c r="J1921" s="4" t="e">
        <f>+VLOOKUP(B1921,Hoja1!$A:$L,11,0)</f>
        <v>#N/A</v>
      </c>
      <c r="K1921" s="4" t="e">
        <f>+VLOOKUP(B1921,Hoja1!$A:$L,12,0)</f>
        <v>#N/A</v>
      </c>
      <c r="L1921" t="s">
        <v>33</v>
      </c>
      <c r="M1921">
        <v>30</v>
      </c>
      <c r="O1921">
        <v>7</v>
      </c>
      <c r="P1921">
        <v>2021</v>
      </c>
      <c r="Q1921" t="s">
        <v>515</v>
      </c>
      <c r="R1921" t="s">
        <v>515</v>
      </c>
      <c r="S1921" t="s">
        <v>515</v>
      </c>
      <c r="T1921" t="s">
        <v>515</v>
      </c>
      <c r="U1921" t="s">
        <v>159</v>
      </c>
      <c r="V1921" t="s">
        <v>160</v>
      </c>
      <c r="W1921">
        <v>0</v>
      </c>
      <c r="X1921">
        <v>0</v>
      </c>
      <c r="Y1921">
        <v>0</v>
      </c>
      <c r="Z1921">
        <v>0</v>
      </c>
      <c r="AA1921">
        <v>2.1608999999999998</v>
      </c>
    </row>
    <row r="1922" spans="1:27" x14ac:dyDescent="0.2">
      <c r="A1922">
        <v>811</v>
      </c>
      <c r="B1922" t="str">
        <f>+SUBSTITUTE(LOWER(_xlfn.CONCAT(C1922,D1922,E1922,G1922,L1922,R1922))," ","")</f>
        <v>44403carnegranelc0manuelitaamerica</v>
      </c>
      <c r="C1922" s="1">
        <v>44403</v>
      </c>
      <c r="D1922" s="2" t="s">
        <v>35</v>
      </c>
      <c r="E1922" t="s">
        <v>30</v>
      </c>
      <c r="F1922" t="s">
        <v>235</v>
      </c>
      <c r="G1922" t="s">
        <v>178</v>
      </c>
      <c r="H1922">
        <v>9000</v>
      </c>
      <c r="I1922">
        <v>2</v>
      </c>
      <c r="J1922" s="4" t="e">
        <f>+VLOOKUP(B1922,Hoja1!$A:$L,11,0)</f>
        <v>#N/A</v>
      </c>
      <c r="K1922" s="4" t="e">
        <f>+VLOOKUP(B1922,Hoja1!$A:$L,12,0)</f>
        <v>#N/A</v>
      </c>
      <c r="L1922" t="s">
        <v>93</v>
      </c>
      <c r="M1922">
        <v>30</v>
      </c>
      <c r="N1922" t="s">
        <v>211</v>
      </c>
      <c r="O1922">
        <v>7</v>
      </c>
      <c r="P1922">
        <v>2021</v>
      </c>
      <c r="Q1922" t="s">
        <v>515</v>
      </c>
      <c r="R1922" t="s">
        <v>515</v>
      </c>
      <c r="S1922" t="s">
        <v>515</v>
      </c>
      <c r="T1922" t="s">
        <v>515</v>
      </c>
      <c r="U1922" t="s">
        <v>37</v>
      </c>
      <c r="V1922" t="s">
        <v>36</v>
      </c>
      <c r="W1922">
        <v>0</v>
      </c>
      <c r="X1922">
        <v>0</v>
      </c>
      <c r="Y1922">
        <v>0</v>
      </c>
      <c r="Z1922">
        <v>0</v>
      </c>
      <c r="AA1922">
        <v>2</v>
      </c>
    </row>
    <row r="1923" spans="1:27" x14ac:dyDescent="0.2">
      <c r="A1923">
        <v>812</v>
      </c>
      <c r="B1923" t="str">
        <f>+SUBSTITUTE(LOWER(_xlfn.CONCAT(C1923,D1923,E1923,G1923,L1923,R1923))," ","")</f>
        <v>44403carnegranelc100-200manuelitaamerica</v>
      </c>
      <c r="C1923" s="1">
        <v>44403</v>
      </c>
      <c r="D1923" s="2" t="s">
        <v>35</v>
      </c>
      <c r="E1923" t="s">
        <v>30</v>
      </c>
      <c r="F1923" t="s">
        <v>235</v>
      </c>
      <c r="G1923" t="s">
        <v>72</v>
      </c>
      <c r="H1923">
        <v>3000</v>
      </c>
      <c r="I1923">
        <v>2.8</v>
      </c>
      <c r="J1923" s="4">
        <f>+VLOOKUP(B1923,Hoja1!$A:$L,11,0)</f>
        <v>3000</v>
      </c>
      <c r="K1923" s="4">
        <f>+VLOOKUP(B1923,Hoja1!$A:$L,12,0)</f>
        <v>2.8</v>
      </c>
      <c r="L1923" t="s">
        <v>93</v>
      </c>
      <c r="M1923">
        <v>30</v>
      </c>
      <c r="N1923" t="s">
        <v>211</v>
      </c>
      <c r="O1923">
        <v>7</v>
      </c>
      <c r="P1923">
        <v>2021</v>
      </c>
      <c r="Q1923" t="s">
        <v>515</v>
      </c>
      <c r="R1923" t="s">
        <v>515</v>
      </c>
      <c r="S1923" t="s">
        <v>515</v>
      </c>
      <c r="T1923" t="s">
        <v>515</v>
      </c>
      <c r="U1923" t="s">
        <v>37</v>
      </c>
      <c r="V1923" t="s">
        <v>36</v>
      </c>
      <c r="W1923">
        <v>0</v>
      </c>
      <c r="X1923">
        <v>0</v>
      </c>
      <c r="Y1923">
        <v>0</v>
      </c>
      <c r="Z1923">
        <v>0</v>
      </c>
      <c r="AA1923">
        <v>2.8</v>
      </c>
    </row>
    <row r="1924" spans="1:27" x14ac:dyDescent="0.2">
      <c r="A1924">
        <v>813</v>
      </c>
      <c r="B1924" t="str">
        <f>+SUBSTITUTE(LOWER(_xlfn.CONCAT(C1924,D1924,E1924,G1924,L1924,R1924))," ","")</f>
        <v>44403carnegranelc0manuelitaamerica</v>
      </c>
      <c r="C1924" s="1">
        <v>44403</v>
      </c>
      <c r="D1924" s="2" t="s">
        <v>35</v>
      </c>
      <c r="E1924" t="s">
        <v>30</v>
      </c>
      <c r="F1924" t="s">
        <v>518</v>
      </c>
      <c r="G1924" t="s">
        <v>178</v>
      </c>
      <c r="H1924">
        <v>20000</v>
      </c>
      <c r="I1924">
        <v>2.2999999999999998</v>
      </c>
      <c r="J1924" s="4" t="e">
        <f>+VLOOKUP(B1924,Hoja1!$A:$L,11,0)</f>
        <v>#N/A</v>
      </c>
      <c r="K1924" s="4" t="e">
        <f>+VLOOKUP(B1924,Hoja1!$A:$L,12,0)</f>
        <v>#N/A</v>
      </c>
      <c r="L1924" t="s">
        <v>93</v>
      </c>
      <c r="M1924">
        <v>30</v>
      </c>
      <c r="N1924" t="s">
        <v>211</v>
      </c>
      <c r="O1924">
        <v>7</v>
      </c>
      <c r="P1924">
        <v>2021</v>
      </c>
      <c r="Q1924" t="s">
        <v>515</v>
      </c>
      <c r="R1924" t="s">
        <v>515</v>
      </c>
      <c r="S1924" t="s">
        <v>515</v>
      </c>
      <c r="T1924" t="s">
        <v>515</v>
      </c>
      <c r="U1924" t="s">
        <v>37</v>
      </c>
      <c r="V1924" t="s">
        <v>36</v>
      </c>
      <c r="W1924">
        <v>0</v>
      </c>
      <c r="X1924">
        <v>0</v>
      </c>
      <c r="Y1924">
        <v>0</v>
      </c>
      <c r="Z1924">
        <v>0</v>
      </c>
      <c r="AA1924">
        <v>2.2999999999999998</v>
      </c>
    </row>
    <row r="1925" spans="1:27" x14ac:dyDescent="0.2">
      <c r="A1925">
        <v>814</v>
      </c>
      <c r="B1925" t="str">
        <f>+SUBSTITUTE(LOWER(_xlfn.CONCAT(C1925,D1925,E1925,G1925,L1925,R1925))," ","")</f>
        <v>44403enterosinsalsac500-upmanuelitaamerica</v>
      </c>
      <c r="C1925" s="1">
        <v>44403</v>
      </c>
      <c r="D1925" s="2" t="s">
        <v>59</v>
      </c>
      <c r="E1925" t="s">
        <v>155</v>
      </c>
      <c r="F1925" t="s">
        <v>518</v>
      </c>
      <c r="G1925" t="s">
        <v>183</v>
      </c>
      <c r="H1925">
        <v>4000</v>
      </c>
      <c r="I1925">
        <v>2.15</v>
      </c>
      <c r="J1925" s="4" t="e">
        <f>+VLOOKUP(B1925,Hoja1!$A:$L,11,0)</f>
        <v>#N/A</v>
      </c>
      <c r="K1925" s="4" t="e">
        <f>+VLOOKUP(B1925,Hoja1!$A:$L,12,0)</f>
        <v>#N/A</v>
      </c>
      <c r="L1925" t="s">
        <v>93</v>
      </c>
      <c r="M1925">
        <v>30</v>
      </c>
      <c r="N1925" t="s">
        <v>211</v>
      </c>
      <c r="O1925">
        <v>7</v>
      </c>
      <c r="P1925">
        <v>2021</v>
      </c>
      <c r="Q1925" t="s">
        <v>515</v>
      </c>
      <c r="R1925" t="s">
        <v>515</v>
      </c>
      <c r="S1925" t="s">
        <v>515</v>
      </c>
      <c r="T1925" t="s">
        <v>515</v>
      </c>
      <c r="U1925" t="s">
        <v>159</v>
      </c>
      <c r="V1925" t="s">
        <v>160</v>
      </c>
      <c r="W1925">
        <v>0</v>
      </c>
      <c r="X1925">
        <v>0</v>
      </c>
      <c r="Y1925">
        <v>0</v>
      </c>
      <c r="Z1925">
        <v>0</v>
      </c>
      <c r="AA1925">
        <v>2.15</v>
      </c>
    </row>
    <row r="1926" spans="1:27" x14ac:dyDescent="0.2">
      <c r="A1926">
        <v>1652</v>
      </c>
      <c r="B1926" t="str">
        <f>+SUBSTITUTE(LOWER(_xlfn.CONCAT(C1926,D1926,E1926,G1926,L1926,R1926))," ","")</f>
        <v>44403carnegranelc200-300standrewsotrosuee</v>
      </c>
      <c r="C1926" s="1">
        <v>44403</v>
      </c>
      <c r="D1926" s="2" t="s">
        <v>35</v>
      </c>
      <c r="E1926" t="s">
        <v>30</v>
      </c>
      <c r="F1926" t="s">
        <v>274</v>
      </c>
      <c r="G1926" t="s">
        <v>39</v>
      </c>
      <c r="H1926">
        <v>24000</v>
      </c>
      <c r="I1926">
        <v>3.15</v>
      </c>
      <c r="J1926" s="4">
        <f>+VLOOKUP(B1926,Hoja1!$A:$L,11,0)</f>
        <v>24000</v>
      </c>
      <c r="K1926" s="4">
        <f>+VLOOKUP(B1926,Hoja1!$A:$L,12,0)</f>
        <v>3.15</v>
      </c>
      <c r="L1926" t="s">
        <v>240</v>
      </c>
      <c r="M1926">
        <v>30</v>
      </c>
      <c r="N1926" t="s">
        <v>204</v>
      </c>
      <c r="O1926">
        <v>7</v>
      </c>
      <c r="P1926">
        <v>2021</v>
      </c>
      <c r="Q1926" t="s">
        <v>165</v>
      </c>
      <c r="R1926" t="s">
        <v>185</v>
      </c>
      <c r="S1926" t="s">
        <v>165</v>
      </c>
      <c r="T1926" t="s">
        <v>185</v>
      </c>
      <c r="U1926" t="s">
        <v>37</v>
      </c>
      <c r="V1926" t="s">
        <v>36</v>
      </c>
      <c r="W1926">
        <v>0</v>
      </c>
      <c r="X1926">
        <v>0</v>
      </c>
      <c r="Y1926">
        <v>0</v>
      </c>
      <c r="Z1926">
        <v>0</v>
      </c>
      <c r="AA1926">
        <v>3.15</v>
      </c>
    </row>
    <row r="1927" spans="1:27" x14ac:dyDescent="0.2">
      <c r="A1927">
        <v>1653</v>
      </c>
      <c r="B1927" t="str">
        <f>+SUBSTITUTE(LOWER(_xlfn.CONCAT(C1927,D1927,E1927,G1927,L1927,R1927))," ","")</f>
        <v>44403carnegranelc300-500standrewsrusia</v>
      </c>
      <c r="C1927" s="1">
        <v>44403</v>
      </c>
      <c r="D1927" s="2" t="s">
        <v>35</v>
      </c>
      <c r="E1927" t="s">
        <v>30</v>
      </c>
      <c r="F1927" t="s">
        <v>239</v>
      </c>
      <c r="G1927" t="s">
        <v>49</v>
      </c>
      <c r="H1927">
        <v>23000</v>
      </c>
      <c r="I1927">
        <v>2.9</v>
      </c>
      <c r="J1927" s="4">
        <f>+VLOOKUP(B1927,Hoja1!$A:$L,11,0)</f>
        <v>23000</v>
      </c>
      <c r="K1927" s="4">
        <f>+VLOOKUP(B1927,Hoja1!$A:$L,12,0)</f>
        <v>2.9</v>
      </c>
      <c r="L1927" t="s">
        <v>240</v>
      </c>
      <c r="M1927">
        <v>30</v>
      </c>
      <c r="N1927" t="s">
        <v>204</v>
      </c>
      <c r="O1927">
        <v>7</v>
      </c>
      <c r="P1927">
        <v>2021</v>
      </c>
      <c r="Q1927" t="s">
        <v>165</v>
      </c>
      <c r="R1927" t="s">
        <v>166</v>
      </c>
      <c r="S1927" t="s">
        <v>165</v>
      </c>
      <c r="T1927" t="s">
        <v>166</v>
      </c>
      <c r="U1927" t="s">
        <v>37</v>
      </c>
      <c r="V1927" t="s">
        <v>36</v>
      </c>
      <c r="W1927">
        <v>0</v>
      </c>
      <c r="X1927">
        <v>0</v>
      </c>
      <c r="Y1927">
        <v>0</v>
      </c>
      <c r="Z1927">
        <v>0</v>
      </c>
      <c r="AA1927">
        <v>2.9</v>
      </c>
    </row>
    <row r="1928" spans="1:27" x14ac:dyDescent="0.2">
      <c r="A1928">
        <v>1654</v>
      </c>
      <c r="B1928" t="str">
        <f>+SUBSTITUTE(LOWER(_xlfn.CONCAT(C1928,D1928,E1928,G1928,L1928,R1928))," ","")</f>
        <v>44403carnegranelsinstandrewschile</v>
      </c>
      <c r="C1928" s="1">
        <v>44403</v>
      </c>
      <c r="D1928" s="2" t="s">
        <v>35</v>
      </c>
      <c r="E1928" t="s">
        <v>30</v>
      </c>
      <c r="F1928" t="s">
        <v>32</v>
      </c>
      <c r="G1928" t="s">
        <v>246</v>
      </c>
      <c r="H1928">
        <v>15000</v>
      </c>
      <c r="J1928" s="4" t="e">
        <f>+VLOOKUP(B1928,Hoja1!$A:$L,11,0)</f>
        <v>#N/A</v>
      </c>
      <c r="K1928" s="4" t="e">
        <f>+VLOOKUP(B1928,Hoja1!$A:$L,12,0)</f>
        <v>#N/A</v>
      </c>
      <c r="L1928" t="s">
        <v>240</v>
      </c>
      <c r="M1928">
        <v>30</v>
      </c>
      <c r="N1928" t="s">
        <v>204</v>
      </c>
      <c r="O1928">
        <v>7</v>
      </c>
      <c r="P1928">
        <v>2021</v>
      </c>
      <c r="Q1928" t="s">
        <v>32</v>
      </c>
      <c r="R1928" t="s">
        <v>32</v>
      </c>
      <c r="S1928" t="s">
        <v>32</v>
      </c>
      <c r="T1928" t="s">
        <v>32</v>
      </c>
      <c r="U1928" t="s">
        <v>37</v>
      </c>
      <c r="V1928" t="s">
        <v>36</v>
      </c>
      <c r="W1928">
        <v>0</v>
      </c>
      <c r="X1928">
        <v>0</v>
      </c>
    </row>
    <row r="1929" spans="1:27" x14ac:dyDescent="0.2">
      <c r="A1929">
        <v>1655</v>
      </c>
      <c r="B1929" t="str">
        <f>+SUBSTITUTE(LOWER(_xlfn.CONCAT(C1929,D1929,E1929,G1929,L1929,R1929))," ","")</f>
        <v>44403carnegranelc100-200standrewsrusia</v>
      </c>
      <c r="C1929" s="1">
        <v>44403</v>
      </c>
      <c r="D1929" s="2" t="s">
        <v>35</v>
      </c>
      <c r="E1929" t="s">
        <v>30</v>
      </c>
      <c r="F1929" t="s">
        <v>239</v>
      </c>
      <c r="G1929" t="s">
        <v>72</v>
      </c>
      <c r="H1929">
        <v>23000</v>
      </c>
      <c r="I1929">
        <v>3.25</v>
      </c>
      <c r="J1929" s="4">
        <f>+VLOOKUP(B1929,Hoja1!$A:$L,11,0)</f>
        <v>23000</v>
      </c>
      <c r="K1929" s="4">
        <f>+VLOOKUP(B1929,Hoja1!$A:$L,12,0)</f>
        <v>3.25</v>
      </c>
      <c r="L1929" t="s">
        <v>240</v>
      </c>
      <c r="M1929">
        <v>30</v>
      </c>
      <c r="N1929" t="s">
        <v>204</v>
      </c>
      <c r="O1929">
        <v>7</v>
      </c>
      <c r="P1929">
        <v>2021</v>
      </c>
      <c r="Q1929" t="s">
        <v>165</v>
      </c>
      <c r="R1929" t="s">
        <v>166</v>
      </c>
      <c r="S1929" t="s">
        <v>165</v>
      </c>
      <c r="T1929" t="s">
        <v>166</v>
      </c>
      <c r="U1929" t="s">
        <v>37</v>
      </c>
      <c r="V1929" t="s">
        <v>36</v>
      </c>
      <c r="W1929">
        <v>0</v>
      </c>
      <c r="X1929">
        <v>0</v>
      </c>
      <c r="Y1929">
        <v>0</v>
      </c>
      <c r="Z1929">
        <v>0</v>
      </c>
      <c r="AA1929">
        <v>3.25</v>
      </c>
    </row>
    <row r="1930" spans="1:27" x14ac:dyDescent="0.2">
      <c r="A1930">
        <v>2393</v>
      </c>
      <c r="B1930" t="str">
        <f>+SUBSTITUTE(LOWER(_xlfn.CONCAT(C1930,D1930,E1930,G1930,L1930,R1930))," ","")</f>
        <v>44403carnegranelc200-300sudmarisasia</v>
      </c>
      <c r="C1930" s="1">
        <v>44403</v>
      </c>
      <c r="D1930" s="2" t="s">
        <v>35</v>
      </c>
      <c r="E1930" t="s">
        <v>30</v>
      </c>
      <c r="F1930" t="s">
        <v>225</v>
      </c>
      <c r="G1930" t="s">
        <v>39</v>
      </c>
      <c r="H1930">
        <v>24000</v>
      </c>
      <c r="I1930">
        <v>3.15</v>
      </c>
      <c r="J1930" s="4">
        <f>+VLOOKUP(B1930,Hoja1!$A:$L,11,0)</f>
        <v>24000</v>
      </c>
      <c r="K1930" s="4">
        <f>+VLOOKUP(B1930,Hoja1!$A:$L,12,0)</f>
        <v>3.15</v>
      </c>
      <c r="L1930" t="s">
        <v>286</v>
      </c>
      <c r="M1930">
        <v>30</v>
      </c>
      <c r="O1930">
        <v>7</v>
      </c>
      <c r="P1930">
        <v>2021</v>
      </c>
      <c r="Q1930" t="s">
        <v>158</v>
      </c>
      <c r="R1930" t="s">
        <v>158</v>
      </c>
      <c r="S1930" t="s">
        <v>158</v>
      </c>
      <c r="T1930" t="s">
        <v>158</v>
      </c>
      <c r="U1930" t="s">
        <v>37</v>
      </c>
      <c r="V1930" t="s">
        <v>36</v>
      </c>
      <c r="W1930">
        <v>0</v>
      </c>
      <c r="X1930">
        <v>0</v>
      </c>
      <c r="Y1930">
        <v>0</v>
      </c>
      <c r="Z1930">
        <v>0</v>
      </c>
      <c r="AA1930">
        <v>3.15</v>
      </c>
    </row>
    <row r="1931" spans="1:27" x14ac:dyDescent="0.2">
      <c r="A1931">
        <v>2394</v>
      </c>
      <c r="B1931" t="str">
        <f>+SUBSTITUTE(LOWER(_xlfn.CONCAT(C1931,D1931,E1931,G1931,L1931,R1931))," ","")</f>
        <v>44403carnegranelc300-500sudmarisrusia</v>
      </c>
      <c r="C1931" s="1">
        <v>44403</v>
      </c>
      <c r="D1931" s="2" t="s">
        <v>35</v>
      </c>
      <c r="E1931" t="s">
        <v>30</v>
      </c>
      <c r="F1931" t="s">
        <v>166</v>
      </c>
      <c r="G1931" t="s">
        <v>49</v>
      </c>
      <c r="H1931">
        <v>23000</v>
      </c>
      <c r="I1931">
        <v>2.9</v>
      </c>
      <c r="J1931" s="4">
        <f>+VLOOKUP(B1931,Hoja1!$A:$L,11,0)</f>
        <v>23000</v>
      </c>
      <c r="K1931" s="4">
        <f>+VLOOKUP(B1931,Hoja1!$A:$L,12,0)</f>
        <v>2.9</v>
      </c>
      <c r="L1931" t="s">
        <v>286</v>
      </c>
      <c r="M1931">
        <v>30</v>
      </c>
      <c r="O1931">
        <v>7</v>
      </c>
      <c r="P1931">
        <v>2021</v>
      </c>
      <c r="Q1931" t="s">
        <v>165</v>
      </c>
      <c r="R1931" t="s">
        <v>166</v>
      </c>
      <c r="S1931" t="s">
        <v>165</v>
      </c>
      <c r="T1931" t="s">
        <v>166</v>
      </c>
      <c r="U1931" t="s">
        <v>37</v>
      </c>
      <c r="V1931" t="s">
        <v>36</v>
      </c>
      <c r="W1931">
        <v>0</v>
      </c>
      <c r="X1931">
        <v>0</v>
      </c>
      <c r="Y1931">
        <v>0</v>
      </c>
      <c r="Z1931">
        <v>0</v>
      </c>
      <c r="AA1931">
        <v>2.9</v>
      </c>
    </row>
    <row r="1932" spans="1:27" x14ac:dyDescent="0.2">
      <c r="A1932">
        <v>505</v>
      </c>
      <c r="B1932" t="str">
        <f>+SUBSTITUTE(LOWER(_xlfn.CONCAT(C1932,D1932,E1932,G1932,L1932,R1932))," ","")</f>
        <v>44404carnegranelc100-200camanchacaotrosuee</v>
      </c>
      <c r="C1932" s="1">
        <v>44404</v>
      </c>
      <c r="D1932" s="2" t="s">
        <v>35</v>
      </c>
      <c r="E1932" t="s">
        <v>30</v>
      </c>
      <c r="F1932" t="s">
        <v>184</v>
      </c>
      <c r="G1932" t="s">
        <v>72</v>
      </c>
      <c r="H1932">
        <v>24000</v>
      </c>
      <c r="I1932">
        <v>3</v>
      </c>
      <c r="J1932" s="4" t="e">
        <f>+VLOOKUP(B1932,Hoja1!$A:$L,11,0)</f>
        <v>#N/A</v>
      </c>
      <c r="K1932" s="4" t="e">
        <f>+VLOOKUP(B1932,Hoja1!$A:$L,12,0)</f>
        <v>#N/A</v>
      </c>
      <c r="L1932" t="s">
        <v>33</v>
      </c>
      <c r="M1932">
        <v>30</v>
      </c>
      <c r="O1932">
        <v>7</v>
      </c>
      <c r="P1932">
        <v>2021</v>
      </c>
      <c r="Q1932" t="s">
        <v>165</v>
      </c>
      <c r="R1932" t="s">
        <v>185</v>
      </c>
      <c r="S1932" t="s">
        <v>165</v>
      </c>
      <c r="T1932" t="s">
        <v>185</v>
      </c>
      <c r="U1932" t="s">
        <v>37</v>
      </c>
      <c r="V1932" t="s">
        <v>36</v>
      </c>
      <c r="W1932">
        <v>0</v>
      </c>
      <c r="X1932">
        <v>0</v>
      </c>
      <c r="Y1932">
        <v>0</v>
      </c>
      <c r="Z1932">
        <v>0</v>
      </c>
      <c r="AA1932">
        <v>3</v>
      </c>
    </row>
    <row r="1933" spans="1:27" x14ac:dyDescent="0.2">
      <c r="A1933">
        <v>506</v>
      </c>
      <c r="B1933" t="str">
        <f>+SUBSTITUTE(LOWER(_xlfn.CONCAT(C1933,D1933,E1933,G1933,L1933,R1933))," ","")</f>
        <v>44404enteroretailc20-35camanchacaamerica</v>
      </c>
      <c r="C1933" s="1">
        <v>44404</v>
      </c>
      <c r="D1933" s="2" t="s">
        <v>59</v>
      </c>
      <c r="E1933" t="s">
        <v>161</v>
      </c>
      <c r="F1933" t="s">
        <v>162</v>
      </c>
      <c r="G1933" t="s">
        <v>163</v>
      </c>
      <c r="H1933">
        <v>17304.64</v>
      </c>
      <c r="I1933">
        <v>3.2413500000000002</v>
      </c>
      <c r="J1933" s="4" t="e">
        <f>+VLOOKUP(B1933,Hoja1!$A:$L,11,0)</f>
        <v>#N/A</v>
      </c>
      <c r="K1933" s="4" t="e">
        <f>+VLOOKUP(B1933,Hoja1!$A:$L,12,0)</f>
        <v>#N/A</v>
      </c>
      <c r="L1933" t="s">
        <v>33</v>
      </c>
      <c r="M1933">
        <v>30</v>
      </c>
      <c r="O1933">
        <v>7</v>
      </c>
      <c r="P1933">
        <v>2021</v>
      </c>
      <c r="Q1933" t="s">
        <v>515</v>
      </c>
      <c r="R1933" t="s">
        <v>515</v>
      </c>
      <c r="S1933" t="s">
        <v>515</v>
      </c>
      <c r="T1933" t="s">
        <v>515</v>
      </c>
      <c r="V1933" t="s">
        <v>164</v>
      </c>
    </row>
    <row r="1934" spans="1:27" x14ac:dyDescent="0.2">
      <c r="A1934">
        <v>815</v>
      </c>
      <c r="B1934" t="str">
        <f>+SUBSTITUTE(LOWER(_xlfn.CONCAT(C1934,D1934,E1934,G1934,L1934,R1934))," ","")</f>
        <v>44404enterosinsalsac46-58manuelitaamerica</v>
      </c>
      <c r="C1934" s="1">
        <v>44404</v>
      </c>
      <c r="D1934" s="2" t="s">
        <v>59</v>
      </c>
      <c r="E1934" t="s">
        <v>155</v>
      </c>
      <c r="F1934" t="s">
        <v>214</v>
      </c>
      <c r="G1934" t="s">
        <v>236</v>
      </c>
      <c r="H1934">
        <v>18402.3</v>
      </c>
      <c r="I1934">
        <v>1.8740157480314901</v>
      </c>
      <c r="J1934" s="4" t="e">
        <f>+VLOOKUP(B1934,Hoja1!$A:$L,11,0)</f>
        <v>#N/A</v>
      </c>
      <c r="K1934" s="4" t="e">
        <f>+VLOOKUP(B1934,Hoja1!$A:$L,12,0)</f>
        <v>#N/A</v>
      </c>
      <c r="L1934" t="s">
        <v>93</v>
      </c>
      <c r="M1934">
        <v>30</v>
      </c>
      <c r="N1934" t="s">
        <v>211</v>
      </c>
      <c r="O1934">
        <v>7</v>
      </c>
      <c r="P1934">
        <v>2021</v>
      </c>
      <c r="Q1934" t="s">
        <v>515</v>
      </c>
      <c r="R1934" t="s">
        <v>515</v>
      </c>
      <c r="S1934" t="s">
        <v>515</v>
      </c>
      <c r="T1934" t="s">
        <v>515</v>
      </c>
      <c r="U1934" t="s">
        <v>159</v>
      </c>
      <c r="V1934" t="s">
        <v>160</v>
      </c>
      <c r="W1934">
        <v>0</v>
      </c>
      <c r="X1934">
        <v>0</v>
      </c>
      <c r="Y1934">
        <v>0</v>
      </c>
      <c r="Z1934">
        <v>0</v>
      </c>
      <c r="AA1934">
        <v>1.8740157480314901</v>
      </c>
    </row>
    <row r="1935" spans="1:27" x14ac:dyDescent="0.2">
      <c r="A1935">
        <v>1656</v>
      </c>
      <c r="B1935" t="str">
        <f>+SUBSTITUTE(LOWER(_xlfn.CONCAT(C1935,D1935,E1935,G1935,L1935,R1935))," ","")</f>
        <v>44404enterosinsalsae23-29standrewsamerica</v>
      </c>
      <c r="C1935" s="1">
        <v>44404</v>
      </c>
      <c r="D1935" s="2" t="s">
        <v>59</v>
      </c>
      <c r="E1935" t="s">
        <v>155</v>
      </c>
      <c r="F1935" t="s">
        <v>214</v>
      </c>
      <c r="G1935" t="s">
        <v>241</v>
      </c>
      <c r="H1935">
        <v>17070.400000000001</v>
      </c>
      <c r="I1935">
        <v>2.23</v>
      </c>
      <c r="J1935" s="4" t="e">
        <f>+VLOOKUP(B1935,Hoja1!$A:$L,11,0)</f>
        <v>#N/A</v>
      </c>
      <c r="K1935" s="4" t="e">
        <f>+VLOOKUP(B1935,Hoja1!$A:$L,12,0)</f>
        <v>#N/A</v>
      </c>
      <c r="L1935" t="s">
        <v>240</v>
      </c>
      <c r="M1935">
        <v>30</v>
      </c>
      <c r="N1935" t="s">
        <v>204</v>
      </c>
      <c r="O1935">
        <v>7</v>
      </c>
      <c r="P1935">
        <v>2021</v>
      </c>
      <c r="Q1935" t="s">
        <v>515</v>
      </c>
      <c r="R1935" t="s">
        <v>515</v>
      </c>
      <c r="S1935" t="s">
        <v>515</v>
      </c>
      <c r="T1935" t="s">
        <v>515</v>
      </c>
      <c r="U1935" t="s">
        <v>159</v>
      </c>
      <c r="V1935" t="s">
        <v>160</v>
      </c>
      <c r="W1935">
        <v>0</v>
      </c>
      <c r="X1935">
        <v>0</v>
      </c>
      <c r="Y1935">
        <v>0</v>
      </c>
      <c r="Z1935">
        <v>0</v>
      </c>
      <c r="AA1935">
        <v>2.23</v>
      </c>
    </row>
    <row r="1936" spans="1:27" x14ac:dyDescent="0.2">
      <c r="A1936">
        <v>1657</v>
      </c>
      <c r="B1936" t="str">
        <f>+SUBSTITUTE(LOWER(_xlfn.CONCAT(C1936,D1936,E1936,G1936,L1936,R1936))," ","")</f>
        <v>44404mediaconcharetailcompensadoc35-45standrewsamerica</v>
      </c>
      <c r="C1936" s="1">
        <v>44404</v>
      </c>
      <c r="D1936" s="2" t="s">
        <v>212</v>
      </c>
      <c r="E1936" t="s">
        <v>206</v>
      </c>
      <c r="F1936" t="s">
        <v>214</v>
      </c>
      <c r="G1936" t="s">
        <v>273</v>
      </c>
      <c r="H1936">
        <v>908</v>
      </c>
      <c r="I1936">
        <v>4.67</v>
      </c>
      <c r="J1936" s="4" t="e">
        <f>+VLOOKUP(B1936,Hoja1!$A:$L,11,0)</f>
        <v>#N/A</v>
      </c>
      <c r="K1936" s="4" t="e">
        <f>+VLOOKUP(B1936,Hoja1!$A:$L,12,0)</f>
        <v>#N/A</v>
      </c>
      <c r="L1936" t="s">
        <v>240</v>
      </c>
      <c r="M1936">
        <v>30</v>
      </c>
      <c r="N1936" t="s">
        <v>204</v>
      </c>
      <c r="O1936">
        <v>7</v>
      </c>
      <c r="P1936">
        <v>2021</v>
      </c>
      <c r="Q1936" t="s">
        <v>515</v>
      </c>
      <c r="R1936" t="s">
        <v>515</v>
      </c>
      <c r="S1936" t="s">
        <v>515</v>
      </c>
      <c r="T1936" t="s">
        <v>515</v>
      </c>
      <c r="V1936" t="s">
        <v>259</v>
      </c>
    </row>
    <row r="1937" spans="1:27" x14ac:dyDescent="0.2">
      <c r="A1937">
        <v>1658</v>
      </c>
      <c r="B1937" t="str">
        <f>+SUBSTITUTE(LOWER(_xlfn.CONCAT(C1937,D1937,E1937,G1937,L1937,R1937))," ","")</f>
        <v>44404carneretailcompensadoc200-300standrewsamerica</v>
      </c>
      <c r="C1937" s="1">
        <v>44404</v>
      </c>
      <c r="D1937" s="2" t="s">
        <v>35</v>
      </c>
      <c r="E1937" t="s">
        <v>206</v>
      </c>
      <c r="F1937" t="s">
        <v>214</v>
      </c>
      <c r="G1937" t="s">
        <v>39</v>
      </c>
      <c r="H1937">
        <v>2270</v>
      </c>
      <c r="I1937">
        <v>3.81</v>
      </c>
      <c r="J1937" s="4">
        <f>+VLOOKUP(B1937,Hoja1!$A:$L,11,0)</f>
        <v>2270</v>
      </c>
      <c r="K1937" s="4">
        <f>+VLOOKUP(B1937,Hoja1!$A:$L,12,0)</f>
        <v>3.81</v>
      </c>
      <c r="L1937" t="s">
        <v>240</v>
      </c>
      <c r="M1937">
        <v>30</v>
      </c>
      <c r="N1937" t="s">
        <v>204</v>
      </c>
      <c r="O1937">
        <v>7</v>
      </c>
      <c r="P1937">
        <v>2021</v>
      </c>
      <c r="Q1937" t="s">
        <v>515</v>
      </c>
      <c r="R1937" t="s">
        <v>515</v>
      </c>
      <c r="S1937" t="s">
        <v>515</v>
      </c>
      <c r="T1937" t="s">
        <v>515</v>
      </c>
      <c r="U1937" t="s">
        <v>173</v>
      </c>
      <c r="V1937" t="s">
        <v>208</v>
      </c>
      <c r="W1937">
        <v>0</v>
      </c>
      <c r="X1937">
        <v>0.1</v>
      </c>
      <c r="Y1937">
        <v>0.38100000000000001</v>
      </c>
      <c r="Z1937">
        <v>864.87</v>
      </c>
      <c r="AA1937">
        <v>4.2333333333333298</v>
      </c>
    </row>
    <row r="1938" spans="1:27" x14ac:dyDescent="0.2">
      <c r="A1938">
        <v>1659</v>
      </c>
      <c r="B1938" t="str">
        <f>+SUBSTITUTE(LOWER(_xlfn.CONCAT(C1938,D1938,E1938,G1938,L1938,R1938))," ","")</f>
        <v>44404carneretailnocompensadoc200-300standrewsasia</v>
      </c>
      <c r="C1938" s="1">
        <v>44404</v>
      </c>
      <c r="D1938" s="2" t="s">
        <v>35</v>
      </c>
      <c r="E1938" t="s">
        <v>251</v>
      </c>
      <c r="F1938" t="s">
        <v>264</v>
      </c>
      <c r="G1938" t="s">
        <v>39</v>
      </c>
      <c r="H1938">
        <v>22000</v>
      </c>
      <c r="I1938">
        <v>3.45</v>
      </c>
      <c r="J1938" s="4">
        <f>+VLOOKUP(B1938,Hoja1!$A:$L,11,0)</f>
        <v>22000</v>
      </c>
      <c r="K1938" s="4">
        <f>+VLOOKUP(B1938,Hoja1!$A:$L,12,0)</f>
        <v>3.45</v>
      </c>
      <c r="L1938" t="s">
        <v>240</v>
      </c>
      <c r="M1938">
        <v>30</v>
      </c>
      <c r="N1938" t="s">
        <v>204</v>
      </c>
      <c r="O1938">
        <v>7</v>
      </c>
      <c r="P1938">
        <v>2021</v>
      </c>
      <c r="Q1938" t="s">
        <v>158</v>
      </c>
      <c r="R1938" t="s">
        <v>158</v>
      </c>
      <c r="S1938" t="s">
        <v>158</v>
      </c>
      <c r="T1938" t="s">
        <v>158</v>
      </c>
      <c r="U1938" t="s">
        <v>173</v>
      </c>
      <c r="V1938" t="s">
        <v>252</v>
      </c>
      <c r="W1938">
        <v>0</v>
      </c>
      <c r="X1938">
        <v>0</v>
      </c>
      <c r="Y1938">
        <v>0</v>
      </c>
      <c r="Z1938">
        <v>0</v>
      </c>
      <c r="AA1938">
        <v>3.45</v>
      </c>
    </row>
    <row r="1939" spans="1:27" x14ac:dyDescent="0.2">
      <c r="A1939">
        <v>507</v>
      </c>
      <c r="B1939" t="str">
        <f>+SUBSTITUTE(LOWER(_xlfn.CONCAT(C1939,D1939,E1939,G1939,L1939,R1939))," ","")</f>
        <v>44405carnegranelc200-300camanchacaotrosuee</v>
      </c>
      <c r="C1939" s="1">
        <v>44405</v>
      </c>
      <c r="D1939" s="2" t="s">
        <v>35</v>
      </c>
      <c r="E1939" t="s">
        <v>30</v>
      </c>
      <c r="F1939" t="s">
        <v>184</v>
      </c>
      <c r="G1939" t="s">
        <v>39</v>
      </c>
      <c r="H1939">
        <v>24000</v>
      </c>
      <c r="I1939">
        <v>2.94999999999999</v>
      </c>
      <c r="J1939" s="4" t="e">
        <f>+VLOOKUP(B1939,Hoja1!$A:$L,11,0)</f>
        <v>#N/A</v>
      </c>
      <c r="K1939" s="4" t="e">
        <f>+VLOOKUP(B1939,Hoja1!$A:$L,12,0)</f>
        <v>#N/A</v>
      </c>
      <c r="L1939" t="s">
        <v>33</v>
      </c>
      <c r="M1939">
        <v>30</v>
      </c>
      <c r="O1939">
        <v>7</v>
      </c>
      <c r="P1939">
        <v>2021</v>
      </c>
      <c r="Q1939" t="s">
        <v>165</v>
      </c>
      <c r="R1939" t="s">
        <v>185</v>
      </c>
      <c r="S1939" t="s">
        <v>165</v>
      </c>
      <c r="T1939" t="s">
        <v>185</v>
      </c>
      <c r="U1939" t="s">
        <v>37</v>
      </c>
      <c r="V1939" t="s">
        <v>36</v>
      </c>
      <c r="W1939">
        <v>0</v>
      </c>
      <c r="X1939">
        <v>0</v>
      </c>
      <c r="Y1939">
        <v>0</v>
      </c>
      <c r="Z1939">
        <v>0</v>
      </c>
      <c r="AA1939">
        <v>2.94999999999999</v>
      </c>
    </row>
    <row r="1940" spans="1:27" x14ac:dyDescent="0.2">
      <c r="A1940">
        <v>508</v>
      </c>
      <c r="B1940" t="str">
        <f>+SUBSTITUTE(LOWER(_xlfn.CONCAT(C1940,D1940,E1940,G1940,L1940,R1940))," ","")</f>
        <v>44405enterosinsalsac20-35camanchacaamerica</v>
      </c>
      <c r="C1940" s="1">
        <v>44405</v>
      </c>
      <c r="D1940" s="2" t="s">
        <v>59</v>
      </c>
      <c r="E1940" t="s">
        <v>155</v>
      </c>
      <c r="F1940" t="s">
        <v>162</v>
      </c>
      <c r="G1940" t="s">
        <v>163</v>
      </c>
      <c r="H1940">
        <v>18669</v>
      </c>
      <c r="I1940">
        <v>2.0065499999999998</v>
      </c>
      <c r="J1940" s="4" t="e">
        <f>+VLOOKUP(B1940,Hoja1!$A:$L,11,0)</f>
        <v>#N/A</v>
      </c>
      <c r="K1940" s="4" t="e">
        <f>+VLOOKUP(B1940,Hoja1!$A:$L,12,0)</f>
        <v>#N/A</v>
      </c>
      <c r="L1940" t="s">
        <v>33</v>
      </c>
      <c r="M1940">
        <v>30</v>
      </c>
      <c r="O1940">
        <v>7</v>
      </c>
      <c r="P1940">
        <v>2021</v>
      </c>
      <c r="Q1940" t="s">
        <v>515</v>
      </c>
      <c r="R1940" t="s">
        <v>515</v>
      </c>
      <c r="S1940" t="s">
        <v>515</v>
      </c>
      <c r="T1940" t="s">
        <v>515</v>
      </c>
      <c r="U1940" t="s">
        <v>159</v>
      </c>
      <c r="V1940" t="s">
        <v>160</v>
      </c>
      <c r="W1940">
        <v>0</v>
      </c>
      <c r="X1940">
        <v>0</v>
      </c>
      <c r="Y1940">
        <v>0</v>
      </c>
      <c r="Z1940">
        <v>0</v>
      </c>
      <c r="AA1940">
        <v>2.0065499999999998</v>
      </c>
    </row>
    <row r="1941" spans="1:27" x14ac:dyDescent="0.2">
      <c r="A1941">
        <v>816</v>
      </c>
      <c r="B1941" t="str">
        <f>+SUBSTITUTE(LOWER(_xlfn.CONCAT(C1941,D1941,E1941,G1941,L1941,R1941))," ","")</f>
        <v>44405carnegranelc200-300manuelitarusia</v>
      </c>
      <c r="C1941" s="1">
        <v>44405</v>
      </c>
      <c r="D1941" s="2" t="s">
        <v>35</v>
      </c>
      <c r="E1941" t="s">
        <v>30</v>
      </c>
      <c r="F1941" t="s">
        <v>166</v>
      </c>
      <c r="G1941" t="s">
        <v>39</v>
      </c>
      <c r="H1941">
        <v>24000</v>
      </c>
      <c r="I1941">
        <v>3.1</v>
      </c>
      <c r="J1941" s="4">
        <f>+VLOOKUP(B1941,Hoja1!$A:$L,11,0)</f>
        <v>24000</v>
      </c>
      <c r="K1941" s="4">
        <f>+VLOOKUP(B1941,Hoja1!$A:$L,12,0)</f>
        <v>3.1</v>
      </c>
      <c r="L1941" t="s">
        <v>93</v>
      </c>
      <c r="M1941">
        <v>30</v>
      </c>
      <c r="N1941" t="s">
        <v>211</v>
      </c>
      <c r="O1941">
        <v>7</v>
      </c>
      <c r="P1941">
        <v>2021</v>
      </c>
      <c r="Q1941" t="s">
        <v>165</v>
      </c>
      <c r="R1941" t="s">
        <v>166</v>
      </c>
      <c r="S1941" t="s">
        <v>165</v>
      </c>
      <c r="T1941" t="s">
        <v>166</v>
      </c>
      <c r="U1941" t="s">
        <v>37</v>
      </c>
      <c r="V1941" t="s">
        <v>36</v>
      </c>
      <c r="W1941">
        <v>0</v>
      </c>
      <c r="X1941">
        <v>0</v>
      </c>
      <c r="Y1941">
        <v>0</v>
      </c>
      <c r="Z1941">
        <v>0</v>
      </c>
      <c r="AA1941">
        <v>3.1</v>
      </c>
    </row>
    <row r="1942" spans="1:27" x14ac:dyDescent="0.2">
      <c r="A1942">
        <v>817</v>
      </c>
      <c r="B1942" t="str">
        <f>+SUBSTITUTE(LOWER(_xlfn.CONCAT(C1942,D1942,E1942,G1942,L1942,R1942))," ","")</f>
        <v>44405carnegranelc0manuelitaamerica</v>
      </c>
      <c r="C1942" s="1">
        <v>44405</v>
      </c>
      <c r="D1942" s="2" t="s">
        <v>35</v>
      </c>
      <c r="E1942" t="s">
        <v>30</v>
      </c>
      <c r="F1942" t="s">
        <v>201</v>
      </c>
      <c r="G1942" t="s">
        <v>178</v>
      </c>
      <c r="H1942">
        <v>4000</v>
      </c>
      <c r="I1942">
        <v>2.15</v>
      </c>
      <c r="J1942" s="4" t="e">
        <f>+VLOOKUP(B1942,Hoja1!$A:$L,11,0)</f>
        <v>#N/A</v>
      </c>
      <c r="K1942" s="4" t="e">
        <f>+VLOOKUP(B1942,Hoja1!$A:$L,12,0)</f>
        <v>#N/A</v>
      </c>
      <c r="L1942" t="s">
        <v>93</v>
      </c>
      <c r="M1942">
        <v>30</v>
      </c>
      <c r="N1942" t="s">
        <v>211</v>
      </c>
      <c r="O1942">
        <v>7</v>
      </c>
      <c r="P1942">
        <v>2021</v>
      </c>
      <c r="Q1942" t="s">
        <v>515</v>
      </c>
      <c r="R1942" t="s">
        <v>515</v>
      </c>
      <c r="S1942" t="s">
        <v>515</v>
      </c>
      <c r="T1942" t="s">
        <v>515</v>
      </c>
      <c r="U1942" t="s">
        <v>37</v>
      </c>
      <c r="V1942" t="s">
        <v>36</v>
      </c>
      <c r="W1942">
        <v>0</v>
      </c>
      <c r="X1942">
        <v>0</v>
      </c>
      <c r="Y1942">
        <v>0</v>
      </c>
      <c r="Z1942">
        <v>0</v>
      </c>
      <c r="AA1942">
        <v>2.15</v>
      </c>
    </row>
    <row r="1943" spans="1:27" x14ac:dyDescent="0.2">
      <c r="A1943">
        <v>1660</v>
      </c>
      <c r="B1943" t="str">
        <f>+SUBSTITUTE(LOWER(_xlfn.CONCAT(C1943,D1943,E1943,G1943,L1943,R1943))," ","")</f>
        <v>44405carnegranelc100-200standrewschile</v>
      </c>
      <c r="C1943" s="1">
        <v>44405</v>
      </c>
      <c r="D1943" s="2" t="s">
        <v>35</v>
      </c>
      <c r="E1943" t="s">
        <v>30</v>
      </c>
      <c r="F1943" t="s">
        <v>32</v>
      </c>
      <c r="G1943" t="s">
        <v>72</v>
      </c>
      <c r="H1943">
        <v>3100</v>
      </c>
      <c r="J1943" s="4">
        <f>+VLOOKUP(B1943,Hoja1!$A:$L,11,0)</f>
        <v>3100</v>
      </c>
      <c r="K1943" s="4" t="str">
        <f>+VLOOKUP(B1943,Hoja1!$A:$L,12,0)</f>
        <v>-</v>
      </c>
      <c r="L1943" t="s">
        <v>240</v>
      </c>
      <c r="M1943">
        <v>30</v>
      </c>
      <c r="N1943" t="s">
        <v>204</v>
      </c>
      <c r="O1943">
        <v>7</v>
      </c>
      <c r="P1943">
        <v>2021</v>
      </c>
      <c r="Q1943" t="s">
        <v>32</v>
      </c>
      <c r="R1943" t="s">
        <v>32</v>
      </c>
      <c r="S1943" t="s">
        <v>32</v>
      </c>
      <c r="T1943" t="s">
        <v>32</v>
      </c>
      <c r="U1943" t="s">
        <v>37</v>
      </c>
      <c r="V1943" t="s">
        <v>36</v>
      </c>
      <c r="W1943">
        <v>0</v>
      </c>
      <c r="X1943">
        <v>0</v>
      </c>
    </row>
    <row r="1944" spans="1:27" x14ac:dyDescent="0.2">
      <c r="A1944">
        <v>1661</v>
      </c>
      <c r="B1944" t="str">
        <f>+SUBSTITUTE(LOWER(_xlfn.CONCAT(C1944,D1944,E1944,G1944,L1944,R1944))," ","")</f>
        <v>44405enterosinsalsae23-29standrewsamerica</v>
      </c>
      <c r="C1944" s="1">
        <v>44405</v>
      </c>
      <c r="D1944" s="2" t="s">
        <v>59</v>
      </c>
      <c r="E1944" t="s">
        <v>155</v>
      </c>
      <c r="F1944" t="s">
        <v>214</v>
      </c>
      <c r="G1944" t="s">
        <v>241</v>
      </c>
      <c r="H1944">
        <v>17615.2</v>
      </c>
      <c r="I1944">
        <v>2.0299999999999998</v>
      </c>
      <c r="J1944" s="4" t="e">
        <f>+VLOOKUP(B1944,Hoja1!$A:$L,11,0)</f>
        <v>#N/A</v>
      </c>
      <c r="K1944" s="4" t="e">
        <f>+VLOOKUP(B1944,Hoja1!$A:$L,12,0)</f>
        <v>#N/A</v>
      </c>
      <c r="L1944" t="s">
        <v>240</v>
      </c>
      <c r="M1944">
        <v>30</v>
      </c>
      <c r="N1944" t="s">
        <v>204</v>
      </c>
      <c r="O1944">
        <v>7</v>
      </c>
      <c r="P1944">
        <v>2021</v>
      </c>
      <c r="Q1944" t="s">
        <v>515</v>
      </c>
      <c r="R1944" t="s">
        <v>515</v>
      </c>
      <c r="S1944" t="s">
        <v>515</v>
      </c>
      <c r="T1944" t="s">
        <v>515</v>
      </c>
      <c r="U1944" t="s">
        <v>159</v>
      </c>
      <c r="V1944" t="s">
        <v>160</v>
      </c>
      <c r="W1944">
        <v>0</v>
      </c>
      <c r="X1944">
        <v>0</v>
      </c>
      <c r="Y1944">
        <v>0</v>
      </c>
      <c r="Z1944">
        <v>0</v>
      </c>
      <c r="AA1944">
        <v>2.0299999999999998</v>
      </c>
    </row>
    <row r="1945" spans="1:27" x14ac:dyDescent="0.2">
      <c r="A1945">
        <v>1662</v>
      </c>
      <c r="B1945" t="str">
        <f>+SUBSTITUTE(LOWER(_xlfn.CONCAT(C1945,D1945,E1945,G1945,L1945,R1945))," ","")</f>
        <v>44405carnegranelsinstandrewschile</v>
      </c>
      <c r="C1945" s="1">
        <v>44405</v>
      </c>
      <c r="D1945" s="2" t="s">
        <v>35</v>
      </c>
      <c r="E1945" t="s">
        <v>30</v>
      </c>
      <c r="F1945" t="s">
        <v>32</v>
      </c>
      <c r="G1945" t="s">
        <v>246</v>
      </c>
      <c r="H1945">
        <v>2220</v>
      </c>
      <c r="J1945" s="4" t="e">
        <f>+VLOOKUP(B1945,Hoja1!$A:$L,11,0)</f>
        <v>#N/A</v>
      </c>
      <c r="K1945" s="4" t="e">
        <f>+VLOOKUP(B1945,Hoja1!$A:$L,12,0)</f>
        <v>#N/A</v>
      </c>
      <c r="L1945" t="s">
        <v>240</v>
      </c>
      <c r="M1945">
        <v>30</v>
      </c>
      <c r="N1945" t="s">
        <v>204</v>
      </c>
      <c r="O1945">
        <v>7</v>
      </c>
      <c r="P1945">
        <v>2021</v>
      </c>
      <c r="Q1945" t="s">
        <v>32</v>
      </c>
      <c r="R1945" t="s">
        <v>32</v>
      </c>
      <c r="S1945" t="s">
        <v>32</v>
      </c>
      <c r="T1945" t="s">
        <v>32</v>
      </c>
      <c r="U1945" t="s">
        <v>37</v>
      </c>
      <c r="V1945" t="s">
        <v>36</v>
      </c>
      <c r="W1945">
        <v>0</v>
      </c>
      <c r="X1945">
        <v>0</v>
      </c>
    </row>
    <row r="1946" spans="1:27" x14ac:dyDescent="0.2">
      <c r="A1946">
        <v>2395</v>
      </c>
      <c r="B1946" t="str">
        <f>+SUBSTITUTE(LOWER(_xlfn.CONCAT(C1946,D1946,E1946,G1946,L1946,R1946))," ","")</f>
        <v>44405carnegranelc0sudmarischile</v>
      </c>
      <c r="C1946" s="1">
        <v>44405</v>
      </c>
      <c r="D1946" s="2" t="s">
        <v>35</v>
      </c>
      <c r="E1946" t="s">
        <v>30</v>
      </c>
      <c r="F1946" t="s">
        <v>32</v>
      </c>
      <c r="G1946" t="s">
        <v>178</v>
      </c>
      <c r="H1946">
        <v>580</v>
      </c>
      <c r="J1946" s="4" t="e">
        <f>+VLOOKUP(B1946,Hoja1!$A:$L,11,0)</f>
        <v>#N/A</v>
      </c>
      <c r="K1946" s="4" t="e">
        <f>+VLOOKUP(B1946,Hoja1!$A:$L,12,0)</f>
        <v>#N/A</v>
      </c>
      <c r="L1946" t="s">
        <v>286</v>
      </c>
      <c r="M1946">
        <v>30</v>
      </c>
      <c r="O1946">
        <v>7</v>
      </c>
      <c r="P1946">
        <v>2021</v>
      </c>
      <c r="Q1946" t="s">
        <v>32</v>
      </c>
      <c r="R1946" t="s">
        <v>32</v>
      </c>
      <c r="S1946" t="s">
        <v>32</v>
      </c>
      <c r="T1946" t="s">
        <v>32</v>
      </c>
      <c r="U1946" t="s">
        <v>37</v>
      </c>
      <c r="V1946" t="s">
        <v>36</v>
      </c>
      <c r="W1946">
        <v>0</v>
      </c>
      <c r="X1946">
        <v>0</v>
      </c>
    </row>
    <row r="1947" spans="1:27" x14ac:dyDescent="0.2">
      <c r="A1947">
        <v>2396</v>
      </c>
      <c r="B1947" t="str">
        <f>+SUBSTITUTE(LOWER(_xlfn.CONCAT(C1947,D1947,E1947,G1947,L1947,R1947))," ","")</f>
        <v>44405carnegranelc200-300sudmarisrusia</v>
      </c>
      <c r="C1947" s="1">
        <v>44405</v>
      </c>
      <c r="D1947" s="2" t="s">
        <v>35</v>
      </c>
      <c r="E1947" t="s">
        <v>30</v>
      </c>
      <c r="F1947" t="s">
        <v>166</v>
      </c>
      <c r="G1947" t="s">
        <v>39</v>
      </c>
      <c r="H1947">
        <v>23000</v>
      </c>
      <c r="I1947">
        <v>3.1</v>
      </c>
      <c r="J1947" s="4">
        <f>+VLOOKUP(B1947,Hoja1!$A:$L,11,0)</f>
        <v>23000</v>
      </c>
      <c r="K1947" s="4">
        <f>+VLOOKUP(B1947,Hoja1!$A:$L,12,0)</f>
        <v>3.1</v>
      </c>
      <c r="L1947" t="s">
        <v>286</v>
      </c>
      <c r="M1947">
        <v>30</v>
      </c>
      <c r="O1947">
        <v>7</v>
      </c>
      <c r="P1947">
        <v>2021</v>
      </c>
      <c r="Q1947" t="s">
        <v>165</v>
      </c>
      <c r="R1947" t="s">
        <v>166</v>
      </c>
      <c r="S1947" t="s">
        <v>165</v>
      </c>
      <c r="T1947" t="s">
        <v>166</v>
      </c>
      <c r="U1947" t="s">
        <v>37</v>
      </c>
      <c r="V1947" t="s">
        <v>36</v>
      </c>
      <c r="W1947">
        <v>0</v>
      </c>
      <c r="X1947">
        <v>0</v>
      </c>
      <c r="Y1947">
        <v>0</v>
      </c>
      <c r="Z1947">
        <v>0</v>
      </c>
      <c r="AA1947">
        <v>3.1</v>
      </c>
    </row>
    <row r="1948" spans="1:27" x14ac:dyDescent="0.2">
      <c r="A1948">
        <v>509</v>
      </c>
      <c r="B1948" t="str">
        <f>+SUBSTITUTE(LOWER(_xlfn.CONCAT(C1948,D1948,E1948,G1948,L1948,R1948))," ","")</f>
        <v>44406carnegranelc300-500camanchacaotroseuropa</v>
      </c>
      <c r="C1948" s="1">
        <v>44406</v>
      </c>
      <c r="D1948" s="2" t="s">
        <v>35</v>
      </c>
      <c r="E1948" t="s">
        <v>30</v>
      </c>
      <c r="F1948" t="s">
        <v>177</v>
      </c>
      <c r="G1948" t="s">
        <v>49</v>
      </c>
      <c r="H1948">
        <v>24000</v>
      </c>
      <c r="I1948">
        <v>3.0999999999999899</v>
      </c>
      <c r="J1948" s="4" t="e">
        <f>+VLOOKUP(B1948,Hoja1!$A:$L,11,0)</f>
        <v>#N/A</v>
      </c>
      <c r="K1948" s="4" t="e">
        <f>+VLOOKUP(B1948,Hoja1!$A:$L,12,0)</f>
        <v>#N/A</v>
      </c>
      <c r="L1948" t="s">
        <v>33</v>
      </c>
      <c r="M1948">
        <v>30</v>
      </c>
      <c r="O1948">
        <v>7</v>
      </c>
      <c r="P1948">
        <v>2021</v>
      </c>
      <c r="Q1948" t="s">
        <v>153</v>
      </c>
      <c r="R1948" t="s">
        <v>154</v>
      </c>
      <c r="S1948" t="s">
        <v>154</v>
      </c>
      <c r="T1948" t="s">
        <v>154</v>
      </c>
      <c r="U1948" t="s">
        <v>37</v>
      </c>
      <c r="V1948" t="s">
        <v>36</v>
      </c>
      <c r="W1948">
        <v>0</v>
      </c>
      <c r="X1948">
        <v>0</v>
      </c>
      <c r="Y1948">
        <v>0</v>
      </c>
      <c r="Z1948">
        <v>0</v>
      </c>
      <c r="AA1948">
        <v>3.0999999999999899</v>
      </c>
    </row>
    <row r="1949" spans="1:27" x14ac:dyDescent="0.2">
      <c r="A1949">
        <v>510</v>
      </c>
      <c r="B1949" t="str">
        <f>+SUBSTITUTE(LOWER(_xlfn.CONCAT(C1949,D1949,E1949,G1949,L1949,R1949))," ","")</f>
        <v>44406enterosinsalsac50-70camanchacaasia</v>
      </c>
      <c r="C1949" s="1">
        <v>44406</v>
      </c>
      <c r="D1949" s="2" t="s">
        <v>59</v>
      </c>
      <c r="E1949" t="s">
        <v>155</v>
      </c>
      <c r="F1949" t="s">
        <v>156</v>
      </c>
      <c r="G1949" t="s">
        <v>157</v>
      </c>
      <c r="H1949">
        <v>15950</v>
      </c>
      <c r="I1949">
        <v>2.4</v>
      </c>
      <c r="J1949" s="4" t="e">
        <f>+VLOOKUP(B1949,Hoja1!$A:$L,11,0)</f>
        <v>#N/A</v>
      </c>
      <c r="K1949" s="4" t="e">
        <f>+VLOOKUP(B1949,Hoja1!$A:$L,12,0)</f>
        <v>#N/A</v>
      </c>
      <c r="L1949" t="s">
        <v>33</v>
      </c>
      <c r="M1949">
        <v>30</v>
      </c>
      <c r="O1949">
        <v>7</v>
      </c>
      <c r="P1949">
        <v>2021</v>
      </c>
      <c r="Q1949" t="s">
        <v>158</v>
      </c>
      <c r="R1949" t="s">
        <v>158</v>
      </c>
      <c r="S1949" t="s">
        <v>158</v>
      </c>
      <c r="T1949" t="s">
        <v>158</v>
      </c>
      <c r="U1949" t="s">
        <v>159</v>
      </c>
      <c r="V1949" t="s">
        <v>160</v>
      </c>
      <c r="W1949">
        <v>0</v>
      </c>
      <c r="X1949">
        <v>0</v>
      </c>
      <c r="Y1949">
        <v>0</v>
      </c>
      <c r="Z1949">
        <v>0</v>
      </c>
      <c r="AA1949">
        <v>2.4</v>
      </c>
    </row>
    <row r="1950" spans="1:27" x14ac:dyDescent="0.2">
      <c r="A1950">
        <v>511</v>
      </c>
      <c r="B1950" t="str">
        <f>+SUBSTITUTE(LOWER(_xlfn.CONCAT(C1950,D1950,E1950,G1950,L1950,R1950))," ","")</f>
        <v>44406enteroretailc20-35camanchacaamerica</v>
      </c>
      <c r="C1950" s="1">
        <v>44406</v>
      </c>
      <c r="D1950" s="2" t="s">
        <v>59</v>
      </c>
      <c r="E1950" t="s">
        <v>161</v>
      </c>
      <c r="F1950" t="s">
        <v>162</v>
      </c>
      <c r="G1950" t="s">
        <v>163</v>
      </c>
      <c r="H1950">
        <v>14301</v>
      </c>
      <c r="I1950">
        <v>3.2413500000000002</v>
      </c>
      <c r="J1950" s="4" t="e">
        <f>+VLOOKUP(B1950,Hoja1!$A:$L,11,0)</f>
        <v>#N/A</v>
      </c>
      <c r="K1950" s="4" t="e">
        <f>+VLOOKUP(B1950,Hoja1!$A:$L,12,0)</f>
        <v>#N/A</v>
      </c>
      <c r="L1950" t="s">
        <v>33</v>
      </c>
      <c r="M1950">
        <v>30</v>
      </c>
      <c r="O1950">
        <v>7</v>
      </c>
      <c r="P1950">
        <v>2021</v>
      </c>
      <c r="Q1950" t="s">
        <v>515</v>
      </c>
      <c r="R1950" t="s">
        <v>515</v>
      </c>
      <c r="S1950" t="s">
        <v>515</v>
      </c>
      <c r="T1950" t="s">
        <v>515</v>
      </c>
      <c r="V1950" t="s">
        <v>164</v>
      </c>
    </row>
    <row r="1951" spans="1:27" x14ac:dyDescent="0.2">
      <c r="A1951">
        <v>818</v>
      </c>
      <c r="B1951" t="str">
        <f>+SUBSTITUTE(LOWER(_xlfn.CONCAT(C1951,D1951,E1951,G1951,L1951,R1951))," ","")</f>
        <v>44406carnegranelc100-200manuelitarusia</v>
      </c>
      <c r="C1951" s="1">
        <v>44406</v>
      </c>
      <c r="D1951" s="2" t="s">
        <v>35</v>
      </c>
      <c r="E1951" t="s">
        <v>30</v>
      </c>
      <c r="F1951" t="s">
        <v>166</v>
      </c>
      <c r="G1951" t="s">
        <v>72</v>
      </c>
      <c r="H1951">
        <v>23920</v>
      </c>
      <c r="I1951">
        <v>3.05</v>
      </c>
      <c r="J1951" s="4">
        <f>+VLOOKUP(B1951,Hoja1!$A:$L,11,0)</f>
        <v>23920</v>
      </c>
      <c r="K1951" s="4">
        <f>+VLOOKUP(B1951,Hoja1!$A:$L,12,0)</f>
        <v>3.05</v>
      </c>
      <c r="L1951" t="s">
        <v>93</v>
      </c>
      <c r="M1951">
        <v>30</v>
      </c>
      <c r="N1951" t="s">
        <v>211</v>
      </c>
      <c r="O1951">
        <v>7</v>
      </c>
      <c r="P1951">
        <v>2021</v>
      </c>
      <c r="Q1951" t="s">
        <v>165</v>
      </c>
      <c r="R1951" t="s">
        <v>166</v>
      </c>
      <c r="S1951" t="s">
        <v>165</v>
      </c>
      <c r="T1951" t="s">
        <v>166</v>
      </c>
      <c r="U1951" t="s">
        <v>37</v>
      </c>
      <c r="V1951" t="s">
        <v>36</v>
      </c>
      <c r="W1951">
        <v>0</v>
      </c>
      <c r="X1951">
        <v>0</v>
      </c>
      <c r="Y1951">
        <v>0</v>
      </c>
      <c r="Z1951">
        <v>0</v>
      </c>
      <c r="AA1951">
        <v>3.05</v>
      </c>
    </row>
    <row r="1952" spans="1:27" x14ac:dyDescent="0.2">
      <c r="A1952">
        <v>819</v>
      </c>
      <c r="B1952" t="str">
        <f>+SUBSTITUTE(LOWER(_xlfn.CONCAT(C1952,D1952,E1952,G1952,L1952,R1952))," ","")</f>
        <v>44406carnegranelc200-300manuelitarusia</v>
      </c>
      <c r="C1952" s="1">
        <v>44406</v>
      </c>
      <c r="D1952" s="2" t="s">
        <v>35</v>
      </c>
      <c r="E1952" t="s">
        <v>30</v>
      </c>
      <c r="F1952" t="s">
        <v>166</v>
      </c>
      <c r="G1952" t="s">
        <v>39</v>
      </c>
      <c r="H1952">
        <v>24000</v>
      </c>
      <c r="I1952">
        <v>3.1</v>
      </c>
      <c r="J1952" s="4">
        <f>+VLOOKUP(B1952,Hoja1!$A:$L,11,0)</f>
        <v>24000</v>
      </c>
      <c r="K1952" s="4">
        <f>+VLOOKUP(B1952,Hoja1!$A:$L,12,0)</f>
        <v>3.1</v>
      </c>
      <c r="L1952" t="s">
        <v>93</v>
      </c>
      <c r="M1952">
        <v>30</v>
      </c>
      <c r="N1952" t="s">
        <v>211</v>
      </c>
      <c r="O1952">
        <v>7</v>
      </c>
      <c r="P1952">
        <v>2021</v>
      </c>
      <c r="Q1952" t="s">
        <v>165</v>
      </c>
      <c r="R1952" t="s">
        <v>166</v>
      </c>
      <c r="S1952" t="s">
        <v>165</v>
      </c>
      <c r="T1952" t="s">
        <v>166</v>
      </c>
      <c r="U1952" t="s">
        <v>37</v>
      </c>
      <c r="V1952" t="s">
        <v>36</v>
      </c>
      <c r="W1952">
        <v>0</v>
      </c>
      <c r="X1952">
        <v>0</v>
      </c>
      <c r="Y1952">
        <v>0</v>
      </c>
      <c r="Z1952">
        <v>0</v>
      </c>
      <c r="AA1952">
        <v>3.1</v>
      </c>
    </row>
    <row r="1953" spans="1:27" x14ac:dyDescent="0.2">
      <c r="A1953">
        <v>1663</v>
      </c>
      <c r="B1953" t="str">
        <f>+SUBSTITUTE(LOWER(_xlfn.CONCAT(C1953,D1953,E1953,G1953,L1953,R1953))," ","")</f>
        <v>44406carnegranelsinstandrewschile</v>
      </c>
      <c r="C1953" s="1">
        <v>44406</v>
      </c>
      <c r="D1953" s="2" t="s">
        <v>35</v>
      </c>
      <c r="E1953" t="s">
        <v>30</v>
      </c>
      <c r="F1953" t="s">
        <v>32</v>
      </c>
      <c r="G1953" t="s">
        <v>246</v>
      </c>
      <c r="H1953">
        <v>3560</v>
      </c>
      <c r="J1953" s="4" t="e">
        <f>+VLOOKUP(B1953,Hoja1!$A:$L,11,0)</f>
        <v>#N/A</v>
      </c>
      <c r="K1953" s="4" t="e">
        <f>+VLOOKUP(B1953,Hoja1!$A:$L,12,0)</f>
        <v>#N/A</v>
      </c>
      <c r="L1953" t="s">
        <v>240</v>
      </c>
      <c r="M1953">
        <v>30</v>
      </c>
      <c r="N1953" t="s">
        <v>204</v>
      </c>
      <c r="O1953">
        <v>7</v>
      </c>
      <c r="P1953">
        <v>2021</v>
      </c>
      <c r="Q1953" t="s">
        <v>32</v>
      </c>
      <c r="R1953" t="s">
        <v>32</v>
      </c>
      <c r="S1953" t="s">
        <v>32</v>
      </c>
      <c r="T1953" t="s">
        <v>32</v>
      </c>
      <c r="U1953" t="s">
        <v>37</v>
      </c>
      <c r="V1953" t="s">
        <v>36</v>
      </c>
      <c r="W1953">
        <v>0</v>
      </c>
      <c r="X1953">
        <v>0</v>
      </c>
    </row>
    <row r="1954" spans="1:27" x14ac:dyDescent="0.2">
      <c r="A1954">
        <v>1664</v>
      </c>
      <c r="B1954" t="str">
        <f>+SUBSTITUTE(LOWER(_xlfn.CONCAT(C1954,D1954,E1954,G1954,L1954,R1954))," ","")</f>
        <v>44406carnegranelc200-300standrewsasia</v>
      </c>
      <c r="C1954" s="1">
        <v>44406</v>
      </c>
      <c r="D1954" s="2" t="s">
        <v>35</v>
      </c>
      <c r="E1954" t="s">
        <v>30</v>
      </c>
      <c r="F1954" t="s">
        <v>197</v>
      </c>
      <c r="G1954" t="s">
        <v>39</v>
      </c>
      <c r="H1954">
        <v>24000</v>
      </c>
      <c r="I1954">
        <v>3.2</v>
      </c>
      <c r="J1954" s="4">
        <f>+VLOOKUP(B1954,Hoja1!$A:$L,11,0)</f>
        <v>24000</v>
      </c>
      <c r="K1954" s="4">
        <f>+VLOOKUP(B1954,Hoja1!$A:$L,12,0)</f>
        <v>3.2</v>
      </c>
      <c r="L1954" t="s">
        <v>240</v>
      </c>
      <c r="M1954">
        <v>30</v>
      </c>
      <c r="N1954" t="s">
        <v>204</v>
      </c>
      <c r="O1954">
        <v>7</v>
      </c>
      <c r="P1954">
        <v>2021</v>
      </c>
      <c r="Q1954" t="s">
        <v>158</v>
      </c>
      <c r="R1954" t="s">
        <v>158</v>
      </c>
      <c r="S1954" t="s">
        <v>158</v>
      </c>
      <c r="T1954" t="s">
        <v>158</v>
      </c>
      <c r="U1954" t="s">
        <v>37</v>
      </c>
      <c r="V1954" t="s">
        <v>36</v>
      </c>
      <c r="W1954">
        <v>0</v>
      </c>
      <c r="X1954">
        <v>0</v>
      </c>
      <c r="Y1954">
        <v>0</v>
      </c>
      <c r="Z1954">
        <v>0</v>
      </c>
      <c r="AA1954">
        <v>3.2</v>
      </c>
    </row>
    <row r="1955" spans="1:27" x14ac:dyDescent="0.2">
      <c r="A1955">
        <v>1665</v>
      </c>
      <c r="B1955" t="str">
        <f>+SUBSTITUTE(LOWER(_xlfn.CONCAT(C1955,D1955,E1955,G1955,L1955,R1955))," ","")</f>
        <v>44406carnegranelc200-300standrewsotrosuee</v>
      </c>
      <c r="C1955" s="1">
        <v>44406</v>
      </c>
      <c r="D1955" s="2" t="s">
        <v>35</v>
      </c>
      <c r="E1955" t="s">
        <v>30</v>
      </c>
      <c r="F1955" t="s">
        <v>274</v>
      </c>
      <c r="G1955" t="s">
        <v>39</v>
      </c>
      <c r="H1955">
        <v>24000</v>
      </c>
      <c r="I1955">
        <v>3.15</v>
      </c>
      <c r="J1955" s="4">
        <f>+VLOOKUP(B1955,Hoja1!$A:$L,11,0)</f>
        <v>24000</v>
      </c>
      <c r="K1955" s="4">
        <f>+VLOOKUP(B1955,Hoja1!$A:$L,12,0)</f>
        <v>3.15</v>
      </c>
      <c r="L1955" t="s">
        <v>240</v>
      </c>
      <c r="M1955">
        <v>30</v>
      </c>
      <c r="N1955" t="s">
        <v>204</v>
      </c>
      <c r="O1955">
        <v>7</v>
      </c>
      <c r="P1955">
        <v>2021</v>
      </c>
      <c r="Q1955" t="s">
        <v>165</v>
      </c>
      <c r="R1955" t="s">
        <v>185</v>
      </c>
      <c r="S1955" t="s">
        <v>165</v>
      </c>
      <c r="T1955" t="s">
        <v>185</v>
      </c>
      <c r="U1955" t="s">
        <v>37</v>
      </c>
      <c r="V1955" t="s">
        <v>36</v>
      </c>
      <c r="W1955">
        <v>0</v>
      </c>
      <c r="X1955">
        <v>0</v>
      </c>
      <c r="Y1955">
        <v>0</v>
      </c>
      <c r="Z1955">
        <v>0</v>
      </c>
      <c r="AA1955">
        <v>3.15</v>
      </c>
    </row>
    <row r="1956" spans="1:27" x14ac:dyDescent="0.2">
      <c r="A1956">
        <v>1666</v>
      </c>
      <c r="B1956" t="str">
        <f>+SUBSTITUTE(LOWER(_xlfn.CONCAT(C1956,D1956,E1956,G1956,L1956,R1956))," ","")</f>
        <v>44406enterosinsalsae60-80standrewschile</v>
      </c>
      <c r="C1956" s="1">
        <v>44406</v>
      </c>
      <c r="D1956" s="2" t="s">
        <v>59</v>
      </c>
      <c r="E1956" t="s">
        <v>155</v>
      </c>
      <c r="F1956" t="s">
        <v>32</v>
      </c>
      <c r="G1956" t="s">
        <v>253</v>
      </c>
      <c r="H1956">
        <v>11845</v>
      </c>
      <c r="J1956" s="4" t="e">
        <f>+VLOOKUP(B1956,Hoja1!$A:$L,11,0)</f>
        <v>#N/A</v>
      </c>
      <c r="K1956" s="4" t="e">
        <f>+VLOOKUP(B1956,Hoja1!$A:$L,12,0)</f>
        <v>#N/A</v>
      </c>
      <c r="L1956" t="s">
        <v>240</v>
      </c>
      <c r="M1956">
        <v>30</v>
      </c>
      <c r="N1956" t="s">
        <v>204</v>
      </c>
      <c r="O1956">
        <v>7</v>
      </c>
      <c r="P1956">
        <v>2021</v>
      </c>
      <c r="Q1956" t="s">
        <v>32</v>
      </c>
      <c r="R1956" t="s">
        <v>32</v>
      </c>
      <c r="S1956" t="s">
        <v>32</v>
      </c>
      <c r="T1956" t="s">
        <v>32</v>
      </c>
      <c r="U1956" t="s">
        <v>159</v>
      </c>
      <c r="V1956" t="s">
        <v>160</v>
      </c>
      <c r="W1956">
        <v>0</v>
      </c>
      <c r="X1956">
        <v>0</v>
      </c>
    </row>
    <row r="1957" spans="1:27" x14ac:dyDescent="0.2">
      <c r="A1957">
        <v>1667</v>
      </c>
      <c r="B1957" t="str">
        <f>+SUBSTITUTE(LOWER(_xlfn.CONCAT(C1957,D1957,E1957,G1957,L1957,R1957))," ","")</f>
        <v>44406carnegranelsinstandrewschile</v>
      </c>
      <c r="C1957" s="1">
        <v>44406</v>
      </c>
      <c r="D1957" s="2" t="s">
        <v>35</v>
      </c>
      <c r="E1957" t="s">
        <v>30</v>
      </c>
      <c r="F1957" t="s">
        <v>32</v>
      </c>
      <c r="G1957" t="s">
        <v>246</v>
      </c>
      <c r="H1957">
        <v>5000</v>
      </c>
      <c r="J1957" s="4" t="e">
        <f>+VLOOKUP(B1957,Hoja1!$A:$L,11,0)</f>
        <v>#N/A</v>
      </c>
      <c r="K1957" s="4" t="e">
        <f>+VLOOKUP(B1957,Hoja1!$A:$L,12,0)</f>
        <v>#N/A</v>
      </c>
      <c r="L1957" t="s">
        <v>240</v>
      </c>
      <c r="M1957">
        <v>30</v>
      </c>
      <c r="N1957" t="s">
        <v>204</v>
      </c>
      <c r="O1957">
        <v>7</v>
      </c>
      <c r="P1957">
        <v>2021</v>
      </c>
      <c r="Q1957" t="s">
        <v>32</v>
      </c>
      <c r="R1957" t="s">
        <v>32</v>
      </c>
      <c r="S1957" t="s">
        <v>32</v>
      </c>
      <c r="T1957" t="s">
        <v>32</v>
      </c>
      <c r="U1957" t="s">
        <v>37</v>
      </c>
      <c r="V1957" t="s">
        <v>36</v>
      </c>
      <c r="W1957">
        <v>0</v>
      </c>
      <c r="X1957">
        <v>0</v>
      </c>
    </row>
    <row r="1958" spans="1:27" x14ac:dyDescent="0.2">
      <c r="A1958">
        <v>1668</v>
      </c>
      <c r="B1958" t="str">
        <f>+SUBSTITUTE(LOWER(_xlfn.CONCAT(C1958,D1958,E1958,G1958,L1958,R1958))," ","")</f>
        <v>44406carnegranelc500-upstandrewschile</v>
      </c>
      <c r="C1958" s="1">
        <v>44406</v>
      </c>
      <c r="D1958" s="2" t="s">
        <v>35</v>
      </c>
      <c r="E1958" t="s">
        <v>30</v>
      </c>
      <c r="F1958" t="s">
        <v>32</v>
      </c>
      <c r="G1958" t="s">
        <v>183</v>
      </c>
      <c r="H1958">
        <v>7000</v>
      </c>
      <c r="J1958" s="4">
        <f>+VLOOKUP(B1958,Hoja1!$A:$L,11,0)</f>
        <v>7000</v>
      </c>
      <c r="K1958" s="4" t="str">
        <f>+VLOOKUP(B1958,Hoja1!$A:$L,12,0)</f>
        <v>-</v>
      </c>
      <c r="L1958" t="s">
        <v>240</v>
      </c>
      <c r="M1958">
        <v>30</v>
      </c>
      <c r="N1958" t="s">
        <v>204</v>
      </c>
      <c r="O1958">
        <v>7</v>
      </c>
      <c r="P1958">
        <v>2021</v>
      </c>
      <c r="Q1958" t="s">
        <v>32</v>
      </c>
      <c r="R1958" t="s">
        <v>32</v>
      </c>
      <c r="S1958" t="s">
        <v>32</v>
      </c>
      <c r="T1958" t="s">
        <v>32</v>
      </c>
      <c r="U1958" t="s">
        <v>37</v>
      </c>
      <c r="V1958" t="s">
        <v>36</v>
      </c>
      <c r="W1958">
        <v>0</v>
      </c>
      <c r="X1958">
        <v>0</v>
      </c>
    </row>
    <row r="1959" spans="1:27" x14ac:dyDescent="0.2">
      <c r="A1959">
        <v>2397</v>
      </c>
      <c r="B1959" t="str">
        <f>+SUBSTITUTE(LOWER(_xlfn.CONCAT(C1959,D1959,E1959,G1959,L1959,R1959))," ","")</f>
        <v>44406carnegranelc300-500sudmarisrusia</v>
      </c>
      <c r="C1959" s="1">
        <v>44406</v>
      </c>
      <c r="D1959" s="2" t="s">
        <v>35</v>
      </c>
      <c r="E1959" t="s">
        <v>30</v>
      </c>
      <c r="F1959" t="s">
        <v>166</v>
      </c>
      <c r="G1959" t="s">
        <v>49</v>
      </c>
      <c r="H1959">
        <v>23000</v>
      </c>
      <c r="I1959">
        <v>2.9</v>
      </c>
      <c r="J1959" s="4">
        <f>+VLOOKUP(B1959,Hoja1!$A:$L,11,0)</f>
        <v>23000</v>
      </c>
      <c r="K1959" s="4">
        <f>+VLOOKUP(B1959,Hoja1!$A:$L,12,0)</f>
        <v>2.9</v>
      </c>
      <c r="L1959" t="s">
        <v>286</v>
      </c>
      <c r="M1959">
        <v>30</v>
      </c>
      <c r="O1959">
        <v>7</v>
      </c>
      <c r="P1959">
        <v>2021</v>
      </c>
      <c r="Q1959" t="s">
        <v>165</v>
      </c>
      <c r="R1959" t="s">
        <v>166</v>
      </c>
      <c r="S1959" t="s">
        <v>165</v>
      </c>
      <c r="T1959" t="s">
        <v>166</v>
      </c>
      <c r="U1959" t="s">
        <v>37</v>
      </c>
      <c r="V1959" t="s">
        <v>36</v>
      </c>
      <c r="W1959">
        <v>0</v>
      </c>
      <c r="X1959">
        <v>0</v>
      </c>
      <c r="Y1959">
        <v>0</v>
      </c>
      <c r="Z1959">
        <v>0</v>
      </c>
      <c r="AA1959">
        <v>2.9</v>
      </c>
    </row>
    <row r="1960" spans="1:27" x14ac:dyDescent="0.2">
      <c r="A1960">
        <v>2398</v>
      </c>
      <c r="B1960" t="str">
        <f>+SUBSTITUTE(LOWER(_xlfn.CONCAT(C1960,D1960,E1960,G1960,L1960,R1960))," ","")</f>
        <v>44406carnegranelc0sudmarischile</v>
      </c>
      <c r="C1960" s="1">
        <v>44406</v>
      </c>
      <c r="D1960" s="2" t="s">
        <v>35</v>
      </c>
      <c r="E1960" t="s">
        <v>30</v>
      </c>
      <c r="F1960" t="s">
        <v>32</v>
      </c>
      <c r="G1960" t="s">
        <v>178</v>
      </c>
      <c r="H1960">
        <v>5920</v>
      </c>
      <c r="J1960" s="4" t="e">
        <f>+VLOOKUP(B1960,Hoja1!$A:$L,11,0)</f>
        <v>#N/A</v>
      </c>
      <c r="K1960" s="4" t="e">
        <f>+VLOOKUP(B1960,Hoja1!$A:$L,12,0)</f>
        <v>#N/A</v>
      </c>
      <c r="L1960" t="s">
        <v>286</v>
      </c>
      <c r="M1960">
        <v>30</v>
      </c>
      <c r="O1960">
        <v>7</v>
      </c>
      <c r="P1960">
        <v>2021</v>
      </c>
      <c r="Q1960" t="s">
        <v>32</v>
      </c>
      <c r="R1960" t="s">
        <v>32</v>
      </c>
      <c r="S1960" t="s">
        <v>32</v>
      </c>
      <c r="T1960" t="s">
        <v>32</v>
      </c>
      <c r="U1960" t="s">
        <v>37</v>
      </c>
      <c r="V1960" t="s">
        <v>36</v>
      </c>
      <c r="W1960">
        <v>0</v>
      </c>
      <c r="X1960">
        <v>0</v>
      </c>
    </row>
    <row r="1961" spans="1:27" x14ac:dyDescent="0.2">
      <c r="A1961">
        <v>512</v>
      </c>
      <c r="B1961" t="str">
        <f>+SUBSTITUTE(LOWER(_xlfn.CONCAT(C1961,D1961,E1961,G1961,L1961,R1961))," ","")</f>
        <v>44407carnegranelc300-500camanchacaotroseuropa</v>
      </c>
      <c r="C1961" s="1">
        <v>44407</v>
      </c>
      <c r="D1961" s="2" t="s">
        <v>35</v>
      </c>
      <c r="E1961" t="s">
        <v>30</v>
      </c>
      <c r="F1961" t="s">
        <v>517</v>
      </c>
      <c r="G1961" t="s">
        <v>49</v>
      </c>
      <c r="H1961">
        <v>24000</v>
      </c>
      <c r="I1961">
        <v>3.02</v>
      </c>
      <c r="J1961" s="4" t="e">
        <f>+VLOOKUP(B1961,Hoja1!$A:$L,11,0)</f>
        <v>#N/A</v>
      </c>
      <c r="K1961" s="4" t="e">
        <f>+VLOOKUP(B1961,Hoja1!$A:$L,12,0)</f>
        <v>#N/A</v>
      </c>
      <c r="L1961" t="s">
        <v>33</v>
      </c>
      <c r="M1961">
        <v>30</v>
      </c>
      <c r="O1961">
        <v>7</v>
      </c>
      <c r="P1961">
        <v>2021</v>
      </c>
      <c r="Q1961" t="s">
        <v>153</v>
      </c>
      <c r="R1961" t="s">
        <v>154</v>
      </c>
      <c r="S1961" t="s">
        <v>154</v>
      </c>
      <c r="T1961" t="s">
        <v>154</v>
      </c>
      <c r="U1961" t="s">
        <v>37</v>
      </c>
      <c r="V1961" t="s">
        <v>36</v>
      </c>
      <c r="W1961">
        <v>0</v>
      </c>
      <c r="X1961">
        <v>0</v>
      </c>
      <c r="Y1961">
        <v>0</v>
      </c>
      <c r="Z1961">
        <v>0</v>
      </c>
      <c r="AA1961">
        <v>3.02</v>
      </c>
    </row>
    <row r="1962" spans="1:27" x14ac:dyDescent="0.2">
      <c r="A1962">
        <v>513</v>
      </c>
      <c r="B1962" t="str">
        <f>+SUBSTITUTE(LOWER(_xlfn.CONCAT(C1962,D1962,E1962,G1962,L1962,R1962))," ","")</f>
        <v>44407enterosinsalsac24-32camanchacaamerica</v>
      </c>
      <c r="C1962" s="1">
        <v>44407</v>
      </c>
      <c r="D1962" s="2" t="s">
        <v>59</v>
      </c>
      <c r="E1962" t="s">
        <v>155</v>
      </c>
      <c r="F1962" t="s">
        <v>162</v>
      </c>
      <c r="G1962" t="s">
        <v>190</v>
      </c>
      <c r="H1962">
        <v>18669</v>
      </c>
      <c r="I1962">
        <v>2.0727000000000002</v>
      </c>
      <c r="J1962" s="4" t="e">
        <f>+VLOOKUP(B1962,Hoja1!$A:$L,11,0)</f>
        <v>#N/A</v>
      </c>
      <c r="K1962" s="4" t="e">
        <f>+VLOOKUP(B1962,Hoja1!$A:$L,12,0)</f>
        <v>#N/A</v>
      </c>
      <c r="L1962" t="s">
        <v>33</v>
      </c>
      <c r="M1962">
        <v>30</v>
      </c>
      <c r="O1962">
        <v>7</v>
      </c>
      <c r="P1962">
        <v>2021</v>
      </c>
      <c r="Q1962" t="s">
        <v>515</v>
      </c>
      <c r="R1962" t="s">
        <v>515</v>
      </c>
      <c r="S1962" t="s">
        <v>515</v>
      </c>
      <c r="T1962" t="s">
        <v>515</v>
      </c>
      <c r="U1962" t="s">
        <v>159</v>
      </c>
      <c r="V1962" t="s">
        <v>160</v>
      </c>
      <c r="W1962">
        <v>0</v>
      </c>
      <c r="X1962">
        <v>0</v>
      </c>
      <c r="Y1962">
        <v>0</v>
      </c>
      <c r="Z1962">
        <v>0</v>
      </c>
      <c r="AA1962">
        <v>2.0727000000000002</v>
      </c>
    </row>
    <row r="1963" spans="1:27" x14ac:dyDescent="0.2">
      <c r="A1963">
        <v>820</v>
      </c>
      <c r="B1963" t="str">
        <f>+SUBSTITUTE(LOWER(_xlfn.CONCAT(C1963,D1963,E1963,G1963,L1963,R1963))," ","")</f>
        <v>44407carnegranelc300-500manuelitaotroseuropa</v>
      </c>
      <c r="C1963" s="1">
        <v>44407</v>
      </c>
      <c r="D1963" s="2" t="s">
        <v>35</v>
      </c>
      <c r="E1963" t="s">
        <v>30</v>
      </c>
      <c r="F1963" t="s">
        <v>234</v>
      </c>
      <c r="G1963" t="s">
        <v>49</v>
      </c>
      <c r="H1963">
        <v>23410</v>
      </c>
      <c r="I1963">
        <v>2.9</v>
      </c>
      <c r="J1963" s="4">
        <f>+VLOOKUP(B1963,Hoja1!$A:$L,11,0)</f>
        <v>23410</v>
      </c>
      <c r="K1963" s="4">
        <f>+VLOOKUP(B1963,Hoja1!$A:$L,12,0)</f>
        <v>2.9</v>
      </c>
      <c r="L1963" t="s">
        <v>93</v>
      </c>
      <c r="M1963">
        <v>30</v>
      </c>
      <c r="N1963" t="s">
        <v>211</v>
      </c>
      <c r="O1963">
        <v>7</v>
      </c>
      <c r="P1963">
        <v>2021</v>
      </c>
      <c r="Q1963" t="s">
        <v>153</v>
      </c>
      <c r="R1963" t="s">
        <v>154</v>
      </c>
      <c r="S1963" t="s">
        <v>154</v>
      </c>
      <c r="T1963" t="s">
        <v>154</v>
      </c>
      <c r="U1963" t="s">
        <v>37</v>
      </c>
      <c r="V1963" t="s">
        <v>36</v>
      </c>
      <c r="W1963">
        <v>0</v>
      </c>
      <c r="X1963">
        <v>0</v>
      </c>
      <c r="Y1963">
        <v>0</v>
      </c>
      <c r="Z1963">
        <v>0</v>
      </c>
      <c r="AA1963">
        <v>2.9</v>
      </c>
    </row>
    <row r="1964" spans="1:27" x14ac:dyDescent="0.2">
      <c r="A1964">
        <v>821</v>
      </c>
      <c r="B1964" t="str">
        <f>+SUBSTITUTE(LOWER(_xlfn.CONCAT(C1964,D1964,E1964,G1964,L1964,R1964))," ","")</f>
        <v>44407enterosinsalsac60-80manuelitafrancia</v>
      </c>
      <c r="C1964" s="1">
        <v>44407</v>
      </c>
      <c r="D1964" s="2" t="s">
        <v>59</v>
      </c>
      <c r="E1964" t="s">
        <v>155</v>
      </c>
      <c r="F1964" t="s">
        <v>172</v>
      </c>
      <c r="G1964" t="s">
        <v>168</v>
      </c>
      <c r="H1964">
        <v>20400</v>
      </c>
      <c r="I1964">
        <v>1.85</v>
      </c>
      <c r="J1964" s="4" t="e">
        <f>+VLOOKUP(B1964,Hoja1!$A:$L,11,0)</f>
        <v>#N/A</v>
      </c>
      <c r="K1964" s="4" t="e">
        <f>+VLOOKUP(B1964,Hoja1!$A:$L,12,0)</f>
        <v>#N/A</v>
      </c>
      <c r="L1964" t="s">
        <v>93</v>
      </c>
      <c r="M1964">
        <v>30</v>
      </c>
      <c r="N1964" t="s">
        <v>211</v>
      </c>
      <c r="O1964">
        <v>7</v>
      </c>
      <c r="P1964">
        <v>2021</v>
      </c>
      <c r="Q1964" t="s">
        <v>153</v>
      </c>
      <c r="R1964" t="s">
        <v>172</v>
      </c>
      <c r="S1964" t="s">
        <v>172</v>
      </c>
      <c r="T1964" t="s">
        <v>172</v>
      </c>
      <c r="U1964" t="s">
        <v>159</v>
      </c>
      <c r="V1964" t="s">
        <v>160</v>
      </c>
      <c r="W1964">
        <v>0</v>
      </c>
      <c r="X1964">
        <v>0</v>
      </c>
      <c r="Y1964">
        <v>0</v>
      </c>
      <c r="Z1964">
        <v>0</v>
      </c>
      <c r="AA1964">
        <v>1.85</v>
      </c>
    </row>
    <row r="1965" spans="1:27" x14ac:dyDescent="0.2">
      <c r="A1965">
        <v>822</v>
      </c>
      <c r="B1965" t="str">
        <f>+SUBSTITUTE(LOWER(_xlfn.CONCAT(C1965,D1965,E1965,G1965,L1965,R1965))," ","")</f>
        <v>44407carnegranelc200-300manuelitaespaña</v>
      </c>
      <c r="C1965" s="1">
        <v>44407</v>
      </c>
      <c r="D1965" s="2" t="s">
        <v>35</v>
      </c>
      <c r="E1965" t="s">
        <v>30</v>
      </c>
      <c r="F1965" t="s">
        <v>338</v>
      </c>
      <c r="G1965" t="s">
        <v>39</v>
      </c>
      <c r="H1965">
        <v>24000</v>
      </c>
      <c r="I1965">
        <v>3</v>
      </c>
      <c r="J1965" s="4">
        <f>+VLOOKUP(B1965,Hoja1!$A:$L,11,0)</f>
        <v>24000</v>
      </c>
      <c r="K1965" s="4">
        <f>+VLOOKUP(B1965,Hoja1!$A:$L,12,0)</f>
        <v>3</v>
      </c>
      <c r="L1965" t="s">
        <v>93</v>
      </c>
      <c r="M1965">
        <v>30</v>
      </c>
      <c r="N1965" t="s">
        <v>211</v>
      </c>
      <c r="O1965">
        <v>7</v>
      </c>
      <c r="P1965">
        <v>2021</v>
      </c>
      <c r="Q1965" t="s">
        <v>153</v>
      </c>
      <c r="R1965" t="s">
        <v>338</v>
      </c>
      <c r="S1965" t="s">
        <v>338</v>
      </c>
      <c r="T1965" t="s">
        <v>154</v>
      </c>
      <c r="U1965" t="s">
        <v>37</v>
      </c>
      <c r="V1965" t="s">
        <v>36</v>
      </c>
      <c r="W1965">
        <v>0</v>
      </c>
      <c r="X1965">
        <v>0</v>
      </c>
      <c r="Y1965">
        <v>0</v>
      </c>
      <c r="Z1965">
        <v>0</v>
      </c>
      <c r="AA1965">
        <v>3</v>
      </c>
    </row>
    <row r="1966" spans="1:27" x14ac:dyDescent="0.2">
      <c r="A1966">
        <v>823</v>
      </c>
      <c r="B1966" t="str">
        <f>+SUBSTITUTE(LOWER(_xlfn.CONCAT(C1966,D1966,E1966,G1966,L1966,R1966))," ","")</f>
        <v>44407enterosinsalsac60-80manuelitaamerica</v>
      </c>
      <c r="C1966" s="1">
        <v>44407</v>
      </c>
      <c r="D1966" s="2" t="s">
        <v>59</v>
      </c>
      <c r="E1966" t="s">
        <v>155</v>
      </c>
      <c r="F1966" t="s">
        <v>214</v>
      </c>
      <c r="G1966" t="s">
        <v>168</v>
      </c>
      <c r="H1966">
        <v>20400</v>
      </c>
      <c r="I1966">
        <v>1.93952009803921</v>
      </c>
      <c r="J1966" s="4" t="e">
        <f>+VLOOKUP(B1966,Hoja1!$A:$L,11,0)</f>
        <v>#N/A</v>
      </c>
      <c r="K1966" s="4" t="e">
        <f>+VLOOKUP(B1966,Hoja1!$A:$L,12,0)</f>
        <v>#N/A</v>
      </c>
      <c r="L1966" t="s">
        <v>93</v>
      </c>
      <c r="M1966">
        <v>30</v>
      </c>
      <c r="N1966" t="s">
        <v>211</v>
      </c>
      <c r="O1966">
        <v>7</v>
      </c>
      <c r="P1966">
        <v>2021</v>
      </c>
      <c r="Q1966" t="s">
        <v>515</v>
      </c>
      <c r="R1966" t="s">
        <v>515</v>
      </c>
      <c r="S1966" t="s">
        <v>515</v>
      </c>
      <c r="T1966" t="s">
        <v>515</v>
      </c>
      <c r="U1966" t="s">
        <v>159</v>
      </c>
      <c r="V1966" t="s">
        <v>160</v>
      </c>
      <c r="W1966">
        <v>0</v>
      </c>
      <c r="X1966">
        <v>0</v>
      </c>
      <c r="Y1966">
        <v>0</v>
      </c>
      <c r="Z1966">
        <v>0</v>
      </c>
      <c r="AA1966">
        <v>1.93952009803921</v>
      </c>
    </row>
    <row r="1967" spans="1:27" x14ac:dyDescent="0.2">
      <c r="A1967">
        <v>824</v>
      </c>
      <c r="B1967" t="str">
        <f>+SUBSTITUTE(LOWER(_xlfn.CONCAT(C1967,D1967,E1967,G1967,L1967,R1967))," ","")</f>
        <v>44407carnegranelc100-200manuelitarusia</v>
      </c>
      <c r="C1967" s="1">
        <v>44407</v>
      </c>
      <c r="D1967" s="2" t="s">
        <v>35</v>
      </c>
      <c r="E1967" t="s">
        <v>30</v>
      </c>
      <c r="F1967" t="s">
        <v>166</v>
      </c>
      <c r="G1967" t="s">
        <v>72</v>
      </c>
      <c r="H1967">
        <v>24000</v>
      </c>
      <c r="I1967">
        <v>3.05</v>
      </c>
      <c r="J1967" s="4">
        <f>+VLOOKUP(B1967,Hoja1!$A:$L,11,0)</f>
        <v>24000</v>
      </c>
      <c r="K1967" s="4">
        <f>+VLOOKUP(B1967,Hoja1!$A:$L,12,0)</f>
        <v>3.05</v>
      </c>
      <c r="L1967" t="s">
        <v>93</v>
      </c>
      <c r="M1967">
        <v>30</v>
      </c>
      <c r="N1967" t="s">
        <v>211</v>
      </c>
      <c r="O1967">
        <v>7</v>
      </c>
      <c r="P1967">
        <v>2021</v>
      </c>
      <c r="Q1967" t="s">
        <v>165</v>
      </c>
      <c r="R1967" t="s">
        <v>166</v>
      </c>
      <c r="S1967" t="s">
        <v>165</v>
      </c>
      <c r="T1967" t="s">
        <v>166</v>
      </c>
      <c r="U1967" t="s">
        <v>37</v>
      </c>
      <c r="V1967" t="s">
        <v>36</v>
      </c>
      <c r="W1967">
        <v>0</v>
      </c>
      <c r="X1967">
        <v>0</v>
      </c>
      <c r="Y1967">
        <v>0</v>
      </c>
      <c r="Z1967">
        <v>0</v>
      </c>
      <c r="AA1967">
        <v>3.05</v>
      </c>
    </row>
    <row r="1968" spans="1:27" x14ac:dyDescent="0.2">
      <c r="A1968">
        <v>1669</v>
      </c>
      <c r="B1968" t="str">
        <f>+SUBSTITUTE(LOWER(_xlfn.CONCAT(C1968,D1968,E1968,G1968,L1968,R1968))," ","")</f>
        <v>44407enterosinsalsae50-70standrewsrusia</v>
      </c>
      <c r="C1968" s="1">
        <v>44407</v>
      </c>
      <c r="D1968" s="2" t="s">
        <v>59</v>
      </c>
      <c r="E1968" t="s">
        <v>155</v>
      </c>
      <c r="F1968" t="s">
        <v>239</v>
      </c>
      <c r="G1968" t="s">
        <v>245</v>
      </c>
      <c r="H1968">
        <v>9000</v>
      </c>
      <c r="I1968">
        <v>2</v>
      </c>
      <c r="J1968" s="4" t="e">
        <f>+VLOOKUP(B1968,Hoja1!$A:$L,11,0)</f>
        <v>#N/A</v>
      </c>
      <c r="K1968" s="4" t="e">
        <f>+VLOOKUP(B1968,Hoja1!$A:$L,12,0)</f>
        <v>#N/A</v>
      </c>
      <c r="L1968" t="s">
        <v>240</v>
      </c>
      <c r="M1968">
        <v>30</v>
      </c>
      <c r="N1968" t="s">
        <v>204</v>
      </c>
      <c r="O1968">
        <v>7</v>
      </c>
      <c r="P1968">
        <v>2021</v>
      </c>
      <c r="Q1968" t="s">
        <v>165</v>
      </c>
      <c r="R1968" t="s">
        <v>166</v>
      </c>
      <c r="S1968" t="s">
        <v>165</v>
      </c>
      <c r="T1968" t="s">
        <v>166</v>
      </c>
      <c r="U1968" t="s">
        <v>159</v>
      </c>
      <c r="V1968" t="s">
        <v>160</v>
      </c>
      <c r="W1968">
        <v>0</v>
      </c>
      <c r="X1968">
        <v>0</v>
      </c>
      <c r="Y1968">
        <v>0</v>
      </c>
      <c r="Z1968">
        <v>0</v>
      </c>
      <c r="AA1968">
        <v>2</v>
      </c>
    </row>
    <row r="1969" spans="1:27" x14ac:dyDescent="0.2">
      <c r="A1969">
        <v>1670</v>
      </c>
      <c r="B1969" t="str">
        <f>+SUBSTITUTE(LOWER(_xlfn.CONCAT(C1969,D1969,E1969,G1969,L1969,R1969))," ","")</f>
        <v>44407carnegranelc300-500standrewsespaña</v>
      </c>
      <c r="C1969" s="1">
        <v>44407</v>
      </c>
      <c r="D1969" s="2" t="s">
        <v>35</v>
      </c>
      <c r="E1969" t="s">
        <v>30</v>
      </c>
      <c r="F1969" t="s">
        <v>338</v>
      </c>
      <c r="G1969" t="s">
        <v>49</v>
      </c>
      <c r="H1969">
        <v>4000</v>
      </c>
      <c r="I1969">
        <v>2.9</v>
      </c>
      <c r="J1969" s="4">
        <f>+VLOOKUP(B1969,Hoja1!$A:$L,11,0)</f>
        <v>4000</v>
      </c>
      <c r="K1969" s="4">
        <f>+VLOOKUP(B1969,Hoja1!$A:$L,12,0)</f>
        <v>2.9</v>
      </c>
      <c r="L1969" t="s">
        <v>240</v>
      </c>
      <c r="M1969">
        <v>30</v>
      </c>
      <c r="N1969" t="s">
        <v>204</v>
      </c>
      <c r="O1969">
        <v>7</v>
      </c>
      <c r="P1969">
        <v>2021</v>
      </c>
      <c r="Q1969" t="s">
        <v>153</v>
      </c>
      <c r="R1969" t="s">
        <v>338</v>
      </c>
      <c r="S1969" t="s">
        <v>338</v>
      </c>
      <c r="T1969" t="s">
        <v>154</v>
      </c>
      <c r="U1969" t="s">
        <v>37</v>
      </c>
      <c r="V1969" t="s">
        <v>36</v>
      </c>
      <c r="W1969">
        <v>0</v>
      </c>
      <c r="X1969">
        <v>0</v>
      </c>
      <c r="Y1969">
        <v>0</v>
      </c>
      <c r="Z1969">
        <v>0</v>
      </c>
      <c r="AA1969">
        <v>2.9</v>
      </c>
    </row>
    <row r="1970" spans="1:27" x14ac:dyDescent="0.2">
      <c r="A1970">
        <v>1671</v>
      </c>
      <c r="B1970" t="str">
        <f>+SUBSTITUTE(LOWER(_xlfn.CONCAT(C1970,D1970,E1970,G1970,L1970,R1970))," ","")</f>
        <v>44407carneretailnocompensadoc200-300standrewsasia</v>
      </c>
      <c r="C1970" s="1">
        <v>44407</v>
      </c>
      <c r="D1970" s="2" t="s">
        <v>35</v>
      </c>
      <c r="E1970" t="s">
        <v>251</v>
      </c>
      <c r="F1970" t="s">
        <v>264</v>
      </c>
      <c r="G1970" t="s">
        <v>39</v>
      </c>
      <c r="H1970">
        <v>22000</v>
      </c>
      <c r="I1970">
        <v>3.45</v>
      </c>
      <c r="J1970" s="4">
        <f>+VLOOKUP(B1970,Hoja1!$A:$L,11,0)</f>
        <v>22000</v>
      </c>
      <c r="K1970" s="4">
        <f>+VLOOKUP(B1970,Hoja1!$A:$L,12,0)</f>
        <v>3.45</v>
      </c>
      <c r="L1970" t="s">
        <v>240</v>
      </c>
      <c r="M1970">
        <v>30</v>
      </c>
      <c r="N1970" t="s">
        <v>204</v>
      </c>
      <c r="O1970">
        <v>7</v>
      </c>
      <c r="P1970">
        <v>2021</v>
      </c>
      <c r="Q1970" t="s">
        <v>158</v>
      </c>
      <c r="R1970" t="s">
        <v>158</v>
      </c>
      <c r="S1970" t="s">
        <v>158</v>
      </c>
      <c r="T1970" t="s">
        <v>158</v>
      </c>
      <c r="U1970" t="s">
        <v>173</v>
      </c>
      <c r="V1970" t="s">
        <v>252</v>
      </c>
      <c r="W1970">
        <v>0</v>
      </c>
      <c r="X1970">
        <v>0</v>
      </c>
      <c r="Y1970">
        <v>0</v>
      </c>
      <c r="Z1970">
        <v>0</v>
      </c>
      <c r="AA1970">
        <v>3.45</v>
      </c>
    </row>
    <row r="1971" spans="1:27" x14ac:dyDescent="0.2">
      <c r="A1971">
        <v>1672</v>
      </c>
      <c r="B1971" t="str">
        <f>+SUBSTITUTE(LOWER(_xlfn.CONCAT(C1971,D1971,E1971,G1971,L1971,R1971))," ","")</f>
        <v>44407enteroconsalsae50-70standrewsrusia</v>
      </c>
      <c r="C1971" s="1">
        <v>44407</v>
      </c>
      <c r="D1971" s="2" t="s">
        <v>59</v>
      </c>
      <c r="E1971" t="s">
        <v>227</v>
      </c>
      <c r="F1971" t="s">
        <v>239</v>
      </c>
      <c r="G1971" t="s">
        <v>245</v>
      </c>
      <c r="H1971">
        <v>3000</v>
      </c>
      <c r="I1971">
        <v>2.6</v>
      </c>
      <c r="J1971" s="4" t="e">
        <f>+VLOOKUP(B1971,Hoja1!$A:$L,11,0)</f>
        <v>#N/A</v>
      </c>
      <c r="K1971" s="4" t="e">
        <f>+VLOOKUP(B1971,Hoja1!$A:$L,12,0)</f>
        <v>#N/A</v>
      </c>
      <c r="L1971" t="s">
        <v>240</v>
      </c>
      <c r="M1971">
        <v>30</v>
      </c>
      <c r="N1971" t="s">
        <v>204</v>
      </c>
      <c r="O1971">
        <v>7</v>
      </c>
      <c r="P1971">
        <v>2021</v>
      </c>
      <c r="Q1971" t="s">
        <v>165</v>
      </c>
      <c r="R1971" t="s">
        <v>166</v>
      </c>
      <c r="S1971" t="s">
        <v>165</v>
      </c>
      <c r="T1971" t="s">
        <v>166</v>
      </c>
      <c r="U1971" t="s">
        <v>61</v>
      </c>
      <c r="V1971" t="s">
        <v>229</v>
      </c>
      <c r="W1971">
        <v>0</v>
      </c>
      <c r="X1971">
        <v>0</v>
      </c>
      <c r="Y1971">
        <v>0</v>
      </c>
      <c r="Z1971">
        <v>0</v>
      </c>
      <c r="AA1971">
        <v>2.6</v>
      </c>
    </row>
    <row r="1972" spans="1:27" x14ac:dyDescent="0.2">
      <c r="A1972">
        <v>1673</v>
      </c>
      <c r="B1972" t="str">
        <f>+SUBSTITUTE(LOWER(_xlfn.CONCAT(C1972,D1972,E1972,G1972,L1972,R1972))," ","")</f>
        <v>44407carnegranelc100-200standrewsrusia</v>
      </c>
      <c r="C1972" s="1">
        <v>44407</v>
      </c>
      <c r="D1972" s="2" t="s">
        <v>35</v>
      </c>
      <c r="E1972" t="s">
        <v>30</v>
      </c>
      <c r="F1972" t="s">
        <v>239</v>
      </c>
      <c r="G1972" t="s">
        <v>72</v>
      </c>
      <c r="H1972">
        <v>23000</v>
      </c>
      <c r="I1972">
        <v>3.2</v>
      </c>
      <c r="J1972" s="4">
        <f>+VLOOKUP(B1972,Hoja1!$A:$L,11,0)</f>
        <v>23000</v>
      </c>
      <c r="K1972" s="4">
        <f>+VLOOKUP(B1972,Hoja1!$A:$L,12,0)</f>
        <v>3.2</v>
      </c>
      <c r="L1972" t="s">
        <v>240</v>
      </c>
      <c r="M1972">
        <v>30</v>
      </c>
      <c r="N1972" t="s">
        <v>204</v>
      </c>
      <c r="O1972">
        <v>7</v>
      </c>
      <c r="P1972">
        <v>2021</v>
      </c>
      <c r="Q1972" t="s">
        <v>165</v>
      </c>
      <c r="R1972" t="s">
        <v>166</v>
      </c>
      <c r="S1972" t="s">
        <v>165</v>
      </c>
      <c r="T1972" t="s">
        <v>166</v>
      </c>
      <c r="U1972" t="s">
        <v>37</v>
      </c>
      <c r="V1972" t="s">
        <v>36</v>
      </c>
      <c r="W1972">
        <v>0</v>
      </c>
      <c r="X1972">
        <v>0</v>
      </c>
      <c r="Y1972">
        <v>0</v>
      </c>
      <c r="Z1972">
        <v>0</v>
      </c>
      <c r="AA1972">
        <v>3.2</v>
      </c>
    </row>
    <row r="1973" spans="1:27" x14ac:dyDescent="0.2">
      <c r="A1973">
        <v>1674</v>
      </c>
      <c r="B1973" t="str">
        <f>+SUBSTITUTE(LOWER(_xlfn.CONCAT(C1973,D1973,E1973,G1973,L1973,R1973))," ","")</f>
        <v>44407carnegranelc200-300standrewsespaña</v>
      </c>
      <c r="C1973" s="1">
        <v>44407</v>
      </c>
      <c r="D1973" s="2" t="s">
        <v>35</v>
      </c>
      <c r="E1973" t="s">
        <v>30</v>
      </c>
      <c r="F1973" t="s">
        <v>338</v>
      </c>
      <c r="G1973" t="s">
        <v>39</v>
      </c>
      <c r="H1973">
        <v>20000</v>
      </c>
      <c r="I1973">
        <v>2.95</v>
      </c>
      <c r="J1973" s="4">
        <f>+VLOOKUP(B1973,Hoja1!$A:$L,11,0)</f>
        <v>20000</v>
      </c>
      <c r="K1973" s="4">
        <f>+VLOOKUP(B1973,Hoja1!$A:$L,12,0)</f>
        <v>2.95</v>
      </c>
      <c r="L1973" t="s">
        <v>240</v>
      </c>
      <c r="M1973">
        <v>30</v>
      </c>
      <c r="N1973" t="s">
        <v>204</v>
      </c>
      <c r="O1973">
        <v>7</v>
      </c>
      <c r="P1973">
        <v>2021</v>
      </c>
      <c r="Q1973" t="s">
        <v>153</v>
      </c>
      <c r="R1973" t="s">
        <v>338</v>
      </c>
      <c r="S1973" t="s">
        <v>338</v>
      </c>
      <c r="T1973" t="s">
        <v>154</v>
      </c>
      <c r="U1973" t="s">
        <v>37</v>
      </c>
      <c r="V1973" t="s">
        <v>36</v>
      </c>
      <c r="W1973">
        <v>0</v>
      </c>
      <c r="X1973">
        <v>0</v>
      </c>
      <c r="Y1973">
        <v>0</v>
      </c>
      <c r="Z1973">
        <v>0</v>
      </c>
      <c r="AA1973">
        <v>2.95</v>
      </c>
    </row>
    <row r="1974" spans="1:27" x14ac:dyDescent="0.2">
      <c r="A1974">
        <v>2399</v>
      </c>
      <c r="B1974" t="str">
        <f>+SUBSTITUTE(LOWER(_xlfn.CONCAT(C1974,D1974,E1974,G1974,L1974,R1974))," ","")</f>
        <v>44407enterosinsalsac40-60sudmarisamerica</v>
      </c>
      <c r="C1974" s="1">
        <v>44407</v>
      </c>
      <c r="D1974" s="2" t="s">
        <v>59</v>
      </c>
      <c r="E1974" t="s">
        <v>155</v>
      </c>
      <c r="F1974" t="s">
        <v>214</v>
      </c>
      <c r="G1974" t="s">
        <v>180</v>
      </c>
      <c r="H1974">
        <v>17978.400000000001</v>
      </c>
      <c r="I1974">
        <v>1.92</v>
      </c>
      <c r="J1974" s="4" t="e">
        <f>+VLOOKUP(B1974,Hoja1!$A:$L,11,0)</f>
        <v>#N/A</v>
      </c>
      <c r="K1974" s="4" t="e">
        <f>+VLOOKUP(B1974,Hoja1!$A:$L,12,0)</f>
        <v>#N/A</v>
      </c>
      <c r="L1974" t="s">
        <v>286</v>
      </c>
      <c r="M1974">
        <v>30</v>
      </c>
      <c r="O1974">
        <v>7</v>
      </c>
      <c r="P1974">
        <v>2021</v>
      </c>
      <c r="Q1974" t="s">
        <v>515</v>
      </c>
      <c r="R1974" t="s">
        <v>515</v>
      </c>
      <c r="S1974" t="s">
        <v>515</v>
      </c>
      <c r="T1974" t="s">
        <v>515</v>
      </c>
      <c r="U1974" t="s">
        <v>159</v>
      </c>
      <c r="V1974" t="s">
        <v>160</v>
      </c>
      <c r="W1974">
        <v>0</v>
      </c>
      <c r="X1974">
        <v>0</v>
      </c>
      <c r="Y1974">
        <v>0</v>
      </c>
      <c r="Z1974">
        <v>0</v>
      </c>
      <c r="AA1974">
        <v>1.92</v>
      </c>
    </row>
    <row r="1975" spans="1:27" x14ac:dyDescent="0.2">
      <c r="A1975">
        <v>1675</v>
      </c>
      <c r="B1975" t="str">
        <f>+SUBSTITUTE(LOWER(_xlfn.CONCAT(C1975,D1975,E1975,G1975,L1975,R1975))," ","")</f>
        <v>44408carnegranelc200-300standrewsrusia</v>
      </c>
      <c r="C1975" s="1">
        <v>44408</v>
      </c>
      <c r="D1975" s="2" t="s">
        <v>35</v>
      </c>
      <c r="E1975" t="s">
        <v>30</v>
      </c>
      <c r="F1975" t="s">
        <v>239</v>
      </c>
      <c r="G1975" t="s">
        <v>39</v>
      </c>
      <c r="H1975">
        <v>23000</v>
      </c>
      <c r="I1975">
        <v>3.1</v>
      </c>
      <c r="J1975" s="4">
        <f>+VLOOKUP(B1975,Hoja1!$A:$L,11,0)</f>
        <v>23000</v>
      </c>
      <c r="K1975" s="4">
        <f>+VLOOKUP(B1975,Hoja1!$A:$L,12,0)</f>
        <v>3.1</v>
      </c>
      <c r="L1975" t="s">
        <v>240</v>
      </c>
      <c r="M1975">
        <v>30</v>
      </c>
      <c r="N1975" t="s">
        <v>204</v>
      </c>
      <c r="O1975">
        <v>7</v>
      </c>
      <c r="P1975">
        <v>2021</v>
      </c>
      <c r="Q1975" t="s">
        <v>165</v>
      </c>
      <c r="R1975" t="s">
        <v>166</v>
      </c>
      <c r="S1975" t="s">
        <v>165</v>
      </c>
      <c r="T1975" t="s">
        <v>166</v>
      </c>
      <c r="U1975" t="s">
        <v>37</v>
      </c>
      <c r="V1975" t="s">
        <v>36</v>
      </c>
      <c r="W1975">
        <v>0</v>
      </c>
      <c r="X1975">
        <v>0</v>
      </c>
      <c r="Y1975">
        <v>0</v>
      </c>
      <c r="Z1975">
        <v>0</v>
      </c>
      <c r="AA1975">
        <v>3.1</v>
      </c>
    </row>
    <row r="1976" spans="1:27" x14ac:dyDescent="0.2">
      <c r="A1976">
        <v>514</v>
      </c>
      <c r="B1976" t="str">
        <f>+SUBSTITUTE(LOWER(_xlfn.CONCAT(C1976,D1976,E1976,G1976,L1976,R1976))," ","")</f>
        <v>44410carnegranelc100-200camanchacaotrosuee</v>
      </c>
      <c r="C1976" s="1">
        <v>44410</v>
      </c>
      <c r="D1976" s="2" t="s">
        <v>35</v>
      </c>
      <c r="E1976" t="s">
        <v>30</v>
      </c>
      <c r="F1976" t="s">
        <v>184</v>
      </c>
      <c r="G1976" t="s">
        <v>72</v>
      </c>
      <c r="H1976">
        <v>24000</v>
      </c>
      <c r="I1976">
        <v>3</v>
      </c>
      <c r="J1976" s="4" t="e">
        <f>+VLOOKUP(B1976,Hoja1!$A:$L,11,0)</f>
        <v>#N/A</v>
      </c>
      <c r="K1976" s="4" t="e">
        <f>+VLOOKUP(B1976,Hoja1!$A:$L,12,0)</f>
        <v>#N/A</v>
      </c>
      <c r="L1976" t="s">
        <v>33</v>
      </c>
      <c r="M1976">
        <v>31</v>
      </c>
      <c r="O1976">
        <v>8</v>
      </c>
      <c r="P1976">
        <v>2021</v>
      </c>
      <c r="Q1976" t="s">
        <v>165</v>
      </c>
      <c r="R1976" t="s">
        <v>185</v>
      </c>
      <c r="S1976" t="s">
        <v>165</v>
      </c>
      <c r="T1976" t="s">
        <v>185</v>
      </c>
      <c r="U1976" t="s">
        <v>37</v>
      </c>
      <c r="V1976" t="s">
        <v>36</v>
      </c>
      <c r="W1976">
        <v>0</v>
      </c>
      <c r="X1976">
        <v>0</v>
      </c>
      <c r="Y1976">
        <v>0</v>
      </c>
      <c r="Z1976">
        <v>0</v>
      </c>
      <c r="AA1976">
        <v>3</v>
      </c>
    </row>
    <row r="1977" spans="1:27" x14ac:dyDescent="0.2">
      <c r="A1977">
        <v>515</v>
      </c>
      <c r="B1977" t="str">
        <f>+SUBSTITUTE(LOWER(_xlfn.CONCAT(C1977,D1977,E1977,G1977,L1977,R1977))," ","")</f>
        <v>44410carneretailc200-300camanchacaotroseuropa</v>
      </c>
      <c r="C1977" s="1">
        <v>44410</v>
      </c>
      <c r="D1977" s="2" t="s">
        <v>35</v>
      </c>
      <c r="E1977" t="s">
        <v>161</v>
      </c>
      <c r="F1977" t="s">
        <v>187</v>
      </c>
      <c r="G1977" t="s">
        <v>39</v>
      </c>
      <c r="H1977">
        <v>21072</v>
      </c>
      <c r="I1977">
        <v>3.08</v>
      </c>
      <c r="J1977" s="4" t="e">
        <f>+VLOOKUP(B1977,Hoja1!$A:$L,11,0)</f>
        <v>#N/A</v>
      </c>
      <c r="K1977" s="4" t="e">
        <f>+VLOOKUP(B1977,Hoja1!$A:$L,12,0)</f>
        <v>#N/A</v>
      </c>
      <c r="L1977" t="s">
        <v>33</v>
      </c>
      <c r="M1977">
        <v>31</v>
      </c>
      <c r="O1977">
        <v>8</v>
      </c>
      <c r="P1977">
        <v>2021</v>
      </c>
      <c r="Q1977" t="s">
        <v>153</v>
      </c>
      <c r="R1977" t="s">
        <v>154</v>
      </c>
      <c r="S1977" t="s">
        <v>154</v>
      </c>
      <c r="T1977" t="s">
        <v>154</v>
      </c>
      <c r="U1977" t="s">
        <v>173</v>
      </c>
      <c r="V1977" t="s">
        <v>174</v>
      </c>
      <c r="W1977">
        <v>0</v>
      </c>
      <c r="X1977">
        <v>0</v>
      </c>
      <c r="Y1977">
        <v>0</v>
      </c>
      <c r="Z1977">
        <v>0</v>
      </c>
      <c r="AA1977">
        <v>3.08</v>
      </c>
    </row>
    <row r="1978" spans="1:27" x14ac:dyDescent="0.2">
      <c r="A1978">
        <v>516</v>
      </c>
      <c r="B1978" t="str">
        <f>+SUBSTITUTE(LOWER(_xlfn.CONCAT(C1978,D1978,E1978,G1978,L1978,R1978))," ","")</f>
        <v>44410enterosinsalsac20-35camanchacaamerica</v>
      </c>
      <c r="C1978" s="1">
        <v>44410</v>
      </c>
      <c r="D1978" s="2" t="s">
        <v>59</v>
      </c>
      <c r="E1978" t="s">
        <v>155</v>
      </c>
      <c r="F1978" t="s">
        <v>162</v>
      </c>
      <c r="G1978" t="s">
        <v>163</v>
      </c>
      <c r="H1978">
        <v>54625.8</v>
      </c>
      <c r="I1978">
        <v>2.0947499999999999</v>
      </c>
      <c r="J1978" s="4" t="e">
        <f>+VLOOKUP(B1978,Hoja1!$A:$L,11,0)</f>
        <v>#N/A</v>
      </c>
      <c r="K1978" s="4" t="e">
        <f>+VLOOKUP(B1978,Hoja1!$A:$L,12,0)</f>
        <v>#N/A</v>
      </c>
      <c r="L1978" t="s">
        <v>33</v>
      </c>
      <c r="M1978">
        <v>31</v>
      </c>
      <c r="O1978">
        <v>8</v>
      </c>
      <c r="P1978">
        <v>2021</v>
      </c>
      <c r="Q1978" t="s">
        <v>515</v>
      </c>
      <c r="R1978" t="s">
        <v>515</v>
      </c>
      <c r="S1978" t="s">
        <v>515</v>
      </c>
      <c r="T1978" t="s">
        <v>515</v>
      </c>
      <c r="U1978" t="s">
        <v>159</v>
      </c>
      <c r="V1978" t="s">
        <v>160</v>
      </c>
      <c r="W1978">
        <v>0</v>
      </c>
      <c r="X1978">
        <v>0</v>
      </c>
      <c r="Y1978">
        <v>0</v>
      </c>
      <c r="Z1978">
        <v>0</v>
      </c>
      <c r="AA1978">
        <v>2.0947499999999999</v>
      </c>
    </row>
    <row r="1979" spans="1:27" x14ac:dyDescent="0.2">
      <c r="A1979">
        <v>825</v>
      </c>
      <c r="B1979" t="str">
        <f>+SUBSTITUTE(LOWER(_xlfn.CONCAT(C1979,D1979,E1979,G1979,L1979,R1979))," ","")</f>
        <v>44410enterosinsalsac44-88manuelitaespaña</v>
      </c>
      <c r="C1979" s="1">
        <v>44410</v>
      </c>
      <c r="D1979" s="2" t="s">
        <v>59</v>
      </c>
      <c r="E1979" t="s">
        <v>155</v>
      </c>
      <c r="F1979" t="s">
        <v>338</v>
      </c>
      <c r="G1979" t="s">
        <v>223</v>
      </c>
      <c r="H1979">
        <v>1998</v>
      </c>
      <c r="I1979">
        <v>1.98</v>
      </c>
      <c r="J1979" s="4" t="e">
        <f>+VLOOKUP(B1979,Hoja1!$A:$L,11,0)</f>
        <v>#N/A</v>
      </c>
      <c r="K1979" s="4" t="e">
        <f>+VLOOKUP(B1979,Hoja1!$A:$L,12,0)</f>
        <v>#N/A</v>
      </c>
      <c r="L1979" t="s">
        <v>93</v>
      </c>
      <c r="M1979">
        <v>31</v>
      </c>
      <c r="N1979" t="s">
        <v>211</v>
      </c>
      <c r="O1979">
        <v>8</v>
      </c>
      <c r="P1979">
        <v>2021</v>
      </c>
      <c r="Q1979" t="s">
        <v>153</v>
      </c>
      <c r="R1979" t="s">
        <v>338</v>
      </c>
      <c r="S1979" t="s">
        <v>338</v>
      </c>
      <c r="T1979" t="s">
        <v>154</v>
      </c>
      <c r="U1979" t="s">
        <v>159</v>
      </c>
      <c r="V1979" t="s">
        <v>160</v>
      </c>
      <c r="W1979">
        <v>0</v>
      </c>
      <c r="X1979">
        <v>0</v>
      </c>
      <c r="Y1979">
        <v>0</v>
      </c>
      <c r="Z1979">
        <v>0</v>
      </c>
      <c r="AA1979">
        <v>1.98</v>
      </c>
    </row>
    <row r="1980" spans="1:27" x14ac:dyDescent="0.2">
      <c r="A1980">
        <v>826</v>
      </c>
      <c r="B1980" t="str">
        <f>+SUBSTITUTE(LOWER(_xlfn.CONCAT(C1980,D1980,E1980,G1980,L1980,R1980))," ","")</f>
        <v>44410carnegranelc300-500manuelitaespaña</v>
      </c>
      <c r="C1980" s="1">
        <v>44410</v>
      </c>
      <c r="D1980" s="2" t="s">
        <v>35</v>
      </c>
      <c r="E1980" t="s">
        <v>30</v>
      </c>
      <c r="F1980" t="s">
        <v>338</v>
      </c>
      <c r="G1980" t="s">
        <v>49</v>
      </c>
      <c r="H1980">
        <v>3000</v>
      </c>
      <c r="I1980">
        <v>2.83</v>
      </c>
      <c r="J1980" s="4">
        <f>+VLOOKUP(B1980,Hoja1!$A:$L,11,0)</f>
        <v>3000</v>
      </c>
      <c r="K1980" s="4">
        <f>+VLOOKUP(B1980,Hoja1!$A:$L,12,0)</f>
        <v>2.83</v>
      </c>
      <c r="L1980" t="s">
        <v>93</v>
      </c>
      <c r="M1980">
        <v>31</v>
      </c>
      <c r="N1980" t="s">
        <v>211</v>
      </c>
      <c r="O1980">
        <v>8</v>
      </c>
      <c r="P1980">
        <v>2021</v>
      </c>
      <c r="Q1980" t="s">
        <v>153</v>
      </c>
      <c r="R1980" t="s">
        <v>338</v>
      </c>
      <c r="S1980" t="s">
        <v>338</v>
      </c>
      <c r="T1980" t="s">
        <v>154</v>
      </c>
      <c r="U1980" t="s">
        <v>37</v>
      </c>
      <c r="V1980" t="s">
        <v>36</v>
      </c>
      <c r="W1980">
        <v>0</v>
      </c>
      <c r="X1980">
        <v>0</v>
      </c>
      <c r="Y1980">
        <v>0</v>
      </c>
      <c r="Z1980">
        <v>0</v>
      </c>
      <c r="AA1980">
        <v>2.83</v>
      </c>
    </row>
    <row r="1981" spans="1:27" x14ac:dyDescent="0.2">
      <c r="A1981">
        <v>827</v>
      </c>
      <c r="B1981" t="str">
        <f>+SUBSTITUTE(LOWER(_xlfn.CONCAT(C1981,D1981,E1981,G1981,L1981,R1981))," ","")</f>
        <v>44410carnegranelc100-200manuelitarusia</v>
      </c>
      <c r="C1981" s="1">
        <v>44410</v>
      </c>
      <c r="D1981" s="2" t="s">
        <v>35</v>
      </c>
      <c r="E1981" t="s">
        <v>30</v>
      </c>
      <c r="F1981" t="s">
        <v>166</v>
      </c>
      <c r="G1981" t="s">
        <v>72</v>
      </c>
      <c r="H1981">
        <v>7240</v>
      </c>
      <c r="I1981">
        <v>3.05</v>
      </c>
      <c r="J1981" s="4">
        <f>+VLOOKUP(B1981,Hoja1!$A:$L,11,0)</f>
        <v>7240</v>
      </c>
      <c r="K1981" s="4">
        <f>+VLOOKUP(B1981,Hoja1!$A:$L,12,0)</f>
        <v>3.05</v>
      </c>
      <c r="L1981" t="s">
        <v>93</v>
      </c>
      <c r="M1981">
        <v>31</v>
      </c>
      <c r="N1981" t="s">
        <v>211</v>
      </c>
      <c r="O1981">
        <v>8</v>
      </c>
      <c r="P1981">
        <v>2021</v>
      </c>
      <c r="Q1981" t="s">
        <v>165</v>
      </c>
      <c r="R1981" t="s">
        <v>166</v>
      </c>
      <c r="S1981" t="s">
        <v>165</v>
      </c>
      <c r="T1981" t="s">
        <v>166</v>
      </c>
      <c r="U1981" t="s">
        <v>37</v>
      </c>
      <c r="V1981" t="s">
        <v>36</v>
      </c>
      <c r="W1981">
        <v>0</v>
      </c>
      <c r="X1981">
        <v>0</v>
      </c>
      <c r="Y1981">
        <v>0</v>
      </c>
      <c r="Z1981">
        <v>0</v>
      </c>
      <c r="AA1981">
        <v>3.05</v>
      </c>
    </row>
    <row r="1982" spans="1:27" x14ac:dyDescent="0.2">
      <c r="A1982">
        <v>828</v>
      </c>
      <c r="B1982" t="str">
        <f>+SUBSTITUTE(LOWER(_xlfn.CONCAT(C1982,D1982,E1982,G1982,L1982,R1982))," ","")</f>
        <v>44410carnegranelc200-300manuelitarusia</v>
      </c>
      <c r="C1982" s="1">
        <v>44410</v>
      </c>
      <c r="D1982" s="2" t="s">
        <v>35</v>
      </c>
      <c r="E1982" t="s">
        <v>30</v>
      </c>
      <c r="F1982" t="s">
        <v>166</v>
      </c>
      <c r="G1982" t="s">
        <v>39</v>
      </c>
      <c r="H1982">
        <v>15760</v>
      </c>
      <c r="I1982">
        <v>3</v>
      </c>
      <c r="J1982" s="4">
        <f>+VLOOKUP(B1982,Hoja1!$A:$L,11,0)</f>
        <v>15760</v>
      </c>
      <c r="K1982" s="4">
        <f>+VLOOKUP(B1982,Hoja1!$A:$L,12,0)</f>
        <v>3</v>
      </c>
      <c r="L1982" t="s">
        <v>93</v>
      </c>
      <c r="M1982">
        <v>31</v>
      </c>
      <c r="N1982" t="s">
        <v>211</v>
      </c>
      <c r="O1982">
        <v>8</v>
      </c>
      <c r="P1982">
        <v>2021</v>
      </c>
      <c r="Q1982" t="s">
        <v>165</v>
      </c>
      <c r="R1982" t="s">
        <v>166</v>
      </c>
      <c r="S1982" t="s">
        <v>165</v>
      </c>
      <c r="T1982" t="s">
        <v>166</v>
      </c>
      <c r="U1982" t="s">
        <v>37</v>
      </c>
      <c r="V1982" t="s">
        <v>36</v>
      </c>
      <c r="W1982">
        <v>0</v>
      </c>
      <c r="X1982">
        <v>0</v>
      </c>
      <c r="Y1982">
        <v>0</v>
      </c>
      <c r="Z1982">
        <v>0</v>
      </c>
      <c r="AA1982">
        <v>3</v>
      </c>
    </row>
    <row r="1983" spans="1:27" x14ac:dyDescent="0.2">
      <c r="A1983">
        <v>829</v>
      </c>
      <c r="B1983" t="str">
        <f>+SUBSTITUTE(LOWER(_xlfn.CONCAT(C1983,D1983,E1983,G1983,L1983,R1983))," ","")</f>
        <v>44410carnegranelc200-300manuelitaespaña</v>
      </c>
      <c r="C1983" s="1">
        <v>44410</v>
      </c>
      <c r="D1983" s="2" t="s">
        <v>35</v>
      </c>
      <c r="E1983" t="s">
        <v>30</v>
      </c>
      <c r="F1983" t="s">
        <v>338</v>
      </c>
      <c r="G1983" t="s">
        <v>39</v>
      </c>
      <c r="H1983">
        <v>19000</v>
      </c>
      <c r="I1983">
        <v>2.98</v>
      </c>
      <c r="J1983" s="4">
        <f>+VLOOKUP(B1983,Hoja1!$A:$L,11,0)</f>
        <v>19000</v>
      </c>
      <c r="K1983" s="4">
        <f>+VLOOKUP(B1983,Hoja1!$A:$L,12,0)</f>
        <v>2.98</v>
      </c>
      <c r="L1983" t="s">
        <v>93</v>
      </c>
      <c r="M1983">
        <v>31</v>
      </c>
      <c r="N1983" t="s">
        <v>211</v>
      </c>
      <c r="O1983">
        <v>8</v>
      </c>
      <c r="P1983">
        <v>2021</v>
      </c>
      <c r="Q1983" t="s">
        <v>153</v>
      </c>
      <c r="R1983" t="s">
        <v>338</v>
      </c>
      <c r="S1983" t="s">
        <v>338</v>
      </c>
      <c r="T1983" t="s">
        <v>154</v>
      </c>
      <c r="U1983" t="s">
        <v>37</v>
      </c>
      <c r="V1983" t="s">
        <v>36</v>
      </c>
      <c r="W1983">
        <v>0</v>
      </c>
      <c r="X1983">
        <v>0</v>
      </c>
      <c r="Y1983">
        <v>0</v>
      </c>
      <c r="Z1983">
        <v>0</v>
      </c>
      <c r="AA1983">
        <v>2.98</v>
      </c>
    </row>
    <row r="1984" spans="1:27" x14ac:dyDescent="0.2">
      <c r="A1984">
        <v>1676</v>
      </c>
      <c r="B1984" t="str">
        <f>+SUBSTITUTE(LOWER(_xlfn.CONCAT(C1984,D1984,E1984,G1984,L1984,R1984))," ","")</f>
        <v>44410carnegranelc300-500standrewsrusia</v>
      </c>
      <c r="C1984" s="1">
        <v>44410</v>
      </c>
      <c r="D1984" s="2" t="s">
        <v>35</v>
      </c>
      <c r="E1984" t="s">
        <v>30</v>
      </c>
      <c r="F1984" t="s">
        <v>239</v>
      </c>
      <c r="G1984" t="s">
        <v>49</v>
      </c>
      <c r="H1984">
        <v>23000</v>
      </c>
      <c r="I1984">
        <v>2.9</v>
      </c>
      <c r="J1984" s="4">
        <f>+VLOOKUP(B1984,Hoja1!$A:$L,11,0)</f>
        <v>23000</v>
      </c>
      <c r="K1984" s="4">
        <f>+VLOOKUP(B1984,Hoja1!$A:$L,12,0)</f>
        <v>2.9</v>
      </c>
      <c r="L1984" t="s">
        <v>240</v>
      </c>
      <c r="M1984">
        <v>31</v>
      </c>
      <c r="N1984" t="s">
        <v>204</v>
      </c>
      <c r="O1984">
        <v>8</v>
      </c>
      <c r="P1984">
        <v>2021</v>
      </c>
      <c r="Q1984" t="s">
        <v>165</v>
      </c>
      <c r="R1984" t="s">
        <v>166</v>
      </c>
      <c r="S1984" t="s">
        <v>165</v>
      </c>
      <c r="T1984" t="s">
        <v>166</v>
      </c>
      <c r="U1984" t="s">
        <v>37</v>
      </c>
      <c r="V1984" t="s">
        <v>36</v>
      </c>
      <c r="W1984">
        <v>0</v>
      </c>
      <c r="X1984">
        <v>0</v>
      </c>
      <c r="Y1984">
        <v>0</v>
      </c>
      <c r="Z1984">
        <v>0</v>
      </c>
      <c r="AA1984">
        <v>2.9</v>
      </c>
    </row>
    <row r="1985" spans="1:27" x14ac:dyDescent="0.2">
      <c r="A1985">
        <v>1677</v>
      </c>
      <c r="B1985" t="str">
        <f>+SUBSTITUTE(LOWER(_xlfn.CONCAT(C1985,D1985,E1985,G1985,L1985,R1985))," ","")</f>
        <v>44410carneretailcompensadoc300-500standrewsfrancia</v>
      </c>
      <c r="C1985" s="1">
        <v>44410</v>
      </c>
      <c r="D1985" s="2" t="s">
        <v>35</v>
      </c>
      <c r="E1985" t="s">
        <v>206</v>
      </c>
      <c r="F1985" t="s">
        <v>243</v>
      </c>
      <c r="G1985" t="s">
        <v>49</v>
      </c>
      <c r="H1985">
        <v>2997</v>
      </c>
      <c r="I1985">
        <v>3.55</v>
      </c>
      <c r="J1985" s="4">
        <f>+VLOOKUP(B1985,Hoja1!$A:$L,11,0)</f>
        <v>2997</v>
      </c>
      <c r="K1985" s="4">
        <f>+VLOOKUP(B1985,Hoja1!$A:$L,12,0)</f>
        <v>3.55</v>
      </c>
      <c r="L1985" t="s">
        <v>240</v>
      </c>
      <c r="M1985">
        <v>31</v>
      </c>
      <c r="N1985" t="s">
        <v>204</v>
      </c>
      <c r="O1985">
        <v>8</v>
      </c>
      <c r="P1985">
        <v>2021</v>
      </c>
      <c r="Q1985" t="s">
        <v>153</v>
      </c>
      <c r="R1985" t="s">
        <v>172</v>
      </c>
      <c r="S1985" t="s">
        <v>172</v>
      </c>
      <c r="T1985" t="s">
        <v>172</v>
      </c>
      <c r="U1985" t="s">
        <v>173</v>
      </c>
      <c r="V1985" t="s">
        <v>208</v>
      </c>
      <c r="W1985">
        <v>0</v>
      </c>
      <c r="X1985">
        <v>0.1</v>
      </c>
      <c r="Y1985">
        <v>0.35499999999999998</v>
      </c>
      <c r="Z1985">
        <v>1063.9349999999999</v>
      </c>
      <c r="AA1985">
        <v>3.9444444444444402</v>
      </c>
    </row>
    <row r="1986" spans="1:27" x14ac:dyDescent="0.2">
      <c r="A1986">
        <v>1678</v>
      </c>
      <c r="B1986" t="str">
        <f>+SUBSTITUTE(LOWER(_xlfn.CONCAT(C1986,D1986,E1986,G1986,L1986,R1986))," ","")</f>
        <v>44410carnegranelc200-300standrewsasia</v>
      </c>
      <c r="C1986" s="1">
        <v>44410</v>
      </c>
      <c r="D1986" s="2" t="s">
        <v>35</v>
      </c>
      <c r="E1986" t="s">
        <v>30</v>
      </c>
      <c r="F1986" t="s">
        <v>267</v>
      </c>
      <c r="G1986" t="s">
        <v>39</v>
      </c>
      <c r="H1986">
        <v>20700</v>
      </c>
      <c r="I1986">
        <v>3.45</v>
      </c>
      <c r="J1986" s="4">
        <f>+VLOOKUP(B1986,Hoja1!$A:$L,11,0)</f>
        <v>20700</v>
      </c>
      <c r="K1986" s="4">
        <f>+VLOOKUP(B1986,Hoja1!$A:$L,12,0)</f>
        <v>3.45</v>
      </c>
      <c r="L1986" t="s">
        <v>240</v>
      </c>
      <c r="M1986">
        <v>31</v>
      </c>
      <c r="N1986" t="s">
        <v>204</v>
      </c>
      <c r="O1986">
        <v>8</v>
      </c>
      <c r="P1986">
        <v>2021</v>
      </c>
      <c r="Q1986" t="s">
        <v>158</v>
      </c>
      <c r="R1986" t="s">
        <v>158</v>
      </c>
      <c r="S1986" t="s">
        <v>158</v>
      </c>
      <c r="T1986" t="s">
        <v>158</v>
      </c>
      <c r="U1986" t="s">
        <v>37</v>
      </c>
      <c r="V1986" t="s">
        <v>36</v>
      </c>
      <c r="W1986">
        <v>0</v>
      </c>
      <c r="X1986">
        <v>0</v>
      </c>
      <c r="Y1986">
        <v>0</v>
      </c>
      <c r="Z1986">
        <v>0</v>
      </c>
      <c r="AA1986">
        <v>3.45</v>
      </c>
    </row>
    <row r="1987" spans="1:27" x14ac:dyDescent="0.2">
      <c r="A1987">
        <v>1679</v>
      </c>
      <c r="B1987" t="str">
        <f>+SUBSTITUTE(LOWER(_xlfn.CONCAT(C1987,D1987,E1987,G1987,L1987,R1987))," ","")</f>
        <v>44410carnegranelc200-300standrewsrusia</v>
      </c>
      <c r="C1987" s="1">
        <v>44410</v>
      </c>
      <c r="D1987" s="2" t="s">
        <v>35</v>
      </c>
      <c r="E1987" t="s">
        <v>30</v>
      </c>
      <c r="F1987" t="s">
        <v>239</v>
      </c>
      <c r="G1987" t="s">
        <v>39</v>
      </c>
      <c r="H1987">
        <v>23000</v>
      </c>
      <c r="I1987">
        <v>3.1</v>
      </c>
      <c r="J1987" s="4">
        <f>+VLOOKUP(B1987,Hoja1!$A:$L,11,0)</f>
        <v>23000</v>
      </c>
      <c r="K1987" s="4">
        <f>+VLOOKUP(B1987,Hoja1!$A:$L,12,0)</f>
        <v>3.1</v>
      </c>
      <c r="L1987" t="s">
        <v>240</v>
      </c>
      <c r="M1987">
        <v>31</v>
      </c>
      <c r="N1987" t="s">
        <v>204</v>
      </c>
      <c r="O1987">
        <v>8</v>
      </c>
      <c r="P1987">
        <v>2021</v>
      </c>
      <c r="Q1987" t="s">
        <v>165</v>
      </c>
      <c r="R1987" t="s">
        <v>166</v>
      </c>
      <c r="S1987" t="s">
        <v>165</v>
      </c>
      <c r="T1987" t="s">
        <v>166</v>
      </c>
      <c r="U1987" t="s">
        <v>37</v>
      </c>
      <c r="V1987" t="s">
        <v>36</v>
      </c>
      <c r="W1987">
        <v>0</v>
      </c>
      <c r="X1987">
        <v>0</v>
      </c>
      <c r="Y1987">
        <v>0</v>
      </c>
      <c r="Z1987">
        <v>0</v>
      </c>
      <c r="AA1987">
        <v>3.1</v>
      </c>
    </row>
    <row r="1988" spans="1:27" x14ac:dyDescent="0.2">
      <c r="A1988">
        <v>1680</v>
      </c>
      <c r="B1988" t="str">
        <f>+SUBSTITUTE(LOWER(_xlfn.CONCAT(C1988,D1988,E1988,G1988,L1988,R1988))," ","")</f>
        <v>44410carnegranelc500-upstandrewsrusia</v>
      </c>
      <c r="C1988" s="1">
        <v>44410</v>
      </c>
      <c r="D1988" s="2" t="s">
        <v>35</v>
      </c>
      <c r="E1988" t="s">
        <v>30</v>
      </c>
      <c r="F1988" t="s">
        <v>239</v>
      </c>
      <c r="G1988" t="s">
        <v>183</v>
      </c>
      <c r="H1988">
        <v>23000</v>
      </c>
      <c r="I1988">
        <v>2.75</v>
      </c>
      <c r="J1988" s="4">
        <f>+VLOOKUP(B1988,Hoja1!$A:$L,11,0)</f>
        <v>23000</v>
      </c>
      <c r="K1988" s="4">
        <f>+VLOOKUP(B1988,Hoja1!$A:$L,12,0)</f>
        <v>2.75</v>
      </c>
      <c r="L1988" t="s">
        <v>240</v>
      </c>
      <c r="M1988">
        <v>31</v>
      </c>
      <c r="N1988" t="s">
        <v>204</v>
      </c>
      <c r="O1988">
        <v>8</v>
      </c>
      <c r="P1988">
        <v>2021</v>
      </c>
      <c r="Q1988" t="s">
        <v>165</v>
      </c>
      <c r="R1988" t="s">
        <v>166</v>
      </c>
      <c r="S1988" t="s">
        <v>165</v>
      </c>
      <c r="T1988" t="s">
        <v>166</v>
      </c>
      <c r="U1988" t="s">
        <v>37</v>
      </c>
      <c r="V1988" t="s">
        <v>36</v>
      </c>
      <c r="W1988">
        <v>0</v>
      </c>
      <c r="X1988">
        <v>0</v>
      </c>
      <c r="Y1988">
        <v>0</v>
      </c>
      <c r="Z1988">
        <v>0</v>
      </c>
      <c r="AA1988">
        <v>2.75</v>
      </c>
    </row>
    <row r="1989" spans="1:27" x14ac:dyDescent="0.2">
      <c r="A1989">
        <v>1681</v>
      </c>
      <c r="B1989" t="str">
        <f>+SUBSTITUTE(LOWER(_xlfn.CONCAT(C1989,D1989,E1989,G1989,L1989,R1989))," ","")</f>
        <v>44410carnegranelc300-500standrews</v>
      </c>
      <c r="C1989" s="1">
        <v>44410</v>
      </c>
      <c r="D1989" s="2" t="s">
        <v>35</v>
      </c>
      <c r="E1989" t="s">
        <v>30</v>
      </c>
      <c r="F1989" t="s">
        <v>270</v>
      </c>
      <c r="G1989" t="s">
        <v>49</v>
      </c>
      <c r="H1989">
        <v>7000</v>
      </c>
      <c r="I1989">
        <v>3.15</v>
      </c>
      <c r="J1989" s="4" t="e">
        <f>+VLOOKUP(B1989,Hoja1!$A:$L,11,0)</f>
        <v>#N/A</v>
      </c>
      <c r="K1989" s="4" t="e">
        <f>+VLOOKUP(B1989,Hoja1!$A:$L,12,0)</f>
        <v>#N/A</v>
      </c>
      <c r="L1989" t="s">
        <v>240</v>
      </c>
      <c r="M1989">
        <v>31</v>
      </c>
      <c r="N1989" t="s">
        <v>204</v>
      </c>
      <c r="O1989">
        <v>8</v>
      </c>
      <c r="P1989">
        <v>2021</v>
      </c>
      <c r="U1989" t="s">
        <v>37</v>
      </c>
      <c r="V1989" t="s">
        <v>36</v>
      </c>
      <c r="W1989">
        <v>0</v>
      </c>
      <c r="X1989">
        <v>0</v>
      </c>
      <c r="Y1989">
        <v>0</v>
      </c>
      <c r="Z1989">
        <v>0</v>
      </c>
      <c r="AA1989">
        <v>3.15</v>
      </c>
    </row>
    <row r="1990" spans="1:27" x14ac:dyDescent="0.2">
      <c r="A1990">
        <v>1682</v>
      </c>
      <c r="B1990" t="str">
        <f>+SUBSTITUTE(LOWER(_xlfn.CONCAT(C1990,D1990,E1990,G1990,L1990,R1990))," ","")</f>
        <v>44410enteroconsalsae50-70standrewsrusia</v>
      </c>
      <c r="C1990" s="1">
        <v>44410</v>
      </c>
      <c r="D1990" s="2" t="s">
        <v>59</v>
      </c>
      <c r="E1990" t="s">
        <v>227</v>
      </c>
      <c r="F1990" t="s">
        <v>239</v>
      </c>
      <c r="G1990" t="s">
        <v>245</v>
      </c>
      <c r="H1990">
        <v>3000</v>
      </c>
      <c r="I1990">
        <v>2.6</v>
      </c>
      <c r="J1990" s="4" t="e">
        <f>+VLOOKUP(B1990,Hoja1!$A:$L,11,0)</f>
        <v>#N/A</v>
      </c>
      <c r="K1990" s="4" t="e">
        <f>+VLOOKUP(B1990,Hoja1!$A:$L,12,0)</f>
        <v>#N/A</v>
      </c>
      <c r="L1990" t="s">
        <v>240</v>
      </c>
      <c r="M1990">
        <v>31</v>
      </c>
      <c r="N1990" t="s">
        <v>204</v>
      </c>
      <c r="O1990">
        <v>8</v>
      </c>
      <c r="P1990">
        <v>2021</v>
      </c>
      <c r="Q1990" t="s">
        <v>165</v>
      </c>
      <c r="R1990" t="s">
        <v>166</v>
      </c>
      <c r="S1990" t="s">
        <v>165</v>
      </c>
      <c r="T1990" t="s">
        <v>166</v>
      </c>
      <c r="U1990" t="s">
        <v>61</v>
      </c>
      <c r="V1990" t="s">
        <v>229</v>
      </c>
      <c r="W1990">
        <v>0</v>
      </c>
      <c r="X1990">
        <v>0</v>
      </c>
      <c r="Y1990">
        <v>0</v>
      </c>
      <c r="Z1990">
        <v>0</v>
      </c>
      <c r="AA1990">
        <v>2.6</v>
      </c>
    </row>
    <row r="1991" spans="1:27" x14ac:dyDescent="0.2">
      <c r="A1991">
        <v>1683</v>
      </c>
      <c r="B1991" t="str">
        <f>+SUBSTITUTE(LOWER(_xlfn.CONCAT(C1991,D1991,E1991,G1991,L1991,R1991))," ","")</f>
        <v>44410carnegranelc100-200standrewschile</v>
      </c>
      <c r="C1991" s="1">
        <v>44410</v>
      </c>
      <c r="D1991" s="2" t="s">
        <v>35</v>
      </c>
      <c r="E1991" t="s">
        <v>30</v>
      </c>
      <c r="F1991" t="s">
        <v>32</v>
      </c>
      <c r="G1991" t="s">
        <v>72</v>
      </c>
      <c r="H1991">
        <v>1200</v>
      </c>
      <c r="J1991" s="4">
        <f>+VLOOKUP(B1991,Hoja1!$A:$L,11,0)</f>
        <v>3360</v>
      </c>
      <c r="K1991" s="4" t="str">
        <f>+VLOOKUP(B1991,Hoja1!$A:$L,12,0)</f>
        <v>-</v>
      </c>
      <c r="L1991" t="s">
        <v>240</v>
      </c>
      <c r="M1991">
        <v>31</v>
      </c>
      <c r="N1991" t="s">
        <v>204</v>
      </c>
      <c r="O1991">
        <v>8</v>
      </c>
      <c r="P1991">
        <v>2021</v>
      </c>
      <c r="Q1991" t="s">
        <v>32</v>
      </c>
      <c r="R1991" t="s">
        <v>32</v>
      </c>
      <c r="S1991" t="s">
        <v>32</v>
      </c>
      <c r="T1991" t="s">
        <v>32</v>
      </c>
      <c r="U1991" t="s">
        <v>37</v>
      </c>
      <c r="V1991" t="s">
        <v>36</v>
      </c>
      <c r="W1991">
        <v>0</v>
      </c>
      <c r="X1991">
        <v>0</v>
      </c>
    </row>
    <row r="1992" spans="1:27" x14ac:dyDescent="0.2">
      <c r="A1992">
        <v>1684</v>
      </c>
      <c r="B1992" t="str">
        <f>+SUBSTITUTE(LOWER(_xlfn.CONCAT(C1992,D1992,E1992,G1992,L1992,R1992))," ","")</f>
        <v>44410enterosinsalsae50-70standrewsrusia</v>
      </c>
      <c r="C1992" s="1">
        <v>44410</v>
      </c>
      <c r="D1992" s="2" t="s">
        <v>59</v>
      </c>
      <c r="E1992" t="s">
        <v>155</v>
      </c>
      <c r="F1992" t="s">
        <v>239</v>
      </c>
      <c r="G1992" t="s">
        <v>245</v>
      </c>
      <c r="H1992">
        <v>9000</v>
      </c>
      <c r="I1992">
        <v>2</v>
      </c>
      <c r="J1992" s="4" t="e">
        <f>+VLOOKUP(B1992,Hoja1!$A:$L,11,0)</f>
        <v>#N/A</v>
      </c>
      <c r="K1992" s="4" t="e">
        <f>+VLOOKUP(B1992,Hoja1!$A:$L,12,0)</f>
        <v>#N/A</v>
      </c>
      <c r="L1992" t="s">
        <v>240</v>
      </c>
      <c r="M1992">
        <v>31</v>
      </c>
      <c r="N1992" t="s">
        <v>204</v>
      </c>
      <c r="O1992">
        <v>8</v>
      </c>
      <c r="P1992">
        <v>2021</v>
      </c>
      <c r="Q1992" t="s">
        <v>165</v>
      </c>
      <c r="R1992" t="s">
        <v>166</v>
      </c>
      <c r="S1992" t="s">
        <v>165</v>
      </c>
      <c r="T1992" t="s">
        <v>166</v>
      </c>
      <c r="U1992" t="s">
        <v>159</v>
      </c>
      <c r="V1992" t="s">
        <v>160</v>
      </c>
      <c r="W1992">
        <v>0</v>
      </c>
      <c r="X1992">
        <v>0</v>
      </c>
      <c r="Y1992">
        <v>0</v>
      </c>
      <c r="Z1992">
        <v>0</v>
      </c>
      <c r="AA1992">
        <v>2</v>
      </c>
    </row>
    <row r="1993" spans="1:27" x14ac:dyDescent="0.2">
      <c r="A1993">
        <v>1685</v>
      </c>
      <c r="B1993" t="str">
        <f>+SUBSTITUTE(LOWER(_xlfn.CONCAT(C1993,D1993,E1993,G1993,L1993,R1993))," ","")</f>
        <v>44410carnegranelc500-upstandrewsfrancia</v>
      </c>
      <c r="C1993" s="1">
        <v>44410</v>
      </c>
      <c r="D1993" s="2" t="s">
        <v>35</v>
      </c>
      <c r="E1993" t="s">
        <v>30</v>
      </c>
      <c r="F1993" t="s">
        <v>243</v>
      </c>
      <c r="G1993" t="s">
        <v>183</v>
      </c>
      <c r="H1993">
        <v>8000</v>
      </c>
      <c r="I1993">
        <v>2.8</v>
      </c>
      <c r="J1993" s="4">
        <f>+VLOOKUP(B1993,Hoja1!$A:$L,11,0)</f>
        <v>8000</v>
      </c>
      <c r="K1993" s="4">
        <f>+VLOOKUP(B1993,Hoja1!$A:$L,12,0)</f>
        <v>2.8</v>
      </c>
      <c r="L1993" t="s">
        <v>240</v>
      </c>
      <c r="M1993">
        <v>31</v>
      </c>
      <c r="N1993" t="s">
        <v>204</v>
      </c>
      <c r="O1993">
        <v>8</v>
      </c>
      <c r="P1993">
        <v>2021</v>
      </c>
      <c r="Q1993" t="s">
        <v>153</v>
      </c>
      <c r="R1993" t="s">
        <v>172</v>
      </c>
      <c r="S1993" t="s">
        <v>172</v>
      </c>
      <c r="T1993" t="s">
        <v>172</v>
      </c>
      <c r="U1993" t="s">
        <v>37</v>
      </c>
      <c r="V1993" t="s">
        <v>36</v>
      </c>
      <c r="W1993">
        <v>0</v>
      </c>
      <c r="X1993">
        <v>0</v>
      </c>
      <c r="Y1993">
        <v>0</v>
      </c>
      <c r="Z1993">
        <v>0</v>
      </c>
      <c r="AA1993">
        <v>2.8</v>
      </c>
    </row>
    <row r="1994" spans="1:27" x14ac:dyDescent="0.2">
      <c r="A1994">
        <v>1686</v>
      </c>
      <c r="B1994" t="str">
        <f>+SUBSTITUTE(LOWER(_xlfn.CONCAT(C1994,D1994,E1994,G1994,L1994,R1994))," ","")</f>
        <v>44410carnegranelc200-300standrews</v>
      </c>
      <c r="C1994" s="1">
        <v>44410</v>
      </c>
      <c r="D1994" s="2" t="s">
        <v>35</v>
      </c>
      <c r="E1994" t="s">
        <v>30</v>
      </c>
      <c r="F1994" t="s">
        <v>270</v>
      </c>
      <c r="G1994" t="s">
        <v>39</v>
      </c>
      <c r="H1994">
        <v>17000</v>
      </c>
      <c r="I1994">
        <v>3.25</v>
      </c>
      <c r="J1994" s="4" t="e">
        <f>+VLOOKUP(B1994,Hoja1!$A:$L,11,0)</f>
        <v>#N/A</v>
      </c>
      <c r="K1994" s="4" t="e">
        <f>+VLOOKUP(B1994,Hoja1!$A:$L,12,0)</f>
        <v>#N/A</v>
      </c>
      <c r="L1994" t="s">
        <v>240</v>
      </c>
      <c r="M1994">
        <v>31</v>
      </c>
      <c r="N1994" t="s">
        <v>204</v>
      </c>
      <c r="O1994">
        <v>8</v>
      </c>
      <c r="P1994">
        <v>2021</v>
      </c>
      <c r="U1994" t="s">
        <v>37</v>
      </c>
      <c r="V1994" t="s">
        <v>36</v>
      </c>
      <c r="W1994">
        <v>0</v>
      </c>
      <c r="X1994">
        <v>0</v>
      </c>
      <c r="Y1994">
        <v>0</v>
      </c>
      <c r="Z1994">
        <v>0</v>
      </c>
      <c r="AA1994">
        <v>3.25</v>
      </c>
    </row>
    <row r="1995" spans="1:27" x14ac:dyDescent="0.2">
      <c r="A1995">
        <v>1687</v>
      </c>
      <c r="B1995" t="str">
        <f>+SUBSTITUTE(LOWER(_xlfn.CONCAT(C1995,D1995,E1995,G1995,L1995,R1995))," ","")</f>
        <v>44410carnegranelc300-500standrewsfrancia</v>
      </c>
      <c r="C1995" s="1">
        <v>44410</v>
      </c>
      <c r="D1995" s="2" t="s">
        <v>35</v>
      </c>
      <c r="E1995" t="s">
        <v>30</v>
      </c>
      <c r="F1995" t="s">
        <v>243</v>
      </c>
      <c r="G1995" t="s">
        <v>49</v>
      </c>
      <c r="H1995">
        <v>10000</v>
      </c>
      <c r="I1995">
        <v>2.95</v>
      </c>
      <c r="J1995" s="4">
        <f>+VLOOKUP(B1995,Hoja1!$A:$L,11,0)</f>
        <v>10000</v>
      </c>
      <c r="K1995" s="4">
        <f>+VLOOKUP(B1995,Hoja1!$A:$L,12,0)</f>
        <v>2.95</v>
      </c>
      <c r="L1995" t="s">
        <v>240</v>
      </c>
      <c r="M1995">
        <v>31</v>
      </c>
      <c r="N1995" t="s">
        <v>204</v>
      </c>
      <c r="O1995">
        <v>8</v>
      </c>
      <c r="P1995">
        <v>2021</v>
      </c>
      <c r="Q1995" t="s">
        <v>153</v>
      </c>
      <c r="R1995" t="s">
        <v>172</v>
      </c>
      <c r="S1995" t="s">
        <v>172</v>
      </c>
      <c r="T1995" t="s">
        <v>172</v>
      </c>
      <c r="U1995" t="s">
        <v>37</v>
      </c>
      <c r="V1995" t="s">
        <v>36</v>
      </c>
      <c r="W1995">
        <v>0</v>
      </c>
      <c r="X1995">
        <v>0</v>
      </c>
      <c r="Y1995">
        <v>0</v>
      </c>
      <c r="Z1995">
        <v>0</v>
      </c>
      <c r="AA1995">
        <v>2.95</v>
      </c>
    </row>
    <row r="1996" spans="1:27" x14ac:dyDescent="0.2">
      <c r="A1996">
        <v>2400</v>
      </c>
      <c r="B1996" t="str">
        <f>+SUBSTITUTE(LOWER(_xlfn.CONCAT(C1996,D1996,E1996,G1996,L1996,R1996))," ","")</f>
        <v>44410enterosinsalsac40-60sudmarisrusia</v>
      </c>
      <c r="C1996" s="1">
        <v>44410</v>
      </c>
      <c r="D1996" s="2" t="s">
        <v>59</v>
      </c>
      <c r="E1996" t="s">
        <v>155</v>
      </c>
      <c r="F1996" t="s">
        <v>166</v>
      </c>
      <c r="G1996" t="s">
        <v>180</v>
      </c>
      <c r="H1996">
        <v>14220</v>
      </c>
      <c r="I1996">
        <v>2.1</v>
      </c>
      <c r="J1996" s="4" t="e">
        <f>+VLOOKUP(B1996,Hoja1!$A:$L,11,0)</f>
        <v>#N/A</v>
      </c>
      <c r="K1996" s="4" t="e">
        <f>+VLOOKUP(B1996,Hoja1!$A:$L,12,0)</f>
        <v>#N/A</v>
      </c>
      <c r="L1996" t="s">
        <v>286</v>
      </c>
      <c r="M1996">
        <v>31</v>
      </c>
      <c r="O1996">
        <v>8</v>
      </c>
      <c r="P1996">
        <v>2021</v>
      </c>
      <c r="Q1996" t="s">
        <v>165</v>
      </c>
      <c r="R1996" t="s">
        <v>166</v>
      </c>
      <c r="S1996" t="s">
        <v>165</v>
      </c>
      <c r="T1996" t="s">
        <v>166</v>
      </c>
      <c r="U1996" t="s">
        <v>159</v>
      </c>
      <c r="V1996" t="s">
        <v>160</v>
      </c>
      <c r="W1996">
        <v>0</v>
      </c>
      <c r="X1996">
        <v>0</v>
      </c>
      <c r="Y1996">
        <v>0</v>
      </c>
      <c r="Z1996">
        <v>0</v>
      </c>
      <c r="AA1996">
        <v>2.1</v>
      </c>
    </row>
    <row r="1997" spans="1:27" x14ac:dyDescent="0.2">
      <c r="A1997">
        <v>2401</v>
      </c>
      <c r="B1997" t="str">
        <f>+SUBSTITUTE(LOWER(_xlfn.CONCAT(C1997,D1997,E1997,G1997,L1997,R1997))," ","")</f>
        <v>44410enteroconsalsac40-60sudmarisrusia</v>
      </c>
      <c r="C1997" s="1">
        <v>44410</v>
      </c>
      <c r="D1997" s="2" t="s">
        <v>59</v>
      </c>
      <c r="E1997" t="s">
        <v>227</v>
      </c>
      <c r="F1997" t="s">
        <v>166</v>
      </c>
      <c r="G1997" t="s">
        <v>180</v>
      </c>
      <c r="H1997">
        <v>1500</v>
      </c>
      <c r="I1997">
        <v>2.5499999999999998</v>
      </c>
      <c r="J1997" s="4" t="e">
        <f>+VLOOKUP(B1997,Hoja1!$A:$L,11,0)</f>
        <v>#N/A</v>
      </c>
      <c r="K1997" s="4" t="e">
        <f>+VLOOKUP(B1997,Hoja1!$A:$L,12,0)</f>
        <v>#N/A</v>
      </c>
      <c r="L1997" t="s">
        <v>286</v>
      </c>
      <c r="M1997">
        <v>31</v>
      </c>
      <c r="O1997">
        <v>8</v>
      </c>
      <c r="P1997">
        <v>2021</v>
      </c>
      <c r="Q1997" t="s">
        <v>165</v>
      </c>
      <c r="R1997" t="s">
        <v>166</v>
      </c>
      <c r="S1997" t="s">
        <v>165</v>
      </c>
      <c r="T1997" t="s">
        <v>166</v>
      </c>
      <c r="U1997" t="s">
        <v>61</v>
      </c>
      <c r="V1997" t="s">
        <v>229</v>
      </c>
      <c r="W1997">
        <v>0</v>
      </c>
      <c r="X1997">
        <v>0</v>
      </c>
      <c r="Y1997">
        <v>0</v>
      </c>
      <c r="Z1997">
        <v>0</v>
      </c>
      <c r="AA1997">
        <v>2.5499999999999998</v>
      </c>
    </row>
    <row r="1998" spans="1:27" x14ac:dyDescent="0.2">
      <c r="A1998">
        <v>2402</v>
      </c>
      <c r="B1998" t="str">
        <f>+SUBSTITUTE(LOWER(_xlfn.CONCAT(C1998,D1998,E1998,G1998,L1998,R1998))," ","")</f>
        <v>44410enterosinsalsac60-80sudmarisrusia</v>
      </c>
      <c r="C1998" s="1">
        <v>44410</v>
      </c>
      <c r="D1998" s="2" t="s">
        <v>59</v>
      </c>
      <c r="E1998" t="s">
        <v>155</v>
      </c>
      <c r="F1998" t="s">
        <v>166</v>
      </c>
      <c r="G1998" t="s">
        <v>168</v>
      </c>
      <c r="H1998">
        <v>535</v>
      </c>
      <c r="I1998">
        <v>2.0499999999999998</v>
      </c>
      <c r="J1998" s="4" t="e">
        <f>+VLOOKUP(B1998,Hoja1!$A:$L,11,0)</f>
        <v>#N/A</v>
      </c>
      <c r="K1998" s="4" t="e">
        <f>+VLOOKUP(B1998,Hoja1!$A:$L,12,0)</f>
        <v>#N/A</v>
      </c>
      <c r="L1998" t="s">
        <v>286</v>
      </c>
      <c r="M1998">
        <v>31</v>
      </c>
      <c r="O1998">
        <v>8</v>
      </c>
      <c r="P1998">
        <v>2021</v>
      </c>
      <c r="Q1998" t="s">
        <v>165</v>
      </c>
      <c r="R1998" t="s">
        <v>166</v>
      </c>
      <c r="S1998" t="s">
        <v>165</v>
      </c>
      <c r="T1998" t="s">
        <v>166</v>
      </c>
      <c r="U1998" t="s">
        <v>159</v>
      </c>
      <c r="V1998" t="s">
        <v>160</v>
      </c>
      <c r="W1998">
        <v>0</v>
      </c>
      <c r="X1998">
        <v>0</v>
      </c>
      <c r="Y1998">
        <v>0</v>
      </c>
      <c r="Z1998">
        <v>0</v>
      </c>
      <c r="AA1998">
        <v>2.0499999999999998</v>
      </c>
    </row>
    <row r="1999" spans="1:27" x14ac:dyDescent="0.2">
      <c r="A1999">
        <v>2403</v>
      </c>
      <c r="B1999" t="str">
        <f>+SUBSTITUTE(LOWER(_xlfn.CONCAT(C1999,D1999,E1999,G1999,L1999,R1999))," ","")</f>
        <v>44410enteroconsalsac60-80sudmarisrusia</v>
      </c>
      <c r="C1999" s="1">
        <v>44410</v>
      </c>
      <c r="D1999" s="2" t="s">
        <v>59</v>
      </c>
      <c r="E1999" t="s">
        <v>227</v>
      </c>
      <c r="F1999" t="s">
        <v>166</v>
      </c>
      <c r="G1999" t="s">
        <v>168</v>
      </c>
      <c r="H1999">
        <v>620</v>
      </c>
      <c r="I1999">
        <v>2.5</v>
      </c>
      <c r="J1999" s="4" t="e">
        <f>+VLOOKUP(B1999,Hoja1!$A:$L,11,0)</f>
        <v>#N/A</v>
      </c>
      <c r="K1999" s="4" t="e">
        <f>+VLOOKUP(B1999,Hoja1!$A:$L,12,0)</f>
        <v>#N/A</v>
      </c>
      <c r="L1999" t="s">
        <v>286</v>
      </c>
      <c r="M1999">
        <v>31</v>
      </c>
      <c r="O1999">
        <v>8</v>
      </c>
      <c r="P1999">
        <v>2021</v>
      </c>
      <c r="Q1999" t="s">
        <v>165</v>
      </c>
      <c r="R1999" t="s">
        <v>166</v>
      </c>
      <c r="S1999" t="s">
        <v>165</v>
      </c>
      <c r="T1999" t="s">
        <v>166</v>
      </c>
      <c r="U1999" t="s">
        <v>61</v>
      </c>
      <c r="V1999" t="s">
        <v>229</v>
      </c>
      <c r="W1999">
        <v>0</v>
      </c>
      <c r="X1999">
        <v>0</v>
      </c>
      <c r="Y1999">
        <v>0</v>
      </c>
      <c r="Z1999">
        <v>0</v>
      </c>
      <c r="AA1999">
        <v>2.5</v>
      </c>
    </row>
    <row r="2000" spans="1:27" x14ac:dyDescent="0.2">
      <c r="A2000">
        <v>517</v>
      </c>
      <c r="B2000" t="str">
        <f>+SUBSTITUTE(LOWER(_xlfn.CONCAT(C2000,D2000,E2000,G2000,L2000,R2000))," ","")</f>
        <v>44411enterosinsalsac20-35camanchacaotroseuropa</v>
      </c>
      <c r="C2000" s="1">
        <v>44411</v>
      </c>
      <c r="D2000" s="2" t="s">
        <v>59</v>
      </c>
      <c r="E2000" t="s">
        <v>155</v>
      </c>
      <c r="F2000" t="s">
        <v>177</v>
      </c>
      <c r="G2000" t="s">
        <v>163</v>
      </c>
      <c r="H2000">
        <v>19785</v>
      </c>
      <c r="I2000">
        <v>2.1</v>
      </c>
      <c r="J2000" s="4" t="e">
        <f>+VLOOKUP(B2000,Hoja1!$A:$L,11,0)</f>
        <v>#N/A</v>
      </c>
      <c r="K2000" s="4" t="e">
        <f>+VLOOKUP(B2000,Hoja1!$A:$L,12,0)</f>
        <v>#N/A</v>
      </c>
      <c r="L2000" t="s">
        <v>33</v>
      </c>
      <c r="M2000">
        <v>31</v>
      </c>
      <c r="O2000">
        <v>8</v>
      </c>
      <c r="P2000">
        <v>2021</v>
      </c>
      <c r="Q2000" t="s">
        <v>153</v>
      </c>
      <c r="R2000" t="s">
        <v>154</v>
      </c>
      <c r="S2000" t="s">
        <v>154</v>
      </c>
      <c r="T2000" t="s">
        <v>154</v>
      </c>
      <c r="U2000" t="s">
        <v>159</v>
      </c>
      <c r="V2000" t="s">
        <v>160</v>
      </c>
      <c r="W2000">
        <v>0</v>
      </c>
      <c r="X2000">
        <v>0</v>
      </c>
      <c r="Y2000">
        <v>0</v>
      </c>
      <c r="Z2000">
        <v>0</v>
      </c>
      <c r="AA2000">
        <v>2.1</v>
      </c>
    </row>
    <row r="2001" spans="1:27" x14ac:dyDescent="0.2">
      <c r="A2001">
        <v>518</v>
      </c>
      <c r="B2001" t="str">
        <f>+SUBSTITUTE(LOWER(_xlfn.CONCAT(C2001,D2001,E2001,G2001,L2001,R2001))," ","")</f>
        <v>44411enteroretailc20-35camanchacaotroseuropa</v>
      </c>
      <c r="C2001" s="1">
        <v>44411</v>
      </c>
      <c r="D2001" s="2" t="s">
        <v>59</v>
      </c>
      <c r="E2001" t="s">
        <v>161</v>
      </c>
      <c r="F2001" t="s">
        <v>177</v>
      </c>
      <c r="G2001" t="s">
        <v>163</v>
      </c>
      <c r="H2001">
        <v>15840</v>
      </c>
      <c r="I2001">
        <v>2.65</v>
      </c>
      <c r="J2001" s="4" t="e">
        <f>+VLOOKUP(B2001,Hoja1!$A:$L,11,0)</f>
        <v>#N/A</v>
      </c>
      <c r="K2001" s="4" t="e">
        <f>+VLOOKUP(B2001,Hoja1!$A:$L,12,0)</f>
        <v>#N/A</v>
      </c>
      <c r="L2001" t="s">
        <v>33</v>
      </c>
      <c r="M2001">
        <v>31</v>
      </c>
      <c r="O2001">
        <v>8</v>
      </c>
      <c r="P2001">
        <v>2021</v>
      </c>
      <c r="Q2001" t="s">
        <v>153</v>
      </c>
      <c r="R2001" t="s">
        <v>154</v>
      </c>
      <c r="S2001" t="s">
        <v>154</v>
      </c>
      <c r="T2001" t="s">
        <v>154</v>
      </c>
      <c r="V2001" t="s">
        <v>164</v>
      </c>
    </row>
    <row r="2002" spans="1:27" x14ac:dyDescent="0.2">
      <c r="A2002">
        <v>1688</v>
      </c>
      <c r="B2002" t="str">
        <f>+SUBSTITUTE(LOWER(_xlfn.CONCAT(C2002,D2002,E2002,G2002,L2002,R2002))," ","")</f>
        <v>44411enterosinsalsac18-27standrewsamerica</v>
      </c>
      <c r="C2002" s="1">
        <v>44411</v>
      </c>
      <c r="D2002" s="2" t="s">
        <v>59</v>
      </c>
      <c r="E2002" t="s">
        <v>155</v>
      </c>
      <c r="F2002" t="s">
        <v>214</v>
      </c>
      <c r="G2002" t="s">
        <v>171</v>
      </c>
      <c r="H2002">
        <v>17079.48</v>
      </c>
      <c r="I2002">
        <v>2.31</v>
      </c>
      <c r="J2002" s="4" t="e">
        <f>+VLOOKUP(B2002,Hoja1!$A:$L,11,0)</f>
        <v>#N/A</v>
      </c>
      <c r="K2002" s="4" t="e">
        <f>+VLOOKUP(B2002,Hoja1!$A:$L,12,0)</f>
        <v>#N/A</v>
      </c>
      <c r="L2002" t="s">
        <v>240</v>
      </c>
      <c r="M2002">
        <v>31</v>
      </c>
      <c r="N2002" t="s">
        <v>204</v>
      </c>
      <c r="O2002">
        <v>8</v>
      </c>
      <c r="P2002">
        <v>2021</v>
      </c>
      <c r="Q2002" t="s">
        <v>515</v>
      </c>
      <c r="R2002" t="s">
        <v>515</v>
      </c>
      <c r="S2002" t="s">
        <v>515</v>
      </c>
      <c r="T2002" t="s">
        <v>515</v>
      </c>
      <c r="U2002" t="s">
        <v>159</v>
      </c>
      <c r="V2002" t="s">
        <v>160</v>
      </c>
      <c r="W2002">
        <v>0</v>
      </c>
      <c r="X2002">
        <v>0</v>
      </c>
      <c r="Y2002">
        <v>0</v>
      </c>
      <c r="Z2002">
        <v>0</v>
      </c>
      <c r="AA2002">
        <v>2.31</v>
      </c>
    </row>
    <row r="2003" spans="1:27" x14ac:dyDescent="0.2">
      <c r="A2003">
        <v>1689</v>
      </c>
      <c r="B2003" t="str">
        <f>+SUBSTITUTE(LOWER(_xlfn.CONCAT(C2003,D2003,E2003,G2003,L2003,R2003))," ","")</f>
        <v>44411carnegranelsinstandrewschile</v>
      </c>
      <c r="C2003" s="1">
        <v>44411</v>
      </c>
      <c r="D2003" s="2" t="s">
        <v>35</v>
      </c>
      <c r="E2003" t="s">
        <v>30</v>
      </c>
      <c r="F2003" t="s">
        <v>32</v>
      </c>
      <c r="G2003" t="s">
        <v>246</v>
      </c>
      <c r="H2003">
        <v>5310</v>
      </c>
      <c r="J2003" s="4" t="e">
        <f>+VLOOKUP(B2003,Hoja1!$A:$L,11,0)</f>
        <v>#N/A</v>
      </c>
      <c r="K2003" s="4" t="e">
        <f>+VLOOKUP(B2003,Hoja1!$A:$L,12,0)</f>
        <v>#N/A</v>
      </c>
      <c r="L2003" t="s">
        <v>240</v>
      </c>
      <c r="M2003">
        <v>31</v>
      </c>
      <c r="N2003" t="s">
        <v>204</v>
      </c>
      <c r="O2003">
        <v>8</v>
      </c>
      <c r="P2003">
        <v>2021</v>
      </c>
      <c r="Q2003" t="s">
        <v>32</v>
      </c>
      <c r="R2003" t="s">
        <v>32</v>
      </c>
      <c r="S2003" t="s">
        <v>32</v>
      </c>
      <c r="T2003" t="s">
        <v>32</v>
      </c>
      <c r="U2003" t="s">
        <v>37</v>
      </c>
      <c r="V2003" t="s">
        <v>36</v>
      </c>
      <c r="W2003">
        <v>0</v>
      </c>
      <c r="X2003">
        <v>0</v>
      </c>
    </row>
    <row r="2004" spans="1:27" x14ac:dyDescent="0.2">
      <c r="A2004">
        <v>2404</v>
      </c>
      <c r="B2004" t="str">
        <f>+SUBSTITUTE(LOWER(_xlfn.CONCAT(C2004,D2004,E2004,G2004,L2004,R2004))," ","")</f>
        <v>44411enterosinsalsac60-80sudmarischile</v>
      </c>
      <c r="C2004" s="1">
        <v>44411</v>
      </c>
      <c r="D2004" s="2" t="s">
        <v>59</v>
      </c>
      <c r="E2004" t="s">
        <v>155</v>
      </c>
      <c r="F2004" t="s">
        <v>32</v>
      </c>
      <c r="G2004" t="s">
        <v>168</v>
      </c>
      <c r="H2004">
        <v>730</v>
      </c>
      <c r="J2004" s="4" t="e">
        <f>+VLOOKUP(B2004,Hoja1!$A:$L,11,0)</f>
        <v>#N/A</v>
      </c>
      <c r="K2004" s="4" t="e">
        <f>+VLOOKUP(B2004,Hoja1!$A:$L,12,0)</f>
        <v>#N/A</v>
      </c>
      <c r="L2004" t="s">
        <v>286</v>
      </c>
      <c r="M2004">
        <v>31</v>
      </c>
      <c r="O2004">
        <v>8</v>
      </c>
      <c r="P2004">
        <v>2021</v>
      </c>
      <c r="Q2004" t="s">
        <v>32</v>
      </c>
      <c r="R2004" t="s">
        <v>32</v>
      </c>
      <c r="S2004" t="s">
        <v>32</v>
      </c>
      <c r="T2004" t="s">
        <v>32</v>
      </c>
      <c r="U2004" t="s">
        <v>159</v>
      </c>
      <c r="V2004" t="s">
        <v>160</v>
      </c>
      <c r="W2004">
        <v>0</v>
      </c>
      <c r="X2004">
        <v>0</v>
      </c>
    </row>
    <row r="2005" spans="1:27" x14ac:dyDescent="0.2">
      <c r="A2005">
        <v>2405</v>
      </c>
      <c r="B2005" t="str">
        <f>+SUBSTITUTE(LOWER(_xlfn.CONCAT(C2005,D2005,E2005,G2005,L2005,R2005))," ","")</f>
        <v>44411enterosinsalsac40-60sudmarischile</v>
      </c>
      <c r="C2005" s="1">
        <v>44411</v>
      </c>
      <c r="D2005" s="2" t="s">
        <v>59</v>
      </c>
      <c r="E2005" t="s">
        <v>155</v>
      </c>
      <c r="F2005" t="s">
        <v>32</v>
      </c>
      <c r="G2005" t="s">
        <v>180</v>
      </c>
      <c r="H2005">
        <v>3025</v>
      </c>
      <c r="J2005" s="4" t="e">
        <f>+VLOOKUP(B2005,Hoja1!$A:$L,11,0)</f>
        <v>#N/A</v>
      </c>
      <c r="K2005" s="4" t="e">
        <f>+VLOOKUP(B2005,Hoja1!$A:$L,12,0)</f>
        <v>#N/A</v>
      </c>
      <c r="L2005" t="s">
        <v>286</v>
      </c>
      <c r="M2005">
        <v>31</v>
      </c>
      <c r="O2005">
        <v>8</v>
      </c>
      <c r="P2005">
        <v>2021</v>
      </c>
      <c r="Q2005" t="s">
        <v>32</v>
      </c>
      <c r="R2005" t="s">
        <v>32</v>
      </c>
      <c r="S2005" t="s">
        <v>32</v>
      </c>
      <c r="T2005" t="s">
        <v>32</v>
      </c>
      <c r="U2005" t="s">
        <v>159</v>
      </c>
      <c r="V2005" t="s">
        <v>160</v>
      </c>
      <c r="W2005">
        <v>0</v>
      </c>
      <c r="X2005">
        <v>0</v>
      </c>
    </row>
    <row r="2006" spans="1:27" x14ac:dyDescent="0.2">
      <c r="A2006">
        <v>2406</v>
      </c>
      <c r="B2006" t="str">
        <f>+SUBSTITUTE(LOWER(_xlfn.CONCAT(C2006,D2006,E2006,G2006,L2006,R2006))," ","")</f>
        <v>44411enterosinsalsac60-80sudmarisrusia</v>
      </c>
      <c r="C2006" s="1">
        <v>44411</v>
      </c>
      <c r="D2006" s="2" t="s">
        <v>59</v>
      </c>
      <c r="E2006" t="s">
        <v>155</v>
      </c>
      <c r="F2006" t="s">
        <v>166</v>
      </c>
      <c r="G2006" t="s">
        <v>168</v>
      </c>
      <c r="H2006">
        <v>5660</v>
      </c>
      <c r="I2006">
        <v>2</v>
      </c>
      <c r="J2006" s="4" t="e">
        <f>+VLOOKUP(B2006,Hoja1!$A:$L,11,0)</f>
        <v>#N/A</v>
      </c>
      <c r="K2006" s="4" t="e">
        <f>+VLOOKUP(B2006,Hoja1!$A:$L,12,0)</f>
        <v>#N/A</v>
      </c>
      <c r="L2006" t="s">
        <v>286</v>
      </c>
      <c r="M2006">
        <v>31</v>
      </c>
      <c r="O2006">
        <v>8</v>
      </c>
      <c r="P2006">
        <v>2021</v>
      </c>
      <c r="Q2006" t="s">
        <v>165</v>
      </c>
      <c r="R2006" t="s">
        <v>166</v>
      </c>
      <c r="S2006" t="s">
        <v>165</v>
      </c>
      <c r="T2006" t="s">
        <v>166</v>
      </c>
      <c r="U2006" t="s">
        <v>159</v>
      </c>
      <c r="V2006" t="s">
        <v>160</v>
      </c>
      <c r="W2006">
        <v>0</v>
      </c>
      <c r="X2006">
        <v>0</v>
      </c>
      <c r="Y2006">
        <v>0</v>
      </c>
      <c r="Z2006">
        <v>0</v>
      </c>
      <c r="AA2006">
        <v>2</v>
      </c>
    </row>
    <row r="2007" spans="1:27" x14ac:dyDescent="0.2">
      <c r="A2007">
        <v>2407</v>
      </c>
      <c r="B2007" t="str">
        <f>+SUBSTITUTE(LOWER(_xlfn.CONCAT(C2007,D2007,E2007,G2007,L2007,R2007))," ","")</f>
        <v>44411enterosinsalsac40-60sudmarisrusia</v>
      </c>
      <c r="C2007" s="1">
        <v>44411</v>
      </c>
      <c r="D2007" s="2" t="s">
        <v>59</v>
      </c>
      <c r="E2007" t="s">
        <v>155</v>
      </c>
      <c r="F2007" t="s">
        <v>166</v>
      </c>
      <c r="G2007" t="s">
        <v>180</v>
      </c>
      <c r="H2007">
        <v>12560</v>
      </c>
      <c r="I2007">
        <v>2.1</v>
      </c>
      <c r="J2007" s="4" t="e">
        <f>+VLOOKUP(B2007,Hoja1!$A:$L,11,0)</f>
        <v>#N/A</v>
      </c>
      <c r="K2007" s="4" t="e">
        <f>+VLOOKUP(B2007,Hoja1!$A:$L,12,0)</f>
        <v>#N/A</v>
      </c>
      <c r="L2007" t="s">
        <v>286</v>
      </c>
      <c r="M2007">
        <v>31</v>
      </c>
      <c r="O2007">
        <v>8</v>
      </c>
      <c r="P2007">
        <v>2021</v>
      </c>
      <c r="Q2007" t="s">
        <v>165</v>
      </c>
      <c r="R2007" t="s">
        <v>166</v>
      </c>
      <c r="S2007" t="s">
        <v>165</v>
      </c>
      <c r="T2007" t="s">
        <v>166</v>
      </c>
      <c r="U2007" t="s">
        <v>159</v>
      </c>
      <c r="V2007" t="s">
        <v>160</v>
      </c>
      <c r="W2007">
        <v>0</v>
      </c>
      <c r="X2007">
        <v>0</v>
      </c>
      <c r="Y2007">
        <v>0</v>
      </c>
      <c r="Z2007">
        <v>0</v>
      </c>
      <c r="AA2007">
        <v>2.1</v>
      </c>
    </row>
    <row r="2008" spans="1:27" x14ac:dyDescent="0.2">
      <c r="A2008">
        <v>519</v>
      </c>
      <c r="B2008" t="str">
        <f>+SUBSTITUTE(LOWER(_xlfn.CONCAT(C2008,D2008,E2008,G2008,L2008,R2008))," ","")</f>
        <v>44412carnegranelc100-200camanchacaasia</v>
      </c>
      <c r="C2008" s="1">
        <v>44412</v>
      </c>
      <c r="D2008" s="2" t="s">
        <v>35</v>
      </c>
      <c r="E2008" t="s">
        <v>30</v>
      </c>
      <c r="F2008" t="s">
        <v>188</v>
      </c>
      <c r="G2008" t="s">
        <v>72</v>
      </c>
      <c r="H2008">
        <v>8920</v>
      </c>
      <c r="I2008">
        <v>3.19999999999999</v>
      </c>
      <c r="J2008" s="4" t="e">
        <f>+VLOOKUP(B2008,Hoja1!$A:$L,11,0)</f>
        <v>#N/A</v>
      </c>
      <c r="K2008" s="4" t="e">
        <f>+VLOOKUP(B2008,Hoja1!$A:$L,12,0)</f>
        <v>#N/A</v>
      </c>
      <c r="L2008" t="s">
        <v>33</v>
      </c>
      <c r="M2008">
        <v>31</v>
      </c>
      <c r="O2008">
        <v>8</v>
      </c>
      <c r="P2008">
        <v>2021</v>
      </c>
      <c r="Q2008" t="s">
        <v>158</v>
      </c>
      <c r="R2008" t="s">
        <v>158</v>
      </c>
      <c r="S2008" t="s">
        <v>158</v>
      </c>
      <c r="T2008" t="s">
        <v>158</v>
      </c>
      <c r="U2008" t="s">
        <v>37</v>
      </c>
      <c r="V2008" t="s">
        <v>36</v>
      </c>
      <c r="W2008">
        <v>0</v>
      </c>
      <c r="X2008">
        <v>0</v>
      </c>
      <c r="Y2008">
        <v>0</v>
      </c>
      <c r="Z2008">
        <v>0</v>
      </c>
      <c r="AA2008">
        <v>3.19999999999999</v>
      </c>
    </row>
    <row r="2009" spans="1:27" x14ac:dyDescent="0.2">
      <c r="A2009">
        <v>520</v>
      </c>
      <c r="B2009" t="str">
        <f>+SUBSTITUTE(LOWER(_xlfn.CONCAT(C2009,D2009,E2009,G2009,L2009,R2009))," ","")</f>
        <v>44412carnegranelc200-300camanchacaasia</v>
      </c>
      <c r="C2009" s="1">
        <v>44412</v>
      </c>
      <c r="D2009" s="2" t="s">
        <v>35</v>
      </c>
      <c r="E2009" t="s">
        <v>30</v>
      </c>
      <c r="F2009" t="s">
        <v>188</v>
      </c>
      <c r="G2009" t="s">
        <v>39</v>
      </c>
      <c r="H2009">
        <v>13000</v>
      </c>
      <c r="I2009">
        <v>3.0499999999999901</v>
      </c>
      <c r="J2009" s="4" t="e">
        <f>+VLOOKUP(B2009,Hoja1!$A:$L,11,0)</f>
        <v>#N/A</v>
      </c>
      <c r="K2009" s="4" t="e">
        <f>+VLOOKUP(B2009,Hoja1!$A:$L,12,0)</f>
        <v>#N/A</v>
      </c>
      <c r="L2009" t="s">
        <v>33</v>
      </c>
      <c r="M2009">
        <v>31</v>
      </c>
      <c r="O2009">
        <v>8</v>
      </c>
      <c r="P2009">
        <v>2021</v>
      </c>
      <c r="Q2009" t="s">
        <v>158</v>
      </c>
      <c r="R2009" t="s">
        <v>158</v>
      </c>
      <c r="S2009" t="s">
        <v>158</v>
      </c>
      <c r="T2009" t="s">
        <v>158</v>
      </c>
      <c r="U2009" t="s">
        <v>37</v>
      </c>
      <c r="V2009" t="s">
        <v>36</v>
      </c>
      <c r="W2009">
        <v>0</v>
      </c>
      <c r="X2009">
        <v>0</v>
      </c>
      <c r="Y2009">
        <v>0</v>
      </c>
      <c r="Z2009">
        <v>0</v>
      </c>
      <c r="AA2009">
        <v>3.0499999999999901</v>
      </c>
    </row>
    <row r="2010" spans="1:27" x14ac:dyDescent="0.2">
      <c r="A2010">
        <v>521</v>
      </c>
      <c r="B2010" t="str">
        <f>+SUBSTITUTE(LOWER(_xlfn.CONCAT(C2010,D2010,E2010,G2010,L2010,R2010))," ","")</f>
        <v>44412carnegranelc100-200camanchacaotroseuropa</v>
      </c>
      <c r="C2010" s="1">
        <v>44412</v>
      </c>
      <c r="D2010" s="2" t="s">
        <v>35</v>
      </c>
      <c r="E2010" t="s">
        <v>30</v>
      </c>
      <c r="F2010" t="s">
        <v>152</v>
      </c>
      <c r="G2010" t="s">
        <v>72</v>
      </c>
      <c r="H2010">
        <v>24000</v>
      </c>
      <c r="I2010">
        <v>3.19999999999999</v>
      </c>
      <c r="J2010" s="4" t="e">
        <f>+VLOOKUP(B2010,Hoja1!$A:$L,11,0)</f>
        <v>#N/A</v>
      </c>
      <c r="K2010" s="4" t="e">
        <f>+VLOOKUP(B2010,Hoja1!$A:$L,12,0)</f>
        <v>#N/A</v>
      </c>
      <c r="L2010" t="s">
        <v>33</v>
      </c>
      <c r="M2010">
        <v>31</v>
      </c>
      <c r="O2010">
        <v>8</v>
      </c>
      <c r="P2010">
        <v>2021</v>
      </c>
      <c r="Q2010" t="s">
        <v>153</v>
      </c>
      <c r="R2010" t="s">
        <v>154</v>
      </c>
      <c r="S2010" t="s">
        <v>154</v>
      </c>
      <c r="T2010" t="s">
        <v>154</v>
      </c>
      <c r="U2010" t="s">
        <v>37</v>
      </c>
      <c r="V2010" t="s">
        <v>36</v>
      </c>
      <c r="W2010">
        <v>0</v>
      </c>
      <c r="X2010">
        <v>0</v>
      </c>
      <c r="Y2010">
        <v>0</v>
      </c>
      <c r="Z2010">
        <v>0</v>
      </c>
      <c r="AA2010">
        <v>3.19999999999999</v>
      </c>
    </row>
    <row r="2011" spans="1:27" x14ac:dyDescent="0.2">
      <c r="A2011">
        <v>1690</v>
      </c>
      <c r="B2011" t="str">
        <f>+SUBSTITUTE(LOWER(_xlfn.CONCAT(C2011,D2011,E2011,G2011,L2011,R2011))," ","")</f>
        <v>44412enterosinsalsae23-32standrewsamerica</v>
      </c>
      <c r="C2011" s="1">
        <v>44412</v>
      </c>
      <c r="D2011" s="2" t="s">
        <v>59</v>
      </c>
      <c r="E2011" t="s">
        <v>155</v>
      </c>
      <c r="F2011" t="s">
        <v>214</v>
      </c>
      <c r="G2011" t="s">
        <v>260</v>
      </c>
      <c r="H2011">
        <v>15118.2</v>
      </c>
      <c r="I2011">
        <v>2.4</v>
      </c>
      <c r="J2011" s="4" t="e">
        <f>+VLOOKUP(B2011,Hoja1!$A:$L,11,0)</f>
        <v>#N/A</v>
      </c>
      <c r="K2011" s="4" t="e">
        <f>+VLOOKUP(B2011,Hoja1!$A:$L,12,0)</f>
        <v>#N/A</v>
      </c>
      <c r="L2011" t="s">
        <v>240</v>
      </c>
      <c r="M2011">
        <v>31</v>
      </c>
      <c r="N2011" t="s">
        <v>204</v>
      </c>
      <c r="O2011">
        <v>8</v>
      </c>
      <c r="P2011">
        <v>2021</v>
      </c>
      <c r="Q2011" t="s">
        <v>515</v>
      </c>
      <c r="R2011" t="s">
        <v>515</v>
      </c>
      <c r="S2011" t="s">
        <v>515</v>
      </c>
      <c r="T2011" t="s">
        <v>515</v>
      </c>
      <c r="U2011" t="s">
        <v>159</v>
      </c>
      <c r="V2011" t="s">
        <v>160</v>
      </c>
      <c r="W2011">
        <v>0</v>
      </c>
      <c r="X2011">
        <v>0</v>
      </c>
      <c r="Y2011">
        <v>0</v>
      </c>
      <c r="Z2011">
        <v>0</v>
      </c>
      <c r="AA2011">
        <v>2.4</v>
      </c>
    </row>
    <row r="2012" spans="1:27" x14ac:dyDescent="0.2">
      <c r="A2012">
        <v>1691</v>
      </c>
      <c r="B2012" t="str">
        <f>+SUBSTITUTE(LOWER(_xlfn.CONCAT(C2012,D2012,E2012,G2012,L2012,R2012))," ","")</f>
        <v>44412carnegranelc200-300standrewsasia</v>
      </c>
      <c r="C2012" s="1">
        <v>44412</v>
      </c>
      <c r="D2012" s="2" t="s">
        <v>35</v>
      </c>
      <c r="E2012" t="s">
        <v>30</v>
      </c>
      <c r="F2012" t="s">
        <v>197</v>
      </c>
      <c r="G2012" t="s">
        <v>39</v>
      </c>
      <c r="H2012">
        <v>6000</v>
      </c>
      <c r="I2012">
        <v>3.4</v>
      </c>
      <c r="J2012" s="4">
        <f>+VLOOKUP(B2012,Hoja1!$A:$L,11,0)</f>
        <v>6000</v>
      </c>
      <c r="K2012" s="4">
        <f>+VLOOKUP(B2012,Hoja1!$A:$L,12,0)</f>
        <v>3.4</v>
      </c>
      <c r="L2012" t="s">
        <v>240</v>
      </c>
      <c r="M2012">
        <v>31</v>
      </c>
      <c r="N2012" t="s">
        <v>204</v>
      </c>
      <c r="O2012">
        <v>8</v>
      </c>
      <c r="P2012">
        <v>2021</v>
      </c>
      <c r="Q2012" t="s">
        <v>158</v>
      </c>
      <c r="R2012" t="s">
        <v>158</v>
      </c>
      <c r="S2012" t="s">
        <v>158</v>
      </c>
      <c r="T2012" t="s">
        <v>158</v>
      </c>
      <c r="U2012" t="s">
        <v>37</v>
      </c>
      <c r="V2012" t="s">
        <v>36</v>
      </c>
      <c r="W2012">
        <v>0</v>
      </c>
      <c r="X2012">
        <v>0</v>
      </c>
      <c r="Y2012">
        <v>0</v>
      </c>
      <c r="Z2012">
        <v>0</v>
      </c>
      <c r="AA2012">
        <v>3.4</v>
      </c>
    </row>
    <row r="2013" spans="1:27" x14ac:dyDescent="0.2">
      <c r="A2013">
        <v>1692</v>
      </c>
      <c r="B2013" t="str">
        <f>+SUBSTITUTE(LOWER(_xlfn.CONCAT(C2013,D2013,E2013,G2013,L2013,R2013))," ","")</f>
        <v>44412enterosinsalsae50-70standrewsasia</v>
      </c>
      <c r="C2013" s="1">
        <v>44412</v>
      </c>
      <c r="D2013" s="2" t="s">
        <v>59</v>
      </c>
      <c r="E2013" t="s">
        <v>155</v>
      </c>
      <c r="F2013" t="s">
        <v>197</v>
      </c>
      <c r="G2013" t="s">
        <v>245</v>
      </c>
      <c r="H2013">
        <v>15650</v>
      </c>
      <c r="I2013">
        <v>2.15</v>
      </c>
      <c r="J2013" s="4" t="e">
        <f>+VLOOKUP(B2013,Hoja1!$A:$L,11,0)</f>
        <v>#N/A</v>
      </c>
      <c r="K2013" s="4" t="e">
        <f>+VLOOKUP(B2013,Hoja1!$A:$L,12,0)</f>
        <v>#N/A</v>
      </c>
      <c r="L2013" t="s">
        <v>240</v>
      </c>
      <c r="M2013">
        <v>31</v>
      </c>
      <c r="N2013" t="s">
        <v>204</v>
      </c>
      <c r="O2013">
        <v>8</v>
      </c>
      <c r="P2013">
        <v>2021</v>
      </c>
      <c r="Q2013" t="s">
        <v>158</v>
      </c>
      <c r="R2013" t="s">
        <v>158</v>
      </c>
      <c r="S2013" t="s">
        <v>158</v>
      </c>
      <c r="T2013" t="s">
        <v>158</v>
      </c>
      <c r="U2013" t="s">
        <v>159</v>
      </c>
      <c r="V2013" t="s">
        <v>160</v>
      </c>
      <c r="W2013">
        <v>0</v>
      </c>
      <c r="X2013">
        <v>0</v>
      </c>
      <c r="Y2013">
        <v>0</v>
      </c>
      <c r="Z2013">
        <v>0</v>
      </c>
      <c r="AA2013">
        <v>2.15</v>
      </c>
    </row>
    <row r="2014" spans="1:27" x14ac:dyDescent="0.2">
      <c r="A2014">
        <v>1693</v>
      </c>
      <c r="B2014" t="str">
        <f>+SUBSTITUTE(LOWER(_xlfn.CONCAT(C2014,D2014,E2014,G2014,L2014,R2014))," ","")</f>
        <v>44412carneretailcompensadoc100-200standrewsamerica</v>
      </c>
      <c r="C2014" s="1">
        <v>44412</v>
      </c>
      <c r="D2014" s="2" t="s">
        <v>35</v>
      </c>
      <c r="E2014" t="s">
        <v>206</v>
      </c>
      <c r="F2014" t="s">
        <v>214</v>
      </c>
      <c r="G2014" t="s">
        <v>72</v>
      </c>
      <c r="H2014">
        <v>1816</v>
      </c>
      <c r="I2014">
        <v>4.4000000000000004</v>
      </c>
      <c r="J2014" s="4">
        <f>+VLOOKUP(B2014,Hoja1!$A:$L,11,0)</f>
        <v>1816</v>
      </c>
      <c r="K2014" s="4">
        <f>+VLOOKUP(B2014,Hoja1!$A:$L,12,0)</f>
        <v>4.4000000000000004</v>
      </c>
      <c r="L2014" t="s">
        <v>240</v>
      </c>
      <c r="M2014">
        <v>31</v>
      </c>
      <c r="N2014" t="s">
        <v>204</v>
      </c>
      <c r="O2014">
        <v>8</v>
      </c>
      <c r="P2014">
        <v>2021</v>
      </c>
      <c r="Q2014" t="s">
        <v>515</v>
      </c>
      <c r="R2014" t="s">
        <v>515</v>
      </c>
      <c r="S2014" t="s">
        <v>515</v>
      </c>
      <c r="T2014" t="s">
        <v>515</v>
      </c>
      <c r="U2014" t="s">
        <v>173</v>
      </c>
      <c r="V2014" t="s">
        <v>208</v>
      </c>
      <c r="W2014">
        <v>0</v>
      </c>
      <c r="X2014">
        <v>0.1</v>
      </c>
      <c r="Y2014">
        <v>0.44</v>
      </c>
      <c r="Z2014">
        <v>799.04</v>
      </c>
      <c r="AA2014">
        <v>4.8888888888888804</v>
      </c>
    </row>
    <row r="2015" spans="1:27" x14ac:dyDescent="0.2">
      <c r="A2015">
        <v>1694</v>
      </c>
      <c r="B2015" t="str">
        <f>+SUBSTITUTE(LOWER(_xlfn.CONCAT(C2015,D2015,E2015,G2015,L2015,R2015))," ","")</f>
        <v>44412enterosinsalsae40-60standrewsamerica</v>
      </c>
      <c r="C2015" s="1">
        <v>44412</v>
      </c>
      <c r="D2015" s="2" t="s">
        <v>59</v>
      </c>
      <c r="E2015" t="s">
        <v>155</v>
      </c>
      <c r="F2015" t="s">
        <v>214</v>
      </c>
      <c r="G2015" t="s">
        <v>250</v>
      </c>
      <c r="H2015">
        <v>11350</v>
      </c>
      <c r="I2015">
        <v>2.33</v>
      </c>
      <c r="J2015" s="4" t="e">
        <f>+VLOOKUP(B2015,Hoja1!$A:$L,11,0)</f>
        <v>#N/A</v>
      </c>
      <c r="K2015" s="4" t="e">
        <f>+VLOOKUP(B2015,Hoja1!$A:$L,12,0)</f>
        <v>#N/A</v>
      </c>
      <c r="L2015" t="s">
        <v>240</v>
      </c>
      <c r="M2015">
        <v>31</v>
      </c>
      <c r="N2015" t="s">
        <v>204</v>
      </c>
      <c r="O2015">
        <v>8</v>
      </c>
      <c r="P2015">
        <v>2021</v>
      </c>
      <c r="Q2015" t="s">
        <v>515</v>
      </c>
      <c r="R2015" t="s">
        <v>515</v>
      </c>
      <c r="S2015" t="s">
        <v>515</v>
      </c>
      <c r="T2015" t="s">
        <v>515</v>
      </c>
      <c r="U2015" t="s">
        <v>159</v>
      </c>
      <c r="V2015" t="s">
        <v>160</v>
      </c>
      <c r="W2015">
        <v>0</v>
      </c>
      <c r="X2015">
        <v>0</v>
      </c>
      <c r="Y2015">
        <v>0</v>
      </c>
      <c r="Z2015">
        <v>0</v>
      </c>
      <c r="AA2015">
        <v>2.33</v>
      </c>
    </row>
    <row r="2016" spans="1:27" x14ac:dyDescent="0.2">
      <c r="A2016">
        <v>1695</v>
      </c>
      <c r="B2016" t="str">
        <f>+SUBSTITUTE(LOWER(_xlfn.CONCAT(C2016,D2016,E2016,G2016,L2016,R2016))," ","")</f>
        <v>44412carneretailnocompensadoc100-200standrewsasia</v>
      </c>
      <c r="C2016" s="1">
        <v>44412</v>
      </c>
      <c r="D2016" s="2" t="s">
        <v>35</v>
      </c>
      <c r="E2016" t="s">
        <v>251</v>
      </c>
      <c r="F2016" t="s">
        <v>264</v>
      </c>
      <c r="G2016" t="s">
        <v>72</v>
      </c>
      <c r="H2016">
        <v>22000</v>
      </c>
      <c r="I2016">
        <v>3.65</v>
      </c>
      <c r="J2016" s="4">
        <f>+VLOOKUP(B2016,Hoja1!$A:$L,11,0)</f>
        <v>22000</v>
      </c>
      <c r="K2016" s="4">
        <f>+VLOOKUP(B2016,Hoja1!$A:$L,12,0)</f>
        <v>3.65</v>
      </c>
      <c r="L2016" t="s">
        <v>240</v>
      </c>
      <c r="M2016">
        <v>31</v>
      </c>
      <c r="N2016" t="s">
        <v>204</v>
      </c>
      <c r="O2016">
        <v>8</v>
      </c>
      <c r="P2016">
        <v>2021</v>
      </c>
      <c r="Q2016" t="s">
        <v>158</v>
      </c>
      <c r="R2016" t="s">
        <v>158</v>
      </c>
      <c r="S2016" t="s">
        <v>158</v>
      </c>
      <c r="T2016" t="s">
        <v>158</v>
      </c>
      <c r="U2016" t="s">
        <v>173</v>
      </c>
      <c r="V2016" t="s">
        <v>252</v>
      </c>
      <c r="W2016">
        <v>0</v>
      </c>
      <c r="X2016">
        <v>0</v>
      </c>
      <c r="Y2016">
        <v>0</v>
      </c>
      <c r="Z2016">
        <v>0</v>
      </c>
      <c r="AA2016">
        <v>3.65</v>
      </c>
    </row>
    <row r="2017" spans="1:27" x14ac:dyDescent="0.2">
      <c r="A2017">
        <v>1696</v>
      </c>
      <c r="B2017" t="str">
        <f>+SUBSTITUTE(LOWER(_xlfn.CONCAT(C2017,D2017,E2017,G2017,L2017,R2017))," ","")</f>
        <v>44412enterosinsalsae23-29standrewsamerica</v>
      </c>
      <c r="C2017" s="1">
        <v>44412</v>
      </c>
      <c r="D2017" s="2" t="s">
        <v>59</v>
      </c>
      <c r="E2017" t="s">
        <v>155</v>
      </c>
      <c r="F2017" t="s">
        <v>214</v>
      </c>
      <c r="G2017" t="s">
        <v>241</v>
      </c>
      <c r="H2017">
        <v>17070.400000000001</v>
      </c>
      <c r="I2017">
        <v>2.0299999999999998</v>
      </c>
      <c r="J2017" s="4" t="e">
        <f>+VLOOKUP(B2017,Hoja1!$A:$L,11,0)</f>
        <v>#N/A</v>
      </c>
      <c r="K2017" s="4" t="e">
        <f>+VLOOKUP(B2017,Hoja1!$A:$L,12,0)</f>
        <v>#N/A</v>
      </c>
      <c r="L2017" t="s">
        <v>240</v>
      </c>
      <c r="M2017">
        <v>31</v>
      </c>
      <c r="N2017" t="s">
        <v>204</v>
      </c>
      <c r="O2017">
        <v>8</v>
      </c>
      <c r="P2017">
        <v>2021</v>
      </c>
      <c r="Q2017" t="s">
        <v>515</v>
      </c>
      <c r="R2017" t="s">
        <v>515</v>
      </c>
      <c r="S2017" t="s">
        <v>515</v>
      </c>
      <c r="T2017" t="s">
        <v>515</v>
      </c>
      <c r="U2017" t="s">
        <v>159</v>
      </c>
      <c r="V2017" t="s">
        <v>160</v>
      </c>
      <c r="W2017">
        <v>0</v>
      </c>
      <c r="X2017">
        <v>0</v>
      </c>
      <c r="Y2017">
        <v>0</v>
      </c>
      <c r="Z2017">
        <v>0</v>
      </c>
      <c r="AA2017">
        <v>2.0299999999999998</v>
      </c>
    </row>
    <row r="2018" spans="1:27" x14ac:dyDescent="0.2">
      <c r="A2018">
        <v>2408</v>
      </c>
      <c r="B2018" t="str">
        <f>+SUBSTITUTE(LOWER(_xlfn.CONCAT(C2018,D2018,E2018,G2018,L2018,R2018))," ","")</f>
        <v>44412carnegranelc200-300sudmarisrusia</v>
      </c>
      <c r="C2018" s="1">
        <v>44412</v>
      </c>
      <c r="D2018" s="2" t="s">
        <v>35</v>
      </c>
      <c r="E2018" t="s">
        <v>30</v>
      </c>
      <c r="F2018" t="s">
        <v>166</v>
      </c>
      <c r="G2018" t="s">
        <v>39</v>
      </c>
      <c r="H2018">
        <v>23000</v>
      </c>
      <c r="I2018">
        <v>3.1</v>
      </c>
      <c r="J2018" s="4">
        <f>+VLOOKUP(B2018,Hoja1!$A:$L,11,0)</f>
        <v>23000</v>
      </c>
      <c r="K2018" s="4">
        <f>+VLOOKUP(B2018,Hoja1!$A:$L,12,0)</f>
        <v>3.1</v>
      </c>
      <c r="L2018" t="s">
        <v>286</v>
      </c>
      <c r="M2018">
        <v>31</v>
      </c>
      <c r="O2018">
        <v>8</v>
      </c>
      <c r="P2018">
        <v>2021</v>
      </c>
      <c r="Q2018" t="s">
        <v>165</v>
      </c>
      <c r="R2018" t="s">
        <v>166</v>
      </c>
      <c r="S2018" t="s">
        <v>165</v>
      </c>
      <c r="T2018" t="s">
        <v>166</v>
      </c>
      <c r="U2018" t="s">
        <v>37</v>
      </c>
      <c r="V2018" t="s">
        <v>36</v>
      </c>
      <c r="W2018">
        <v>0</v>
      </c>
      <c r="X2018">
        <v>0</v>
      </c>
      <c r="Y2018">
        <v>0</v>
      </c>
      <c r="Z2018">
        <v>0</v>
      </c>
      <c r="AA2018">
        <v>3.1</v>
      </c>
    </row>
    <row r="2019" spans="1:27" x14ac:dyDescent="0.2">
      <c r="A2019">
        <v>2409</v>
      </c>
      <c r="B2019" t="str">
        <f>+SUBSTITUTE(LOWER(_xlfn.CONCAT(C2019,D2019,E2019,G2019,L2019,R2019))," ","")</f>
        <v>44412carnegranelc0sudmarischile</v>
      </c>
      <c r="C2019" s="1">
        <v>44412</v>
      </c>
      <c r="D2019" s="2" t="s">
        <v>35</v>
      </c>
      <c r="E2019" t="s">
        <v>30</v>
      </c>
      <c r="F2019" t="s">
        <v>32</v>
      </c>
      <c r="G2019" t="s">
        <v>178</v>
      </c>
      <c r="H2019">
        <v>510</v>
      </c>
      <c r="J2019" s="4" t="e">
        <f>+VLOOKUP(B2019,Hoja1!$A:$L,11,0)</f>
        <v>#N/A</v>
      </c>
      <c r="K2019" s="4" t="e">
        <f>+VLOOKUP(B2019,Hoja1!$A:$L,12,0)</f>
        <v>#N/A</v>
      </c>
      <c r="L2019" t="s">
        <v>286</v>
      </c>
      <c r="M2019">
        <v>31</v>
      </c>
      <c r="O2019">
        <v>8</v>
      </c>
      <c r="P2019">
        <v>2021</v>
      </c>
      <c r="Q2019" t="s">
        <v>32</v>
      </c>
      <c r="R2019" t="s">
        <v>32</v>
      </c>
      <c r="S2019" t="s">
        <v>32</v>
      </c>
      <c r="T2019" t="s">
        <v>32</v>
      </c>
      <c r="U2019" t="s">
        <v>37</v>
      </c>
      <c r="V2019" t="s">
        <v>36</v>
      </c>
      <c r="W2019">
        <v>0</v>
      </c>
      <c r="X2019">
        <v>0</v>
      </c>
    </row>
    <row r="2020" spans="1:27" x14ac:dyDescent="0.2">
      <c r="A2020">
        <v>522</v>
      </c>
      <c r="B2020" t="str">
        <f>+SUBSTITUTE(LOWER(_xlfn.CONCAT(C2020,D2020,E2020,G2020,L2020,R2020))," ","")</f>
        <v>44413enteroretailc20-35camanchacaamerica</v>
      </c>
      <c r="C2020" s="1">
        <v>44413</v>
      </c>
      <c r="D2020" s="2" t="s">
        <v>59</v>
      </c>
      <c r="E2020" t="s">
        <v>161</v>
      </c>
      <c r="F2020" t="s">
        <v>162</v>
      </c>
      <c r="G2020" t="s">
        <v>163</v>
      </c>
      <c r="H2020">
        <v>14301</v>
      </c>
      <c r="I2020">
        <v>3.2413500000000002</v>
      </c>
      <c r="J2020" s="4" t="e">
        <f>+VLOOKUP(B2020,Hoja1!$A:$L,11,0)</f>
        <v>#N/A</v>
      </c>
      <c r="K2020" s="4" t="e">
        <f>+VLOOKUP(B2020,Hoja1!$A:$L,12,0)</f>
        <v>#N/A</v>
      </c>
      <c r="L2020" t="s">
        <v>33</v>
      </c>
      <c r="M2020">
        <v>31</v>
      </c>
      <c r="O2020">
        <v>8</v>
      </c>
      <c r="P2020">
        <v>2021</v>
      </c>
      <c r="Q2020" t="s">
        <v>515</v>
      </c>
      <c r="R2020" t="s">
        <v>515</v>
      </c>
      <c r="S2020" t="s">
        <v>515</v>
      </c>
      <c r="T2020" t="s">
        <v>515</v>
      </c>
      <c r="V2020" t="s">
        <v>164</v>
      </c>
    </row>
    <row r="2021" spans="1:27" x14ac:dyDescent="0.2">
      <c r="A2021">
        <v>523</v>
      </c>
      <c r="B2021" t="str">
        <f>+SUBSTITUTE(LOWER(_xlfn.CONCAT(C2021,D2021,E2021,G2021,L2021,R2021))," ","")</f>
        <v>44413enterosinsalsac20-35camanchacaamerica</v>
      </c>
      <c r="C2021" s="1">
        <v>44413</v>
      </c>
      <c r="D2021" s="2" t="s">
        <v>59</v>
      </c>
      <c r="E2021" t="s">
        <v>155</v>
      </c>
      <c r="F2021" t="s">
        <v>162</v>
      </c>
      <c r="G2021" t="s">
        <v>163</v>
      </c>
      <c r="H2021">
        <v>17978.400000000001</v>
      </c>
      <c r="I2021">
        <v>2.1608999999999998</v>
      </c>
      <c r="J2021" s="4" t="e">
        <f>+VLOOKUP(B2021,Hoja1!$A:$L,11,0)</f>
        <v>#N/A</v>
      </c>
      <c r="K2021" s="4" t="e">
        <f>+VLOOKUP(B2021,Hoja1!$A:$L,12,0)</f>
        <v>#N/A</v>
      </c>
      <c r="L2021" t="s">
        <v>33</v>
      </c>
      <c r="M2021">
        <v>31</v>
      </c>
      <c r="O2021">
        <v>8</v>
      </c>
      <c r="P2021">
        <v>2021</v>
      </c>
      <c r="Q2021" t="s">
        <v>515</v>
      </c>
      <c r="R2021" t="s">
        <v>515</v>
      </c>
      <c r="S2021" t="s">
        <v>515</v>
      </c>
      <c r="T2021" t="s">
        <v>515</v>
      </c>
      <c r="U2021" t="s">
        <v>159</v>
      </c>
      <c r="V2021" t="s">
        <v>160</v>
      </c>
      <c r="W2021">
        <v>0</v>
      </c>
      <c r="X2021">
        <v>0</v>
      </c>
      <c r="Y2021">
        <v>0</v>
      </c>
      <c r="Z2021">
        <v>0</v>
      </c>
      <c r="AA2021">
        <v>2.1608999999999998</v>
      </c>
    </row>
    <row r="2022" spans="1:27" x14ac:dyDescent="0.2">
      <c r="A2022">
        <v>524</v>
      </c>
      <c r="B2022" t="str">
        <f>+SUBSTITUTE(LOWER(_xlfn.CONCAT(C2022,D2022,E2022,G2022,L2022,R2022))," ","")</f>
        <v>44413enterosinsalsac40-60camanchacaasia</v>
      </c>
      <c r="C2022" s="1">
        <v>44413</v>
      </c>
      <c r="D2022" s="2" t="s">
        <v>59</v>
      </c>
      <c r="E2022" t="s">
        <v>155</v>
      </c>
      <c r="F2022" t="s">
        <v>156</v>
      </c>
      <c r="G2022" t="s">
        <v>180</v>
      </c>
      <c r="H2022">
        <v>8120</v>
      </c>
      <c r="I2022">
        <v>2.5</v>
      </c>
      <c r="J2022" s="4" t="e">
        <f>+VLOOKUP(B2022,Hoja1!$A:$L,11,0)</f>
        <v>#N/A</v>
      </c>
      <c r="K2022" s="4" t="e">
        <f>+VLOOKUP(B2022,Hoja1!$A:$L,12,0)</f>
        <v>#N/A</v>
      </c>
      <c r="L2022" t="s">
        <v>33</v>
      </c>
      <c r="M2022">
        <v>31</v>
      </c>
      <c r="O2022">
        <v>8</v>
      </c>
      <c r="P2022">
        <v>2021</v>
      </c>
      <c r="Q2022" t="s">
        <v>158</v>
      </c>
      <c r="R2022" t="s">
        <v>158</v>
      </c>
      <c r="S2022" t="s">
        <v>158</v>
      </c>
      <c r="T2022" t="s">
        <v>158</v>
      </c>
      <c r="U2022" t="s">
        <v>159</v>
      </c>
      <c r="V2022" t="s">
        <v>160</v>
      </c>
      <c r="W2022">
        <v>0</v>
      </c>
      <c r="X2022">
        <v>0</v>
      </c>
      <c r="Y2022">
        <v>0</v>
      </c>
      <c r="Z2022">
        <v>0</v>
      </c>
      <c r="AA2022">
        <v>2.5</v>
      </c>
    </row>
    <row r="2023" spans="1:27" x14ac:dyDescent="0.2">
      <c r="A2023">
        <v>525</v>
      </c>
      <c r="B2023" t="str">
        <f>+SUBSTITUTE(LOWER(_xlfn.CONCAT(C2023,D2023,E2023,G2023,L2023,R2023))," ","")</f>
        <v>44413enterosinsalsac40-60camanchacarusia</v>
      </c>
      <c r="C2023" s="1">
        <v>44413</v>
      </c>
      <c r="D2023" s="2" t="s">
        <v>59</v>
      </c>
      <c r="E2023" t="s">
        <v>155</v>
      </c>
      <c r="F2023" t="s">
        <v>516</v>
      </c>
      <c r="G2023" t="s">
        <v>180</v>
      </c>
      <c r="H2023">
        <v>19200</v>
      </c>
      <c r="I2023">
        <v>2.0499999999999998</v>
      </c>
      <c r="J2023" s="4" t="e">
        <f>+VLOOKUP(B2023,Hoja1!$A:$L,11,0)</f>
        <v>#N/A</v>
      </c>
      <c r="K2023" s="4" t="e">
        <f>+VLOOKUP(B2023,Hoja1!$A:$L,12,0)</f>
        <v>#N/A</v>
      </c>
      <c r="L2023" t="s">
        <v>33</v>
      </c>
      <c r="M2023">
        <v>31</v>
      </c>
      <c r="O2023">
        <v>8</v>
      </c>
      <c r="P2023">
        <v>2021</v>
      </c>
      <c r="Q2023" t="s">
        <v>165</v>
      </c>
      <c r="R2023" t="s">
        <v>166</v>
      </c>
      <c r="S2023" t="s">
        <v>165</v>
      </c>
      <c r="T2023" t="s">
        <v>166</v>
      </c>
      <c r="U2023" t="s">
        <v>159</v>
      </c>
      <c r="V2023" t="s">
        <v>160</v>
      </c>
      <c r="W2023">
        <v>0</v>
      </c>
      <c r="X2023">
        <v>0</v>
      </c>
      <c r="Y2023">
        <v>0</v>
      </c>
      <c r="Z2023">
        <v>0</v>
      </c>
      <c r="AA2023">
        <v>2.0499999999999998</v>
      </c>
    </row>
    <row r="2024" spans="1:27" x14ac:dyDescent="0.2">
      <c r="A2024">
        <v>526</v>
      </c>
      <c r="B2024" t="str">
        <f>+SUBSTITUTE(LOWER(_xlfn.CONCAT(C2024,D2024,E2024,G2024,L2024,R2024))," ","")</f>
        <v>44413carnegranelc200-300camanchacarusia</v>
      </c>
      <c r="C2024" s="1">
        <v>44413</v>
      </c>
      <c r="D2024" s="2" t="s">
        <v>35</v>
      </c>
      <c r="E2024" t="s">
        <v>30</v>
      </c>
      <c r="F2024" t="s">
        <v>516</v>
      </c>
      <c r="G2024" t="s">
        <v>39</v>
      </c>
      <c r="H2024">
        <v>8910</v>
      </c>
      <c r="I2024">
        <v>3.1299999999999901</v>
      </c>
      <c r="J2024" s="4" t="e">
        <f>+VLOOKUP(B2024,Hoja1!$A:$L,11,0)</f>
        <v>#N/A</v>
      </c>
      <c r="K2024" s="4" t="e">
        <f>+VLOOKUP(B2024,Hoja1!$A:$L,12,0)</f>
        <v>#N/A</v>
      </c>
      <c r="L2024" t="s">
        <v>33</v>
      </c>
      <c r="M2024">
        <v>31</v>
      </c>
      <c r="O2024">
        <v>8</v>
      </c>
      <c r="P2024">
        <v>2021</v>
      </c>
      <c r="Q2024" t="s">
        <v>165</v>
      </c>
      <c r="R2024" t="s">
        <v>166</v>
      </c>
      <c r="S2024" t="s">
        <v>165</v>
      </c>
      <c r="T2024" t="s">
        <v>166</v>
      </c>
      <c r="U2024" t="s">
        <v>37</v>
      </c>
      <c r="V2024" t="s">
        <v>36</v>
      </c>
      <c r="W2024">
        <v>0</v>
      </c>
      <c r="X2024">
        <v>0</v>
      </c>
      <c r="Y2024">
        <v>0</v>
      </c>
      <c r="Z2024">
        <v>0</v>
      </c>
      <c r="AA2024">
        <v>3.1299999999999901</v>
      </c>
    </row>
    <row r="2025" spans="1:27" x14ac:dyDescent="0.2">
      <c r="A2025">
        <v>527</v>
      </c>
      <c r="B2025" t="str">
        <f>+SUBSTITUTE(LOWER(_xlfn.CONCAT(C2025,D2025,E2025,G2025,L2025,R2025))," ","")</f>
        <v>44413carnegranelc300-500camanchacarusia</v>
      </c>
      <c r="C2025" s="1">
        <v>44413</v>
      </c>
      <c r="D2025" s="2" t="s">
        <v>35</v>
      </c>
      <c r="E2025" t="s">
        <v>30</v>
      </c>
      <c r="F2025" t="s">
        <v>516</v>
      </c>
      <c r="G2025" t="s">
        <v>49</v>
      </c>
      <c r="H2025">
        <v>8090</v>
      </c>
      <c r="I2025">
        <v>3</v>
      </c>
      <c r="J2025" s="4" t="e">
        <f>+VLOOKUP(B2025,Hoja1!$A:$L,11,0)</f>
        <v>#N/A</v>
      </c>
      <c r="K2025" s="4" t="e">
        <f>+VLOOKUP(B2025,Hoja1!$A:$L,12,0)</f>
        <v>#N/A</v>
      </c>
      <c r="L2025" t="s">
        <v>33</v>
      </c>
      <c r="M2025">
        <v>31</v>
      </c>
      <c r="O2025">
        <v>8</v>
      </c>
      <c r="P2025">
        <v>2021</v>
      </c>
      <c r="Q2025" t="s">
        <v>165</v>
      </c>
      <c r="R2025" t="s">
        <v>166</v>
      </c>
      <c r="S2025" t="s">
        <v>165</v>
      </c>
      <c r="T2025" t="s">
        <v>166</v>
      </c>
      <c r="U2025" t="s">
        <v>37</v>
      </c>
      <c r="V2025" t="s">
        <v>36</v>
      </c>
      <c r="W2025">
        <v>0</v>
      </c>
      <c r="X2025">
        <v>0</v>
      </c>
      <c r="Y2025">
        <v>0</v>
      </c>
      <c r="Z2025">
        <v>0</v>
      </c>
      <c r="AA2025">
        <v>3</v>
      </c>
    </row>
    <row r="2026" spans="1:27" x14ac:dyDescent="0.2">
      <c r="A2026">
        <v>528</v>
      </c>
      <c r="B2026" t="str">
        <f>+SUBSTITUTE(LOWER(_xlfn.CONCAT(C2026,D2026,E2026,G2026,L2026,R2026))," ","")</f>
        <v>44413carnegranelc100-200camanchacarusia</v>
      </c>
      <c r="C2026" s="1">
        <v>44413</v>
      </c>
      <c r="D2026" s="2" t="s">
        <v>35</v>
      </c>
      <c r="E2026" t="s">
        <v>30</v>
      </c>
      <c r="F2026" t="s">
        <v>516</v>
      </c>
      <c r="G2026" t="s">
        <v>72</v>
      </c>
      <c r="H2026">
        <v>7000</v>
      </c>
      <c r="I2026">
        <v>3.19999999999999</v>
      </c>
      <c r="J2026" s="4" t="e">
        <f>+VLOOKUP(B2026,Hoja1!$A:$L,11,0)</f>
        <v>#N/A</v>
      </c>
      <c r="K2026" s="4" t="e">
        <f>+VLOOKUP(B2026,Hoja1!$A:$L,12,0)</f>
        <v>#N/A</v>
      </c>
      <c r="L2026" t="s">
        <v>33</v>
      </c>
      <c r="M2026">
        <v>31</v>
      </c>
      <c r="O2026">
        <v>8</v>
      </c>
      <c r="P2026">
        <v>2021</v>
      </c>
      <c r="Q2026" t="s">
        <v>165</v>
      </c>
      <c r="R2026" t="s">
        <v>166</v>
      </c>
      <c r="S2026" t="s">
        <v>165</v>
      </c>
      <c r="T2026" t="s">
        <v>166</v>
      </c>
      <c r="U2026" t="s">
        <v>37</v>
      </c>
      <c r="V2026" t="s">
        <v>36</v>
      </c>
      <c r="W2026">
        <v>0</v>
      </c>
      <c r="X2026">
        <v>0</v>
      </c>
      <c r="Y2026">
        <v>0</v>
      </c>
      <c r="Z2026">
        <v>0</v>
      </c>
      <c r="AA2026">
        <v>3.19999999999999</v>
      </c>
    </row>
    <row r="2027" spans="1:27" x14ac:dyDescent="0.2">
      <c r="A2027">
        <v>529</v>
      </c>
      <c r="B2027" t="str">
        <f>+SUBSTITUTE(LOWER(_xlfn.CONCAT(C2027,D2027,E2027,G2027,L2027,R2027))," ","")</f>
        <v>44413carnegranelc200-300camanchacaasia</v>
      </c>
      <c r="C2027" s="1">
        <v>44413</v>
      </c>
      <c r="D2027" s="2" t="s">
        <v>35</v>
      </c>
      <c r="E2027" t="s">
        <v>30</v>
      </c>
      <c r="F2027" t="s">
        <v>156</v>
      </c>
      <c r="G2027" t="s">
        <v>39</v>
      </c>
      <c r="H2027">
        <v>3000</v>
      </c>
      <c r="I2027">
        <v>3.0499999999999901</v>
      </c>
      <c r="J2027" s="4" t="e">
        <f>+VLOOKUP(B2027,Hoja1!$A:$L,11,0)</f>
        <v>#N/A</v>
      </c>
      <c r="K2027" s="4" t="e">
        <f>+VLOOKUP(B2027,Hoja1!$A:$L,12,0)</f>
        <v>#N/A</v>
      </c>
      <c r="L2027" t="s">
        <v>33</v>
      </c>
      <c r="M2027">
        <v>31</v>
      </c>
      <c r="O2027">
        <v>8</v>
      </c>
      <c r="P2027">
        <v>2021</v>
      </c>
      <c r="Q2027" t="s">
        <v>158</v>
      </c>
      <c r="R2027" t="s">
        <v>158</v>
      </c>
      <c r="S2027" t="s">
        <v>158</v>
      </c>
      <c r="T2027" t="s">
        <v>158</v>
      </c>
      <c r="U2027" t="s">
        <v>37</v>
      </c>
      <c r="V2027" t="s">
        <v>36</v>
      </c>
      <c r="W2027">
        <v>0</v>
      </c>
      <c r="X2027">
        <v>0</v>
      </c>
      <c r="Y2027">
        <v>0</v>
      </c>
      <c r="Z2027">
        <v>0</v>
      </c>
      <c r="AA2027">
        <v>3.0499999999999901</v>
      </c>
    </row>
    <row r="2028" spans="1:27" x14ac:dyDescent="0.2">
      <c r="A2028">
        <v>530</v>
      </c>
      <c r="B2028" t="str">
        <f>+SUBSTITUTE(LOWER(_xlfn.CONCAT(C2028,D2028,E2028,G2028,L2028,R2028))," ","")</f>
        <v>44413carnegranelc100-200camanchacaasia</v>
      </c>
      <c r="C2028" s="1">
        <v>44413</v>
      </c>
      <c r="D2028" s="2" t="s">
        <v>35</v>
      </c>
      <c r="E2028" t="s">
        <v>30</v>
      </c>
      <c r="F2028" t="s">
        <v>156</v>
      </c>
      <c r="G2028" t="s">
        <v>72</v>
      </c>
      <c r="H2028">
        <v>7000</v>
      </c>
      <c r="I2028">
        <v>3.15</v>
      </c>
      <c r="J2028" s="4" t="e">
        <f>+VLOOKUP(B2028,Hoja1!$A:$L,11,0)</f>
        <v>#N/A</v>
      </c>
      <c r="K2028" s="4" t="e">
        <f>+VLOOKUP(B2028,Hoja1!$A:$L,12,0)</f>
        <v>#N/A</v>
      </c>
      <c r="L2028" t="s">
        <v>33</v>
      </c>
      <c r="M2028">
        <v>31</v>
      </c>
      <c r="O2028">
        <v>8</v>
      </c>
      <c r="P2028">
        <v>2021</v>
      </c>
      <c r="Q2028" t="s">
        <v>158</v>
      </c>
      <c r="R2028" t="s">
        <v>158</v>
      </c>
      <c r="S2028" t="s">
        <v>158</v>
      </c>
      <c r="T2028" t="s">
        <v>158</v>
      </c>
      <c r="U2028" t="s">
        <v>37</v>
      </c>
      <c r="V2028" t="s">
        <v>36</v>
      </c>
      <c r="W2028">
        <v>0</v>
      </c>
      <c r="X2028">
        <v>0</v>
      </c>
      <c r="Y2028">
        <v>0</v>
      </c>
      <c r="Z2028">
        <v>0</v>
      </c>
      <c r="AA2028">
        <v>3.15</v>
      </c>
    </row>
    <row r="2029" spans="1:27" x14ac:dyDescent="0.2">
      <c r="A2029">
        <v>830</v>
      </c>
      <c r="B2029" t="str">
        <f>+SUBSTITUTE(LOWER(_xlfn.CONCAT(C2029,D2029,E2029,G2029,L2029,R2029))," ","")</f>
        <v>44413carnegranelc300-500manuelitaotrosuee</v>
      </c>
      <c r="C2029" s="1">
        <v>44413</v>
      </c>
      <c r="D2029" s="2" t="s">
        <v>35</v>
      </c>
      <c r="E2029" t="s">
        <v>30</v>
      </c>
      <c r="F2029" t="s">
        <v>198</v>
      </c>
      <c r="G2029" t="s">
        <v>49</v>
      </c>
      <c r="H2029">
        <v>24000</v>
      </c>
      <c r="I2029">
        <v>3</v>
      </c>
      <c r="J2029" s="4">
        <f>+VLOOKUP(B2029,Hoja1!$A:$L,11,0)</f>
        <v>24000</v>
      </c>
      <c r="K2029" s="4">
        <f>+VLOOKUP(B2029,Hoja1!$A:$L,12,0)</f>
        <v>3</v>
      </c>
      <c r="L2029" t="s">
        <v>93</v>
      </c>
      <c r="M2029">
        <v>31</v>
      </c>
      <c r="N2029" t="s">
        <v>211</v>
      </c>
      <c r="O2029">
        <v>8</v>
      </c>
      <c r="P2029">
        <v>2021</v>
      </c>
      <c r="Q2029" t="s">
        <v>165</v>
      </c>
      <c r="R2029" t="s">
        <v>185</v>
      </c>
      <c r="S2029" t="s">
        <v>165</v>
      </c>
      <c r="T2029" t="s">
        <v>185</v>
      </c>
      <c r="U2029" t="s">
        <v>37</v>
      </c>
      <c r="V2029" t="s">
        <v>36</v>
      </c>
      <c r="W2029">
        <v>0</v>
      </c>
      <c r="X2029">
        <v>0</v>
      </c>
      <c r="Y2029">
        <v>0</v>
      </c>
      <c r="Z2029">
        <v>0</v>
      </c>
      <c r="AA2029">
        <v>3</v>
      </c>
    </row>
    <row r="2030" spans="1:27" x14ac:dyDescent="0.2">
      <c r="A2030">
        <v>1697</v>
      </c>
      <c r="B2030" t="str">
        <f>+SUBSTITUTE(LOWER(_xlfn.CONCAT(C2030,D2030,E2030,G2030,L2030,R2030))," ","")</f>
        <v>44413carnegranelc100-200standrewsespaña</v>
      </c>
      <c r="C2030" s="1">
        <v>44413</v>
      </c>
      <c r="D2030" s="2" t="s">
        <v>35</v>
      </c>
      <c r="E2030" t="s">
        <v>30</v>
      </c>
      <c r="F2030" t="s">
        <v>338</v>
      </c>
      <c r="G2030" t="s">
        <v>72</v>
      </c>
      <c r="H2030">
        <v>24000</v>
      </c>
      <c r="I2030">
        <v>2.9</v>
      </c>
      <c r="J2030" s="4">
        <f>+VLOOKUP(B2030,Hoja1!$A:$L,11,0)</f>
        <v>24000</v>
      </c>
      <c r="K2030" s="4">
        <f>+VLOOKUP(B2030,Hoja1!$A:$L,12,0)</f>
        <v>2.9</v>
      </c>
      <c r="L2030" t="s">
        <v>240</v>
      </c>
      <c r="M2030">
        <v>31</v>
      </c>
      <c r="N2030" t="s">
        <v>204</v>
      </c>
      <c r="O2030">
        <v>8</v>
      </c>
      <c r="P2030">
        <v>2021</v>
      </c>
      <c r="Q2030" t="s">
        <v>153</v>
      </c>
      <c r="R2030" t="s">
        <v>338</v>
      </c>
      <c r="S2030" t="s">
        <v>338</v>
      </c>
      <c r="T2030" t="s">
        <v>154</v>
      </c>
      <c r="U2030" t="s">
        <v>37</v>
      </c>
      <c r="V2030" t="s">
        <v>36</v>
      </c>
      <c r="W2030">
        <v>0</v>
      </c>
      <c r="X2030">
        <v>0</v>
      </c>
      <c r="Y2030">
        <v>0</v>
      </c>
      <c r="Z2030">
        <v>0</v>
      </c>
      <c r="AA2030">
        <v>2.9</v>
      </c>
    </row>
    <row r="2031" spans="1:27" x14ac:dyDescent="0.2">
      <c r="A2031">
        <v>1698</v>
      </c>
      <c r="B2031" t="str">
        <f>+SUBSTITUTE(LOWER(_xlfn.CONCAT(C2031,D2031,E2031,G2031,L2031,R2031))," ","")</f>
        <v>44413enterosinsalsae40-60standrewsrusia</v>
      </c>
      <c r="C2031" s="1">
        <v>44413</v>
      </c>
      <c r="D2031" s="2" t="s">
        <v>59</v>
      </c>
      <c r="E2031" t="s">
        <v>155</v>
      </c>
      <c r="F2031" t="s">
        <v>239</v>
      </c>
      <c r="G2031" t="s">
        <v>250</v>
      </c>
      <c r="H2031">
        <v>18350</v>
      </c>
      <c r="I2031">
        <v>1.95</v>
      </c>
      <c r="J2031" s="4" t="e">
        <f>+VLOOKUP(B2031,Hoja1!$A:$L,11,0)</f>
        <v>#N/A</v>
      </c>
      <c r="K2031" s="4" t="e">
        <f>+VLOOKUP(B2031,Hoja1!$A:$L,12,0)</f>
        <v>#N/A</v>
      </c>
      <c r="L2031" t="s">
        <v>240</v>
      </c>
      <c r="M2031">
        <v>31</v>
      </c>
      <c r="N2031" t="s">
        <v>204</v>
      </c>
      <c r="O2031">
        <v>8</v>
      </c>
      <c r="P2031">
        <v>2021</v>
      </c>
      <c r="Q2031" t="s">
        <v>165</v>
      </c>
      <c r="R2031" t="s">
        <v>166</v>
      </c>
      <c r="S2031" t="s">
        <v>165</v>
      </c>
      <c r="T2031" t="s">
        <v>166</v>
      </c>
      <c r="U2031" t="s">
        <v>159</v>
      </c>
      <c r="V2031" t="s">
        <v>160</v>
      </c>
      <c r="W2031">
        <v>0</v>
      </c>
      <c r="X2031">
        <v>0</v>
      </c>
      <c r="Y2031">
        <v>0</v>
      </c>
      <c r="Z2031">
        <v>0</v>
      </c>
      <c r="AA2031">
        <v>1.95</v>
      </c>
    </row>
    <row r="2032" spans="1:27" x14ac:dyDescent="0.2">
      <c r="A2032">
        <v>1699</v>
      </c>
      <c r="B2032" t="str">
        <f>+SUBSTITUTE(LOWER(_xlfn.CONCAT(C2032,D2032,E2032,G2032,L2032,R2032))," ","")</f>
        <v>44413enterosinsalsae60-80standrewschile</v>
      </c>
      <c r="C2032" s="1">
        <v>44413</v>
      </c>
      <c r="D2032" s="2" t="s">
        <v>59</v>
      </c>
      <c r="E2032" t="s">
        <v>155</v>
      </c>
      <c r="F2032" t="s">
        <v>32</v>
      </c>
      <c r="G2032" t="s">
        <v>253</v>
      </c>
      <c r="H2032">
        <v>9997.08</v>
      </c>
      <c r="J2032" s="4" t="e">
        <f>+VLOOKUP(B2032,Hoja1!$A:$L,11,0)</f>
        <v>#N/A</v>
      </c>
      <c r="K2032" s="4" t="e">
        <f>+VLOOKUP(B2032,Hoja1!$A:$L,12,0)</f>
        <v>#N/A</v>
      </c>
      <c r="L2032" t="s">
        <v>240</v>
      </c>
      <c r="M2032">
        <v>31</v>
      </c>
      <c r="N2032" t="s">
        <v>204</v>
      </c>
      <c r="O2032">
        <v>8</v>
      </c>
      <c r="P2032">
        <v>2021</v>
      </c>
      <c r="Q2032" t="s">
        <v>32</v>
      </c>
      <c r="R2032" t="s">
        <v>32</v>
      </c>
      <c r="S2032" t="s">
        <v>32</v>
      </c>
      <c r="T2032" t="s">
        <v>32</v>
      </c>
      <c r="U2032" t="s">
        <v>159</v>
      </c>
      <c r="V2032" t="s">
        <v>160</v>
      </c>
      <c r="W2032">
        <v>0</v>
      </c>
      <c r="X2032">
        <v>0</v>
      </c>
    </row>
    <row r="2033" spans="1:27" x14ac:dyDescent="0.2">
      <c r="A2033">
        <v>1700</v>
      </c>
      <c r="B2033" t="str">
        <f>+SUBSTITUTE(LOWER(_xlfn.CONCAT(C2033,D2033,E2033,G2033,L2033,R2033))," ","")</f>
        <v>44413carnegranelc200-300standrewsotroseuropa</v>
      </c>
      <c r="C2033" s="1">
        <v>44413</v>
      </c>
      <c r="D2033" s="2" t="s">
        <v>35</v>
      </c>
      <c r="E2033" t="s">
        <v>30</v>
      </c>
      <c r="F2033" t="s">
        <v>271</v>
      </c>
      <c r="G2033" t="s">
        <v>39</v>
      </c>
      <c r="H2033">
        <v>24000</v>
      </c>
      <c r="I2033">
        <v>3.2</v>
      </c>
      <c r="J2033" s="4">
        <f>+VLOOKUP(B2033,Hoja1!$A:$L,11,0)</f>
        <v>24000</v>
      </c>
      <c r="K2033" s="4">
        <f>+VLOOKUP(B2033,Hoja1!$A:$L,12,0)</f>
        <v>3.2</v>
      </c>
      <c r="L2033" t="s">
        <v>240</v>
      </c>
      <c r="M2033">
        <v>31</v>
      </c>
      <c r="N2033" t="s">
        <v>204</v>
      </c>
      <c r="O2033">
        <v>8</v>
      </c>
      <c r="P2033">
        <v>2021</v>
      </c>
      <c r="Q2033" t="s">
        <v>153</v>
      </c>
      <c r="R2033" t="s">
        <v>154</v>
      </c>
      <c r="S2033" t="s">
        <v>154</v>
      </c>
      <c r="T2033" t="s">
        <v>154</v>
      </c>
      <c r="U2033" t="s">
        <v>37</v>
      </c>
      <c r="V2033" t="s">
        <v>36</v>
      </c>
      <c r="W2033">
        <v>0</v>
      </c>
      <c r="X2033">
        <v>0</v>
      </c>
      <c r="Y2033">
        <v>0</v>
      </c>
      <c r="Z2033">
        <v>0</v>
      </c>
      <c r="AA2033">
        <v>3.2</v>
      </c>
    </row>
    <row r="2034" spans="1:27" x14ac:dyDescent="0.2">
      <c r="A2034">
        <v>1701</v>
      </c>
      <c r="B2034" t="str">
        <f>+SUBSTITUTE(LOWER(_xlfn.CONCAT(C2034,D2034,E2034,G2034,L2034,R2034))," ","")</f>
        <v>44413carnegranelc200-300standrewsamerica</v>
      </c>
      <c r="C2034" s="1">
        <v>44413</v>
      </c>
      <c r="D2034" s="2" t="s">
        <v>35</v>
      </c>
      <c r="E2034" t="s">
        <v>30</v>
      </c>
      <c r="F2034" t="s">
        <v>179</v>
      </c>
      <c r="G2034" t="s">
        <v>39</v>
      </c>
      <c r="H2034">
        <v>22000</v>
      </c>
      <c r="I2034">
        <v>3.3</v>
      </c>
      <c r="J2034" s="4">
        <f>+VLOOKUP(B2034,Hoja1!$A:$L,11,0)</f>
        <v>22000</v>
      </c>
      <c r="K2034" s="4">
        <f>+VLOOKUP(B2034,Hoja1!$A:$L,12,0)</f>
        <v>3.3</v>
      </c>
      <c r="L2034" t="s">
        <v>240</v>
      </c>
      <c r="M2034">
        <v>31</v>
      </c>
      <c r="N2034" t="s">
        <v>204</v>
      </c>
      <c r="O2034">
        <v>8</v>
      </c>
      <c r="P2034">
        <v>2021</v>
      </c>
      <c r="Q2034" t="s">
        <v>515</v>
      </c>
      <c r="R2034" t="s">
        <v>515</v>
      </c>
      <c r="S2034" t="s">
        <v>515</v>
      </c>
      <c r="T2034" t="s">
        <v>515</v>
      </c>
      <c r="U2034" t="s">
        <v>37</v>
      </c>
      <c r="V2034" t="s">
        <v>36</v>
      </c>
      <c r="W2034">
        <v>0</v>
      </c>
      <c r="X2034">
        <v>0</v>
      </c>
      <c r="Y2034">
        <v>0</v>
      </c>
      <c r="Z2034">
        <v>0</v>
      </c>
      <c r="AA2034">
        <v>3.3</v>
      </c>
    </row>
    <row r="2035" spans="1:27" x14ac:dyDescent="0.2">
      <c r="A2035">
        <v>1702</v>
      </c>
      <c r="B2035" t="str">
        <f>+SUBSTITUTE(LOWER(_xlfn.CONCAT(C2035,D2035,E2035,G2035,L2035,R2035))," ","")</f>
        <v>44413enterosinsalsae40-60standrewsasia</v>
      </c>
      <c r="C2035" s="1">
        <v>44413</v>
      </c>
      <c r="D2035" s="2" t="s">
        <v>59</v>
      </c>
      <c r="E2035" t="s">
        <v>155</v>
      </c>
      <c r="F2035" t="s">
        <v>194</v>
      </c>
      <c r="G2035" t="s">
        <v>250</v>
      </c>
      <c r="H2035">
        <v>5</v>
      </c>
      <c r="I2035">
        <v>1</v>
      </c>
      <c r="J2035" s="4" t="e">
        <f>+VLOOKUP(B2035,Hoja1!$A:$L,11,0)</f>
        <v>#N/A</v>
      </c>
      <c r="K2035" s="4" t="e">
        <f>+VLOOKUP(B2035,Hoja1!$A:$L,12,0)</f>
        <v>#N/A</v>
      </c>
      <c r="L2035" t="s">
        <v>240</v>
      </c>
      <c r="M2035">
        <v>31</v>
      </c>
      <c r="N2035" t="s">
        <v>204</v>
      </c>
      <c r="O2035">
        <v>8</v>
      </c>
      <c r="P2035">
        <v>2021</v>
      </c>
      <c r="Q2035" t="s">
        <v>158</v>
      </c>
      <c r="R2035" t="s">
        <v>158</v>
      </c>
      <c r="S2035" t="s">
        <v>158</v>
      </c>
      <c r="T2035" t="s">
        <v>158</v>
      </c>
      <c r="U2035" t="s">
        <v>159</v>
      </c>
      <c r="V2035" t="s">
        <v>160</v>
      </c>
      <c r="W2035">
        <v>0</v>
      </c>
      <c r="X2035">
        <v>0</v>
      </c>
      <c r="Y2035">
        <v>0</v>
      </c>
      <c r="Z2035">
        <v>0</v>
      </c>
      <c r="AA2035">
        <v>1</v>
      </c>
    </row>
    <row r="2036" spans="1:27" x14ac:dyDescent="0.2">
      <c r="A2036">
        <v>1703</v>
      </c>
      <c r="B2036" t="str">
        <f>+SUBSTITUTE(LOWER(_xlfn.CONCAT(C2036,D2036,E2036,G2036,L2036,R2036))," ","")</f>
        <v>44413enterosinsalsae50-70standrewsasia</v>
      </c>
      <c r="C2036" s="1">
        <v>44413</v>
      </c>
      <c r="D2036" s="2" t="s">
        <v>59</v>
      </c>
      <c r="E2036" t="s">
        <v>155</v>
      </c>
      <c r="F2036" t="s">
        <v>194</v>
      </c>
      <c r="G2036" t="s">
        <v>245</v>
      </c>
      <c r="H2036">
        <v>5070</v>
      </c>
      <c r="I2036">
        <v>2.2999999999999998</v>
      </c>
      <c r="J2036" s="4" t="e">
        <f>+VLOOKUP(B2036,Hoja1!$A:$L,11,0)</f>
        <v>#N/A</v>
      </c>
      <c r="K2036" s="4" t="e">
        <f>+VLOOKUP(B2036,Hoja1!$A:$L,12,0)</f>
        <v>#N/A</v>
      </c>
      <c r="L2036" t="s">
        <v>240</v>
      </c>
      <c r="M2036">
        <v>31</v>
      </c>
      <c r="N2036" t="s">
        <v>204</v>
      </c>
      <c r="O2036">
        <v>8</v>
      </c>
      <c r="P2036">
        <v>2021</v>
      </c>
      <c r="Q2036" t="s">
        <v>158</v>
      </c>
      <c r="R2036" t="s">
        <v>158</v>
      </c>
      <c r="S2036" t="s">
        <v>158</v>
      </c>
      <c r="T2036" t="s">
        <v>158</v>
      </c>
      <c r="U2036" t="s">
        <v>159</v>
      </c>
      <c r="V2036" t="s">
        <v>160</v>
      </c>
      <c r="W2036">
        <v>0</v>
      </c>
      <c r="X2036">
        <v>0</v>
      </c>
      <c r="Y2036">
        <v>0</v>
      </c>
      <c r="Z2036">
        <v>0</v>
      </c>
      <c r="AA2036">
        <v>2.2999999999999998</v>
      </c>
    </row>
    <row r="2037" spans="1:27" x14ac:dyDescent="0.2">
      <c r="A2037">
        <v>1704</v>
      </c>
      <c r="B2037" t="str">
        <f>+SUBSTITUTE(LOWER(_xlfn.CONCAT(C2037,D2037,E2037,G2037,L2037,R2037))," ","")</f>
        <v>44413carneretailcompensadoc100-200standrewsasia</v>
      </c>
      <c r="C2037" s="1">
        <v>44413</v>
      </c>
      <c r="D2037" s="2" t="s">
        <v>35</v>
      </c>
      <c r="E2037" t="s">
        <v>206</v>
      </c>
      <c r="F2037" t="s">
        <v>194</v>
      </c>
      <c r="G2037" t="s">
        <v>72</v>
      </c>
      <c r="H2037">
        <v>5280</v>
      </c>
      <c r="I2037">
        <v>4.2</v>
      </c>
      <c r="J2037" s="4">
        <f>+VLOOKUP(B2037,Hoja1!$A:$L,11,0)</f>
        <v>5280</v>
      </c>
      <c r="K2037" s="4">
        <f>+VLOOKUP(B2037,Hoja1!$A:$L,12,0)</f>
        <v>4.2</v>
      </c>
      <c r="L2037" t="s">
        <v>240</v>
      </c>
      <c r="M2037">
        <v>31</v>
      </c>
      <c r="N2037" t="s">
        <v>204</v>
      </c>
      <c r="O2037">
        <v>8</v>
      </c>
      <c r="P2037">
        <v>2021</v>
      </c>
      <c r="Q2037" t="s">
        <v>158</v>
      </c>
      <c r="R2037" t="s">
        <v>158</v>
      </c>
      <c r="S2037" t="s">
        <v>158</v>
      </c>
      <c r="T2037" t="s">
        <v>158</v>
      </c>
      <c r="U2037" t="s">
        <v>173</v>
      </c>
      <c r="V2037" t="s">
        <v>208</v>
      </c>
      <c r="W2037">
        <v>0</v>
      </c>
      <c r="X2037">
        <v>0.1</v>
      </c>
      <c r="Y2037">
        <v>0.42</v>
      </c>
      <c r="Z2037">
        <v>2217.6</v>
      </c>
      <c r="AA2037">
        <v>4.6666666666666599</v>
      </c>
    </row>
    <row r="2038" spans="1:27" x14ac:dyDescent="0.2">
      <c r="A2038">
        <v>1705</v>
      </c>
      <c r="B2038" t="str">
        <f>+SUBSTITUTE(LOWER(_xlfn.CONCAT(C2038,D2038,E2038,G2038,L2038,R2038))," ","")</f>
        <v>44413carneretailcompensadoc200-300standrewsasia</v>
      </c>
      <c r="C2038" s="1">
        <v>44413</v>
      </c>
      <c r="D2038" s="2" t="s">
        <v>35</v>
      </c>
      <c r="E2038" t="s">
        <v>206</v>
      </c>
      <c r="F2038" t="s">
        <v>194</v>
      </c>
      <c r="G2038" t="s">
        <v>39</v>
      </c>
      <c r="H2038">
        <v>4680</v>
      </c>
      <c r="I2038">
        <v>4.18</v>
      </c>
      <c r="J2038" s="4">
        <f>+VLOOKUP(B2038,Hoja1!$A:$L,11,0)</f>
        <v>5000</v>
      </c>
      <c r="K2038" s="4">
        <f>+VLOOKUP(B2038,Hoja1!$A:$L,12,0)</f>
        <v>3.82</v>
      </c>
      <c r="L2038" t="s">
        <v>240</v>
      </c>
      <c r="M2038">
        <v>31</v>
      </c>
      <c r="N2038" t="s">
        <v>204</v>
      </c>
      <c r="O2038">
        <v>8</v>
      </c>
      <c r="P2038">
        <v>2021</v>
      </c>
      <c r="Q2038" t="s">
        <v>158</v>
      </c>
      <c r="R2038" t="s">
        <v>158</v>
      </c>
      <c r="S2038" t="s">
        <v>158</v>
      </c>
      <c r="T2038" t="s">
        <v>158</v>
      </c>
      <c r="U2038" t="s">
        <v>173</v>
      </c>
      <c r="V2038" t="s">
        <v>208</v>
      </c>
      <c r="W2038">
        <v>0</v>
      </c>
      <c r="X2038">
        <v>0.1</v>
      </c>
      <c r="Y2038">
        <v>0.41799999999999998</v>
      </c>
      <c r="Z2038">
        <v>1956.24</v>
      </c>
      <c r="AA2038">
        <v>4.6444444444444404</v>
      </c>
    </row>
    <row r="2039" spans="1:27" x14ac:dyDescent="0.2">
      <c r="A2039">
        <v>1706</v>
      </c>
      <c r="B2039" t="str">
        <f>+SUBSTITUTE(LOWER(_xlfn.CONCAT(C2039,D2039,E2039,G2039,L2039,R2039))," ","")</f>
        <v>44413enterosinsalsasinstandrewsasia</v>
      </c>
      <c r="C2039" s="1">
        <v>44413</v>
      </c>
      <c r="D2039" s="2" t="s">
        <v>59</v>
      </c>
      <c r="E2039" t="s">
        <v>155</v>
      </c>
      <c r="F2039" t="s">
        <v>194</v>
      </c>
      <c r="G2039" t="s">
        <v>246</v>
      </c>
      <c r="H2039">
        <v>3</v>
      </c>
      <c r="I2039">
        <v>1</v>
      </c>
      <c r="J2039" s="4" t="e">
        <f>+VLOOKUP(B2039,Hoja1!$A:$L,11,0)</f>
        <v>#N/A</v>
      </c>
      <c r="K2039" s="4" t="e">
        <f>+VLOOKUP(B2039,Hoja1!$A:$L,12,0)</f>
        <v>#N/A</v>
      </c>
      <c r="L2039" t="s">
        <v>240</v>
      </c>
      <c r="M2039">
        <v>31</v>
      </c>
      <c r="N2039" t="s">
        <v>204</v>
      </c>
      <c r="O2039">
        <v>8</v>
      </c>
      <c r="P2039">
        <v>2021</v>
      </c>
      <c r="Q2039" t="s">
        <v>158</v>
      </c>
      <c r="R2039" t="s">
        <v>158</v>
      </c>
      <c r="S2039" t="s">
        <v>158</v>
      </c>
      <c r="T2039" t="s">
        <v>158</v>
      </c>
      <c r="U2039" t="s">
        <v>159</v>
      </c>
      <c r="V2039" t="s">
        <v>160</v>
      </c>
      <c r="W2039">
        <v>0</v>
      </c>
      <c r="X2039">
        <v>0</v>
      </c>
      <c r="Y2039">
        <v>0</v>
      </c>
      <c r="Z2039">
        <v>0</v>
      </c>
      <c r="AA2039">
        <v>1</v>
      </c>
    </row>
    <row r="2040" spans="1:27" x14ac:dyDescent="0.2">
      <c r="A2040">
        <v>2410</v>
      </c>
      <c r="B2040" t="str">
        <f>+SUBSTITUTE(LOWER(_xlfn.CONCAT(C2040,D2040,E2040,G2040,L2040,R2040))," ","")</f>
        <v>44413carnegranelc300-500sudmarisrusia</v>
      </c>
      <c r="C2040" s="1">
        <v>44413</v>
      </c>
      <c r="D2040" s="2" t="s">
        <v>35</v>
      </c>
      <c r="E2040" t="s">
        <v>30</v>
      </c>
      <c r="F2040" t="s">
        <v>166</v>
      </c>
      <c r="G2040" t="s">
        <v>49</v>
      </c>
      <c r="H2040">
        <v>3000</v>
      </c>
      <c r="I2040">
        <v>3</v>
      </c>
      <c r="J2040" s="4">
        <f>+VLOOKUP(B2040,Hoja1!$A:$L,11,0)</f>
        <v>3000</v>
      </c>
      <c r="K2040" s="4">
        <f>+VLOOKUP(B2040,Hoja1!$A:$L,12,0)</f>
        <v>3</v>
      </c>
      <c r="L2040" t="s">
        <v>286</v>
      </c>
      <c r="M2040">
        <v>31</v>
      </c>
      <c r="O2040">
        <v>8</v>
      </c>
      <c r="P2040">
        <v>2021</v>
      </c>
      <c r="Q2040" t="s">
        <v>165</v>
      </c>
      <c r="R2040" t="s">
        <v>166</v>
      </c>
      <c r="S2040" t="s">
        <v>165</v>
      </c>
      <c r="T2040" t="s">
        <v>166</v>
      </c>
      <c r="U2040" t="s">
        <v>37</v>
      </c>
      <c r="V2040" t="s">
        <v>36</v>
      </c>
      <c r="W2040">
        <v>0</v>
      </c>
      <c r="X2040">
        <v>0</v>
      </c>
      <c r="Y2040">
        <v>0</v>
      </c>
      <c r="Z2040">
        <v>0</v>
      </c>
      <c r="AA2040">
        <v>3</v>
      </c>
    </row>
    <row r="2041" spans="1:27" x14ac:dyDescent="0.2">
      <c r="A2041">
        <v>2411</v>
      </c>
      <c r="B2041" t="str">
        <f>+SUBSTITUTE(LOWER(_xlfn.CONCAT(C2041,D2041,E2041,G2041,L2041,R2041))," ","")</f>
        <v>44413enterosinsalsac40-60sudmarisrusia</v>
      </c>
      <c r="C2041" s="1">
        <v>44413</v>
      </c>
      <c r="D2041" s="2" t="s">
        <v>59</v>
      </c>
      <c r="E2041" t="s">
        <v>155</v>
      </c>
      <c r="F2041" t="s">
        <v>166</v>
      </c>
      <c r="G2041" t="s">
        <v>180</v>
      </c>
      <c r="H2041">
        <v>18000</v>
      </c>
      <c r="I2041">
        <v>2.1</v>
      </c>
      <c r="J2041" s="4" t="e">
        <f>+VLOOKUP(B2041,Hoja1!$A:$L,11,0)</f>
        <v>#N/A</v>
      </c>
      <c r="K2041" s="4" t="e">
        <f>+VLOOKUP(B2041,Hoja1!$A:$L,12,0)</f>
        <v>#N/A</v>
      </c>
      <c r="L2041" t="s">
        <v>286</v>
      </c>
      <c r="M2041">
        <v>31</v>
      </c>
      <c r="O2041">
        <v>8</v>
      </c>
      <c r="P2041">
        <v>2021</v>
      </c>
      <c r="Q2041" t="s">
        <v>165</v>
      </c>
      <c r="R2041" t="s">
        <v>166</v>
      </c>
      <c r="S2041" t="s">
        <v>165</v>
      </c>
      <c r="T2041" t="s">
        <v>166</v>
      </c>
      <c r="U2041" t="s">
        <v>159</v>
      </c>
      <c r="V2041" t="s">
        <v>160</v>
      </c>
      <c r="W2041">
        <v>0</v>
      </c>
      <c r="X2041">
        <v>0</v>
      </c>
      <c r="Y2041">
        <v>0</v>
      </c>
      <c r="Z2041">
        <v>0</v>
      </c>
      <c r="AA2041">
        <v>2.1</v>
      </c>
    </row>
    <row r="2042" spans="1:27" x14ac:dyDescent="0.2">
      <c r="A2042">
        <v>2412</v>
      </c>
      <c r="B2042" t="str">
        <f>+SUBSTITUTE(LOWER(_xlfn.CONCAT(C2042,D2042,E2042,G2042,L2042,R2042))," ","")</f>
        <v>44413carnegranelc100-200sudmarisrusia</v>
      </c>
      <c r="C2042" s="1">
        <v>44413</v>
      </c>
      <c r="D2042" s="2" t="s">
        <v>35</v>
      </c>
      <c r="E2042" t="s">
        <v>30</v>
      </c>
      <c r="F2042" t="s">
        <v>166</v>
      </c>
      <c r="G2042" t="s">
        <v>72</v>
      </c>
      <c r="H2042">
        <v>2000</v>
      </c>
      <c r="I2042">
        <v>3.35</v>
      </c>
      <c r="J2042" s="4">
        <f>+VLOOKUP(B2042,Hoja1!$A:$L,11,0)</f>
        <v>2000</v>
      </c>
      <c r="K2042" s="4">
        <f>+VLOOKUP(B2042,Hoja1!$A:$L,12,0)</f>
        <v>3.35</v>
      </c>
      <c r="L2042" t="s">
        <v>286</v>
      </c>
      <c r="M2042">
        <v>31</v>
      </c>
      <c r="O2042">
        <v>8</v>
      </c>
      <c r="P2042">
        <v>2021</v>
      </c>
      <c r="Q2042" t="s">
        <v>165</v>
      </c>
      <c r="R2042" t="s">
        <v>166</v>
      </c>
      <c r="S2042" t="s">
        <v>165</v>
      </c>
      <c r="T2042" t="s">
        <v>166</v>
      </c>
      <c r="U2042" t="s">
        <v>37</v>
      </c>
      <c r="V2042" t="s">
        <v>36</v>
      </c>
      <c r="W2042">
        <v>0</v>
      </c>
      <c r="X2042">
        <v>0</v>
      </c>
      <c r="Y2042">
        <v>0</v>
      </c>
      <c r="Z2042">
        <v>0</v>
      </c>
      <c r="AA2042">
        <v>3.35</v>
      </c>
    </row>
    <row r="2043" spans="1:27" x14ac:dyDescent="0.2">
      <c r="A2043">
        <v>2413</v>
      </c>
      <c r="B2043" t="str">
        <f>+SUBSTITUTE(LOWER(_xlfn.CONCAT(C2043,D2043,E2043,G2043,L2043,R2043))," ","")</f>
        <v>44413carnegranelc200-300sudmarisrusia</v>
      </c>
      <c r="C2043" s="1">
        <v>44413</v>
      </c>
      <c r="D2043" s="2" t="s">
        <v>35</v>
      </c>
      <c r="E2043" t="s">
        <v>30</v>
      </c>
      <c r="F2043" t="s">
        <v>166</v>
      </c>
      <c r="G2043" t="s">
        <v>39</v>
      </c>
      <c r="H2043">
        <v>8000</v>
      </c>
      <c r="I2043">
        <v>3.2</v>
      </c>
      <c r="J2043" s="4">
        <f>+VLOOKUP(B2043,Hoja1!$A:$L,11,0)</f>
        <v>1500</v>
      </c>
      <c r="K2043" s="4">
        <f>+VLOOKUP(B2043,Hoja1!$A:$L,12,0)</f>
        <v>3.15</v>
      </c>
      <c r="L2043" t="s">
        <v>286</v>
      </c>
      <c r="M2043">
        <v>31</v>
      </c>
      <c r="O2043">
        <v>8</v>
      </c>
      <c r="P2043">
        <v>2021</v>
      </c>
      <c r="Q2043" t="s">
        <v>165</v>
      </c>
      <c r="R2043" t="s">
        <v>166</v>
      </c>
      <c r="S2043" t="s">
        <v>165</v>
      </c>
      <c r="T2043" t="s">
        <v>166</v>
      </c>
      <c r="U2043" t="s">
        <v>37</v>
      </c>
      <c r="V2043" t="s">
        <v>36</v>
      </c>
      <c r="W2043">
        <v>0</v>
      </c>
      <c r="X2043">
        <v>0</v>
      </c>
      <c r="Y2043">
        <v>0</v>
      </c>
      <c r="Z2043">
        <v>0</v>
      </c>
      <c r="AA2043">
        <v>3.2</v>
      </c>
    </row>
    <row r="2044" spans="1:27" x14ac:dyDescent="0.2">
      <c r="A2044">
        <v>2414</v>
      </c>
      <c r="B2044" t="str">
        <f>+SUBSTITUTE(LOWER(_xlfn.CONCAT(C2044,D2044,E2044,G2044,L2044,R2044))," ","")</f>
        <v>44413enterosinsalsac60-80sudmarisrusia</v>
      </c>
      <c r="C2044" s="1">
        <v>44413</v>
      </c>
      <c r="D2044" s="2" t="s">
        <v>59</v>
      </c>
      <c r="E2044" t="s">
        <v>155</v>
      </c>
      <c r="F2044" t="s">
        <v>166</v>
      </c>
      <c r="G2044" t="s">
        <v>168</v>
      </c>
      <c r="H2044">
        <v>6040</v>
      </c>
      <c r="I2044">
        <v>2</v>
      </c>
      <c r="J2044" s="4" t="e">
        <f>+VLOOKUP(B2044,Hoja1!$A:$L,11,0)</f>
        <v>#N/A</v>
      </c>
      <c r="K2044" s="4" t="e">
        <f>+VLOOKUP(B2044,Hoja1!$A:$L,12,0)</f>
        <v>#N/A</v>
      </c>
      <c r="L2044" t="s">
        <v>286</v>
      </c>
      <c r="M2044">
        <v>31</v>
      </c>
      <c r="O2044">
        <v>8</v>
      </c>
      <c r="P2044">
        <v>2021</v>
      </c>
      <c r="Q2044" t="s">
        <v>165</v>
      </c>
      <c r="R2044" t="s">
        <v>166</v>
      </c>
      <c r="S2044" t="s">
        <v>165</v>
      </c>
      <c r="T2044" t="s">
        <v>166</v>
      </c>
      <c r="U2044" t="s">
        <v>159</v>
      </c>
      <c r="V2044" t="s">
        <v>160</v>
      </c>
      <c r="W2044">
        <v>0</v>
      </c>
      <c r="X2044">
        <v>0</v>
      </c>
      <c r="Y2044">
        <v>0</v>
      </c>
      <c r="Z2044">
        <v>0</v>
      </c>
      <c r="AA2044">
        <v>2</v>
      </c>
    </row>
    <row r="2045" spans="1:27" x14ac:dyDescent="0.2">
      <c r="A2045">
        <v>531</v>
      </c>
      <c r="B2045" t="str">
        <f>+SUBSTITUTE(LOWER(_xlfn.CONCAT(C2045,D2045,E2045,G2045,L2045,R2045))," ","")</f>
        <v>44414carnegranelc100-200camanchacarusia</v>
      </c>
      <c r="C2045" s="1">
        <v>44414</v>
      </c>
      <c r="D2045" s="2" t="s">
        <v>35</v>
      </c>
      <c r="E2045" t="s">
        <v>30</v>
      </c>
      <c r="F2045" t="s">
        <v>516</v>
      </c>
      <c r="G2045" t="s">
        <v>72</v>
      </c>
      <c r="H2045">
        <v>24000</v>
      </c>
      <c r="I2045">
        <v>3.1499999999999901</v>
      </c>
      <c r="J2045" s="4" t="e">
        <f>+VLOOKUP(B2045,Hoja1!$A:$L,11,0)</f>
        <v>#N/A</v>
      </c>
      <c r="K2045" s="4" t="e">
        <f>+VLOOKUP(B2045,Hoja1!$A:$L,12,0)</f>
        <v>#N/A</v>
      </c>
      <c r="L2045" t="s">
        <v>33</v>
      </c>
      <c r="M2045">
        <v>31</v>
      </c>
      <c r="O2045">
        <v>8</v>
      </c>
      <c r="P2045">
        <v>2021</v>
      </c>
      <c r="Q2045" t="s">
        <v>165</v>
      </c>
      <c r="R2045" t="s">
        <v>166</v>
      </c>
      <c r="S2045" t="s">
        <v>165</v>
      </c>
      <c r="T2045" t="s">
        <v>166</v>
      </c>
      <c r="U2045" t="s">
        <v>37</v>
      </c>
      <c r="V2045" t="s">
        <v>36</v>
      </c>
      <c r="W2045">
        <v>0</v>
      </c>
      <c r="X2045">
        <v>0</v>
      </c>
      <c r="Y2045">
        <v>0</v>
      </c>
      <c r="Z2045">
        <v>0</v>
      </c>
      <c r="AA2045">
        <v>3.1499999999999901</v>
      </c>
    </row>
    <row r="2046" spans="1:27" x14ac:dyDescent="0.2">
      <c r="A2046">
        <v>532</v>
      </c>
      <c r="B2046" t="str">
        <f>+SUBSTITUTE(LOWER(_xlfn.CONCAT(C2046,D2046,E2046,G2046,L2046,R2046))," ","")</f>
        <v>44414enterosinsalsac20-35camanchacaamerica</v>
      </c>
      <c r="C2046" s="1">
        <v>44414</v>
      </c>
      <c r="D2046" s="2" t="s">
        <v>59</v>
      </c>
      <c r="E2046" t="s">
        <v>155</v>
      </c>
      <c r="F2046" t="s">
        <v>254</v>
      </c>
      <c r="G2046" t="s">
        <v>163</v>
      </c>
      <c r="H2046">
        <v>19200</v>
      </c>
      <c r="I2046">
        <v>2</v>
      </c>
      <c r="J2046" s="4" t="e">
        <f>+VLOOKUP(B2046,Hoja1!$A:$L,11,0)</f>
        <v>#N/A</v>
      </c>
      <c r="K2046" s="4" t="e">
        <f>+VLOOKUP(B2046,Hoja1!$A:$L,12,0)</f>
        <v>#N/A</v>
      </c>
      <c r="L2046" t="s">
        <v>33</v>
      </c>
      <c r="M2046">
        <v>31</v>
      </c>
      <c r="O2046">
        <v>8</v>
      </c>
      <c r="P2046">
        <v>2021</v>
      </c>
      <c r="Q2046" t="s">
        <v>515</v>
      </c>
      <c r="R2046" t="s">
        <v>515</v>
      </c>
      <c r="S2046" t="s">
        <v>515</v>
      </c>
      <c r="T2046" t="s">
        <v>515</v>
      </c>
      <c r="U2046" t="s">
        <v>159</v>
      </c>
      <c r="V2046" t="s">
        <v>160</v>
      </c>
      <c r="W2046">
        <v>0</v>
      </c>
      <c r="X2046">
        <v>0</v>
      </c>
      <c r="Y2046">
        <v>0</v>
      </c>
      <c r="Z2046">
        <v>0</v>
      </c>
      <c r="AA2046">
        <v>2</v>
      </c>
    </row>
    <row r="2047" spans="1:27" x14ac:dyDescent="0.2">
      <c r="A2047">
        <v>533</v>
      </c>
      <c r="B2047" t="str">
        <f>+SUBSTITUTE(LOWER(_xlfn.CONCAT(C2047,D2047,E2047,G2047,L2047,R2047))," ","")</f>
        <v>44414enteroretailc20-35camanchacaamerica</v>
      </c>
      <c r="C2047" s="1">
        <v>44414</v>
      </c>
      <c r="D2047" s="2" t="s">
        <v>59</v>
      </c>
      <c r="E2047" t="s">
        <v>161</v>
      </c>
      <c r="F2047" t="s">
        <v>162</v>
      </c>
      <c r="G2047" t="s">
        <v>163</v>
      </c>
      <c r="H2047">
        <v>15980.8</v>
      </c>
      <c r="I2047">
        <v>3.3075000000000001</v>
      </c>
      <c r="J2047" s="4" t="e">
        <f>+VLOOKUP(B2047,Hoja1!$A:$L,11,0)</f>
        <v>#N/A</v>
      </c>
      <c r="K2047" s="4" t="e">
        <f>+VLOOKUP(B2047,Hoja1!$A:$L,12,0)</f>
        <v>#N/A</v>
      </c>
      <c r="L2047" t="s">
        <v>33</v>
      </c>
      <c r="M2047">
        <v>31</v>
      </c>
      <c r="O2047">
        <v>8</v>
      </c>
      <c r="P2047">
        <v>2021</v>
      </c>
      <c r="Q2047" t="s">
        <v>515</v>
      </c>
      <c r="R2047" t="s">
        <v>515</v>
      </c>
      <c r="S2047" t="s">
        <v>515</v>
      </c>
      <c r="T2047" t="s">
        <v>515</v>
      </c>
      <c r="V2047" t="s">
        <v>164</v>
      </c>
    </row>
    <row r="2048" spans="1:27" x14ac:dyDescent="0.2">
      <c r="A2048">
        <v>534</v>
      </c>
      <c r="B2048" t="str">
        <f>+SUBSTITUTE(LOWER(_xlfn.CONCAT(C2048,D2048,E2048,G2048,L2048,R2048))," ","")</f>
        <v>44414carneretailc100-200camanchacaotroseuropa</v>
      </c>
      <c r="C2048" s="1">
        <v>44414</v>
      </c>
      <c r="D2048" s="2" t="s">
        <v>35</v>
      </c>
      <c r="E2048" t="s">
        <v>161</v>
      </c>
      <c r="F2048" t="s">
        <v>517</v>
      </c>
      <c r="G2048" t="s">
        <v>72</v>
      </c>
      <c r="H2048">
        <v>21600</v>
      </c>
      <c r="I2048">
        <v>3.35</v>
      </c>
      <c r="J2048" s="4" t="e">
        <f>+VLOOKUP(B2048,Hoja1!$A:$L,11,0)</f>
        <v>#N/A</v>
      </c>
      <c r="K2048" s="4" t="e">
        <f>+VLOOKUP(B2048,Hoja1!$A:$L,12,0)</f>
        <v>#N/A</v>
      </c>
      <c r="L2048" t="s">
        <v>33</v>
      </c>
      <c r="M2048">
        <v>31</v>
      </c>
      <c r="O2048">
        <v>8</v>
      </c>
      <c r="P2048">
        <v>2021</v>
      </c>
      <c r="Q2048" t="s">
        <v>153</v>
      </c>
      <c r="R2048" t="s">
        <v>154</v>
      </c>
      <c r="S2048" t="s">
        <v>154</v>
      </c>
      <c r="T2048" t="s">
        <v>154</v>
      </c>
      <c r="U2048" t="s">
        <v>173</v>
      </c>
      <c r="V2048" t="s">
        <v>174</v>
      </c>
      <c r="W2048">
        <v>0</v>
      </c>
      <c r="X2048">
        <v>0</v>
      </c>
      <c r="Y2048">
        <v>0</v>
      </c>
      <c r="Z2048">
        <v>0</v>
      </c>
      <c r="AA2048">
        <v>3.35</v>
      </c>
    </row>
    <row r="2049" spans="1:27" x14ac:dyDescent="0.2">
      <c r="A2049">
        <v>831</v>
      </c>
      <c r="B2049" t="str">
        <f>+SUBSTITUTE(LOWER(_xlfn.CONCAT(C2049,D2049,E2049,G2049,L2049,R2049))," ","")</f>
        <v>44414enterosinsalsac18-27manuelitaamerica</v>
      </c>
      <c r="C2049" s="1">
        <v>44414</v>
      </c>
      <c r="D2049" s="2" t="s">
        <v>59</v>
      </c>
      <c r="E2049" t="s">
        <v>155</v>
      </c>
      <c r="F2049" t="s">
        <v>214</v>
      </c>
      <c r="G2049" t="s">
        <v>171</v>
      </c>
      <c r="H2049">
        <v>18069.2</v>
      </c>
      <c r="I2049">
        <v>1.96035242290748</v>
      </c>
      <c r="J2049" s="4" t="e">
        <f>+VLOOKUP(B2049,Hoja1!$A:$L,11,0)</f>
        <v>#N/A</v>
      </c>
      <c r="K2049" s="4" t="e">
        <f>+VLOOKUP(B2049,Hoja1!$A:$L,12,0)</f>
        <v>#N/A</v>
      </c>
      <c r="L2049" t="s">
        <v>93</v>
      </c>
      <c r="M2049">
        <v>31</v>
      </c>
      <c r="N2049" t="s">
        <v>211</v>
      </c>
      <c r="O2049">
        <v>8</v>
      </c>
      <c r="P2049">
        <v>2021</v>
      </c>
      <c r="Q2049" t="s">
        <v>515</v>
      </c>
      <c r="R2049" t="s">
        <v>515</v>
      </c>
      <c r="S2049" t="s">
        <v>515</v>
      </c>
      <c r="T2049" t="s">
        <v>515</v>
      </c>
      <c r="U2049" t="s">
        <v>159</v>
      </c>
      <c r="V2049" t="s">
        <v>160</v>
      </c>
      <c r="W2049">
        <v>0</v>
      </c>
      <c r="X2049">
        <v>0</v>
      </c>
      <c r="Y2049">
        <v>0</v>
      </c>
      <c r="Z2049">
        <v>0</v>
      </c>
      <c r="AA2049">
        <v>1.96035242290748</v>
      </c>
    </row>
    <row r="2050" spans="1:27" x14ac:dyDescent="0.2">
      <c r="A2050">
        <v>832</v>
      </c>
      <c r="B2050" t="str">
        <f>+SUBSTITUTE(LOWER(_xlfn.CONCAT(C2050,D2050,E2050,G2050,L2050,R2050))," ","")</f>
        <v>44414enterosinsalsac20-40manuelitarusia</v>
      </c>
      <c r="C2050" s="1">
        <v>44414</v>
      </c>
      <c r="D2050" s="2" t="s">
        <v>59</v>
      </c>
      <c r="E2050" t="s">
        <v>155</v>
      </c>
      <c r="F2050" t="s">
        <v>166</v>
      </c>
      <c r="G2050" t="s">
        <v>209</v>
      </c>
      <c r="H2050">
        <v>19613</v>
      </c>
      <c r="I2050">
        <v>2.0999785856319702</v>
      </c>
      <c r="J2050" s="4" t="e">
        <f>+VLOOKUP(B2050,Hoja1!$A:$L,11,0)</f>
        <v>#N/A</v>
      </c>
      <c r="K2050" s="4" t="e">
        <f>+VLOOKUP(B2050,Hoja1!$A:$L,12,0)</f>
        <v>#N/A</v>
      </c>
      <c r="L2050" t="s">
        <v>93</v>
      </c>
      <c r="M2050">
        <v>31</v>
      </c>
      <c r="N2050" t="s">
        <v>211</v>
      </c>
      <c r="O2050">
        <v>8</v>
      </c>
      <c r="P2050">
        <v>2021</v>
      </c>
      <c r="Q2050" t="s">
        <v>165</v>
      </c>
      <c r="R2050" t="s">
        <v>166</v>
      </c>
      <c r="S2050" t="s">
        <v>165</v>
      </c>
      <c r="T2050" t="s">
        <v>166</v>
      </c>
      <c r="U2050" t="s">
        <v>159</v>
      </c>
      <c r="V2050" t="s">
        <v>160</v>
      </c>
      <c r="W2050">
        <v>0</v>
      </c>
      <c r="X2050">
        <v>0</v>
      </c>
      <c r="Y2050">
        <v>0</v>
      </c>
      <c r="Z2050">
        <v>0</v>
      </c>
      <c r="AA2050">
        <v>2.0999785856319702</v>
      </c>
    </row>
    <row r="2051" spans="1:27" x14ac:dyDescent="0.2">
      <c r="A2051">
        <v>1707</v>
      </c>
      <c r="B2051" t="str">
        <f>+SUBSTITUTE(LOWER(_xlfn.CONCAT(C2051,D2051,E2051,G2051,L2051,R2051))," ","")</f>
        <v>44414carneretailcompensadoc200-300standrewsamerica</v>
      </c>
      <c r="C2051" s="1">
        <v>44414</v>
      </c>
      <c r="D2051" s="2" t="s">
        <v>35</v>
      </c>
      <c r="E2051" t="s">
        <v>206</v>
      </c>
      <c r="F2051" t="s">
        <v>214</v>
      </c>
      <c r="G2051" t="s">
        <v>39</v>
      </c>
      <c r="H2051">
        <v>10983.168</v>
      </c>
      <c r="I2051">
        <v>5.29</v>
      </c>
      <c r="J2051" s="4">
        <f>+VLOOKUP(B2051,Hoja1!$A:$L,11,0)</f>
        <v>10983.168</v>
      </c>
      <c r="K2051" s="4">
        <f>+VLOOKUP(B2051,Hoja1!$A:$L,12,0)</f>
        <v>5.29</v>
      </c>
      <c r="L2051" t="s">
        <v>240</v>
      </c>
      <c r="M2051">
        <v>31</v>
      </c>
      <c r="N2051" t="s">
        <v>204</v>
      </c>
      <c r="O2051">
        <v>8</v>
      </c>
      <c r="P2051">
        <v>2021</v>
      </c>
      <c r="Q2051" t="s">
        <v>515</v>
      </c>
      <c r="R2051" t="s">
        <v>515</v>
      </c>
      <c r="S2051" t="s">
        <v>515</v>
      </c>
      <c r="T2051" t="s">
        <v>515</v>
      </c>
      <c r="U2051" t="s">
        <v>173</v>
      </c>
      <c r="V2051" t="s">
        <v>208</v>
      </c>
      <c r="W2051">
        <v>0</v>
      </c>
      <c r="X2051">
        <v>0.1</v>
      </c>
      <c r="Y2051">
        <v>0.52900000000000003</v>
      </c>
      <c r="Z2051">
        <v>5810.0958719999999</v>
      </c>
      <c r="AA2051">
        <v>5.8777777777777702</v>
      </c>
    </row>
    <row r="2052" spans="1:27" x14ac:dyDescent="0.2">
      <c r="A2052">
        <v>1708</v>
      </c>
      <c r="B2052" t="str">
        <f>+SUBSTITUTE(LOWER(_xlfn.CONCAT(C2052,D2052,E2052,G2052,L2052,R2052))," ","")</f>
        <v>44414enterosinsalsae23-29standrewsamerica</v>
      </c>
      <c r="C2052" s="1">
        <v>44414</v>
      </c>
      <c r="D2052" s="2" t="s">
        <v>59</v>
      </c>
      <c r="E2052" t="s">
        <v>155</v>
      </c>
      <c r="F2052" t="s">
        <v>214</v>
      </c>
      <c r="G2052" t="s">
        <v>241</v>
      </c>
      <c r="H2052">
        <v>4086</v>
      </c>
      <c r="I2052">
        <v>2.0299999999999998</v>
      </c>
      <c r="J2052" s="4" t="e">
        <f>+VLOOKUP(B2052,Hoja1!$A:$L,11,0)</f>
        <v>#N/A</v>
      </c>
      <c r="K2052" s="4" t="e">
        <f>+VLOOKUP(B2052,Hoja1!$A:$L,12,0)</f>
        <v>#N/A</v>
      </c>
      <c r="L2052" t="s">
        <v>240</v>
      </c>
      <c r="M2052">
        <v>31</v>
      </c>
      <c r="N2052" t="s">
        <v>204</v>
      </c>
      <c r="O2052">
        <v>8</v>
      </c>
      <c r="P2052">
        <v>2021</v>
      </c>
      <c r="Q2052" t="s">
        <v>515</v>
      </c>
      <c r="R2052" t="s">
        <v>515</v>
      </c>
      <c r="S2052" t="s">
        <v>515</v>
      </c>
      <c r="T2052" t="s">
        <v>515</v>
      </c>
      <c r="U2052" t="s">
        <v>159</v>
      </c>
      <c r="V2052" t="s">
        <v>160</v>
      </c>
      <c r="W2052">
        <v>0</v>
      </c>
      <c r="X2052">
        <v>0</v>
      </c>
      <c r="Y2052">
        <v>0</v>
      </c>
      <c r="Z2052">
        <v>0</v>
      </c>
      <c r="AA2052">
        <v>2.0299999999999998</v>
      </c>
    </row>
    <row r="2053" spans="1:27" x14ac:dyDescent="0.2">
      <c r="A2053">
        <v>2415</v>
      </c>
      <c r="B2053" t="str">
        <f>+SUBSTITUTE(LOWER(_xlfn.CONCAT(C2053,D2053,E2053,G2053,L2053,R2053))," ","")</f>
        <v>44414mediaconchagranelc80-100sudmarisitalia</v>
      </c>
      <c r="C2053" s="1">
        <v>44414</v>
      </c>
      <c r="D2053" s="2" t="s">
        <v>212</v>
      </c>
      <c r="E2053" t="s">
        <v>30</v>
      </c>
      <c r="F2053" t="s">
        <v>167</v>
      </c>
      <c r="G2053" t="s">
        <v>215</v>
      </c>
      <c r="H2053">
        <v>2340</v>
      </c>
      <c r="I2053">
        <v>3.9</v>
      </c>
      <c r="J2053" s="4">
        <f>+VLOOKUP(B2053,Hoja1!$A:$L,11,0)</f>
        <v>3088</v>
      </c>
      <c r="K2053" s="4">
        <f>+VLOOKUP(B2053,Hoja1!$A:$L,12,0)</f>
        <v>3.9</v>
      </c>
      <c r="L2053" t="s">
        <v>286</v>
      </c>
      <c r="M2053">
        <v>31</v>
      </c>
      <c r="O2053">
        <v>8</v>
      </c>
      <c r="P2053">
        <v>2021</v>
      </c>
      <c r="Q2053" t="s">
        <v>153</v>
      </c>
      <c r="R2053" t="s">
        <v>167</v>
      </c>
      <c r="S2053" t="s">
        <v>167</v>
      </c>
      <c r="T2053" t="s">
        <v>167</v>
      </c>
      <c r="V2053" t="s">
        <v>216</v>
      </c>
    </row>
    <row r="2054" spans="1:27" x14ac:dyDescent="0.2">
      <c r="A2054">
        <v>2416</v>
      </c>
      <c r="B2054" t="str">
        <f>+SUBSTITUTE(LOWER(_xlfn.CONCAT(C2054,D2054,E2054,G2054,L2054,R2054))," ","")</f>
        <v>44414mediaconchagranelc60-80sudmarisitalia</v>
      </c>
      <c r="C2054" s="1">
        <v>44414</v>
      </c>
      <c r="D2054" s="2" t="s">
        <v>212</v>
      </c>
      <c r="E2054" t="s">
        <v>30</v>
      </c>
      <c r="F2054" t="s">
        <v>167</v>
      </c>
      <c r="G2054" t="s">
        <v>168</v>
      </c>
      <c r="H2054">
        <v>18579</v>
      </c>
      <c r="I2054">
        <v>3.9</v>
      </c>
      <c r="J2054" s="4">
        <f>+VLOOKUP(B2054,Hoja1!$A:$L,11,0)</f>
        <v>18579</v>
      </c>
      <c r="K2054" s="4">
        <f>+VLOOKUP(B2054,Hoja1!$A:$L,12,0)</f>
        <v>3.9</v>
      </c>
      <c r="L2054" t="s">
        <v>286</v>
      </c>
      <c r="M2054">
        <v>31</v>
      </c>
      <c r="O2054">
        <v>8</v>
      </c>
      <c r="P2054">
        <v>2021</v>
      </c>
      <c r="Q2054" t="s">
        <v>153</v>
      </c>
      <c r="R2054" t="s">
        <v>167</v>
      </c>
      <c r="S2054" t="s">
        <v>167</v>
      </c>
      <c r="T2054" t="s">
        <v>167</v>
      </c>
      <c r="V2054" t="s">
        <v>216</v>
      </c>
    </row>
    <row r="2055" spans="1:27" x14ac:dyDescent="0.2">
      <c r="A2055">
        <v>2417</v>
      </c>
      <c r="B2055" t="str">
        <f>+SUBSTITUTE(LOWER(_xlfn.CONCAT(C2055,D2055,E2055,G2055,L2055,R2055))," ","")</f>
        <v>44414carnegranelc0sudmarischile</v>
      </c>
      <c r="C2055" s="1">
        <v>44414</v>
      </c>
      <c r="D2055" s="2" t="s">
        <v>35</v>
      </c>
      <c r="E2055" t="s">
        <v>30</v>
      </c>
      <c r="F2055" t="s">
        <v>32</v>
      </c>
      <c r="G2055" t="s">
        <v>178</v>
      </c>
      <c r="H2055">
        <v>500</v>
      </c>
      <c r="J2055" s="4" t="e">
        <f>+VLOOKUP(B2055,Hoja1!$A:$L,11,0)</f>
        <v>#N/A</v>
      </c>
      <c r="K2055" s="4" t="e">
        <f>+VLOOKUP(B2055,Hoja1!$A:$L,12,0)</f>
        <v>#N/A</v>
      </c>
      <c r="L2055" t="s">
        <v>286</v>
      </c>
      <c r="M2055">
        <v>31</v>
      </c>
      <c r="O2055">
        <v>8</v>
      </c>
      <c r="P2055">
        <v>2021</v>
      </c>
      <c r="Q2055" t="s">
        <v>32</v>
      </c>
      <c r="R2055" t="s">
        <v>32</v>
      </c>
      <c r="S2055" t="s">
        <v>32</v>
      </c>
      <c r="T2055" t="s">
        <v>32</v>
      </c>
      <c r="U2055" t="s">
        <v>37</v>
      </c>
      <c r="V2055" t="s">
        <v>36</v>
      </c>
      <c r="W2055">
        <v>0</v>
      </c>
      <c r="X2055">
        <v>0</v>
      </c>
    </row>
    <row r="2056" spans="1:27" x14ac:dyDescent="0.2">
      <c r="A2056">
        <v>535</v>
      </c>
      <c r="B2056" t="str">
        <f>+SUBSTITUTE(LOWER(_xlfn.CONCAT(C2056,D2056,E2056,G2056,L2056,R2056))," ","")</f>
        <v>44417enterosinsalsac50-70camanchacaasia</v>
      </c>
      <c r="C2056" s="1">
        <v>44417</v>
      </c>
      <c r="D2056" s="2" t="s">
        <v>59</v>
      </c>
      <c r="E2056" t="s">
        <v>155</v>
      </c>
      <c r="F2056" t="s">
        <v>156</v>
      </c>
      <c r="G2056" t="s">
        <v>157</v>
      </c>
      <c r="H2056">
        <v>15950</v>
      </c>
      <c r="I2056">
        <v>2.4</v>
      </c>
      <c r="J2056" s="4" t="e">
        <f>+VLOOKUP(B2056,Hoja1!$A:$L,11,0)</f>
        <v>#N/A</v>
      </c>
      <c r="K2056" s="4" t="e">
        <f>+VLOOKUP(B2056,Hoja1!$A:$L,12,0)</f>
        <v>#N/A</v>
      </c>
      <c r="L2056" t="s">
        <v>33</v>
      </c>
      <c r="M2056">
        <v>32</v>
      </c>
      <c r="O2056">
        <v>8</v>
      </c>
      <c r="P2056">
        <v>2021</v>
      </c>
      <c r="Q2056" t="s">
        <v>158</v>
      </c>
      <c r="R2056" t="s">
        <v>158</v>
      </c>
      <c r="S2056" t="s">
        <v>158</v>
      </c>
      <c r="T2056" t="s">
        <v>158</v>
      </c>
      <c r="U2056" t="s">
        <v>159</v>
      </c>
      <c r="V2056" t="s">
        <v>160</v>
      </c>
      <c r="W2056">
        <v>0</v>
      </c>
      <c r="X2056">
        <v>0</v>
      </c>
      <c r="Y2056">
        <v>0</v>
      </c>
      <c r="Z2056">
        <v>0</v>
      </c>
      <c r="AA2056">
        <v>2.4</v>
      </c>
    </row>
    <row r="2057" spans="1:27" x14ac:dyDescent="0.2">
      <c r="A2057">
        <v>536</v>
      </c>
      <c r="B2057" t="str">
        <f>+SUBSTITUTE(LOWER(_xlfn.CONCAT(C2057,D2057,E2057,G2057,L2057,R2057))," ","")</f>
        <v>44417carneretailc100-200camanchacaotroseuropa</v>
      </c>
      <c r="C2057" s="1">
        <v>44417</v>
      </c>
      <c r="D2057" s="2" t="s">
        <v>35</v>
      </c>
      <c r="E2057" t="s">
        <v>161</v>
      </c>
      <c r="F2057" t="s">
        <v>517</v>
      </c>
      <c r="G2057" t="s">
        <v>72</v>
      </c>
      <c r="H2057">
        <v>21600</v>
      </c>
      <c r="I2057">
        <v>3.3299999999999899</v>
      </c>
      <c r="J2057" s="4" t="e">
        <f>+VLOOKUP(B2057,Hoja1!$A:$L,11,0)</f>
        <v>#N/A</v>
      </c>
      <c r="K2057" s="4" t="e">
        <f>+VLOOKUP(B2057,Hoja1!$A:$L,12,0)</f>
        <v>#N/A</v>
      </c>
      <c r="L2057" t="s">
        <v>33</v>
      </c>
      <c r="M2057">
        <v>32</v>
      </c>
      <c r="O2057">
        <v>8</v>
      </c>
      <c r="P2057">
        <v>2021</v>
      </c>
      <c r="Q2057" t="s">
        <v>153</v>
      </c>
      <c r="R2057" t="s">
        <v>154</v>
      </c>
      <c r="S2057" t="s">
        <v>154</v>
      </c>
      <c r="T2057" t="s">
        <v>154</v>
      </c>
      <c r="U2057" t="s">
        <v>173</v>
      </c>
      <c r="V2057" t="s">
        <v>174</v>
      </c>
      <c r="W2057">
        <v>0</v>
      </c>
      <c r="X2057">
        <v>0</v>
      </c>
      <c r="Y2057">
        <v>0</v>
      </c>
      <c r="Z2057">
        <v>0</v>
      </c>
      <c r="AA2057">
        <v>3.3299999999999899</v>
      </c>
    </row>
    <row r="2058" spans="1:27" x14ac:dyDescent="0.2">
      <c r="A2058">
        <v>537</v>
      </c>
      <c r="B2058" t="str">
        <f>+SUBSTITUTE(LOWER(_xlfn.CONCAT(C2058,D2058,E2058,G2058,L2058,R2058))," ","")</f>
        <v>44417enteroretailc20-35camanchacaamerica</v>
      </c>
      <c r="C2058" s="1">
        <v>44417</v>
      </c>
      <c r="D2058" s="2" t="s">
        <v>59</v>
      </c>
      <c r="E2058" t="s">
        <v>161</v>
      </c>
      <c r="F2058" t="s">
        <v>162</v>
      </c>
      <c r="G2058" t="s">
        <v>163</v>
      </c>
      <c r="H2058">
        <v>16668.16</v>
      </c>
      <c r="I2058">
        <v>3.2413500000000002</v>
      </c>
      <c r="J2058" s="4" t="e">
        <f>+VLOOKUP(B2058,Hoja1!$A:$L,11,0)</f>
        <v>#N/A</v>
      </c>
      <c r="K2058" s="4" t="e">
        <f>+VLOOKUP(B2058,Hoja1!$A:$L,12,0)</f>
        <v>#N/A</v>
      </c>
      <c r="L2058" t="s">
        <v>33</v>
      </c>
      <c r="M2058">
        <v>32</v>
      </c>
      <c r="O2058">
        <v>8</v>
      </c>
      <c r="P2058">
        <v>2021</v>
      </c>
      <c r="Q2058" t="s">
        <v>515</v>
      </c>
      <c r="R2058" t="s">
        <v>515</v>
      </c>
      <c r="S2058" t="s">
        <v>515</v>
      </c>
      <c r="T2058" t="s">
        <v>515</v>
      </c>
      <c r="V2058" t="s">
        <v>164</v>
      </c>
    </row>
    <row r="2059" spans="1:27" x14ac:dyDescent="0.2">
      <c r="A2059">
        <v>833</v>
      </c>
      <c r="B2059" t="str">
        <f>+SUBSTITUTE(LOWER(_xlfn.CONCAT(C2059,D2059,E2059,G2059,L2059,R2059))," ","")</f>
        <v>44417carnegranelc300-500manuelitaotrosuee</v>
      </c>
      <c r="C2059" s="1">
        <v>44417</v>
      </c>
      <c r="D2059" s="2" t="s">
        <v>35</v>
      </c>
      <c r="E2059" t="s">
        <v>30</v>
      </c>
      <c r="F2059" t="s">
        <v>198</v>
      </c>
      <c r="G2059" t="s">
        <v>49</v>
      </c>
      <c r="H2059">
        <v>24000</v>
      </c>
      <c r="I2059">
        <v>3</v>
      </c>
      <c r="J2059" s="4">
        <f>+VLOOKUP(B2059,Hoja1!$A:$L,11,0)</f>
        <v>24000</v>
      </c>
      <c r="K2059" s="4">
        <f>+VLOOKUP(B2059,Hoja1!$A:$L,12,0)</f>
        <v>3</v>
      </c>
      <c r="L2059" t="s">
        <v>93</v>
      </c>
      <c r="M2059">
        <v>32</v>
      </c>
      <c r="N2059" t="s">
        <v>211</v>
      </c>
      <c r="O2059">
        <v>8</v>
      </c>
      <c r="P2059">
        <v>2021</v>
      </c>
      <c r="Q2059" t="s">
        <v>165</v>
      </c>
      <c r="R2059" t="s">
        <v>185</v>
      </c>
      <c r="S2059" t="s">
        <v>165</v>
      </c>
      <c r="T2059" t="s">
        <v>185</v>
      </c>
      <c r="U2059" t="s">
        <v>37</v>
      </c>
      <c r="V2059" t="s">
        <v>36</v>
      </c>
      <c r="W2059">
        <v>0</v>
      </c>
      <c r="X2059">
        <v>0</v>
      </c>
      <c r="Y2059">
        <v>0</v>
      </c>
      <c r="Z2059">
        <v>0</v>
      </c>
      <c r="AA2059">
        <v>3</v>
      </c>
    </row>
    <row r="2060" spans="1:27" x14ac:dyDescent="0.2">
      <c r="A2060">
        <v>834</v>
      </c>
      <c r="B2060" t="str">
        <f>+SUBSTITUTE(LOWER(_xlfn.CONCAT(C2060,D2060,E2060,G2060,L2060,R2060))," ","")</f>
        <v>44417carnegranelc300-500manuelitafrancia</v>
      </c>
      <c r="C2060" s="1">
        <v>44417</v>
      </c>
      <c r="D2060" s="2" t="s">
        <v>35</v>
      </c>
      <c r="E2060" t="s">
        <v>30</v>
      </c>
      <c r="F2060" t="s">
        <v>172</v>
      </c>
      <c r="G2060" t="s">
        <v>49</v>
      </c>
      <c r="H2060">
        <v>19550</v>
      </c>
      <c r="I2060">
        <v>2.7</v>
      </c>
      <c r="J2060" s="4">
        <f>+VLOOKUP(B2060,Hoja1!$A:$L,11,0)</f>
        <v>19550</v>
      </c>
      <c r="K2060" s="4">
        <f>+VLOOKUP(B2060,Hoja1!$A:$L,12,0)</f>
        <v>2.7</v>
      </c>
      <c r="L2060" t="s">
        <v>93</v>
      </c>
      <c r="M2060">
        <v>32</v>
      </c>
      <c r="N2060" t="s">
        <v>211</v>
      </c>
      <c r="O2060">
        <v>8</v>
      </c>
      <c r="P2060">
        <v>2021</v>
      </c>
      <c r="Q2060" t="s">
        <v>153</v>
      </c>
      <c r="R2060" t="s">
        <v>172</v>
      </c>
      <c r="S2060" t="s">
        <v>172</v>
      </c>
      <c r="T2060" t="s">
        <v>172</v>
      </c>
      <c r="U2060" t="s">
        <v>37</v>
      </c>
      <c r="V2060" t="s">
        <v>36</v>
      </c>
      <c r="W2060">
        <v>0</v>
      </c>
      <c r="X2060">
        <v>0</v>
      </c>
      <c r="Y2060">
        <v>0</v>
      </c>
      <c r="Z2060">
        <v>0</v>
      </c>
      <c r="AA2060">
        <v>2.7</v>
      </c>
    </row>
    <row r="2061" spans="1:27" x14ac:dyDescent="0.2">
      <c r="A2061">
        <v>835</v>
      </c>
      <c r="B2061" t="str">
        <f>+SUBSTITUTE(LOWER(_xlfn.CONCAT(C2061,D2061,E2061,G2061,L2061,R2061))," ","")</f>
        <v>44417carnegranelc200-300manuelitafrancia</v>
      </c>
      <c r="C2061" s="1">
        <v>44417</v>
      </c>
      <c r="D2061" s="2" t="s">
        <v>35</v>
      </c>
      <c r="E2061" t="s">
        <v>30</v>
      </c>
      <c r="F2061" t="s">
        <v>172</v>
      </c>
      <c r="G2061" t="s">
        <v>39</v>
      </c>
      <c r="H2061">
        <v>4450</v>
      </c>
      <c r="I2061">
        <v>2.7</v>
      </c>
      <c r="J2061" s="4">
        <f>+VLOOKUP(B2061,Hoja1!$A:$L,11,0)</f>
        <v>4450</v>
      </c>
      <c r="K2061" s="4">
        <f>+VLOOKUP(B2061,Hoja1!$A:$L,12,0)</f>
        <v>2.7</v>
      </c>
      <c r="L2061" t="s">
        <v>93</v>
      </c>
      <c r="M2061">
        <v>32</v>
      </c>
      <c r="N2061" t="s">
        <v>211</v>
      </c>
      <c r="O2061">
        <v>8</v>
      </c>
      <c r="P2061">
        <v>2021</v>
      </c>
      <c r="Q2061" t="s">
        <v>153</v>
      </c>
      <c r="R2061" t="s">
        <v>172</v>
      </c>
      <c r="S2061" t="s">
        <v>172</v>
      </c>
      <c r="T2061" t="s">
        <v>172</v>
      </c>
      <c r="U2061" t="s">
        <v>37</v>
      </c>
      <c r="V2061" t="s">
        <v>36</v>
      </c>
      <c r="W2061">
        <v>0</v>
      </c>
      <c r="X2061">
        <v>0</v>
      </c>
      <c r="Y2061">
        <v>0</v>
      </c>
      <c r="Z2061">
        <v>0</v>
      </c>
      <c r="AA2061">
        <v>2.7</v>
      </c>
    </row>
    <row r="2062" spans="1:27" x14ac:dyDescent="0.2">
      <c r="A2062">
        <v>1709</v>
      </c>
      <c r="B2062" t="str">
        <f>+SUBSTITUTE(LOWER(_xlfn.CONCAT(C2062,D2062,E2062,G2062,L2062,R2062))," ","")</f>
        <v>44417carnegranelc100-200standrewschile</v>
      </c>
      <c r="C2062" s="1">
        <v>44417</v>
      </c>
      <c r="D2062" s="2" t="s">
        <v>35</v>
      </c>
      <c r="E2062" t="s">
        <v>30</v>
      </c>
      <c r="F2062" t="s">
        <v>32</v>
      </c>
      <c r="G2062" t="s">
        <v>72</v>
      </c>
      <c r="H2062">
        <v>116000</v>
      </c>
      <c r="J2062" s="4">
        <f>+VLOOKUP(B2062,Hoja1!$A:$L,11,0)</f>
        <v>116000</v>
      </c>
      <c r="K2062" s="4">
        <f>+VLOOKUP(B2062,Hoja1!$A:$L,12,0)</f>
        <v>0</v>
      </c>
      <c r="L2062" t="s">
        <v>240</v>
      </c>
      <c r="M2062">
        <v>32</v>
      </c>
      <c r="N2062" t="s">
        <v>204</v>
      </c>
      <c r="O2062">
        <v>8</v>
      </c>
      <c r="P2062">
        <v>2021</v>
      </c>
      <c r="Q2062" t="s">
        <v>32</v>
      </c>
      <c r="R2062" t="s">
        <v>32</v>
      </c>
      <c r="S2062" t="s">
        <v>32</v>
      </c>
      <c r="T2062" t="s">
        <v>32</v>
      </c>
      <c r="U2062" t="s">
        <v>37</v>
      </c>
      <c r="V2062" t="s">
        <v>36</v>
      </c>
      <c r="W2062">
        <v>0</v>
      </c>
      <c r="X2062">
        <v>0</v>
      </c>
    </row>
    <row r="2063" spans="1:27" x14ac:dyDescent="0.2">
      <c r="A2063">
        <v>2418</v>
      </c>
      <c r="B2063" t="str">
        <f>+SUBSTITUTE(LOWER(_xlfn.CONCAT(C2063,D2063,E2063,G2063,L2063,R2063))," ","")</f>
        <v>44417carnegranelc300-500sudmarisitalia</v>
      </c>
      <c r="C2063" s="1">
        <v>44417</v>
      </c>
      <c r="D2063" s="2" t="s">
        <v>35</v>
      </c>
      <c r="E2063" t="s">
        <v>30</v>
      </c>
      <c r="F2063" t="s">
        <v>167</v>
      </c>
      <c r="G2063" t="s">
        <v>49</v>
      </c>
      <c r="H2063">
        <v>17280</v>
      </c>
      <c r="I2063">
        <v>2.95</v>
      </c>
      <c r="J2063" s="4">
        <f>+VLOOKUP(B2063,Hoja1!$A:$L,11,0)</f>
        <v>17280</v>
      </c>
      <c r="K2063" s="4">
        <f>+VLOOKUP(B2063,Hoja1!$A:$L,12,0)</f>
        <v>2.95</v>
      </c>
      <c r="L2063" t="s">
        <v>286</v>
      </c>
      <c r="M2063">
        <v>32</v>
      </c>
      <c r="O2063">
        <v>8</v>
      </c>
      <c r="P2063">
        <v>2021</v>
      </c>
      <c r="Q2063" t="s">
        <v>153</v>
      </c>
      <c r="R2063" t="s">
        <v>167</v>
      </c>
      <c r="S2063" t="s">
        <v>167</v>
      </c>
      <c r="T2063" t="s">
        <v>167</v>
      </c>
      <c r="U2063" t="s">
        <v>37</v>
      </c>
      <c r="V2063" t="s">
        <v>36</v>
      </c>
      <c r="W2063">
        <v>0</v>
      </c>
      <c r="X2063">
        <v>0</v>
      </c>
      <c r="Y2063">
        <v>0</v>
      </c>
      <c r="Z2063">
        <v>0</v>
      </c>
      <c r="AA2063">
        <v>2.95</v>
      </c>
    </row>
    <row r="2064" spans="1:27" x14ac:dyDescent="0.2">
      <c r="A2064">
        <v>2419</v>
      </c>
      <c r="B2064" t="str">
        <f>+SUBSTITUTE(LOWER(_xlfn.CONCAT(C2064,D2064,E2064,G2064,L2064,R2064))," ","")</f>
        <v>44417carnegranelc200-300sudmarisitalia</v>
      </c>
      <c r="C2064" s="1">
        <v>44417</v>
      </c>
      <c r="D2064" s="2" t="s">
        <v>35</v>
      </c>
      <c r="E2064" t="s">
        <v>30</v>
      </c>
      <c r="F2064" t="s">
        <v>167</v>
      </c>
      <c r="G2064" t="s">
        <v>39</v>
      </c>
      <c r="H2064">
        <v>6720</v>
      </c>
      <c r="I2064">
        <v>2.95</v>
      </c>
      <c r="J2064" s="4">
        <f>+VLOOKUP(B2064,Hoja1!$A:$L,11,0)</f>
        <v>6720</v>
      </c>
      <c r="K2064" s="4">
        <f>+VLOOKUP(B2064,Hoja1!$A:$L,12,0)</f>
        <v>2.95</v>
      </c>
      <c r="L2064" t="s">
        <v>286</v>
      </c>
      <c r="M2064">
        <v>32</v>
      </c>
      <c r="O2064">
        <v>8</v>
      </c>
      <c r="P2064">
        <v>2021</v>
      </c>
      <c r="Q2064" t="s">
        <v>153</v>
      </c>
      <c r="R2064" t="s">
        <v>167</v>
      </c>
      <c r="S2064" t="s">
        <v>167</v>
      </c>
      <c r="T2064" t="s">
        <v>167</v>
      </c>
      <c r="U2064" t="s">
        <v>37</v>
      </c>
      <c r="V2064" t="s">
        <v>36</v>
      </c>
      <c r="W2064">
        <v>0</v>
      </c>
      <c r="X2064">
        <v>0</v>
      </c>
      <c r="Y2064">
        <v>0</v>
      </c>
      <c r="Z2064">
        <v>0</v>
      </c>
      <c r="AA2064">
        <v>2.95</v>
      </c>
    </row>
    <row r="2065" spans="1:27" x14ac:dyDescent="0.2">
      <c r="A2065">
        <v>538</v>
      </c>
      <c r="B2065" t="str">
        <f>+SUBSTITUTE(LOWER(_xlfn.CONCAT(C2065,D2065,E2065,G2065,L2065,R2065))," ","")</f>
        <v>44418carneretailc100-200camanchacaasia</v>
      </c>
      <c r="C2065" s="1">
        <v>44418</v>
      </c>
      <c r="D2065" s="2" t="s">
        <v>35</v>
      </c>
      <c r="E2065" t="s">
        <v>161</v>
      </c>
      <c r="F2065" t="s">
        <v>156</v>
      </c>
      <c r="G2065" t="s">
        <v>72</v>
      </c>
      <c r="H2065">
        <v>10000</v>
      </c>
      <c r="I2065">
        <v>3.84</v>
      </c>
      <c r="J2065" s="4" t="e">
        <f>+VLOOKUP(B2065,Hoja1!$A:$L,11,0)</f>
        <v>#N/A</v>
      </c>
      <c r="K2065" s="4" t="e">
        <f>+VLOOKUP(B2065,Hoja1!$A:$L,12,0)</f>
        <v>#N/A</v>
      </c>
      <c r="L2065" t="s">
        <v>33</v>
      </c>
      <c r="M2065">
        <v>32</v>
      </c>
      <c r="O2065">
        <v>8</v>
      </c>
      <c r="P2065">
        <v>2021</v>
      </c>
      <c r="Q2065" t="s">
        <v>158</v>
      </c>
      <c r="R2065" t="s">
        <v>158</v>
      </c>
      <c r="S2065" t="s">
        <v>158</v>
      </c>
      <c r="T2065" t="s">
        <v>158</v>
      </c>
      <c r="U2065" t="s">
        <v>173</v>
      </c>
      <c r="V2065" t="s">
        <v>174</v>
      </c>
      <c r="W2065">
        <v>0</v>
      </c>
      <c r="X2065">
        <v>0</v>
      </c>
      <c r="Y2065">
        <v>0</v>
      </c>
      <c r="Z2065">
        <v>0</v>
      </c>
      <c r="AA2065">
        <v>3.84</v>
      </c>
    </row>
    <row r="2066" spans="1:27" x14ac:dyDescent="0.2">
      <c r="A2066">
        <v>539</v>
      </c>
      <c r="B2066" t="str">
        <f>+SUBSTITUTE(LOWER(_xlfn.CONCAT(C2066,D2066,E2066,G2066,L2066,R2066))," ","")</f>
        <v>44418carnegranelc100-200camanchacaasia</v>
      </c>
      <c r="C2066" s="1">
        <v>44418</v>
      </c>
      <c r="D2066" s="2" t="s">
        <v>35</v>
      </c>
      <c r="E2066" t="s">
        <v>30</v>
      </c>
      <c r="F2066" t="s">
        <v>156</v>
      </c>
      <c r="G2066" t="s">
        <v>72</v>
      </c>
      <c r="H2066">
        <v>9000</v>
      </c>
      <c r="I2066">
        <v>3.15</v>
      </c>
      <c r="J2066" s="4" t="e">
        <f>+VLOOKUP(B2066,Hoja1!$A:$L,11,0)</f>
        <v>#N/A</v>
      </c>
      <c r="K2066" s="4" t="e">
        <f>+VLOOKUP(B2066,Hoja1!$A:$L,12,0)</f>
        <v>#N/A</v>
      </c>
      <c r="L2066" t="s">
        <v>33</v>
      </c>
      <c r="M2066">
        <v>32</v>
      </c>
      <c r="O2066">
        <v>8</v>
      </c>
      <c r="P2066">
        <v>2021</v>
      </c>
      <c r="Q2066" t="s">
        <v>158</v>
      </c>
      <c r="R2066" t="s">
        <v>158</v>
      </c>
      <c r="S2066" t="s">
        <v>158</v>
      </c>
      <c r="T2066" t="s">
        <v>158</v>
      </c>
      <c r="U2066" t="s">
        <v>37</v>
      </c>
      <c r="V2066" t="s">
        <v>36</v>
      </c>
      <c r="W2066">
        <v>0</v>
      </c>
      <c r="X2066">
        <v>0</v>
      </c>
      <c r="Y2066">
        <v>0</v>
      </c>
      <c r="Z2066">
        <v>0</v>
      </c>
      <c r="AA2066">
        <v>3.15</v>
      </c>
    </row>
    <row r="2067" spans="1:27" x14ac:dyDescent="0.2">
      <c r="A2067">
        <v>540</v>
      </c>
      <c r="B2067" t="str">
        <f>+SUBSTITUTE(LOWER(_xlfn.CONCAT(C2067,D2067,E2067,G2067,L2067,R2067))," ","")</f>
        <v>44418carnegranelc200-300camanchacaasia</v>
      </c>
      <c r="C2067" s="1">
        <v>44418</v>
      </c>
      <c r="D2067" s="2" t="s">
        <v>35</v>
      </c>
      <c r="E2067" t="s">
        <v>30</v>
      </c>
      <c r="F2067" t="s">
        <v>156</v>
      </c>
      <c r="G2067" t="s">
        <v>39</v>
      </c>
      <c r="H2067">
        <v>1000</v>
      </c>
      <c r="I2067">
        <v>3.05</v>
      </c>
      <c r="J2067" s="4" t="e">
        <f>+VLOOKUP(B2067,Hoja1!$A:$L,11,0)</f>
        <v>#N/A</v>
      </c>
      <c r="K2067" s="4" t="e">
        <f>+VLOOKUP(B2067,Hoja1!$A:$L,12,0)</f>
        <v>#N/A</v>
      </c>
      <c r="L2067" t="s">
        <v>33</v>
      </c>
      <c r="M2067">
        <v>32</v>
      </c>
      <c r="O2067">
        <v>8</v>
      </c>
      <c r="P2067">
        <v>2021</v>
      </c>
      <c r="Q2067" t="s">
        <v>158</v>
      </c>
      <c r="R2067" t="s">
        <v>158</v>
      </c>
      <c r="S2067" t="s">
        <v>158</v>
      </c>
      <c r="T2067" t="s">
        <v>158</v>
      </c>
      <c r="U2067" t="s">
        <v>37</v>
      </c>
      <c r="V2067" t="s">
        <v>36</v>
      </c>
      <c r="W2067">
        <v>0</v>
      </c>
      <c r="X2067">
        <v>0</v>
      </c>
      <c r="Y2067">
        <v>0</v>
      </c>
      <c r="Z2067">
        <v>0</v>
      </c>
      <c r="AA2067">
        <v>3.05</v>
      </c>
    </row>
    <row r="2068" spans="1:27" x14ac:dyDescent="0.2">
      <c r="A2068">
        <v>1710</v>
      </c>
      <c r="B2068" t="str">
        <f>+SUBSTITUTE(LOWER(_xlfn.CONCAT(C2068,D2068,E2068,G2068,L2068,R2068))," ","")</f>
        <v>44418carneretailcompensadoc100-200standrewsasia</v>
      </c>
      <c r="C2068" s="1">
        <v>44418</v>
      </c>
      <c r="D2068" s="2" t="s">
        <v>35</v>
      </c>
      <c r="E2068" t="s">
        <v>206</v>
      </c>
      <c r="F2068" t="s">
        <v>194</v>
      </c>
      <c r="G2068" t="s">
        <v>72</v>
      </c>
      <c r="H2068">
        <v>20160</v>
      </c>
      <c r="I2068">
        <v>3.9</v>
      </c>
      <c r="J2068" s="4">
        <f>+VLOOKUP(B2068,Hoja1!$A:$L,11,0)</f>
        <v>20160</v>
      </c>
      <c r="K2068" s="4">
        <f>+VLOOKUP(B2068,Hoja1!$A:$L,12,0)</f>
        <v>3.9</v>
      </c>
      <c r="L2068" t="s">
        <v>240</v>
      </c>
      <c r="M2068">
        <v>32</v>
      </c>
      <c r="N2068" t="s">
        <v>204</v>
      </c>
      <c r="O2068">
        <v>8</v>
      </c>
      <c r="P2068">
        <v>2021</v>
      </c>
      <c r="Q2068" t="s">
        <v>158</v>
      </c>
      <c r="R2068" t="s">
        <v>158</v>
      </c>
      <c r="S2068" t="s">
        <v>158</v>
      </c>
      <c r="T2068" t="s">
        <v>158</v>
      </c>
      <c r="U2068" t="s">
        <v>173</v>
      </c>
      <c r="V2068" t="s">
        <v>208</v>
      </c>
      <c r="W2068">
        <v>0</v>
      </c>
      <c r="X2068">
        <v>0.1</v>
      </c>
      <c r="Y2068">
        <v>0.39</v>
      </c>
      <c r="Z2068">
        <v>7862.4</v>
      </c>
      <c r="AA2068">
        <v>4.3333333333333304</v>
      </c>
    </row>
    <row r="2069" spans="1:27" x14ac:dyDescent="0.2">
      <c r="A2069">
        <v>2420</v>
      </c>
      <c r="B2069" t="str">
        <f>+SUBSTITUTE(LOWER(_xlfn.CONCAT(C2069,D2069,E2069,G2069,L2069,R2069))," ","")</f>
        <v>44418carnegranelc500-upsudmarisrusia</v>
      </c>
      <c r="C2069" s="1">
        <v>44418</v>
      </c>
      <c r="D2069" s="2" t="s">
        <v>35</v>
      </c>
      <c r="E2069" t="s">
        <v>30</v>
      </c>
      <c r="F2069" t="s">
        <v>166</v>
      </c>
      <c r="G2069" t="s">
        <v>183</v>
      </c>
      <c r="H2069">
        <v>23000</v>
      </c>
      <c r="I2069">
        <v>2.75</v>
      </c>
      <c r="J2069" s="4">
        <f>+VLOOKUP(B2069,Hoja1!$A:$L,11,0)</f>
        <v>23000</v>
      </c>
      <c r="K2069" s="4">
        <f>+VLOOKUP(B2069,Hoja1!$A:$L,12,0)</f>
        <v>2.75</v>
      </c>
      <c r="L2069" t="s">
        <v>286</v>
      </c>
      <c r="M2069">
        <v>32</v>
      </c>
      <c r="O2069">
        <v>8</v>
      </c>
      <c r="P2069">
        <v>2021</v>
      </c>
      <c r="Q2069" t="s">
        <v>165</v>
      </c>
      <c r="R2069" t="s">
        <v>166</v>
      </c>
      <c r="S2069" t="s">
        <v>165</v>
      </c>
      <c r="T2069" t="s">
        <v>166</v>
      </c>
      <c r="U2069" t="s">
        <v>37</v>
      </c>
      <c r="V2069" t="s">
        <v>36</v>
      </c>
      <c r="W2069">
        <v>0</v>
      </c>
      <c r="X2069">
        <v>0</v>
      </c>
      <c r="Y2069">
        <v>0</v>
      </c>
      <c r="Z2069">
        <v>0</v>
      </c>
      <c r="AA2069">
        <v>2.75</v>
      </c>
    </row>
    <row r="2070" spans="1:27" x14ac:dyDescent="0.2">
      <c r="A2070">
        <v>2421</v>
      </c>
      <c r="B2070" t="str">
        <f>+SUBSTITUTE(LOWER(_xlfn.CONCAT(C2070,D2070,E2070,G2070,L2070,R2070))," ","")</f>
        <v>44418enterosinsalsac40-60sudmarisamerica</v>
      </c>
      <c r="C2070" s="1">
        <v>44418</v>
      </c>
      <c r="D2070" s="2" t="s">
        <v>59</v>
      </c>
      <c r="E2070" t="s">
        <v>155</v>
      </c>
      <c r="F2070" t="s">
        <v>214</v>
      </c>
      <c r="G2070" t="s">
        <v>180</v>
      </c>
      <c r="H2070">
        <v>17978.400000000001</v>
      </c>
      <c r="I2070">
        <v>1.92</v>
      </c>
      <c r="J2070" s="4" t="e">
        <f>+VLOOKUP(B2070,Hoja1!$A:$L,11,0)</f>
        <v>#N/A</v>
      </c>
      <c r="K2070" s="4" t="e">
        <f>+VLOOKUP(B2070,Hoja1!$A:$L,12,0)</f>
        <v>#N/A</v>
      </c>
      <c r="L2070" t="s">
        <v>286</v>
      </c>
      <c r="M2070">
        <v>32</v>
      </c>
      <c r="O2070">
        <v>8</v>
      </c>
      <c r="P2070">
        <v>2021</v>
      </c>
      <c r="Q2070" t="s">
        <v>515</v>
      </c>
      <c r="R2070" t="s">
        <v>515</v>
      </c>
      <c r="S2070" t="s">
        <v>515</v>
      </c>
      <c r="T2070" t="s">
        <v>515</v>
      </c>
      <c r="U2070" t="s">
        <v>159</v>
      </c>
      <c r="V2070" t="s">
        <v>160</v>
      </c>
      <c r="W2070">
        <v>0</v>
      </c>
      <c r="X2070">
        <v>0</v>
      </c>
      <c r="Y2070">
        <v>0</v>
      </c>
      <c r="Z2070">
        <v>0</v>
      </c>
      <c r="AA2070">
        <v>1.92</v>
      </c>
    </row>
    <row r="2071" spans="1:27" x14ac:dyDescent="0.2">
      <c r="A2071">
        <v>541</v>
      </c>
      <c r="B2071" t="str">
        <f>+SUBSTITUTE(LOWER(_xlfn.CONCAT(C2071,D2071,E2071,G2071,L2071,R2071))," ","")</f>
        <v>44419enterosinsalsac50-70camanchacaamerica</v>
      </c>
      <c r="C2071" s="1">
        <v>44419</v>
      </c>
      <c r="D2071" s="2" t="s">
        <v>59</v>
      </c>
      <c r="E2071" t="s">
        <v>155</v>
      </c>
      <c r="F2071" t="s">
        <v>201</v>
      </c>
      <c r="G2071" t="s">
        <v>157</v>
      </c>
      <c r="H2071">
        <v>3000</v>
      </c>
      <c r="I2071">
        <v>1.8999999999999899</v>
      </c>
      <c r="J2071" s="4" t="e">
        <f>+VLOOKUP(B2071,Hoja1!$A:$L,11,0)</f>
        <v>#N/A</v>
      </c>
      <c r="K2071" s="4" t="e">
        <f>+VLOOKUP(B2071,Hoja1!$A:$L,12,0)</f>
        <v>#N/A</v>
      </c>
      <c r="L2071" t="s">
        <v>33</v>
      </c>
      <c r="M2071">
        <v>32</v>
      </c>
      <c r="O2071">
        <v>8</v>
      </c>
      <c r="P2071">
        <v>2021</v>
      </c>
      <c r="Q2071" t="s">
        <v>515</v>
      </c>
      <c r="R2071" t="s">
        <v>515</v>
      </c>
      <c r="S2071" t="s">
        <v>515</v>
      </c>
      <c r="T2071" t="s">
        <v>515</v>
      </c>
      <c r="U2071" t="s">
        <v>159</v>
      </c>
      <c r="V2071" t="s">
        <v>160</v>
      </c>
      <c r="W2071">
        <v>0</v>
      </c>
      <c r="X2071">
        <v>0</v>
      </c>
      <c r="Y2071">
        <v>0</v>
      </c>
      <c r="Z2071">
        <v>0</v>
      </c>
      <c r="AA2071">
        <v>1.8999999999999899</v>
      </c>
    </row>
    <row r="2072" spans="1:27" x14ac:dyDescent="0.2">
      <c r="A2072">
        <v>542</v>
      </c>
      <c r="B2072" t="str">
        <f>+SUBSTITUTE(LOWER(_xlfn.CONCAT(C2072,D2072,E2072,G2072,L2072,R2072))," ","")</f>
        <v>44419enteroretailc20-35camanchacaamerica</v>
      </c>
      <c r="C2072" s="1">
        <v>44419</v>
      </c>
      <c r="D2072" s="2" t="s">
        <v>59</v>
      </c>
      <c r="E2072" t="s">
        <v>161</v>
      </c>
      <c r="F2072" t="s">
        <v>162</v>
      </c>
      <c r="G2072" t="s">
        <v>163</v>
      </c>
      <c r="H2072">
        <v>17179.52</v>
      </c>
      <c r="I2072">
        <v>3.2413500000000002</v>
      </c>
      <c r="J2072" s="4" t="e">
        <f>+VLOOKUP(B2072,Hoja1!$A:$L,11,0)</f>
        <v>#N/A</v>
      </c>
      <c r="K2072" s="4" t="e">
        <f>+VLOOKUP(B2072,Hoja1!$A:$L,12,0)</f>
        <v>#N/A</v>
      </c>
      <c r="L2072" t="s">
        <v>33</v>
      </c>
      <c r="M2072">
        <v>32</v>
      </c>
      <c r="O2072">
        <v>8</v>
      </c>
      <c r="P2072">
        <v>2021</v>
      </c>
      <c r="Q2072" t="s">
        <v>515</v>
      </c>
      <c r="R2072" t="s">
        <v>515</v>
      </c>
      <c r="S2072" t="s">
        <v>515</v>
      </c>
      <c r="T2072" t="s">
        <v>515</v>
      </c>
      <c r="V2072" t="s">
        <v>164</v>
      </c>
    </row>
    <row r="2073" spans="1:27" x14ac:dyDescent="0.2">
      <c r="A2073">
        <v>543</v>
      </c>
      <c r="B2073" t="str">
        <f>+SUBSTITUTE(LOWER(_xlfn.CONCAT(C2073,D2073,E2073,G2073,L2073,R2073))," ","")</f>
        <v>44419enteroretailc20-35camanchacaasia</v>
      </c>
      <c r="C2073" s="1">
        <v>44419</v>
      </c>
      <c r="D2073" s="2" t="s">
        <v>59</v>
      </c>
      <c r="E2073" t="s">
        <v>161</v>
      </c>
      <c r="F2073" t="s">
        <v>170</v>
      </c>
      <c r="G2073" t="s">
        <v>163</v>
      </c>
      <c r="H2073">
        <v>6255</v>
      </c>
      <c r="I2073">
        <v>3.2</v>
      </c>
      <c r="J2073" s="4" t="e">
        <f>+VLOOKUP(B2073,Hoja1!$A:$L,11,0)</f>
        <v>#N/A</v>
      </c>
      <c r="K2073" s="4" t="e">
        <f>+VLOOKUP(B2073,Hoja1!$A:$L,12,0)</f>
        <v>#N/A</v>
      </c>
      <c r="L2073" t="s">
        <v>33</v>
      </c>
      <c r="M2073">
        <v>32</v>
      </c>
      <c r="O2073">
        <v>8</v>
      </c>
      <c r="P2073">
        <v>2021</v>
      </c>
      <c r="Q2073" t="s">
        <v>158</v>
      </c>
      <c r="R2073" t="s">
        <v>158</v>
      </c>
      <c r="S2073" t="s">
        <v>158</v>
      </c>
      <c r="T2073" t="s">
        <v>158</v>
      </c>
      <c r="V2073" t="s">
        <v>164</v>
      </c>
    </row>
    <row r="2074" spans="1:27" x14ac:dyDescent="0.2">
      <c r="A2074">
        <v>544</v>
      </c>
      <c r="B2074" t="str">
        <f>+SUBSTITUTE(LOWER(_xlfn.CONCAT(C2074,D2074,E2074,G2074,L2074,R2074))," ","")</f>
        <v>44419carnegranelc200-300camanchacarusia</v>
      </c>
      <c r="C2074" s="1">
        <v>44419</v>
      </c>
      <c r="D2074" s="2" t="s">
        <v>35</v>
      </c>
      <c r="E2074" t="s">
        <v>30</v>
      </c>
      <c r="F2074" t="s">
        <v>516</v>
      </c>
      <c r="G2074" t="s">
        <v>39</v>
      </c>
      <c r="H2074">
        <v>24000</v>
      </c>
      <c r="I2074">
        <v>3.0999999999999899</v>
      </c>
      <c r="J2074" s="4" t="e">
        <f>+VLOOKUP(B2074,Hoja1!$A:$L,11,0)</f>
        <v>#N/A</v>
      </c>
      <c r="K2074" s="4" t="e">
        <f>+VLOOKUP(B2074,Hoja1!$A:$L,12,0)</f>
        <v>#N/A</v>
      </c>
      <c r="L2074" t="s">
        <v>33</v>
      </c>
      <c r="M2074">
        <v>32</v>
      </c>
      <c r="O2074">
        <v>8</v>
      </c>
      <c r="P2074">
        <v>2021</v>
      </c>
      <c r="Q2074" t="s">
        <v>165</v>
      </c>
      <c r="R2074" t="s">
        <v>166</v>
      </c>
      <c r="S2074" t="s">
        <v>165</v>
      </c>
      <c r="T2074" t="s">
        <v>166</v>
      </c>
      <c r="U2074" t="s">
        <v>37</v>
      </c>
      <c r="V2074" t="s">
        <v>36</v>
      </c>
      <c r="W2074">
        <v>0</v>
      </c>
      <c r="X2074">
        <v>0</v>
      </c>
      <c r="Y2074">
        <v>0</v>
      </c>
      <c r="Z2074">
        <v>0</v>
      </c>
      <c r="AA2074">
        <v>3.0999999999999899</v>
      </c>
    </row>
    <row r="2075" spans="1:27" x14ac:dyDescent="0.2">
      <c r="A2075">
        <v>545</v>
      </c>
      <c r="B2075" t="str">
        <f>+SUBSTITUTE(LOWER(_xlfn.CONCAT(C2075,D2075,E2075,G2075,L2075,R2075))," ","")</f>
        <v>44419enterosinsalsac40-60camanchacaasia</v>
      </c>
      <c r="C2075" s="1">
        <v>44419</v>
      </c>
      <c r="D2075" s="2" t="s">
        <v>59</v>
      </c>
      <c r="E2075" t="s">
        <v>155</v>
      </c>
      <c r="F2075" t="s">
        <v>170</v>
      </c>
      <c r="G2075" t="s">
        <v>180</v>
      </c>
      <c r="H2075">
        <v>9710</v>
      </c>
      <c r="I2075">
        <v>2.1</v>
      </c>
      <c r="J2075" s="4" t="e">
        <f>+VLOOKUP(B2075,Hoja1!$A:$L,11,0)</f>
        <v>#N/A</v>
      </c>
      <c r="K2075" s="4" t="e">
        <f>+VLOOKUP(B2075,Hoja1!$A:$L,12,0)</f>
        <v>#N/A</v>
      </c>
      <c r="L2075" t="s">
        <v>33</v>
      </c>
      <c r="M2075">
        <v>32</v>
      </c>
      <c r="O2075">
        <v>8</v>
      </c>
      <c r="P2075">
        <v>2021</v>
      </c>
      <c r="Q2075" t="s">
        <v>158</v>
      </c>
      <c r="R2075" t="s">
        <v>158</v>
      </c>
      <c r="S2075" t="s">
        <v>158</v>
      </c>
      <c r="T2075" t="s">
        <v>158</v>
      </c>
      <c r="U2075" t="s">
        <v>159</v>
      </c>
      <c r="V2075" t="s">
        <v>160</v>
      </c>
      <c r="W2075">
        <v>0</v>
      </c>
      <c r="X2075">
        <v>0</v>
      </c>
      <c r="Y2075">
        <v>0</v>
      </c>
      <c r="Z2075">
        <v>0</v>
      </c>
      <c r="AA2075">
        <v>2.1</v>
      </c>
    </row>
    <row r="2076" spans="1:27" x14ac:dyDescent="0.2">
      <c r="A2076">
        <v>546</v>
      </c>
      <c r="B2076" t="str">
        <f>+SUBSTITUTE(LOWER(_xlfn.CONCAT(C2076,D2076,E2076,G2076,L2076,R2076))," ","")</f>
        <v>44419carnegranelc100-200camanchacaamerica</v>
      </c>
      <c r="C2076" s="1">
        <v>44419</v>
      </c>
      <c r="D2076" s="2" t="s">
        <v>35</v>
      </c>
      <c r="E2076" t="s">
        <v>30</v>
      </c>
      <c r="F2076" t="s">
        <v>201</v>
      </c>
      <c r="G2076" t="s">
        <v>72</v>
      </c>
      <c r="H2076">
        <v>6000</v>
      </c>
      <c r="I2076">
        <v>3</v>
      </c>
      <c r="J2076" s="4" t="e">
        <f>+VLOOKUP(B2076,Hoja1!$A:$L,11,0)</f>
        <v>#N/A</v>
      </c>
      <c r="K2076" s="4" t="e">
        <f>+VLOOKUP(B2076,Hoja1!$A:$L,12,0)</f>
        <v>#N/A</v>
      </c>
      <c r="L2076" t="s">
        <v>33</v>
      </c>
      <c r="M2076">
        <v>32</v>
      </c>
      <c r="O2076">
        <v>8</v>
      </c>
      <c r="P2076">
        <v>2021</v>
      </c>
      <c r="Q2076" t="s">
        <v>515</v>
      </c>
      <c r="R2076" t="s">
        <v>515</v>
      </c>
      <c r="S2076" t="s">
        <v>515</v>
      </c>
      <c r="T2076" t="s">
        <v>515</v>
      </c>
      <c r="U2076" t="s">
        <v>37</v>
      </c>
      <c r="V2076" t="s">
        <v>36</v>
      </c>
      <c r="W2076">
        <v>0</v>
      </c>
      <c r="X2076">
        <v>0</v>
      </c>
      <c r="Y2076">
        <v>0</v>
      </c>
      <c r="Z2076">
        <v>0</v>
      </c>
      <c r="AA2076">
        <v>3</v>
      </c>
    </row>
    <row r="2077" spans="1:27" x14ac:dyDescent="0.2">
      <c r="A2077">
        <v>547</v>
      </c>
      <c r="B2077" t="str">
        <f>+SUBSTITUTE(LOWER(_xlfn.CONCAT(C2077,D2077,E2077,G2077,L2077,R2077))," ","")</f>
        <v>44419carnegranelc200-300camanchacaamerica</v>
      </c>
      <c r="C2077" s="1">
        <v>44419</v>
      </c>
      <c r="D2077" s="2" t="s">
        <v>35</v>
      </c>
      <c r="E2077" t="s">
        <v>30</v>
      </c>
      <c r="F2077" t="s">
        <v>201</v>
      </c>
      <c r="G2077" t="s">
        <v>39</v>
      </c>
      <c r="H2077">
        <v>13000</v>
      </c>
      <c r="I2077">
        <v>2.6899999999999902</v>
      </c>
      <c r="J2077" s="4" t="e">
        <f>+VLOOKUP(B2077,Hoja1!$A:$L,11,0)</f>
        <v>#N/A</v>
      </c>
      <c r="K2077" s="4" t="e">
        <f>+VLOOKUP(B2077,Hoja1!$A:$L,12,0)</f>
        <v>#N/A</v>
      </c>
      <c r="L2077" t="s">
        <v>33</v>
      </c>
      <c r="M2077">
        <v>32</v>
      </c>
      <c r="O2077">
        <v>8</v>
      </c>
      <c r="P2077">
        <v>2021</v>
      </c>
      <c r="Q2077" t="s">
        <v>515</v>
      </c>
      <c r="R2077" t="s">
        <v>515</v>
      </c>
      <c r="S2077" t="s">
        <v>515</v>
      </c>
      <c r="T2077" t="s">
        <v>515</v>
      </c>
      <c r="U2077" t="s">
        <v>37</v>
      </c>
      <c r="V2077" t="s">
        <v>36</v>
      </c>
      <c r="W2077">
        <v>0</v>
      </c>
      <c r="X2077">
        <v>0</v>
      </c>
      <c r="Y2077">
        <v>0</v>
      </c>
      <c r="Z2077">
        <v>0</v>
      </c>
      <c r="AA2077">
        <v>2.6899999999999902</v>
      </c>
    </row>
    <row r="2078" spans="1:27" x14ac:dyDescent="0.2">
      <c r="A2078">
        <v>548</v>
      </c>
      <c r="B2078" t="str">
        <f>+SUBSTITUTE(LOWER(_xlfn.CONCAT(C2078,D2078,E2078,G2078,L2078,R2078))," ","")</f>
        <v>44419carnegranelc300-500camanchacarusia</v>
      </c>
      <c r="C2078" s="1">
        <v>44419</v>
      </c>
      <c r="D2078" s="2" t="s">
        <v>35</v>
      </c>
      <c r="E2078" t="s">
        <v>30</v>
      </c>
      <c r="F2078" t="s">
        <v>516</v>
      </c>
      <c r="G2078" t="s">
        <v>49</v>
      </c>
      <c r="H2078">
        <v>24000</v>
      </c>
      <c r="I2078">
        <v>2.94999999999999</v>
      </c>
      <c r="J2078" s="4" t="e">
        <f>+VLOOKUP(B2078,Hoja1!$A:$L,11,0)</f>
        <v>#N/A</v>
      </c>
      <c r="K2078" s="4" t="e">
        <f>+VLOOKUP(B2078,Hoja1!$A:$L,12,0)</f>
        <v>#N/A</v>
      </c>
      <c r="L2078" t="s">
        <v>33</v>
      </c>
      <c r="M2078">
        <v>32</v>
      </c>
      <c r="O2078">
        <v>8</v>
      </c>
      <c r="P2078">
        <v>2021</v>
      </c>
      <c r="Q2078" t="s">
        <v>165</v>
      </c>
      <c r="R2078" t="s">
        <v>166</v>
      </c>
      <c r="S2078" t="s">
        <v>165</v>
      </c>
      <c r="T2078" t="s">
        <v>166</v>
      </c>
      <c r="U2078" t="s">
        <v>37</v>
      </c>
      <c r="V2078" t="s">
        <v>36</v>
      </c>
      <c r="W2078">
        <v>0</v>
      </c>
      <c r="X2078">
        <v>0</v>
      </c>
      <c r="Y2078">
        <v>0</v>
      </c>
      <c r="Z2078">
        <v>0</v>
      </c>
      <c r="AA2078">
        <v>2.94999999999999</v>
      </c>
    </row>
    <row r="2079" spans="1:27" x14ac:dyDescent="0.2">
      <c r="A2079">
        <v>549</v>
      </c>
      <c r="B2079" t="str">
        <f>+SUBSTITUTE(LOWER(_xlfn.CONCAT(C2079,D2079,E2079,G2079,L2079,R2079))," ","")</f>
        <v>44419enterosinsalsac20-35camanchacaamerica</v>
      </c>
      <c r="C2079" s="1">
        <v>44419</v>
      </c>
      <c r="D2079" s="2" t="s">
        <v>59</v>
      </c>
      <c r="E2079" t="s">
        <v>155</v>
      </c>
      <c r="F2079" t="s">
        <v>254</v>
      </c>
      <c r="G2079" t="s">
        <v>163</v>
      </c>
      <c r="H2079">
        <v>5000</v>
      </c>
      <c r="I2079">
        <v>2</v>
      </c>
      <c r="J2079" s="4" t="e">
        <f>+VLOOKUP(B2079,Hoja1!$A:$L,11,0)</f>
        <v>#N/A</v>
      </c>
      <c r="K2079" s="4" t="e">
        <f>+VLOOKUP(B2079,Hoja1!$A:$L,12,0)</f>
        <v>#N/A</v>
      </c>
      <c r="L2079" t="s">
        <v>33</v>
      </c>
      <c r="M2079">
        <v>32</v>
      </c>
      <c r="O2079">
        <v>8</v>
      </c>
      <c r="P2079">
        <v>2021</v>
      </c>
      <c r="Q2079" t="s">
        <v>515</v>
      </c>
      <c r="R2079" t="s">
        <v>515</v>
      </c>
      <c r="S2079" t="s">
        <v>515</v>
      </c>
      <c r="T2079" t="s">
        <v>515</v>
      </c>
      <c r="U2079" t="s">
        <v>159</v>
      </c>
      <c r="V2079" t="s">
        <v>160</v>
      </c>
      <c r="W2079">
        <v>0</v>
      </c>
      <c r="X2079">
        <v>0</v>
      </c>
      <c r="Y2079">
        <v>0</v>
      </c>
      <c r="Z2079">
        <v>0</v>
      </c>
      <c r="AA2079">
        <v>2</v>
      </c>
    </row>
    <row r="2080" spans="1:27" x14ac:dyDescent="0.2">
      <c r="A2080">
        <v>836</v>
      </c>
      <c r="B2080" t="str">
        <f>+SUBSTITUTE(LOWER(_xlfn.CONCAT(C2080,D2080,E2080,G2080,L2080,R2080))," ","")</f>
        <v>44419carnegranelc200-300manuelitaespaña</v>
      </c>
      <c r="C2080" s="1">
        <v>44419</v>
      </c>
      <c r="D2080" s="2" t="s">
        <v>35</v>
      </c>
      <c r="E2080" t="s">
        <v>30</v>
      </c>
      <c r="F2080" t="s">
        <v>338</v>
      </c>
      <c r="G2080" t="s">
        <v>39</v>
      </c>
      <c r="H2080">
        <v>24000</v>
      </c>
      <c r="I2080">
        <v>2.95</v>
      </c>
      <c r="J2080" s="4">
        <f>+VLOOKUP(B2080,Hoja1!$A:$L,11,0)</f>
        <v>24000</v>
      </c>
      <c r="K2080" s="4">
        <f>+VLOOKUP(B2080,Hoja1!$A:$L,12,0)</f>
        <v>2.95</v>
      </c>
      <c r="L2080" t="s">
        <v>93</v>
      </c>
      <c r="M2080">
        <v>32</v>
      </c>
      <c r="N2080" t="s">
        <v>211</v>
      </c>
      <c r="O2080">
        <v>8</v>
      </c>
      <c r="P2080">
        <v>2021</v>
      </c>
      <c r="Q2080" t="s">
        <v>153</v>
      </c>
      <c r="R2080" t="s">
        <v>338</v>
      </c>
      <c r="S2080" t="s">
        <v>338</v>
      </c>
      <c r="T2080" t="s">
        <v>154</v>
      </c>
      <c r="U2080" t="s">
        <v>37</v>
      </c>
      <c r="V2080" t="s">
        <v>36</v>
      </c>
      <c r="W2080">
        <v>0</v>
      </c>
      <c r="X2080">
        <v>0</v>
      </c>
      <c r="Y2080">
        <v>0</v>
      </c>
      <c r="Z2080">
        <v>0</v>
      </c>
      <c r="AA2080">
        <v>2.95</v>
      </c>
    </row>
    <row r="2081" spans="1:27" x14ac:dyDescent="0.2">
      <c r="A2081">
        <v>1711</v>
      </c>
      <c r="B2081" t="str">
        <f>+SUBSTITUTE(LOWER(_xlfn.CONCAT(C2081,D2081,E2081,G2081,L2081,R2081))," ","")</f>
        <v>44419carneretailnocompensadoc200-300standrewsasia</v>
      </c>
      <c r="C2081" s="1">
        <v>44419</v>
      </c>
      <c r="D2081" s="2" t="s">
        <v>35</v>
      </c>
      <c r="E2081" t="s">
        <v>251</v>
      </c>
      <c r="F2081" t="s">
        <v>264</v>
      </c>
      <c r="G2081" t="s">
        <v>39</v>
      </c>
      <c r="H2081">
        <v>22000</v>
      </c>
      <c r="I2081">
        <v>3.45</v>
      </c>
      <c r="J2081" s="4">
        <f>+VLOOKUP(B2081,Hoja1!$A:$L,11,0)</f>
        <v>22000</v>
      </c>
      <c r="K2081" s="4">
        <f>+VLOOKUP(B2081,Hoja1!$A:$L,12,0)</f>
        <v>3.45</v>
      </c>
      <c r="L2081" t="s">
        <v>240</v>
      </c>
      <c r="M2081">
        <v>32</v>
      </c>
      <c r="N2081" t="s">
        <v>204</v>
      </c>
      <c r="O2081">
        <v>8</v>
      </c>
      <c r="P2081">
        <v>2021</v>
      </c>
      <c r="Q2081" t="s">
        <v>158</v>
      </c>
      <c r="R2081" t="s">
        <v>158</v>
      </c>
      <c r="S2081" t="s">
        <v>158</v>
      </c>
      <c r="T2081" t="s">
        <v>158</v>
      </c>
      <c r="U2081" t="s">
        <v>173</v>
      </c>
      <c r="V2081" t="s">
        <v>252</v>
      </c>
      <c r="W2081">
        <v>0</v>
      </c>
      <c r="X2081">
        <v>0</v>
      </c>
      <c r="Y2081">
        <v>0</v>
      </c>
      <c r="Z2081">
        <v>0</v>
      </c>
      <c r="AA2081">
        <v>3.45</v>
      </c>
    </row>
    <row r="2082" spans="1:27" x14ac:dyDescent="0.2">
      <c r="A2082">
        <v>1712</v>
      </c>
      <c r="B2082" t="str">
        <f>+SUBSTITUTE(LOWER(_xlfn.CONCAT(C2082,D2082,E2082,G2082,L2082,R2082))," ","")</f>
        <v>44419carnegranelc300-500standrewsitalia</v>
      </c>
      <c r="C2082" s="1">
        <v>44419</v>
      </c>
      <c r="D2082" s="2" t="s">
        <v>35</v>
      </c>
      <c r="E2082" t="s">
        <v>30</v>
      </c>
      <c r="F2082" t="s">
        <v>244</v>
      </c>
      <c r="G2082" t="s">
        <v>49</v>
      </c>
      <c r="H2082">
        <v>3000</v>
      </c>
      <c r="I2082">
        <v>2.9</v>
      </c>
      <c r="J2082" s="4">
        <f>+VLOOKUP(B2082,Hoja1!$A:$L,11,0)</f>
        <v>20700</v>
      </c>
      <c r="K2082" s="4">
        <f>+VLOOKUP(B2082,Hoja1!$A:$L,12,0)</f>
        <v>3.22</v>
      </c>
      <c r="L2082" t="s">
        <v>240</v>
      </c>
      <c r="M2082">
        <v>32</v>
      </c>
      <c r="N2082" t="s">
        <v>204</v>
      </c>
      <c r="O2082">
        <v>8</v>
      </c>
      <c r="P2082">
        <v>2021</v>
      </c>
      <c r="Q2082" t="s">
        <v>153</v>
      </c>
      <c r="R2082" t="s">
        <v>167</v>
      </c>
      <c r="S2082" t="s">
        <v>167</v>
      </c>
      <c r="T2082" t="s">
        <v>167</v>
      </c>
      <c r="U2082" t="s">
        <v>37</v>
      </c>
      <c r="V2082" t="s">
        <v>36</v>
      </c>
      <c r="W2082">
        <v>0</v>
      </c>
      <c r="X2082">
        <v>0</v>
      </c>
      <c r="Y2082">
        <v>0</v>
      </c>
      <c r="Z2082">
        <v>0</v>
      </c>
      <c r="AA2082">
        <v>2.9</v>
      </c>
    </row>
    <row r="2083" spans="1:27" x14ac:dyDescent="0.2">
      <c r="A2083">
        <v>1713</v>
      </c>
      <c r="B2083" t="str">
        <f>+SUBSTITUTE(LOWER(_xlfn.CONCAT(C2083,D2083,E2083,G2083,L2083,R2083))," ","")</f>
        <v>44419carnegranelc200-300standrewsitalia</v>
      </c>
      <c r="C2083" s="1">
        <v>44419</v>
      </c>
      <c r="D2083" s="2" t="s">
        <v>35</v>
      </c>
      <c r="E2083" t="s">
        <v>30</v>
      </c>
      <c r="F2083" t="s">
        <v>244</v>
      </c>
      <c r="G2083" t="s">
        <v>39</v>
      </c>
      <c r="H2083">
        <v>20000</v>
      </c>
      <c r="I2083">
        <v>3.1</v>
      </c>
      <c r="J2083" s="4">
        <f>+VLOOKUP(B2083,Hoja1!$A:$L,11,0)</f>
        <v>20000</v>
      </c>
      <c r="K2083" s="4">
        <f>+VLOOKUP(B2083,Hoja1!$A:$L,12,0)</f>
        <v>3.1</v>
      </c>
      <c r="L2083" t="s">
        <v>240</v>
      </c>
      <c r="M2083">
        <v>32</v>
      </c>
      <c r="N2083" t="s">
        <v>204</v>
      </c>
      <c r="O2083">
        <v>8</v>
      </c>
      <c r="P2083">
        <v>2021</v>
      </c>
      <c r="Q2083" t="s">
        <v>153</v>
      </c>
      <c r="R2083" t="s">
        <v>167</v>
      </c>
      <c r="S2083" t="s">
        <v>167</v>
      </c>
      <c r="T2083" t="s">
        <v>167</v>
      </c>
      <c r="U2083" t="s">
        <v>37</v>
      </c>
      <c r="V2083" t="s">
        <v>36</v>
      </c>
      <c r="W2083">
        <v>0</v>
      </c>
      <c r="X2083">
        <v>0</v>
      </c>
      <c r="Y2083">
        <v>0</v>
      </c>
      <c r="Z2083">
        <v>0</v>
      </c>
      <c r="AA2083">
        <v>3.1</v>
      </c>
    </row>
    <row r="2084" spans="1:27" x14ac:dyDescent="0.2">
      <c r="A2084">
        <v>1714</v>
      </c>
      <c r="B2084" t="str">
        <f>+SUBSTITUTE(LOWER(_xlfn.CONCAT(C2084,D2084,E2084,G2084,L2084,R2084))," ","")</f>
        <v>44419enterosinsalsac18-27standrewsamerica</v>
      </c>
      <c r="C2084" s="1">
        <v>44419</v>
      </c>
      <c r="D2084" s="2" t="s">
        <v>59</v>
      </c>
      <c r="E2084" t="s">
        <v>155</v>
      </c>
      <c r="F2084" t="s">
        <v>214</v>
      </c>
      <c r="G2084" t="s">
        <v>171</v>
      </c>
      <c r="H2084">
        <v>17079.48</v>
      </c>
      <c r="I2084">
        <v>2.31</v>
      </c>
      <c r="J2084" s="4" t="e">
        <f>+VLOOKUP(B2084,Hoja1!$A:$L,11,0)</f>
        <v>#N/A</v>
      </c>
      <c r="K2084" s="4" t="e">
        <f>+VLOOKUP(B2084,Hoja1!$A:$L,12,0)</f>
        <v>#N/A</v>
      </c>
      <c r="L2084" t="s">
        <v>240</v>
      </c>
      <c r="M2084">
        <v>32</v>
      </c>
      <c r="N2084" t="s">
        <v>204</v>
      </c>
      <c r="O2084">
        <v>8</v>
      </c>
      <c r="P2084">
        <v>2021</v>
      </c>
      <c r="Q2084" t="s">
        <v>515</v>
      </c>
      <c r="R2084" t="s">
        <v>515</v>
      </c>
      <c r="S2084" t="s">
        <v>515</v>
      </c>
      <c r="T2084" t="s">
        <v>515</v>
      </c>
      <c r="U2084" t="s">
        <v>159</v>
      </c>
      <c r="V2084" t="s">
        <v>160</v>
      </c>
      <c r="W2084">
        <v>0</v>
      </c>
      <c r="X2084">
        <v>0</v>
      </c>
      <c r="Y2084">
        <v>0</v>
      </c>
      <c r="Z2084">
        <v>0</v>
      </c>
      <c r="AA2084">
        <v>2.31</v>
      </c>
    </row>
    <row r="2085" spans="1:27" x14ac:dyDescent="0.2">
      <c r="A2085">
        <v>1715</v>
      </c>
      <c r="B2085" t="str">
        <f>+SUBSTITUTE(LOWER(_xlfn.CONCAT(C2085,D2085,E2085,G2085,L2085,R2085))," ","")</f>
        <v>44419carnegranelc200-300standrewsotroseuropa</v>
      </c>
      <c r="C2085" s="1">
        <v>44419</v>
      </c>
      <c r="D2085" s="2" t="s">
        <v>35</v>
      </c>
      <c r="E2085" t="s">
        <v>30</v>
      </c>
      <c r="F2085" t="s">
        <v>271</v>
      </c>
      <c r="G2085" t="s">
        <v>39</v>
      </c>
      <c r="H2085">
        <v>24000</v>
      </c>
      <c r="I2085">
        <v>3.2</v>
      </c>
      <c r="J2085" s="4">
        <f>+VLOOKUP(B2085,Hoja1!$A:$L,11,0)</f>
        <v>24000</v>
      </c>
      <c r="K2085" s="4">
        <f>+VLOOKUP(B2085,Hoja1!$A:$L,12,0)</f>
        <v>3.2</v>
      </c>
      <c r="L2085" t="s">
        <v>240</v>
      </c>
      <c r="M2085">
        <v>32</v>
      </c>
      <c r="N2085" t="s">
        <v>204</v>
      </c>
      <c r="O2085">
        <v>8</v>
      </c>
      <c r="P2085">
        <v>2021</v>
      </c>
      <c r="Q2085" t="s">
        <v>153</v>
      </c>
      <c r="R2085" t="s">
        <v>154</v>
      </c>
      <c r="S2085" t="s">
        <v>154</v>
      </c>
      <c r="T2085" t="s">
        <v>154</v>
      </c>
      <c r="U2085" t="s">
        <v>37</v>
      </c>
      <c r="V2085" t="s">
        <v>36</v>
      </c>
      <c r="W2085">
        <v>0</v>
      </c>
      <c r="X2085">
        <v>0</v>
      </c>
      <c r="Y2085">
        <v>0</v>
      </c>
      <c r="Z2085">
        <v>0</v>
      </c>
      <c r="AA2085">
        <v>3.2</v>
      </c>
    </row>
    <row r="2086" spans="1:27" x14ac:dyDescent="0.2">
      <c r="A2086">
        <v>1716</v>
      </c>
      <c r="B2086" t="str">
        <f>+SUBSTITUTE(LOWER(_xlfn.CONCAT(C2086,D2086,E2086,G2086,L2086,R2086))," ","")</f>
        <v>44419carnegranelc300-500standrewsasia</v>
      </c>
      <c r="C2086" s="1">
        <v>44419</v>
      </c>
      <c r="D2086" s="2" t="s">
        <v>35</v>
      </c>
      <c r="E2086" t="s">
        <v>30</v>
      </c>
      <c r="F2086" t="s">
        <v>264</v>
      </c>
      <c r="G2086" t="s">
        <v>49</v>
      </c>
      <c r="H2086">
        <v>20000</v>
      </c>
      <c r="I2086">
        <v>3</v>
      </c>
      <c r="J2086" s="4">
        <f>+VLOOKUP(B2086,Hoja1!$A:$L,11,0)</f>
        <v>20000</v>
      </c>
      <c r="K2086" s="4">
        <f>+VLOOKUP(B2086,Hoja1!$A:$L,12,0)</f>
        <v>3</v>
      </c>
      <c r="L2086" t="s">
        <v>240</v>
      </c>
      <c r="M2086">
        <v>32</v>
      </c>
      <c r="N2086" t="s">
        <v>204</v>
      </c>
      <c r="O2086">
        <v>8</v>
      </c>
      <c r="P2086">
        <v>2021</v>
      </c>
      <c r="Q2086" t="s">
        <v>158</v>
      </c>
      <c r="R2086" t="s">
        <v>158</v>
      </c>
      <c r="S2086" t="s">
        <v>158</v>
      </c>
      <c r="T2086" t="s">
        <v>158</v>
      </c>
      <c r="U2086" t="s">
        <v>37</v>
      </c>
      <c r="V2086" t="s">
        <v>36</v>
      </c>
      <c r="W2086">
        <v>0</v>
      </c>
      <c r="X2086">
        <v>0</v>
      </c>
      <c r="Y2086">
        <v>0</v>
      </c>
      <c r="Z2086">
        <v>0</v>
      </c>
      <c r="AA2086">
        <v>3</v>
      </c>
    </row>
    <row r="2087" spans="1:27" x14ac:dyDescent="0.2">
      <c r="A2087">
        <v>1717</v>
      </c>
      <c r="B2087" t="str">
        <f>+SUBSTITUTE(LOWER(_xlfn.CONCAT(C2087,D2087,E2087,G2087,L2087,R2087))," ","")</f>
        <v>44419carneretailcompensadoc100-200standrewsasia</v>
      </c>
      <c r="C2087" s="1">
        <v>44419</v>
      </c>
      <c r="D2087" s="2" t="s">
        <v>35</v>
      </c>
      <c r="E2087" t="s">
        <v>206</v>
      </c>
      <c r="F2087" t="s">
        <v>194</v>
      </c>
      <c r="G2087" t="s">
        <v>72</v>
      </c>
      <c r="H2087">
        <v>20160</v>
      </c>
      <c r="I2087">
        <v>3.9</v>
      </c>
      <c r="J2087" s="4">
        <f>+VLOOKUP(B2087,Hoja1!$A:$L,11,0)</f>
        <v>20160</v>
      </c>
      <c r="K2087" s="4">
        <f>+VLOOKUP(B2087,Hoja1!$A:$L,12,0)</f>
        <v>3.9</v>
      </c>
      <c r="L2087" t="s">
        <v>240</v>
      </c>
      <c r="M2087">
        <v>32</v>
      </c>
      <c r="N2087" t="s">
        <v>204</v>
      </c>
      <c r="O2087">
        <v>8</v>
      </c>
      <c r="P2087">
        <v>2021</v>
      </c>
      <c r="Q2087" t="s">
        <v>158</v>
      </c>
      <c r="R2087" t="s">
        <v>158</v>
      </c>
      <c r="S2087" t="s">
        <v>158</v>
      </c>
      <c r="T2087" t="s">
        <v>158</v>
      </c>
      <c r="U2087" t="s">
        <v>173</v>
      </c>
      <c r="V2087" t="s">
        <v>208</v>
      </c>
      <c r="W2087">
        <v>0</v>
      </c>
      <c r="X2087">
        <v>0.1</v>
      </c>
      <c r="Y2087">
        <v>0.39</v>
      </c>
      <c r="Z2087">
        <v>7862.4</v>
      </c>
      <c r="AA2087">
        <v>4.3333333333333304</v>
      </c>
    </row>
    <row r="2088" spans="1:27" x14ac:dyDescent="0.2">
      <c r="A2088">
        <v>1718</v>
      </c>
      <c r="B2088" t="str">
        <f>+SUBSTITUTE(LOWER(_xlfn.CONCAT(C2088,D2088,E2088,G2088,L2088,R2088))," ","")</f>
        <v>44419carnegranelc500-upstandrewschile</v>
      </c>
      <c r="C2088" s="1">
        <v>44419</v>
      </c>
      <c r="D2088" s="2" t="s">
        <v>35</v>
      </c>
      <c r="E2088" t="s">
        <v>30</v>
      </c>
      <c r="F2088" t="s">
        <v>32</v>
      </c>
      <c r="G2088" t="s">
        <v>183</v>
      </c>
      <c r="H2088">
        <v>20000</v>
      </c>
      <c r="J2088" s="4">
        <f>+VLOOKUP(B2088,Hoja1!$A:$L,11,0)</f>
        <v>20000</v>
      </c>
      <c r="K2088" s="4">
        <f>+VLOOKUP(B2088,Hoja1!$A:$L,12,0)</f>
        <v>0</v>
      </c>
      <c r="L2088" t="s">
        <v>240</v>
      </c>
      <c r="M2088">
        <v>32</v>
      </c>
      <c r="N2088" t="s">
        <v>204</v>
      </c>
      <c r="O2088">
        <v>8</v>
      </c>
      <c r="P2088">
        <v>2021</v>
      </c>
      <c r="Q2088" t="s">
        <v>32</v>
      </c>
      <c r="R2088" t="s">
        <v>32</v>
      </c>
      <c r="S2088" t="s">
        <v>32</v>
      </c>
      <c r="T2088" t="s">
        <v>32</v>
      </c>
      <c r="U2088" t="s">
        <v>37</v>
      </c>
      <c r="V2088" t="s">
        <v>36</v>
      </c>
      <c r="W2088">
        <v>0</v>
      </c>
      <c r="X2088">
        <v>0</v>
      </c>
    </row>
    <row r="2089" spans="1:27" x14ac:dyDescent="0.2">
      <c r="A2089">
        <v>1719</v>
      </c>
      <c r="B2089" t="str">
        <f>+SUBSTITUTE(LOWER(_xlfn.CONCAT(C2089,D2089,E2089,G2089,L2089,R2089))," ","")</f>
        <v>44419carnegranelc300-500standrewsfrancia</v>
      </c>
      <c r="C2089" s="1">
        <v>44419</v>
      </c>
      <c r="D2089" s="2" t="s">
        <v>35</v>
      </c>
      <c r="E2089" t="s">
        <v>30</v>
      </c>
      <c r="F2089" t="s">
        <v>243</v>
      </c>
      <c r="G2089" t="s">
        <v>49</v>
      </c>
      <c r="H2089">
        <v>23000</v>
      </c>
      <c r="I2089">
        <v>3</v>
      </c>
      <c r="J2089" s="4">
        <f>+VLOOKUP(B2089,Hoja1!$A:$L,11,0)</f>
        <v>23000</v>
      </c>
      <c r="K2089" s="4">
        <f>+VLOOKUP(B2089,Hoja1!$A:$L,12,0)</f>
        <v>3</v>
      </c>
      <c r="L2089" t="s">
        <v>240</v>
      </c>
      <c r="M2089">
        <v>32</v>
      </c>
      <c r="N2089" t="s">
        <v>204</v>
      </c>
      <c r="O2089">
        <v>8</v>
      </c>
      <c r="P2089">
        <v>2021</v>
      </c>
      <c r="Q2089" t="s">
        <v>153</v>
      </c>
      <c r="R2089" t="s">
        <v>172</v>
      </c>
      <c r="S2089" t="s">
        <v>172</v>
      </c>
      <c r="T2089" t="s">
        <v>172</v>
      </c>
      <c r="U2089" t="s">
        <v>37</v>
      </c>
      <c r="V2089" t="s">
        <v>36</v>
      </c>
      <c r="W2089">
        <v>0</v>
      </c>
      <c r="X2089">
        <v>0</v>
      </c>
      <c r="Y2089">
        <v>0</v>
      </c>
      <c r="Z2089">
        <v>0</v>
      </c>
      <c r="AA2089">
        <v>3</v>
      </c>
    </row>
    <row r="2090" spans="1:27" x14ac:dyDescent="0.2">
      <c r="A2090">
        <v>1720</v>
      </c>
      <c r="B2090" t="str">
        <f>+SUBSTITUTE(LOWER(_xlfn.CONCAT(C2090,D2090,E2090,G2090,L2090,R2090))," ","")</f>
        <v>44419carnegranelc100-200standrewsotrosuee</v>
      </c>
      <c r="C2090" s="1">
        <v>44419</v>
      </c>
      <c r="D2090" s="2" t="s">
        <v>35</v>
      </c>
      <c r="E2090" t="s">
        <v>30</v>
      </c>
      <c r="F2090" t="s">
        <v>233</v>
      </c>
      <c r="G2090" t="s">
        <v>72</v>
      </c>
      <c r="H2090">
        <v>8000</v>
      </c>
      <c r="I2090">
        <v>3.3</v>
      </c>
      <c r="J2090" s="4">
        <f>+VLOOKUP(B2090,Hoja1!$A:$L,11,0)</f>
        <v>8000</v>
      </c>
      <c r="K2090" s="4">
        <f>+VLOOKUP(B2090,Hoja1!$A:$L,12,0)</f>
        <v>3.3</v>
      </c>
      <c r="L2090" t="s">
        <v>240</v>
      </c>
      <c r="M2090">
        <v>32</v>
      </c>
      <c r="N2090" t="s">
        <v>204</v>
      </c>
      <c r="O2090">
        <v>8</v>
      </c>
      <c r="P2090">
        <v>2021</v>
      </c>
      <c r="Q2090" t="s">
        <v>165</v>
      </c>
      <c r="R2090" t="s">
        <v>185</v>
      </c>
      <c r="S2090" t="s">
        <v>165</v>
      </c>
      <c r="T2090" t="s">
        <v>185</v>
      </c>
      <c r="U2090" t="s">
        <v>37</v>
      </c>
      <c r="V2090" t="s">
        <v>36</v>
      </c>
      <c r="W2090">
        <v>0</v>
      </c>
      <c r="X2090">
        <v>0</v>
      </c>
      <c r="Y2090">
        <v>0</v>
      </c>
      <c r="Z2090">
        <v>0</v>
      </c>
      <c r="AA2090">
        <v>3.3</v>
      </c>
    </row>
    <row r="2091" spans="1:27" x14ac:dyDescent="0.2">
      <c r="A2091">
        <v>1721</v>
      </c>
      <c r="B2091" t="str">
        <f>+SUBSTITUTE(LOWER(_xlfn.CONCAT(C2091,D2091,E2091,G2091,L2091,R2091))," ","")</f>
        <v>44419carnegranelc200-300standrewsotrosuee</v>
      </c>
      <c r="C2091" s="1">
        <v>44419</v>
      </c>
      <c r="D2091" s="2" t="s">
        <v>35</v>
      </c>
      <c r="E2091" t="s">
        <v>30</v>
      </c>
      <c r="F2091" t="s">
        <v>233</v>
      </c>
      <c r="G2091" t="s">
        <v>39</v>
      </c>
      <c r="H2091">
        <v>8000</v>
      </c>
      <c r="I2091">
        <v>3.2</v>
      </c>
      <c r="J2091" s="4">
        <f>+VLOOKUP(B2091,Hoja1!$A:$L,11,0)</f>
        <v>8000</v>
      </c>
      <c r="K2091" s="4">
        <f>+VLOOKUP(B2091,Hoja1!$A:$L,12,0)</f>
        <v>3.2</v>
      </c>
      <c r="L2091" t="s">
        <v>240</v>
      </c>
      <c r="M2091">
        <v>32</v>
      </c>
      <c r="N2091" t="s">
        <v>204</v>
      </c>
      <c r="O2091">
        <v>8</v>
      </c>
      <c r="P2091">
        <v>2021</v>
      </c>
      <c r="Q2091" t="s">
        <v>165</v>
      </c>
      <c r="R2091" t="s">
        <v>185</v>
      </c>
      <c r="S2091" t="s">
        <v>165</v>
      </c>
      <c r="T2091" t="s">
        <v>185</v>
      </c>
      <c r="U2091" t="s">
        <v>37</v>
      </c>
      <c r="V2091" t="s">
        <v>36</v>
      </c>
      <c r="W2091">
        <v>0</v>
      </c>
      <c r="X2091">
        <v>0</v>
      </c>
      <c r="Y2091">
        <v>0</v>
      </c>
      <c r="Z2091">
        <v>0</v>
      </c>
      <c r="AA2091">
        <v>3.2</v>
      </c>
    </row>
    <row r="2092" spans="1:27" x14ac:dyDescent="0.2">
      <c r="A2092">
        <v>2422</v>
      </c>
      <c r="B2092" t="str">
        <f>+SUBSTITUTE(LOWER(_xlfn.CONCAT(C2092,D2092,E2092,G2092,L2092,R2092))," ","")</f>
        <v>44419carnegranelc0sudmarischile</v>
      </c>
      <c r="C2092" s="1">
        <v>44419</v>
      </c>
      <c r="D2092" s="2" t="s">
        <v>35</v>
      </c>
      <c r="E2092" t="s">
        <v>30</v>
      </c>
      <c r="F2092" t="s">
        <v>32</v>
      </c>
      <c r="G2092" t="s">
        <v>178</v>
      </c>
      <c r="H2092">
        <v>1000</v>
      </c>
      <c r="J2092" s="4" t="e">
        <f>+VLOOKUP(B2092,Hoja1!$A:$L,11,0)</f>
        <v>#N/A</v>
      </c>
      <c r="K2092" s="4" t="e">
        <f>+VLOOKUP(B2092,Hoja1!$A:$L,12,0)</f>
        <v>#N/A</v>
      </c>
      <c r="L2092" t="s">
        <v>286</v>
      </c>
      <c r="M2092">
        <v>32</v>
      </c>
      <c r="O2092">
        <v>8</v>
      </c>
      <c r="P2092">
        <v>2021</v>
      </c>
      <c r="Q2092" t="s">
        <v>32</v>
      </c>
      <c r="R2092" t="s">
        <v>32</v>
      </c>
      <c r="S2092" t="s">
        <v>32</v>
      </c>
      <c r="T2092" t="s">
        <v>32</v>
      </c>
      <c r="U2092" t="s">
        <v>37</v>
      </c>
      <c r="V2092" t="s">
        <v>36</v>
      </c>
      <c r="W2092">
        <v>0</v>
      </c>
      <c r="X2092">
        <v>0</v>
      </c>
    </row>
    <row r="2093" spans="1:27" x14ac:dyDescent="0.2">
      <c r="A2093">
        <v>550</v>
      </c>
      <c r="B2093" t="str">
        <f>+SUBSTITUTE(LOWER(_xlfn.CONCAT(C2093,D2093,E2093,G2093,L2093,R2093))," ","")</f>
        <v>44420carnegranelc200-300camanchacarusia</v>
      </c>
      <c r="C2093" s="1">
        <v>44420</v>
      </c>
      <c r="D2093" s="2" t="s">
        <v>35</v>
      </c>
      <c r="E2093" t="s">
        <v>30</v>
      </c>
      <c r="F2093" t="s">
        <v>516</v>
      </c>
      <c r="G2093" t="s">
        <v>39</v>
      </c>
      <c r="H2093">
        <v>15000</v>
      </c>
      <c r="I2093">
        <v>3.0499999999999901</v>
      </c>
      <c r="J2093" s="4" t="e">
        <f>+VLOOKUP(B2093,Hoja1!$A:$L,11,0)</f>
        <v>#N/A</v>
      </c>
      <c r="K2093" s="4" t="e">
        <f>+VLOOKUP(B2093,Hoja1!$A:$L,12,0)</f>
        <v>#N/A</v>
      </c>
      <c r="L2093" t="s">
        <v>33</v>
      </c>
      <c r="M2093">
        <v>32</v>
      </c>
      <c r="O2093">
        <v>8</v>
      </c>
      <c r="P2093">
        <v>2021</v>
      </c>
      <c r="Q2093" t="s">
        <v>165</v>
      </c>
      <c r="R2093" t="s">
        <v>166</v>
      </c>
      <c r="S2093" t="s">
        <v>165</v>
      </c>
      <c r="T2093" t="s">
        <v>166</v>
      </c>
      <c r="U2093" t="s">
        <v>37</v>
      </c>
      <c r="V2093" t="s">
        <v>36</v>
      </c>
      <c r="W2093">
        <v>0</v>
      </c>
      <c r="X2093">
        <v>0</v>
      </c>
      <c r="Y2093">
        <v>0</v>
      </c>
      <c r="Z2093">
        <v>0</v>
      </c>
      <c r="AA2093">
        <v>3.0499999999999901</v>
      </c>
    </row>
    <row r="2094" spans="1:27" x14ac:dyDescent="0.2">
      <c r="A2094">
        <v>551</v>
      </c>
      <c r="B2094" t="str">
        <f>+SUBSTITUTE(LOWER(_xlfn.CONCAT(C2094,D2094,E2094,G2094,L2094,R2094))," ","")</f>
        <v>44420carnegranelc300-500camanchacarusia</v>
      </c>
      <c r="C2094" s="1">
        <v>44420</v>
      </c>
      <c r="D2094" s="2" t="s">
        <v>35</v>
      </c>
      <c r="E2094" t="s">
        <v>30</v>
      </c>
      <c r="F2094" t="s">
        <v>516</v>
      </c>
      <c r="G2094" t="s">
        <v>49</v>
      </c>
      <c r="H2094">
        <v>33000</v>
      </c>
      <c r="I2094">
        <v>2.94999999999999</v>
      </c>
      <c r="J2094" s="4" t="e">
        <f>+VLOOKUP(B2094,Hoja1!$A:$L,11,0)</f>
        <v>#N/A</v>
      </c>
      <c r="K2094" s="4" t="e">
        <f>+VLOOKUP(B2094,Hoja1!$A:$L,12,0)</f>
        <v>#N/A</v>
      </c>
      <c r="L2094" t="s">
        <v>33</v>
      </c>
      <c r="M2094">
        <v>32</v>
      </c>
      <c r="O2094">
        <v>8</v>
      </c>
      <c r="P2094">
        <v>2021</v>
      </c>
      <c r="Q2094" t="s">
        <v>165</v>
      </c>
      <c r="R2094" t="s">
        <v>166</v>
      </c>
      <c r="S2094" t="s">
        <v>165</v>
      </c>
      <c r="T2094" t="s">
        <v>166</v>
      </c>
      <c r="U2094" t="s">
        <v>37</v>
      </c>
      <c r="V2094" t="s">
        <v>36</v>
      </c>
      <c r="W2094">
        <v>0</v>
      </c>
      <c r="X2094">
        <v>0</v>
      </c>
      <c r="Y2094">
        <v>0</v>
      </c>
      <c r="Z2094">
        <v>0</v>
      </c>
      <c r="AA2094">
        <v>2.94999999999999</v>
      </c>
    </row>
    <row r="2095" spans="1:27" x14ac:dyDescent="0.2">
      <c r="A2095">
        <v>552</v>
      </c>
      <c r="B2095" t="str">
        <f>+SUBSTITUTE(LOWER(_xlfn.CONCAT(C2095,D2095,E2095,G2095,L2095,R2095))," ","")</f>
        <v>44420enterosinsalsac20-35camanchacaamerica</v>
      </c>
      <c r="C2095" s="1">
        <v>44420</v>
      </c>
      <c r="D2095" s="2" t="s">
        <v>59</v>
      </c>
      <c r="E2095" t="s">
        <v>155</v>
      </c>
      <c r="F2095" t="s">
        <v>162</v>
      </c>
      <c r="G2095" t="s">
        <v>163</v>
      </c>
      <c r="H2095">
        <v>17978.400000000001</v>
      </c>
      <c r="I2095">
        <v>2.1608999999999998</v>
      </c>
      <c r="J2095" s="4" t="e">
        <f>+VLOOKUP(B2095,Hoja1!$A:$L,11,0)</f>
        <v>#N/A</v>
      </c>
      <c r="K2095" s="4" t="e">
        <f>+VLOOKUP(B2095,Hoja1!$A:$L,12,0)</f>
        <v>#N/A</v>
      </c>
      <c r="L2095" t="s">
        <v>33</v>
      </c>
      <c r="M2095">
        <v>32</v>
      </c>
      <c r="O2095">
        <v>8</v>
      </c>
      <c r="P2095">
        <v>2021</v>
      </c>
      <c r="Q2095" t="s">
        <v>515</v>
      </c>
      <c r="R2095" t="s">
        <v>515</v>
      </c>
      <c r="S2095" t="s">
        <v>515</v>
      </c>
      <c r="T2095" t="s">
        <v>515</v>
      </c>
      <c r="U2095" t="s">
        <v>159</v>
      </c>
      <c r="V2095" t="s">
        <v>160</v>
      </c>
      <c r="W2095">
        <v>0</v>
      </c>
      <c r="X2095">
        <v>0</v>
      </c>
      <c r="Y2095">
        <v>0</v>
      </c>
      <c r="Z2095">
        <v>0</v>
      </c>
      <c r="AA2095">
        <v>2.1608999999999998</v>
      </c>
    </row>
    <row r="2096" spans="1:27" x14ac:dyDescent="0.2">
      <c r="A2096">
        <v>1722</v>
      </c>
      <c r="B2096" t="str">
        <f>+SUBSTITUTE(LOWER(_xlfn.CONCAT(C2096,D2096,E2096,G2096,L2096,R2096))," ","")</f>
        <v>44420carnegranelc300-500standrewsrusia</v>
      </c>
      <c r="C2096" s="1">
        <v>44420</v>
      </c>
      <c r="D2096" s="2" t="s">
        <v>35</v>
      </c>
      <c r="E2096" t="s">
        <v>30</v>
      </c>
      <c r="F2096" t="s">
        <v>239</v>
      </c>
      <c r="G2096" t="s">
        <v>49</v>
      </c>
      <c r="H2096">
        <v>46000</v>
      </c>
      <c r="I2096">
        <v>2.9</v>
      </c>
      <c r="J2096" s="4">
        <f>+VLOOKUP(B2096,Hoja1!$A:$L,11,0)</f>
        <v>46000</v>
      </c>
      <c r="K2096" s="4">
        <f>+VLOOKUP(B2096,Hoja1!$A:$L,12,0)</f>
        <v>2.9</v>
      </c>
      <c r="L2096" t="s">
        <v>240</v>
      </c>
      <c r="M2096">
        <v>32</v>
      </c>
      <c r="N2096" t="s">
        <v>204</v>
      </c>
      <c r="O2096">
        <v>8</v>
      </c>
      <c r="P2096">
        <v>2021</v>
      </c>
      <c r="Q2096" t="s">
        <v>165</v>
      </c>
      <c r="R2096" t="s">
        <v>166</v>
      </c>
      <c r="S2096" t="s">
        <v>165</v>
      </c>
      <c r="T2096" t="s">
        <v>166</v>
      </c>
      <c r="U2096" t="s">
        <v>37</v>
      </c>
      <c r="V2096" t="s">
        <v>36</v>
      </c>
      <c r="W2096">
        <v>0</v>
      </c>
      <c r="X2096">
        <v>0</v>
      </c>
      <c r="Y2096">
        <v>0</v>
      </c>
      <c r="Z2096">
        <v>0</v>
      </c>
      <c r="AA2096">
        <v>2.9</v>
      </c>
    </row>
    <row r="2097" spans="1:27" x14ac:dyDescent="0.2">
      <c r="A2097">
        <v>1723</v>
      </c>
      <c r="B2097" t="str">
        <f>+SUBSTITUTE(LOWER(_xlfn.CONCAT(C2097,D2097,E2097,G2097,L2097,R2097))," ","")</f>
        <v>44420enterosinsalsae50-70standrewschile</v>
      </c>
      <c r="C2097" s="1">
        <v>44420</v>
      </c>
      <c r="D2097" s="2" t="s">
        <v>59</v>
      </c>
      <c r="E2097" t="s">
        <v>155</v>
      </c>
      <c r="F2097" t="s">
        <v>32</v>
      </c>
      <c r="G2097" t="s">
        <v>245</v>
      </c>
      <c r="H2097">
        <v>7000</v>
      </c>
      <c r="J2097" s="4" t="e">
        <f>+VLOOKUP(B2097,Hoja1!$A:$L,11,0)</f>
        <v>#N/A</v>
      </c>
      <c r="K2097" s="4" t="e">
        <f>+VLOOKUP(B2097,Hoja1!$A:$L,12,0)</f>
        <v>#N/A</v>
      </c>
      <c r="L2097" t="s">
        <v>240</v>
      </c>
      <c r="M2097">
        <v>32</v>
      </c>
      <c r="N2097" t="s">
        <v>204</v>
      </c>
      <c r="O2097">
        <v>8</v>
      </c>
      <c r="P2097">
        <v>2021</v>
      </c>
      <c r="Q2097" t="s">
        <v>32</v>
      </c>
      <c r="R2097" t="s">
        <v>32</v>
      </c>
      <c r="S2097" t="s">
        <v>32</v>
      </c>
      <c r="T2097" t="s">
        <v>32</v>
      </c>
      <c r="U2097" t="s">
        <v>159</v>
      </c>
      <c r="V2097" t="s">
        <v>160</v>
      </c>
      <c r="W2097">
        <v>0</v>
      </c>
      <c r="X2097">
        <v>0</v>
      </c>
    </row>
    <row r="2098" spans="1:27" x14ac:dyDescent="0.2">
      <c r="A2098">
        <v>1724</v>
      </c>
      <c r="B2098" t="str">
        <f>+SUBSTITUTE(LOWER(_xlfn.CONCAT(C2098,D2098,E2098,G2098,L2098,R2098))," ","")</f>
        <v>44420enterosinsalsae60-80standrewsespaña</v>
      </c>
      <c r="C2098" s="1">
        <v>44420</v>
      </c>
      <c r="D2098" s="2" t="s">
        <v>59</v>
      </c>
      <c r="E2098" t="s">
        <v>155</v>
      </c>
      <c r="F2098" t="s">
        <v>338</v>
      </c>
      <c r="G2098" t="s">
        <v>253</v>
      </c>
      <c r="H2098">
        <v>13770</v>
      </c>
      <c r="I2098">
        <v>2.581</v>
      </c>
      <c r="J2098" s="4" t="e">
        <f>+VLOOKUP(B2098,Hoja1!$A:$L,11,0)</f>
        <v>#N/A</v>
      </c>
      <c r="K2098" s="4" t="e">
        <f>+VLOOKUP(B2098,Hoja1!$A:$L,12,0)</f>
        <v>#N/A</v>
      </c>
      <c r="L2098" t="s">
        <v>240</v>
      </c>
      <c r="M2098">
        <v>32</v>
      </c>
      <c r="N2098" t="s">
        <v>204</v>
      </c>
      <c r="O2098">
        <v>8</v>
      </c>
      <c r="P2098">
        <v>2021</v>
      </c>
      <c r="Q2098" t="s">
        <v>153</v>
      </c>
      <c r="R2098" t="s">
        <v>338</v>
      </c>
      <c r="S2098" t="s">
        <v>338</v>
      </c>
      <c r="T2098" t="s">
        <v>154</v>
      </c>
      <c r="U2098" t="s">
        <v>159</v>
      </c>
      <c r="V2098" t="s">
        <v>160</v>
      </c>
      <c r="W2098">
        <v>0</v>
      </c>
      <c r="X2098">
        <v>0</v>
      </c>
      <c r="Y2098">
        <v>0</v>
      </c>
      <c r="Z2098">
        <v>0</v>
      </c>
      <c r="AA2098">
        <v>2.581</v>
      </c>
    </row>
    <row r="2099" spans="1:27" x14ac:dyDescent="0.2">
      <c r="A2099">
        <v>2423</v>
      </c>
      <c r="B2099" t="str">
        <f>+SUBSTITUTE(LOWER(_xlfn.CONCAT(C2099,D2099,E2099,G2099,L2099,R2099))," ","")</f>
        <v>44420enterosinsalsac60-80sudmarisfrancia</v>
      </c>
      <c r="C2099" s="1">
        <v>44420</v>
      </c>
      <c r="D2099" s="2" t="s">
        <v>59</v>
      </c>
      <c r="E2099" t="s">
        <v>155</v>
      </c>
      <c r="F2099" t="s">
        <v>172</v>
      </c>
      <c r="G2099" t="s">
        <v>168</v>
      </c>
      <c r="H2099">
        <v>18425</v>
      </c>
      <c r="I2099">
        <v>2.0499999999999998</v>
      </c>
      <c r="J2099" s="4" t="e">
        <f>+VLOOKUP(B2099,Hoja1!$A:$L,11,0)</f>
        <v>#N/A</v>
      </c>
      <c r="K2099" s="4" t="e">
        <f>+VLOOKUP(B2099,Hoja1!$A:$L,12,0)</f>
        <v>#N/A</v>
      </c>
      <c r="L2099" t="s">
        <v>286</v>
      </c>
      <c r="M2099">
        <v>32</v>
      </c>
      <c r="O2099">
        <v>8</v>
      </c>
      <c r="P2099">
        <v>2021</v>
      </c>
      <c r="Q2099" t="s">
        <v>153</v>
      </c>
      <c r="R2099" t="s">
        <v>172</v>
      </c>
      <c r="S2099" t="s">
        <v>172</v>
      </c>
      <c r="T2099" t="s">
        <v>172</v>
      </c>
      <c r="U2099" t="s">
        <v>159</v>
      </c>
      <c r="V2099" t="s">
        <v>160</v>
      </c>
      <c r="W2099">
        <v>0</v>
      </c>
      <c r="X2099">
        <v>0</v>
      </c>
      <c r="Y2099">
        <v>0</v>
      </c>
      <c r="Z2099">
        <v>0</v>
      </c>
      <c r="AA2099">
        <v>2.0499999999999998</v>
      </c>
    </row>
    <row r="2100" spans="1:27" x14ac:dyDescent="0.2">
      <c r="A2100">
        <v>2424</v>
      </c>
      <c r="B2100" t="str">
        <f>+SUBSTITUTE(LOWER(_xlfn.CONCAT(C2100,D2100,E2100,G2100,L2100,R2100))," ","")</f>
        <v>44420carnegranelc300-500sudmarisrusia</v>
      </c>
      <c r="C2100" s="1">
        <v>44420</v>
      </c>
      <c r="D2100" s="2" t="s">
        <v>35</v>
      </c>
      <c r="E2100" t="s">
        <v>30</v>
      </c>
      <c r="F2100" t="s">
        <v>166</v>
      </c>
      <c r="G2100" t="s">
        <v>49</v>
      </c>
      <c r="H2100">
        <v>23000</v>
      </c>
      <c r="I2100">
        <v>2.9</v>
      </c>
      <c r="J2100" s="4">
        <f>+VLOOKUP(B2100,Hoja1!$A:$L,11,0)</f>
        <v>23000</v>
      </c>
      <c r="K2100" s="4">
        <f>+VLOOKUP(B2100,Hoja1!$A:$L,12,0)</f>
        <v>2.9</v>
      </c>
      <c r="L2100" t="s">
        <v>286</v>
      </c>
      <c r="M2100">
        <v>32</v>
      </c>
      <c r="O2100">
        <v>8</v>
      </c>
      <c r="P2100">
        <v>2021</v>
      </c>
      <c r="Q2100" t="s">
        <v>165</v>
      </c>
      <c r="R2100" t="s">
        <v>166</v>
      </c>
      <c r="S2100" t="s">
        <v>165</v>
      </c>
      <c r="T2100" t="s">
        <v>166</v>
      </c>
      <c r="U2100" t="s">
        <v>37</v>
      </c>
      <c r="V2100" t="s">
        <v>36</v>
      </c>
      <c r="W2100">
        <v>0</v>
      </c>
      <c r="X2100">
        <v>0</v>
      </c>
      <c r="Y2100">
        <v>0</v>
      </c>
      <c r="Z2100">
        <v>0</v>
      </c>
      <c r="AA2100">
        <v>2.9</v>
      </c>
    </row>
    <row r="2101" spans="1:27" x14ac:dyDescent="0.2">
      <c r="A2101">
        <v>2425</v>
      </c>
      <c r="B2101" t="str">
        <f>+SUBSTITUTE(LOWER(_xlfn.CONCAT(C2101,D2101,E2101,G2101,L2101,R2101))," ","")</f>
        <v>44420carnegranelc0sudmarischile</v>
      </c>
      <c r="C2101" s="1">
        <v>44420</v>
      </c>
      <c r="D2101" s="2" t="s">
        <v>35</v>
      </c>
      <c r="E2101" t="s">
        <v>30</v>
      </c>
      <c r="F2101" t="s">
        <v>32</v>
      </c>
      <c r="G2101" t="s">
        <v>178</v>
      </c>
      <c r="H2101">
        <v>5520</v>
      </c>
      <c r="J2101" s="4" t="e">
        <f>+VLOOKUP(B2101,Hoja1!$A:$L,11,0)</f>
        <v>#N/A</v>
      </c>
      <c r="K2101" s="4" t="e">
        <f>+VLOOKUP(B2101,Hoja1!$A:$L,12,0)</f>
        <v>#N/A</v>
      </c>
      <c r="L2101" t="s">
        <v>286</v>
      </c>
      <c r="M2101">
        <v>32</v>
      </c>
      <c r="O2101">
        <v>8</v>
      </c>
      <c r="P2101">
        <v>2021</v>
      </c>
      <c r="Q2101" t="s">
        <v>32</v>
      </c>
      <c r="R2101" t="s">
        <v>32</v>
      </c>
      <c r="S2101" t="s">
        <v>32</v>
      </c>
      <c r="T2101" t="s">
        <v>32</v>
      </c>
      <c r="U2101" t="s">
        <v>37</v>
      </c>
      <c r="V2101" t="s">
        <v>36</v>
      </c>
      <c r="W2101">
        <v>0</v>
      </c>
      <c r="X2101">
        <v>0</v>
      </c>
    </row>
    <row r="2102" spans="1:27" x14ac:dyDescent="0.2">
      <c r="A2102">
        <v>553</v>
      </c>
      <c r="B2102" t="str">
        <f>+SUBSTITUTE(LOWER(_xlfn.CONCAT(C2102,D2102,E2102,G2102,L2102,R2102))," ","")</f>
        <v>44421carnegranelc200-300camanchacaotrosuee</v>
      </c>
      <c r="C2102" s="1">
        <v>44421</v>
      </c>
      <c r="D2102" s="2" t="s">
        <v>35</v>
      </c>
      <c r="E2102" t="s">
        <v>30</v>
      </c>
      <c r="F2102" t="s">
        <v>184</v>
      </c>
      <c r="G2102" t="s">
        <v>39</v>
      </c>
      <c r="H2102">
        <v>24000</v>
      </c>
      <c r="I2102">
        <v>2.9</v>
      </c>
      <c r="J2102" s="4" t="e">
        <f>+VLOOKUP(B2102,Hoja1!$A:$L,11,0)</f>
        <v>#N/A</v>
      </c>
      <c r="K2102" s="4" t="e">
        <f>+VLOOKUP(B2102,Hoja1!$A:$L,12,0)</f>
        <v>#N/A</v>
      </c>
      <c r="L2102" t="s">
        <v>33</v>
      </c>
      <c r="M2102">
        <v>32</v>
      </c>
      <c r="O2102">
        <v>8</v>
      </c>
      <c r="P2102">
        <v>2021</v>
      </c>
      <c r="Q2102" t="s">
        <v>165</v>
      </c>
      <c r="R2102" t="s">
        <v>185</v>
      </c>
      <c r="S2102" t="s">
        <v>165</v>
      </c>
      <c r="T2102" t="s">
        <v>185</v>
      </c>
      <c r="U2102" t="s">
        <v>37</v>
      </c>
      <c r="V2102" t="s">
        <v>36</v>
      </c>
      <c r="W2102">
        <v>0</v>
      </c>
      <c r="X2102">
        <v>0</v>
      </c>
      <c r="Y2102">
        <v>0</v>
      </c>
      <c r="Z2102">
        <v>0</v>
      </c>
      <c r="AA2102">
        <v>2.9</v>
      </c>
    </row>
    <row r="2103" spans="1:27" x14ac:dyDescent="0.2">
      <c r="A2103">
        <v>554</v>
      </c>
      <c r="B2103" t="str">
        <f>+SUBSTITUTE(LOWER(_xlfn.CONCAT(C2103,D2103,E2103,G2103,L2103,R2103))," ","")</f>
        <v>44421carnegranelc300-500camanchacaotroseuropa</v>
      </c>
      <c r="C2103" s="1">
        <v>44421</v>
      </c>
      <c r="D2103" s="2" t="s">
        <v>35</v>
      </c>
      <c r="E2103" t="s">
        <v>30</v>
      </c>
      <c r="F2103" t="s">
        <v>517</v>
      </c>
      <c r="G2103" t="s">
        <v>49</v>
      </c>
      <c r="H2103">
        <v>19000</v>
      </c>
      <c r="I2103">
        <v>3.02</v>
      </c>
      <c r="J2103" s="4" t="e">
        <f>+VLOOKUP(B2103,Hoja1!$A:$L,11,0)</f>
        <v>#N/A</v>
      </c>
      <c r="K2103" s="4" t="e">
        <f>+VLOOKUP(B2103,Hoja1!$A:$L,12,0)</f>
        <v>#N/A</v>
      </c>
      <c r="L2103" t="s">
        <v>33</v>
      </c>
      <c r="M2103">
        <v>32</v>
      </c>
      <c r="O2103">
        <v>8</v>
      </c>
      <c r="P2103">
        <v>2021</v>
      </c>
      <c r="Q2103" t="s">
        <v>153</v>
      </c>
      <c r="R2103" t="s">
        <v>154</v>
      </c>
      <c r="S2103" t="s">
        <v>154</v>
      </c>
      <c r="T2103" t="s">
        <v>154</v>
      </c>
      <c r="U2103" t="s">
        <v>37</v>
      </c>
      <c r="V2103" t="s">
        <v>36</v>
      </c>
      <c r="W2103">
        <v>0</v>
      </c>
      <c r="X2103">
        <v>0</v>
      </c>
      <c r="Y2103">
        <v>0</v>
      </c>
      <c r="Z2103">
        <v>0</v>
      </c>
      <c r="AA2103">
        <v>3.02</v>
      </c>
    </row>
    <row r="2104" spans="1:27" x14ac:dyDescent="0.2">
      <c r="A2104">
        <v>555</v>
      </c>
      <c r="B2104" t="str">
        <f>+SUBSTITUTE(LOWER(_xlfn.CONCAT(C2104,D2104,E2104,G2104,L2104,R2104))," ","")</f>
        <v>44421carnegranelc500-upcamanchacaotroseuropa</v>
      </c>
      <c r="C2104" s="1">
        <v>44421</v>
      </c>
      <c r="D2104" s="2" t="s">
        <v>35</v>
      </c>
      <c r="E2104" t="s">
        <v>30</v>
      </c>
      <c r="F2104" t="s">
        <v>517</v>
      </c>
      <c r="G2104" t="s">
        <v>183</v>
      </c>
      <c r="H2104">
        <v>5000</v>
      </c>
      <c r="I2104">
        <v>2.7999999999999901</v>
      </c>
      <c r="J2104" s="4" t="e">
        <f>+VLOOKUP(B2104,Hoja1!$A:$L,11,0)</f>
        <v>#N/A</v>
      </c>
      <c r="K2104" s="4" t="e">
        <f>+VLOOKUP(B2104,Hoja1!$A:$L,12,0)</f>
        <v>#N/A</v>
      </c>
      <c r="L2104" t="s">
        <v>33</v>
      </c>
      <c r="M2104">
        <v>32</v>
      </c>
      <c r="O2104">
        <v>8</v>
      </c>
      <c r="P2104">
        <v>2021</v>
      </c>
      <c r="Q2104" t="s">
        <v>153</v>
      </c>
      <c r="R2104" t="s">
        <v>154</v>
      </c>
      <c r="S2104" t="s">
        <v>154</v>
      </c>
      <c r="T2104" t="s">
        <v>154</v>
      </c>
      <c r="U2104" t="s">
        <v>37</v>
      </c>
      <c r="V2104" t="s">
        <v>36</v>
      </c>
      <c r="W2104">
        <v>0</v>
      </c>
      <c r="X2104">
        <v>0</v>
      </c>
      <c r="Y2104">
        <v>0</v>
      </c>
      <c r="Z2104">
        <v>0</v>
      </c>
      <c r="AA2104">
        <v>2.7999999999999901</v>
      </c>
    </row>
    <row r="2105" spans="1:27" x14ac:dyDescent="0.2">
      <c r="A2105">
        <v>556</v>
      </c>
      <c r="B2105" t="str">
        <f>+SUBSTITUTE(LOWER(_xlfn.CONCAT(C2105,D2105,E2105,G2105,L2105,R2105))," ","")</f>
        <v>44421enterosinsalsac20-35camanchacaotroseuropa</v>
      </c>
      <c r="C2105" s="1">
        <v>44421</v>
      </c>
      <c r="D2105" s="2" t="s">
        <v>59</v>
      </c>
      <c r="E2105" t="s">
        <v>155</v>
      </c>
      <c r="F2105" t="s">
        <v>177</v>
      </c>
      <c r="G2105" t="s">
        <v>163</v>
      </c>
      <c r="H2105">
        <v>19800</v>
      </c>
      <c r="I2105">
        <v>2.1</v>
      </c>
      <c r="J2105" s="4" t="e">
        <f>+VLOOKUP(B2105,Hoja1!$A:$L,11,0)</f>
        <v>#N/A</v>
      </c>
      <c r="K2105" s="4" t="e">
        <f>+VLOOKUP(B2105,Hoja1!$A:$L,12,0)</f>
        <v>#N/A</v>
      </c>
      <c r="L2105" t="s">
        <v>33</v>
      </c>
      <c r="M2105">
        <v>32</v>
      </c>
      <c r="O2105">
        <v>8</v>
      </c>
      <c r="P2105">
        <v>2021</v>
      </c>
      <c r="Q2105" t="s">
        <v>153</v>
      </c>
      <c r="R2105" t="s">
        <v>154</v>
      </c>
      <c r="S2105" t="s">
        <v>154</v>
      </c>
      <c r="T2105" t="s">
        <v>154</v>
      </c>
      <c r="U2105" t="s">
        <v>159</v>
      </c>
      <c r="V2105" t="s">
        <v>160</v>
      </c>
      <c r="W2105">
        <v>0</v>
      </c>
      <c r="X2105">
        <v>0</v>
      </c>
      <c r="Y2105">
        <v>0</v>
      </c>
      <c r="Z2105">
        <v>0</v>
      </c>
      <c r="AA2105">
        <v>2.1</v>
      </c>
    </row>
    <row r="2106" spans="1:27" x14ac:dyDescent="0.2">
      <c r="A2106">
        <v>1725</v>
      </c>
      <c r="B2106" t="str">
        <f>+SUBSTITUTE(LOWER(_xlfn.CONCAT(C2106,D2106,E2106,G2106,L2106,R2106))," ","")</f>
        <v>44421carnegranelc300-500standrewsamerica</v>
      </c>
      <c r="C2106" s="1">
        <v>44421</v>
      </c>
      <c r="D2106" s="2" t="s">
        <v>35</v>
      </c>
      <c r="E2106" t="s">
        <v>30</v>
      </c>
      <c r="F2106" t="s">
        <v>201</v>
      </c>
      <c r="G2106" t="s">
        <v>49</v>
      </c>
      <c r="H2106">
        <v>3000</v>
      </c>
      <c r="I2106">
        <v>2.8</v>
      </c>
      <c r="J2106" s="4">
        <f>+VLOOKUP(B2106,Hoja1!$A:$L,11,0)</f>
        <v>3000</v>
      </c>
      <c r="K2106" s="4">
        <f>+VLOOKUP(B2106,Hoja1!$A:$L,12,0)</f>
        <v>2.8</v>
      </c>
      <c r="L2106" t="s">
        <v>240</v>
      </c>
      <c r="M2106">
        <v>32</v>
      </c>
      <c r="N2106" t="s">
        <v>204</v>
      </c>
      <c r="O2106">
        <v>8</v>
      </c>
      <c r="P2106">
        <v>2021</v>
      </c>
      <c r="Q2106" t="s">
        <v>515</v>
      </c>
      <c r="R2106" t="s">
        <v>515</v>
      </c>
      <c r="S2106" t="s">
        <v>515</v>
      </c>
      <c r="T2106" t="s">
        <v>515</v>
      </c>
      <c r="U2106" t="s">
        <v>37</v>
      </c>
      <c r="V2106" t="s">
        <v>36</v>
      </c>
      <c r="W2106">
        <v>0</v>
      </c>
      <c r="X2106">
        <v>0</v>
      </c>
      <c r="Y2106">
        <v>0</v>
      </c>
      <c r="Z2106">
        <v>0</v>
      </c>
      <c r="AA2106">
        <v>2.8</v>
      </c>
    </row>
    <row r="2107" spans="1:27" x14ac:dyDescent="0.2">
      <c r="A2107">
        <v>1726</v>
      </c>
      <c r="B2107" t="str">
        <f>+SUBSTITUTE(LOWER(_xlfn.CONCAT(C2107,D2107,E2107,G2107,L2107,R2107))," ","")</f>
        <v>44421carnegranelc200-300standrewsamerica</v>
      </c>
      <c r="C2107" s="1">
        <v>44421</v>
      </c>
      <c r="D2107" s="2" t="s">
        <v>35</v>
      </c>
      <c r="E2107" t="s">
        <v>30</v>
      </c>
      <c r="F2107" t="s">
        <v>201</v>
      </c>
      <c r="G2107" t="s">
        <v>39</v>
      </c>
      <c r="H2107">
        <v>9000</v>
      </c>
      <c r="I2107">
        <v>3</v>
      </c>
      <c r="J2107" s="4">
        <f>+VLOOKUP(B2107,Hoja1!$A:$L,11,0)</f>
        <v>9000</v>
      </c>
      <c r="K2107" s="4">
        <f>+VLOOKUP(B2107,Hoja1!$A:$L,12,0)</f>
        <v>3</v>
      </c>
      <c r="L2107" t="s">
        <v>240</v>
      </c>
      <c r="M2107">
        <v>32</v>
      </c>
      <c r="N2107" t="s">
        <v>204</v>
      </c>
      <c r="O2107">
        <v>8</v>
      </c>
      <c r="P2107">
        <v>2021</v>
      </c>
      <c r="Q2107" t="s">
        <v>515</v>
      </c>
      <c r="R2107" t="s">
        <v>515</v>
      </c>
      <c r="S2107" t="s">
        <v>515</v>
      </c>
      <c r="T2107" t="s">
        <v>515</v>
      </c>
      <c r="U2107" t="s">
        <v>37</v>
      </c>
      <c r="V2107" t="s">
        <v>36</v>
      </c>
      <c r="W2107">
        <v>0</v>
      </c>
      <c r="X2107">
        <v>0</v>
      </c>
      <c r="Y2107">
        <v>0</v>
      </c>
      <c r="Z2107">
        <v>0</v>
      </c>
      <c r="AA2107">
        <v>3</v>
      </c>
    </row>
    <row r="2108" spans="1:27" x14ac:dyDescent="0.2">
      <c r="A2108">
        <v>1727</v>
      </c>
      <c r="B2108" t="str">
        <f>+SUBSTITUTE(LOWER(_xlfn.CONCAT(C2108,D2108,E2108,G2108,L2108,R2108))," ","")</f>
        <v>44421carnegranelc100-200standrewsamerica</v>
      </c>
      <c r="C2108" s="1">
        <v>44421</v>
      </c>
      <c r="D2108" s="2" t="s">
        <v>35</v>
      </c>
      <c r="E2108" t="s">
        <v>30</v>
      </c>
      <c r="F2108" t="s">
        <v>201</v>
      </c>
      <c r="G2108" t="s">
        <v>72</v>
      </c>
      <c r="H2108">
        <v>10000</v>
      </c>
      <c r="I2108">
        <v>2.1</v>
      </c>
      <c r="J2108" s="4">
        <f>+VLOOKUP(B2108,Hoja1!$A:$L,11,0)</f>
        <v>10000</v>
      </c>
      <c r="K2108" s="4">
        <f>+VLOOKUP(B2108,Hoja1!$A:$L,12,0)</f>
        <v>2.1</v>
      </c>
      <c r="L2108" t="s">
        <v>240</v>
      </c>
      <c r="M2108">
        <v>32</v>
      </c>
      <c r="N2108" t="s">
        <v>204</v>
      </c>
      <c r="O2108">
        <v>8</v>
      </c>
      <c r="P2108">
        <v>2021</v>
      </c>
      <c r="Q2108" t="s">
        <v>515</v>
      </c>
      <c r="R2108" t="s">
        <v>515</v>
      </c>
      <c r="S2108" t="s">
        <v>515</v>
      </c>
      <c r="T2108" t="s">
        <v>515</v>
      </c>
      <c r="U2108" t="s">
        <v>37</v>
      </c>
      <c r="V2108" t="s">
        <v>36</v>
      </c>
      <c r="W2108">
        <v>0</v>
      </c>
      <c r="X2108">
        <v>0</v>
      </c>
      <c r="Y2108">
        <v>0</v>
      </c>
      <c r="Z2108">
        <v>0</v>
      </c>
      <c r="AA2108">
        <v>2.1</v>
      </c>
    </row>
    <row r="2109" spans="1:27" x14ac:dyDescent="0.2">
      <c r="A2109">
        <v>1728</v>
      </c>
      <c r="B2109" t="str">
        <f>+SUBSTITUTE(LOWER(_xlfn.CONCAT(C2109,D2109,E2109,G2109,L2109,R2109))," ","")</f>
        <v>44421carnegranelc300-500standrewsrusia</v>
      </c>
      <c r="C2109" s="1">
        <v>44421</v>
      </c>
      <c r="D2109" s="2" t="s">
        <v>35</v>
      </c>
      <c r="E2109" t="s">
        <v>30</v>
      </c>
      <c r="F2109" t="s">
        <v>239</v>
      </c>
      <c r="G2109" t="s">
        <v>49</v>
      </c>
      <c r="H2109">
        <v>23000</v>
      </c>
      <c r="I2109">
        <v>2.9</v>
      </c>
      <c r="J2109" s="4">
        <f>+VLOOKUP(B2109,Hoja1!$A:$L,11,0)</f>
        <v>23000</v>
      </c>
      <c r="K2109" s="4">
        <f>+VLOOKUP(B2109,Hoja1!$A:$L,12,0)</f>
        <v>2.9</v>
      </c>
      <c r="L2109" t="s">
        <v>240</v>
      </c>
      <c r="M2109">
        <v>32</v>
      </c>
      <c r="N2109" t="s">
        <v>204</v>
      </c>
      <c r="O2109">
        <v>8</v>
      </c>
      <c r="P2109">
        <v>2021</v>
      </c>
      <c r="Q2109" t="s">
        <v>165</v>
      </c>
      <c r="R2109" t="s">
        <v>166</v>
      </c>
      <c r="S2109" t="s">
        <v>165</v>
      </c>
      <c r="T2109" t="s">
        <v>166</v>
      </c>
      <c r="U2109" t="s">
        <v>37</v>
      </c>
      <c r="V2109" t="s">
        <v>36</v>
      </c>
      <c r="W2109">
        <v>0</v>
      </c>
      <c r="X2109">
        <v>0</v>
      </c>
      <c r="Y2109">
        <v>0</v>
      </c>
      <c r="Z2109">
        <v>0</v>
      </c>
      <c r="AA2109">
        <v>2.9</v>
      </c>
    </row>
    <row r="2110" spans="1:27" x14ac:dyDescent="0.2">
      <c r="A2110">
        <v>1729</v>
      </c>
      <c r="B2110" t="str">
        <f>+SUBSTITUTE(LOWER(_xlfn.CONCAT(C2110,D2110,E2110,G2110,L2110,R2110))," ","")</f>
        <v>44421carneretailcompensadoc200-300standrewsamerica</v>
      </c>
      <c r="C2110" s="1">
        <v>44421</v>
      </c>
      <c r="D2110" s="2" t="s">
        <v>35</v>
      </c>
      <c r="E2110" t="s">
        <v>206</v>
      </c>
      <c r="F2110" t="s">
        <v>214</v>
      </c>
      <c r="G2110" t="s">
        <v>39</v>
      </c>
      <c r="H2110">
        <v>10983.168</v>
      </c>
      <c r="I2110">
        <v>5.29</v>
      </c>
      <c r="J2110" s="4">
        <f>+VLOOKUP(B2110,Hoja1!$A:$L,11,0)</f>
        <v>10983.168</v>
      </c>
      <c r="K2110" s="4">
        <f>+VLOOKUP(B2110,Hoja1!$A:$L,12,0)</f>
        <v>5.29</v>
      </c>
      <c r="L2110" t="s">
        <v>240</v>
      </c>
      <c r="M2110">
        <v>32</v>
      </c>
      <c r="N2110" t="s">
        <v>204</v>
      </c>
      <c r="O2110">
        <v>8</v>
      </c>
      <c r="P2110">
        <v>2021</v>
      </c>
      <c r="Q2110" t="s">
        <v>515</v>
      </c>
      <c r="R2110" t="s">
        <v>515</v>
      </c>
      <c r="S2110" t="s">
        <v>515</v>
      </c>
      <c r="T2110" t="s">
        <v>515</v>
      </c>
      <c r="U2110" t="s">
        <v>173</v>
      </c>
      <c r="V2110" t="s">
        <v>208</v>
      </c>
      <c r="W2110">
        <v>0</v>
      </c>
      <c r="X2110">
        <v>0.1</v>
      </c>
      <c r="Y2110">
        <v>0.52900000000000003</v>
      </c>
      <c r="Z2110">
        <v>5810.0958719999999</v>
      </c>
      <c r="AA2110">
        <v>5.8777777777777702</v>
      </c>
    </row>
    <row r="2111" spans="1:27" x14ac:dyDescent="0.2">
      <c r="A2111">
        <v>1730</v>
      </c>
      <c r="B2111" t="str">
        <f>+SUBSTITUTE(LOWER(_xlfn.CONCAT(C2111,D2111,E2111,G2111,L2111,R2111))," ","")</f>
        <v>44421enterosinsalsae23-29standrewsamerica</v>
      </c>
      <c r="C2111" s="1">
        <v>44421</v>
      </c>
      <c r="D2111" s="2" t="s">
        <v>59</v>
      </c>
      <c r="E2111" t="s">
        <v>155</v>
      </c>
      <c r="F2111" t="s">
        <v>214</v>
      </c>
      <c r="G2111" t="s">
        <v>241</v>
      </c>
      <c r="H2111">
        <v>17615.2</v>
      </c>
      <c r="I2111">
        <v>2.0299999999999998</v>
      </c>
      <c r="J2111" s="4" t="e">
        <f>+VLOOKUP(B2111,Hoja1!$A:$L,11,0)</f>
        <v>#N/A</v>
      </c>
      <c r="K2111" s="4" t="e">
        <f>+VLOOKUP(B2111,Hoja1!$A:$L,12,0)</f>
        <v>#N/A</v>
      </c>
      <c r="L2111" t="s">
        <v>240</v>
      </c>
      <c r="M2111">
        <v>32</v>
      </c>
      <c r="N2111" t="s">
        <v>204</v>
      </c>
      <c r="O2111">
        <v>8</v>
      </c>
      <c r="P2111">
        <v>2021</v>
      </c>
      <c r="Q2111" t="s">
        <v>515</v>
      </c>
      <c r="R2111" t="s">
        <v>515</v>
      </c>
      <c r="S2111" t="s">
        <v>515</v>
      </c>
      <c r="T2111" t="s">
        <v>515</v>
      </c>
      <c r="U2111" t="s">
        <v>159</v>
      </c>
      <c r="V2111" t="s">
        <v>160</v>
      </c>
      <c r="W2111">
        <v>0</v>
      </c>
      <c r="X2111">
        <v>0</v>
      </c>
      <c r="Y2111">
        <v>0</v>
      </c>
      <c r="Z2111">
        <v>0</v>
      </c>
      <c r="AA2111">
        <v>2.0299999999999998</v>
      </c>
    </row>
    <row r="2112" spans="1:27" x14ac:dyDescent="0.2">
      <c r="A2112">
        <v>1731</v>
      </c>
      <c r="B2112" t="str">
        <f>+SUBSTITUTE(LOWER(_xlfn.CONCAT(C2112,D2112,E2112,G2112,L2112,R2112))," ","")</f>
        <v>44421carnegranelc100-200standrewsasia</v>
      </c>
      <c r="C2112" s="1">
        <v>44421</v>
      </c>
      <c r="D2112" s="2" t="s">
        <v>35</v>
      </c>
      <c r="E2112" t="s">
        <v>30</v>
      </c>
      <c r="F2112" t="s">
        <v>197</v>
      </c>
      <c r="G2112" t="s">
        <v>72</v>
      </c>
      <c r="H2112">
        <v>24000</v>
      </c>
      <c r="I2112">
        <v>3</v>
      </c>
      <c r="J2112" s="4">
        <f>+VLOOKUP(B2112,Hoja1!$A:$L,11,0)</f>
        <v>24000</v>
      </c>
      <c r="K2112" s="4">
        <f>+VLOOKUP(B2112,Hoja1!$A:$L,12,0)</f>
        <v>3</v>
      </c>
      <c r="L2112" t="s">
        <v>240</v>
      </c>
      <c r="M2112">
        <v>32</v>
      </c>
      <c r="N2112" t="s">
        <v>204</v>
      </c>
      <c r="O2112">
        <v>8</v>
      </c>
      <c r="P2112">
        <v>2021</v>
      </c>
      <c r="Q2112" t="s">
        <v>158</v>
      </c>
      <c r="R2112" t="s">
        <v>158</v>
      </c>
      <c r="S2112" t="s">
        <v>158</v>
      </c>
      <c r="T2112" t="s">
        <v>158</v>
      </c>
      <c r="U2112" t="s">
        <v>37</v>
      </c>
      <c r="V2112" t="s">
        <v>36</v>
      </c>
      <c r="W2112">
        <v>0</v>
      </c>
      <c r="X2112">
        <v>0</v>
      </c>
      <c r="Y2112">
        <v>0</v>
      </c>
      <c r="Z2112">
        <v>0</v>
      </c>
      <c r="AA2112">
        <v>3</v>
      </c>
    </row>
    <row r="2113" spans="1:27" x14ac:dyDescent="0.2">
      <c r="A2113">
        <v>1732</v>
      </c>
      <c r="B2113" t="str">
        <f>+SUBSTITUTE(LOWER(_xlfn.CONCAT(C2113,D2113,E2113,G2113,L2113,R2113))," ","")</f>
        <v>44421enterosinsalsac18-27standrewsamerica</v>
      </c>
      <c r="C2113" s="1">
        <v>44421</v>
      </c>
      <c r="D2113" s="2" t="s">
        <v>59</v>
      </c>
      <c r="E2113" t="s">
        <v>155</v>
      </c>
      <c r="F2113" t="s">
        <v>214</v>
      </c>
      <c r="G2113" t="s">
        <v>171</v>
      </c>
      <c r="H2113">
        <v>17079.48</v>
      </c>
      <c r="I2113">
        <v>2.31</v>
      </c>
      <c r="J2113" s="4" t="e">
        <f>+VLOOKUP(B2113,Hoja1!$A:$L,11,0)</f>
        <v>#N/A</v>
      </c>
      <c r="K2113" s="4" t="e">
        <f>+VLOOKUP(B2113,Hoja1!$A:$L,12,0)</f>
        <v>#N/A</v>
      </c>
      <c r="L2113" t="s">
        <v>240</v>
      </c>
      <c r="M2113">
        <v>32</v>
      </c>
      <c r="N2113" t="s">
        <v>204</v>
      </c>
      <c r="O2113">
        <v>8</v>
      </c>
      <c r="P2113">
        <v>2021</v>
      </c>
      <c r="Q2113" t="s">
        <v>515</v>
      </c>
      <c r="R2113" t="s">
        <v>515</v>
      </c>
      <c r="S2113" t="s">
        <v>515</v>
      </c>
      <c r="T2113" t="s">
        <v>515</v>
      </c>
      <c r="U2113" t="s">
        <v>159</v>
      </c>
      <c r="V2113" t="s">
        <v>160</v>
      </c>
      <c r="W2113">
        <v>0</v>
      </c>
      <c r="X2113">
        <v>0</v>
      </c>
      <c r="Y2113">
        <v>0</v>
      </c>
      <c r="Z2113">
        <v>0</v>
      </c>
      <c r="AA2113">
        <v>2.31</v>
      </c>
    </row>
    <row r="2114" spans="1:27" x14ac:dyDescent="0.2">
      <c r="A2114">
        <v>2426</v>
      </c>
      <c r="B2114" t="str">
        <f>+SUBSTITUTE(LOWER(_xlfn.CONCAT(C2114,D2114,E2114,G2114,L2114,R2114))," ","")</f>
        <v>44421enterosinsalsac40-60sudmarisamerica</v>
      </c>
      <c r="C2114" s="1">
        <v>44421</v>
      </c>
      <c r="D2114" s="2" t="s">
        <v>59</v>
      </c>
      <c r="E2114" t="s">
        <v>155</v>
      </c>
      <c r="F2114" t="s">
        <v>214</v>
      </c>
      <c r="G2114" t="s">
        <v>180</v>
      </c>
      <c r="H2114">
        <v>3677.4</v>
      </c>
      <c r="I2114">
        <v>1.92</v>
      </c>
      <c r="J2114" s="4" t="e">
        <f>+VLOOKUP(B2114,Hoja1!$A:$L,11,0)</f>
        <v>#N/A</v>
      </c>
      <c r="K2114" s="4" t="e">
        <f>+VLOOKUP(B2114,Hoja1!$A:$L,12,0)</f>
        <v>#N/A</v>
      </c>
      <c r="L2114" t="s">
        <v>286</v>
      </c>
      <c r="M2114">
        <v>32</v>
      </c>
      <c r="O2114">
        <v>8</v>
      </c>
      <c r="P2114">
        <v>2021</v>
      </c>
      <c r="Q2114" t="s">
        <v>515</v>
      </c>
      <c r="R2114" t="s">
        <v>515</v>
      </c>
      <c r="S2114" t="s">
        <v>515</v>
      </c>
      <c r="T2114" t="s">
        <v>515</v>
      </c>
      <c r="U2114" t="s">
        <v>159</v>
      </c>
      <c r="V2114" t="s">
        <v>160</v>
      </c>
      <c r="W2114">
        <v>0</v>
      </c>
      <c r="X2114">
        <v>0</v>
      </c>
      <c r="Y2114">
        <v>0</v>
      </c>
      <c r="Z2114">
        <v>0</v>
      </c>
      <c r="AA2114">
        <v>1.92</v>
      </c>
    </row>
    <row r="2115" spans="1:27" x14ac:dyDescent="0.2">
      <c r="A2115">
        <v>2427</v>
      </c>
      <c r="B2115" t="str">
        <f>+SUBSTITUTE(LOWER(_xlfn.CONCAT(C2115,D2115,E2115,G2115,L2115,R2115))," ","")</f>
        <v>44421carnegranelc200-300sudmarisrusia</v>
      </c>
      <c r="C2115" s="1">
        <v>44421</v>
      </c>
      <c r="D2115" s="2" t="s">
        <v>35</v>
      </c>
      <c r="E2115" t="s">
        <v>30</v>
      </c>
      <c r="F2115" t="s">
        <v>166</v>
      </c>
      <c r="G2115" t="s">
        <v>39</v>
      </c>
      <c r="H2115">
        <v>23000</v>
      </c>
      <c r="I2115">
        <v>3.1</v>
      </c>
      <c r="J2115" s="4">
        <f>+VLOOKUP(B2115,Hoja1!$A:$L,11,0)</f>
        <v>23000</v>
      </c>
      <c r="K2115" s="4">
        <f>+VLOOKUP(B2115,Hoja1!$A:$L,12,0)</f>
        <v>3.1</v>
      </c>
      <c r="L2115" t="s">
        <v>286</v>
      </c>
      <c r="M2115">
        <v>32</v>
      </c>
      <c r="O2115">
        <v>8</v>
      </c>
      <c r="P2115">
        <v>2021</v>
      </c>
      <c r="Q2115" t="s">
        <v>165</v>
      </c>
      <c r="R2115" t="s">
        <v>166</v>
      </c>
      <c r="S2115" t="s">
        <v>165</v>
      </c>
      <c r="T2115" t="s">
        <v>166</v>
      </c>
      <c r="U2115" t="s">
        <v>37</v>
      </c>
      <c r="V2115" t="s">
        <v>36</v>
      </c>
      <c r="W2115">
        <v>0</v>
      </c>
      <c r="X2115">
        <v>0</v>
      </c>
      <c r="Y2115">
        <v>0</v>
      </c>
      <c r="Z2115">
        <v>0</v>
      </c>
      <c r="AA2115">
        <v>3.1</v>
      </c>
    </row>
    <row r="2116" spans="1:27" x14ac:dyDescent="0.2">
      <c r="A2116">
        <v>557</v>
      </c>
      <c r="B2116" t="str">
        <f>+SUBSTITUTE(LOWER(_xlfn.CONCAT(C2116,D2116,E2116,G2116,L2116,R2116))," ","")</f>
        <v>44424carneretailc100-200camanchacaasia</v>
      </c>
      <c r="C2116" s="1">
        <v>44424</v>
      </c>
      <c r="D2116" s="2" t="s">
        <v>35</v>
      </c>
      <c r="E2116" t="s">
        <v>161</v>
      </c>
      <c r="F2116" t="s">
        <v>156</v>
      </c>
      <c r="G2116" t="s">
        <v>72</v>
      </c>
      <c r="H2116">
        <v>12005</v>
      </c>
      <c r="I2116">
        <v>3.84</v>
      </c>
      <c r="J2116" s="4" t="e">
        <f>+VLOOKUP(B2116,Hoja1!$A:$L,11,0)</f>
        <v>#N/A</v>
      </c>
      <c r="K2116" s="4" t="e">
        <f>+VLOOKUP(B2116,Hoja1!$A:$L,12,0)</f>
        <v>#N/A</v>
      </c>
      <c r="L2116" t="s">
        <v>33</v>
      </c>
      <c r="M2116">
        <v>33</v>
      </c>
      <c r="O2116">
        <v>8</v>
      </c>
      <c r="P2116">
        <v>2021</v>
      </c>
      <c r="Q2116" t="s">
        <v>158</v>
      </c>
      <c r="R2116" t="s">
        <v>158</v>
      </c>
      <c r="S2116" t="s">
        <v>158</v>
      </c>
      <c r="T2116" t="s">
        <v>158</v>
      </c>
      <c r="U2116" t="s">
        <v>173</v>
      </c>
      <c r="V2116" t="s">
        <v>174</v>
      </c>
      <c r="W2116">
        <v>0</v>
      </c>
      <c r="X2116">
        <v>0</v>
      </c>
      <c r="Y2116">
        <v>0</v>
      </c>
      <c r="Z2116">
        <v>0</v>
      </c>
      <c r="AA2116">
        <v>3.84</v>
      </c>
    </row>
    <row r="2117" spans="1:27" x14ac:dyDescent="0.2">
      <c r="A2117">
        <v>558</v>
      </c>
      <c r="B2117" t="str">
        <f>+SUBSTITUTE(LOWER(_xlfn.CONCAT(C2117,D2117,E2117,G2117,L2117,R2117))," ","")</f>
        <v>44424carneretailc200-300camanchacaasia</v>
      </c>
      <c r="C2117" s="1">
        <v>44424</v>
      </c>
      <c r="D2117" s="2" t="s">
        <v>35</v>
      </c>
      <c r="E2117" t="s">
        <v>161</v>
      </c>
      <c r="F2117" t="s">
        <v>156</v>
      </c>
      <c r="G2117" t="s">
        <v>39</v>
      </c>
      <c r="H2117">
        <v>5040</v>
      </c>
      <c r="I2117">
        <v>3.55</v>
      </c>
      <c r="J2117" s="4" t="e">
        <f>+VLOOKUP(B2117,Hoja1!$A:$L,11,0)</f>
        <v>#N/A</v>
      </c>
      <c r="K2117" s="4" t="e">
        <f>+VLOOKUP(B2117,Hoja1!$A:$L,12,0)</f>
        <v>#N/A</v>
      </c>
      <c r="L2117" t="s">
        <v>33</v>
      </c>
      <c r="M2117">
        <v>33</v>
      </c>
      <c r="O2117">
        <v>8</v>
      </c>
      <c r="P2117">
        <v>2021</v>
      </c>
      <c r="Q2117" t="s">
        <v>158</v>
      </c>
      <c r="R2117" t="s">
        <v>158</v>
      </c>
      <c r="S2117" t="s">
        <v>158</v>
      </c>
      <c r="T2117" t="s">
        <v>158</v>
      </c>
      <c r="U2117" t="s">
        <v>173</v>
      </c>
      <c r="V2117" t="s">
        <v>174</v>
      </c>
      <c r="W2117">
        <v>0</v>
      </c>
      <c r="X2117">
        <v>0</v>
      </c>
      <c r="Y2117">
        <v>0</v>
      </c>
      <c r="Z2117">
        <v>0</v>
      </c>
      <c r="AA2117">
        <v>3.55</v>
      </c>
    </row>
    <row r="2118" spans="1:27" x14ac:dyDescent="0.2">
      <c r="A2118">
        <v>559</v>
      </c>
      <c r="B2118" t="str">
        <f>+SUBSTITUTE(LOWER(_xlfn.CONCAT(C2118,D2118,E2118,G2118,L2118,R2118))," ","")</f>
        <v>44424carnegranelc100-200camanchacaasia</v>
      </c>
      <c r="C2118" s="1">
        <v>44424</v>
      </c>
      <c r="D2118" s="2" t="s">
        <v>35</v>
      </c>
      <c r="E2118" t="s">
        <v>30</v>
      </c>
      <c r="F2118" t="s">
        <v>156</v>
      </c>
      <c r="G2118" t="s">
        <v>72</v>
      </c>
      <c r="H2118">
        <v>2000</v>
      </c>
      <c r="I2118">
        <v>3.15</v>
      </c>
      <c r="J2118" s="4" t="e">
        <f>+VLOOKUP(B2118,Hoja1!$A:$L,11,0)</f>
        <v>#N/A</v>
      </c>
      <c r="K2118" s="4" t="e">
        <f>+VLOOKUP(B2118,Hoja1!$A:$L,12,0)</f>
        <v>#N/A</v>
      </c>
      <c r="L2118" t="s">
        <v>33</v>
      </c>
      <c r="M2118">
        <v>33</v>
      </c>
      <c r="O2118">
        <v>8</v>
      </c>
      <c r="P2118">
        <v>2021</v>
      </c>
      <c r="Q2118" t="s">
        <v>158</v>
      </c>
      <c r="R2118" t="s">
        <v>158</v>
      </c>
      <c r="S2118" t="s">
        <v>158</v>
      </c>
      <c r="T2118" t="s">
        <v>158</v>
      </c>
      <c r="U2118" t="s">
        <v>37</v>
      </c>
      <c r="V2118" t="s">
        <v>36</v>
      </c>
      <c r="W2118">
        <v>0</v>
      </c>
      <c r="X2118">
        <v>0</v>
      </c>
      <c r="Y2118">
        <v>0</v>
      </c>
      <c r="Z2118">
        <v>0</v>
      </c>
      <c r="AA2118">
        <v>3.15</v>
      </c>
    </row>
    <row r="2119" spans="1:27" x14ac:dyDescent="0.2">
      <c r="A2119">
        <v>837</v>
      </c>
      <c r="B2119" t="str">
        <f>+SUBSTITUTE(LOWER(_xlfn.CONCAT(C2119,D2119,E2119,G2119,L2119,R2119))," ","")</f>
        <v>44424enterosinsalsac40-60manuelitarusia</v>
      </c>
      <c r="C2119" s="1">
        <v>44424</v>
      </c>
      <c r="D2119" s="2" t="s">
        <v>59</v>
      </c>
      <c r="E2119" t="s">
        <v>155</v>
      </c>
      <c r="F2119" t="s">
        <v>166</v>
      </c>
      <c r="G2119" t="s">
        <v>180</v>
      </c>
      <c r="H2119">
        <v>20400</v>
      </c>
      <c r="I2119">
        <v>2.0499999999999998</v>
      </c>
      <c r="J2119" s="4" t="e">
        <f>+VLOOKUP(B2119,Hoja1!$A:$L,11,0)</f>
        <v>#N/A</v>
      </c>
      <c r="K2119" s="4" t="e">
        <f>+VLOOKUP(B2119,Hoja1!$A:$L,12,0)</f>
        <v>#N/A</v>
      </c>
      <c r="L2119" t="s">
        <v>93</v>
      </c>
      <c r="M2119">
        <v>33</v>
      </c>
      <c r="N2119" t="s">
        <v>211</v>
      </c>
      <c r="O2119">
        <v>8</v>
      </c>
      <c r="P2119">
        <v>2021</v>
      </c>
      <c r="Q2119" t="s">
        <v>165</v>
      </c>
      <c r="R2119" t="s">
        <v>166</v>
      </c>
      <c r="S2119" t="s">
        <v>165</v>
      </c>
      <c r="T2119" t="s">
        <v>166</v>
      </c>
      <c r="U2119" t="s">
        <v>159</v>
      </c>
      <c r="V2119" t="s">
        <v>160</v>
      </c>
      <c r="W2119">
        <v>0</v>
      </c>
      <c r="X2119">
        <v>0</v>
      </c>
      <c r="Y2119">
        <v>0</v>
      </c>
      <c r="Z2119">
        <v>0</v>
      </c>
      <c r="AA2119">
        <v>2.0499999999999998</v>
      </c>
    </row>
    <row r="2120" spans="1:27" x14ac:dyDescent="0.2">
      <c r="A2120">
        <v>1733</v>
      </c>
      <c r="B2120" t="str">
        <f>+SUBSTITUTE(LOWER(_xlfn.CONCAT(C2120,D2120,E2120,G2120,L2120,R2120))," ","")</f>
        <v>44424enterosinsalsae40-60standrewsrusia</v>
      </c>
      <c r="C2120" s="1">
        <v>44424</v>
      </c>
      <c r="D2120" s="2" t="s">
        <v>59</v>
      </c>
      <c r="E2120" t="s">
        <v>155</v>
      </c>
      <c r="F2120" t="s">
        <v>239</v>
      </c>
      <c r="G2120" t="s">
        <v>250</v>
      </c>
      <c r="H2120">
        <v>17450</v>
      </c>
      <c r="I2120">
        <v>1.95</v>
      </c>
      <c r="J2120" s="4" t="e">
        <f>+VLOOKUP(B2120,Hoja1!$A:$L,11,0)</f>
        <v>#N/A</v>
      </c>
      <c r="K2120" s="4" t="e">
        <f>+VLOOKUP(B2120,Hoja1!$A:$L,12,0)</f>
        <v>#N/A</v>
      </c>
      <c r="L2120" t="s">
        <v>240</v>
      </c>
      <c r="M2120">
        <v>33</v>
      </c>
      <c r="N2120" t="s">
        <v>204</v>
      </c>
      <c r="O2120">
        <v>8</v>
      </c>
      <c r="P2120">
        <v>2021</v>
      </c>
      <c r="Q2120" t="s">
        <v>165</v>
      </c>
      <c r="R2120" t="s">
        <v>166</v>
      </c>
      <c r="S2120" t="s">
        <v>165</v>
      </c>
      <c r="T2120" t="s">
        <v>166</v>
      </c>
      <c r="U2120" t="s">
        <v>159</v>
      </c>
      <c r="V2120" t="s">
        <v>160</v>
      </c>
      <c r="W2120">
        <v>0</v>
      </c>
      <c r="X2120">
        <v>0</v>
      </c>
      <c r="Y2120">
        <v>0</v>
      </c>
      <c r="Z2120">
        <v>0</v>
      </c>
      <c r="AA2120">
        <v>1.95</v>
      </c>
    </row>
    <row r="2121" spans="1:27" x14ac:dyDescent="0.2">
      <c r="A2121">
        <v>1734</v>
      </c>
      <c r="B2121" t="str">
        <f>+SUBSTITUTE(LOWER(_xlfn.CONCAT(C2121,D2121,E2121,G2121,L2121,R2121))," ","")</f>
        <v>44424enterosinsalsac18-27standrewsamerica</v>
      </c>
      <c r="C2121" s="1">
        <v>44424</v>
      </c>
      <c r="D2121" s="2" t="s">
        <v>59</v>
      </c>
      <c r="E2121" t="s">
        <v>155</v>
      </c>
      <c r="F2121" t="s">
        <v>214</v>
      </c>
      <c r="G2121" t="s">
        <v>171</v>
      </c>
      <c r="H2121">
        <v>17079.48</v>
      </c>
      <c r="I2121">
        <v>2.31</v>
      </c>
      <c r="J2121" s="4" t="e">
        <f>+VLOOKUP(B2121,Hoja1!$A:$L,11,0)</f>
        <v>#N/A</v>
      </c>
      <c r="K2121" s="4" t="e">
        <f>+VLOOKUP(B2121,Hoja1!$A:$L,12,0)</f>
        <v>#N/A</v>
      </c>
      <c r="L2121" t="s">
        <v>240</v>
      </c>
      <c r="M2121">
        <v>33</v>
      </c>
      <c r="N2121" t="s">
        <v>204</v>
      </c>
      <c r="O2121">
        <v>8</v>
      </c>
      <c r="P2121">
        <v>2021</v>
      </c>
      <c r="Q2121" t="s">
        <v>515</v>
      </c>
      <c r="R2121" t="s">
        <v>515</v>
      </c>
      <c r="S2121" t="s">
        <v>515</v>
      </c>
      <c r="T2121" t="s">
        <v>515</v>
      </c>
      <c r="U2121" t="s">
        <v>159</v>
      </c>
      <c r="V2121" t="s">
        <v>160</v>
      </c>
      <c r="W2121">
        <v>0</v>
      </c>
      <c r="X2121">
        <v>0</v>
      </c>
      <c r="Y2121">
        <v>0</v>
      </c>
      <c r="Z2121">
        <v>0</v>
      </c>
      <c r="AA2121">
        <v>2.31</v>
      </c>
    </row>
    <row r="2122" spans="1:27" x14ac:dyDescent="0.2">
      <c r="A2122">
        <v>1735</v>
      </c>
      <c r="B2122" t="str">
        <f>+SUBSTITUTE(LOWER(_xlfn.CONCAT(C2122,D2122,E2122,G2122,L2122,R2122))," ","")</f>
        <v>44424carnegranelc100-200standrewsotroseuropa</v>
      </c>
      <c r="C2122" s="1">
        <v>44424</v>
      </c>
      <c r="D2122" s="2" t="s">
        <v>35</v>
      </c>
      <c r="E2122" t="s">
        <v>30</v>
      </c>
      <c r="F2122" t="s">
        <v>247</v>
      </c>
      <c r="G2122" t="s">
        <v>72</v>
      </c>
      <c r="H2122">
        <v>40000</v>
      </c>
      <c r="I2122">
        <v>2.9</v>
      </c>
      <c r="J2122" s="4">
        <f>+VLOOKUP(B2122,Hoja1!$A:$L,11,0)</f>
        <v>40000</v>
      </c>
      <c r="K2122" s="4">
        <f>+VLOOKUP(B2122,Hoja1!$A:$L,12,0)</f>
        <v>2.9</v>
      </c>
      <c r="L2122" t="s">
        <v>240</v>
      </c>
      <c r="M2122">
        <v>33</v>
      </c>
      <c r="N2122" t="s">
        <v>204</v>
      </c>
      <c r="O2122">
        <v>8</v>
      </c>
      <c r="P2122">
        <v>2021</v>
      </c>
      <c r="Q2122" t="s">
        <v>153</v>
      </c>
      <c r="R2122" t="s">
        <v>154</v>
      </c>
      <c r="S2122" t="s">
        <v>154</v>
      </c>
      <c r="T2122" t="s">
        <v>154</v>
      </c>
      <c r="U2122" t="s">
        <v>37</v>
      </c>
      <c r="V2122" t="s">
        <v>36</v>
      </c>
      <c r="W2122">
        <v>0</v>
      </c>
      <c r="X2122">
        <v>0</v>
      </c>
      <c r="Y2122">
        <v>0</v>
      </c>
      <c r="Z2122">
        <v>0</v>
      </c>
      <c r="AA2122">
        <v>2.9</v>
      </c>
    </row>
    <row r="2123" spans="1:27" x14ac:dyDescent="0.2">
      <c r="A2123">
        <v>1736</v>
      </c>
      <c r="B2123" t="str">
        <f>+SUBSTITUTE(LOWER(_xlfn.CONCAT(C2123,D2123,E2123,G2123,L2123,R2123))," ","")</f>
        <v>44424carnegranelc300-500standrewsrusia</v>
      </c>
      <c r="C2123" s="1">
        <v>44424</v>
      </c>
      <c r="D2123" s="2" t="s">
        <v>35</v>
      </c>
      <c r="E2123" t="s">
        <v>30</v>
      </c>
      <c r="F2123" t="s">
        <v>239</v>
      </c>
      <c r="G2123" t="s">
        <v>49</v>
      </c>
      <c r="H2123">
        <v>23000</v>
      </c>
      <c r="I2123">
        <v>2.9</v>
      </c>
      <c r="J2123" s="4">
        <f>+VLOOKUP(B2123,Hoja1!$A:$L,11,0)</f>
        <v>23000</v>
      </c>
      <c r="K2123" s="4">
        <f>+VLOOKUP(B2123,Hoja1!$A:$L,12,0)</f>
        <v>2.9</v>
      </c>
      <c r="L2123" t="s">
        <v>240</v>
      </c>
      <c r="M2123">
        <v>33</v>
      </c>
      <c r="N2123" t="s">
        <v>204</v>
      </c>
      <c r="O2123">
        <v>8</v>
      </c>
      <c r="P2123">
        <v>2021</v>
      </c>
      <c r="Q2123" t="s">
        <v>165</v>
      </c>
      <c r="R2123" t="s">
        <v>166</v>
      </c>
      <c r="S2123" t="s">
        <v>165</v>
      </c>
      <c r="T2123" t="s">
        <v>166</v>
      </c>
      <c r="U2123" t="s">
        <v>37</v>
      </c>
      <c r="V2123" t="s">
        <v>36</v>
      </c>
      <c r="W2123">
        <v>0</v>
      </c>
      <c r="X2123">
        <v>0</v>
      </c>
      <c r="Y2123">
        <v>0</v>
      </c>
      <c r="Z2123">
        <v>0</v>
      </c>
      <c r="AA2123">
        <v>2.9</v>
      </c>
    </row>
    <row r="2124" spans="1:27" x14ac:dyDescent="0.2">
      <c r="A2124">
        <v>1737</v>
      </c>
      <c r="B2124" t="str">
        <f>+SUBSTITUTE(LOWER(_xlfn.CONCAT(C2124,D2124,E2124,G2124,L2124,R2124))," ","")</f>
        <v>44424enterosinsalsae23-29standrewsamerica</v>
      </c>
      <c r="C2124" s="1">
        <v>44424</v>
      </c>
      <c r="D2124" s="2" t="s">
        <v>59</v>
      </c>
      <c r="E2124" t="s">
        <v>155</v>
      </c>
      <c r="F2124" t="s">
        <v>214</v>
      </c>
      <c r="G2124" t="s">
        <v>241</v>
      </c>
      <c r="H2124">
        <v>17070.400000000001</v>
      </c>
      <c r="I2124">
        <v>2.23</v>
      </c>
      <c r="J2124" s="4" t="e">
        <f>+VLOOKUP(B2124,Hoja1!$A:$L,11,0)</f>
        <v>#N/A</v>
      </c>
      <c r="K2124" s="4" t="e">
        <f>+VLOOKUP(B2124,Hoja1!$A:$L,12,0)</f>
        <v>#N/A</v>
      </c>
      <c r="L2124" t="s">
        <v>240</v>
      </c>
      <c r="M2124">
        <v>33</v>
      </c>
      <c r="N2124" t="s">
        <v>204</v>
      </c>
      <c r="O2124">
        <v>8</v>
      </c>
      <c r="P2124">
        <v>2021</v>
      </c>
      <c r="Q2124" t="s">
        <v>515</v>
      </c>
      <c r="R2124" t="s">
        <v>515</v>
      </c>
      <c r="S2124" t="s">
        <v>515</v>
      </c>
      <c r="T2124" t="s">
        <v>515</v>
      </c>
      <c r="U2124" t="s">
        <v>159</v>
      </c>
      <c r="V2124" t="s">
        <v>160</v>
      </c>
      <c r="W2124">
        <v>0</v>
      </c>
      <c r="X2124">
        <v>0</v>
      </c>
      <c r="Y2124">
        <v>0</v>
      </c>
      <c r="Z2124">
        <v>0</v>
      </c>
      <c r="AA2124">
        <v>2.23</v>
      </c>
    </row>
    <row r="2125" spans="1:27" x14ac:dyDescent="0.2">
      <c r="A2125">
        <v>2428</v>
      </c>
      <c r="B2125" t="str">
        <f>+SUBSTITUTE(LOWER(_xlfn.CONCAT(C2125,D2125,E2125,G2125,L2125,R2125))," ","")</f>
        <v>44424enterosinsalsac60-80sudmarischile</v>
      </c>
      <c r="C2125" s="1">
        <v>44424</v>
      </c>
      <c r="D2125" s="2" t="s">
        <v>59</v>
      </c>
      <c r="E2125" t="s">
        <v>155</v>
      </c>
      <c r="F2125" t="s">
        <v>32</v>
      </c>
      <c r="G2125" t="s">
        <v>168</v>
      </c>
      <c r="H2125">
        <v>2490</v>
      </c>
      <c r="J2125" s="4" t="e">
        <f>+VLOOKUP(B2125,Hoja1!$A:$L,11,0)</f>
        <v>#N/A</v>
      </c>
      <c r="K2125" s="4" t="e">
        <f>+VLOOKUP(B2125,Hoja1!$A:$L,12,0)</f>
        <v>#N/A</v>
      </c>
      <c r="L2125" t="s">
        <v>286</v>
      </c>
      <c r="M2125">
        <v>33</v>
      </c>
      <c r="O2125">
        <v>8</v>
      </c>
      <c r="P2125">
        <v>2021</v>
      </c>
      <c r="Q2125" t="s">
        <v>32</v>
      </c>
      <c r="R2125" t="s">
        <v>32</v>
      </c>
      <c r="S2125" t="s">
        <v>32</v>
      </c>
      <c r="T2125" t="s">
        <v>32</v>
      </c>
      <c r="U2125" t="s">
        <v>159</v>
      </c>
      <c r="V2125" t="s">
        <v>160</v>
      </c>
      <c r="W2125">
        <v>0</v>
      </c>
      <c r="X2125">
        <v>0</v>
      </c>
    </row>
    <row r="2126" spans="1:27" x14ac:dyDescent="0.2">
      <c r="A2126">
        <v>2429</v>
      </c>
      <c r="B2126" t="str">
        <f>+SUBSTITUTE(LOWER(_xlfn.CONCAT(C2126,D2126,E2126,G2126,L2126,R2126))," ","")</f>
        <v>44424carnegranelc200-300sudmarischile</v>
      </c>
      <c r="C2126" s="1">
        <v>44424</v>
      </c>
      <c r="D2126" s="2" t="s">
        <v>35</v>
      </c>
      <c r="E2126" t="s">
        <v>30</v>
      </c>
      <c r="F2126" t="s">
        <v>32</v>
      </c>
      <c r="G2126" t="s">
        <v>39</v>
      </c>
      <c r="H2126">
        <v>2000</v>
      </c>
      <c r="J2126" s="4">
        <f>+VLOOKUP(B2126,Hoja1!$A:$L,11,0)</f>
        <v>2000</v>
      </c>
      <c r="K2126" s="4">
        <f>+VLOOKUP(B2126,Hoja1!$A:$L,12,0)</f>
        <v>0</v>
      </c>
      <c r="L2126" t="s">
        <v>286</v>
      </c>
      <c r="M2126">
        <v>33</v>
      </c>
      <c r="O2126">
        <v>8</v>
      </c>
      <c r="P2126">
        <v>2021</v>
      </c>
      <c r="Q2126" t="s">
        <v>32</v>
      </c>
      <c r="R2126" t="s">
        <v>32</v>
      </c>
      <c r="S2126" t="s">
        <v>32</v>
      </c>
      <c r="T2126" t="s">
        <v>32</v>
      </c>
      <c r="U2126" t="s">
        <v>37</v>
      </c>
      <c r="V2126" t="s">
        <v>36</v>
      </c>
      <c r="W2126">
        <v>0</v>
      </c>
      <c r="X2126">
        <v>0</v>
      </c>
    </row>
    <row r="2127" spans="1:27" x14ac:dyDescent="0.2">
      <c r="A2127">
        <v>2430</v>
      </c>
      <c r="B2127" t="str">
        <f>+SUBSTITUTE(LOWER(_xlfn.CONCAT(C2127,D2127,E2127,G2127,L2127,R2127))," ","")</f>
        <v>44424carnegranelc300-500sudmarisrusia</v>
      </c>
      <c r="C2127" s="1">
        <v>44424</v>
      </c>
      <c r="D2127" s="2" t="s">
        <v>35</v>
      </c>
      <c r="E2127" t="s">
        <v>30</v>
      </c>
      <c r="F2127" t="s">
        <v>166</v>
      </c>
      <c r="G2127" t="s">
        <v>49</v>
      </c>
      <c r="H2127">
        <v>23000</v>
      </c>
      <c r="I2127">
        <v>2.9</v>
      </c>
      <c r="J2127" s="4">
        <f>+VLOOKUP(B2127,Hoja1!$A:$L,11,0)</f>
        <v>23000</v>
      </c>
      <c r="K2127" s="4">
        <f>+VLOOKUP(B2127,Hoja1!$A:$L,12,0)</f>
        <v>2.9</v>
      </c>
      <c r="L2127" t="s">
        <v>286</v>
      </c>
      <c r="M2127">
        <v>33</v>
      </c>
      <c r="O2127">
        <v>8</v>
      </c>
      <c r="P2127">
        <v>2021</v>
      </c>
      <c r="Q2127" t="s">
        <v>165</v>
      </c>
      <c r="R2127" t="s">
        <v>166</v>
      </c>
      <c r="S2127" t="s">
        <v>165</v>
      </c>
      <c r="T2127" t="s">
        <v>166</v>
      </c>
      <c r="U2127" t="s">
        <v>37</v>
      </c>
      <c r="V2127" t="s">
        <v>36</v>
      </c>
      <c r="W2127">
        <v>0</v>
      </c>
      <c r="X2127">
        <v>0</v>
      </c>
      <c r="Y2127">
        <v>0</v>
      </c>
      <c r="Z2127">
        <v>0</v>
      </c>
      <c r="AA2127">
        <v>2.9</v>
      </c>
    </row>
    <row r="2128" spans="1:27" x14ac:dyDescent="0.2">
      <c r="A2128">
        <v>560</v>
      </c>
      <c r="B2128" t="str">
        <f>+SUBSTITUTE(LOWER(_xlfn.CONCAT(C2128,D2128,E2128,G2128,L2128,R2128))," ","")</f>
        <v>44425carnegranelc200-300camanchacafrancia</v>
      </c>
      <c r="C2128" s="1">
        <v>44425</v>
      </c>
      <c r="D2128" s="2" t="s">
        <v>35</v>
      </c>
      <c r="E2128" t="s">
        <v>30</v>
      </c>
      <c r="F2128" t="s">
        <v>172</v>
      </c>
      <c r="G2128" t="s">
        <v>39</v>
      </c>
      <c r="H2128">
        <v>1030</v>
      </c>
      <c r="I2128">
        <v>2.6</v>
      </c>
      <c r="J2128" s="4" t="e">
        <f>+VLOOKUP(B2128,Hoja1!$A:$L,11,0)</f>
        <v>#N/A</v>
      </c>
      <c r="K2128" s="4" t="e">
        <f>+VLOOKUP(B2128,Hoja1!$A:$L,12,0)</f>
        <v>#N/A</v>
      </c>
      <c r="L2128" t="s">
        <v>33</v>
      </c>
      <c r="M2128">
        <v>33</v>
      </c>
      <c r="O2128">
        <v>8</v>
      </c>
      <c r="P2128">
        <v>2021</v>
      </c>
      <c r="Q2128" t="s">
        <v>153</v>
      </c>
      <c r="R2128" t="s">
        <v>172</v>
      </c>
      <c r="S2128" t="s">
        <v>172</v>
      </c>
      <c r="T2128" t="s">
        <v>172</v>
      </c>
      <c r="U2128" t="s">
        <v>37</v>
      </c>
      <c r="V2128" t="s">
        <v>36</v>
      </c>
      <c r="W2128">
        <v>0</v>
      </c>
      <c r="X2128">
        <v>0</v>
      </c>
      <c r="Y2128">
        <v>0</v>
      </c>
      <c r="Z2128">
        <v>0</v>
      </c>
      <c r="AA2128">
        <v>2.6</v>
      </c>
    </row>
    <row r="2129" spans="1:27" x14ac:dyDescent="0.2">
      <c r="A2129">
        <v>561</v>
      </c>
      <c r="B2129" t="str">
        <f>+SUBSTITUTE(LOWER(_xlfn.CONCAT(C2129,D2129,E2129,G2129,L2129,R2129))," ","")</f>
        <v>44425carneretailc100-200camanchacaotroseuropa</v>
      </c>
      <c r="C2129" s="1">
        <v>44425</v>
      </c>
      <c r="D2129" s="2" t="s">
        <v>35</v>
      </c>
      <c r="E2129" t="s">
        <v>161</v>
      </c>
      <c r="F2129" t="s">
        <v>187</v>
      </c>
      <c r="G2129" t="s">
        <v>72</v>
      </c>
      <c r="H2129">
        <v>16470</v>
      </c>
      <c r="I2129">
        <v>2.78</v>
      </c>
      <c r="J2129" s="4" t="e">
        <f>+VLOOKUP(B2129,Hoja1!$A:$L,11,0)</f>
        <v>#N/A</v>
      </c>
      <c r="K2129" s="4" t="e">
        <f>+VLOOKUP(B2129,Hoja1!$A:$L,12,0)</f>
        <v>#N/A</v>
      </c>
      <c r="L2129" t="s">
        <v>33</v>
      </c>
      <c r="M2129">
        <v>33</v>
      </c>
      <c r="O2129">
        <v>8</v>
      </c>
      <c r="P2129">
        <v>2021</v>
      </c>
      <c r="Q2129" t="s">
        <v>153</v>
      </c>
      <c r="R2129" t="s">
        <v>154</v>
      </c>
      <c r="S2129" t="s">
        <v>154</v>
      </c>
      <c r="T2129" t="s">
        <v>154</v>
      </c>
      <c r="U2129" t="s">
        <v>173</v>
      </c>
      <c r="V2129" t="s">
        <v>174</v>
      </c>
      <c r="W2129">
        <v>0</v>
      </c>
      <c r="X2129">
        <v>0</v>
      </c>
      <c r="Y2129">
        <v>0</v>
      </c>
      <c r="Z2129">
        <v>0</v>
      </c>
      <c r="AA2129">
        <v>2.78</v>
      </c>
    </row>
    <row r="2130" spans="1:27" x14ac:dyDescent="0.2">
      <c r="A2130">
        <v>562</v>
      </c>
      <c r="B2130" t="str">
        <f>+SUBSTITUTE(LOWER(_xlfn.CONCAT(C2130,D2130,E2130,G2130,L2130,R2130))," ","")</f>
        <v>44425carnegranelc500-upcamanchacafrancia</v>
      </c>
      <c r="C2130" s="1">
        <v>44425</v>
      </c>
      <c r="D2130" s="2" t="s">
        <v>35</v>
      </c>
      <c r="E2130" t="s">
        <v>30</v>
      </c>
      <c r="F2130" t="s">
        <v>172</v>
      </c>
      <c r="G2130" t="s">
        <v>183</v>
      </c>
      <c r="H2130">
        <v>20890</v>
      </c>
      <c r="I2130">
        <v>2.66711409395973</v>
      </c>
      <c r="J2130" s="4" t="e">
        <f>+VLOOKUP(B2130,Hoja1!$A:$L,11,0)</f>
        <v>#N/A</v>
      </c>
      <c r="K2130" s="4" t="e">
        <f>+VLOOKUP(B2130,Hoja1!$A:$L,12,0)</f>
        <v>#N/A</v>
      </c>
      <c r="L2130" t="s">
        <v>33</v>
      </c>
      <c r="M2130">
        <v>33</v>
      </c>
      <c r="O2130">
        <v>8</v>
      </c>
      <c r="P2130">
        <v>2021</v>
      </c>
      <c r="Q2130" t="s">
        <v>153</v>
      </c>
      <c r="R2130" t="s">
        <v>172</v>
      </c>
      <c r="S2130" t="s">
        <v>172</v>
      </c>
      <c r="T2130" t="s">
        <v>172</v>
      </c>
      <c r="U2130" t="s">
        <v>37</v>
      </c>
      <c r="V2130" t="s">
        <v>36</v>
      </c>
      <c r="W2130">
        <v>0</v>
      </c>
      <c r="X2130">
        <v>0</v>
      </c>
      <c r="Y2130">
        <v>0</v>
      </c>
      <c r="Z2130">
        <v>0</v>
      </c>
      <c r="AA2130">
        <v>2.66711409395973</v>
      </c>
    </row>
    <row r="2131" spans="1:27" x14ac:dyDescent="0.2">
      <c r="A2131">
        <v>563</v>
      </c>
      <c r="B2131" t="str">
        <f>+SUBSTITUTE(LOWER(_xlfn.CONCAT(C2131,D2131,E2131,G2131,L2131,R2131))," ","")</f>
        <v>44425carnegranelc300-500camanchacafrancia</v>
      </c>
      <c r="C2131" s="1">
        <v>44425</v>
      </c>
      <c r="D2131" s="2" t="s">
        <v>35</v>
      </c>
      <c r="E2131" t="s">
        <v>30</v>
      </c>
      <c r="F2131" t="s">
        <v>172</v>
      </c>
      <c r="G2131" t="s">
        <v>49</v>
      </c>
      <c r="H2131">
        <v>2080</v>
      </c>
      <c r="I2131">
        <v>2.5499999999999998</v>
      </c>
      <c r="J2131" s="4" t="e">
        <f>+VLOOKUP(B2131,Hoja1!$A:$L,11,0)</f>
        <v>#N/A</v>
      </c>
      <c r="K2131" s="4" t="e">
        <f>+VLOOKUP(B2131,Hoja1!$A:$L,12,0)</f>
        <v>#N/A</v>
      </c>
      <c r="L2131" t="s">
        <v>33</v>
      </c>
      <c r="M2131">
        <v>33</v>
      </c>
      <c r="O2131">
        <v>8</v>
      </c>
      <c r="P2131">
        <v>2021</v>
      </c>
      <c r="Q2131" t="s">
        <v>153</v>
      </c>
      <c r="R2131" t="s">
        <v>172</v>
      </c>
      <c r="S2131" t="s">
        <v>172</v>
      </c>
      <c r="T2131" t="s">
        <v>172</v>
      </c>
      <c r="U2131" t="s">
        <v>37</v>
      </c>
      <c r="V2131" t="s">
        <v>36</v>
      </c>
      <c r="W2131">
        <v>0</v>
      </c>
      <c r="X2131">
        <v>0</v>
      </c>
      <c r="Y2131">
        <v>0</v>
      </c>
      <c r="Z2131">
        <v>0</v>
      </c>
      <c r="AA2131">
        <v>2.5499999999999998</v>
      </c>
    </row>
    <row r="2132" spans="1:27" x14ac:dyDescent="0.2">
      <c r="A2132">
        <v>564</v>
      </c>
      <c r="B2132" t="str">
        <f>+SUBSTITUTE(LOWER(_xlfn.CONCAT(C2132,D2132,E2132,G2132,L2132,R2132))," ","")</f>
        <v>44425carnegranelc200-300camanchacaotroseuropa</v>
      </c>
      <c r="C2132" s="1">
        <v>44425</v>
      </c>
      <c r="D2132" s="2" t="s">
        <v>35</v>
      </c>
      <c r="E2132" t="s">
        <v>30</v>
      </c>
      <c r="F2132" t="s">
        <v>187</v>
      </c>
      <c r="G2132" t="s">
        <v>39</v>
      </c>
      <c r="H2132">
        <v>4000</v>
      </c>
      <c r="I2132">
        <v>2.5399999999999898</v>
      </c>
      <c r="J2132" s="4" t="e">
        <f>+VLOOKUP(B2132,Hoja1!$A:$L,11,0)</f>
        <v>#N/A</v>
      </c>
      <c r="K2132" s="4" t="e">
        <f>+VLOOKUP(B2132,Hoja1!$A:$L,12,0)</f>
        <v>#N/A</v>
      </c>
      <c r="L2132" t="s">
        <v>33</v>
      </c>
      <c r="M2132">
        <v>33</v>
      </c>
      <c r="O2132">
        <v>8</v>
      </c>
      <c r="P2132">
        <v>2021</v>
      </c>
      <c r="Q2132" t="s">
        <v>153</v>
      </c>
      <c r="R2132" t="s">
        <v>154</v>
      </c>
      <c r="S2132" t="s">
        <v>154</v>
      </c>
      <c r="T2132" t="s">
        <v>154</v>
      </c>
      <c r="U2132" t="s">
        <v>37</v>
      </c>
      <c r="V2132" t="s">
        <v>36</v>
      </c>
      <c r="W2132">
        <v>0</v>
      </c>
      <c r="X2132">
        <v>0</v>
      </c>
      <c r="Y2132">
        <v>0</v>
      </c>
      <c r="Z2132">
        <v>0</v>
      </c>
      <c r="AA2132">
        <v>2.5399999999999898</v>
      </c>
    </row>
    <row r="2133" spans="1:27" x14ac:dyDescent="0.2">
      <c r="A2133">
        <v>1738</v>
      </c>
      <c r="B2133" t="str">
        <f>+SUBSTITUTE(LOWER(_xlfn.CONCAT(C2133,D2133,E2133,G2133,L2133,R2133))," ","")</f>
        <v>44425carnegranelc300-500standrewschile</v>
      </c>
      <c r="C2133" s="1">
        <v>44425</v>
      </c>
      <c r="D2133" s="2" t="s">
        <v>35</v>
      </c>
      <c r="E2133" t="s">
        <v>30</v>
      </c>
      <c r="F2133" t="s">
        <v>32</v>
      </c>
      <c r="G2133" t="s">
        <v>49</v>
      </c>
      <c r="H2133">
        <v>20000</v>
      </c>
      <c r="J2133" s="4">
        <f>+VLOOKUP(B2133,Hoja1!$A:$L,11,0)</f>
        <v>20000</v>
      </c>
      <c r="K2133" s="4">
        <f>+VLOOKUP(B2133,Hoja1!$A:$L,12,0)</f>
        <v>0</v>
      </c>
      <c r="L2133" t="s">
        <v>240</v>
      </c>
      <c r="M2133">
        <v>33</v>
      </c>
      <c r="N2133" t="s">
        <v>204</v>
      </c>
      <c r="O2133">
        <v>8</v>
      </c>
      <c r="P2133">
        <v>2021</v>
      </c>
      <c r="Q2133" t="s">
        <v>32</v>
      </c>
      <c r="R2133" t="s">
        <v>32</v>
      </c>
      <c r="S2133" t="s">
        <v>32</v>
      </c>
      <c r="T2133" t="s">
        <v>32</v>
      </c>
      <c r="U2133" t="s">
        <v>37</v>
      </c>
      <c r="V2133" t="s">
        <v>36</v>
      </c>
      <c r="W2133">
        <v>0</v>
      </c>
      <c r="X2133">
        <v>0</v>
      </c>
    </row>
    <row r="2134" spans="1:27" x14ac:dyDescent="0.2">
      <c r="A2134">
        <v>1739</v>
      </c>
      <c r="B2134" t="str">
        <f>+SUBSTITUTE(LOWER(_xlfn.CONCAT(C2134,D2134,E2134,G2134,L2134,R2134))," ","")</f>
        <v>44425enteroconsalsae40-60standrewschile</v>
      </c>
      <c r="C2134" s="1">
        <v>44425</v>
      </c>
      <c r="D2134" s="2" t="s">
        <v>59</v>
      </c>
      <c r="E2134" t="s">
        <v>227</v>
      </c>
      <c r="F2134" t="s">
        <v>32</v>
      </c>
      <c r="G2134" t="s">
        <v>250</v>
      </c>
      <c r="H2134">
        <v>104.42</v>
      </c>
      <c r="J2134" s="4" t="e">
        <f>+VLOOKUP(B2134,Hoja1!$A:$L,11,0)</f>
        <v>#N/A</v>
      </c>
      <c r="K2134" s="4" t="e">
        <f>+VLOOKUP(B2134,Hoja1!$A:$L,12,0)</f>
        <v>#N/A</v>
      </c>
      <c r="L2134" t="s">
        <v>240</v>
      </c>
      <c r="M2134">
        <v>33</v>
      </c>
      <c r="N2134" t="s">
        <v>204</v>
      </c>
      <c r="O2134">
        <v>8</v>
      </c>
      <c r="P2134">
        <v>2021</v>
      </c>
      <c r="Q2134" t="s">
        <v>32</v>
      </c>
      <c r="R2134" t="s">
        <v>32</v>
      </c>
      <c r="S2134" t="s">
        <v>32</v>
      </c>
      <c r="T2134" t="s">
        <v>32</v>
      </c>
      <c r="U2134" t="s">
        <v>61</v>
      </c>
      <c r="V2134" t="s">
        <v>229</v>
      </c>
      <c r="W2134">
        <v>0</v>
      </c>
      <c r="X2134">
        <v>0</v>
      </c>
    </row>
    <row r="2135" spans="1:27" x14ac:dyDescent="0.2">
      <c r="A2135">
        <v>1740</v>
      </c>
      <c r="B2135" t="str">
        <f>+SUBSTITUTE(LOWER(_xlfn.CONCAT(C2135,D2135,E2135,G2135,L2135,R2135))," ","")</f>
        <v>44425enteroconsalsaconestuchee50-70standrewschile</v>
      </c>
      <c r="C2135" s="1">
        <v>44425</v>
      </c>
      <c r="D2135" s="2" t="s">
        <v>59</v>
      </c>
      <c r="E2135" t="s">
        <v>57</v>
      </c>
      <c r="F2135" t="s">
        <v>32</v>
      </c>
      <c r="G2135" t="s">
        <v>245</v>
      </c>
      <c r="H2135">
        <v>100</v>
      </c>
      <c r="J2135" s="4" t="e">
        <f>+VLOOKUP(B2135,Hoja1!$A:$L,11,0)</f>
        <v>#N/A</v>
      </c>
      <c r="K2135" s="4" t="e">
        <f>+VLOOKUP(B2135,Hoja1!$A:$L,12,0)</f>
        <v>#N/A</v>
      </c>
      <c r="L2135" t="s">
        <v>240</v>
      </c>
      <c r="M2135">
        <v>33</v>
      </c>
      <c r="N2135" t="s">
        <v>204</v>
      </c>
      <c r="O2135">
        <v>8</v>
      </c>
      <c r="P2135">
        <v>2021</v>
      </c>
      <c r="Q2135" t="s">
        <v>32</v>
      </c>
      <c r="R2135" t="s">
        <v>32</v>
      </c>
      <c r="S2135" t="s">
        <v>32</v>
      </c>
      <c r="T2135" t="s">
        <v>32</v>
      </c>
      <c r="U2135" t="s">
        <v>61</v>
      </c>
      <c r="V2135" t="s">
        <v>60</v>
      </c>
      <c r="W2135">
        <v>0.3</v>
      </c>
      <c r="X2135">
        <v>0</v>
      </c>
    </row>
    <row r="2136" spans="1:27" x14ac:dyDescent="0.2">
      <c r="A2136">
        <v>1741</v>
      </c>
      <c r="B2136" t="str">
        <f>+SUBSTITUTE(LOWER(_xlfn.CONCAT(C2136,D2136,E2136,G2136,L2136,R2136))," ","")</f>
        <v>44425enterosinsalsae40-60standrewschile</v>
      </c>
      <c r="C2136" s="1">
        <v>44425</v>
      </c>
      <c r="D2136" s="2" t="s">
        <v>59</v>
      </c>
      <c r="E2136" t="s">
        <v>155</v>
      </c>
      <c r="F2136" t="s">
        <v>32</v>
      </c>
      <c r="G2136" t="s">
        <v>250</v>
      </c>
      <c r="H2136">
        <v>81</v>
      </c>
      <c r="J2136" s="4" t="e">
        <f>+VLOOKUP(B2136,Hoja1!$A:$L,11,0)</f>
        <v>#N/A</v>
      </c>
      <c r="K2136" s="4" t="e">
        <f>+VLOOKUP(B2136,Hoja1!$A:$L,12,0)</f>
        <v>#N/A</v>
      </c>
      <c r="L2136" t="s">
        <v>240</v>
      </c>
      <c r="M2136">
        <v>33</v>
      </c>
      <c r="N2136" t="s">
        <v>204</v>
      </c>
      <c r="O2136">
        <v>8</v>
      </c>
      <c r="P2136">
        <v>2021</v>
      </c>
      <c r="Q2136" t="s">
        <v>32</v>
      </c>
      <c r="R2136" t="s">
        <v>32</v>
      </c>
      <c r="S2136" t="s">
        <v>32</v>
      </c>
      <c r="T2136" t="s">
        <v>32</v>
      </c>
      <c r="U2136" t="s">
        <v>159</v>
      </c>
      <c r="V2136" t="s">
        <v>160</v>
      </c>
      <c r="W2136">
        <v>0</v>
      </c>
      <c r="X2136">
        <v>0</v>
      </c>
    </row>
    <row r="2137" spans="1:27" x14ac:dyDescent="0.2">
      <c r="A2137">
        <v>1742</v>
      </c>
      <c r="B2137" t="str">
        <f>+SUBSTITUTE(LOWER(_xlfn.CONCAT(C2137,D2137,E2137,G2137,L2137,R2137))," ","")</f>
        <v>44425mediaconcharetailcompensadoc60-80standrewsamerica</v>
      </c>
      <c r="C2137" s="1">
        <v>44425</v>
      </c>
      <c r="D2137" s="2" t="s">
        <v>212</v>
      </c>
      <c r="E2137" t="s">
        <v>206</v>
      </c>
      <c r="F2137" t="s">
        <v>214</v>
      </c>
      <c r="G2137" t="s">
        <v>168</v>
      </c>
      <c r="H2137">
        <v>15436</v>
      </c>
      <c r="I2137">
        <v>4.8600000000000003</v>
      </c>
      <c r="J2137" s="4">
        <f>+VLOOKUP(B2137,Hoja1!$A:$L,11,0)</f>
        <v>15436</v>
      </c>
      <c r="K2137" s="4">
        <f>+VLOOKUP(B2137,Hoja1!$A:$L,12,0)</f>
        <v>4.8600000000000003</v>
      </c>
      <c r="L2137" t="s">
        <v>240</v>
      </c>
      <c r="M2137">
        <v>33</v>
      </c>
      <c r="N2137" t="s">
        <v>204</v>
      </c>
      <c r="O2137">
        <v>8</v>
      </c>
      <c r="P2137">
        <v>2021</v>
      </c>
      <c r="Q2137" t="s">
        <v>515</v>
      </c>
      <c r="R2137" t="s">
        <v>515</v>
      </c>
      <c r="S2137" t="s">
        <v>515</v>
      </c>
      <c r="T2137" t="s">
        <v>515</v>
      </c>
      <c r="V2137" t="s">
        <v>259</v>
      </c>
    </row>
    <row r="2138" spans="1:27" x14ac:dyDescent="0.2">
      <c r="A2138">
        <v>1743</v>
      </c>
      <c r="B2138" t="str">
        <f>+SUBSTITUTE(LOWER(_xlfn.CONCAT(C2138,D2138,E2138,G2138,L2138,R2138))," ","")</f>
        <v>44425carneretailnocompensadoc100-200standrewsasia</v>
      </c>
      <c r="C2138" s="1">
        <v>44425</v>
      </c>
      <c r="D2138" s="2" t="s">
        <v>35</v>
      </c>
      <c r="E2138" t="s">
        <v>251</v>
      </c>
      <c r="F2138" t="s">
        <v>264</v>
      </c>
      <c r="G2138" t="s">
        <v>72</v>
      </c>
      <c r="H2138">
        <v>22000</v>
      </c>
      <c r="I2138">
        <v>3.65</v>
      </c>
      <c r="J2138" s="4">
        <f>+VLOOKUP(B2138,Hoja1!$A:$L,11,0)</f>
        <v>22000</v>
      </c>
      <c r="K2138" s="4">
        <f>+VLOOKUP(B2138,Hoja1!$A:$L,12,0)</f>
        <v>3.65</v>
      </c>
      <c r="L2138" t="s">
        <v>240</v>
      </c>
      <c r="M2138">
        <v>33</v>
      </c>
      <c r="N2138" t="s">
        <v>204</v>
      </c>
      <c r="O2138">
        <v>8</v>
      </c>
      <c r="P2138">
        <v>2021</v>
      </c>
      <c r="Q2138" t="s">
        <v>158</v>
      </c>
      <c r="R2138" t="s">
        <v>158</v>
      </c>
      <c r="S2138" t="s">
        <v>158</v>
      </c>
      <c r="T2138" t="s">
        <v>158</v>
      </c>
      <c r="U2138" t="s">
        <v>173</v>
      </c>
      <c r="V2138" t="s">
        <v>252</v>
      </c>
      <c r="W2138">
        <v>0</v>
      </c>
      <c r="X2138">
        <v>0</v>
      </c>
      <c r="Y2138">
        <v>0</v>
      </c>
      <c r="Z2138">
        <v>0</v>
      </c>
      <c r="AA2138">
        <v>3.65</v>
      </c>
    </row>
    <row r="2139" spans="1:27" x14ac:dyDescent="0.2">
      <c r="A2139">
        <v>1744</v>
      </c>
      <c r="B2139" t="str">
        <f>+SUBSTITUTE(LOWER(_xlfn.CONCAT(C2139,D2139,E2139,G2139,L2139,R2139))," ","")</f>
        <v>44425enterosinsalsac18-27standrewsamerica</v>
      </c>
      <c r="C2139" s="1">
        <v>44425</v>
      </c>
      <c r="D2139" s="2" t="s">
        <v>59</v>
      </c>
      <c r="E2139" t="s">
        <v>155</v>
      </c>
      <c r="F2139" t="s">
        <v>214</v>
      </c>
      <c r="G2139" t="s">
        <v>171</v>
      </c>
      <c r="H2139">
        <v>17079.48</v>
      </c>
      <c r="I2139">
        <v>2.35</v>
      </c>
      <c r="J2139" s="4" t="e">
        <f>+VLOOKUP(B2139,Hoja1!$A:$L,11,0)</f>
        <v>#N/A</v>
      </c>
      <c r="K2139" s="4" t="e">
        <f>+VLOOKUP(B2139,Hoja1!$A:$L,12,0)</f>
        <v>#N/A</v>
      </c>
      <c r="L2139" t="s">
        <v>240</v>
      </c>
      <c r="M2139">
        <v>33</v>
      </c>
      <c r="N2139" t="s">
        <v>204</v>
      </c>
      <c r="O2139">
        <v>8</v>
      </c>
      <c r="P2139">
        <v>2021</v>
      </c>
      <c r="Q2139" t="s">
        <v>515</v>
      </c>
      <c r="R2139" t="s">
        <v>515</v>
      </c>
      <c r="S2139" t="s">
        <v>515</v>
      </c>
      <c r="T2139" t="s">
        <v>515</v>
      </c>
      <c r="U2139" t="s">
        <v>159</v>
      </c>
      <c r="V2139" t="s">
        <v>160</v>
      </c>
      <c r="W2139">
        <v>0</v>
      </c>
      <c r="X2139">
        <v>0</v>
      </c>
      <c r="Y2139">
        <v>0</v>
      </c>
      <c r="Z2139">
        <v>0</v>
      </c>
      <c r="AA2139">
        <v>2.35</v>
      </c>
    </row>
    <row r="2140" spans="1:27" x14ac:dyDescent="0.2">
      <c r="A2140">
        <v>1745</v>
      </c>
      <c r="B2140" t="str">
        <f>+SUBSTITUTE(LOWER(_xlfn.CONCAT(C2140,D2140,E2140,G2140,L2140,R2140))," ","")</f>
        <v>44425carnegranelc200-300standrewsrusia</v>
      </c>
      <c r="C2140" s="1">
        <v>44425</v>
      </c>
      <c r="D2140" s="2" t="s">
        <v>35</v>
      </c>
      <c r="E2140" t="s">
        <v>30</v>
      </c>
      <c r="F2140" t="s">
        <v>239</v>
      </c>
      <c r="G2140" t="s">
        <v>39</v>
      </c>
      <c r="H2140">
        <v>23000</v>
      </c>
      <c r="I2140">
        <v>3.1</v>
      </c>
      <c r="J2140" s="4">
        <f>+VLOOKUP(B2140,Hoja1!$A:$L,11,0)</f>
        <v>23000</v>
      </c>
      <c r="K2140" s="4">
        <f>+VLOOKUP(B2140,Hoja1!$A:$L,12,0)</f>
        <v>3.1</v>
      </c>
      <c r="L2140" t="s">
        <v>240</v>
      </c>
      <c r="M2140">
        <v>33</v>
      </c>
      <c r="N2140" t="s">
        <v>204</v>
      </c>
      <c r="O2140">
        <v>8</v>
      </c>
      <c r="P2140">
        <v>2021</v>
      </c>
      <c r="Q2140" t="s">
        <v>165</v>
      </c>
      <c r="R2140" t="s">
        <v>166</v>
      </c>
      <c r="S2140" t="s">
        <v>165</v>
      </c>
      <c r="T2140" t="s">
        <v>166</v>
      </c>
      <c r="U2140" t="s">
        <v>37</v>
      </c>
      <c r="V2140" t="s">
        <v>36</v>
      </c>
      <c r="W2140">
        <v>0</v>
      </c>
      <c r="X2140">
        <v>0</v>
      </c>
      <c r="Y2140">
        <v>0</v>
      </c>
      <c r="Z2140">
        <v>0</v>
      </c>
      <c r="AA2140">
        <v>3.1</v>
      </c>
    </row>
    <row r="2141" spans="1:27" x14ac:dyDescent="0.2">
      <c r="A2141">
        <v>2431</v>
      </c>
      <c r="B2141" t="str">
        <f>+SUBSTITUTE(LOWER(_xlfn.CONCAT(C2141,D2141,E2141,G2141,L2141,R2141))," ","")</f>
        <v>44425mediaconchagranelc60-80sudmarisespaña</v>
      </c>
      <c r="C2141" s="1">
        <v>44425</v>
      </c>
      <c r="D2141" s="2" t="s">
        <v>212</v>
      </c>
      <c r="E2141" t="s">
        <v>30</v>
      </c>
      <c r="F2141" t="s">
        <v>338</v>
      </c>
      <c r="G2141" t="s">
        <v>168</v>
      </c>
      <c r="H2141">
        <v>17966</v>
      </c>
      <c r="I2141">
        <v>3.9</v>
      </c>
      <c r="J2141" s="4">
        <f>+VLOOKUP(B2141,Hoja1!$A:$L,11,0)</f>
        <v>17966</v>
      </c>
      <c r="K2141" s="4">
        <f>+VLOOKUP(B2141,Hoja1!$A:$L,12,0)</f>
        <v>3.9</v>
      </c>
      <c r="L2141" t="s">
        <v>286</v>
      </c>
      <c r="M2141">
        <v>33</v>
      </c>
      <c r="O2141">
        <v>8</v>
      </c>
      <c r="P2141">
        <v>2021</v>
      </c>
      <c r="Q2141" t="s">
        <v>153</v>
      </c>
      <c r="R2141" t="s">
        <v>338</v>
      </c>
      <c r="S2141" t="s">
        <v>338</v>
      </c>
      <c r="T2141" t="s">
        <v>154</v>
      </c>
      <c r="V2141" t="s">
        <v>216</v>
      </c>
    </row>
    <row r="2142" spans="1:27" x14ac:dyDescent="0.2">
      <c r="A2142">
        <v>2432</v>
      </c>
      <c r="B2142" t="str">
        <f>+SUBSTITUTE(LOWER(_xlfn.CONCAT(C2142,D2142,E2142,G2142,L2142,R2142))," ","")</f>
        <v>44425carnegranelc100-200sudmarisespaña</v>
      </c>
      <c r="C2142" s="1">
        <v>44425</v>
      </c>
      <c r="D2142" s="2" t="s">
        <v>35</v>
      </c>
      <c r="E2142" t="s">
        <v>30</v>
      </c>
      <c r="F2142" t="s">
        <v>338</v>
      </c>
      <c r="G2142" t="s">
        <v>72</v>
      </c>
      <c r="H2142">
        <v>6000</v>
      </c>
      <c r="I2142">
        <v>3.15</v>
      </c>
      <c r="J2142" s="4">
        <f>+VLOOKUP(B2142,Hoja1!$A:$L,11,0)</f>
        <v>6000</v>
      </c>
      <c r="K2142" s="4">
        <f>+VLOOKUP(B2142,Hoja1!$A:$L,12,0)</f>
        <v>3.15</v>
      </c>
      <c r="L2142" t="s">
        <v>286</v>
      </c>
      <c r="M2142">
        <v>33</v>
      </c>
      <c r="O2142">
        <v>8</v>
      </c>
      <c r="P2142">
        <v>2021</v>
      </c>
      <c r="Q2142" t="s">
        <v>153</v>
      </c>
      <c r="R2142" t="s">
        <v>338</v>
      </c>
      <c r="S2142" t="s">
        <v>338</v>
      </c>
      <c r="T2142" t="s">
        <v>154</v>
      </c>
      <c r="U2142" t="s">
        <v>37</v>
      </c>
      <c r="V2142" t="s">
        <v>36</v>
      </c>
      <c r="W2142">
        <v>0</v>
      </c>
      <c r="X2142">
        <v>0</v>
      </c>
      <c r="Y2142">
        <v>0</v>
      </c>
      <c r="Z2142">
        <v>0</v>
      </c>
      <c r="AA2142">
        <v>3.15</v>
      </c>
    </row>
    <row r="2143" spans="1:27" x14ac:dyDescent="0.2">
      <c r="A2143">
        <v>2433</v>
      </c>
      <c r="B2143" t="str">
        <f>+SUBSTITUTE(LOWER(_xlfn.CONCAT(C2143,D2143,E2143,G2143,L2143,R2143))," ","")</f>
        <v>44425carnegranelc0sudmarischile</v>
      </c>
      <c r="C2143" s="1">
        <v>44425</v>
      </c>
      <c r="D2143" s="2" t="s">
        <v>35</v>
      </c>
      <c r="E2143" t="s">
        <v>30</v>
      </c>
      <c r="F2143" t="s">
        <v>32</v>
      </c>
      <c r="G2143" t="s">
        <v>178</v>
      </c>
      <c r="H2143">
        <v>1000</v>
      </c>
      <c r="J2143" s="4" t="e">
        <f>+VLOOKUP(B2143,Hoja1!$A:$L,11,0)</f>
        <v>#N/A</v>
      </c>
      <c r="K2143" s="4" t="e">
        <f>+VLOOKUP(B2143,Hoja1!$A:$L,12,0)</f>
        <v>#N/A</v>
      </c>
      <c r="L2143" t="s">
        <v>286</v>
      </c>
      <c r="M2143">
        <v>33</v>
      </c>
      <c r="O2143">
        <v>8</v>
      </c>
      <c r="P2143">
        <v>2021</v>
      </c>
      <c r="Q2143" t="s">
        <v>32</v>
      </c>
      <c r="R2143" t="s">
        <v>32</v>
      </c>
      <c r="S2143" t="s">
        <v>32</v>
      </c>
      <c r="T2143" t="s">
        <v>32</v>
      </c>
      <c r="U2143" t="s">
        <v>37</v>
      </c>
      <c r="V2143" t="s">
        <v>36</v>
      </c>
      <c r="W2143">
        <v>0</v>
      </c>
      <c r="X2143">
        <v>0</v>
      </c>
    </row>
    <row r="2144" spans="1:27" x14ac:dyDescent="0.2">
      <c r="A2144">
        <v>565</v>
      </c>
      <c r="B2144" t="str">
        <f>+SUBSTITUTE(LOWER(_xlfn.CONCAT(C2144,D2144,E2144,G2144,L2144,R2144))," ","")</f>
        <v>44426carnegranelc200-300camanchacaotrosuee</v>
      </c>
      <c r="C2144" s="1">
        <v>44426</v>
      </c>
      <c r="D2144" s="2" t="s">
        <v>35</v>
      </c>
      <c r="E2144" t="s">
        <v>30</v>
      </c>
      <c r="F2144" t="s">
        <v>184</v>
      </c>
      <c r="G2144" t="s">
        <v>39</v>
      </c>
      <c r="H2144">
        <v>24000</v>
      </c>
      <c r="I2144">
        <v>2.9</v>
      </c>
      <c r="J2144" s="4" t="e">
        <f>+VLOOKUP(B2144,Hoja1!$A:$L,11,0)</f>
        <v>#N/A</v>
      </c>
      <c r="K2144" s="4" t="e">
        <f>+VLOOKUP(B2144,Hoja1!$A:$L,12,0)</f>
        <v>#N/A</v>
      </c>
      <c r="L2144" t="s">
        <v>33</v>
      </c>
      <c r="M2144">
        <v>33</v>
      </c>
      <c r="O2144">
        <v>8</v>
      </c>
      <c r="P2144">
        <v>2021</v>
      </c>
      <c r="Q2144" t="s">
        <v>165</v>
      </c>
      <c r="R2144" t="s">
        <v>185</v>
      </c>
      <c r="S2144" t="s">
        <v>165</v>
      </c>
      <c r="T2144" t="s">
        <v>185</v>
      </c>
      <c r="U2144" t="s">
        <v>37</v>
      </c>
      <c r="V2144" t="s">
        <v>36</v>
      </c>
      <c r="W2144">
        <v>0</v>
      </c>
      <c r="X2144">
        <v>0</v>
      </c>
      <c r="Y2144">
        <v>0</v>
      </c>
      <c r="Z2144">
        <v>0</v>
      </c>
      <c r="AA2144">
        <v>2.9</v>
      </c>
    </row>
    <row r="2145" spans="1:27" x14ac:dyDescent="0.2">
      <c r="A2145">
        <v>566</v>
      </c>
      <c r="B2145" t="str">
        <f>+SUBSTITUTE(LOWER(_xlfn.CONCAT(C2145,D2145,E2145,G2145,L2145,R2145))," ","")</f>
        <v>44426carneretailc200-300camanchacafrancia</v>
      </c>
      <c r="C2145" s="1">
        <v>44426</v>
      </c>
      <c r="D2145" s="2" t="s">
        <v>35</v>
      </c>
      <c r="E2145" t="s">
        <v>161</v>
      </c>
      <c r="F2145" t="s">
        <v>172</v>
      </c>
      <c r="G2145" t="s">
        <v>39</v>
      </c>
      <c r="H2145">
        <v>21475</v>
      </c>
      <c r="I2145">
        <v>3.5</v>
      </c>
      <c r="J2145" s="4" t="e">
        <f>+VLOOKUP(B2145,Hoja1!$A:$L,11,0)</f>
        <v>#N/A</v>
      </c>
      <c r="K2145" s="4" t="e">
        <f>+VLOOKUP(B2145,Hoja1!$A:$L,12,0)</f>
        <v>#N/A</v>
      </c>
      <c r="L2145" t="s">
        <v>33</v>
      </c>
      <c r="M2145">
        <v>33</v>
      </c>
      <c r="O2145">
        <v>8</v>
      </c>
      <c r="P2145">
        <v>2021</v>
      </c>
      <c r="Q2145" t="s">
        <v>153</v>
      </c>
      <c r="R2145" t="s">
        <v>172</v>
      </c>
      <c r="S2145" t="s">
        <v>172</v>
      </c>
      <c r="T2145" t="s">
        <v>172</v>
      </c>
      <c r="U2145" t="s">
        <v>173</v>
      </c>
      <c r="V2145" t="s">
        <v>174</v>
      </c>
      <c r="W2145">
        <v>0</v>
      </c>
      <c r="X2145">
        <v>0</v>
      </c>
      <c r="Y2145">
        <v>0</v>
      </c>
      <c r="Z2145">
        <v>0</v>
      </c>
      <c r="AA2145">
        <v>3.5</v>
      </c>
    </row>
    <row r="2146" spans="1:27" x14ac:dyDescent="0.2">
      <c r="A2146">
        <v>567</v>
      </c>
      <c r="B2146" t="str">
        <f>+SUBSTITUTE(LOWER(_xlfn.CONCAT(C2146,D2146,E2146,G2146,L2146,R2146))," ","")</f>
        <v>44426enterosinsalsac20-35camanchacaamerica</v>
      </c>
      <c r="C2146" s="1">
        <v>44426</v>
      </c>
      <c r="D2146" s="2" t="s">
        <v>59</v>
      </c>
      <c r="E2146" t="s">
        <v>155</v>
      </c>
      <c r="F2146" t="s">
        <v>254</v>
      </c>
      <c r="G2146" t="s">
        <v>163</v>
      </c>
      <c r="H2146">
        <v>10000</v>
      </c>
      <c r="I2146">
        <v>2</v>
      </c>
      <c r="J2146" s="4" t="e">
        <f>+VLOOKUP(B2146,Hoja1!$A:$L,11,0)</f>
        <v>#N/A</v>
      </c>
      <c r="K2146" s="4" t="e">
        <f>+VLOOKUP(B2146,Hoja1!$A:$L,12,0)</f>
        <v>#N/A</v>
      </c>
      <c r="L2146" t="s">
        <v>33</v>
      </c>
      <c r="M2146">
        <v>33</v>
      </c>
      <c r="O2146">
        <v>8</v>
      </c>
      <c r="P2146">
        <v>2021</v>
      </c>
      <c r="Q2146" t="s">
        <v>515</v>
      </c>
      <c r="R2146" t="s">
        <v>515</v>
      </c>
      <c r="S2146" t="s">
        <v>515</v>
      </c>
      <c r="T2146" t="s">
        <v>515</v>
      </c>
      <c r="U2146" t="s">
        <v>159</v>
      </c>
      <c r="V2146" t="s">
        <v>160</v>
      </c>
      <c r="W2146">
        <v>0</v>
      </c>
      <c r="X2146">
        <v>0</v>
      </c>
      <c r="Y2146">
        <v>0</v>
      </c>
      <c r="Z2146">
        <v>0</v>
      </c>
      <c r="AA2146">
        <v>2</v>
      </c>
    </row>
    <row r="2147" spans="1:27" x14ac:dyDescent="0.2">
      <c r="A2147">
        <v>838</v>
      </c>
      <c r="B2147" t="str">
        <f>+SUBSTITUTE(LOWER(_xlfn.CONCAT(C2147,D2147,E2147,G2147,L2147,R2147))," ","")</f>
        <v>44426enterosinsalsac20-40manuelitaamerica</v>
      </c>
      <c r="C2147" s="1">
        <v>44426</v>
      </c>
      <c r="D2147" s="2" t="s">
        <v>59</v>
      </c>
      <c r="E2147" t="s">
        <v>155</v>
      </c>
      <c r="F2147" t="s">
        <v>201</v>
      </c>
      <c r="G2147" t="s">
        <v>209</v>
      </c>
      <c r="H2147">
        <v>1498</v>
      </c>
      <c r="I2147">
        <v>2.1</v>
      </c>
      <c r="J2147" s="4" t="e">
        <f>+VLOOKUP(B2147,Hoja1!$A:$L,11,0)</f>
        <v>#N/A</v>
      </c>
      <c r="K2147" s="4" t="e">
        <f>+VLOOKUP(B2147,Hoja1!$A:$L,12,0)</f>
        <v>#N/A</v>
      </c>
      <c r="L2147" t="s">
        <v>93</v>
      </c>
      <c r="M2147">
        <v>33</v>
      </c>
      <c r="N2147" t="s">
        <v>211</v>
      </c>
      <c r="O2147">
        <v>8</v>
      </c>
      <c r="P2147">
        <v>2021</v>
      </c>
      <c r="Q2147" t="s">
        <v>515</v>
      </c>
      <c r="R2147" t="s">
        <v>515</v>
      </c>
      <c r="S2147" t="s">
        <v>515</v>
      </c>
      <c r="T2147" t="s">
        <v>515</v>
      </c>
      <c r="U2147" t="s">
        <v>159</v>
      </c>
      <c r="V2147" t="s">
        <v>160</v>
      </c>
      <c r="W2147">
        <v>0</v>
      </c>
      <c r="X2147">
        <v>0</v>
      </c>
      <c r="Y2147">
        <v>0</v>
      </c>
      <c r="Z2147">
        <v>0</v>
      </c>
      <c r="AA2147">
        <v>2.1</v>
      </c>
    </row>
    <row r="2148" spans="1:27" x14ac:dyDescent="0.2">
      <c r="A2148">
        <v>839</v>
      </c>
      <c r="B2148" t="str">
        <f>+SUBSTITUTE(LOWER(_xlfn.CONCAT(C2148,D2148,E2148,G2148,L2148,R2148))," ","")</f>
        <v>44426carnegranelc300-500manuelitarusia</v>
      </c>
      <c r="C2148" s="1">
        <v>44426</v>
      </c>
      <c r="D2148" s="2" t="s">
        <v>35</v>
      </c>
      <c r="E2148" t="s">
        <v>30</v>
      </c>
      <c r="F2148" t="s">
        <v>166</v>
      </c>
      <c r="G2148" t="s">
        <v>49</v>
      </c>
      <c r="H2148">
        <v>24000</v>
      </c>
      <c r="I2148">
        <v>2.9</v>
      </c>
      <c r="J2148" s="4">
        <f>+VLOOKUP(B2148,Hoja1!$A:$L,11,0)</f>
        <v>24000</v>
      </c>
      <c r="K2148" s="4">
        <f>+VLOOKUP(B2148,Hoja1!$A:$L,12,0)</f>
        <v>2.9</v>
      </c>
      <c r="L2148" t="s">
        <v>93</v>
      </c>
      <c r="M2148">
        <v>33</v>
      </c>
      <c r="N2148" t="s">
        <v>211</v>
      </c>
      <c r="O2148">
        <v>8</v>
      </c>
      <c r="P2148">
        <v>2021</v>
      </c>
      <c r="Q2148" t="s">
        <v>165</v>
      </c>
      <c r="R2148" t="s">
        <v>166</v>
      </c>
      <c r="S2148" t="s">
        <v>165</v>
      </c>
      <c r="T2148" t="s">
        <v>166</v>
      </c>
      <c r="U2148" t="s">
        <v>37</v>
      </c>
      <c r="V2148" t="s">
        <v>36</v>
      </c>
      <c r="W2148">
        <v>0</v>
      </c>
      <c r="X2148">
        <v>0</v>
      </c>
      <c r="Y2148">
        <v>0</v>
      </c>
      <c r="Z2148">
        <v>0</v>
      </c>
      <c r="AA2148">
        <v>2.9</v>
      </c>
    </row>
    <row r="2149" spans="1:27" x14ac:dyDescent="0.2">
      <c r="A2149">
        <v>840</v>
      </c>
      <c r="B2149" t="str">
        <f>+SUBSTITUTE(LOWER(_xlfn.CONCAT(C2149,D2149,E2149,G2149,L2149,R2149))," ","")</f>
        <v>44426carnegranelc0manuelitaamerica</v>
      </c>
      <c r="C2149" s="1">
        <v>44426</v>
      </c>
      <c r="D2149" s="2" t="s">
        <v>35</v>
      </c>
      <c r="E2149" t="s">
        <v>30</v>
      </c>
      <c r="F2149" t="s">
        <v>201</v>
      </c>
      <c r="G2149" t="s">
        <v>178</v>
      </c>
      <c r="H2149">
        <v>7000</v>
      </c>
      <c r="I2149">
        <v>2.15</v>
      </c>
      <c r="J2149" s="4" t="e">
        <f>+VLOOKUP(B2149,Hoja1!$A:$L,11,0)</f>
        <v>#N/A</v>
      </c>
      <c r="K2149" s="4" t="e">
        <f>+VLOOKUP(B2149,Hoja1!$A:$L,12,0)</f>
        <v>#N/A</v>
      </c>
      <c r="L2149" t="s">
        <v>93</v>
      </c>
      <c r="M2149">
        <v>33</v>
      </c>
      <c r="N2149" t="s">
        <v>211</v>
      </c>
      <c r="O2149">
        <v>8</v>
      </c>
      <c r="P2149">
        <v>2021</v>
      </c>
      <c r="Q2149" t="s">
        <v>515</v>
      </c>
      <c r="R2149" t="s">
        <v>515</v>
      </c>
      <c r="S2149" t="s">
        <v>515</v>
      </c>
      <c r="T2149" t="s">
        <v>515</v>
      </c>
      <c r="U2149" t="s">
        <v>37</v>
      </c>
      <c r="V2149" t="s">
        <v>36</v>
      </c>
      <c r="W2149">
        <v>0</v>
      </c>
      <c r="X2149">
        <v>0</v>
      </c>
      <c r="Y2149">
        <v>0</v>
      </c>
      <c r="Z2149">
        <v>0</v>
      </c>
      <c r="AA2149">
        <v>2.15</v>
      </c>
    </row>
    <row r="2150" spans="1:27" x14ac:dyDescent="0.2">
      <c r="A2150">
        <v>841</v>
      </c>
      <c r="B2150" t="str">
        <f>+SUBSTITUTE(LOWER(_xlfn.CONCAT(C2150,D2150,E2150,G2150,L2150,R2150))," ","")</f>
        <v>44426carnegranelc0manuelitaamerica</v>
      </c>
      <c r="C2150" s="1">
        <v>44426</v>
      </c>
      <c r="D2150" s="2" t="s">
        <v>35</v>
      </c>
      <c r="E2150" t="s">
        <v>30</v>
      </c>
      <c r="F2150" t="s">
        <v>201</v>
      </c>
      <c r="G2150" t="s">
        <v>178</v>
      </c>
      <c r="H2150">
        <v>3000</v>
      </c>
      <c r="I2150">
        <v>1.95</v>
      </c>
      <c r="J2150" s="4" t="e">
        <f>+VLOOKUP(B2150,Hoja1!$A:$L,11,0)</f>
        <v>#N/A</v>
      </c>
      <c r="K2150" s="4" t="e">
        <f>+VLOOKUP(B2150,Hoja1!$A:$L,12,0)</f>
        <v>#N/A</v>
      </c>
      <c r="L2150" t="s">
        <v>93</v>
      </c>
      <c r="M2150">
        <v>33</v>
      </c>
      <c r="N2150" t="s">
        <v>211</v>
      </c>
      <c r="O2150">
        <v>8</v>
      </c>
      <c r="P2150">
        <v>2021</v>
      </c>
      <c r="Q2150" t="s">
        <v>515</v>
      </c>
      <c r="R2150" t="s">
        <v>515</v>
      </c>
      <c r="S2150" t="s">
        <v>515</v>
      </c>
      <c r="T2150" t="s">
        <v>515</v>
      </c>
      <c r="U2150" t="s">
        <v>37</v>
      </c>
      <c r="V2150" t="s">
        <v>36</v>
      </c>
      <c r="W2150">
        <v>0</v>
      </c>
      <c r="X2150">
        <v>0</v>
      </c>
      <c r="Y2150">
        <v>0</v>
      </c>
      <c r="Z2150">
        <v>0</v>
      </c>
      <c r="AA2150">
        <v>1.95</v>
      </c>
    </row>
    <row r="2151" spans="1:27" x14ac:dyDescent="0.2">
      <c r="A2151">
        <v>1746</v>
      </c>
      <c r="B2151" t="str">
        <f>+SUBSTITUTE(LOWER(_xlfn.CONCAT(C2151,D2151,E2151,G2151,L2151,R2151))," ","")</f>
        <v>44426enterosinsalsae60-80standrewsespaña</v>
      </c>
      <c r="C2151" s="1">
        <v>44426</v>
      </c>
      <c r="D2151" s="2" t="s">
        <v>59</v>
      </c>
      <c r="E2151" t="s">
        <v>155</v>
      </c>
      <c r="F2151" t="s">
        <v>338</v>
      </c>
      <c r="G2151" t="s">
        <v>253</v>
      </c>
      <c r="H2151">
        <v>13770</v>
      </c>
      <c r="I2151">
        <v>2.581</v>
      </c>
      <c r="J2151" s="4" t="e">
        <f>+VLOOKUP(B2151,Hoja1!$A:$L,11,0)</f>
        <v>#N/A</v>
      </c>
      <c r="K2151" s="4" t="e">
        <f>+VLOOKUP(B2151,Hoja1!$A:$L,12,0)</f>
        <v>#N/A</v>
      </c>
      <c r="L2151" t="s">
        <v>240</v>
      </c>
      <c r="M2151">
        <v>33</v>
      </c>
      <c r="N2151" t="s">
        <v>204</v>
      </c>
      <c r="O2151">
        <v>8</v>
      </c>
      <c r="P2151">
        <v>2021</v>
      </c>
      <c r="Q2151" t="s">
        <v>153</v>
      </c>
      <c r="R2151" t="s">
        <v>338</v>
      </c>
      <c r="S2151" t="s">
        <v>338</v>
      </c>
      <c r="T2151" t="s">
        <v>154</v>
      </c>
      <c r="U2151" t="s">
        <v>159</v>
      </c>
      <c r="V2151" t="s">
        <v>160</v>
      </c>
      <c r="W2151">
        <v>0</v>
      </c>
      <c r="X2151">
        <v>0</v>
      </c>
      <c r="Y2151">
        <v>0</v>
      </c>
      <c r="Z2151">
        <v>0</v>
      </c>
      <c r="AA2151">
        <v>2.581</v>
      </c>
    </row>
    <row r="2152" spans="1:27" x14ac:dyDescent="0.2">
      <c r="A2152">
        <v>1747</v>
      </c>
      <c r="B2152" t="str">
        <f>+SUBSTITUTE(LOWER(_xlfn.CONCAT(C2152,D2152,E2152,G2152,L2152,R2152))," ","")</f>
        <v>44426carneretailcompensadoc100-200standrewsamerica</v>
      </c>
      <c r="C2152" s="1">
        <v>44426</v>
      </c>
      <c r="D2152" s="2" t="s">
        <v>35</v>
      </c>
      <c r="E2152" t="s">
        <v>206</v>
      </c>
      <c r="F2152" t="s">
        <v>200</v>
      </c>
      <c r="G2152" t="s">
        <v>72</v>
      </c>
      <c r="H2152">
        <v>20800</v>
      </c>
      <c r="I2152">
        <v>4.1900000000000004</v>
      </c>
      <c r="J2152" s="4">
        <f>+VLOOKUP(B2152,Hoja1!$A:$L,11,0)</f>
        <v>20800</v>
      </c>
      <c r="K2152" s="4">
        <f>+VLOOKUP(B2152,Hoja1!$A:$L,12,0)</f>
        <v>4.1900000000000004</v>
      </c>
      <c r="L2152" t="s">
        <v>240</v>
      </c>
      <c r="M2152">
        <v>33</v>
      </c>
      <c r="N2152" t="s">
        <v>204</v>
      </c>
      <c r="O2152">
        <v>8</v>
      </c>
      <c r="P2152">
        <v>2021</v>
      </c>
      <c r="Q2152" t="s">
        <v>515</v>
      </c>
      <c r="R2152" t="s">
        <v>515</v>
      </c>
      <c r="S2152" t="s">
        <v>515</v>
      </c>
      <c r="T2152" t="s">
        <v>515</v>
      </c>
      <c r="U2152" t="s">
        <v>173</v>
      </c>
      <c r="V2152" t="s">
        <v>208</v>
      </c>
      <c r="W2152">
        <v>0</v>
      </c>
      <c r="X2152">
        <v>0.1</v>
      </c>
      <c r="Y2152">
        <v>0.41899999999999998</v>
      </c>
      <c r="Z2152">
        <v>8715.2000000000007</v>
      </c>
      <c r="AA2152">
        <v>4.6555555555555497</v>
      </c>
    </row>
    <row r="2153" spans="1:27" x14ac:dyDescent="0.2">
      <c r="A2153">
        <v>1748</v>
      </c>
      <c r="B2153" t="str">
        <f>+SUBSTITUTE(LOWER(_xlfn.CONCAT(C2153,D2153,E2153,G2153,L2153,R2153))," ","")</f>
        <v>44426carnegranelc200-300standrewsrusia</v>
      </c>
      <c r="C2153" s="1">
        <v>44426</v>
      </c>
      <c r="D2153" s="2" t="s">
        <v>35</v>
      </c>
      <c r="E2153" t="s">
        <v>30</v>
      </c>
      <c r="F2153" t="s">
        <v>239</v>
      </c>
      <c r="G2153" t="s">
        <v>39</v>
      </c>
      <c r="H2153">
        <v>69000</v>
      </c>
      <c r="I2153">
        <v>3.1</v>
      </c>
      <c r="J2153" s="4">
        <f>+VLOOKUP(B2153,Hoja1!$A:$L,11,0)</f>
        <v>69000</v>
      </c>
      <c r="K2153" s="4">
        <f>+VLOOKUP(B2153,Hoja1!$A:$L,12,0)</f>
        <v>3.1</v>
      </c>
      <c r="L2153" t="s">
        <v>240</v>
      </c>
      <c r="M2153">
        <v>33</v>
      </c>
      <c r="N2153" t="s">
        <v>204</v>
      </c>
      <c r="O2153">
        <v>8</v>
      </c>
      <c r="P2153">
        <v>2021</v>
      </c>
      <c r="Q2153" t="s">
        <v>165</v>
      </c>
      <c r="R2153" t="s">
        <v>166</v>
      </c>
      <c r="S2153" t="s">
        <v>165</v>
      </c>
      <c r="T2153" t="s">
        <v>166</v>
      </c>
      <c r="U2153" t="s">
        <v>37</v>
      </c>
      <c r="V2153" t="s">
        <v>36</v>
      </c>
      <c r="W2153">
        <v>0</v>
      </c>
      <c r="X2153">
        <v>0</v>
      </c>
      <c r="Y2153">
        <v>0</v>
      </c>
      <c r="Z2153">
        <v>0</v>
      </c>
      <c r="AA2153">
        <v>3.1</v>
      </c>
    </row>
    <row r="2154" spans="1:27" x14ac:dyDescent="0.2">
      <c r="A2154">
        <v>1749</v>
      </c>
      <c r="B2154" t="str">
        <f>+SUBSTITUTE(LOWER(_xlfn.CONCAT(C2154,D2154,E2154,G2154,L2154,R2154))," ","")</f>
        <v>44426carnegranelc200-300standrewsasia</v>
      </c>
      <c r="C2154" s="1">
        <v>44426</v>
      </c>
      <c r="D2154" s="2" t="s">
        <v>35</v>
      </c>
      <c r="E2154" t="s">
        <v>30</v>
      </c>
      <c r="F2154" t="s">
        <v>267</v>
      </c>
      <c r="G2154" t="s">
        <v>39</v>
      </c>
      <c r="H2154">
        <v>14400</v>
      </c>
      <c r="I2154">
        <v>3.45</v>
      </c>
      <c r="J2154" s="4">
        <f>+VLOOKUP(B2154,Hoja1!$A:$L,11,0)</f>
        <v>14400</v>
      </c>
      <c r="K2154" s="4">
        <f>+VLOOKUP(B2154,Hoja1!$A:$L,12,0)</f>
        <v>3.45</v>
      </c>
      <c r="L2154" t="s">
        <v>240</v>
      </c>
      <c r="M2154">
        <v>33</v>
      </c>
      <c r="N2154" t="s">
        <v>204</v>
      </c>
      <c r="O2154">
        <v>8</v>
      </c>
      <c r="P2154">
        <v>2021</v>
      </c>
      <c r="Q2154" t="s">
        <v>158</v>
      </c>
      <c r="R2154" t="s">
        <v>158</v>
      </c>
      <c r="S2154" t="s">
        <v>158</v>
      </c>
      <c r="T2154" t="s">
        <v>158</v>
      </c>
      <c r="U2154" t="s">
        <v>37</v>
      </c>
      <c r="V2154" t="s">
        <v>36</v>
      </c>
      <c r="W2154">
        <v>0</v>
      </c>
      <c r="X2154">
        <v>0</v>
      </c>
      <c r="Y2154">
        <v>0</v>
      </c>
      <c r="Z2154">
        <v>0</v>
      </c>
      <c r="AA2154">
        <v>3.45</v>
      </c>
    </row>
    <row r="2155" spans="1:27" x14ac:dyDescent="0.2">
      <c r="A2155">
        <v>1750</v>
      </c>
      <c r="B2155" t="str">
        <f>+SUBSTITUTE(LOWER(_xlfn.CONCAT(C2155,D2155,E2155,G2155,L2155,R2155))," ","")</f>
        <v>44426carnegranelc100-200standrewsasia</v>
      </c>
      <c r="C2155" s="1">
        <v>44426</v>
      </c>
      <c r="D2155" s="2" t="s">
        <v>35</v>
      </c>
      <c r="E2155" t="s">
        <v>30</v>
      </c>
      <c r="F2155" t="s">
        <v>267</v>
      </c>
      <c r="G2155" t="s">
        <v>72</v>
      </c>
      <c r="H2155">
        <v>6300</v>
      </c>
      <c r="I2155">
        <v>3.56</v>
      </c>
      <c r="J2155" s="4">
        <f>+VLOOKUP(B2155,Hoja1!$A:$L,11,0)</f>
        <v>6300</v>
      </c>
      <c r="K2155" s="4">
        <f>+VLOOKUP(B2155,Hoja1!$A:$L,12,0)</f>
        <v>3.56</v>
      </c>
      <c r="L2155" t="s">
        <v>240</v>
      </c>
      <c r="M2155">
        <v>33</v>
      </c>
      <c r="N2155" t="s">
        <v>204</v>
      </c>
      <c r="O2155">
        <v>8</v>
      </c>
      <c r="P2155">
        <v>2021</v>
      </c>
      <c r="Q2155" t="s">
        <v>158</v>
      </c>
      <c r="R2155" t="s">
        <v>158</v>
      </c>
      <c r="S2155" t="s">
        <v>158</v>
      </c>
      <c r="T2155" t="s">
        <v>158</v>
      </c>
      <c r="U2155" t="s">
        <v>37</v>
      </c>
      <c r="V2155" t="s">
        <v>36</v>
      </c>
      <c r="W2155">
        <v>0</v>
      </c>
      <c r="X2155">
        <v>0</v>
      </c>
      <c r="Y2155">
        <v>0</v>
      </c>
      <c r="Z2155">
        <v>0</v>
      </c>
      <c r="AA2155">
        <v>3.56</v>
      </c>
    </row>
    <row r="2156" spans="1:27" x14ac:dyDescent="0.2">
      <c r="A2156">
        <v>1751</v>
      </c>
      <c r="B2156" t="str">
        <f>+SUBSTITUTE(LOWER(_xlfn.CONCAT(C2156,D2156,E2156,G2156,L2156,R2156))," ","")</f>
        <v>44426enterosinsalsac18-27standrewsamerica</v>
      </c>
      <c r="C2156" s="1">
        <v>44426</v>
      </c>
      <c r="D2156" s="2" t="s">
        <v>59</v>
      </c>
      <c r="E2156" t="s">
        <v>155</v>
      </c>
      <c r="F2156" t="s">
        <v>214</v>
      </c>
      <c r="G2156" t="s">
        <v>171</v>
      </c>
      <c r="H2156">
        <v>17079.48</v>
      </c>
      <c r="I2156">
        <v>2.35</v>
      </c>
      <c r="J2156" s="4" t="e">
        <f>+VLOOKUP(B2156,Hoja1!$A:$L,11,0)</f>
        <v>#N/A</v>
      </c>
      <c r="K2156" s="4" t="e">
        <f>+VLOOKUP(B2156,Hoja1!$A:$L,12,0)</f>
        <v>#N/A</v>
      </c>
      <c r="L2156" t="s">
        <v>240</v>
      </c>
      <c r="M2156">
        <v>33</v>
      </c>
      <c r="N2156" t="s">
        <v>204</v>
      </c>
      <c r="O2156">
        <v>8</v>
      </c>
      <c r="P2156">
        <v>2021</v>
      </c>
      <c r="Q2156" t="s">
        <v>515</v>
      </c>
      <c r="R2156" t="s">
        <v>515</v>
      </c>
      <c r="S2156" t="s">
        <v>515</v>
      </c>
      <c r="T2156" t="s">
        <v>515</v>
      </c>
      <c r="U2156" t="s">
        <v>159</v>
      </c>
      <c r="V2156" t="s">
        <v>160</v>
      </c>
      <c r="W2156">
        <v>0</v>
      </c>
      <c r="X2156">
        <v>0</v>
      </c>
      <c r="Y2156">
        <v>0</v>
      </c>
      <c r="Z2156">
        <v>0</v>
      </c>
      <c r="AA2156">
        <v>2.35</v>
      </c>
    </row>
    <row r="2157" spans="1:27" x14ac:dyDescent="0.2">
      <c r="A2157">
        <v>1752</v>
      </c>
      <c r="B2157" t="str">
        <f>+SUBSTITUTE(LOWER(_xlfn.CONCAT(C2157,D2157,E2157,G2157,L2157,R2157))," ","")</f>
        <v>44426carnegranelc300-500standrewsrusia</v>
      </c>
      <c r="C2157" s="1">
        <v>44426</v>
      </c>
      <c r="D2157" s="2" t="s">
        <v>35</v>
      </c>
      <c r="E2157" t="s">
        <v>30</v>
      </c>
      <c r="F2157" t="s">
        <v>239</v>
      </c>
      <c r="G2157" t="s">
        <v>49</v>
      </c>
      <c r="H2157">
        <v>23000</v>
      </c>
      <c r="I2157">
        <v>2.9</v>
      </c>
      <c r="J2157" s="4">
        <f>+VLOOKUP(B2157,Hoja1!$A:$L,11,0)</f>
        <v>23000</v>
      </c>
      <c r="K2157" s="4">
        <f>+VLOOKUP(B2157,Hoja1!$A:$L,12,0)</f>
        <v>2.9</v>
      </c>
      <c r="L2157" t="s">
        <v>240</v>
      </c>
      <c r="M2157">
        <v>33</v>
      </c>
      <c r="N2157" t="s">
        <v>204</v>
      </c>
      <c r="O2157">
        <v>8</v>
      </c>
      <c r="P2157">
        <v>2021</v>
      </c>
      <c r="Q2157" t="s">
        <v>165</v>
      </c>
      <c r="R2157" t="s">
        <v>166</v>
      </c>
      <c r="S2157" t="s">
        <v>165</v>
      </c>
      <c r="T2157" t="s">
        <v>166</v>
      </c>
      <c r="U2157" t="s">
        <v>37</v>
      </c>
      <c r="V2157" t="s">
        <v>36</v>
      </c>
      <c r="W2157">
        <v>0</v>
      </c>
      <c r="X2157">
        <v>0</v>
      </c>
      <c r="Y2157">
        <v>0</v>
      </c>
      <c r="Z2157">
        <v>0</v>
      </c>
      <c r="AA2157">
        <v>2.9</v>
      </c>
    </row>
    <row r="2158" spans="1:27" x14ac:dyDescent="0.2">
      <c r="A2158">
        <v>1753</v>
      </c>
      <c r="B2158" t="str">
        <f>+SUBSTITUTE(LOWER(_xlfn.CONCAT(C2158,D2158,E2158,G2158,L2158,R2158))," ","")</f>
        <v>44426carneretailcompensadoc100-200standrewsasia</v>
      </c>
      <c r="C2158" s="1">
        <v>44426</v>
      </c>
      <c r="D2158" s="2" t="s">
        <v>35</v>
      </c>
      <c r="E2158" t="s">
        <v>206</v>
      </c>
      <c r="F2158" t="s">
        <v>194</v>
      </c>
      <c r="G2158" t="s">
        <v>72</v>
      </c>
      <c r="H2158">
        <v>20160</v>
      </c>
      <c r="I2158">
        <v>3.9</v>
      </c>
      <c r="J2158" s="4">
        <f>+VLOOKUP(B2158,Hoja1!$A:$L,11,0)</f>
        <v>20160</v>
      </c>
      <c r="K2158" s="4">
        <f>+VLOOKUP(B2158,Hoja1!$A:$L,12,0)</f>
        <v>3.9</v>
      </c>
      <c r="L2158" t="s">
        <v>240</v>
      </c>
      <c r="M2158">
        <v>33</v>
      </c>
      <c r="N2158" t="s">
        <v>204</v>
      </c>
      <c r="O2158">
        <v>8</v>
      </c>
      <c r="P2158">
        <v>2021</v>
      </c>
      <c r="Q2158" t="s">
        <v>158</v>
      </c>
      <c r="R2158" t="s">
        <v>158</v>
      </c>
      <c r="S2158" t="s">
        <v>158</v>
      </c>
      <c r="T2158" t="s">
        <v>158</v>
      </c>
      <c r="U2158" t="s">
        <v>173</v>
      </c>
      <c r="V2158" t="s">
        <v>208</v>
      </c>
      <c r="W2158">
        <v>0</v>
      </c>
      <c r="X2158">
        <v>0.1</v>
      </c>
      <c r="Y2158">
        <v>0.39</v>
      </c>
      <c r="Z2158">
        <v>7862.4</v>
      </c>
      <c r="AA2158">
        <v>4.3333333333333304</v>
      </c>
    </row>
    <row r="2159" spans="1:27" x14ac:dyDescent="0.2">
      <c r="A2159">
        <v>2434</v>
      </c>
      <c r="B2159" t="str">
        <f>+SUBSTITUTE(LOWER(_xlfn.CONCAT(C2159,D2159,E2159,G2159,L2159,R2159))," ","")</f>
        <v>44426enterosinsalsac40-60sudmarischile</v>
      </c>
      <c r="C2159" s="1">
        <v>44426</v>
      </c>
      <c r="D2159" s="2" t="s">
        <v>59</v>
      </c>
      <c r="E2159" t="s">
        <v>155</v>
      </c>
      <c r="F2159" t="s">
        <v>32</v>
      </c>
      <c r="G2159" t="s">
        <v>180</v>
      </c>
      <c r="H2159">
        <v>4.54</v>
      </c>
      <c r="J2159" s="4" t="e">
        <f>+VLOOKUP(B2159,Hoja1!$A:$L,11,0)</f>
        <v>#N/A</v>
      </c>
      <c r="K2159" s="4" t="e">
        <f>+VLOOKUP(B2159,Hoja1!$A:$L,12,0)</f>
        <v>#N/A</v>
      </c>
      <c r="L2159" t="s">
        <v>286</v>
      </c>
      <c r="M2159">
        <v>33</v>
      </c>
      <c r="O2159">
        <v>8</v>
      </c>
      <c r="P2159">
        <v>2021</v>
      </c>
      <c r="Q2159" t="s">
        <v>32</v>
      </c>
      <c r="R2159" t="s">
        <v>32</v>
      </c>
      <c r="S2159" t="s">
        <v>32</v>
      </c>
      <c r="T2159" t="s">
        <v>32</v>
      </c>
      <c r="U2159" t="s">
        <v>159</v>
      </c>
      <c r="V2159" t="s">
        <v>160</v>
      </c>
      <c r="W2159">
        <v>0</v>
      </c>
      <c r="X2159">
        <v>0</v>
      </c>
    </row>
    <row r="2160" spans="1:27" x14ac:dyDescent="0.2">
      <c r="A2160">
        <v>2435</v>
      </c>
      <c r="B2160" t="str">
        <f>+SUBSTITUTE(LOWER(_xlfn.CONCAT(C2160,D2160,E2160,G2160,L2160,R2160))," ","")</f>
        <v>44426carnegranelc0sudmarischile</v>
      </c>
      <c r="C2160" s="1">
        <v>44426</v>
      </c>
      <c r="D2160" s="2" t="s">
        <v>35</v>
      </c>
      <c r="E2160" t="s">
        <v>30</v>
      </c>
      <c r="F2160" t="s">
        <v>32</v>
      </c>
      <c r="G2160" t="s">
        <v>178</v>
      </c>
      <c r="H2160">
        <v>8820</v>
      </c>
      <c r="J2160" s="4" t="e">
        <f>+VLOOKUP(B2160,Hoja1!$A:$L,11,0)</f>
        <v>#N/A</v>
      </c>
      <c r="K2160" s="4" t="e">
        <f>+VLOOKUP(B2160,Hoja1!$A:$L,12,0)</f>
        <v>#N/A</v>
      </c>
      <c r="L2160" t="s">
        <v>286</v>
      </c>
      <c r="M2160">
        <v>33</v>
      </c>
      <c r="O2160">
        <v>8</v>
      </c>
      <c r="P2160">
        <v>2021</v>
      </c>
      <c r="Q2160" t="s">
        <v>32</v>
      </c>
      <c r="R2160" t="s">
        <v>32</v>
      </c>
      <c r="S2160" t="s">
        <v>32</v>
      </c>
      <c r="T2160" t="s">
        <v>32</v>
      </c>
      <c r="U2160" t="s">
        <v>37</v>
      </c>
      <c r="V2160" t="s">
        <v>36</v>
      </c>
      <c r="W2160">
        <v>0</v>
      </c>
      <c r="X2160">
        <v>0</v>
      </c>
    </row>
    <row r="2161" spans="1:27" x14ac:dyDescent="0.2">
      <c r="A2161">
        <v>2436</v>
      </c>
      <c r="B2161" t="str">
        <f>+SUBSTITUTE(LOWER(_xlfn.CONCAT(C2161,D2161,E2161,G2161,L2161,R2161))," ","")</f>
        <v>44426carnegranelc500-upsudmarisrusia</v>
      </c>
      <c r="C2161" s="1">
        <v>44426</v>
      </c>
      <c r="D2161" s="2" t="s">
        <v>35</v>
      </c>
      <c r="E2161" t="s">
        <v>30</v>
      </c>
      <c r="F2161" t="s">
        <v>166</v>
      </c>
      <c r="G2161" t="s">
        <v>183</v>
      </c>
      <c r="H2161">
        <v>5750</v>
      </c>
      <c r="I2161">
        <v>2.75</v>
      </c>
      <c r="J2161" s="4">
        <f>+VLOOKUP(B2161,Hoja1!$A:$L,11,0)</f>
        <v>23000</v>
      </c>
      <c r="K2161" s="4">
        <f>+VLOOKUP(B2161,Hoja1!$A:$L,12,0)</f>
        <v>2.75</v>
      </c>
      <c r="L2161" t="s">
        <v>286</v>
      </c>
      <c r="M2161">
        <v>33</v>
      </c>
      <c r="O2161">
        <v>8</v>
      </c>
      <c r="P2161">
        <v>2021</v>
      </c>
      <c r="Q2161" t="s">
        <v>165</v>
      </c>
      <c r="R2161" t="s">
        <v>166</v>
      </c>
      <c r="S2161" t="s">
        <v>165</v>
      </c>
      <c r="T2161" t="s">
        <v>166</v>
      </c>
      <c r="U2161" t="s">
        <v>37</v>
      </c>
      <c r="V2161" t="s">
        <v>36</v>
      </c>
      <c r="W2161">
        <v>0</v>
      </c>
      <c r="X2161">
        <v>0</v>
      </c>
      <c r="Y2161">
        <v>0</v>
      </c>
      <c r="Z2161">
        <v>0</v>
      </c>
      <c r="AA2161">
        <v>2.75</v>
      </c>
    </row>
    <row r="2162" spans="1:27" x14ac:dyDescent="0.2">
      <c r="A2162">
        <v>2437</v>
      </c>
      <c r="B2162" t="str">
        <f>+SUBSTITUTE(LOWER(_xlfn.CONCAT(C2162,D2162,E2162,G2162,L2162,R2162))," ","")</f>
        <v>44426carnegranelc300-500sudmarisrusia</v>
      </c>
      <c r="C2162" s="1">
        <v>44426</v>
      </c>
      <c r="D2162" s="2" t="s">
        <v>35</v>
      </c>
      <c r="E2162" t="s">
        <v>30</v>
      </c>
      <c r="F2162" t="s">
        <v>166</v>
      </c>
      <c r="G2162" t="s">
        <v>49</v>
      </c>
      <c r="H2162">
        <v>17250</v>
      </c>
      <c r="I2162">
        <v>2.9</v>
      </c>
      <c r="J2162" s="4">
        <f>+VLOOKUP(B2162,Hoja1!$A:$L,11,0)</f>
        <v>17250</v>
      </c>
      <c r="K2162" s="4">
        <f>+VLOOKUP(B2162,Hoja1!$A:$L,12,0)</f>
        <v>2.9</v>
      </c>
      <c r="L2162" t="s">
        <v>286</v>
      </c>
      <c r="M2162">
        <v>33</v>
      </c>
      <c r="O2162">
        <v>8</v>
      </c>
      <c r="P2162">
        <v>2021</v>
      </c>
      <c r="Q2162" t="s">
        <v>165</v>
      </c>
      <c r="R2162" t="s">
        <v>166</v>
      </c>
      <c r="S2162" t="s">
        <v>165</v>
      </c>
      <c r="T2162" t="s">
        <v>166</v>
      </c>
      <c r="U2162" t="s">
        <v>37</v>
      </c>
      <c r="V2162" t="s">
        <v>36</v>
      </c>
      <c r="W2162">
        <v>0</v>
      </c>
      <c r="X2162">
        <v>0</v>
      </c>
      <c r="Y2162">
        <v>0</v>
      </c>
      <c r="Z2162">
        <v>0</v>
      </c>
      <c r="AA2162">
        <v>2.9</v>
      </c>
    </row>
    <row r="2163" spans="1:27" x14ac:dyDescent="0.2">
      <c r="A2163">
        <v>2438</v>
      </c>
      <c r="B2163" t="str">
        <f>+SUBSTITUTE(LOWER(_xlfn.CONCAT(C2163,D2163,E2163,G2163,L2163,R2163))," ","")</f>
        <v>44426enterosinsalsac60-80sudmarischile</v>
      </c>
      <c r="C2163" s="1">
        <v>44426</v>
      </c>
      <c r="D2163" s="2" t="s">
        <v>59</v>
      </c>
      <c r="E2163" t="s">
        <v>155</v>
      </c>
      <c r="F2163" t="s">
        <v>32</v>
      </c>
      <c r="G2163" t="s">
        <v>168</v>
      </c>
      <c r="H2163">
        <v>820</v>
      </c>
      <c r="J2163" s="4" t="e">
        <f>+VLOOKUP(B2163,Hoja1!$A:$L,11,0)</f>
        <v>#N/A</v>
      </c>
      <c r="K2163" s="4" t="e">
        <f>+VLOOKUP(B2163,Hoja1!$A:$L,12,0)</f>
        <v>#N/A</v>
      </c>
      <c r="L2163" t="s">
        <v>286</v>
      </c>
      <c r="M2163">
        <v>33</v>
      </c>
      <c r="O2163">
        <v>8</v>
      </c>
      <c r="P2163">
        <v>2021</v>
      </c>
      <c r="Q2163" t="s">
        <v>32</v>
      </c>
      <c r="R2163" t="s">
        <v>32</v>
      </c>
      <c r="S2163" t="s">
        <v>32</v>
      </c>
      <c r="T2163" t="s">
        <v>32</v>
      </c>
      <c r="U2163" t="s">
        <v>159</v>
      </c>
      <c r="V2163" t="s">
        <v>160</v>
      </c>
      <c r="W2163">
        <v>0</v>
      </c>
      <c r="X2163">
        <v>0</v>
      </c>
    </row>
    <row r="2164" spans="1:27" x14ac:dyDescent="0.2">
      <c r="A2164">
        <v>568</v>
      </c>
      <c r="B2164" t="str">
        <f>+SUBSTITUTE(LOWER(_xlfn.CONCAT(C2164,D2164,E2164,G2164,L2164,R2164))," ","")</f>
        <v>44427enterosinsalsac40-60camanchacaotrosuee</v>
      </c>
      <c r="C2164" s="1">
        <v>44427</v>
      </c>
      <c r="D2164" s="2" t="s">
        <v>59</v>
      </c>
      <c r="E2164" t="s">
        <v>155</v>
      </c>
      <c r="F2164" t="s">
        <v>191</v>
      </c>
      <c r="G2164" t="s">
        <v>180</v>
      </c>
      <c r="H2164">
        <v>13640</v>
      </c>
      <c r="I2164">
        <v>2.0499999999999998</v>
      </c>
      <c r="J2164" s="4" t="e">
        <f>+VLOOKUP(B2164,Hoja1!$A:$L,11,0)</f>
        <v>#N/A</v>
      </c>
      <c r="K2164" s="4" t="e">
        <f>+VLOOKUP(B2164,Hoja1!$A:$L,12,0)</f>
        <v>#N/A</v>
      </c>
      <c r="L2164" t="s">
        <v>33</v>
      </c>
      <c r="M2164">
        <v>33</v>
      </c>
      <c r="O2164">
        <v>8</v>
      </c>
      <c r="P2164">
        <v>2021</v>
      </c>
      <c r="Q2164" t="s">
        <v>165</v>
      </c>
      <c r="R2164" t="s">
        <v>185</v>
      </c>
      <c r="S2164" t="s">
        <v>165</v>
      </c>
      <c r="T2164" t="s">
        <v>185</v>
      </c>
      <c r="U2164" t="s">
        <v>159</v>
      </c>
      <c r="V2164" t="s">
        <v>160</v>
      </c>
      <c r="W2164">
        <v>0</v>
      </c>
      <c r="X2164">
        <v>0</v>
      </c>
      <c r="Y2164">
        <v>0</v>
      </c>
      <c r="Z2164">
        <v>0</v>
      </c>
      <c r="AA2164">
        <v>2.0499999999999998</v>
      </c>
    </row>
    <row r="2165" spans="1:27" x14ac:dyDescent="0.2">
      <c r="A2165">
        <v>569</v>
      </c>
      <c r="B2165" t="str">
        <f>+SUBSTITUTE(LOWER(_xlfn.CONCAT(C2165,D2165,E2165,G2165,L2165,R2165))," ","")</f>
        <v>44427enteroretailc20-35camanchacarusia</v>
      </c>
      <c r="C2165" s="1">
        <v>44427</v>
      </c>
      <c r="D2165" s="2" t="s">
        <v>59</v>
      </c>
      <c r="E2165" t="s">
        <v>161</v>
      </c>
      <c r="F2165" t="s">
        <v>516</v>
      </c>
      <c r="G2165" t="s">
        <v>163</v>
      </c>
      <c r="H2165">
        <v>11493</v>
      </c>
      <c r="I2165">
        <v>3.2499999999999898</v>
      </c>
      <c r="J2165" s="4" t="e">
        <f>+VLOOKUP(B2165,Hoja1!$A:$L,11,0)</f>
        <v>#N/A</v>
      </c>
      <c r="K2165" s="4" t="e">
        <f>+VLOOKUP(B2165,Hoja1!$A:$L,12,0)</f>
        <v>#N/A</v>
      </c>
      <c r="L2165" t="s">
        <v>33</v>
      </c>
      <c r="M2165">
        <v>33</v>
      </c>
      <c r="O2165">
        <v>8</v>
      </c>
      <c r="P2165">
        <v>2021</v>
      </c>
      <c r="Q2165" t="s">
        <v>165</v>
      </c>
      <c r="R2165" t="s">
        <v>166</v>
      </c>
      <c r="S2165" t="s">
        <v>165</v>
      </c>
      <c r="T2165" t="s">
        <v>166</v>
      </c>
      <c r="V2165" t="s">
        <v>164</v>
      </c>
    </row>
    <row r="2166" spans="1:27" x14ac:dyDescent="0.2">
      <c r="A2166">
        <v>570</v>
      </c>
      <c r="B2166" t="str">
        <f>+SUBSTITUTE(LOWER(_xlfn.CONCAT(C2166,D2166,E2166,G2166,L2166,R2166))," ","")</f>
        <v>44427carnegranelc200-300camanchacaotrosuee</v>
      </c>
      <c r="C2166" s="1">
        <v>44427</v>
      </c>
      <c r="D2166" s="2" t="s">
        <v>35</v>
      </c>
      <c r="E2166" t="s">
        <v>30</v>
      </c>
      <c r="F2166" t="s">
        <v>191</v>
      </c>
      <c r="G2166" t="s">
        <v>39</v>
      </c>
      <c r="H2166">
        <v>3000</v>
      </c>
      <c r="I2166">
        <v>3.2</v>
      </c>
      <c r="J2166" s="4" t="e">
        <f>+VLOOKUP(B2166,Hoja1!$A:$L,11,0)</f>
        <v>#N/A</v>
      </c>
      <c r="K2166" s="4" t="e">
        <f>+VLOOKUP(B2166,Hoja1!$A:$L,12,0)</f>
        <v>#N/A</v>
      </c>
      <c r="L2166" t="s">
        <v>33</v>
      </c>
      <c r="M2166">
        <v>33</v>
      </c>
      <c r="O2166">
        <v>8</v>
      </c>
      <c r="P2166">
        <v>2021</v>
      </c>
      <c r="Q2166" t="s">
        <v>165</v>
      </c>
      <c r="R2166" t="s">
        <v>185</v>
      </c>
      <c r="S2166" t="s">
        <v>165</v>
      </c>
      <c r="T2166" t="s">
        <v>185</v>
      </c>
      <c r="U2166" t="s">
        <v>37</v>
      </c>
      <c r="V2166" t="s">
        <v>36</v>
      </c>
      <c r="W2166">
        <v>0</v>
      </c>
      <c r="X2166">
        <v>0</v>
      </c>
      <c r="Y2166">
        <v>0</v>
      </c>
      <c r="Z2166">
        <v>0</v>
      </c>
      <c r="AA2166">
        <v>3.2</v>
      </c>
    </row>
    <row r="2167" spans="1:27" x14ac:dyDescent="0.2">
      <c r="A2167">
        <v>571</v>
      </c>
      <c r="B2167" t="str">
        <f>+SUBSTITUTE(LOWER(_xlfn.CONCAT(C2167,D2167,E2167,G2167,L2167,R2167))," ","")</f>
        <v>44427carneretailc300-500camanchacarusia</v>
      </c>
      <c r="C2167" s="1">
        <v>44427</v>
      </c>
      <c r="D2167" s="2" t="s">
        <v>35</v>
      </c>
      <c r="E2167" t="s">
        <v>161</v>
      </c>
      <c r="F2167" t="s">
        <v>516</v>
      </c>
      <c r="G2167" t="s">
        <v>49</v>
      </c>
      <c r="H2167">
        <v>4400</v>
      </c>
      <c r="I2167">
        <v>3.3699999999999899</v>
      </c>
      <c r="J2167" s="4" t="e">
        <f>+VLOOKUP(B2167,Hoja1!$A:$L,11,0)</f>
        <v>#N/A</v>
      </c>
      <c r="K2167" s="4" t="e">
        <f>+VLOOKUP(B2167,Hoja1!$A:$L,12,0)</f>
        <v>#N/A</v>
      </c>
      <c r="L2167" t="s">
        <v>33</v>
      </c>
      <c r="M2167">
        <v>33</v>
      </c>
      <c r="O2167">
        <v>8</v>
      </c>
      <c r="P2167">
        <v>2021</v>
      </c>
      <c r="Q2167" t="s">
        <v>165</v>
      </c>
      <c r="R2167" t="s">
        <v>166</v>
      </c>
      <c r="S2167" t="s">
        <v>165</v>
      </c>
      <c r="T2167" t="s">
        <v>166</v>
      </c>
      <c r="U2167" t="s">
        <v>173</v>
      </c>
      <c r="V2167" t="s">
        <v>174</v>
      </c>
      <c r="W2167">
        <v>0</v>
      </c>
      <c r="X2167">
        <v>0</v>
      </c>
      <c r="Y2167">
        <v>0</v>
      </c>
      <c r="Z2167">
        <v>0</v>
      </c>
      <c r="AA2167">
        <v>3.3699999999999899</v>
      </c>
    </row>
    <row r="2168" spans="1:27" x14ac:dyDescent="0.2">
      <c r="A2168">
        <v>572</v>
      </c>
      <c r="B2168" t="str">
        <f>+SUBSTITUTE(LOWER(_xlfn.CONCAT(C2168,D2168,E2168,G2168,L2168,R2168))," ","")</f>
        <v>44427carnegranelc300-500camanchacaotrosuee</v>
      </c>
      <c r="C2168" s="1">
        <v>44427</v>
      </c>
      <c r="D2168" s="2" t="s">
        <v>35</v>
      </c>
      <c r="E2168" t="s">
        <v>30</v>
      </c>
      <c r="F2168" t="s">
        <v>184</v>
      </c>
      <c r="G2168" t="s">
        <v>49</v>
      </c>
      <c r="H2168">
        <v>24000</v>
      </c>
      <c r="I2168">
        <v>2.9</v>
      </c>
      <c r="J2168" s="4" t="e">
        <f>+VLOOKUP(B2168,Hoja1!$A:$L,11,0)</f>
        <v>#N/A</v>
      </c>
      <c r="K2168" s="4" t="e">
        <f>+VLOOKUP(B2168,Hoja1!$A:$L,12,0)</f>
        <v>#N/A</v>
      </c>
      <c r="L2168" t="s">
        <v>33</v>
      </c>
      <c r="M2168">
        <v>33</v>
      </c>
      <c r="O2168">
        <v>8</v>
      </c>
      <c r="P2168">
        <v>2021</v>
      </c>
      <c r="Q2168" t="s">
        <v>165</v>
      </c>
      <c r="R2168" t="s">
        <v>185</v>
      </c>
      <c r="S2168" t="s">
        <v>165</v>
      </c>
      <c r="T2168" t="s">
        <v>185</v>
      </c>
      <c r="U2168" t="s">
        <v>37</v>
      </c>
      <c r="V2168" t="s">
        <v>36</v>
      </c>
      <c r="W2168">
        <v>0</v>
      </c>
      <c r="X2168">
        <v>0</v>
      </c>
      <c r="Y2168">
        <v>0</v>
      </c>
      <c r="Z2168">
        <v>0</v>
      </c>
      <c r="AA2168">
        <v>2.9</v>
      </c>
    </row>
    <row r="2169" spans="1:27" x14ac:dyDescent="0.2">
      <c r="A2169">
        <v>573</v>
      </c>
      <c r="B2169" t="str">
        <f>+SUBSTITUTE(LOWER(_xlfn.CONCAT(C2169,D2169,E2169,G2169,L2169,R2169))," ","")</f>
        <v>44427carnegranelc100-200camanchacaotrosuee</v>
      </c>
      <c r="C2169" s="1">
        <v>44427</v>
      </c>
      <c r="D2169" s="2" t="s">
        <v>35</v>
      </c>
      <c r="E2169" t="s">
        <v>30</v>
      </c>
      <c r="F2169" t="s">
        <v>191</v>
      </c>
      <c r="G2169" t="s">
        <v>72</v>
      </c>
      <c r="H2169">
        <v>3000</v>
      </c>
      <c r="I2169">
        <v>3.25</v>
      </c>
      <c r="J2169" s="4" t="e">
        <f>+VLOOKUP(B2169,Hoja1!$A:$L,11,0)</f>
        <v>#N/A</v>
      </c>
      <c r="K2169" s="4" t="e">
        <f>+VLOOKUP(B2169,Hoja1!$A:$L,12,0)</f>
        <v>#N/A</v>
      </c>
      <c r="L2169" t="s">
        <v>33</v>
      </c>
      <c r="M2169">
        <v>33</v>
      </c>
      <c r="O2169">
        <v>8</v>
      </c>
      <c r="P2169">
        <v>2021</v>
      </c>
      <c r="Q2169" t="s">
        <v>165</v>
      </c>
      <c r="R2169" t="s">
        <v>185</v>
      </c>
      <c r="S2169" t="s">
        <v>165</v>
      </c>
      <c r="T2169" t="s">
        <v>185</v>
      </c>
      <c r="U2169" t="s">
        <v>37</v>
      </c>
      <c r="V2169" t="s">
        <v>36</v>
      </c>
      <c r="W2169">
        <v>0</v>
      </c>
      <c r="X2169">
        <v>0</v>
      </c>
      <c r="Y2169">
        <v>0</v>
      </c>
      <c r="Z2169">
        <v>0</v>
      </c>
      <c r="AA2169">
        <v>3.25</v>
      </c>
    </row>
    <row r="2170" spans="1:27" x14ac:dyDescent="0.2">
      <c r="A2170">
        <v>842</v>
      </c>
      <c r="B2170" t="str">
        <f>+SUBSTITUTE(LOWER(_xlfn.CONCAT(C2170,D2170,E2170,G2170,L2170,R2170))," ","")</f>
        <v>44427carnegranelc300-500manuelitarusia</v>
      </c>
      <c r="C2170" s="1">
        <v>44427</v>
      </c>
      <c r="D2170" s="2" t="s">
        <v>35</v>
      </c>
      <c r="E2170" t="s">
        <v>30</v>
      </c>
      <c r="F2170" t="s">
        <v>166</v>
      </c>
      <c r="G2170" t="s">
        <v>49</v>
      </c>
      <c r="H2170">
        <v>24000</v>
      </c>
      <c r="I2170">
        <v>2.9</v>
      </c>
      <c r="J2170" s="4">
        <f>+VLOOKUP(B2170,Hoja1!$A:$L,11,0)</f>
        <v>24000</v>
      </c>
      <c r="K2170" s="4">
        <f>+VLOOKUP(B2170,Hoja1!$A:$L,12,0)</f>
        <v>2.9</v>
      </c>
      <c r="L2170" t="s">
        <v>93</v>
      </c>
      <c r="M2170">
        <v>33</v>
      </c>
      <c r="N2170" t="s">
        <v>211</v>
      </c>
      <c r="O2170">
        <v>8</v>
      </c>
      <c r="P2170">
        <v>2021</v>
      </c>
      <c r="Q2170" t="s">
        <v>165</v>
      </c>
      <c r="R2170" t="s">
        <v>166</v>
      </c>
      <c r="S2170" t="s">
        <v>165</v>
      </c>
      <c r="T2170" t="s">
        <v>166</v>
      </c>
      <c r="U2170" t="s">
        <v>37</v>
      </c>
      <c r="V2170" t="s">
        <v>36</v>
      </c>
      <c r="W2170">
        <v>0</v>
      </c>
      <c r="X2170">
        <v>0</v>
      </c>
      <c r="Y2170">
        <v>0</v>
      </c>
      <c r="Z2170">
        <v>0</v>
      </c>
      <c r="AA2170">
        <v>2.9</v>
      </c>
    </row>
    <row r="2171" spans="1:27" x14ac:dyDescent="0.2">
      <c r="A2171">
        <v>843</v>
      </c>
      <c r="B2171" t="str">
        <f>+SUBSTITUTE(LOWER(_xlfn.CONCAT(C2171,D2171,E2171,G2171,L2171,R2171))," ","")</f>
        <v>44427carnegranelc200-300manuelitaespaña</v>
      </c>
      <c r="C2171" s="1">
        <v>44427</v>
      </c>
      <c r="D2171" s="2" t="s">
        <v>35</v>
      </c>
      <c r="E2171" t="s">
        <v>30</v>
      </c>
      <c r="F2171" t="s">
        <v>338</v>
      </c>
      <c r="G2171" t="s">
        <v>39</v>
      </c>
      <c r="H2171">
        <v>24000</v>
      </c>
      <c r="I2171">
        <v>2.95</v>
      </c>
      <c r="J2171" s="4">
        <f>+VLOOKUP(B2171,Hoja1!$A:$L,11,0)</f>
        <v>24000</v>
      </c>
      <c r="K2171" s="4">
        <f>+VLOOKUP(B2171,Hoja1!$A:$L,12,0)</f>
        <v>2.95</v>
      </c>
      <c r="L2171" t="s">
        <v>93</v>
      </c>
      <c r="M2171">
        <v>33</v>
      </c>
      <c r="N2171" t="s">
        <v>211</v>
      </c>
      <c r="O2171">
        <v>8</v>
      </c>
      <c r="P2171">
        <v>2021</v>
      </c>
      <c r="Q2171" t="s">
        <v>153</v>
      </c>
      <c r="R2171" t="s">
        <v>338</v>
      </c>
      <c r="S2171" t="s">
        <v>338</v>
      </c>
      <c r="T2171" t="s">
        <v>154</v>
      </c>
      <c r="U2171" t="s">
        <v>37</v>
      </c>
      <c r="V2171" t="s">
        <v>36</v>
      </c>
      <c r="W2171">
        <v>0</v>
      </c>
      <c r="X2171">
        <v>0</v>
      </c>
      <c r="Y2171">
        <v>0</v>
      </c>
      <c r="Z2171">
        <v>0</v>
      </c>
      <c r="AA2171">
        <v>2.95</v>
      </c>
    </row>
    <row r="2172" spans="1:27" x14ac:dyDescent="0.2">
      <c r="A2172">
        <v>1754</v>
      </c>
      <c r="B2172" t="str">
        <f>+SUBSTITUTE(LOWER(_xlfn.CONCAT(C2172,D2172,E2172,G2172,L2172,R2172))," ","")</f>
        <v>44427carneretailnocompensadoc100-200standrewsasia</v>
      </c>
      <c r="C2172" s="1">
        <v>44427</v>
      </c>
      <c r="D2172" s="2" t="s">
        <v>35</v>
      </c>
      <c r="E2172" t="s">
        <v>251</v>
      </c>
      <c r="F2172" t="s">
        <v>264</v>
      </c>
      <c r="G2172" t="s">
        <v>72</v>
      </c>
      <c r="H2172">
        <v>22000</v>
      </c>
      <c r="I2172">
        <v>3.65</v>
      </c>
      <c r="J2172" s="4">
        <f>+VLOOKUP(B2172,Hoja1!$A:$L,11,0)</f>
        <v>22000</v>
      </c>
      <c r="K2172" s="4">
        <f>+VLOOKUP(B2172,Hoja1!$A:$L,12,0)</f>
        <v>3.65</v>
      </c>
      <c r="L2172" t="s">
        <v>240</v>
      </c>
      <c r="M2172">
        <v>33</v>
      </c>
      <c r="N2172" t="s">
        <v>204</v>
      </c>
      <c r="O2172">
        <v>8</v>
      </c>
      <c r="P2172">
        <v>2021</v>
      </c>
      <c r="Q2172" t="s">
        <v>158</v>
      </c>
      <c r="R2172" t="s">
        <v>158</v>
      </c>
      <c r="S2172" t="s">
        <v>158</v>
      </c>
      <c r="T2172" t="s">
        <v>158</v>
      </c>
      <c r="U2172" t="s">
        <v>173</v>
      </c>
      <c r="V2172" t="s">
        <v>252</v>
      </c>
      <c r="W2172">
        <v>0</v>
      </c>
      <c r="X2172">
        <v>0</v>
      </c>
      <c r="Y2172">
        <v>0</v>
      </c>
      <c r="Z2172">
        <v>0</v>
      </c>
      <c r="AA2172">
        <v>3.65</v>
      </c>
    </row>
    <row r="2173" spans="1:27" x14ac:dyDescent="0.2">
      <c r="A2173">
        <v>1755</v>
      </c>
      <c r="B2173" t="str">
        <f>+SUBSTITUTE(LOWER(_xlfn.CONCAT(C2173,D2173,E2173,G2173,L2173,R2173))," ","")</f>
        <v>44427carnegranelc100-200standrewsrusia</v>
      </c>
      <c r="C2173" s="1">
        <v>44427</v>
      </c>
      <c r="D2173" s="2" t="s">
        <v>35</v>
      </c>
      <c r="E2173" t="s">
        <v>30</v>
      </c>
      <c r="F2173" t="s">
        <v>239</v>
      </c>
      <c r="G2173" t="s">
        <v>72</v>
      </c>
      <c r="H2173">
        <v>23000</v>
      </c>
      <c r="I2173">
        <v>3.2</v>
      </c>
      <c r="J2173" s="4">
        <f>+VLOOKUP(B2173,Hoja1!$A:$L,11,0)</f>
        <v>23000</v>
      </c>
      <c r="K2173" s="4">
        <f>+VLOOKUP(B2173,Hoja1!$A:$L,12,0)</f>
        <v>3.2</v>
      </c>
      <c r="L2173" t="s">
        <v>240</v>
      </c>
      <c r="M2173">
        <v>33</v>
      </c>
      <c r="N2173" t="s">
        <v>204</v>
      </c>
      <c r="O2173">
        <v>8</v>
      </c>
      <c r="P2173">
        <v>2021</v>
      </c>
      <c r="Q2173" t="s">
        <v>165</v>
      </c>
      <c r="R2173" t="s">
        <v>166</v>
      </c>
      <c r="S2173" t="s">
        <v>165</v>
      </c>
      <c r="T2173" t="s">
        <v>166</v>
      </c>
      <c r="U2173" t="s">
        <v>37</v>
      </c>
      <c r="V2173" t="s">
        <v>36</v>
      </c>
      <c r="W2173">
        <v>0</v>
      </c>
      <c r="X2173">
        <v>0</v>
      </c>
      <c r="Y2173">
        <v>0</v>
      </c>
      <c r="Z2173">
        <v>0</v>
      </c>
      <c r="AA2173">
        <v>3.2</v>
      </c>
    </row>
    <row r="2174" spans="1:27" x14ac:dyDescent="0.2">
      <c r="A2174">
        <v>1756</v>
      </c>
      <c r="B2174" t="str">
        <f>+SUBSTITUTE(LOWER(_xlfn.CONCAT(C2174,D2174,E2174,G2174,L2174,R2174))," ","")</f>
        <v>44427carnegranelc300-500standrewsrusia</v>
      </c>
      <c r="C2174" s="1">
        <v>44427</v>
      </c>
      <c r="D2174" s="2" t="s">
        <v>35</v>
      </c>
      <c r="E2174" t="s">
        <v>30</v>
      </c>
      <c r="F2174" t="s">
        <v>239</v>
      </c>
      <c r="G2174" t="s">
        <v>49</v>
      </c>
      <c r="H2174">
        <v>69000</v>
      </c>
      <c r="I2174">
        <v>2.9</v>
      </c>
      <c r="J2174" s="4">
        <f>+VLOOKUP(B2174,Hoja1!$A:$L,11,0)</f>
        <v>69000</v>
      </c>
      <c r="K2174" s="4">
        <f>+VLOOKUP(B2174,Hoja1!$A:$L,12,0)</f>
        <v>2.9</v>
      </c>
      <c r="L2174" t="s">
        <v>240</v>
      </c>
      <c r="M2174">
        <v>33</v>
      </c>
      <c r="N2174" t="s">
        <v>204</v>
      </c>
      <c r="O2174">
        <v>8</v>
      </c>
      <c r="P2174">
        <v>2021</v>
      </c>
      <c r="Q2174" t="s">
        <v>165</v>
      </c>
      <c r="R2174" t="s">
        <v>166</v>
      </c>
      <c r="S2174" t="s">
        <v>165</v>
      </c>
      <c r="T2174" t="s">
        <v>166</v>
      </c>
      <c r="U2174" t="s">
        <v>37</v>
      </c>
      <c r="V2174" t="s">
        <v>36</v>
      </c>
      <c r="W2174">
        <v>0</v>
      </c>
      <c r="X2174">
        <v>0</v>
      </c>
      <c r="Y2174">
        <v>0</v>
      </c>
      <c r="Z2174">
        <v>0</v>
      </c>
      <c r="AA2174">
        <v>2.9</v>
      </c>
    </row>
    <row r="2175" spans="1:27" x14ac:dyDescent="0.2">
      <c r="A2175">
        <v>1757</v>
      </c>
      <c r="B2175" t="str">
        <f>+SUBSTITUTE(LOWER(_xlfn.CONCAT(C2175,D2175,E2175,G2175,L2175,R2175))," ","")</f>
        <v>44427enterosinsalsae23-29standrewsamerica</v>
      </c>
      <c r="C2175" s="1">
        <v>44427</v>
      </c>
      <c r="D2175" s="2" t="s">
        <v>59</v>
      </c>
      <c r="E2175" t="s">
        <v>155</v>
      </c>
      <c r="F2175" t="s">
        <v>214</v>
      </c>
      <c r="G2175" t="s">
        <v>241</v>
      </c>
      <c r="H2175">
        <v>17615.2</v>
      </c>
      <c r="I2175">
        <v>2.0299999999999998</v>
      </c>
      <c r="J2175" s="4" t="e">
        <f>+VLOOKUP(B2175,Hoja1!$A:$L,11,0)</f>
        <v>#N/A</v>
      </c>
      <c r="K2175" s="4" t="e">
        <f>+VLOOKUP(B2175,Hoja1!$A:$L,12,0)</f>
        <v>#N/A</v>
      </c>
      <c r="L2175" t="s">
        <v>240</v>
      </c>
      <c r="M2175">
        <v>33</v>
      </c>
      <c r="N2175" t="s">
        <v>204</v>
      </c>
      <c r="O2175">
        <v>8</v>
      </c>
      <c r="P2175">
        <v>2021</v>
      </c>
      <c r="Q2175" t="s">
        <v>515</v>
      </c>
      <c r="R2175" t="s">
        <v>515</v>
      </c>
      <c r="S2175" t="s">
        <v>515</v>
      </c>
      <c r="T2175" t="s">
        <v>515</v>
      </c>
      <c r="U2175" t="s">
        <v>159</v>
      </c>
      <c r="V2175" t="s">
        <v>160</v>
      </c>
      <c r="W2175">
        <v>0</v>
      </c>
      <c r="X2175">
        <v>0</v>
      </c>
      <c r="Y2175">
        <v>0</v>
      </c>
      <c r="Z2175">
        <v>0</v>
      </c>
      <c r="AA2175">
        <v>2.0299999999999998</v>
      </c>
    </row>
    <row r="2176" spans="1:27" x14ac:dyDescent="0.2">
      <c r="A2176">
        <v>2439</v>
      </c>
      <c r="B2176" t="str">
        <f>+SUBSTITUTE(LOWER(_xlfn.CONCAT(C2176,D2176,E2176,G2176,L2176,R2176))," ","")</f>
        <v>44427carnegranelc100-200sudmarisamerica</v>
      </c>
      <c r="C2176" s="1">
        <v>44427</v>
      </c>
      <c r="D2176" s="2" t="s">
        <v>35</v>
      </c>
      <c r="E2176" t="s">
        <v>30</v>
      </c>
      <c r="F2176" t="s">
        <v>214</v>
      </c>
      <c r="G2176" t="s">
        <v>72</v>
      </c>
      <c r="H2176">
        <v>5000</v>
      </c>
      <c r="I2176">
        <v>3.35</v>
      </c>
      <c r="J2176" s="4">
        <f>+VLOOKUP(B2176,Hoja1!$A:$L,11,0)</f>
        <v>5000</v>
      </c>
      <c r="K2176" s="4">
        <f>+VLOOKUP(B2176,Hoja1!$A:$L,12,0)</f>
        <v>3.35</v>
      </c>
      <c r="L2176" t="s">
        <v>286</v>
      </c>
      <c r="M2176">
        <v>33</v>
      </c>
      <c r="O2176">
        <v>8</v>
      </c>
      <c r="P2176">
        <v>2021</v>
      </c>
      <c r="Q2176" t="s">
        <v>515</v>
      </c>
      <c r="R2176" t="s">
        <v>515</v>
      </c>
      <c r="S2176" t="s">
        <v>515</v>
      </c>
      <c r="T2176" t="s">
        <v>515</v>
      </c>
      <c r="U2176" t="s">
        <v>37</v>
      </c>
      <c r="V2176" t="s">
        <v>36</v>
      </c>
      <c r="W2176">
        <v>0</v>
      </c>
      <c r="X2176">
        <v>0</v>
      </c>
      <c r="Y2176">
        <v>0</v>
      </c>
      <c r="Z2176">
        <v>0</v>
      </c>
      <c r="AA2176">
        <v>3.35</v>
      </c>
    </row>
    <row r="2177" spans="1:27" x14ac:dyDescent="0.2">
      <c r="A2177">
        <v>2440</v>
      </c>
      <c r="B2177" t="str">
        <f>+SUBSTITUTE(LOWER(_xlfn.CONCAT(C2177,D2177,E2177,G2177,L2177,R2177))," ","")</f>
        <v>44427enterosinsalsac40-60sudmarischile</v>
      </c>
      <c r="C2177" s="1">
        <v>44427</v>
      </c>
      <c r="D2177" s="2" t="s">
        <v>59</v>
      </c>
      <c r="E2177" t="s">
        <v>155</v>
      </c>
      <c r="F2177" t="s">
        <v>32</v>
      </c>
      <c r="G2177" t="s">
        <v>180</v>
      </c>
      <c r="H2177">
        <v>190.65</v>
      </c>
      <c r="J2177" s="4" t="e">
        <f>+VLOOKUP(B2177,Hoja1!$A:$L,11,0)</f>
        <v>#N/A</v>
      </c>
      <c r="K2177" s="4" t="e">
        <f>+VLOOKUP(B2177,Hoja1!$A:$L,12,0)</f>
        <v>#N/A</v>
      </c>
      <c r="L2177" t="s">
        <v>286</v>
      </c>
      <c r="M2177">
        <v>33</v>
      </c>
      <c r="O2177">
        <v>8</v>
      </c>
      <c r="P2177">
        <v>2021</v>
      </c>
      <c r="Q2177" t="s">
        <v>32</v>
      </c>
      <c r="R2177" t="s">
        <v>32</v>
      </c>
      <c r="S2177" t="s">
        <v>32</v>
      </c>
      <c r="T2177" t="s">
        <v>32</v>
      </c>
      <c r="U2177" t="s">
        <v>159</v>
      </c>
      <c r="V2177" t="s">
        <v>160</v>
      </c>
      <c r="W2177">
        <v>0</v>
      </c>
      <c r="X2177">
        <v>0</v>
      </c>
    </row>
    <row r="2178" spans="1:27" x14ac:dyDescent="0.2">
      <c r="A2178">
        <v>2441</v>
      </c>
      <c r="B2178" t="str">
        <f>+SUBSTITUTE(LOWER(_xlfn.CONCAT(C2178,D2178,E2178,G2178,L2178,R2178))," ","")</f>
        <v>44427mediaconchagranelc60-80sudmarisamerica</v>
      </c>
      <c r="C2178" s="1">
        <v>44427</v>
      </c>
      <c r="D2178" s="2" t="s">
        <v>212</v>
      </c>
      <c r="E2178" t="s">
        <v>30</v>
      </c>
      <c r="F2178" t="s">
        <v>214</v>
      </c>
      <c r="G2178" t="s">
        <v>168</v>
      </c>
      <c r="H2178">
        <v>4950</v>
      </c>
      <c r="I2178">
        <v>4.1500000000000004</v>
      </c>
      <c r="J2178" s="4">
        <f>+VLOOKUP(B2178,Hoja1!$A:$L,11,0)</f>
        <v>4950</v>
      </c>
      <c r="K2178" s="4">
        <f>+VLOOKUP(B2178,Hoja1!$A:$L,12,0)</f>
        <v>4.1500000000000004</v>
      </c>
      <c r="L2178" t="s">
        <v>286</v>
      </c>
      <c r="M2178">
        <v>33</v>
      </c>
      <c r="O2178">
        <v>8</v>
      </c>
      <c r="P2178">
        <v>2021</v>
      </c>
      <c r="Q2178" t="s">
        <v>515</v>
      </c>
      <c r="R2178" t="s">
        <v>515</v>
      </c>
      <c r="S2178" t="s">
        <v>515</v>
      </c>
      <c r="T2178" t="s">
        <v>515</v>
      </c>
      <c r="V2178" t="s">
        <v>216</v>
      </c>
    </row>
    <row r="2179" spans="1:27" x14ac:dyDescent="0.2">
      <c r="A2179">
        <v>2442</v>
      </c>
      <c r="B2179" t="str">
        <f>+SUBSTITUTE(LOWER(_xlfn.CONCAT(C2179,D2179,E2179,G2179,L2179,R2179))," ","")</f>
        <v>44427enterosinsalsac40-60sudmarisamerica</v>
      </c>
      <c r="C2179" s="1">
        <v>44427</v>
      </c>
      <c r="D2179" s="2" t="s">
        <v>59</v>
      </c>
      <c r="E2179" t="s">
        <v>155</v>
      </c>
      <c r="F2179" t="s">
        <v>214</v>
      </c>
      <c r="G2179" t="s">
        <v>180</v>
      </c>
      <c r="H2179">
        <v>9080</v>
      </c>
      <c r="I2179">
        <v>2</v>
      </c>
      <c r="J2179" s="4" t="e">
        <f>+VLOOKUP(B2179,Hoja1!$A:$L,11,0)</f>
        <v>#N/A</v>
      </c>
      <c r="K2179" s="4" t="e">
        <f>+VLOOKUP(B2179,Hoja1!$A:$L,12,0)</f>
        <v>#N/A</v>
      </c>
      <c r="L2179" t="s">
        <v>286</v>
      </c>
      <c r="M2179">
        <v>33</v>
      </c>
      <c r="O2179">
        <v>8</v>
      </c>
      <c r="P2179">
        <v>2021</v>
      </c>
      <c r="Q2179" t="s">
        <v>515</v>
      </c>
      <c r="R2179" t="s">
        <v>515</v>
      </c>
      <c r="S2179" t="s">
        <v>515</v>
      </c>
      <c r="T2179" t="s">
        <v>515</v>
      </c>
      <c r="U2179" t="s">
        <v>159</v>
      </c>
      <c r="V2179" t="s">
        <v>160</v>
      </c>
      <c r="W2179">
        <v>0</v>
      </c>
      <c r="X2179">
        <v>0</v>
      </c>
      <c r="Y2179">
        <v>0</v>
      </c>
      <c r="Z2179">
        <v>0</v>
      </c>
      <c r="AA2179">
        <v>2</v>
      </c>
    </row>
    <row r="2180" spans="1:27" x14ac:dyDescent="0.2">
      <c r="A2180">
        <v>574</v>
      </c>
      <c r="B2180" t="str">
        <f>+SUBSTITUTE(LOWER(_xlfn.CONCAT(C2180,D2180,E2180,G2180,L2180,R2180))," ","")</f>
        <v>44428enterosinsalsac60-80camanchacaitalia</v>
      </c>
      <c r="C2180" s="1">
        <v>44428</v>
      </c>
      <c r="D2180" s="2" t="s">
        <v>59</v>
      </c>
      <c r="E2180" t="s">
        <v>155</v>
      </c>
      <c r="F2180" t="s">
        <v>167</v>
      </c>
      <c r="G2180" t="s">
        <v>168</v>
      </c>
      <c r="H2180">
        <v>19590</v>
      </c>
      <c r="I2180">
        <v>1.9</v>
      </c>
      <c r="J2180" s="4" t="e">
        <f>+VLOOKUP(B2180,Hoja1!$A:$L,11,0)</f>
        <v>#N/A</v>
      </c>
      <c r="K2180" s="4" t="e">
        <f>+VLOOKUP(B2180,Hoja1!$A:$L,12,0)</f>
        <v>#N/A</v>
      </c>
      <c r="L2180" t="s">
        <v>33</v>
      </c>
      <c r="M2180">
        <v>33</v>
      </c>
      <c r="O2180">
        <v>8</v>
      </c>
      <c r="P2180">
        <v>2021</v>
      </c>
      <c r="Q2180" t="s">
        <v>153</v>
      </c>
      <c r="R2180" t="s">
        <v>167</v>
      </c>
      <c r="S2180" t="s">
        <v>167</v>
      </c>
      <c r="T2180" t="s">
        <v>167</v>
      </c>
      <c r="U2180" t="s">
        <v>159</v>
      </c>
      <c r="V2180" t="s">
        <v>160</v>
      </c>
      <c r="W2180">
        <v>0</v>
      </c>
      <c r="X2180">
        <v>0</v>
      </c>
      <c r="Y2180">
        <v>0</v>
      </c>
      <c r="Z2180">
        <v>0</v>
      </c>
      <c r="AA2180">
        <v>1.9</v>
      </c>
    </row>
    <row r="2181" spans="1:27" x14ac:dyDescent="0.2">
      <c r="A2181">
        <v>575</v>
      </c>
      <c r="B2181" t="str">
        <f>+SUBSTITUTE(LOWER(_xlfn.CONCAT(C2181,D2181,E2181,G2181,L2181,R2181))," ","")</f>
        <v>44428carnegranelc200-300camanchacaotrosuee</v>
      </c>
      <c r="C2181" s="1">
        <v>44428</v>
      </c>
      <c r="D2181" s="2" t="s">
        <v>35</v>
      </c>
      <c r="E2181" t="s">
        <v>30</v>
      </c>
      <c r="F2181" t="s">
        <v>184</v>
      </c>
      <c r="G2181" t="s">
        <v>39</v>
      </c>
      <c r="H2181">
        <v>24000</v>
      </c>
      <c r="I2181">
        <v>2.8999999999999901</v>
      </c>
      <c r="J2181" s="4" t="e">
        <f>+VLOOKUP(B2181,Hoja1!$A:$L,11,0)</f>
        <v>#N/A</v>
      </c>
      <c r="K2181" s="4" t="e">
        <f>+VLOOKUP(B2181,Hoja1!$A:$L,12,0)</f>
        <v>#N/A</v>
      </c>
      <c r="L2181" t="s">
        <v>33</v>
      </c>
      <c r="M2181">
        <v>33</v>
      </c>
      <c r="O2181">
        <v>8</v>
      </c>
      <c r="P2181">
        <v>2021</v>
      </c>
      <c r="Q2181" t="s">
        <v>165</v>
      </c>
      <c r="R2181" t="s">
        <v>185</v>
      </c>
      <c r="S2181" t="s">
        <v>165</v>
      </c>
      <c r="T2181" t="s">
        <v>185</v>
      </c>
      <c r="U2181" t="s">
        <v>37</v>
      </c>
      <c r="V2181" t="s">
        <v>36</v>
      </c>
      <c r="W2181">
        <v>0</v>
      </c>
      <c r="X2181">
        <v>0</v>
      </c>
      <c r="Y2181">
        <v>0</v>
      </c>
      <c r="Z2181">
        <v>0</v>
      </c>
      <c r="AA2181">
        <v>2.8999999999999901</v>
      </c>
    </row>
    <row r="2182" spans="1:27" x14ac:dyDescent="0.2">
      <c r="A2182">
        <v>844</v>
      </c>
      <c r="B2182" t="str">
        <f>+SUBSTITUTE(LOWER(_xlfn.CONCAT(C2182,D2182,E2182,G2182,L2182,R2182))," ","")</f>
        <v>44428carnegranelc200-300manuelitaespaña</v>
      </c>
      <c r="C2182" s="1">
        <v>44428</v>
      </c>
      <c r="D2182" s="2" t="s">
        <v>35</v>
      </c>
      <c r="E2182" t="s">
        <v>30</v>
      </c>
      <c r="F2182" t="s">
        <v>338</v>
      </c>
      <c r="G2182" t="s">
        <v>39</v>
      </c>
      <c r="H2182">
        <v>24000</v>
      </c>
      <c r="I2182">
        <v>2.95</v>
      </c>
      <c r="J2182" s="4">
        <f>+VLOOKUP(B2182,Hoja1!$A:$L,11,0)</f>
        <v>24000</v>
      </c>
      <c r="K2182" s="4">
        <f>+VLOOKUP(B2182,Hoja1!$A:$L,12,0)</f>
        <v>2.95</v>
      </c>
      <c r="L2182" t="s">
        <v>93</v>
      </c>
      <c r="M2182">
        <v>33</v>
      </c>
      <c r="N2182" t="s">
        <v>211</v>
      </c>
      <c r="O2182">
        <v>8</v>
      </c>
      <c r="P2182">
        <v>2021</v>
      </c>
      <c r="Q2182" t="s">
        <v>153</v>
      </c>
      <c r="R2182" t="s">
        <v>338</v>
      </c>
      <c r="S2182" t="s">
        <v>338</v>
      </c>
      <c r="T2182" t="s">
        <v>154</v>
      </c>
      <c r="U2182" t="s">
        <v>37</v>
      </c>
      <c r="V2182" t="s">
        <v>36</v>
      </c>
      <c r="W2182">
        <v>0</v>
      </c>
      <c r="X2182">
        <v>0</v>
      </c>
      <c r="Y2182">
        <v>0</v>
      </c>
      <c r="Z2182">
        <v>0</v>
      </c>
      <c r="AA2182">
        <v>2.95</v>
      </c>
    </row>
    <row r="2183" spans="1:27" x14ac:dyDescent="0.2">
      <c r="A2183">
        <v>845</v>
      </c>
      <c r="B2183" t="str">
        <f>+SUBSTITUTE(LOWER(_xlfn.CONCAT(C2183,D2183,E2183,G2183,L2183,R2183))," ","")</f>
        <v>44428carnegranelc200-400manuelitaotroseuropa</v>
      </c>
      <c r="C2183" s="1">
        <v>44428</v>
      </c>
      <c r="D2183" s="2" t="s">
        <v>35</v>
      </c>
      <c r="E2183" t="s">
        <v>30</v>
      </c>
      <c r="F2183" t="s">
        <v>176</v>
      </c>
      <c r="G2183" t="s">
        <v>219</v>
      </c>
      <c r="H2183">
        <v>24000</v>
      </c>
      <c r="I2183">
        <v>2.95</v>
      </c>
      <c r="J2183" s="4" t="e">
        <f>+VLOOKUP(B2183,Hoja1!$A:$L,11,0)</f>
        <v>#N/A</v>
      </c>
      <c r="K2183" s="4" t="e">
        <f>+VLOOKUP(B2183,Hoja1!$A:$L,12,0)</f>
        <v>#N/A</v>
      </c>
      <c r="L2183" t="s">
        <v>93</v>
      </c>
      <c r="M2183">
        <v>33</v>
      </c>
      <c r="N2183" t="s">
        <v>211</v>
      </c>
      <c r="O2183">
        <v>8</v>
      </c>
      <c r="P2183">
        <v>2021</v>
      </c>
      <c r="Q2183" t="s">
        <v>153</v>
      </c>
      <c r="R2183" t="s">
        <v>154</v>
      </c>
      <c r="S2183" t="s">
        <v>154</v>
      </c>
      <c r="T2183" t="s">
        <v>154</v>
      </c>
      <c r="U2183" t="s">
        <v>37</v>
      </c>
      <c r="V2183" t="s">
        <v>36</v>
      </c>
      <c r="W2183">
        <v>0</v>
      </c>
      <c r="X2183">
        <v>0</v>
      </c>
      <c r="Y2183">
        <v>0</v>
      </c>
      <c r="Z2183">
        <v>0</v>
      </c>
      <c r="AA2183">
        <v>2.95</v>
      </c>
    </row>
    <row r="2184" spans="1:27" x14ac:dyDescent="0.2">
      <c r="A2184">
        <v>1758</v>
      </c>
      <c r="B2184" t="str">
        <f>+SUBSTITUTE(LOWER(_xlfn.CONCAT(C2184,D2184,E2184,G2184,L2184,R2184))," ","")</f>
        <v>44428carnegranelc100-200standrewsotrosuee</v>
      </c>
      <c r="C2184" s="1">
        <v>44428</v>
      </c>
      <c r="D2184" s="2" t="s">
        <v>35</v>
      </c>
      <c r="E2184" t="s">
        <v>30</v>
      </c>
      <c r="F2184" t="s">
        <v>233</v>
      </c>
      <c r="G2184" t="s">
        <v>72</v>
      </c>
      <c r="H2184">
        <v>4000</v>
      </c>
      <c r="I2184">
        <v>3.25</v>
      </c>
      <c r="J2184" s="4">
        <f>+VLOOKUP(B2184,Hoja1!$A:$L,11,0)</f>
        <v>4000</v>
      </c>
      <c r="K2184" s="4">
        <f>+VLOOKUP(B2184,Hoja1!$A:$L,12,0)</f>
        <v>3.25</v>
      </c>
      <c r="L2184" t="s">
        <v>240</v>
      </c>
      <c r="M2184">
        <v>33</v>
      </c>
      <c r="N2184" t="s">
        <v>204</v>
      </c>
      <c r="O2184">
        <v>8</v>
      </c>
      <c r="P2184">
        <v>2021</v>
      </c>
      <c r="Q2184" t="s">
        <v>165</v>
      </c>
      <c r="R2184" t="s">
        <v>185</v>
      </c>
      <c r="S2184" t="s">
        <v>165</v>
      </c>
      <c r="T2184" t="s">
        <v>185</v>
      </c>
      <c r="U2184" t="s">
        <v>37</v>
      </c>
      <c r="V2184" t="s">
        <v>36</v>
      </c>
      <c r="W2184">
        <v>0</v>
      </c>
      <c r="X2184">
        <v>0</v>
      </c>
      <c r="Y2184">
        <v>0</v>
      </c>
      <c r="Z2184">
        <v>0</v>
      </c>
      <c r="AA2184">
        <v>3.25</v>
      </c>
    </row>
    <row r="2185" spans="1:27" x14ac:dyDescent="0.2">
      <c r="A2185">
        <v>1759</v>
      </c>
      <c r="B2185" t="str">
        <f>+SUBSTITUTE(LOWER(_xlfn.CONCAT(C2185,D2185,E2185,G2185,L2185,R2185))," ","")</f>
        <v>44428carneretailnocompensadoc100-200standrewsotrosuee</v>
      </c>
      <c r="C2185" s="1">
        <v>44428</v>
      </c>
      <c r="D2185" s="2" t="s">
        <v>35</v>
      </c>
      <c r="E2185" t="s">
        <v>251</v>
      </c>
      <c r="F2185" t="s">
        <v>233</v>
      </c>
      <c r="G2185" t="s">
        <v>72</v>
      </c>
      <c r="H2185">
        <v>12000</v>
      </c>
      <c r="I2185">
        <v>3.5</v>
      </c>
      <c r="J2185" s="4">
        <f>+VLOOKUP(B2185,Hoja1!$A:$L,11,0)</f>
        <v>12000</v>
      </c>
      <c r="K2185" s="4">
        <f>+VLOOKUP(B2185,Hoja1!$A:$L,12,0)</f>
        <v>3.5</v>
      </c>
      <c r="L2185" t="s">
        <v>240</v>
      </c>
      <c r="M2185">
        <v>33</v>
      </c>
      <c r="N2185" t="s">
        <v>204</v>
      </c>
      <c r="O2185">
        <v>8</v>
      </c>
      <c r="P2185">
        <v>2021</v>
      </c>
      <c r="Q2185" t="s">
        <v>165</v>
      </c>
      <c r="R2185" t="s">
        <v>185</v>
      </c>
      <c r="S2185" t="s">
        <v>165</v>
      </c>
      <c r="T2185" t="s">
        <v>185</v>
      </c>
      <c r="U2185" t="s">
        <v>173</v>
      </c>
      <c r="V2185" t="s">
        <v>252</v>
      </c>
      <c r="W2185">
        <v>0</v>
      </c>
      <c r="X2185">
        <v>0</v>
      </c>
      <c r="Y2185">
        <v>0</v>
      </c>
      <c r="Z2185">
        <v>0</v>
      </c>
      <c r="AA2185">
        <v>3.5</v>
      </c>
    </row>
    <row r="2186" spans="1:27" x14ac:dyDescent="0.2">
      <c r="A2186">
        <v>1760</v>
      </c>
      <c r="B2186" t="str">
        <f>+SUBSTITUTE(LOWER(_xlfn.CONCAT(C2186,D2186,E2186,G2186,L2186,R2186))," ","")</f>
        <v>44428enterosinsalsae40-60standrewsotrosuee</v>
      </c>
      <c r="C2186" s="1">
        <v>44428</v>
      </c>
      <c r="D2186" s="2" t="s">
        <v>59</v>
      </c>
      <c r="E2186" t="s">
        <v>155</v>
      </c>
      <c r="F2186" t="s">
        <v>233</v>
      </c>
      <c r="G2186" t="s">
        <v>250</v>
      </c>
      <c r="H2186">
        <v>2000</v>
      </c>
      <c r="I2186">
        <v>1.91</v>
      </c>
      <c r="J2186" s="4" t="e">
        <f>+VLOOKUP(B2186,Hoja1!$A:$L,11,0)</f>
        <v>#N/A</v>
      </c>
      <c r="K2186" s="4" t="e">
        <f>+VLOOKUP(B2186,Hoja1!$A:$L,12,0)</f>
        <v>#N/A</v>
      </c>
      <c r="L2186" t="s">
        <v>240</v>
      </c>
      <c r="M2186">
        <v>33</v>
      </c>
      <c r="N2186" t="s">
        <v>204</v>
      </c>
      <c r="O2186">
        <v>8</v>
      </c>
      <c r="P2186">
        <v>2021</v>
      </c>
      <c r="Q2186" t="s">
        <v>165</v>
      </c>
      <c r="R2186" t="s">
        <v>185</v>
      </c>
      <c r="S2186" t="s">
        <v>165</v>
      </c>
      <c r="T2186" t="s">
        <v>185</v>
      </c>
      <c r="U2186" t="s">
        <v>159</v>
      </c>
      <c r="V2186" t="s">
        <v>160</v>
      </c>
      <c r="W2186">
        <v>0</v>
      </c>
      <c r="X2186">
        <v>0</v>
      </c>
      <c r="Y2186">
        <v>0</v>
      </c>
      <c r="Z2186">
        <v>0</v>
      </c>
      <c r="AA2186">
        <v>1.91</v>
      </c>
    </row>
    <row r="2187" spans="1:27" x14ac:dyDescent="0.2">
      <c r="A2187">
        <v>1761</v>
      </c>
      <c r="B2187" t="str">
        <f>+SUBSTITUTE(LOWER(_xlfn.CONCAT(C2187,D2187,E2187,G2187,L2187,R2187))," ","")</f>
        <v>44428enteroconsalsaconestuchee50-70standrewsasia</v>
      </c>
      <c r="C2187" s="1">
        <v>44428</v>
      </c>
      <c r="D2187" s="2" t="s">
        <v>59</v>
      </c>
      <c r="E2187" t="s">
        <v>57</v>
      </c>
      <c r="F2187" t="s">
        <v>276</v>
      </c>
      <c r="G2187" t="s">
        <v>245</v>
      </c>
      <c r="H2187">
        <v>4712.5200000000004</v>
      </c>
      <c r="I2187">
        <v>3.33</v>
      </c>
      <c r="J2187" s="4" t="e">
        <f>+VLOOKUP(B2187,Hoja1!$A:$L,11,0)</f>
        <v>#N/A</v>
      </c>
      <c r="K2187" s="4" t="e">
        <f>+VLOOKUP(B2187,Hoja1!$A:$L,12,0)</f>
        <v>#N/A</v>
      </c>
      <c r="L2187" t="s">
        <v>240</v>
      </c>
      <c r="M2187">
        <v>33</v>
      </c>
      <c r="N2187" t="s">
        <v>204</v>
      </c>
      <c r="O2187">
        <v>8</v>
      </c>
      <c r="P2187">
        <v>2021</v>
      </c>
      <c r="Q2187" t="s">
        <v>158</v>
      </c>
      <c r="R2187" t="s">
        <v>158</v>
      </c>
      <c r="S2187" t="s">
        <v>158</v>
      </c>
      <c r="T2187" t="s">
        <v>158</v>
      </c>
      <c r="U2187" t="s">
        <v>61</v>
      </c>
      <c r="V2187" t="s">
        <v>60</v>
      </c>
      <c r="W2187">
        <v>0.3</v>
      </c>
      <c r="X2187">
        <v>0</v>
      </c>
      <c r="Y2187">
        <v>0</v>
      </c>
      <c r="Z2187">
        <v>0</v>
      </c>
      <c r="AA2187">
        <v>3.03</v>
      </c>
    </row>
    <row r="2188" spans="1:27" x14ac:dyDescent="0.2">
      <c r="A2188">
        <v>1762</v>
      </c>
      <c r="B2188" t="str">
        <f>+SUBSTITUTE(LOWER(_xlfn.CONCAT(C2188,D2188,E2188,G2188,L2188,R2188))," ","")</f>
        <v>44428carnegranelc100-200standrewsrusia</v>
      </c>
      <c r="C2188" s="1">
        <v>44428</v>
      </c>
      <c r="D2188" s="2" t="s">
        <v>35</v>
      </c>
      <c r="E2188" t="s">
        <v>30</v>
      </c>
      <c r="F2188" t="s">
        <v>239</v>
      </c>
      <c r="G2188" t="s">
        <v>72</v>
      </c>
      <c r="H2188">
        <v>23000</v>
      </c>
      <c r="I2188">
        <v>3.2</v>
      </c>
      <c r="J2188" s="4">
        <f>+VLOOKUP(B2188,Hoja1!$A:$L,11,0)</f>
        <v>23000</v>
      </c>
      <c r="K2188" s="4">
        <f>+VLOOKUP(B2188,Hoja1!$A:$L,12,0)</f>
        <v>3.2</v>
      </c>
      <c r="L2188" t="s">
        <v>240</v>
      </c>
      <c r="M2188">
        <v>33</v>
      </c>
      <c r="N2188" t="s">
        <v>204</v>
      </c>
      <c r="O2188">
        <v>8</v>
      </c>
      <c r="P2188">
        <v>2021</v>
      </c>
      <c r="Q2188" t="s">
        <v>165</v>
      </c>
      <c r="R2188" t="s">
        <v>166</v>
      </c>
      <c r="S2188" t="s">
        <v>165</v>
      </c>
      <c r="T2188" t="s">
        <v>166</v>
      </c>
      <c r="U2188" t="s">
        <v>37</v>
      </c>
      <c r="V2188" t="s">
        <v>36</v>
      </c>
      <c r="W2188">
        <v>0</v>
      </c>
      <c r="X2188">
        <v>0</v>
      </c>
      <c r="Y2188">
        <v>0</v>
      </c>
      <c r="Z2188">
        <v>0</v>
      </c>
      <c r="AA2188">
        <v>3.2</v>
      </c>
    </row>
    <row r="2189" spans="1:27" x14ac:dyDescent="0.2">
      <c r="A2189">
        <v>1763</v>
      </c>
      <c r="B2189" t="str">
        <f>+SUBSTITUTE(LOWER(_xlfn.CONCAT(C2189,D2189,E2189,G2189,L2189,R2189))," ","")</f>
        <v>44428carnegranelc200-300standrewsotrosuee</v>
      </c>
      <c r="C2189" s="1">
        <v>44428</v>
      </c>
      <c r="D2189" s="2" t="s">
        <v>35</v>
      </c>
      <c r="E2189" t="s">
        <v>30</v>
      </c>
      <c r="F2189" t="s">
        <v>233</v>
      </c>
      <c r="G2189" t="s">
        <v>39</v>
      </c>
      <c r="H2189">
        <v>4000</v>
      </c>
      <c r="I2189">
        <v>3.1</v>
      </c>
      <c r="J2189" s="4">
        <f>+VLOOKUP(B2189,Hoja1!$A:$L,11,0)</f>
        <v>4000</v>
      </c>
      <c r="K2189" s="4">
        <f>+VLOOKUP(B2189,Hoja1!$A:$L,12,0)</f>
        <v>3.1</v>
      </c>
      <c r="L2189" t="s">
        <v>240</v>
      </c>
      <c r="M2189">
        <v>33</v>
      </c>
      <c r="N2189" t="s">
        <v>204</v>
      </c>
      <c r="O2189">
        <v>8</v>
      </c>
      <c r="P2189">
        <v>2021</v>
      </c>
      <c r="Q2189" t="s">
        <v>165</v>
      </c>
      <c r="R2189" t="s">
        <v>185</v>
      </c>
      <c r="S2189" t="s">
        <v>165</v>
      </c>
      <c r="T2189" t="s">
        <v>185</v>
      </c>
      <c r="U2189" t="s">
        <v>37</v>
      </c>
      <c r="V2189" t="s">
        <v>36</v>
      </c>
      <c r="W2189">
        <v>0</v>
      </c>
      <c r="X2189">
        <v>0</v>
      </c>
      <c r="Y2189">
        <v>0</v>
      </c>
      <c r="Z2189">
        <v>0</v>
      </c>
      <c r="AA2189">
        <v>3.1</v>
      </c>
    </row>
    <row r="2190" spans="1:27" x14ac:dyDescent="0.2">
      <c r="A2190">
        <v>2443</v>
      </c>
      <c r="B2190" t="str">
        <f>+SUBSTITUTE(LOWER(_xlfn.CONCAT(C2190,D2190,E2190,G2190,L2190,R2190))," ","")</f>
        <v>44428carnegranelc500-upsudmarisitalia</v>
      </c>
      <c r="C2190" s="1">
        <v>44428</v>
      </c>
      <c r="D2190" s="2" t="s">
        <v>35</v>
      </c>
      <c r="E2190" t="s">
        <v>30</v>
      </c>
      <c r="F2190" t="s">
        <v>167</v>
      </c>
      <c r="G2190" t="s">
        <v>183</v>
      </c>
      <c r="H2190">
        <v>24000</v>
      </c>
      <c r="I2190">
        <v>2.25</v>
      </c>
      <c r="J2190" s="4">
        <f>+VLOOKUP(B2190,Hoja1!$A:$L,11,0)</f>
        <v>24000</v>
      </c>
      <c r="K2190" s="4">
        <f>+VLOOKUP(B2190,Hoja1!$A:$L,12,0)</f>
        <v>2.25</v>
      </c>
      <c r="L2190" t="s">
        <v>286</v>
      </c>
      <c r="M2190">
        <v>33</v>
      </c>
      <c r="O2190">
        <v>8</v>
      </c>
      <c r="P2190">
        <v>2021</v>
      </c>
      <c r="Q2190" t="s">
        <v>153</v>
      </c>
      <c r="R2190" t="s">
        <v>167</v>
      </c>
      <c r="S2190" t="s">
        <v>167</v>
      </c>
      <c r="T2190" t="s">
        <v>167</v>
      </c>
      <c r="U2190" t="s">
        <v>37</v>
      </c>
      <c r="V2190" t="s">
        <v>36</v>
      </c>
      <c r="W2190">
        <v>0</v>
      </c>
      <c r="X2190">
        <v>0</v>
      </c>
      <c r="Y2190">
        <v>0</v>
      </c>
      <c r="Z2190">
        <v>0</v>
      </c>
      <c r="AA2190">
        <v>2.25</v>
      </c>
    </row>
    <row r="2191" spans="1:27" x14ac:dyDescent="0.2">
      <c r="A2191">
        <v>576</v>
      </c>
      <c r="B2191" t="str">
        <f>+SUBSTITUTE(LOWER(_xlfn.CONCAT(C2191,D2191,E2191,G2191,L2191,R2191))," ","")</f>
        <v>44431enteroretailc20-35camanchacaamerica</v>
      </c>
      <c r="C2191" s="1">
        <v>44431</v>
      </c>
      <c r="D2191" s="2" t="s">
        <v>59</v>
      </c>
      <c r="E2191" t="s">
        <v>161</v>
      </c>
      <c r="F2191" t="s">
        <v>162</v>
      </c>
      <c r="G2191" t="s">
        <v>163</v>
      </c>
      <c r="H2191">
        <v>15980.8</v>
      </c>
      <c r="I2191">
        <v>3.3075000000000001</v>
      </c>
      <c r="J2191" s="4" t="e">
        <f>+VLOOKUP(B2191,Hoja1!$A:$L,11,0)</f>
        <v>#N/A</v>
      </c>
      <c r="K2191" s="4" t="e">
        <f>+VLOOKUP(B2191,Hoja1!$A:$L,12,0)</f>
        <v>#N/A</v>
      </c>
      <c r="L2191" t="s">
        <v>33</v>
      </c>
      <c r="M2191">
        <v>34</v>
      </c>
      <c r="O2191">
        <v>8</v>
      </c>
      <c r="P2191">
        <v>2021</v>
      </c>
      <c r="Q2191" t="s">
        <v>515</v>
      </c>
      <c r="R2191" t="s">
        <v>515</v>
      </c>
      <c r="S2191" t="s">
        <v>515</v>
      </c>
      <c r="T2191" t="s">
        <v>515</v>
      </c>
      <c r="V2191" t="s">
        <v>164</v>
      </c>
    </row>
    <row r="2192" spans="1:27" x14ac:dyDescent="0.2">
      <c r="A2192">
        <v>846</v>
      </c>
      <c r="B2192" t="str">
        <f>+SUBSTITUTE(LOWER(_xlfn.CONCAT(C2192,D2192,E2192,G2192,L2192,R2192))," ","")</f>
        <v>44431carnegranelc300-500manuelitarusia</v>
      </c>
      <c r="C2192" s="1">
        <v>44431</v>
      </c>
      <c r="D2192" s="2" t="s">
        <v>35</v>
      </c>
      <c r="E2192" t="s">
        <v>30</v>
      </c>
      <c r="F2192" t="s">
        <v>166</v>
      </c>
      <c r="G2192" t="s">
        <v>49</v>
      </c>
      <c r="H2192">
        <v>24000</v>
      </c>
      <c r="I2192">
        <v>2.9</v>
      </c>
      <c r="J2192" s="4">
        <f>+VLOOKUP(B2192,Hoja1!$A:$L,11,0)</f>
        <v>24000</v>
      </c>
      <c r="K2192" s="4">
        <f>+VLOOKUP(B2192,Hoja1!$A:$L,12,0)</f>
        <v>2.9</v>
      </c>
      <c r="L2192" t="s">
        <v>93</v>
      </c>
      <c r="M2192">
        <v>34</v>
      </c>
      <c r="N2192" t="s">
        <v>211</v>
      </c>
      <c r="O2192">
        <v>8</v>
      </c>
      <c r="P2192">
        <v>2021</v>
      </c>
      <c r="Q2192" t="s">
        <v>165</v>
      </c>
      <c r="R2192" t="s">
        <v>166</v>
      </c>
      <c r="S2192" t="s">
        <v>165</v>
      </c>
      <c r="T2192" t="s">
        <v>166</v>
      </c>
      <c r="U2192" t="s">
        <v>37</v>
      </c>
      <c r="V2192" t="s">
        <v>36</v>
      </c>
      <c r="W2192">
        <v>0</v>
      </c>
      <c r="X2192">
        <v>0</v>
      </c>
      <c r="Y2192">
        <v>0</v>
      </c>
      <c r="Z2192">
        <v>0</v>
      </c>
      <c r="AA2192">
        <v>2.9</v>
      </c>
    </row>
    <row r="2193" spans="1:27" x14ac:dyDescent="0.2">
      <c r="A2193">
        <v>1764</v>
      </c>
      <c r="B2193" t="str">
        <f>+SUBSTITUTE(LOWER(_xlfn.CONCAT(C2193,D2193,E2193,G2193,L2193,R2193))," ","")</f>
        <v>44431enterosinsalsae40-60standrewsrusia</v>
      </c>
      <c r="C2193" s="1">
        <v>44431</v>
      </c>
      <c r="D2193" s="2" t="s">
        <v>59</v>
      </c>
      <c r="E2193" t="s">
        <v>155</v>
      </c>
      <c r="F2193" t="s">
        <v>239</v>
      </c>
      <c r="G2193" t="s">
        <v>250</v>
      </c>
      <c r="H2193">
        <v>3000</v>
      </c>
      <c r="I2193">
        <v>2.0499999999999998</v>
      </c>
      <c r="J2193" s="4" t="e">
        <f>+VLOOKUP(B2193,Hoja1!$A:$L,11,0)</f>
        <v>#N/A</v>
      </c>
      <c r="K2193" s="4" t="e">
        <f>+VLOOKUP(B2193,Hoja1!$A:$L,12,0)</f>
        <v>#N/A</v>
      </c>
      <c r="L2193" t="s">
        <v>240</v>
      </c>
      <c r="M2193">
        <v>34</v>
      </c>
      <c r="N2193" t="s">
        <v>204</v>
      </c>
      <c r="O2193">
        <v>8</v>
      </c>
      <c r="P2193">
        <v>2021</v>
      </c>
      <c r="Q2193" t="s">
        <v>165</v>
      </c>
      <c r="R2193" t="s">
        <v>166</v>
      </c>
      <c r="S2193" t="s">
        <v>165</v>
      </c>
      <c r="T2193" t="s">
        <v>166</v>
      </c>
      <c r="U2193" t="s">
        <v>159</v>
      </c>
      <c r="V2193" t="s">
        <v>160</v>
      </c>
      <c r="W2193">
        <v>0</v>
      </c>
      <c r="X2193">
        <v>0</v>
      </c>
      <c r="Y2193">
        <v>0</v>
      </c>
      <c r="Z2193">
        <v>0</v>
      </c>
      <c r="AA2193">
        <v>2.0499999999999998</v>
      </c>
    </row>
    <row r="2194" spans="1:27" x14ac:dyDescent="0.2">
      <c r="A2194">
        <v>1765</v>
      </c>
      <c r="B2194" t="str">
        <f>+SUBSTITUTE(LOWER(_xlfn.CONCAT(C2194,D2194,E2194,G2194,L2194,R2194))," ","")</f>
        <v>44431carnegranelc200-300standrewsrusia</v>
      </c>
      <c r="C2194" s="1">
        <v>44431</v>
      </c>
      <c r="D2194" s="2" t="s">
        <v>35</v>
      </c>
      <c r="E2194" t="s">
        <v>30</v>
      </c>
      <c r="F2194" t="s">
        <v>239</v>
      </c>
      <c r="G2194" t="s">
        <v>39</v>
      </c>
      <c r="H2194">
        <v>23000</v>
      </c>
      <c r="I2194">
        <v>2.75</v>
      </c>
      <c r="J2194" s="4">
        <f>+VLOOKUP(B2194,Hoja1!$A:$L,11,0)</f>
        <v>20000</v>
      </c>
      <c r="K2194" s="4">
        <f>+VLOOKUP(B2194,Hoja1!$A:$L,12,0)</f>
        <v>3.15</v>
      </c>
      <c r="L2194" t="s">
        <v>240</v>
      </c>
      <c r="M2194">
        <v>34</v>
      </c>
      <c r="N2194" t="s">
        <v>204</v>
      </c>
      <c r="O2194">
        <v>8</v>
      </c>
      <c r="P2194">
        <v>2021</v>
      </c>
      <c r="Q2194" t="s">
        <v>165</v>
      </c>
      <c r="R2194" t="s">
        <v>166</v>
      </c>
      <c r="S2194" t="s">
        <v>165</v>
      </c>
      <c r="T2194" t="s">
        <v>166</v>
      </c>
      <c r="U2194" t="s">
        <v>37</v>
      </c>
      <c r="V2194" t="s">
        <v>36</v>
      </c>
      <c r="W2194">
        <v>0</v>
      </c>
      <c r="X2194">
        <v>0</v>
      </c>
      <c r="Y2194">
        <v>0</v>
      </c>
      <c r="Z2194">
        <v>0</v>
      </c>
      <c r="AA2194">
        <v>2.75</v>
      </c>
    </row>
    <row r="2195" spans="1:27" x14ac:dyDescent="0.2">
      <c r="A2195">
        <v>1766</v>
      </c>
      <c r="B2195" t="str">
        <f>+SUBSTITUTE(LOWER(_xlfn.CONCAT(C2195,D2195,E2195,G2195,L2195,R2195))," ","")</f>
        <v>44431carnegranelc100-200standrewschile</v>
      </c>
      <c r="C2195" s="1">
        <v>44431</v>
      </c>
      <c r="D2195" s="2" t="s">
        <v>35</v>
      </c>
      <c r="E2195" t="s">
        <v>30</v>
      </c>
      <c r="F2195" t="s">
        <v>32</v>
      </c>
      <c r="G2195" t="s">
        <v>72</v>
      </c>
      <c r="H2195">
        <v>3000</v>
      </c>
      <c r="J2195" s="4">
        <f>+VLOOKUP(B2195,Hoja1!$A:$L,11,0)</f>
        <v>3000</v>
      </c>
      <c r="K2195" s="4">
        <f>+VLOOKUP(B2195,Hoja1!$A:$L,12,0)</f>
        <v>0</v>
      </c>
      <c r="L2195" t="s">
        <v>240</v>
      </c>
      <c r="M2195">
        <v>34</v>
      </c>
      <c r="N2195" t="s">
        <v>204</v>
      </c>
      <c r="O2195">
        <v>8</v>
      </c>
      <c r="P2195">
        <v>2021</v>
      </c>
      <c r="Q2195" t="s">
        <v>32</v>
      </c>
      <c r="R2195" t="s">
        <v>32</v>
      </c>
      <c r="S2195" t="s">
        <v>32</v>
      </c>
      <c r="T2195" t="s">
        <v>32</v>
      </c>
      <c r="U2195" t="s">
        <v>37</v>
      </c>
      <c r="V2195" t="s">
        <v>36</v>
      </c>
      <c r="W2195">
        <v>0</v>
      </c>
      <c r="X2195">
        <v>0</v>
      </c>
    </row>
    <row r="2196" spans="1:27" x14ac:dyDescent="0.2">
      <c r="A2196">
        <v>1767</v>
      </c>
      <c r="B2196" t="str">
        <f>+SUBSTITUTE(LOWER(_xlfn.CONCAT(C2196,D2196,E2196,G2196,L2196,R2196))," ","")</f>
        <v>44431enterosinsalsae23-29standrewsamerica</v>
      </c>
      <c r="C2196" s="1">
        <v>44431</v>
      </c>
      <c r="D2196" s="2" t="s">
        <v>59</v>
      </c>
      <c r="E2196" t="s">
        <v>155</v>
      </c>
      <c r="F2196" t="s">
        <v>214</v>
      </c>
      <c r="G2196" t="s">
        <v>241</v>
      </c>
      <c r="H2196">
        <v>17070.400000000001</v>
      </c>
      <c r="I2196">
        <v>2.23</v>
      </c>
      <c r="J2196" s="4" t="e">
        <f>+VLOOKUP(B2196,Hoja1!$A:$L,11,0)</f>
        <v>#N/A</v>
      </c>
      <c r="K2196" s="4" t="e">
        <f>+VLOOKUP(B2196,Hoja1!$A:$L,12,0)</f>
        <v>#N/A</v>
      </c>
      <c r="L2196" t="s">
        <v>240</v>
      </c>
      <c r="M2196">
        <v>34</v>
      </c>
      <c r="N2196" t="s">
        <v>204</v>
      </c>
      <c r="O2196">
        <v>8</v>
      </c>
      <c r="P2196">
        <v>2021</v>
      </c>
      <c r="Q2196" t="s">
        <v>515</v>
      </c>
      <c r="R2196" t="s">
        <v>515</v>
      </c>
      <c r="S2196" t="s">
        <v>515</v>
      </c>
      <c r="T2196" t="s">
        <v>515</v>
      </c>
      <c r="U2196" t="s">
        <v>159</v>
      </c>
      <c r="V2196" t="s">
        <v>160</v>
      </c>
      <c r="W2196">
        <v>0</v>
      </c>
      <c r="X2196">
        <v>0</v>
      </c>
      <c r="Y2196">
        <v>0</v>
      </c>
      <c r="Z2196">
        <v>0</v>
      </c>
      <c r="AA2196">
        <v>2.23</v>
      </c>
    </row>
    <row r="2197" spans="1:27" x14ac:dyDescent="0.2">
      <c r="A2197">
        <v>1768</v>
      </c>
      <c r="B2197" t="str">
        <f>+SUBSTITUTE(LOWER(_xlfn.CONCAT(C2197,D2197,E2197,G2197,L2197,R2197))," ","")</f>
        <v>44431enterosinsalsac18-27standrewsamerica</v>
      </c>
      <c r="C2197" s="1">
        <v>44431</v>
      </c>
      <c r="D2197" s="2" t="s">
        <v>59</v>
      </c>
      <c r="E2197" t="s">
        <v>155</v>
      </c>
      <c r="F2197" t="s">
        <v>214</v>
      </c>
      <c r="G2197" t="s">
        <v>171</v>
      </c>
      <c r="H2197">
        <v>17079.48</v>
      </c>
      <c r="I2197">
        <v>2.31</v>
      </c>
      <c r="J2197" s="4" t="e">
        <f>+VLOOKUP(B2197,Hoja1!$A:$L,11,0)</f>
        <v>#N/A</v>
      </c>
      <c r="K2197" s="4" t="e">
        <f>+VLOOKUP(B2197,Hoja1!$A:$L,12,0)</f>
        <v>#N/A</v>
      </c>
      <c r="L2197" t="s">
        <v>240</v>
      </c>
      <c r="M2197">
        <v>34</v>
      </c>
      <c r="N2197" t="s">
        <v>204</v>
      </c>
      <c r="O2197">
        <v>8</v>
      </c>
      <c r="P2197">
        <v>2021</v>
      </c>
      <c r="Q2197" t="s">
        <v>515</v>
      </c>
      <c r="R2197" t="s">
        <v>515</v>
      </c>
      <c r="S2197" t="s">
        <v>515</v>
      </c>
      <c r="T2197" t="s">
        <v>515</v>
      </c>
      <c r="U2197" t="s">
        <v>159</v>
      </c>
      <c r="V2197" t="s">
        <v>160</v>
      </c>
      <c r="W2197">
        <v>0</v>
      </c>
      <c r="X2197">
        <v>0</v>
      </c>
      <c r="Y2197">
        <v>0</v>
      </c>
      <c r="Z2197">
        <v>0</v>
      </c>
      <c r="AA2197">
        <v>2.31</v>
      </c>
    </row>
    <row r="2198" spans="1:27" x14ac:dyDescent="0.2">
      <c r="A2198">
        <v>1769</v>
      </c>
      <c r="B2198" t="str">
        <f>+SUBSTITUTE(LOWER(_xlfn.CONCAT(C2198,D2198,E2198,G2198,L2198,R2198))," ","")</f>
        <v>44431carnegranelc100-200standrewsrusia</v>
      </c>
      <c r="C2198" s="1">
        <v>44431</v>
      </c>
      <c r="D2198" s="2" t="s">
        <v>35</v>
      </c>
      <c r="E2198" t="s">
        <v>30</v>
      </c>
      <c r="F2198" t="s">
        <v>239</v>
      </c>
      <c r="G2198" t="s">
        <v>72</v>
      </c>
      <c r="H2198">
        <v>23000</v>
      </c>
      <c r="I2198">
        <v>3.25</v>
      </c>
      <c r="J2198" s="4">
        <f>+VLOOKUP(B2198,Hoja1!$A:$L,11,0)</f>
        <v>23000</v>
      </c>
      <c r="K2198" s="4">
        <f>+VLOOKUP(B2198,Hoja1!$A:$L,12,0)</f>
        <v>3.25</v>
      </c>
      <c r="L2198" t="s">
        <v>240</v>
      </c>
      <c r="M2198">
        <v>34</v>
      </c>
      <c r="N2198" t="s">
        <v>204</v>
      </c>
      <c r="O2198">
        <v>8</v>
      </c>
      <c r="P2198">
        <v>2021</v>
      </c>
      <c r="Q2198" t="s">
        <v>165</v>
      </c>
      <c r="R2198" t="s">
        <v>166</v>
      </c>
      <c r="S2198" t="s">
        <v>165</v>
      </c>
      <c r="T2198" t="s">
        <v>166</v>
      </c>
      <c r="U2198" t="s">
        <v>37</v>
      </c>
      <c r="V2198" t="s">
        <v>36</v>
      </c>
      <c r="W2198">
        <v>0</v>
      </c>
      <c r="X2198">
        <v>0</v>
      </c>
      <c r="Y2198">
        <v>0</v>
      </c>
      <c r="Z2198">
        <v>0</v>
      </c>
      <c r="AA2198">
        <v>3.25</v>
      </c>
    </row>
    <row r="2199" spans="1:27" x14ac:dyDescent="0.2">
      <c r="A2199">
        <v>1770</v>
      </c>
      <c r="B2199" t="str">
        <f>+SUBSTITUTE(LOWER(_xlfn.CONCAT(C2199,D2199,E2199,G2199,L2199,R2199))," ","")</f>
        <v>44432carnegranelsinstandrewschile</v>
      </c>
      <c r="C2199" s="1">
        <v>44432</v>
      </c>
      <c r="D2199" s="2" t="s">
        <v>35</v>
      </c>
      <c r="E2199" t="s">
        <v>30</v>
      </c>
      <c r="F2199" t="s">
        <v>32</v>
      </c>
      <c r="G2199" t="s">
        <v>246</v>
      </c>
      <c r="H2199">
        <v>2000</v>
      </c>
      <c r="J2199" s="4" t="e">
        <f>+VLOOKUP(B2199,Hoja1!$A:$L,11,0)</f>
        <v>#N/A</v>
      </c>
      <c r="K2199" s="4" t="e">
        <f>+VLOOKUP(B2199,Hoja1!$A:$L,12,0)</f>
        <v>#N/A</v>
      </c>
      <c r="L2199" t="s">
        <v>240</v>
      </c>
      <c r="M2199">
        <v>34</v>
      </c>
      <c r="N2199" t="s">
        <v>205</v>
      </c>
      <c r="O2199">
        <v>8</v>
      </c>
      <c r="P2199">
        <v>2021</v>
      </c>
      <c r="Q2199" t="s">
        <v>32</v>
      </c>
      <c r="R2199" t="s">
        <v>32</v>
      </c>
      <c r="S2199" t="s">
        <v>32</v>
      </c>
      <c r="T2199" t="s">
        <v>32</v>
      </c>
      <c r="U2199" t="s">
        <v>37</v>
      </c>
      <c r="V2199" t="s">
        <v>36</v>
      </c>
      <c r="W2199">
        <v>0</v>
      </c>
      <c r="X2199">
        <v>0</v>
      </c>
    </row>
    <row r="2200" spans="1:27" x14ac:dyDescent="0.2">
      <c r="A2200">
        <v>577</v>
      </c>
      <c r="B2200" t="str">
        <f>+SUBSTITUTE(LOWER(_xlfn.CONCAT(C2200,D2200,E2200,G2200,L2200,R2200))," ","")</f>
        <v>44433carneretailc200-300camanchacaasia</v>
      </c>
      <c r="C2200" s="1">
        <v>44433</v>
      </c>
      <c r="D2200" s="2" t="s">
        <v>35</v>
      </c>
      <c r="E2200" t="s">
        <v>161</v>
      </c>
      <c r="F2200" t="s">
        <v>156</v>
      </c>
      <c r="G2200" t="s">
        <v>39</v>
      </c>
      <c r="H2200">
        <v>6010</v>
      </c>
      <c r="I2200">
        <v>3.5499999999999901</v>
      </c>
      <c r="J2200" s="4" t="e">
        <f>+VLOOKUP(B2200,Hoja1!$A:$L,11,0)</f>
        <v>#N/A</v>
      </c>
      <c r="K2200" s="4" t="e">
        <f>+VLOOKUP(B2200,Hoja1!$A:$L,12,0)</f>
        <v>#N/A</v>
      </c>
      <c r="L2200" t="s">
        <v>33</v>
      </c>
      <c r="M2200">
        <v>34</v>
      </c>
      <c r="O2200">
        <v>8</v>
      </c>
      <c r="P2200">
        <v>2021</v>
      </c>
      <c r="Q2200" t="s">
        <v>158</v>
      </c>
      <c r="R2200" t="s">
        <v>158</v>
      </c>
      <c r="S2200" t="s">
        <v>158</v>
      </c>
      <c r="T2200" t="s">
        <v>158</v>
      </c>
      <c r="U2200" t="s">
        <v>173</v>
      </c>
      <c r="V2200" t="s">
        <v>174</v>
      </c>
      <c r="W2200">
        <v>0</v>
      </c>
      <c r="X2200">
        <v>0</v>
      </c>
      <c r="Y2200">
        <v>0</v>
      </c>
      <c r="Z2200">
        <v>0</v>
      </c>
      <c r="AA2200">
        <v>3.5499999999999901</v>
      </c>
    </row>
    <row r="2201" spans="1:27" x14ac:dyDescent="0.2">
      <c r="A2201">
        <v>578</v>
      </c>
      <c r="B2201" t="str">
        <f>+SUBSTITUTE(LOWER(_xlfn.CONCAT(C2201,D2201,E2201,G2201,L2201,R2201))," ","")</f>
        <v>44433carnegranelc200-300camanchacaasia</v>
      </c>
      <c r="C2201" s="1">
        <v>44433</v>
      </c>
      <c r="D2201" s="2" t="s">
        <v>35</v>
      </c>
      <c r="E2201" t="s">
        <v>30</v>
      </c>
      <c r="F2201" t="s">
        <v>156</v>
      </c>
      <c r="G2201" t="s">
        <v>39</v>
      </c>
      <c r="H2201">
        <v>15990</v>
      </c>
      <c r="I2201">
        <v>3.05</v>
      </c>
      <c r="J2201" s="4" t="e">
        <f>+VLOOKUP(B2201,Hoja1!$A:$L,11,0)</f>
        <v>#N/A</v>
      </c>
      <c r="K2201" s="4" t="e">
        <f>+VLOOKUP(B2201,Hoja1!$A:$L,12,0)</f>
        <v>#N/A</v>
      </c>
      <c r="L2201" t="s">
        <v>33</v>
      </c>
      <c r="M2201">
        <v>34</v>
      </c>
      <c r="O2201">
        <v>8</v>
      </c>
      <c r="P2201">
        <v>2021</v>
      </c>
      <c r="Q2201" t="s">
        <v>158</v>
      </c>
      <c r="R2201" t="s">
        <v>158</v>
      </c>
      <c r="S2201" t="s">
        <v>158</v>
      </c>
      <c r="T2201" t="s">
        <v>158</v>
      </c>
      <c r="U2201" t="s">
        <v>37</v>
      </c>
      <c r="V2201" t="s">
        <v>36</v>
      </c>
      <c r="W2201">
        <v>0</v>
      </c>
      <c r="X2201">
        <v>0</v>
      </c>
      <c r="Y2201">
        <v>0</v>
      </c>
      <c r="Z2201">
        <v>0</v>
      </c>
      <c r="AA2201">
        <v>3.05</v>
      </c>
    </row>
    <row r="2202" spans="1:27" x14ac:dyDescent="0.2">
      <c r="A2202">
        <v>579</v>
      </c>
      <c r="B2202" t="str">
        <f>+SUBSTITUTE(LOWER(_xlfn.CONCAT(C2202,D2202,E2202,G2202,L2202,R2202))," ","")</f>
        <v>44433enteroretailc20-35camanchacaamerica</v>
      </c>
      <c r="C2202" s="1">
        <v>44433</v>
      </c>
      <c r="D2202" s="2" t="s">
        <v>59</v>
      </c>
      <c r="E2202" t="s">
        <v>161</v>
      </c>
      <c r="F2202" t="s">
        <v>162</v>
      </c>
      <c r="G2202" t="s">
        <v>163</v>
      </c>
      <c r="H2202">
        <v>15980.8</v>
      </c>
      <c r="I2202">
        <v>3.3075000000000001</v>
      </c>
      <c r="J2202" s="4" t="e">
        <f>+VLOOKUP(B2202,Hoja1!$A:$L,11,0)</f>
        <v>#N/A</v>
      </c>
      <c r="K2202" s="4" t="e">
        <f>+VLOOKUP(B2202,Hoja1!$A:$L,12,0)</f>
        <v>#N/A</v>
      </c>
      <c r="L2202" t="s">
        <v>33</v>
      </c>
      <c r="M2202">
        <v>34</v>
      </c>
      <c r="O2202">
        <v>8</v>
      </c>
      <c r="P2202">
        <v>2021</v>
      </c>
      <c r="Q2202" t="s">
        <v>515</v>
      </c>
      <c r="R2202" t="s">
        <v>515</v>
      </c>
      <c r="S2202" t="s">
        <v>515</v>
      </c>
      <c r="T2202" t="s">
        <v>515</v>
      </c>
      <c r="V2202" t="s">
        <v>164</v>
      </c>
    </row>
    <row r="2203" spans="1:27" x14ac:dyDescent="0.2">
      <c r="A2203">
        <v>847</v>
      </c>
      <c r="B2203" t="str">
        <f>+SUBSTITUTE(LOWER(_xlfn.CONCAT(C2203,D2203,E2203,G2203,L2203,R2203))," ","")</f>
        <v>44433carneretailc300-500manuelitafrancia</v>
      </c>
      <c r="C2203" s="1">
        <v>44433</v>
      </c>
      <c r="D2203" s="2" t="s">
        <v>35</v>
      </c>
      <c r="E2203" t="s">
        <v>161</v>
      </c>
      <c r="F2203" t="s">
        <v>172</v>
      </c>
      <c r="G2203" t="s">
        <v>49</v>
      </c>
      <c r="H2203">
        <v>5510</v>
      </c>
      <c r="I2203">
        <v>3.55</v>
      </c>
      <c r="J2203" s="4">
        <f>+VLOOKUP(B2203,Hoja1!$A:$L,11,0)</f>
        <v>5510</v>
      </c>
      <c r="K2203" s="4">
        <f>+VLOOKUP(B2203,Hoja1!$A:$L,12,0)</f>
        <v>3.55</v>
      </c>
      <c r="L2203" t="s">
        <v>93</v>
      </c>
      <c r="M2203">
        <v>34</v>
      </c>
      <c r="N2203" t="s">
        <v>211</v>
      </c>
      <c r="O2203">
        <v>8</v>
      </c>
      <c r="P2203">
        <v>2021</v>
      </c>
      <c r="Q2203" t="s">
        <v>153</v>
      </c>
      <c r="R2203" t="s">
        <v>172</v>
      </c>
      <c r="S2203" t="s">
        <v>172</v>
      </c>
      <c r="T2203" t="s">
        <v>172</v>
      </c>
      <c r="U2203" t="s">
        <v>173</v>
      </c>
      <c r="V2203" t="s">
        <v>174</v>
      </c>
      <c r="W2203">
        <v>0</v>
      </c>
      <c r="X2203">
        <v>0</v>
      </c>
      <c r="Y2203">
        <v>0</v>
      </c>
      <c r="Z2203">
        <v>0</v>
      </c>
      <c r="AA2203">
        <v>3.55</v>
      </c>
    </row>
    <row r="2204" spans="1:27" x14ac:dyDescent="0.2">
      <c r="A2204">
        <v>848</v>
      </c>
      <c r="B2204" t="str">
        <f>+SUBSTITUTE(LOWER(_xlfn.CONCAT(C2204,D2204,E2204,G2204,L2204,R2204))," ","")</f>
        <v>44433enterosinsalsac60-80manuelitafrancia</v>
      </c>
      <c r="C2204" s="1">
        <v>44433</v>
      </c>
      <c r="D2204" s="2" t="s">
        <v>59</v>
      </c>
      <c r="E2204" t="s">
        <v>155</v>
      </c>
      <c r="F2204" t="s">
        <v>172</v>
      </c>
      <c r="G2204" t="s">
        <v>168</v>
      </c>
      <c r="H2204">
        <v>12415</v>
      </c>
      <c r="I2204">
        <v>1.85</v>
      </c>
      <c r="J2204" s="4" t="e">
        <f>+VLOOKUP(B2204,Hoja1!$A:$L,11,0)</f>
        <v>#N/A</v>
      </c>
      <c r="K2204" s="4" t="e">
        <f>+VLOOKUP(B2204,Hoja1!$A:$L,12,0)</f>
        <v>#N/A</v>
      </c>
      <c r="L2204" t="s">
        <v>93</v>
      </c>
      <c r="M2204">
        <v>34</v>
      </c>
      <c r="N2204" t="s">
        <v>211</v>
      </c>
      <c r="O2204">
        <v>8</v>
      </c>
      <c r="P2204">
        <v>2021</v>
      </c>
      <c r="Q2204" t="s">
        <v>153</v>
      </c>
      <c r="R2204" t="s">
        <v>172</v>
      </c>
      <c r="S2204" t="s">
        <v>172</v>
      </c>
      <c r="T2204" t="s">
        <v>172</v>
      </c>
      <c r="U2204" t="s">
        <v>159</v>
      </c>
      <c r="V2204" t="s">
        <v>160</v>
      </c>
      <c r="W2204">
        <v>0</v>
      </c>
      <c r="X2204">
        <v>0</v>
      </c>
      <c r="Y2204">
        <v>0</v>
      </c>
      <c r="Z2204">
        <v>0</v>
      </c>
      <c r="AA2204">
        <v>1.85</v>
      </c>
    </row>
    <row r="2205" spans="1:27" x14ac:dyDescent="0.2">
      <c r="A2205">
        <v>849</v>
      </c>
      <c r="B2205" t="str">
        <f>+SUBSTITUTE(LOWER(_xlfn.CONCAT(C2205,D2205,E2205,G2205,L2205,R2205))," ","")</f>
        <v>44433carnegranelc300-500manuelitafrancia</v>
      </c>
      <c r="C2205" s="1">
        <v>44433</v>
      </c>
      <c r="D2205" s="2" t="s">
        <v>35</v>
      </c>
      <c r="E2205" t="s">
        <v>30</v>
      </c>
      <c r="F2205" t="s">
        <v>172</v>
      </c>
      <c r="G2205" t="s">
        <v>49</v>
      </c>
      <c r="H2205">
        <v>3290</v>
      </c>
      <c r="I2205">
        <v>2.7</v>
      </c>
      <c r="J2205" s="4">
        <f>+VLOOKUP(B2205,Hoja1!$A:$L,11,0)</f>
        <v>3290</v>
      </c>
      <c r="K2205" s="4">
        <f>+VLOOKUP(B2205,Hoja1!$A:$L,12,0)</f>
        <v>2.7</v>
      </c>
      <c r="L2205" t="s">
        <v>93</v>
      </c>
      <c r="M2205">
        <v>34</v>
      </c>
      <c r="N2205" t="s">
        <v>211</v>
      </c>
      <c r="O2205">
        <v>8</v>
      </c>
      <c r="P2205">
        <v>2021</v>
      </c>
      <c r="Q2205" t="s">
        <v>153</v>
      </c>
      <c r="R2205" t="s">
        <v>172</v>
      </c>
      <c r="S2205" t="s">
        <v>172</v>
      </c>
      <c r="T2205" t="s">
        <v>172</v>
      </c>
      <c r="U2205" t="s">
        <v>37</v>
      </c>
      <c r="V2205" t="s">
        <v>36</v>
      </c>
      <c r="W2205">
        <v>0</v>
      </c>
      <c r="X2205">
        <v>0</v>
      </c>
      <c r="Y2205">
        <v>0</v>
      </c>
      <c r="Z2205">
        <v>0</v>
      </c>
      <c r="AA2205">
        <v>2.7</v>
      </c>
    </row>
    <row r="2206" spans="1:27" x14ac:dyDescent="0.2">
      <c r="A2206">
        <v>1771</v>
      </c>
      <c r="B2206" t="str">
        <f>+SUBSTITUTE(LOWER(_xlfn.CONCAT(C2206,D2206,E2206,G2206,L2206,R2206))," ","")</f>
        <v>44433enterosinsalsae40-60standrewsrusia</v>
      </c>
      <c r="C2206" s="1">
        <v>44433</v>
      </c>
      <c r="D2206" s="2" t="s">
        <v>59</v>
      </c>
      <c r="E2206" t="s">
        <v>155</v>
      </c>
      <c r="F2206" t="s">
        <v>239</v>
      </c>
      <c r="G2206" t="s">
        <v>250</v>
      </c>
      <c r="H2206">
        <v>17450</v>
      </c>
      <c r="I2206">
        <v>1.95</v>
      </c>
      <c r="J2206" s="4" t="e">
        <f>+VLOOKUP(B2206,Hoja1!$A:$L,11,0)</f>
        <v>#N/A</v>
      </c>
      <c r="K2206" s="4" t="e">
        <f>+VLOOKUP(B2206,Hoja1!$A:$L,12,0)</f>
        <v>#N/A</v>
      </c>
      <c r="L2206" t="s">
        <v>240</v>
      </c>
      <c r="M2206">
        <v>34</v>
      </c>
      <c r="N2206" t="s">
        <v>204</v>
      </c>
      <c r="O2206">
        <v>8</v>
      </c>
      <c r="P2206">
        <v>2021</v>
      </c>
      <c r="Q2206" t="s">
        <v>165</v>
      </c>
      <c r="R2206" t="s">
        <v>166</v>
      </c>
      <c r="S2206" t="s">
        <v>165</v>
      </c>
      <c r="T2206" t="s">
        <v>166</v>
      </c>
      <c r="U2206" t="s">
        <v>159</v>
      </c>
      <c r="V2206" t="s">
        <v>160</v>
      </c>
      <c r="W2206">
        <v>0</v>
      </c>
      <c r="X2206">
        <v>0</v>
      </c>
      <c r="Y2206">
        <v>0</v>
      </c>
      <c r="Z2206">
        <v>0</v>
      </c>
      <c r="AA2206">
        <v>1.95</v>
      </c>
    </row>
    <row r="2207" spans="1:27" x14ac:dyDescent="0.2">
      <c r="A2207">
        <v>1772</v>
      </c>
      <c r="B2207" t="str">
        <f>+SUBSTITUTE(LOWER(_xlfn.CONCAT(C2207,D2207,E2207,G2207,L2207,R2207))," ","")</f>
        <v>44433enterosinsalsac18-27standrewsamerica</v>
      </c>
      <c r="C2207" s="1">
        <v>44433</v>
      </c>
      <c r="D2207" s="2" t="s">
        <v>59</v>
      </c>
      <c r="E2207" t="s">
        <v>155</v>
      </c>
      <c r="F2207" t="s">
        <v>214</v>
      </c>
      <c r="G2207" t="s">
        <v>171</v>
      </c>
      <c r="H2207">
        <v>14001.36</v>
      </c>
      <c r="I2207">
        <v>2.31</v>
      </c>
      <c r="J2207" s="4" t="e">
        <f>+VLOOKUP(B2207,Hoja1!$A:$L,11,0)</f>
        <v>#N/A</v>
      </c>
      <c r="K2207" s="4" t="e">
        <f>+VLOOKUP(B2207,Hoja1!$A:$L,12,0)</f>
        <v>#N/A</v>
      </c>
      <c r="L2207" t="s">
        <v>240</v>
      </c>
      <c r="M2207">
        <v>34</v>
      </c>
      <c r="N2207" t="s">
        <v>204</v>
      </c>
      <c r="O2207">
        <v>8</v>
      </c>
      <c r="P2207">
        <v>2021</v>
      </c>
      <c r="Q2207" t="s">
        <v>515</v>
      </c>
      <c r="R2207" t="s">
        <v>515</v>
      </c>
      <c r="S2207" t="s">
        <v>515</v>
      </c>
      <c r="T2207" t="s">
        <v>515</v>
      </c>
      <c r="U2207" t="s">
        <v>159</v>
      </c>
      <c r="V2207" t="s">
        <v>160</v>
      </c>
      <c r="W2207">
        <v>0</v>
      </c>
      <c r="X2207">
        <v>0</v>
      </c>
      <c r="Y2207">
        <v>0</v>
      </c>
      <c r="Z2207">
        <v>0</v>
      </c>
      <c r="AA2207">
        <v>2.31</v>
      </c>
    </row>
    <row r="2208" spans="1:27" x14ac:dyDescent="0.2">
      <c r="A2208">
        <v>1773</v>
      </c>
      <c r="B2208" t="str">
        <f>+SUBSTITUTE(LOWER(_xlfn.CONCAT(C2208,D2208,E2208,G2208,L2208,R2208))," ","")</f>
        <v>44433enterosinsalsae40-60standrewsamerica</v>
      </c>
      <c r="C2208" s="1">
        <v>44433</v>
      </c>
      <c r="D2208" s="2" t="s">
        <v>59</v>
      </c>
      <c r="E2208" t="s">
        <v>155</v>
      </c>
      <c r="F2208" t="s">
        <v>214</v>
      </c>
      <c r="G2208" t="s">
        <v>250</v>
      </c>
      <c r="H2208">
        <v>2724</v>
      </c>
      <c r="I2208">
        <v>2.38</v>
      </c>
      <c r="J2208" s="4" t="e">
        <f>+VLOOKUP(B2208,Hoja1!$A:$L,11,0)</f>
        <v>#N/A</v>
      </c>
      <c r="K2208" s="4" t="e">
        <f>+VLOOKUP(B2208,Hoja1!$A:$L,12,0)</f>
        <v>#N/A</v>
      </c>
      <c r="L2208" t="s">
        <v>240</v>
      </c>
      <c r="M2208">
        <v>34</v>
      </c>
      <c r="N2208" t="s">
        <v>204</v>
      </c>
      <c r="O2208">
        <v>8</v>
      </c>
      <c r="P2208">
        <v>2021</v>
      </c>
      <c r="Q2208" t="s">
        <v>515</v>
      </c>
      <c r="R2208" t="s">
        <v>515</v>
      </c>
      <c r="S2208" t="s">
        <v>515</v>
      </c>
      <c r="T2208" t="s">
        <v>515</v>
      </c>
      <c r="U2208" t="s">
        <v>159</v>
      </c>
      <c r="V2208" t="s">
        <v>160</v>
      </c>
      <c r="W2208">
        <v>0</v>
      </c>
      <c r="X2208">
        <v>0</v>
      </c>
      <c r="Y2208">
        <v>0</v>
      </c>
      <c r="Z2208">
        <v>0</v>
      </c>
      <c r="AA2208">
        <v>2.38</v>
      </c>
    </row>
    <row r="2209" spans="1:27" x14ac:dyDescent="0.2">
      <c r="A2209">
        <v>1774</v>
      </c>
      <c r="B2209" t="str">
        <f>+SUBSTITUTE(LOWER(_xlfn.CONCAT(C2209,D2209,E2209,G2209,L2209,R2209))," ","")</f>
        <v>44433carneretailnocompensadoc300-500standrewsasia</v>
      </c>
      <c r="C2209" s="1">
        <v>44433</v>
      </c>
      <c r="D2209" s="2" t="s">
        <v>35</v>
      </c>
      <c r="E2209" t="s">
        <v>251</v>
      </c>
      <c r="F2209" t="s">
        <v>264</v>
      </c>
      <c r="G2209" t="s">
        <v>49</v>
      </c>
      <c r="H2209">
        <v>22000</v>
      </c>
      <c r="I2209">
        <v>3.3</v>
      </c>
      <c r="J2209" s="4">
        <f>+VLOOKUP(B2209,Hoja1!$A:$L,11,0)</f>
        <v>22000</v>
      </c>
      <c r="K2209" s="4">
        <f>+VLOOKUP(B2209,Hoja1!$A:$L,12,0)</f>
        <v>3.3</v>
      </c>
      <c r="L2209" t="s">
        <v>240</v>
      </c>
      <c r="M2209">
        <v>34</v>
      </c>
      <c r="N2209" t="s">
        <v>204</v>
      </c>
      <c r="O2209">
        <v>8</v>
      </c>
      <c r="P2209">
        <v>2021</v>
      </c>
      <c r="Q2209" t="s">
        <v>158</v>
      </c>
      <c r="R2209" t="s">
        <v>158</v>
      </c>
      <c r="S2209" t="s">
        <v>158</v>
      </c>
      <c r="T2209" t="s">
        <v>158</v>
      </c>
      <c r="U2209" t="s">
        <v>173</v>
      </c>
      <c r="V2209" t="s">
        <v>252</v>
      </c>
      <c r="W2209">
        <v>0</v>
      </c>
      <c r="X2209">
        <v>0</v>
      </c>
      <c r="Y2209">
        <v>0</v>
      </c>
      <c r="Z2209">
        <v>0</v>
      </c>
      <c r="AA2209">
        <v>3.3</v>
      </c>
    </row>
    <row r="2210" spans="1:27" x14ac:dyDescent="0.2">
      <c r="A2210">
        <v>2444</v>
      </c>
      <c r="B2210" t="str">
        <f>+SUBSTITUTE(LOWER(_xlfn.CONCAT(C2210,D2210,E2210,G2210,L2210,R2210))," ","")</f>
        <v>44433carnegranelc100-200sudmarisotrosuee</v>
      </c>
      <c r="C2210" s="1">
        <v>44433</v>
      </c>
      <c r="D2210" s="2" t="s">
        <v>35</v>
      </c>
      <c r="E2210" t="s">
        <v>30</v>
      </c>
      <c r="F2210" t="s">
        <v>196</v>
      </c>
      <c r="G2210" t="s">
        <v>72</v>
      </c>
      <c r="H2210">
        <v>19035</v>
      </c>
      <c r="I2210">
        <v>3.17</v>
      </c>
      <c r="J2210" s="4">
        <f>+VLOOKUP(B2210,Hoja1!$A:$L,11,0)</f>
        <v>19035</v>
      </c>
      <c r="K2210" s="4">
        <f>+VLOOKUP(B2210,Hoja1!$A:$L,12,0)</f>
        <v>3.17</v>
      </c>
      <c r="L2210" t="s">
        <v>286</v>
      </c>
      <c r="M2210">
        <v>34</v>
      </c>
      <c r="O2210">
        <v>8</v>
      </c>
      <c r="P2210">
        <v>2021</v>
      </c>
      <c r="Q2210" t="s">
        <v>165</v>
      </c>
      <c r="R2210" t="s">
        <v>185</v>
      </c>
      <c r="S2210" t="s">
        <v>165</v>
      </c>
      <c r="T2210" t="s">
        <v>185</v>
      </c>
      <c r="U2210" t="s">
        <v>37</v>
      </c>
      <c r="V2210" t="s">
        <v>36</v>
      </c>
      <c r="W2210">
        <v>0</v>
      </c>
      <c r="X2210">
        <v>0</v>
      </c>
      <c r="Y2210">
        <v>0</v>
      </c>
      <c r="Z2210">
        <v>0</v>
      </c>
      <c r="AA2210">
        <v>3.17</v>
      </c>
    </row>
    <row r="2211" spans="1:27" x14ac:dyDescent="0.2">
      <c r="A2211">
        <v>2445</v>
      </c>
      <c r="B2211" t="str">
        <f>+SUBSTITUTE(LOWER(_xlfn.CONCAT(C2211,D2211,E2211,G2211,L2211,R2211))," ","")</f>
        <v>44433carnegranelc200-300sudmarisotrosuee</v>
      </c>
      <c r="C2211" s="1">
        <v>44433</v>
      </c>
      <c r="D2211" s="2" t="s">
        <v>35</v>
      </c>
      <c r="E2211" t="s">
        <v>30</v>
      </c>
      <c r="F2211" t="s">
        <v>196</v>
      </c>
      <c r="G2211" t="s">
        <v>39</v>
      </c>
      <c r="H2211">
        <v>6345</v>
      </c>
      <c r="I2211">
        <v>3.07</v>
      </c>
      <c r="J2211" s="4">
        <f>+VLOOKUP(B2211,Hoja1!$A:$L,11,0)</f>
        <v>6345</v>
      </c>
      <c r="K2211" s="4">
        <f>+VLOOKUP(B2211,Hoja1!$A:$L,12,0)</f>
        <v>3.07</v>
      </c>
      <c r="L2211" t="s">
        <v>286</v>
      </c>
      <c r="M2211">
        <v>34</v>
      </c>
      <c r="O2211">
        <v>8</v>
      </c>
      <c r="P2211">
        <v>2021</v>
      </c>
      <c r="Q2211" t="s">
        <v>165</v>
      </c>
      <c r="R2211" t="s">
        <v>185</v>
      </c>
      <c r="S2211" t="s">
        <v>165</v>
      </c>
      <c r="T2211" t="s">
        <v>185</v>
      </c>
      <c r="U2211" t="s">
        <v>37</v>
      </c>
      <c r="V2211" t="s">
        <v>36</v>
      </c>
      <c r="W2211">
        <v>0</v>
      </c>
      <c r="X2211">
        <v>0</v>
      </c>
      <c r="Y2211">
        <v>0</v>
      </c>
      <c r="Z2211">
        <v>0</v>
      </c>
      <c r="AA2211">
        <v>3.07</v>
      </c>
    </row>
    <row r="2212" spans="1:27" x14ac:dyDescent="0.2">
      <c r="A2212">
        <v>2446</v>
      </c>
      <c r="B2212" t="str">
        <f>+SUBSTITUTE(LOWER(_xlfn.CONCAT(C2212,D2212,E2212,G2212,L2212,R2212))," ","")</f>
        <v>44433enterosinsalsac40-60sudmarisamerica</v>
      </c>
      <c r="C2212" s="1">
        <v>44433</v>
      </c>
      <c r="D2212" s="2" t="s">
        <v>59</v>
      </c>
      <c r="E2212" t="s">
        <v>155</v>
      </c>
      <c r="F2212" t="s">
        <v>214</v>
      </c>
      <c r="G2212" t="s">
        <v>180</v>
      </c>
      <c r="H2212">
        <v>17978.400000000001</v>
      </c>
      <c r="I2212">
        <v>2.0939999999999999</v>
      </c>
      <c r="J2212" s="4" t="e">
        <f>+VLOOKUP(B2212,Hoja1!$A:$L,11,0)</f>
        <v>#N/A</v>
      </c>
      <c r="K2212" s="4" t="e">
        <f>+VLOOKUP(B2212,Hoja1!$A:$L,12,0)</f>
        <v>#N/A</v>
      </c>
      <c r="L2212" t="s">
        <v>286</v>
      </c>
      <c r="M2212">
        <v>34</v>
      </c>
      <c r="O2212">
        <v>8</v>
      </c>
      <c r="P2212">
        <v>2021</v>
      </c>
      <c r="Q2212" t="s">
        <v>515</v>
      </c>
      <c r="R2212" t="s">
        <v>515</v>
      </c>
      <c r="S2212" t="s">
        <v>515</v>
      </c>
      <c r="T2212" t="s">
        <v>515</v>
      </c>
      <c r="U2212" t="s">
        <v>159</v>
      </c>
      <c r="V2212" t="s">
        <v>160</v>
      </c>
      <c r="W2212">
        <v>0</v>
      </c>
      <c r="X2212">
        <v>0</v>
      </c>
      <c r="Y2212">
        <v>0</v>
      </c>
      <c r="Z2212">
        <v>0</v>
      </c>
      <c r="AA2212">
        <v>2.0939999999999999</v>
      </c>
    </row>
    <row r="2213" spans="1:27" x14ac:dyDescent="0.2">
      <c r="A2213">
        <v>580</v>
      </c>
      <c r="B2213" t="str">
        <f>+SUBSTITUTE(LOWER(_xlfn.CONCAT(C2213,D2213,E2213,G2213,L2213,R2213))," ","")</f>
        <v>44434carnegranelc200-300camanchacaotrosuee</v>
      </c>
      <c r="C2213" s="1">
        <v>44434</v>
      </c>
      <c r="D2213" s="2" t="s">
        <v>35</v>
      </c>
      <c r="E2213" t="s">
        <v>30</v>
      </c>
      <c r="F2213" t="s">
        <v>184</v>
      </c>
      <c r="G2213" t="s">
        <v>39</v>
      </c>
      <c r="H2213">
        <v>24000</v>
      </c>
      <c r="I2213">
        <v>2.94999999999999</v>
      </c>
      <c r="J2213" s="4" t="e">
        <f>+VLOOKUP(B2213,Hoja1!$A:$L,11,0)</f>
        <v>#N/A</v>
      </c>
      <c r="K2213" s="4" t="e">
        <f>+VLOOKUP(B2213,Hoja1!$A:$L,12,0)</f>
        <v>#N/A</v>
      </c>
      <c r="L2213" t="s">
        <v>33</v>
      </c>
      <c r="M2213">
        <v>34</v>
      </c>
      <c r="O2213">
        <v>8</v>
      </c>
      <c r="P2213">
        <v>2021</v>
      </c>
      <c r="Q2213" t="s">
        <v>165</v>
      </c>
      <c r="R2213" t="s">
        <v>185</v>
      </c>
      <c r="S2213" t="s">
        <v>165</v>
      </c>
      <c r="T2213" t="s">
        <v>185</v>
      </c>
      <c r="U2213" t="s">
        <v>37</v>
      </c>
      <c r="V2213" t="s">
        <v>36</v>
      </c>
      <c r="W2213">
        <v>0</v>
      </c>
      <c r="X2213">
        <v>0</v>
      </c>
      <c r="Y2213">
        <v>0</v>
      </c>
      <c r="Z2213">
        <v>0</v>
      </c>
      <c r="AA2213">
        <v>2.94999999999999</v>
      </c>
    </row>
    <row r="2214" spans="1:27" x14ac:dyDescent="0.2">
      <c r="A2214">
        <v>581</v>
      </c>
      <c r="B2214" t="str">
        <f>+SUBSTITUTE(LOWER(_xlfn.CONCAT(C2214,D2214,E2214,G2214,L2214,R2214))," ","")</f>
        <v>44434enteroretailc20-35camanchacaamerica</v>
      </c>
      <c r="C2214" s="1">
        <v>44434</v>
      </c>
      <c r="D2214" s="2" t="s">
        <v>59</v>
      </c>
      <c r="E2214" t="s">
        <v>161</v>
      </c>
      <c r="F2214" t="s">
        <v>162</v>
      </c>
      <c r="G2214" t="s">
        <v>163</v>
      </c>
      <c r="H2214">
        <v>15980.8</v>
      </c>
      <c r="I2214">
        <v>3.3075000000000001</v>
      </c>
      <c r="J2214" s="4" t="e">
        <f>+VLOOKUP(B2214,Hoja1!$A:$L,11,0)</f>
        <v>#N/A</v>
      </c>
      <c r="K2214" s="4" t="e">
        <f>+VLOOKUP(B2214,Hoja1!$A:$L,12,0)</f>
        <v>#N/A</v>
      </c>
      <c r="L2214" t="s">
        <v>33</v>
      </c>
      <c r="M2214">
        <v>34</v>
      </c>
      <c r="O2214">
        <v>8</v>
      </c>
      <c r="P2214">
        <v>2021</v>
      </c>
      <c r="Q2214" t="s">
        <v>515</v>
      </c>
      <c r="R2214" t="s">
        <v>515</v>
      </c>
      <c r="S2214" t="s">
        <v>515</v>
      </c>
      <c r="T2214" t="s">
        <v>515</v>
      </c>
      <c r="V2214" t="s">
        <v>164</v>
      </c>
    </row>
    <row r="2215" spans="1:27" x14ac:dyDescent="0.2">
      <c r="A2215">
        <v>850</v>
      </c>
      <c r="B2215" t="str">
        <f>+SUBSTITUTE(LOWER(_xlfn.CONCAT(C2215,D2215,E2215,G2215,L2215,R2215))," ","")</f>
        <v>44434carnegranelc100-200manuelitaamerica</v>
      </c>
      <c r="C2215" s="1">
        <v>44434</v>
      </c>
      <c r="D2215" s="2" t="s">
        <v>35</v>
      </c>
      <c r="E2215" t="s">
        <v>30</v>
      </c>
      <c r="F2215" t="s">
        <v>226</v>
      </c>
      <c r="G2215" t="s">
        <v>72</v>
      </c>
      <c r="H2215">
        <v>5000</v>
      </c>
      <c r="I2215">
        <v>2.85</v>
      </c>
      <c r="J2215" s="4">
        <f>+VLOOKUP(B2215,Hoja1!$A:$L,11,0)</f>
        <v>5000</v>
      </c>
      <c r="K2215" s="4">
        <f>+VLOOKUP(B2215,Hoja1!$A:$L,12,0)</f>
        <v>2.85</v>
      </c>
      <c r="L2215" t="s">
        <v>93</v>
      </c>
      <c r="M2215">
        <v>34</v>
      </c>
      <c r="N2215" t="s">
        <v>211</v>
      </c>
      <c r="O2215">
        <v>8</v>
      </c>
      <c r="P2215">
        <v>2021</v>
      </c>
      <c r="Q2215" t="s">
        <v>515</v>
      </c>
      <c r="R2215" t="s">
        <v>515</v>
      </c>
      <c r="S2215" t="s">
        <v>515</v>
      </c>
      <c r="T2215" t="s">
        <v>515</v>
      </c>
      <c r="U2215" t="s">
        <v>37</v>
      </c>
      <c r="V2215" t="s">
        <v>36</v>
      </c>
      <c r="W2215">
        <v>0</v>
      </c>
      <c r="X2215">
        <v>0</v>
      </c>
      <c r="Y2215">
        <v>0</v>
      </c>
      <c r="Z2215">
        <v>0</v>
      </c>
      <c r="AA2215">
        <v>2.85</v>
      </c>
    </row>
    <row r="2216" spans="1:27" x14ac:dyDescent="0.2">
      <c r="A2216">
        <v>851</v>
      </c>
      <c r="B2216" t="str">
        <f>+SUBSTITUTE(LOWER(_xlfn.CONCAT(C2216,D2216,E2216,G2216,L2216,R2216))," ","")</f>
        <v>44434carnegranelc200-300manuelitaamerica</v>
      </c>
      <c r="C2216" s="1">
        <v>44434</v>
      </c>
      <c r="D2216" s="2" t="s">
        <v>35</v>
      </c>
      <c r="E2216" t="s">
        <v>30</v>
      </c>
      <c r="F2216" t="s">
        <v>226</v>
      </c>
      <c r="G2216" t="s">
        <v>39</v>
      </c>
      <c r="H2216">
        <v>2000</v>
      </c>
      <c r="I2216">
        <v>2.95</v>
      </c>
      <c r="J2216" s="4">
        <f>+VLOOKUP(B2216,Hoja1!$A:$L,11,0)</f>
        <v>2000</v>
      </c>
      <c r="K2216" s="4">
        <f>+VLOOKUP(B2216,Hoja1!$A:$L,12,0)</f>
        <v>2.95</v>
      </c>
      <c r="L2216" t="s">
        <v>93</v>
      </c>
      <c r="M2216">
        <v>34</v>
      </c>
      <c r="N2216" t="s">
        <v>211</v>
      </c>
      <c r="O2216">
        <v>8</v>
      </c>
      <c r="P2216">
        <v>2021</v>
      </c>
      <c r="Q2216" t="s">
        <v>515</v>
      </c>
      <c r="R2216" t="s">
        <v>515</v>
      </c>
      <c r="S2216" t="s">
        <v>515</v>
      </c>
      <c r="T2216" t="s">
        <v>515</v>
      </c>
      <c r="U2216" t="s">
        <v>37</v>
      </c>
      <c r="V2216" t="s">
        <v>36</v>
      </c>
      <c r="W2216">
        <v>0</v>
      </c>
      <c r="X2216">
        <v>0</v>
      </c>
      <c r="Y2216">
        <v>0</v>
      </c>
      <c r="Z2216">
        <v>0</v>
      </c>
      <c r="AA2216">
        <v>2.95</v>
      </c>
    </row>
    <row r="2217" spans="1:27" x14ac:dyDescent="0.2">
      <c r="A2217">
        <v>1775</v>
      </c>
      <c r="B2217" t="str">
        <f>+SUBSTITUTE(LOWER(_xlfn.CONCAT(C2217,D2217,E2217,G2217,L2217,R2217))," ","")</f>
        <v>44434enterosinsalsac18-27standrewsamerica</v>
      </c>
      <c r="C2217" s="1">
        <v>44434</v>
      </c>
      <c r="D2217" s="2" t="s">
        <v>59</v>
      </c>
      <c r="E2217" t="s">
        <v>155</v>
      </c>
      <c r="F2217" t="s">
        <v>214</v>
      </c>
      <c r="G2217" t="s">
        <v>171</v>
      </c>
      <c r="H2217">
        <v>17079.48</v>
      </c>
      <c r="I2217">
        <v>2.31</v>
      </c>
      <c r="J2217" s="4" t="e">
        <f>+VLOOKUP(B2217,Hoja1!$A:$L,11,0)</f>
        <v>#N/A</v>
      </c>
      <c r="K2217" s="4" t="e">
        <f>+VLOOKUP(B2217,Hoja1!$A:$L,12,0)</f>
        <v>#N/A</v>
      </c>
      <c r="L2217" t="s">
        <v>240</v>
      </c>
      <c r="M2217">
        <v>34</v>
      </c>
      <c r="N2217" t="s">
        <v>204</v>
      </c>
      <c r="O2217">
        <v>8</v>
      </c>
      <c r="P2217">
        <v>2021</v>
      </c>
      <c r="Q2217" t="s">
        <v>515</v>
      </c>
      <c r="R2217" t="s">
        <v>515</v>
      </c>
      <c r="S2217" t="s">
        <v>515</v>
      </c>
      <c r="T2217" t="s">
        <v>515</v>
      </c>
      <c r="U2217" t="s">
        <v>159</v>
      </c>
      <c r="V2217" t="s">
        <v>160</v>
      </c>
      <c r="W2217">
        <v>0</v>
      </c>
      <c r="X2217">
        <v>0</v>
      </c>
      <c r="Y2217">
        <v>0</v>
      </c>
      <c r="Z2217">
        <v>0</v>
      </c>
      <c r="AA2217">
        <v>2.31</v>
      </c>
    </row>
    <row r="2218" spans="1:27" x14ac:dyDescent="0.2">
      <c r="A2218">
        <v>1776</v>
      </c>
      <c r="B2218" t="str">
        <f>+SUBSTITUTE(LOWER(_xlfn.CONCAT(C2218,D2218,E2218,G2218,L2218,R2218))," ","")</f>
        <v>44434carnegranelc500-upstandrewsotroseuropa</v>
      </c>
      <c r="C2218" s="1">
        <v>44434</v>
      </c>
      <c r="D2218" s="2" t="s">
        <v>35</v>
      </c>
      <c r="E2218" t="s">
        <v>30</v>
      </c>
      <c r="F2218" t="s">
        <v>258</v>
      </c>
      <c r="G2218" t="s">
        <v>183</v>
      </c>
      <c r="H2218">
        <v>6720</v>
      </c>
      <c r="I2218">
        <v>2.9</v>
      </c>
      <c r="J2218" s="4">
        <f>+VLOOKUP(B2218,Hoja1!$A:$L,11,0)</f>
        <v>6720</v>
      </c>
      <c r="K2218" s="4">
        <f>+VLOOKUP(B2218,Hoja1!$A:$L,12,0)</f>
        <v>2.9</v>
      </c>
      <c r="L2218" t="s">
        <v>240</v>
      </c>
      <c r="M2218">
        <v>34</v>
      </c>
      <c r="N2218" t="s">
        <v>204</v>
      </c>
      <c r="O2218">
        <v>8</v>
      </c>
      <c r="P2218">
        <v>2021</v>
      </c>
      <c r="Q2218" t="s">
        <v>153</v>
      </c>
      <c r="R2218" t="s">
        <v>154</v>
      </c>
      <c r="S2218" t="s">
        <v>154</v>
      </c>
      <c r="T2218" t="s">
        <v>154</v>
      </c>
      <c r="U2218" t="s">
        <v>37</v>
      </c>
      <c r="V2218" t="s">
        <v>36</v>
      </c>
      <c r="W2218">
        <v>0</v>
      </c>
      <c r="X2218">
        <v>0</v>
      </c>
      <c r="Y2218">
        <v>0</v>
      </c>
      <c r="Z2218">
        <v>0</v>
      </c>
      <c r="AA2218">
        <v>2.9</v>
      </c>
    </row>
    <row r="2219" spans="1:27" x14ac:dyDescent="0.2">
      <c r="A2219">
        <v>1777</v>
      </c>
      <c r="B2219" t="str">
        <f>+SUBSTITUTE(LOWER(_xlfn.CONCAT(C2219,D2219,E2219,G2219,L2219,R2219))," ","")</f>
        <v>44434carnegranelc300-500standrewsotroseuropa</v>
      </c>
      <c r="C2219" s="1">
        <v>44434</v>
      </c>
      <c r="D2219" s="2" t="s">
        <v>35</v>
      </c>
      <c r="E2219" t="s">
        <v>30</v>
      </c>
      <c r="F2219" t="s">
        <v>258</v>
      </c>
      <c r="G2219" t="s">
        <v>49</v>
      </c>
      <c r="H2219">
        <v>13280</v>
      </c>
      <c r="I2219">
        <v>3.15</v>
      </c>
      <c r="J2219" s="4">
        <f>+VLOOKUP(B2219,Hoja1!$A:$L,11,0)</f>
        <v>13280</v>
      </c>
      <c r="K2219" s="4">
        <f>+VLOOKUP(B2219,Hoja1!$A:$L,12,0)</f>
        <v>3.15</v>
      </c>
      <c r="L2219" t="s">
        <v>240</v>
      </c>
      <c r="M2219">
        <v>34</v>
      </c>
      <c r="N2219" t="s">
        <v>204</v>
      </c>
      <c r="O2219">
        <v>8</v>
      </c>
      <c r="P2219">
        <v>2021</v>
      </c>
      <c r="Q2219" t="s">
        <v>153</v>
      </c>
      <c r="R2219" t="s">
        <v>154</v>
      </c>
      <c r="S2219" t="s">
        <v>154</v>
      </c>
      <c r="T2219" t="s">
        <v>154</v>
      </c>
      <c r="U2219" t="s">
        <v>37</v>
      </c>
      <c r="V2219" t="s">
        <v>36</v>
      </c>
      <c r="W2219">
        <v>0</v>
      </c>
      <c r="X2219">
        <v>0</v>
      </c>
      <c r="Y2219">
        <v>0</v>
      </c>
      <c r="Z2219">
        <v>0</v>
      </c>
      <c r="AA2219">
        <v>3.15</v>
      </c>
    </row>
    <row r="2220" spans="1:27" x14ac:dyDescent="0.2">
      <c r="A2220">
        <v>1778</v>
      </c>
      <c r="B2220" t="str">
        <f>+SUBSTITUTE(LOWER(_xlfn.CONCAT(C2220,D2220,E2220,G2220,L2220,R2220))," ","")</f>
        <v>44434carnegranelc200-300standrewsotroseuropa</v>
      </c>
      <c r="C2220" s="1">
        <v>44434</v>
      </c>
      <c r="D2220" s="2" t="s">
        <v>35</v>
      </c>
      <c r="E2220" t="s">
        <v>30</v>
      </c>
      <c r="F2220" t="s">
        <v>258</v>
      </c>
      <c r="G2220" t="s">
        <v>39</v>
      </c>
      <c r="H2220">
        <v>3000</v>
      </c>
      <c r="I2220">
        <v>3.3</v>
      </c>
      <c r="J2220" s="4">
        <f>+VLOOKUP(B2220,Hoja1!$A:$L,11,0)</f>
        <v>3000</v>
      </c>
      <c r="K2220" s="4">
        <f>+VLOOKUP(B2220,Hoja1!$A:$L,12,0)</f>
        <v>3.3</v>
      </c>
      <c r="L2220" t="s">
        <v>240</v>
      </c>
      <c r="M2220">
        <v>34</v>
      </c>
      <c r="N2220" t="s">
        <v>204</v>
      </c>
      <c r="O2220">
        <v>8</v>
      </c>
      <c r="P2220">
        <v>2021</v>
      </c>
      <c r="Q2220" t="s">
        <v>153</v>
      </c>
      <c r="R2220" t="s">
        <v>154</v>
      </c>
      <c r="S2220" t="s">
        <v>154</v>
      </c>
      <c r="T2220" t="s">
        <v>154</v>
      </c>
      <c r="U2220" t="s">
        <v>37</v>
      </c>
      <c r="V2220" t="s">
        <v>36</v>
      </c>
      <c r="W2220">
        <v>0</v>
      </c>
      <c r="X2220">
        <v>0</v>
      </c>
      <c r="Y2220">
        <v>0</v>
      </c>
      <c r="Z2220">
        <v>0</v>
      </c>
      <c r="AA2220">
        <v>3.3</v>
      </c>
    </row>
    <row r="2221" spans="1:27" x14ac:dyDescent="0.2">
      <c r="A2221">
        <v>1779</v>
      </c>
      <c r="B2221" t="str">
        <f>+SUBSTITUTE(LOWER(_xlfn.CONCAT(C2221,D2221,E2221,G2221,L2221,R2221))," ","")</f>
        <v>44434carnegranelsinstandrewschile</v>
      </c>
      <c r="C2221" s="1">
        <v>44434</v>
      </c>
      <c r="D2221" s="2" t="s">
        <v>35</v>
      </c>
      <c r="E2221" t="s">
        <v>30</v>
      </c>
      <c r="F2221" t="s">
        <v>32</v>
      </c>
      <c r="G2221" t="s">
        <v>246</v>
      </c>
      <c r="H2221">
        <v>3600</v>
      </c>
      <c r="J2221" s="4" t="e">
        <f>+VLOOKUP(B2221,Hoja1!$A:$L,11,0)</f>
        <v>#N/A</v>
      </c>
      <c r="K2221" s="4" t="e">
        <f>+VLOOKUP(B2221,Hoja1!$A:$L,12,0)</f>
        <v>#N/A</v>
      </c>
      <c r="L2221" t="s">
        <v>240</v>
      </c>
      <c r="M2221">
        <v>34</v>
      </c>
      <c r="N2221" t="s">
        <v>204</v>
      </c>
      <c r="O2221">
        <v>8</v>
      </c>
      <c r="P2221">
        <v>2021</v>
      </c>
      <c r="Q2221" t="s">
        <v>32</v>
      </c>
      <c r="R2221" t="s">
        <v>32</v>
      </c>
      <c r="S2221" t="s">
        <v>32</v>
      </c>
      <c r="T2221" t="s">
        <v>32</v>
      </c>
      <c r="U2221" t="s">
        <v>37</v>
      </c>
      <c r="V2221" t="s">
        <v>36</v>
      </c>
      <c r="W2221">
        <v>0</v>
      </c>
      <c r="X2221">
        <v>0</v>
      </c>
    </row>
    <row r="2222" spans="1:27" x14ac:dyDescent="0.2">
      <c r="A2222">
        <v>1780</v>
      </c>
      <c r="B2222" t="str">
        <f>+SUBSTITUTE(LOWER(_xlfn.CONCAT(C2222,D2222,E2222,G2222,L2222,R2222))," ","")</f>
        <v>44434carnegranelc200-300standrewsrusia</v>
      </c>
      <c r="C2222" s="1">
        <v>44434</v>
      </c>
      <c r="D2222" s="2" t="s">
        <v>35</v>
      </c>
      <c r="E2222" t="s">
        <v>30</v>
      </c>
      <c r="F2222" t="s">
        <v>239</v>
      </c>
      <c r="G2222" t="s">
        <v>39</v>
      </c>
      <c r="H2222">
        <v>23000</v>
      </c>
      <c r="I2222">
        <v>2.75</v>
      </c>
      <c r="J2222" s="4">
        <f>+VLOOKUP(B2222,Hoja1!$A:$L,11,0)</f>
        <v>23000</v>
      </c>
      <c r="K2222" s="4">
        <f>+VLOOKUP(B2222,Hoja1!$A:$L,12,0)</f>
        <v>2.75</v>
      </c>
      <c r="L2222" t="s">
        <v>240</v>
      </c>
      <c r="M2222">
        <v>34</v>
      </c>
      <c r="N2222" t="s">
        <v>204</v>
      </c>
      <c r="O2222">
        <v>8</v>
      </c>
      <c r="P2222">
        <v>2021</v>
      </c>
      <c r="Q2222" t="s">
        <v>165</v>
      </c>
      <c r="R2222" t="s">
        <v>166</v>
      </c>
      <c r="S2222" t="s">
        <v>165</v>
      </c>
      <c r="T2222" t="s">
        <v>166</v>
      </c>
      <c r="U2222" t="s">
        <v>37</v>
      </c>
      <c r="V2222" t="s">
        <v>36</v>
      </c>
      <c r="W2222">
        <v>0</v>
      </c>
      <c r="X2222">
        <v>0</v>
      </c>
      <c r="Y2222">
        <v>0</v>
      </c>
      <c r="Z2222">
        <v>0</v>
      </c>
      <c r="AA2222">
        <v>2.75</v>
      </c>
    </row>
    <row r="2223" spans="1:27" x14ac:dyDescent="0.2">
      <c r="A2223">
        <v>1781</v>
      </c>
      <c r="B2223" t="str">
        <f>+SUBSTITUTE(LOWER(_xlfn.CONCAT(C2223,D2223,E2223,G2223,L2223,R2223))," ","")</f>
        <v>44434carnegranelc100-200standrewschile</v>
      </c>
      <c r="C2223" s="1">
        <v>44434</v>
      </c>
      <c r="D2223" s="2" t="s">
        <v>35</v>
      </c>
      <c r="E2223" t="s">
        <v>30</v>
      </c>
      <c r="F2223" t="s">
        <v>32</v>
      </c>
      <c r="G2223" t="s">
        <v>72</v>
      </c>
      <c r="H2223">
        <v>5000</v>
      </c>
      <c r="J2223" s="4">
        <f>+VLOOKUP(B2223,Hoja1!$A:$L,11,0)</f>
        <v>5000</v>
      </c>
      <c r="K2223" s="4">
        <f>+VLOOKUP(B2223,Hoja1!$A:$L,12,0)</f>
        <v>0</v>
      </c>
      <c r="L2223" t="s">
        <v>240</v>
      </c>
      <c r="M2223">
        <v>34</v>
      </c>
      <c r="N2223" t="s">
        <v>204</v>
      </c>
      <c r="O2223">
        <v>8</v>
      </c>
      <c r="P2223">
        <v>2021</v>
      </c>
      <c r="Q2223" t="s">
        <v>32</v>
      </c>
      <c r="R2223" t="s">
        <v>32</v>
      </c>
      <c r="S2223" t="s">
        <v>32</v>
      </c>
      <c r="T2223" t="s">
        <v>32</v>
      </c>
      <c r="U2223" t="s">
        <v>37</v>
      </c>
      <c r="V2223" t="s">
        <v>36</v>
      </c>
      <c r="W2223">
        <v>0</v>
      </c>
      <c r="X2223">
        <v>0</v>
      </c>
    </row>
    <row r="2224" spans="1:27" x14ac:dyDescent="0.2">
      <c r="A2224">
        <v>1782</v>
      </c>
      <c r="B2224" t="str">
        <f>+SUBSTITUTE(LOWER(_xlfn.CONCAT(C2224,D2224,E2224,G2224,L2224,R2224))," ","")</f>
        <v>44434enterosinsalsae50-70standrewsasia</v>
      </c>
      <c r="C2224" s="1">
        <v>44434</v>
      </c>
      <c r="D2224" s="2" t="s">
        <v>59</v>
      </c>
      <c r="E2224" t="s">
        <v>155</v>
      </c>
      <c r="F2224" t="s">
        <v>276</v>
      </c>
      <c r="G2224" t="s">
        <v>245</v>
      </c>
      <c r="H2224">
        <v>18550</v>
      </c>
      <c r="I2224">
        <v>2.9</v>
      </c>
      <c r="J2224" s="4" t="e">
        <f>+VLOOKUP(B2224,Hoja1!$A:$L,11,0)</f>
        <v>#N/A</v>
      </c>
      <c r="K2224" s="4" t="e">
        <f>+VLOOKUP(B2224,Hoja1!$A:$L,12,0)</f>
        <v>#N/A</v>
      </c>
      <c r="L2224" t="s">
        <v>240</v>
      </c>
      <c r="M2224">
        <v>34</v>
      </c>
      <c r="N2224" t="s">
        <v>204</v>
      </c>
      <c r="O2224">
        <v>8</v>
      </c>
      <c r="P2224">
        <v>2021</v>
      </c>
      <c r="Q2224" t="s">
        <v>158</v>
      </c>
      <c r="R2224" t="s">
        <v>158</v>
      </c>
      <c r="S2224" t="s">
        <v>158</v>
      </c>
      <c r="T2224" t="s">
        <v>158</v>
      </c>
      <c r="U2224" t="s">
        <v>159</v>
      </c>
      <c r="V2224" t="s">
        <v>160</v>
      </c>
      <c r="W2224">
        <v>0</v>
      </c>
      <c r="X2224">
        <v>0</v>
      </c>
      <c r="Y2224">
        <v>0</v>
      </c>
      <c r="Z2224">
        <v>0</v>
      </c>
      <c r="AA2224">
        <v>2.9</v>
      </c>
    </row>
    <row r="2225" spans="1:27" x14ac:dyDescent="0.2">
      <c r="A2225">
        <v>1783</v>
      </c>
      <c r="B2225" t="str">
        <f>+SUBSTITUTE(LOWER(_xlfn.CONCAT(C2225,D2225,E2225,G2225,L2225,R2225))," ","")</f>
        <v>44434carnegranelc500-upstandrewschile</v>
      </c>
      <c r="C2225" s="1">
        <v>44434</v>
      </c>
      <c r="D2225" s="2" t="s">
        <v>35</v>
      </c>
      <c r="E2225" t="s">
        <v>30</v>
      </c>
      <c r="F2225" t="s">
        <v>32</v>
      </c>
      <c r="G2225" t="s">
        <v>183</v>
      </c>
      <c r="H2225">
        <v>20000</v>
      </c>
      <c r="J2225" s="4">
        <f>+VLOOKUP(B2225,Hoja1!$A:$L,11,0)</f>
        <v>20000</v>
      </c>
      <c r="K2225" s="4">
        <f>+VLOOKUP(B2225,Hoja1!$A:$L,12,0)</f>
        <v>0</v>
      </c>
      <c r="L2225" t="s">
        <v>240</v>
      </c>
      <c r="M2225">
        <v>34</v>
      </c>
      <c r="N2225" t="s">
        <v>204</v>
      </c>
      <c r="O2225">
        <v>8</v>
      </c>
      <c r="P2225">
        <v>2021</v>
      </c>
      <c r="Q2225" t="s">
        <v>32</v>
      </c>
      <c r="R2225" t="s">
        <v>32</v>
      </c>
      <c r="S2225" t="s">
        <v>32</v>
      </c>
      <c r="T2225" t="s">
        <v>32</v>
      </c>
      <c r="U2225" t="s">
        <v>37</v>
      </c>
      <c r="V2225" t="s">
        <v>36</v>
      </c>
      <c r="W2225">
        <v>0</v>
      </c>
      <c r="X2225">
        <v>0</v>
      </c>
    </row>
    <row r="2226" spans="1:27" x14ac:dyDescent="0.2">
      <c r="A2226">
        <v>1784</v>
      </c>
      <c r="B2226" t="str">
        <f>+SUBSTITUTE(LOWER(_xlfn.CONCAT(C2226,D2226,E2226,G2226,L2226,R2226))," ","")</f>
        <v>44434enterosinsalsae50-80standrewschile</v>
      </c>
      <c r="C2226" s="1">
        <v>44434</v>
      </c>
      <c r="D2226" s="2" t="s">
        <v>59</v>
      </c>
      <c r="E2226" t="s">
        <v>155</v>
      </c>
      <c r="F2226" t="s">
        <v>32</v>
      </c>
      <c r="G2226" t="s">
        <v>248</v>
      </c>
      <c r="H2226">
        <v>2000</v>
      </c>
      <c r="J2226" s="4" t="e">
        <f>+VLOOKUP(B2226,Hoja1!$A:$L,11,0)</f>
        <v>#N/A</v>
      </c>
      <c r="K2226" s="4" t="e">
        <f>+VLOOKUP(B2226,Hoja1!$A:$L,12,0)</f>
        <v>#N/A</v>
      </c>
      <c r="L2226" t="s">
        <v>240</v>
      </c>
      <c r="M2226">
        <v>34</v>
      </c>
      <c r="N2226" t="s">
        <v>205</v>
      </c>
      <c r="O2226">
        <v>8</v>
      </c>
      <c r="P2226">
        <v>2021</v>
      </c>
      <c r="Q2226" t="s">
        <v>32</v>
      </c>
      <c r="R2226" t="s">
        <v>32</v>
      </c>
      <c r="S2226" t="s">
        <v>32</v>
      </c>
      <c r="T2226" t="s">
        <v>32</v>
      </c>
      <c r="U2226" t="s">
        <v>159</v>
      </c>
      <c r="V2226" t="s">
        <v>160</v>
      </c>
      <c r="W2226">
        <v>0</v>
      </c>
      <c r="X2226">
        <v>0</v>
      </c>
    </row>
    <row r="2227" spans="1:27" x14ac:dyDescent="0.2">
      <c r="A2227">
        <v>2447</v>
      </c>
      <c r="B2227" t="str">
        <f>+SUBSTITUTE(LOWER(_xlfn.CONCAT(C2227,D2227,E2227,G2227,L2227,R2227))," ","")</f>
        <v>44434carnegranelc0sudmarischile</v>
      </c>
      <c r="C2227" s="1">
        <v>44434</v>
      </c>
      <c r="D2227" s="2" t="s">
        <v>35</v>
      </c>
      <c r="E2227" t="s">
        <v>30</v>
      </c>
      <c r="F2227" t="s">
        <v>32</v>
      </c>
      <c r="G2227" t="s">
        <v>178</v>
      </c>
      <c r="H2227">
        <v>8560</v>
      </c>
      <c r="J2227" s="4" t="e">
        <f>+VLOOKUP(B2227,Hoja1!$A:$L,11,0)</f>
        <v>#N/A</v>
      </c>
      <c r="K2227" s="4" t="e">
        <f>+VLOOKUP(B2227,Hoja1!$A:$L,12,0)</f>
        <v>#N/A</v>
      </c>
      <c r="L2227" t="s">
        <v>286</v>
      </c>
      <c r="M2227">
        <v>34</v>
      </c>
      <c r="O2227">
        <v>8</v>
      </c>
      <c r="P2227">
        <v>2021</v>
      </c>
      <c r="Q2227" t="s">
        <v>32</v>
      </c>
      <c r="R2227" t="s">
        <v>32</v>
      </c>
      <c r="S2227" t="s">
        <v>32</v>
      </c>
      <c r="T2227" t="s">
        <v>32</v>
      </c>
      <c r="U2227" t="s">
        <v>37</v>
      </c>
      <c r="V2227" t="s">
        <v>36</v>
      </c>
      <c r="W2227">
        <v>0</v>
      </c>
      <c r="X2227">
        <v>0</v>
      </c>
    </row>
    <row r="2228" spans="1:27" x14ac:dyDescent="0.2">
      <c r="A2228">
        <v>2448</v>
      </c>
      <c r="B2228" t="str">
        <f>+SUBSTITUTE(LOWER(_xlfn.CONCAT(C2228,D2228,E2228,G2228,L2228,R2228))," ","")</f>
        <v>44434carnegranelc300-500sudmarischile</v>
      </c>
      <c r="C2228" s="1">
        <v>44434</v>
      </c>
      <c r="D2228" s="2" t="s">
        <v>35</v>
      </c>
      <c r="E2228" t="s">
        <v>30</v>
      </c>
      <c r="F2228" t="s">
        <v>32</v>
      </c>
      <c r="G2228" t="s">
        <v>49</v>
      </c>
      <c r="H2228">
        <v>90</v>
      </c>
      <c r="J2228" s="4">
        <f>+VLOOKUP(B2228,Hoja1!$A:$L,11,0)</f>
        <v>90</v>
      </c>
      <c r="K2228" s="4">
        <f>+VLOOKUP(B2228,Hoja1!$A:$L,12,0)</f>
        <v>0</v>
      </c>
      <c r="L2228" t="s">
        <v>286</v>
      </c>
      <c r="M2228">
        <v>34</v>
      </c>
      <c r="O2228">
        <v>8</v>
      </c>
      <c r="P2228">
        <v>2021</v>
      </c>
      <c r="Q2228" t="s">
        <v>32</v>
      </c>
      <c r="R2228" t="s">
        <v>32</v>
      </c>
      <c r="S2228" t="s">
        <v>32</v>
      </c>
      <c r="T2228" t="s">
        <v>32</v>
      </c>
      <c r="U2228" t="s">
        <v>37</v>
      </c>
      <c r="V2228" t="s">
        <v>36</v>
      </c>
      <c r="W2228">
        <v>0</v>
      </c>
      <c r="X2228">
        <v>0</v>
      </c>
    </row>
    <row r="2229" spans="1:27" x14ac:dyDescent="0.2">
      <c r="A2229">
        <v>2449</v>
      </c>
      <c r="B2229" t="str">
        <f>+SUBSTITUTE(LOWER(_xlfn.CONCAT(C2229,D2229,E2229,G2229,L2229,R2229))," ","")</f>
        <v>44434carnegranelc100-200sudmarischile</v>
      </c>
      <c r="C2229" s="1">
        <v>44434</v>
      </c>
      <c r="D2229" s="2" t="s">
        <v>35</v>
      </c>
      <c r="E2229" t="s">
        <v>30</v>
      </c>
      <c r="F2229" t="s">
        <v>32</v>
      </c>
      <c r="G2229" t="s">
        <v>72</v>
      </c>
      <c r="H2229">
        <v>260</v>
      </c>
      <c r="J2229" s="4">
        <f>+VLOOKUP(B2229,Hoja1!$A:$L,11,0)</f>
        <v>260</v>
      </c>
      <c r="K2229" s="4">
        <f>+VLOOKUP(B2229,Hoja1!$A:$L,12,0)</f>
        <v>0</v>
      </c>
      <c r="L2229" t="s">
        <v>286</v>
      </c>
      <c r="M2229">
        <v>34</v>
      </c>
      <c r="O2229">
        <v>8</v>
      </c>
      <c r="P2229">
        <v>2021</v>
      </c>
      <c r="Q2229" t="s">
        <v>32</v>
      </c>
      <c r="R2229" t="s">
        <v>32</v>
      </c>
      <c r="S2229" t="s">
        <v>32</v>
      </c>
      <c r="T2229" t="s">
        <v>32</v>
      </c>
      <c r="U2229" t="s">
        <v>37</v>
      </c>
      <c r="V2229" t="s">
        <v>36</v>
      </c>
      <c r="W2229">
        <v>0</v>
      </c>
      <c r="X2229">
        <v>0</v>
      </c>
    </row>
    <row r="2230" spans="1:27" x14ac:dyDescent="0.2">
      <c r="A2230">
        <v>2450</v>
      </c>
      <c r="B2230" t="str">
        <f>+SUBSTITUTE(LOWER(_xlfn.CONCAT(C2230,D2230,E2230,G2230,L2230,R2230))," ","")</f>
        <v>44434carnegranelc200-300sudmarischile</v>
      </c>
      <c r="C2230" s="1">
        <v>44434</v>
      </c>
      <c r="D2230" s="2" t="s">
        <v>35</v>
      </c>
      <c r="E2230" t="s">
        <v>30</v>
      </c>
      <c r="F2230" t="s">
        <v>32</v>
      </c>
      <c r="G2230" t="s">
        <v>39</v>
      </c>
      <c r="H2230">
        <v>380</v>
      </c>
      <c r="J2230" s="4">
        <f>+VLOOKUP(B2230,Hoja1!$A:$L,11,0)</f>
        <v>380</v>
      </c>
      <c r="K2230" s="4">
        <f>+VLOOKUP(B2230,Hoja1!$A:$L,12,0)</f>
        <v>0</v>
      </c>
      <c r="L2230" t="s">
        <v>286</v>
      </c>
      <c r="M2230">
        <v>34</v>
      </c>
      <c r="O2230">
        <v>8</v>
      </c>
      <c r="P2230">
        <v>2021</v>
      </c>
      <c r="Q2230" t="s">
        <v>32</v>
      </c>
      <c r="R2230" t="s">
        <v>32</v>
      </c>
      <c r="S2230" t="s">
        <v>32</v>
      </c>
      <c r="T2230" t="s">
        <v>32</v>
      </c>
      <c r="U2230" t="s">
        <v>37</v>
      </c>
      <c r="V2230" t="s">
        <v>36</v>
      </c>
      <c r="W2230">
        <v>0</v>
      </c>
      <c r="X2230">
        <v>0</v>
      </c>
    </row>
    <row r="2231" spans="1:27" x14ac:dyDescent="0.2">
      <c r="A2231">
        <v>2451</v>
      </c>
      <c r="B2231" t="str">
        <f>+SUBSTITUTE(LOWER(_xlfn.CONCAT(C2231,D2231,E2231,G2231,L2231,R2231))," ","")</f>
        <v>44434enteroconsalsac40-60sudmarisrusia</v>
      </c>
      <c r="C2231" s="1">
        <v>44434</v>
      </c>
      <c r="D2231" s="2" t="s">
        <v>59</v>
      </c>
      <c r="E2231" t="s">
        <v>227</v>
      </c>
      <c r="F2231" t="s">
        <v>166</v>
      </c>
      <c r="G2231" t="s">
        <v>180</v>
      </c>
      <c r="H2231">
        <v>880</v>
      </c>
      <c r="I2231">
        <v>2.35</v>
      </c>
      <c r="J2231" s="4" t="e">
        <f>+VLOOKUP(B2231,Hoja1!$A:$L,11,0)</f>
        <v>#N/A</v>
      </c>
      <c r="K2231" s="4" t="e">
        <f>+VLOOKUP(B2231,Hoja1!$A:$L,12,0)</f>
        <v>#N/A</v>
      </c>
      <c r="L2231" t="s">
        <v>286</v>
      </c>
      <c r="M2231">
        <v>34</v>
      </c>
      <c r="O2231">
        <v>8</v>
      </c>
      <c r="P2231">
        <v>2021</v>
      </c>
      <c r="Q2231" t="s">
        <v>165</v>
      </c>
      <c r="R2231" t="s">
        <v>166</v>
      </c>
      <c r="S2231" t="s">
        <v>165</v>
      </c>
      <c r="T2231" t="s">
        <v>166</v>
      </c>
      <c r="U2231" t="s">
        <v>61</v>
      </c>
      <c r="V2231" t="s">
        <v>229</v>
      </c>
      <c r="W2231">
        <v>0</v>
      </c>
      <c r="X2231">
        <v>0</v>
      </c>
      <c r="Y2231">
        <v>0</v>
      </c>
      <c r="Z2231">
        <v>0</v>
      </c>
      <c r="AA2231">
        <v>2.35</v>
      </c>
    </row>
    <row r="2232" spans="1:27" x14ac:dyDescent="0.2">
      <c r="A2232">
        <v>2452</v>
      </c>
      <c r="B2232" t="str">
        <f>+SUBSTITUTE(LOWER(_xlfn.CONCAT(C2232,D2232,E2232,G2232,L2232,R2232))," ","")</f>
        <v>44434enterosinsalsac40-60sudmarisrusia</v>
      </c>
      <c r="C2232" s="1">
        <v>44434</v>
      </c>
      <c r="D2232" s="2" t="s">
        <v>59</v>
      </c>
      <c r="E2232" t="s">
        <v>155</v>
      </c>
      <c r="F2232" t="s">
        <v>166</v>
      </c>
      <c r="G2232" t="s">
        <v>180</v>
      </c>
      <c r="H2232">
        <v>19205</v>
      </c>
      <c r="I2232">
        <v>2.1</v>
      </c>
      <c r="J2232" s="4" t="e">
        <f>+VLOOKUP(B2232,Hoja1!$A:$L,11,0)</f>
        <v>#N/A</v>
      </c>
      <c r="K2232" s="4" t="e">
        <f>+VLOOKUP(B2232,Hoja1!$A:$L,12,0)</f>
        <v>#N/A</v>
      </c>
      <c r="L2232" t="s">
        <v>286</v>
      </c>
      <c r="M2232">
        <v>34</v>
      </c>
      <c r="O2232">
        <v>8</v>
      </c>
      <c r="P2232">
        <v>2021</v>
      </c>
      <c r="Q2232" t="s">
        <v>165</v>
      </c>
      <c r="R2232" t="s">
        <v>166</v>
      </c>
      <c r="S2232" t="s">
        <v>165</v>
      </c>
      <c r="T2232" t="s">
        <v>166</v>
      </c>
      <c r="U2232" t="s">
        <v>159</v>
      </c>
      <c r="V2232" t="s">
        <v>160</v>
      </c>
      <c r="W2232">
        <v>0</v>
      </c>
      <c r="X2232">
        <v>0</v>
      </c>
      <c r="Y2232">
        <v>0</v>
      </c>
      <c r="Z2232">
        <v>0</v>
      </c>
      <c r="AA2232">
        <v>2.1</v>
      </c>
    </row>
    <row r="2233" spans="1:27" x14ac:dyDescent="0.2">
      <c r="A2233">
        <v>852</v>
      </c>
      <c r="B2233" t="str">
        <f>+SUBSTITUTE(LOWER(_xlfn.CONCAT(C2233,D2233,E2233,G2233,L2233,R2233))," ","")</f>
        <v>44435enterosinsalsac40-60manuelitarusia</v>
      </c>
      <c r="C2233" s="1">
        <v>44435</v>
      </c>
      <c r="D2233" s="2" t="s">
        <v>59</v>
      </c>
      <c r="E2233" t="s">
        <v>155</v>
      </c>
      <c r="F2233" t="s">
        <v>166</v>
      </c>
      <c r="G2233" t="s">
        <v>180</v>
      </c>
      <c r="H2233">
        <v>19045</v>
      </c>
      <c r="I2233">
        <v>2.08</v>
      </c>
      <c r="J2233" s="4" t="e">
        <f>+VLOOKUP(B2233,Hoja1!$A:$L,11,0)</f>
        <v>#N/A</v>
      </c>
      <c r="K2233" s="4" t="e">
        <f>+VLOOKUP(B2233,Hoja1!$A:$L,12,0)</f>
        <v>#N/A</v>
      </c>
      <c r="L2233" t="s">
        <v>93</v>
      </c>
      <c r="M2233">
        <v>34</v>
      </c>
      <c r="N2233" t="s">
        <v>211</v>
      </c>
      <c r="O2233">
        <v>8</v>
      </c>
      <c r="P2233">
        <v>2021</v>
      </c>
      <c r="Q2233" t="s">
        <v>165</v>
      </c>
      <c r="R2233" t="s">
        <v>166</v>
      </c>
      <c r="S2233" t="s">
        <v>165</v>
      </c>
      <c r="T2233" t="s">
        <v>166</v>
      </c>
      <c r="U2233" t="s">
        <v>159</v>
      </c>
      <c r="V2233" t="s">
        <v>160</v>
      </c>
      <c r="W2233">
        <v>0</v>
      </c>
      <c r="X2233">
        <v>0</v>
      </c>
      <c r="Y2233">
        <v>0</v>
      </c>
      <c r="Z2233">
        <v>0</v>
      </c>
      <c r="AA2233">
        <v>2.08</v>
      </c>
    </row>
    <row r="2234" spans="1:27" x14ac:dyDescent="0.2">
      <c r="A2234">
        <v>853</v>
      </c>
      <c r="B2234" t="str">
        <f>+SUBSTITUTE(LOWER(_xlfn.CONCAT(C2234,D2234,E2234,G2234,L2234,R2234))," ","")</f>
        <v>44435carnegranelc200-300manuelitarusia</v>
      </c>
      <c r="C2234" s="1">
        <v>44435</v>
      </c>
      <c r="D2234" s="2" t="s">
        <v>35</v>
      </c>
      <c r="E2234" t="s">
        <v>30</v>
      </c>
      <c r="F2234" t="s">
        <v>166</v>
      </c>
      <c r="G2234" t="s">
        <v>39</v>
      </c>
      <c r="H2234">
        <v>5000</v>
      </c>
      <c r="I2234">
        <v>3</v>
      </c>
      <c r="J2234" s="4">
        <f>+VLOOKUP(B2234,Hoja1!$A:$L,11,0)</f>
        <v>5000</v>
      </c>
      <c r="K2234" s="4">
        <f>+VLOOKUP(B2234,Hoja1!$A:$L,12,0)</f>
        <v>3</v>
      </c>
      <c r="L2234" t="s">
        <v>93</v>
      </c>
      <c r="M2234">
        <v>34</v>
      </c>
      <c r="N2234" t="s">
        <v>211</v>
      </c>
      <c r="O2234">
        <v>8</v>
      </c>
      <c r="P2234">
        <v>2021</v>
      </c>
      <c r="Q2234" t="s">
        <v>165</v>
      </c>
      <c r="R2234" t="s">
        <v>166</v>
      </c>
      <c r="S2234" t="s">
        <v>165</v>
      </c>
      <c r="T2234" t="s">
        <v>166</v>
      </c>
      <c r="U2234" t="s">
        <v>37</v>
      </c>
      <c r="V2234" t="s">
        <v>36</v>
      </c>
      <c r="W2234">
        <v>0</v>
      </c>
      <c r="X2234">
        <v>0</v>
      </c>
      <c r="Y2234">
        <v>0</v>
      </c>
      <c r="Z2234">
        <v>0</v>
      </c>
      <c r="AA2234">
        <v>3</v>
      </c>
    </row>
    <row r="2235" spans="1:27" x14ac:dyDescent="0.2">
      <c r="A2235">
        <v>854</v>
      </c>
      <c r="B2235" t="str">
        <f>+SUBSTITUTE(LOWER(_xlfn.CONCAT(C2235,D2235,E2235,G2235,L2235,R2235))," ","")</f>
        <v>44435carnegranelc300-500manuelitarusia</v>
      </c>
      <c r="C2235" s="1">
        <v>44435</v>
      </c>
      <c r="D2235" s="2" t="s">
        <v>35</v>
      </c>
      <c r="E2235" t="s">
        <v>30</v>
      </c>
      <c r="F2235" t="s">
        <v>166</v>
      </c>
      <c r="G2235" t="s">
        <v>49</v>
      </c>
      <c r="H2235">
        <v>5000</v>
      </c>
      <c r="I2235">
        <v>2.95</v>
      </c>
      <c r="J2235" s="4">
        <f>+VLOOKUP(B2235,Hoja1!$A:$L,11,0)</f>
        <v>5000</v>
      </c>
      <c r="K2235" s="4">
        <f>+VLOOKUP(B2235,Hoja1!$A:$L,12,0)</f>
        <v>2.95</v>
      </c>
      <c r="L2235" t="s">
        <v>93</v>
      </c>
      <c r="M2235">
        <v>34</v>
      </c>
      <c r="N2235" t="s">
        <v>211</v>
      </c>
      <c r="O2235">
        <v>8</v>
      </c>
      <c r="P2235">
        <v>2021</v>
      </c>
      <c r="Q2235" t="s">
        <v>165</v>
      </c>
      <c r="R2235" t="s">
        <v>166</v>
      </c>
      <c r="S2235" t="s">
        <v>165</v>
      </c>
      <c r="T2235" t="s">
        <v>166</v>
      </c>
      <c r="U2235" t="s">
        <v>37</v>
      </c>
      <c r="V2235" t="s">
        <v>36</v>
      </c>
      <c r="W2235">
        <v>0</v>
      </c>
      <c r="X2235">
        <v>0</v>
      </c>
      <c r="Y2235">
        <v>0</v>
      </c>
      <c r="Z2235">
        <v>0</v>
      </c>
      <c r="AA2235">
        <v>2.95</v>
      </c>
    </row>
    <row r="2236" spans="1:27" x14ac:dyDescent="0.2">
      <c r="A2236">
        <v>1785</v>
      </c>
      <c r="B2236" t="str">
        <f>+SUBSTITUTE(LOWER(_xlfn.CONCAT(C2236,D2236,E2236,G2236,L2236,R2236))," ","")</f>
        <v>44435enterosinsalsae50-70standrewsasia</v>
      </c>
      <c r="C2236" s="1">
        <v>44435</v>
      </c>
      <c r="D2236" s="2" t="s">
        <v>59</v>
      </c>
      <c r="E2236" t="s">
        <v>155</v>
      </c>
      <c r="F2236" t="s">
        <v>197</v>
      </c>
      <c r="G2236" t="s">
        <v>245</v>
      </c>
      <c r="H2236">
        <v>17500</v>
      </c>
      <c r="I2236">
        <v>2.15</v>
      </c>
      <c r="J2236" s="4" t="e">
        <f>+VLOOKUP(B2236,Hoja1!$A:$L,11,0)</f>
        <v>#N/A</v>
      </c>
      <c r="K2236" s="4" t="e">
        <f>+VLOOKUP(B2236,Hoja1!$A:$L,12,0)</f>
        <v>#N/A</v>
      </c>
      <c r="L2236" t="s">
        <v>240</v>
      </c>
      <c r="M2236">
        <v>34</v>
      </c>
      <c r="N2236" t="s">
        <v>204</v>
      </c>
      <c r="O2236">
        <v>8</v>
      </c>
      <c r="P2236">
        <v>2021</v>
      </c>
      <c r="Q2236" t="s">
        <v>158</v>
      </c>
      <c r="R2236" t="s">
        <v>158</v>
      </c>
      <c r="S2236" t="s">
        <v>158</v>
      </c>
      <c r="T2236" t="s">
        <v>158</v>
      </c>
      <c r="U2236" t="s">
        <v>159</v>
      </c>
      <c r="V2236" t="s">
        <v>160</v>
      </c>
      <c r="W2236">
        <v>0</v>
      </c>
      <c r="X2236">
        <v>0</v>
      </c>
      <c r="Y2236">
        <v>0</v>
      </c>
      <c r="Z2236">
        <v>0</v>
      </c>
      <c r="AA2236">
        <v>2.15</v>
      </c>
    </row>
    <row r="2237" spans="1:27" x14ac:dyDescent="0.2">
      <c r="A2237">
        <v>1786</v>
      </c>
      <c r="B2237" t="str">
        <f>+SUBSTITUTE(LOWER(_xlfn.CONCAT(C2237,D2237,E2237,G2237,L2237,R2237))," ","")</f>
        <v>44435carneretailnocompensadoc300-500standrewsotrosuee</v>
      </c>
      <c r="C2237" s="1">
        <v>44435</v>
      </c>
      <c r="D2237" s="2" t="s">
        <v>35</v>
      </c>
      <c r="E2237" t="s">
        <v>251</v>
      </c>
      <c r="F2237" t="s">
        <v>233</v>
      </c>
      <c r="G2237" t="s">
        <v>49</v>
      </c>
      <c r="H2237">
        <v>2000</v>
      </c>
      <c r="I2237">
        <v>3.1</v>
      </c>
      <c r="J2237" s="4">
        <f>+VLOOKUP(B2237,Hoja1!$A:$L,11,0)</f>
        <v>2000</v>
      </c>
      <c r="K2237" s="4">
        <f>+VLOOKUP(B2237,Hoja1!$A:$L,12,0)</f>
        <v>3.1</v>
      </c>
      <c r="L2237" t="s">
        <v>240</v>
      </c>
      <c r="M2237">
        <v>34</v>
      </c>
      <c r="N2237" t="s">
        <v>204</v>
      </c>
      <c r="O2237">
        <v>8</v>
      </c>
      <c r="P2237">
        <v>2021</v>
      </c>
      <c r="Q2237" t="s">
        <v>165</v>
      </c>
      <c r="R2237" t="s">
        <v>185</v>
      </c>
      <c r="S2237" t="s">
        <v>165</v>
      </c>
      <c r="T2237" t="s">
        <v>185</v>
      </c>
      <c r="U2237" t="s">
        <v>173</v>
      </c>
      <c r="V2237" t="s">
        <v>252</v>
      </c>
      <c r="W2237">
        <v>0</v>
      </c>
      <c r="X2237">
        <v>0</v>
      </c>
      <c r="Y2237">
        <v>0</v>
      </c>
      <c r="Z2237">
        <v>0</v>
      </c>
      <c r="AA2237">
        <v>3.1</v>
      </c>
    </row>
    <row r="2238" spans="1:27" x14ac:dyDescent="0.2">
      <c r="A2238">
        <v>1787</v>
      </c>
      <c r="B2238" t="str">
        <f>+SUBSTITUTE(LOWER(_xlfn.CONCAT(C2238,D2238,E2238,G2238,L2238,R2238))," ","")</f>
        <v>44435carnegranelc200-300standrewsotrosuee</v>
      </c>
      <c r="C2238" s="1">
        <v>44435</v>
      </c>
      <c r="D2238" s="2" t="s">
        <v>35</v>
      </c>
      <c r="E2238" t="s">
        <v>30</v>
      </c>
      <c r="F2238" t="s">
        <v>233</v>
      </c>
      <c r="G2238" t="s">
        <v>39</v>
      </c>
      <c r="H2238">
        <v>2000</v>
      </c>
      <c r="I2238">
        <v>3.1</v>
      </c>
      <c r="J2238" s="4">
        <f>+VLOOKUP(B2238,Hoja1!$A:$L,11,0)</f>
        <v>2000</v>
      </c>
      <c r="K2238" s="4">
        <f>+VLOOKUP(B2238,Hoja1!$A:$L,12,0)</f>
        <v>3.1</v>
      </c>
      <c r="L2238" t="s">
        <v>240</v>
      </c>
      <c r="M2238">
        <v>34</v>
      </c>
      <c r="N2238" t="s">
        <v>204</v>
      </c>
      <c r="O2238">
        <v>8</v>
      </c>
      <c r="P2238">
        <v>2021</v>
      </c>
      <c r="Q2238" t="s">
        <v>165</v>
      </c>
      <c r="R2238" t="s">
        <v>185</v>
      </c>
      <c r="S2238" t="s">
        <v>165</v>
      </c>
      <c r="T2238" t="s">
        <v>185</v>
      </c>
      <c r="U2238" t="s">
        <v>37</v>
      </c>
      <c r="V2238" t="s">
        <v>36</v>
      </c>
      <c r="W2238">
        <v>0</v>
      </c>
      <c r="X2238">
        <v>0</v>
      </c>
      <c r="Y2238">
        <v>0</v>
      </c>
      <c r="Z2238">
        <v>0</v>
      </c>
      <c r="AA2238">
        <v>3.1</v>
      </c>
    </row>
    <row r="2239" spans="1:27" x14ac:dyDescent="0.2">
      <c r="A2239">
        <v>1788</v>
      </c>
      <c r="B2239" t="str">
        <f>+SUBSTITUTE(LOWER(_xlfn.CONCAT(C2239,D2239,E2239,G2239,L2239,R2239))," ","")</f>
        <v>44435enterosinsalsae40-60standrewsotrosuee</v>
      </c>
      <c r="C2239" s="1">
        <v>44435</v>
      </c>
      <c r="D2239" s="2" t="s">
        <v>59</v>
      </c>
      <c r="E2239" t="s">
        <v>155</v>
      </c>
      <c r="F2239" t="s">
        <v>233</v>
      </c>
      <c r="G2239" t="s">
        <v>250</v>
      </c>
      <c r="H2239">
        <v>3000</v>
      </c>
      <c r="I2239">
        <v>2</v>
      </c>
      <c r="J2239" s="4" t="e">
        <f>+VLOOKUP(B2239,Hoja1!$A:$L,11,0)</f>
        <v>#N/A</v>
      </c>
      <c r="K2239" s="4" t="e">
        <f>+VLOOKUP(B2239,Hoja1!$A:$L,12,0)</f>
        <v>#N/A</v>
      </c>
      <c r="L2239" t="s">
        <v>240</v>
      </c>
      <c r="M2239">
        <v>34</v>
      </c>
      <c r="N2239" t="s">
        <v>204</v>
      </c>
      <c r="O2239">
        <v>8</v>
      </c>
      <c r="P2239">
        <v>2021</v>
      </c>
      <c r="Q2239" t="s">
        <v>165</v>
      </c>
      <c r="R2239" t="s">
        <v>185</v>
      </c>
      <c r="S2239" t="s">
        <v>165</v>
      </c>
      <c r="T2239" t="s">
        <v>185</v>
      </c>
      <c r="U2239" t="s">
        <v>159</v>
      </c>
      <c r="V2239" t="s">
        <v>160</v>
      </c>
      <c r="W2239">
        <v>0</v>
      </c>
      <c r="X2239">
        <v>0</v>
      </c>
      <c r="Y2239">
        <v>0</v>
      </c>
      <c r="Z2239">
        <v>0</v>
      </c>
      <c r="AA2239">
        <v>2</v>
      </c>
    </row>
    <row r="2240" spans="1:27" x14ac:dyDescent="0.2">
      <c r="A2240">
        <v>1789</v>
      </c>
      <c r="B2240" t="str">
        <f>+SUBSTITUTE(LOWER(_xlfn.CONCAT(C2240,D2240,E2240,G2240,L2240,R2240))," ","")</f>
        <v>44435enterosinsalsae60-80standrewsotrosuee</v>
      </c>
      <c r="C2240" s="1">
        <v>44435</v>
      </c>
      <c r="D2240" s="2" t="s">
        <v>59</v>
      </c>
      <c r="E2240" t="s">
        <v>155</v>
      </c>
      <c r="F2240" t="s">
        <v>233</v>
      </c>
      <c r="G2240" t="s">
        <v>253</v>
      </c>
      <c r="H2240">
        <v>8000</v>
      </c>
      <c r="I2240">
        <v>1.9</v>
      </c>
      <c r="J2240" s="4" t="e">
        <f>+VLOOKUP(B2240,Hoja1!$A:$L,11,0)</f>
        <v>#N/A</v>
      </c>
      <c r="K2240" s="4" t="e">
        <f>+VLOOKUP(B2240,Hoja1!$A:$L,12,0)</f>
        <v>#N/A</v>
      </c>
      <c r="L2240" t="s">
        <v>240</v>
      </c>
      <c r="M2240">
        <v>34</v>
      </c>
      <c r="N2240" t="s">
        <v>204</v>
      </c>
      <c r="O2240">
        <v>8</v>
      </c>
      <c r="P2240">
        <v>2021</v>
      </c>
      <c r="Q2240" t="s">
        <v>165</v>
      </c>
      <c r="R2240" t="s">
        <v>185</v>
      </c>
      <c r="S2240" t="s">
        <v>165</v>
      </c>
      <c r="T2240" t="s">
        <v>185</v>
      </c>
      <c r="U2240" t="s">
        <v>159</v>
      </c>
      <c r="V2240" t="s">
        <v>160</v>
      </c>
      <c r="W2240">
        <v>0</v>
      </c>
      <c r="X2240">
        <v>0</v>
      </c>
      <c r="Y2240">
        <v>0</v>
      </c>
      <c r="Z2240">
        <v>0</v>
      </c>
      <c r="AA2240">
        <v>1.9</v>
      </c>
    </row>
    <row r="2241" spans="1:27" x14ac:dyDescent="0.2">
      <c r="A2241">
        <v>1790</v>
      </c>
      <c r="B2241" t="str">
        <f>+SUBSTITUTE(LOWER(_xlfn.CONCAT(C2241,D2241,E2241,G2241,L2241,R2241))," ","")</f>
        <v>44435enterosinsalsae23-29standrewsamerica</v>
      </c>
      <c r="C2241" s="1">
        <v>44435</v>
      </c>
      <c r="D2241" s="2" t="s">
        <v>59</v>
      </c>
      <c r="E2241" t="s">
        <v>155</v>
      </c>
      <c r="F2241" t="s">
        <v>214</v>
      </c>
      <c r="G2241" t="s">
        <v>241</v>
      </c>
      <c r="H2241">
        <v>7718</v>
      </c>
      <c r="I2241">
        <v>2.0299999999999998</v>
      </c>
      <c r="J2241" s="4" t="e">
        <f>+VLOOKUP(B2241,Hoja1!$A:$L,11,0)</f>
        <v>#N/A</v>
      </c>
      <c r="K2241" s="4" t="e">
        <f>+VLOOKUP(B2241,Hoja1!$A:$L,12,0)</f>
        <v>#N/A</v>
      </c>
      <c r="L2241" t="s">
        <v>240</v>
      </c>
      <c r="M2241">
        <v>34</v>
      </c>
      <c r="N2241" t="s">
        <v>204</v>
      </c>
      <c r="O2241">
        <v>8</v>
      </c>
      <c r="P2241">
        <v>2021</v>
      </c>
      <c r="Q2241" t="s">
        <v>515</v>
      </c>
      <c r="R2241" t="s">
        <v>515</v>
      </c>
      <c r="S2241" t="s">
        <v>515</v>
      </c>
      <c r="T2241" t="s">
        <v>515</v>
      </c>
      <c r="U2241" t="s">
        <v>159</v>
      </c>
      <c r="V2241" t="s">
        <v>160</v>
      </c>
      <c r="W2241">
        <v>0</v>
      </c>
      <c r="X2241">
        <v>0</v>
      </c>
      <c r="Y2241">
        <v>0</v>
      </c>
      <c r="Z2241">
        <v>0</v>
      </c>
      <c r="AA2241">
        <v>2.0299999999999998</v>
      </c>
    </row>
    <row r="2242" spans="1:27" x14ac:dyDescent="0.2">
      <c r="A2242">
        <v>1791</v>
      </c>
      <c r="B2242" t="str">
        <f>+SUBSTITUTE(LOWER(_xlfn.CONCAT(C2242,D2242,E2242,G2242,L2242,R2242))," ","")</f>
        <v>44435carnegranelc100-200standrewsotroseuropa</v>
      </c>
      <c r="C2242" s="1">
        <v>44435</v>
      </c>
      <c r="D2242" s="2" t="s">
        <v>35</v>
      </c>
      <c r="E2242" t="s">
        <v>30</v>
      </c>
      <c r="F2242" t="s">
        <v>284</v>
      </c>
      <c r="G2242" t="s">
        <v>72</v>
      </c>
      <c r="H2242">
        <v>23000</v>
      </c>
      <c r="I2242">
        <v>2.9</v>
      </c>
      <c r="J2242" s="4">
        <f>+VLOOKUP(B2242,Hoja1!$A:$L,11,0)</f>
        <v>23000</v>
      </c>
      <c r="K2242" s="4">
        <f>+VLOOKUP(B2242,Hoja1!$A:$L,12,0)</f>
        <v>2.9</v>
      </c>
      <c r="L2242" t="s">
        <v>240</v>
      </c>
      <c r="M2242">
        <v>34</v>
      </c>
      <c r="N2242" t="s">
        <v>204</v>
      </c>
      <c r="O2242">
        <v>8</v>
      </c>
      <c r="P2242">
        <v>2021</v>
      </c>
      <c r="Q2242" t="s">
        <v>153</v>
      </c>
      <c r="R2242" t="s">
        <v>154</v>
      </c>
      <c r="S2242" t="s">
        <v>154</v>
      </c>
      <c r="T2242" t="s">
        <v>154</v>
      </c>
      <c r="U2242" t="s">
        <v>37</v>
      </c>
      <c r="V2242" t="s">
        <v>36</v>
      </c>
      <c r="W2242">
        <v>0</v>
      </c>
      <c r="X2242">
        <v>0</v>
      </c>
      <c r="Y2242">
        <v>0</v>
      </c>
      <c r="Z2242">
        <v>0</v>
      </c>
      <c r="AA2242">
        <v>2.9</v>
      </c>
    </row>
    <row r="2243" spans="1:27" x14ac:dyDescent="0.2">
      <c r="A2243">
        <v>1792</v>
      </c>
      <c r="B2243" t="str">
        <f>+SUBSTITUTE(LOWER(_xlfn.CONCAT(C2243,D2243,E2243,G2243,L2243,R2243))," ","")</f>
        <v>44435enterosinsalsae50-70standrews</v>
      </c>
      <c r="C2243" s="1">
        <v>44435</v>
      </c>
      <c r="D2243" s="2" t="s">
        <v>59</v>
      </c>
      <c r="E2243" t="s">
        <v>155</v>
      </c>
      <c r="F2243" t="s">
        <v>266</v>
      </c>
      <c r="G2243" t="s">
        <v>245</v>
      </c>
      <c r="H2243">
        <v>18160</v>
      </c>
      <c r="I2243">
        <v>2.1</v>
      </c>
      <c r="J2243" s="4" t="e">
        <f>+VLOOKUP(B2243,Hoja1!$A:$L,11,0)</f>
        <v>#N/A</v>
      </c>
      <c r="K2243" s="4" t="e">
        <f>+VLOOKUP(B2243,Hoja1!$A:$L,12,0)</f>
        <v>#N/A</v>
      </c>
      <c r="L2243" t="s">
        <v>240</v>
      </c>
      <c r="M2243">
        <v>34</v>
      </c>
      <c r="N2243" t="s">
        <v>204</v>
      </c>
      <c r="O2243">
        <v>8</v>
      </c>
      <c r="P2243">
        <v>2021</v>
      </c>
      <c r="U2243" t="s">
        <v>159</v>
      </c>
      <c r="V2243" t="s">
        <v>160</v>
      </c>
      <c r="W2243">
        <v>0</v>
      </c>
      <c r="X2243">
        <v>0</v>
      </c>
      <c r="Y2243">
        <v>0</v>
      </c>
      <c r="Z2243">
        <v>0</v>
      </c>
      <c r="AA2243">
        <v>2.1</v>
      </c>
    </row>
    <row r="2244" spans="1:27" x14ac:dyDescent="0.2">
      <c r="A2244">
        <v>1793</v>
      </c>
      <c r="B2244" t="str">
        <f>+SUBSTITUTE(LOWER(_xlfn.CONCAT(C2244,D2244,E2244,G2244,L2244,R2244))," ","")</f>
        <v>44435carnegranelc500-upstandrewsotrosuee</v>
      </c>
      <c r="C2244" s="1">
        <v>44435</v>
      </c>
      <c r="D2244" s="2" t="s">
        <v>35</v>
      </c>
      <c r="E2244" t="s">
        <v>30</v>
      </c>
      <c r="F2244" t="s">
        <v>274</v>
      </c>
      <c r="G2244" t="s">
        <v>183</v>
      </c>
      <c r="H2244">
        <v>24000</v>
      </c>
      <c r="I2244">
        <v>2.8</v>
      </c>
      <c r="J2244" s="4">
        <f>+VLOOKUP(B2244,Hoja1!$A:$L,11,0)</f>
        <v>24000</v>
      </c>
      <c r="K2244" s="4">
        <f>+VLOOKUP(B2244,Hoja1!$A:$L,12,0)</f>
        <v>2.8</v>
      </c>
      <c r="L2244" t="s">
        <v>240</v>
      </c>
      <c r="M2244">
        <v>34</v>
      </c>
      <c r="N2244" t="s">
        <v>204</v>
      </c>
      <c r="O2244">
        <v>8</v>
      </c>
      <c r="P2244">
        <v>2021</v>
      </c>
      <c r="Q2244" t="s">
        <v>165</v>
      </c>
      <c r="R2244" t="s">
        <v>185</v>
      </c>
      <c r="S2244" t="s">
        <v>165</v>
      </c>
      <c r="T2244" t="s">
        <v>185</v>
      </c>
      <c r="U2244" t="s">
        <v>37</v>
      </c>
      <c r="V2244" t="s">
        <v>36</v>
      </c>
      <c r="W2244">
        <v>0</v>
      </c>
      <c r="X2244">
        <v>0</v>
      </c>
      <c r="Y2244">
        <v>0</v>
      </c>
      <c r="Z2244">
        <v>0</v>
      </c>
      <c r="AA2244">
        <v>2.8</v>
      </c>
    </row>
    <row r="2245" spans="1:27" x14ac:dyDescent="0.2">
      <c r="A2245">
        <v>1794</v>
      </c>
      <c r="B2245" t="str">
        <f>+SUBSTITUTE(LOWER(_xlfn.CONCAT(C2245,D2245,E2245,G2245,L2245,R2245))," ","")</f>
        <v>44435carnegranelsinstandrewschile</v>
      </c>
      <c r="C2245" s="1">
        <v>44435</v>
      </c>
      <c r="D2245" s="2" t="s">
        <v>35</v>
      </c>
      <c r="E2245" t="s">
        <v>30</v>
      </c>
      <c r="F2245" t="s">
        <v>32</v>
      </c>
      <c r="G2245" t="s">
        <v>246</v>
      </c>
      <c r="H2245">
        <v>1150</v>
      </c>
      <c r="J2245" s="4" t="e">
        <f>+VLOOKUP(B2245,Hoja1!$A:$L,11,0)</f>
        <v>#N/A</v>
      </c>
      <c r="K2245" s="4" t="e">
        <f>+VLOOKUP(B2245,Hoja1!$A:$L,12,0)</f>
        <v>#N/A</v>
      </c>
      <c r="L2245" t="s">
        <v>240</v>
      </c>
      <c r="M2245">
        <v>34</v>
      </c>
      <c r="N2245" t="s">
        <v>204</v>
      </c>
      <c r="O2245">
        <v>8</v>
      </c>
      <c r="P2245">
        <v>2021</v>
      </c>
      <c r="Q2245" t="s">
        <v>32</v>
      </c>
      <c r="R2245" t="s">
        <v>32</v>
      </c>
      <c r="S2245" t="s">
        <v>32</v>
      </c>
      <c r="T2245" t="s">
        <v>32</v>
      </c>
      <c r="U2245" t="s">
        <v>37</v>
      </c>
      <c r="V2245" t="s">
        <v>36</v>
      </c>
      <c r="W2245">
        <v>0</v>
      </c>
      <c r="X2245">
        <v>0</v>
      </c>
    </row>
    <row r="2246" spans="1:27" x14ac:dyDescent="0.2">
      <c r="A2246">
        <v>1795</v>
      </c>
      <c r="B2246" t="str">
        <f>+SUBSTITUTE(LOWER(_xlfn.CONCAT(C2246,D2246,E2246,G2246,L2246,R2246))," ","")</f>
        <v>44435carneretailnocompensadoc200-300standrewsotrosuee</v>
      </c>
      <c r="C2246" s="1">
        <v>44435</v>
      </c>
      <c r="D2246" s="2" t="s">
        <v>35</v>
      </c>
      <c r="E2246" t="s">
        <v>251</v>
      </c>
      <c r="F2246" t="s">
        <v>233</v>
      </c>
      <c r="G2246" t="s">
        <v>39</v>
      </c>
      <c r="H2246">
        <v>2000</v>
      </c>
      <c r="I2246">
        <v>3.25</v>
      </c>
      <c r="J2246" s="4">
        <f>+VLOOKUP(B2246,Hoja1!$A:$L,11,0)</f>
        <v>2000</v>
      </c>
      <c r="K2246" s="4">
        <f>+VLOOKUP(B2246,Hoja1!$A:$L,12,0)</f>
        <v>3.25</v>
      </c>
      <c r="L2246" t="s">
        <v>240</v>
      </c>
      <c r="M2246">
        <v>34</v>
      </c>
      <c r="N2246" t="s">
        <v>204</v>
      </c>
      <c r="O2246">
        <v>8</v>
      </c>
      <c r="P2246">
        <v>2021</v>
      </c>
      <c r="Q2246" t="s">
        <v>165</v>
      </c>
      <c r="R2246" t="s">
        <v>185</v>
      </c>
      <c r="S2246" t="s">
        <v>165</v>
      </c>
      <c r="T2246" t="s">
        <v>185</v>
      </c>
      <c r="U2246" t="s">
        <v>173</v>
      </c>
      <c r="V2246" t="s">
        <v>252</v>
      </c>
      <c r="W2246">
        <v>0</v>
      </c>
      <c r="X2246">
        <v>0</v>
      </c>
      <c r="Y2246">
        <v>0</v>
      </c>
      <c r="Z2246">
        <v>0</v>
      </c>
      <c r="AA2246">
        <v>3.25</v>
      </c>
    </row>
    <row r="2247" spans="1:27" x14ac:dyDescent="0.2">
      <c r="A2247">
        <v>1796</v>
      </c>
      <c r="B2247" t="str">
        <f>+SUBSTITUTE(LOWER(_xlfn.CONCAT(C2247,D2247,E2247,G2247,L2247,R2247))," ","")</f>
        <v>44435carneretailnocompensadoc100-200standrewsotrosuee</v>
      </c>
      <c r="C2247" s="1">
        <v>44435</v>
      </c>
      <c r="D2247" s="2" t="s">
        <v>35</v>
      </c>
      <c r="E2247" t="s">
        <v>251</v>
      </c>
      <c r="F2247" t="s">
        <v>233</v>
      </c>
      <c r="G2247" t="s">
        <v>72</v>
      </c>
      <c r="H2247">
        <v>4000</v>
      </c>
      <c r="I2247">
        <v>3.35</v>
      </c>
      <c r="J2247" s="4">
        <f>+VLOOKUP(B2247,Hoja1!$A:$L,11,0)</f>
        <v>4000</v>
      </c>
      <c r="K2247" s="4">
        <f>+VLOOKUP(B2247,Hoja1!$A:$L,12,0)</f>
        <v>3.35</v>
      </c>
      <c r="L2247" t="s">
        <v>240</v>
      </c>
      <c r="M2247">
        <v>34</v>
      </c>
      <c r="N2247" t="s">
        <v>204</v>
      </c>
      <c r="O2247">
        <v>8</v>
      </c>
      <c r="P2247">
        <v>2021</v>
      </c>
      <c r="Q2247" t="s">
        <v>165</v>
      </c>
      <c r="R2247" t="s">
        <v>185</v>
      </c>
      <c r="S2247" t="s">
        <v>165</v>
      </c>
      <c r="T2247" t="s">
        <v>185</v>
      </c>
      <c r="U2247" t="s">
        <v>173</v>
      </c>
      <c r="V2247" t="s">
        <v>252</v>
      </c>
      <c r="W2247">
        <v>0</v>
      </c>
      <c r="X2247">
        <v>0</v>
      </c>
      <c r="Y2247">
        <v>0</v>
      </c>
      <c r="Z2247">
        <v>0</v>
      </c>
      <c r="AA2247">
        <v>3.35</v>
      </c>
    </row>
    <row r="2248" spans="1:27" x14ac:dyDescent="0.2">
      <c r="A2248">
        <v>1797</v>
      </c>
      <c r="B2248" t="str">
        <f>+SUBSTITUTE(LOWER(_xlfn.CONCAT(C2248,D2248,E2248,G2248,L2248,R2248))," ","")</f>
        <v>44435carnegranelc100-200standrewschile</v>
      </c>
      <c r="C2248" s="1">
        <v>44435</v>
      </c>
      <c r="D2248" s="2" t="s">
        <v>35</v>
      </c>
      <c r="E2248" t="s">
        <v>30</v>
      </c>
      <c r="F2248" t="s">
        <v>32</v>
      </c>
      <c r="G2248" t="s">
        <v>72</v>
      </c>
      <c r="H2248">
        <v>760</v>
      </c>
      <c r="J2248" s="4">
        <f>+VLOOKUP(B2248,Hoja1!$A:$L,11,0)</f>
        <v>760</v>
      </c>
      <c r="K2248" s="4">
        <f>+VLOOKUP(B2248,Hoja1!$A:$L,12,0)</f>
        <v>0</v>
      </c>
      <c r="L2248" t="s">
        <v>240</v>
      </c>
      <c r="M2248">
        <v>34</v>
      </c>
      <c r="N2248" t="s">
        <v>204</v>
      </c>
      <c r="O2248">
        <v>8</v>
      </c>
      <c r="P2248">
        <v>2021</v>
      </c>
      <c r="Q2248" t="s">
        <v>32</v>
      </c>
      <c r="R2248" t="s">
        <v>32</v>
      </c>
      <c r="S2248" t="s">
        <v>32</v>
      </c>
      <c r="T2248" t="s">
        <v>32</v>
      </c>
      <c r="U2248" t="s">
        <v>37</v>
      </c>
      <c r="V2248" t="s">
        <v>36</v>
      </c>
      <c r="W2248">
        <v>0</v>
      </c>
      <c r="X2248">
        <v>0</v>
      </c>
    </row>
    <row r="2249" spans="1:27" x14ac:dyDescent="0.2">
      <c r="A2249">
        <v>2453</v>
      </c>
      <c r="B2249" t="str">
        <f>+SUBSTITUTE(LOWER(_xlfn.CONCAT(C2249,D2249,E2249,G2249,L2249,R2249))," ","")</f>
        <v>44435carnegranelc0sudmarischile</v>
      </c>
      <c r="C2249" s="1">
        <v>44435</v>
      </c>
      <c r="D2249" s="2" t="s">
        <v>35</v>
      </c>
      <c r="E2249" t="s">
        <v>30</v>
      </c>
      <c r="F2249" t="s">
        <v>32</v>
      </c>
      <c r="G2249" t="s">
        <v>178</v>
      </c>
      <c r="H2249">
        <v>40</v>
      </c>
      <c r="J2249" s="4" t="e">
        <f>+VLOOKUP(B2249,Hoja1!$A:$L,11,0)</f>
        <v>#N/A</v>
      </c>
      <c r="K2249" s="4" t="e">
        <f>+VLOOKUP(B2249,Hoja1!$A:$L,12,0)</f>
        <v>#N/A</v>
      </c>
      <c r="L2249" t="s">
        <v>286</v>
      </c>
      <c r="M2249">
        <v>34</v>
      </c>
      <c r="O2249">
        <v>8</v>
      </c>
      <c r="P2249">
        <v>2021</v>
      </c>
      <c r="Q2249" t="s">
        <v>32</v>
      </c>
      <c r="R2249" t="s">
        <v>32</v>
      </c>
      <c r="S2249" t="s">
        <v>32</v>
      </c>
      <c r="T2249" t="s">
        <v>32</v>
      </c>
      <c r="U2249" t="s">
        <v>37</v>
      </c>
      <c r="V2249" t="s">
        <v>36</v>
      </c>
      <c r="W2249">
        <v>0</v>
      </c>
      <c r="X2249">
        <v>0</v>
      </c>
    </row>
    <row r="2250" spans="1:27" x14ac:dyDescent="0.2">
      <c r="A2250">
        <v>2454</v>
      </c>
      <c r="B2250" t="str">
        <f>+SUBSTITUTE(LOWER(_xlfn.CONCAT(C2250,D2250,E2250,G2250,L2250,R2250))," ","")</f>
        <v>44435enterosinsalsac40-60sudmarisrusia</v>
      </c>
      <c r="C2250" s="1">
        <v>44435</v>
      </c>
      <c r="D2250" s="2" t="s">
        <v>59</v>
      </c>
      <c r="E2250" t="s">
        <v>155</v>
      </c>
      <c r="F2250" t="s">
        <v>166</v>
      </c>
      <c r="G2250" t="s">
        <v>180</v>
      </c>
      <c r="H2250">
        <v>19220</v>
      </c>
      <c r="I2250">
        <v>2.1</v>
      </c>
      <c r="J2250" s="4" t="e">
        <f>+VLOOKUP(B2250,Hoja1!$A:$L,11,0)</f>
        <v>#N/A</v>
      </c>
      <c r="K2250" s="4" t="e">
        <f>+VLOOKUP(B2250,Hoja1!$A:$L,12,0)</f>
        <v>#N/A</v>
      </c>
      <c r="L2250" t="s">
        <v>286</v>
      </c>
      <c r="M2250">
        <v>34</v>
      </c>
      <c r="O2250">
        <v>8</v>
      </c>
      <c r="P2250">
        <v>2021</v>
      </c>
      <c r="Q2250" t="s">
        <v>165</v>
      </c>
      <c r="R2250" t="s">
        <v>166</v>
      </c>
      <c r="S2250" t="s">
        <v>165</v>
      </c>
      <c r="T2250" t="s">
        <v>166</v>
      </c>
      <c r="U2250" t="s">
        <v>159</v>
      </c>
      <c r="V2250" t="s">
        <v>160</v>
      </c>
      <c r="W2250">
        <v>0</v>
      </c>
      <c r="X2250">
        <v>0</v>
      </c>
      <c r="Y2250">
        <v>0</v>
      </c>
      <c r="Z2250">
        <v>0</v>
      </c>
      <c r="AA2250">
        <v>2.1</v>
      </c>
    </row>
    <row r="2251" spans="1:27" x14ac:dyDescent="0.2">
      <c r="A2251">
        <v>2455</v>
      </c>
      <c r="B2251" t="str">
        <f>+SUBSTITUTE(LOWER(_xlfn.CONCAT(C2251,D2251,E2251,G2251,L2251,R2251))," ","")</f>
        <v>44435carnegranelc100-200sudmarischile</v>
      </c>
      <c r="C2251" s="1">
        <v>44435</v>
      </c>
      <c r="D2251" s="2" t="s">
        <v>35</v>
      </c>
      <c r="E2251" t="s">
        <v>30</v>
      </c>
      <c r="F2251" t="s">
        <v>32</v>
      </c>
      <c r="G2251" t="s">
        <v>72</v>
      </c>
      <c r="H2251">
        <v>260</v>
      </c>
      <c r="J2251" s="4">
        <f>+VLOOKUP(B2251,Hoja1!$A:$L,11,0)</f>
        <v>260</v>
      </c>
      <c r="K2251" s="4">
        <f>+VLOOKUP(B2251,Hoja1!$A:$L,12,0)</f>
        <v>0</v>
      </c>
      <c r="L2251" t="s">
        <v>286</v>
      </c>
      <c r="M2251">
        <v>34</v>
      </c>
      <c r="O2251">
        <v>8</v>
      </c>
      <c r="P2251">
        <v>2021</v>
      </c>
      <c r="Q2251" t="s">
        <v>32</v>
      </c>
      <c r="R2251" t="s">
        <v>32</v>
      </c>
      <c r="S2251" t="s">
        <v>32</v>
      </c>
      <c r="T2251" t="s">
        <v>32</v>
      </c>
      <c r="U2251" t="s">
        <v>37</v>
      </c>
      <c r="V2251" t="s">
        <v>36</v>
      </c>
      <c r="W2251">
        <v>0</v>
      </c>
      <c r="X2251">
        <v>0</v>
      </c>
    </row>
    <row r="2252" spans="1:27" x14ac:dyDescent="0.2">
      <c r="A2252">
        <v>2456</v>
      </c>
      <c r="B2252" t="str">
        <f>+SUBSTITUTE(LOWER(_xlfn.CONCAT(C2252,D2252,E2252,G2252,L2252,R2252))," ","")</f>
        <v>44435enterosinsalsac60-80sudmarisamerica</v>
      </c>
      <c r="C2252" s="1">
        <v>44435</v>
      </c>
      <c r="D2252" s="2" t="s">
        <v>59</v>
      </c>
      <c r="E2252" t="s">
        <v>155</v>
      </c>
      <c r="F2252" t="s">
        <v>254</v>
      </c>
      <c r="G2252" t="s">
        <v>168</v>
      </c>
      <c r="H2252">
        <v>19220</v>
      </c>
      <c r="I2252">
        <v>2</v>
      </c>
      <c r="J2252" s="4" t="e">
        <f>+VLOOKUP(B2252,Hoja1!$A:$L,11,0)</f>
        <v>#N/A</v>
      </c>
      <c r="K2252" s="4" t="e">
        <f>+VLOOKUP(B2252,Hoja1!$A:$L,12,0)</f>
        <v>#N/A</v>
      </c>
      <c r="L2252" t="s">
        <v>286</v>
      </c>
      <c r="M2252">
        <v>34</v>
      </c>
      <c r="O2252">
        <v>8</v>
      </c>
      <c r="P2252">
        <v>2021</v>
      </c>
      <c r="Q2252" t="s">
        <v>515</v>
      </c>
      <c r="R2252" t="s">
        <v>515</v>
      </c>
      <c r="S2252" t="s">
        <v>515</v>
      </c>
      <c r="T2252" t="s">
        <v>515</v>
      </c>
      <c r="U2252" t="s">
        <v>159</v>
      </c>
      <c r="V2252" t="s">
        <v>160</v>
      </c>
      <c r="W2252">
        <v>0</v>
      </c>
      <c r="X2252">
        <v>0</v>
      </c>
      <c r="Y2252">
        <v>0</v>
      </c>
      <c r="Z2252">
        <v>0</v>
      </c>
      <c r="AA2252">
        <v>2</v>
      </c>
    </row>
    <row r="2253" spans="1:27" x14ac:dyDescent="0.2">
      <c r="A2253">
        <v>2457</v>
      </c>
      <c r="B2253" t="str">
        <f>+SUBSTITUTE(LOWER(_xlfn.CONCAT(C2253,D2253,E2253,G2253,L2253,R2253))," ","")</f>
        <v>44435carnegranelc200-300sudmarischile</v>
      </c>
      <c r="C2253" s="1">
        <v>44435</v>
      </c>
      <c r="D2253" s="2" t="s">
        <v>35</v>
      </c>
      <c r="E2253" t="s">
        <v>30</v>
      </c>
      <c r="F2253" t="s">
        <v>32</v>
      </c>
      <c r="G2253" t="s">
        <v>39</v>
      </c>
      <c r="H2253">
        <v>400</v>
      </c>
      <c r="J2253" s="4">
        <f>+VLOOKUP(B2253,Hoja1!$A:$L,11,0)</f>
        <v>400</v>
      </c>
      <c r="K2253" s="4">
        <f>+VLOOKUP(B2253,Hoja1!$A:$L,12,0)</f>
        <v>0</v>
      </c>
      <c r="L2253" t="s">
        <v>286</v>
      </c>
      <c r="M2253">
        <v>34</v>
      </c>
      <c r="O2253">
        <v>8</v>
      </c>
      <c r="P2253">
        <v>2021</v>
      </c>
      <c r="Q2253" t="s">
        <v>32</v>
      </c>
      <c r="R2253" t="s">
        <v>32</v>
      </c>
      <c r="S2253" t="s">
        <v>32</v>
      </c>
      <c r="T2253" t="s">
        <v>32</v>
      </c>
      <c r="U2253" t="s">
        <v>37</v>
      </c>
      <c r="V2253" t="s">
        <v>36</v>
      </c>
      <c r="W2253">
        <v>0</v>
      </c>
      <c r="X2253">
        <v>0</v>
      </c>
    </row>
    <row r="2254" spans="1:27" x14ac:dyDescent="0.2">
      <c r="A2254">
        <v>855</v>
      </c>
      <c r="B2254" t="str">
        <f>+SUBSTITUTE(LOWER(_xlfn.CONCAT(C2254,D2254,E2254,G2254,L2254,R2254))," ","")</f>
        <v>44438carnegranelc100-200manuelitaamerica</v>
      </c>
      <c r="C2254" s="1">
        <v>44438</v>
      </c>
      <c r="D2254" s="2" t="s">
        <v>35</v>
      </c>
      <c r="E2254" t="s">
        <v>30</v>
      </c>
      <c r="F2254" t="s">
        <v>519</v>
      </c>
      <c r="G2254" t="s">
        <v>72</v>
      </c>
      <c r="H2254">
        <v>12000</v>
      </c>
      <c r="I2254">
        <v>3.1</v>
      </c>
      <c r="J2254" s="4">
        <f>+VLOOKUP(B2254,Hoja1!$A:$L,11,0)</f>
        <v>12000</v>
      </c>
      <c r="K2254" s="4">
        <f>+VLOOKUP(B2254,Hoja1!$A:$L,12,0)</f>
        <v>3.1</v>
      </c>
      <c r="L2254" t="s">
        <v>93</v>
      </c>
      <c r="M2254">
        <v>35</v>
      </c>
      <c r="N2254" t="s">
        <v>211</v>
      </c>
      <c r="O2254">
        <v>8</v>
      </c>
      <c r="P2254">
        <v>2021</v>
      </c>
      <c r="Q2254" t="s">
        <v>515</v>
      </c>
      <c r="R2254" t="s">
        <v>515</v>
      </c>
      <c r="S2254" t="s">
        <v>515</v>
      </c>
      <c r="T2254" t="s">
        <v>515</v>
      </c>
      <c r="U2254" t="s">
        <v>37</v>
      </c>
      <c r="V2254" t="s">
        <v>36</v>
      </c>
      <c r="W2254">
        <v>0</v>
      </c>
      <c r="X2254">
        <v>0</v>
      </c>
      <c r="Y2254">
        <v>0</v>
      </c>
      <c r="Z2254">
        <v>0</v>
      </c>
      <c r="AA2254">
        <v>3.1</v>
      </c>
    </row>
    <row r="2255" spans="1:27" x14ac:dyDescent="0.2">
      <c r="A2255">
        <v>856</v>
      </c>
      <c r="B2255" t="str">
        <f>+SUBSTITUTE(LOWER(_xlfn.CONCAT(C2255,D2255,E2255,G2255,L2255,R2255))," ","")</f>
        <v>44438carnegranelc300-500manuelitaespaña</v>
      </c>
      <c r="C2255" s="1">
        <v>44438</v>
      </c>
      <c r="D2255" s="2" t="s">
        <v>35</v>
      </c>
      <c r="E2255" t="s">
        <v>30</v>
      </c>
      <c r="F2255" t="s">
        <v>338</v>
      </c>
      <c r="G2255" t="s">
        <v>49</v>
      </c>
      <c r="H2255">
        <v>24000</v>
      </c>
      <c r="I2255">
        <v>2.87</v>
      </c>
      <c r="J2255" s="4">
        <f>+VLOOKUP(B2255,Hoja1!$A:$L,11,0)</f>
        <v>24000</v>
      </c>
      <c r="K2255" s="4">
        <f>+VLOOKUP(B2255,Hoja1!$A:$L,12,0)</f>
        <v>2.87</v>
      </c>
      <c r="L2255" t="s">
        <v>93</v>
      </c>
      <c r="M2255">
        <v>35</v>
      </c>
      <c r="N2255" t="s">
        <v>211</v>
      </c>
      <c r="O2255">
        <v>8</v>
      </c>
      <c r="P2255">
        <v>2021</v>
      </c>
      <c r="Q2255" t="s">
        <v>153</v>
      </c>
      <c r="R2255" t="s">
        <v>338</v>
      </c>
      <c r="S2255" t="s">
        <v>338</v>
      </c>
      <c r="T2255" t="s">
        <v>154</v>
      </c>
      <c r="U2255" t="s">
        <v>37</v>
      </c>
      <c r="V2255" t="s">
        <v>36</v>
      </c>
      <c r="W2255">
        <v>0</v>
      </c>
      <c r="X2255">
        <v>0</v>
      </c>
      <c r="Y2255">
        <v>0</v>
      </c>
      <c r="Z2255">
        <v>0</v>
      </c>
      <c r="AA2255">
        <v>2.87</v>
      </c>
    </row>
    <row r="2256" spans="1:27" x14ac:dyDescent="0.2">
      <c r="A2256">
        <v>857</v>
      </c>
      <c r="B2256" t="str">
        <f>+SUBSTITUTE(LOWER(_xlfn.CONCAT(C2256,D2256,E2256,G2256,L2256,R2256))," ","")</f>
        <v>44438carnegranelc200-300manuelitaamerica</v>
      </c>
      <c r="C2256" s="1">
        <v>44438</v>
      </c>
      <c r="D2256" s="2" t="s">
        <v>35</v>
      </c>
      <c r="E2256" t="s">
        <v>30</v>
      </c>
      <c r="F2256" t="s">
        <v>519</v>
      </c>
      <c r="G2256" t="s">
        <v>39</v>
      </c>
      <c r="H2256">
        <v>12000</v>
      </c>
      <c r="I2256">
        <v>2.95</v>
      </c>
      <c r="J2256" s="4">
        <f>+VLOOKUP(B2256,Hoja1!$A:$L,11,0)</f>
        <v>12000</v>
      </c>
      <c r="K2256" s="4">
        <f>+VLOOKUP(B2256,Hoja1!$A:$L,12,0)</f>
        <v>2.95</v>
      </c>
      <c r="L2256" t="s">
        <v>93</v>
      </c>
      <c r="M2256">
        <v>35</v>
      </c>
      <c r="N2256" t="s">
        <v>211</v>
      </c>
      <c r="O2256">
        <v>8</v>
      </c>
      <c r="P2256">
        <v>2021</v>
      </c>
      <c r="Q2256" t="s">
        <v>515</v>
      </c>
      <c r="R2256" t="s">
        <v>515</v>
      </c>
      <c r="S2256" t="s">
        <v>515</v>
      </c>
      <c r="T2256" t="s">
        <v>515</v>
      </c>
      <c r="U2256" t="s">
        <v>37</v>
      </c>
      <c r="V2256" t="s">
        <v>36</v>
      </c>
      <c r="W2256">
        <v>0</v>
      </c>
      <c r="X2256">
        <v>0</v>
      </c>
      <c r="Y2256">
        <v>0</v>
      </c>
      <c r="Z2256">
        <v>0</v>
      </c>
      <c r="AA2256">
        <v>2.95</v>
      </c>
    </row>
    <row r="2257" spans="1:27" x14ac:dyDescent="0.2">
      <c r="A2257">
        <v>1798</v>
      </c>
      <c r="B2257" t="str">
        <f>+SUBSTITUTE(LOWER(_xlfn.CONCAT(C2257,D2257,E2257,G2257,L2257,R2257))," ","")</f>
        <v>44438carnegranelc100-200standrewsasia</v>
      </c>
      <c r="C2257" s="1">
        <v>44438</v>
      </c>
      <c r="D2257" s="2" t="s">
        <v>35</v>
      </c>
      <c r="E2257" t="s">
        <v>30</v>
      </c>
      <c r="F2257" t="s">
        <v>267</v>
      </c>
      <c r="G2257" t="s">
        <v>72</v>
      </c>
      <c r="H2257">
        <v>5400</v>
      </c>
      <c r="I2257">
        <v>3.5</v>
      </c>
      <c r="J2257" s="4">
        <f>+VLOOKUP(B2257,Hoja1!$A:$L,11,0)</f>
        <v>5400</v>
      </c>
      <c r="K2257" s="4">
        <f>+VLOOKUP(B2257,Hoja1!$A:$L,12,0)</f>
        <v>3.5</v>
      </c>
      <c r="L2257" t="s">
        <v>240</v>
      </c>
      <c r="M2257">
        <v>35</v>
      </c>
      <c r="N2257" t="s">
        <v>204</v>
      </c>
      <c r="O2257">
        <v>8</v>
      </c>
      <c r="P2257">
        <v>2021</v>
      </c>
      <c r="Q2257" t="s">
        <v>158</v>
      </c>
      <c r="R2257" t="s">
        <v>158</v>
      </c>
      <c r="S2257" t="s">
        <v>158</v>
      </c>
      <c r="T2257" t="s">
        <v>158</v>
      </c>
      <c r="U2257" t="s">
        <v>37</v>
      </c>
      <c r="V2257" t="s">
        <v>36</v>
      </c>
      <c r="W2257">
        <v>0</v>
      </c>
      <c r="X2257">
        <v>0</v>
      </c>
      <c r="Y2257">
        <v>0</v>
      </c>
      <c r="Z2257">
        <v>0</v>
      </c>
      <c r="AA2257">
        <v>3.5</v>
      </c>
    </row>
    <row r="2258" spans="1:27" x14ac:dyDescent="0.2">
      <c r="A2258">
        <v>1799</v>
      </c>
      <c r="B2258" t="str">
        <f>+SUBSTITUTE(LOWER(_xlfn.CONCAT(C2258,D2258,E2258,G2258,L2258,R2258))," ","")</f>
        <v>44438carnegranelc200-300standrewsasia</v>
      </c>
      <c r="C2258" s="1">
        <v>44438</v>
      </c>
      <c r="D2258" s="2" t="s">
        <v>35</v>
      </c>
      <c r="E2258" t="s">
        <v>30</v>
      </c>
      <c r="F2258" t="s">
        <v>267</v>
      </c>
      <c r="G2258" t="s">
        <v>39</v>
      </c>
      <c r="H2258">
        <v>15300</v>
      </c>
      <c r="I2258">
        <v>3.4</v>
      </c>
      <c r="J2258" s="4">
        <f>+VLOOKUP(B2258,Hoja1!$A:$L,11,0)</f>
        <v>15300</v>
      </c>
      <c r="K2258" s="4">
        <f>+VLOOKUP(B2258,Hoja1!$A:$L,12,0)</f>
        <v>3.4</v>
      </c>
      <c r="L2258" t="s">
        <v>240</v>
      </c>
      <c r="M2258">
        <v>35</v>
      </c>
      <c r="N2258" t="s">
        <v>204</v>
      </c>
      <c r="O2258">
        <v>8</v>
      </c>
      <c r="P2258">
        <v>2021</v>
      </c>
      <c r="Q2258" t="s">
        <v>158</v>
      </c>
      <c r="R2258" t="s">
        <v>158</v>
      </c>
      <c r="S2258" t="s">
        <v>158</v>
      </c>
      <c r="T2258" t="s">
        <v>158</v>
      </c>
      <c r="U2258" t="s">
        <v>37</v>
      </c>
      <c r="V2258" t="s">
        <v>36</v>
      </c>
      <c r="W2258">
        <v>0</v>
      </c>
      <c r="X2258">
        <v>0</v>
      </c>
      <c r="Y2258">
        <v>0</v>
      </c>
      <c r="Z2258">
        <v>0</v>
      </c>
      <c r="AA2258">
        <v>3.4</v>
      </c>
    </row>
    <row r="2259" spans="1:27" x14ac:dyDescent="0.2">
      <c r="A2259">
        <v>2458</v>
      </c>
      <c r="B2259" t="str">
        <f>+SUBSTITUTE(LOWER(_xlfn.CONCAT(C2259,D2259,E2259,G2259,L2259,R2259))," ","")</f>
        <v>44438carnegranelc0sudmarischile</v>
      </c>
      <c r="C2259" s="1">
        <v>44438</v>
      </c>
      <c r="D2259" s="2" t="s">
        <v>35</v>
      </c>
      <c r="E2259" t="s">
        <v>30</v>
      </c>
      <c r="F2259" t="s">
        <v>32</v>
      </c>
      <c r="G2259" t="s">
        <v>178</v>
      </c>
      <c r="H2259">
        <v>800</v>
      </c>
      <c r="J2259" s="4" t="e">
        <f>+VLOOKUP(B2259,Hoja1!$A:$L,11,0)</f>
        <v>#N/A</v>
      </c>
      <c r="K2259" s="4" t="e">
        <f>+VLOOKUP(B2259,Hoja1!$A:$L,12,0)</f>
        <v>#N/A</v>
      </c>
      <c r="L2259" t="s">
        <v>286</v>
      </c>
      <c r="M2259">
        <v>35</v>
      </c>
      <c r="O2259">
        <v>8</v>
      </c>
      <c r="P2259">
        <v>2021</v>
      </c>
      <c r="Q2259" t="s">
        <v>32</v>
      </c>
      <c r="R2259" t="s">
        <v>32</v>
      </c>
      <c r="S2259" t="s">
        <v>32</v>
      </c>
      <c r="T2259" t="s">
        <v>32</v>
      </c>
      <c r="U2259" t="s">
        <v>37</v>
      </c>
      <c r="V2259" t="s">
        <v>36</v>
      </c>
      <c r="W2259">
        <v>0</v>
      </c>
      <c r="X2259">
        <v>0</v>
      </c>
    </row>
    <row r="2260" spans="1:27" x14ac:dyDescent="0.2">
      <c r="A2260">
        <v>2459</v>
      </c>
      <c r="B2260" t="str">
        <f>+SUBSTITUTE(LOWER(_xlfn.CONCAT(C2260,D2260,E2260,G2260,L2260,R2260))," ","")</f>
        <v>44438enterosinsalsac40-60sudmarisamerica</v>
      </c>
      <c r="C2260" s="1">
        <v>44438</v>
      </c>
      <c r="D2260" s="2" t="s">
        <v>59</v>
      </c>
      <c r="E2260" t="s">
        <v>155</v>
      </c>
      <c r="F2260" t="s">
        <v>214</v>
      </c>
      <c r="G2260" t="s">
        <v>180</v>
      </c>
      <c r="H2260">
        <v>17978.400000000001</v>
      </c>
      <c r="I2260">
        <v>1.79</v>
      </c>
      <c r="J2260" s="4" t="e">
        <f>+VLOOKUP(B2260,Hoja1!$A:$L,11,0)</f>
        <v>#N/A</v>
      </c>
      <c r="K2260" s="4" t="e">
        <f>+VLOOKUP(B2260,Hoja1!$A:$L,12,0)</f>
        <v>#N/A</v>
      </c>
      <c r="L2260" t="s">
        <v>286</v>
      </c>
      <c r="M2260">
        <v>35</v>
      </c>
      <c r="O2260">
        <v>8</v>
      </c>
      <c r="P2260">
        <v>2021</v>
      </c>
      <c r="Q2260" t="s">
        <v>515</v>
      </c>
      <c r="R2260" t="s">
        <v>515</v>
      </c>
      <c r="S2260" t="s">
        <v>515</v>
      </c>
      <c r="T2260" t="s">
        <v>515</v>
      </c>
      <c r="U2260" t="s">
        <v>159</v>
      </c>
      <c r="V2260" t="s">
        <v>160</v>
      </c>
      <c r="W2260">
        <v>0</v>
      </c>
      <c r="X2260">
        <v>0</v>
      </c>
      <c r="Y2260">
        <v>0</v>
      </c>
      <c r="Z2260">
        <v>0</v>
      </c>
      <c r="AA2260">
        <v>1.79</v>
      </c>
    </row>
    <row r="2261" spans="1:27" x14ac:dyDescent="0.2">
      <c r="A2261">
        <v>858</v>
      </c>
      <c r="B2261" t="str">
        <f>+SUBSTITUTE(LOWER(_xlfn.CONCAT(C2261,D2261,E2261,G2261,L2261,R2261))," ","")</f>
        <v>44439enterosinsalsac60-80manuelita</v>
      </c>
      <c r="C2261" s="1">
        <v>44439</v>
      </c>
      <c r="D2261" s="2" t="s">
        <v>59</v>
      </c>
      <c r="E2261" t="s">
        <v>155</v>
      </c>
      <c r="F2261" t="s">
        <v>237</v>
      </c>
      <c r="G2261" t="s">
        <v>168</v>
      </c>
      <c r="H2261">
        <v>20400</v>
      </c>
      <c r="I2261">
        <v>2.0249999999999999</v>
      </c>
      <c r="J2261" s="4" t="e">
        <f>+VLOOKUP(B2261,Hoja1!$A:$L,11,0)</f>
        <v>#N/A</v>
      </c>
      <c r="K2261" s="4" t="e">
        <f>+VLOOKUP(B2261,Hoja1!$A:$L,12,0)</f>
        <v>#N/A</v>
      </c>
      <c r="L2261" t="s">
        <v>93</v>
      </c>
      <c r="M2261">
        <v>35</v>
      </c>
      <c r="N2261" t="s">
        <v>211</v>
      </c>
      <c r="O2261">
        <v>8</v>
      </c>
      <c r="P2261">
        <v>2021</v>
      </c>
      <c r="U2261" t="s">
        <v>159</v>
      </c>
      <c r="V2261" t="s">
        <v>160</v>
      </c>
      <c r="W2261">
        <v>0</v>
      </c>
      <c r="X2261">
        <v>0</v>
      </c>
      <c r="Y2261">
        <v>0</v>
      </c>
      <c r="Z2261">
        <v>0</v>
      </c>
      <c r="AA2261">
        <v>2.0249999999999999</v>
      </c>
    </row>
    <row r="2262" spans="1:27" x14ac:dyDescent="0.2">
      <c r="A2262">
        <v>859</v>
      </c>
      <c r="B2262" t="str">
        <f>+SUBSTITUTE(LOWER(_xlfn.CONCAT(C2262,D2262,E2262,G2262,L2262,R2262))," ","")</f>
        <v>44439enterosinsalsac18-27manuelitaamerica</v>
      </c>
      <c r="C2262" s="1">
        <v>44439</v>
      </c>
      <c r="D2262" s="2" t="s">
        <v>59</v>
      </c>
      <c r="E2262" t="s">
        <v>155</v>
      </c>
      <c r="F2262" t="s">
        <v>214</v>
      </c>
      <c r="G2262" t="s">
        <v>171</v>
      </c>
      <c r="H2262">
        <v>3400</v>
      </c>
      <c r="I2262">
        <v>1.98529411764705</v>
      </c>
      <c r="J2262" s="4" t="e">
        <f>+VLOOKUP(B2262,Hoja1!$A:$L,11,0)</f>
        <v>#N/A</v>
      </c>
      <c r="K2262" s="4" t="e">
        <f>+VLOOKUP(B2262,Hoja1!$A:$L,12,0)</f>
        <v>#N/A</v>
      </c>
      <c r="L2262" t="s">
        <v>93</v>
      </c>
      <c r="M2262">
        <v>35</v>
      </c>
      <c r="N2262" t="s">
        <v>211</v>
      </c>
      <c r="O2262">
        <v>8</v>
      </c>
      <c r="P2262">
        <v>2021</v>
      </c>
      <c r="Q2262" t="s">
        <v>515</v>
      </c>
      <c r="R2262" t="s">
        <v>515</v>
      </c>
      <c r="S2262" t="s">
        <v>515</v>
      </c>
      <c r="T2262" t="s">
        <v>515</v>
      </c>
      <c r="U2262" t="s">
        <v>159</v>
      </c>
      <c r="V2262" t="s">
        <v>160</v>
      </c>
      <c r="W2262">
        <v>0</v>
      </c>
      <c r="X2262">
        <v>0</v>
      </c>
      <c r="Y2262">
        <v>0</v>
      </c>
      <c r="Z2262">
        <v>0</v>
      </c>
      <c r="AA2262">
        <v>1.98529411764705</v>
      </c>
    </row>
    <row r="2263" spans="1:27" x14ac:dyDescent="0.2">
      <c r="A2263">
        <v>860</v>
      </c>
      <c r="B2263" t="str">
        <f>+SUBSTITUTE(LOWER(_xlfn.CONCAT(C2263,D2263,E2263,G2263,L2263,R2263))," ","")</f>
        <v>44439enterosinsalsac27-36manuelitaamerica</v>
      </c>
      <c r="C2263" s="1">
        <v>44439</v>
      </c>
      <c r="D2263" s="2" t="s">
        <v>59</v>
      </c>
      <c r="E2263" t="s">
        <v>155</v>
      </c>
      <c r="F2263" t="s">
        <v>214</v>
      </c>
      <c r="G2263" t="s">
        <v>238</v>
      </c>
      <c r="H2263">
        <v>11424</v>
      </c>
      <c r="I2263">
        <v>1.98529411764705</v>
      </c>
      <c r="J2263" s="4" t="e">
        <f>+VLOOKUP(B2263,Hoja1!$A:$L,11,0)</f>
        <v>#N/A</v>
      </c>
      <c r="K2263" s="4" t="e">
        <f>+VLOOKUP(B2263,Hoja1!$A:$L,12,0)</f>
        <v>#N/A</v>
      </c>
      <c r="L2263" t="s">
        <v>93</v>
      </c>
      <c r="M2263">
        <v>35</v>
      </c>
      <c r="N2263" t="s">
        <v>211</v>
      </c>
      <c r="O2263">
        <v>8</v>
      </c>
      <c r="P2263">
        <v>2021</v>
      </c>
      <c r="Q2263" t="s">
        <v>515</v>
      </c>
      <c r="R2263" t="s">
        <v>515</v>
      </c>
      <c r="S2263" t="s">
        <v>515</v>
      </c>
      <c r="T2263" t="s">
        <v>515</v>
      </c>
      <c r="U2263" t="s">
        <v>159</v>
      </c>
      <c r="V2263" t="s">
        <v>160</v>
      </c>
      <c r="W2263">
        <v>0</v>
      </c>
      <c r="X2263">
        <v>0</v>
      </c>
      <c r="Y2263">
        <v>0</v>
      </c>
      <c r="Z2263">
        <v>0</v>
      </c>
      <c r="AA2263">
        <v>1.98529411764705</v>
      </c>
    </row>
    <row r="2264" spans="1:27" x14ac:dyDescent="0.2">
      <c r="A2264">
        <v>861</v>
      </c>
      <c r="B2264" t="str">
        <f>+SUBSTITUTE(LOWER(_xlfn.CONCAT(C2264,D2264,E2264,G2264,L2264,R2264))," ","")</f>
        <v>44439carnegranelc200-300manuelitarusia</v>
      </c>
      <c r="C2264" s="1">
        <v>44439</v>
      </c>
      <c r="D2264" s="2" t="s">
        <v>35</v>
      </c>
      <c r="E2264" t="s">
        <v>30</v>
      </c>
      <c r="F2264" t="s">
        <v>166</v>
      </c>
      <c r="G2264" t="s">
        <v>39</v>
      </c>
      <c r="H2264">
        <v>24000</v>
      </c>
      <c r="I2264">
        <v>3.1</v>
      </c>
      <c r="J2264" s="4">
        <f>+VLOOKUP(B2264,Hoja1!$A:$L,11,0)</f>
        <v>24000</v>
      </c>
      <c r="K2264" s="4">
        <f>+VLOOKUP(B2264,Hoja1!$A:$L,12,0)</f>
        <v>3.1</v>
      </c>
      <c r="L2264" t="s">
        <v>93</v>
      </c>
      <c r="M2264">
        <v>35</v>
      </c>
      <c r="N2264" t="s">
        <v>211</v>
      </c>
      <c r="O2264">
        <v>8</v>
      </c>
      <c r="P2264">
        <v>2021</v>
      </c>
      <c r="Q2264" t="s">
        <v>165</v>
      </c>
      <c r="R2264" t="s">
        <v>166</v>
      </c>
      <c r="S2264" t="s">
        <v>165</v>
      </c>
      <c r="T2264" t="s">
        <v>166</v>
      </c>
      <c r="U2264" t="s">
        <v>37</v>
      </c>
      <c r="V2264" t="s">
        <v>36</v>
      </c>
      <c r="W2264">
        <v>0</v>
      </c>
      <c r="X2264">
        <v>0</v>
      </c>
      <c r="Y2264">
        <v>0</v>
      </c>
      <c r="Z2264">
        <v>0</v>
      </c>
      <c r="AA2264">
        <v>3.1</v>
      </c>
    </row>
    <row r="2265" spans="1:27" x14ac:dyDescent="0.2">
      <c r="A2265">
        <v>1800</v>
      </c>
      <c r="B2265" t="str">
        <f>+SUBSTITUTE(LOWER(_xlfn.CONCAT(C2265,D2265,E2265,G2265,L2265,R2265))," ","")</f>
        <v>44439enteroconsalsae40-60standrewsamerica</v>
      </c>
      <c r="C2265" s="1">
        <v>44439</v>
      </c>
      <c r="D2265" s="2" t="s">
        <v>59</v>
      </c>
      <c r="E2265" t="s">
        <v>227</v>
      </c>
      <c r="F2265" t="s">
        <v>214</v>
      </c>
      <c r="G2265" t="s">
        <v>250</v>
      </c>
      <c r="H2265">
        <v>6356</v>
      </c>
      <c r="I2265">
        <v>3.59</v>
      </c>
      <c r="J2265" s="4" t="e">
        <f>+VLOOKUP(B2265,Hoja1!$A:$L,11,0)</f>
        <v>#N/A</v>
      </c>
      <c r="K2265" s="4" t="e">
        <f>+VLOOKUP(B2265,Hoja1!$A:$L,12,0)</f>
        <v>#N/A</v>
      </c>
      <c r="L2265" t="s">
        <v>240</v>
      </c>
      <c r="M2265">
        <v>35</v>
      </c>
      <c r="N2265" t="s">
        <v>204</v>
      </c>
      <c r="O2265">
        <v>8</v>
      </c>
      <c r="P2265">
        <v>2021</v>
      </c>
      <c r="Q2265" t="s">
        <v>515</v>
      </c>
      <c r="R2265" t="s">
        <v>515</v>
      </c>
      <c r="S2265" t="s">
        <v>515</v>
      </c>
      <c r="T2265" t="s">
        <v>515</v>
      </c>
      <c r="U2265" t="s">
        <v>61</v>
      </c>
      <c r="V2265" t="s">
        <v>229</v>
      </c>
      <c r="W2265">
        <v>0</v>
      </c>
      <c r="X2265">
        <v>0</v>
      </c>
      <c r="Y2265">
        <v>0</v>
      </c>
      <c r="Z2265">
        <v>0</v>
      </c>
      <c r="AA2265">
        <v>3.59</v>
      </c>
    </row>
    <row r="2266" spans="1:27" x14ac:dyDescent="0.2">
      <c r="A2266">
        <v>1801</v>
      </c>
      <c r="B2266" t="str">
        <f>+SUBSTITUTE(LOWER(_xlfn.CONCAT(C2266,D2266,E2266,G2266,L2266,R2266))," ","")</f>
        <v>44439enterosinsalsae40-60standrewsamerica</v>
      </c>
      <c r="C2266" s="1">
        <v>44439</v>
      </c>
      <c r="D2266" s="2" t="s">
        <v>59</v>
      </c>
      <c r="E2266" t="s">
        <v>155</v>
      </c>
      <c r="F2266" t="s">
        <v>214</v>
      </c>
      <c r="G2266" t="s">
        <v>250</v>
      </c>
      <c r="H2266">
        <v>9988</v>
      </c>
      <c r="I2266">
        <v>2.33</v>
      </c>
      <c r="J2266" s="4" t="e">
        <f>+VLOOKUP(B2266,Hoja1!$A:$L,11,0)</f>
        <v>#N/A</v>
      </c>
      <c r="K2266" s="4" t="e">
        <f>+VLOOKUP(B2266,Hoja1!$A:$L,12,0)</f>
        <v>#N/A</v>
      </c>
      <c r="L2266" t="s">
        <v>240</v>
      </c>
      <c r="M2266">
        <v>35</v>
      </c>
      <c r="N2266" t="s">
        <v>204</v>
      </c>
      <c r="O2266">
        <v>8</v>
      </c>
      <c r="P2266">
        <v>2021</v>
      </c>
      <c r="Q2266" t="s">
        <v>515</v>
      </c>
      <c r="R2266" t="s">
        <v>515</v>
      </c>
      <c r="S2266" t="s">
        <v>515</v>
      </c>
      <c r="T2266" t="s">
        <v>515</v>
      </c>
      <c r="U2266" t="s">
        <v>159</v>
      </c>
      <c r="V2266" t="s">
        <v>160</v>
      </c>
      <c r="W2266">
        <v>0</v>
      </c>
      <c r="X2266">
        <v>0</v>
      </c>
      <c r="Y2266">
        <v>0</v>
      </c>
      <c r="Z2266">
        <v>0</v>
      </c>
      <c r="AA2266">
        <v>2.33</v>
      </c>
    </row>
    <row r="2267" spans="1:27" x14ac:dyDescent="0.2">
      <c r="A2267">
        <v>1802</v>
      </c>
      <c r="B2267" t="str">
        <f>+SUBSTITUTE(LOWER(_xlfn.CONCAT(C2267,D2267,E2267,G2267,L2267,R2267))," ","")</f>
        <v>44439carnegranelc100-200standrewschile</v>
      </c>
      <c r="C2267" s="1">
        <v>44439</v>
      </c>
      <c r="D2267" s="2" t="s">
        <v>35</v>
      </c>
      <c r="E2267" t="s">
        <v>30</v>
      </c>
      <c r="F2267" t="s">
        <v>32</v>
      </c>
      <c r="G2267" t="s">
        <v>72</v>
      </c>
      <c r="H2267">
        <v>2400</v>
      </c>
      <c r="I2267">
        <v>1.69</v>
      </c>
      <c r="J2267" s="4">
        <f>+VLOOKUP(B2267,Hoja1!$A:$L,11,0)</f>
        <v>2400</v>
      </c>
      <c r="K2267" s="4">
        <f>+VLOOKUP(B2267,Hoja1!$A:$L,12,0)</f>
        <v>1.69</v>
      </c>
      <c r="L2267" t="s">
        <v>240</v>
      </c>
      <c r="M2267">
        <v>35</v>
      </c>
      <c r="N2267" t="s">
        <v>204</v>
      </c>
      <c r="O2267">
        <v>8</v>
      </c>
      <c r="P2267">
        <v>2021</v>
      </c>
      <c r="Q2267" t="s">
        <v>32</v>
      </c>
      <c r="R2267" t="s">
        <v>32</v>
      </c>
      <c r="S2267" t="s">
        <v>32</v>
      </c>
      <c r="T2267" t="s">
        <v>32</v>
      </c>
      <c r="U2267" t="s">
        <v>37</v>
      </c>
      <c r="V2267" t="s">
        <v>36</v>
      </c>
      <c r="W2267">
        <v>0</v>
      </c>
      <c r="X2267">
        <v>0</v>
      </c>
      <c r="Y2267">
        <v>0</v>
      </c>
      <c r="Z2267">
        <v>0</v>
      </c>
      <c r="AA2267">
        <v>1.69</v>
      </c>
    </row>
    <row r="2268" spans="1:27" x14ac:dyDescent="0.2">
      <c r="A2268">
        <v>1803</v>
      </c>
      <c r="B2268" t="str">
        <f>+SUBSTITUTE(LOWER(_xlfn.CONCAT(C2268,D2268,E2268,G2268,L2268,R2268))," ","")</f>
        <v>44439carnegranelsinstandrewschile</v>
      </c>
      <c r="C2268" s="1">
        <v>44439</v>
      </c>
      <c r="D2268" s="2" t="s">
        <v>35</v>
      </c>
      <c r="E2268" t="s">
        <v>30</v>
      </c>
      <c r="F2268" t="s">
        <v>32</v>
      </c>
      <c r="G2268" t="s">
        <v>246</v>
      </c>
      <c r="H2268">
        <v>7600</v>
      </c>
      <c r="I2268">
        <v>1.3</v>
      </c>
      <c r="J2268" s="4" t="e">
        <f>+VLOOKUP(B2268,Hoja1!$A:$L,11,0)</f>
        <v>#N/A</v>
      </c>
      <c r="K2268" s="4" t="e">
        <f>+VLOOKUP(B2268,Hoja1!$A:$L,12,0)</f>
        <v>#N/A</v>
      </c>
      <c r="L2268" t="s">
        <v>240</v>
      </c>
      <c r="M2268">
        <v>35</v>
      </c>
      <c r="N2268" t="s">
        <v>204</v>
      </c>
      <c r="O2268">
        <v>8</v>
      </c>
      <c r="P2268">
        <v>2021</v>
      </c>
      <c r="Q2268" t="s">
        <v>32</v>
      </c>
      <c r="R2268" t="s">
        <v>32</v>
      </c>
      <c r="S2268" t="s">
        <v>32</v>
      </c>
      <c r="T2268" t="s">
        <v>32</v>
      </c>
      <c r="U2268" t="s">
        <v>37</v>
      </c>
      <c r="V2268" t="s">
        <v>36</v>
      </c>
      <c r="W2268">
        <v>0</v>
      </c>
      <c r="X2268">
        <v>0</v>
      </c>
      <c r="Y2268">
        <v>0</v>
      </c>
      <c r="Z2268">
        <v>0</v>
      </c>
      <c r="AA2268">
        <v>1.3</v>
      </c>
    </row>
    <row r="2269" spans="1:27" x14ac:dyDescent="0.2">
      <c r="A2269">
        <v>1804</v>
      </c>
      <c r="B2269" t="str">
        <f>+SUBSTITUTE(LOWER(_xlfn.CONCAT(C2269,D2269,E2269,G2269,L2269,R2269))," ","")</f>
        <v>44439carneretailnocompensadoc200-300standrewsasia</v>
      </c>
      <c r="C2269" s="1">
        <v>44439</v>
      </c>
      <c r="D2269" s="2" t="s">
        <v>35</v>
      </c>
      <c r="E2269" t="s">
        <v>251</v>
      </c>
      <c r="F2269" t="s">
        <v>264</v>
      </c>
      <c r="G2269" t="s">
        <v>39</v>
      </c>
      <c r="H2269">
        <v>22000</v>
      </c>
      <c r="I2269">
        <v>3.45</v>
      </c>
      <c r="J2269" s="4">
        <f>+VLOOKUP(B2269,Hoja1!$A:$L,11,0)</f>
        <v>22000</v>
      </c>
      <c r="K2269" s="4">
        <f>+VLOOKUP(B2269,Hoja1!$A:$L,12,0)</f>
        <v>3.45</v>
      </c>
      <c r="L2269" t="s">
        <v>240</v>
      </c>
      <c r="M2269">
        <v>35</v>
      </c>
      <c r="N2269" t="s">
        <v>204</v>
      </c>
      <c r="O2269">
        <v>8</v>
      </c>
      <c r="P2269">
        <v>2021</v>
      </c>
      <c r="Q2269" t="s">
        <v>158</v>
      </c>
      <c r="R2269" t="s">
        <v>158</v>
      </c>
      <c r="S2269" t="s">
        <v>158</v>
      </c>
      <c r="T2269" t="s">
        <v>158</v>
      </c>
      <c r="U2269" t="s">
        <v>173</v>
      </c>
      <c r="V2269" t="s">
        <v>252</v>
      </c>
      <c r="W2269">
        <v>0</v>
      </c>
      <c r="X2269">
        <v>0</v>
      </c>
      <c r="Y2269">
        <v>0</v>
      </c>
      <c r="Z2269">
        <v>0</v>
      </c>
      <c r="AA2269">
        <v>3.45</v>
      </c>
    </row>
    <row r="2270" spans="1:27" x14ac:dyDescent="0.2">
      <c r="A2270">
        <v>2460</v>
      </c>
      <c r="B2270" t="str">
        <f>+SUBSTITUTE(LOWER(_xlfn.CONCAT(C2270,D2270,E2270,G2270,L2270,R2270))," ","")</f>
        <v>44439carnegranelc300-500sudmarisrusia</v>
      </c>
      <c r="C2270" s="1">
        <v>44439</v>
      </c>
      <c r="D2270" s="2" t="s">
        <v>35</v>
      </c>
      <c r="E2270" t="s">
        <v>30</v>
      </c>
      <c r="F2270" t="s">
        <v>166</v>
      </c>
      <c r="G2270" t="s">
        <v>49</v>
      </c>
      <c r="H2270">
        <v>23000</v>
      </c>
      <c r="I2270">
        <v>2.9</v>
      </c>
      <c r="J2270" s="4">
        <f>+VLOOKUP(B2270,Hoja1!$A:$L,11,0)</f>
        <v>23000</v>
      </c>
      <c r="K2270" s="4">
        <f>+VLOOKUP(B2270,Hoja1!$A:$L,12,0)</f>
        <v>2.9</v>
      </c>
      <c r="L2270" t="s">
        <v>286</v>
      </c>
      <c r="M2270">
        <v>35</v>
      </c>
      <c r="O2270">
        <v>8</v>
      </c>
      <c r="P2270">
        <v>2021</v>
      </c>
      <c r="Q2270" t="s">
        <v>165</v>
      </c>
      <c r="R2270" t="s">
        <v>166</v>
      </c>
      <c r="S2270" t="s">
        <v>165</v>
      </c>
      <c r="T2270" t="s">
        <v>166</v>
      </c>
      <c r="U2270" t="s">
        <v>37</v>
      </c>
      <c r="V2270" t="s">
        <v>36</v>
      </c>
      <c r="W2270">
        <v>0</v>
      </c>
      <c r="X2270">
        <v>0</v>
      </c>
      <c r="Y2270">
        <v>0</v>
      </c>
      <c r="Z2270">
        <v>0</v>
      </c>
      <c r="AA2270">
        <v>2.9</v>
      </c>
    </row>
    <row r="2271" spans="1:27" x14ac:dyDescent="0.2">
      <c r="A2271">
        <v>582</v>
      </c>
      <c r="B2271" t="str">
        <f>+SUBSTITUTE(LOWER(_xlfn.CONCAT(C2271,D2271,E2271,G2271,L2271,R2271))," ","")</f>
        <v>44440carnegranelc200-300camanchacaasia</v>
      </c>
      <c r="C2271" s="1">
        <v>44440</v>
      </c>
      <c r="D2271" s="2" t="s">
        <v>35</v>
      </c>
      <c r="E2271" t="s">
        <v>30</v>
      </c>
      <c r="F2271" t="s">
        <v>156</v>
      </c>
      <c r="G2271" t="s">
        <v>39</v>
      </c>
      <c r="H2271">
        <v>15990</v>
      </c>
      <c r="I2271">
        <v>3.05</v>
      </c>
      <c r="J2271" s="4" t="e">
        <f>+VLOOKUP(B2271,Hoja1!$A:$L,11,0)</f>
        <v>#N/A</v>
      </c>
      <c r="K2271" s="4" t="e">
        <f>+VLOOKUP(B2271,Hoja1!$A:$L,12,0)</f>
        <v>#N/A</v>
      </c>
      <c r="L2271" t="s">
        <v>33</v>
      </c>
      <c r="M2271">
        <v>35</v>
      </c>
      <c r="O2271">
        <v>9</v>
      </c>
      <c r="P2271">
        <v>2021</v>
      </c>
      <c r="Q2271" t="s">
        <v>158</v>
      </c>
      <c r="R2271" t="s">
        <v>158</v>
      </c>
      <c r="S2271" t="s">
        <v>158</v>
      </c>
      <c r="T2271" t="s">
        <v>158</v>
      </c>
      <c r="U2271" t="s">
        <v>37</v>
      </c>
      <c r="V2271" t="s">
        <v>36</v>
      </c>
      <c r="W2271">
        <v>0</v>
      </c>
      <c r="X2271">
        <v>0</v>
      </c>
      <c r="Y2271">
        <v>0</v>
      </c>
      <c r="Z2271">
        <v>0</v>
      </c>
      <c r="AA2271">
        <v>3.05</v>
      </c>
    </row>
    <row r="2272" spans="1:27" x14ac:dyDescent="0.2">
      <c r="A2272">
        <v>583</v>
      </c>
      <c r="B2272" t="str">
        <f>+SUBSTITUTE(LOWER(_xlfn.CONCAT(C2272,D2272,E2272,G2272,L2272,R2272))," ","")</f>
        <v>44440carneretailc100-200camanchacaasia</v>
      </c>
      <c r="C2272" s="1">
        <v>44440</v>
      </c>
      <c r="D2272" s="2" t="s">
        <v>35</v>
      </c>
      <c r="E2272" t="s">
        <v>161</v>
      </c>
      <c r="F2272" t="s">
        <v>156</v>
      </c>
      <c r="G2272" t="s">
        <v>72</v>
      </c>
      <c r="H2272">
        <v>12005</v>
      </c>
      <c r="I2272">
        <v>3.84</v>
      </c>
      <c r="J2272" s="4" t="e">
        <f>+VLOOKUP(B2272,Hoja1!$A:$L,11,0)</f>
        <v>#N/A</v>
      </c>
      <c r="K2272" s="4" t="e">
        <f>+VLOOKUP(B2272,Hoja1!$A:$L,12,0)</f>
        <v>#N/A</v>
      </c>
      <c r="L2272" t="s">
        <v>33</v>
      </c>
      <c r="M2272">
        <v>35</v>
      </c>
      <c r="O2272">
        <v>9</v>
      </c>
      <c r="P2272">
        <v>2021</v>
      </c>
      <c r="Q2272" t="s">
        <v>158</v>
      </c>
      <c r="R2272" t="s">
        <v>158</v>
      </c>
      <c r="S2272" t="s">
        <v>158</v>
      </c>
      <c r="T2272" t="s">
        <v>158</v>
      </c>
      <c r="U2272" t="s">
        <v>173</v>
      </c>
      <c r="V2272" t="s">
        <v>174</v>
      </c>
      <c r="W2272">
        <v>0</v>
      </c>
      <c r="X2272">
        <v>0</v>
      </c>
      <c r="Y2272">
        <v>0</v>
      </c>
      <c r="Z2272">
        <v>0</v>
      </c>
      <c r="AA2272">
        <v>3.84</v>
      </c>
    </row>
    <row r="2273" spans="1:27" x14ac:dyDescent="0.2">
      <c r="A2273">
        <v>584</v>
      </c>
      <c r="B2273" t="str">
        <f>+SUBSTITUTE(LOWER(_xlfn.CONCAT(C2273,D2273,E2273,G2273,L2273,R2273))," ","")</f>
        <v>44440carneretailc200-300camanchacaasia</v>
      </c>
      <c r="C2273" s="1">
        <v>44440</v>
      </c>
      <c r="D2273" s="2" t="s">
        <v>35</v>
      </c>
      <c r="E2273" t="s">
        <v>161</v>
      </c>
      <c r="F2273" t="s">
        <v>156</v>
      </c>
      <c r="G2273" t="s">
        <v>39</v>
      </c>
      <c r="H2273">
        <v>11050</v>
      </c>
      <c r="I2273">
        <v>3.55</v>
      </c>
      <c r="J2273" s="4" t="e">
        <f>+VLOOKUP(B2273,Hoja1!$A:$L,11,0)</f>
        <v>#N/A</v>
      </c>
      <c r="K2273" s="4" t="e">
        <f>+VLOOKUP(B2273,Hoja1!$A:$L,12,0)</f>
        <v>#N/A</v>
      </c>
      <c r="L2273" t="s">
        <v>33</v>
      </c>
      <c r="M2273">
        <v>35</v>
      </c>
      <c r="O2273">
        <v>9</v>
      </c>
      <c r="P2273">
        <v>2021</v>
      </c>
      <c r="Q2273" t="s">
        <v>158</v>
      </c>
      <c r="R2273" t="s">
        <v>158</v>
      </c>
      <c r="S2273" t="s">
        <v>158</v>
      </c>
      <c r="T2273" t="s">
        <v>158</v>
      </c>
      <c r="U2273" t="s">
        <v>173</v>
      </c>
      <c r="V2273" t="s">
        <v>174</v>
      </c>
      <c r="W2273">
        <v>0</v>
      </c>
      <c r="X2273">
        <v>0</v>
      </c>
      <c r="Y2273">
        <v>0</v>
      </c>
      <c r="Z2273">
        <v>0</v>
      </c>
      <c r="AA2273">
        <v>3.55</v>
      </c>
    </row>
    <row r="2274" spans="1:27" x14ac:dyDescent="0.2">
      <c r="A2274">
        <v>585</v>
      </c>
      <c r="B2274" t="str">
        <f>+SUBSTITUTE(LOWER(_xlfn.CONCAT(C2274,D2274,E2274,G2274,L2274,R2274))," ","")</f>
        <v>44440carnegranelc300-500camanchacaotroseuropa</v>
      </c>
      <c r="C2274" s="1">
        <v>44440</v>
      </c>
      <c r="D2274" s="2" t="s">
        <v>35</v>
      </c>
      <c r="E2274" t="s">
        <v>30</v>
      </c>
      <c r="F2274" t="s">
        <v>152</v>
      </c>
      <c r="G2274" t="s">
        <v>49</v>
      </c>
      <c r="H2274">
        <v>23920</v>
      </c>
      <c r="I2274">
        <v>3.1299999999999901</v>
      </c>
      <c r="J2274" s="4" t="e">
        <f>+VLOOKUP(B2274,Hoja1!$A:$L,11,0)</f>
        <v>#N/A</v>
      </c>
      <c r="K2274" s="4" t="e">
        <f>+VLOOKUP(B2274,Hoja1!$A:$L,12,0)</f>
        <v>#N/A</v>
      </c>
      <c r="L2274" t="s">
        <v>33</v>
      </c>
      <c r="M2274">
        <v>35</v>
      </c>
      <c r="O2274">
        <v>9</v>
      </c>
      <c r="P2274">
        <v>2021</v>
      </c>
      <c r="Q2274" t="s">
        <v>153</v>
      </c>
      <c r="R2274" t="s">
        <v>154</v>
      </c>
      <c r="S2274" t="s">
        <v>154</v>
      </c>
      <c r="T2274" t="s">
        <v>154</v>
      </c>
      <c r="U2274" t="s">
        <v>37</v>
      </c>
      <c r="V2274" t="s">
        <v>36</v>
      </c>
      <c r="W2274">
        <v>0</v>
      </c>
      <c r="X2274">
        <v>0</v>
      </c>
      <c r="Y2274">
        <v>0</v>
      </c>
      <c r="Z2274">
        <v>0</v>
      </c>
      <c r="AA2274">
        <v>3.1299999999999901</v>
      </c>
    </row>
    <row r="2275" spans="1:27" x14ac:dyDescent="0.2">
      <c r="A2275">
        <v>586</v>
      </c>
      <c r="B2275" t="str">
        <f>+SUBSTITUTE(LOWER(_xlfn.CONCAT(C2275,D2275,E2275,G2275,L2275,R2275))," ","")</f>
        <v>44440carnegranelc100-200camanchacaasia</v>
      </c>
      <c r="C2275" s="1">
        <v>44440</v>
      </c>
      <c r="D2275" s="2" t="s">
        <v>35</v>
      </c>
      <c r="E2275" t="s">
        <v>30</v>
      </c>
      <c r="F2275" t="s">
        <v>156</v>
      </c>
      <c r="G2275" t="s">
        <v>72</v>
      </c>
      <c r="H2275">
        <v>2000</v>
      </c>
      <c r="I2275">
        <v>3.15</v>
      </c>
      <c r="J2275" s="4" t="e">
        <f>+VLOOKUP(B2275,Hoja1!$A:$L,11,0)</f>
        <v>#N/A</v>
      </c>
      <c r="K2275" s="4" t="e">
        <f>+VLOOKUP(B2275,Hoja1!$A:$L,12,0)</f>
        <v>#N/A</v>
      </c>
      <c r="L2275" t="s">
        <v>33</v>
      </c>
      <c r="M2275">
        <v>35</v>
      </c>
      <c r="O2275">
        <v>9</v>
      </c>
      <c r="P2275">
        <v>2021</v>
      </c>
      <c r="Q2275" t="s">
        <v>158</v>
      </c>
      <c r="R2275" t="s">
        <v>158</v>
      </c>
      <c r="S2275" t="s">
        <v>158</v>
      </c>
      <c r="T2275" t="s">
        <v>158</v>
      </c>
      <c r="U2275" t="s">
        <v>37</v>
      </c>
      <c r="V2275" t="s">
        <v>36</v>
      </c>
      <c r="W2275">
        <v>0</v>
      </c>
      <c r="X2275">
        <v>0</v>
      </c>
      <c r="Y2275">
        <v>0</v>
      </c>
      <c r="Z2275">
        <v>0</v>
      </c>
      <c r="AA2275">
        <v>3.15</v>
      </c>
    </row>
    <row r="2276" spans="1:27" x14ac:dyDescent="0.2">
      <c r="A2276">
        <v>1805</v>
      </c>
      <c r="B2276" t="str">
        <f>+SUBSTITUTE(LOWER(_xlfn.CONCAT(C2276,D2276,E2276,G2276,L2276,R2276))," ","")</f>
        <v>44440enterosinsalsae40-60standrewsamerica</v>
      </c>
      <c r="C2276" s="1">
        <v>44440</v>
      </c>
      <c r="D2276" s="2" t="s">
        <v>59</v>
      </c>
      <c r="E2276" t="s">
        <v>155</v>
      </c>
      <c r="F2276" t="s">
        <v>201</v>
      </c>
      <c r="G2276" t="s">
        <v>250</v>
      </c>
      <c r="H2276">
        <v>2000</v>
      </c>
      <c r="I2276">
        <v>1.9</v>
      </c>
      <c r="J2276" s="4" t="e">
        <f>+VLOOKUP(B2276,Hoja1!$A:$L,11,0)</f>
        <v>#N/A</v>
      </c>
      <c r="K2276" s="4" t="e">
        <f>+VLOOKUP(B2276,Hoja1!$A:$L,12,0)</f>
        <v>#N/A</v>
      </c>
      <c r="L2276" t="s">
        <v>240</v>
      </c>
      <c r="M2276">
        <v>35</v>
      </c>
      <c r="N2276" t="s">
        <v>204</v>
      </c>
      <c r="O2276">
        <v>9</v>
      </c>
      <c r="P2276">
        <v>2021</v>
      </c>
      <c r="Q2276" t="s">
        <v>515</v>
      </c>
      <c r="R2276" t="s">
        <v>515</v>
      </c>
      <c r="S2276" t="s">
        <v>515</v>
      </c>
      <c r="T2276" t="s">
        <v>515</v>
      </c>
      <c r="U2276" t="s">
        <v>159</v>
      </c>
      <c r="V2276" t="s">
        <v>160</v>
      </c>
      <c r="W2276">
        <v>0</v>
      </c>
      <c r="X2276">
        <v>0</v>
      </c>
      <c r="Y2276">
        <v>0</v>
      </c>
      <c r="Z2276">
        <v>0</v>
      </c>
      <c r="AA2276">
        <v>1.9</v>
      </c>
    </row>
    <row r="2277" spans="1:27" x14ac:dyDescent="0.2">
      <c r="A2277">
        <v>1806</v>
      </c>
      <c r="B2277" t="str">
        <f>+SUBSTITUTE(LOWER(_xlfn.CONCAT(C2277,D2277,E2277,G2277,L2277,R2277))," ","")</f>
        <v>44440carneretailnocompensadoc200-300standrewsasia</v>
      </c>
      <c r="C2277" s="1">
        <v>44440</v>
      </c>
      <c r="D2277" s="2" t="s">
        <v>35</v>
      </c>
      <c r="E2277" t="s">
        <v>251</v>
      </c>
      <c r="F2277" t="s">
        <v>261</v>
      </c>
      <c r="G2277" t="s">
        <v>39</v>
      </c>
      <c r="H2277">
        <v>5000</v>
      </c>
      <c r="I2277">
        <v>3.55</v>
      </c>
      <c r="J2277" s="4">
        <f>+VLOOKUP(B2277,Hoja1!$A:$L,11,0)</f>
        <v>5000</v>
      </c>
      <c r="K2277" s="4">
        <f>+VLOOKUP(B2277,Hoja1!$A:$L,12,0)</f>
        <v>3.55</v>
      </c>
      <c r="L2277" t="s">
        <v>240</v>
      </c>
      <c r="M2277">
        <v>35</v>
      </c>
      <c r="N2277" t="s">
        <v>204</v>
      </c>
      <c r="O2277">
        <v>9</v>
      </c>
      <c r="P2277">
        <v>2021</v>
      </c>
      <c r="Q2277" t="s">
        <v>158</v>
      </c>
      <c r="R2277" t="s">
        <v>158</v>
      </c>
      <c r="S2277" t="s">
        <v>158</v>
      </c>
      <c r="T2277" t="s">
        <v>158</v>
      </c>
      <c r="U2277" t="s">
        <v>173</v>
      </c>
      <c r="V2277" t="s">
        <v>252</v>
      </c>
      <c r="W2277">
        <v>0</v>
      </c>
      <c r="X2277">
        <v>0</v>
      </c>
      <c r="Y2277">
        <v>0</v>
      </c>
      <c r="Z2277">
        <v>0</v>
      </c>
      <c r="AA2277">
        <v>3.55</v>
      </c>
    </row>
    <row r="2278" spans="1:27" x14ac:dyDescent="0.2">
      <c r="A2278">
        <v>1807</v>
      </c>
      <c r="B2278" t="str">
        <f>+SUBSTITUTE(LOWER(_xlfn.CONCAT(C2278,D2278,E2278,G2278,L2278,R2278))," ","")</f>
        <v>44440mediaconchagranelc40-60standrewsamerica</v>
      </c>
      <c r="C2278" s="1">
        <v>44440</v>
      </c>
      <c r="D2278" s="2" t="s">
        <v>212</v>
      </c>
      <c r="E2278" t="s">
        <v>30</v>
      </c>
      <c r="F2278" t="s">
        <v>201</v>
      </c>
      <c r="G2278" t="s">
        <v>180</v>
      </c>
      <c r="H2278">
        <v>9801</v>
      </c>
      <c r="I2278">
        <v>3</v>
      </c>
      <c r="J2278" s="4">
        <f>+VLOOKUP(B2278,Hoja1!$A:$L,11,0)</f>
        <v>9801</v>
      </c>
      <c r="K2278" s="4">
        <f>+VLOOKUP(B2278,Hoja1!$A:$L,12,0)</f>
        <v>3</v>
      </c>
      <c r="L2278" t="s">
        <v>240</v>
      </c>
      <c r="M2278">
        <v>35</v>
      </c>
      <c r="N2278" t="s">
        <v>204</v>
      </c>
      <c r="O2278">
        <v>9</v>
      </c>
      <c r="P2278">
        <v>2021</v>
      </c>
      <c r="Q2278" t="s">
        <v>515</v>
      </c>
      <c r="R2278" t="s">
        <v>515</v>
      </c>
      <c r="S2278" t="s">
        <v>515</v>
      </c>
      <c r="T2278" t="s">
        <v>515</v>
      </c>
      <c r="V2278" t="s">
        <v>216</v>
      </c>
    </row>
    <row r="2279" spans="1:27" x14ac:dyDescent="0.2">
      <c r="A2279">
        <v>1808</v>
      </c>
      <c r="B2279" t="str">
        <f>+SUBSTITUTE(LOWER(_xlfn.CONCAT(C2279,D2279,E2279,G2279,L2279,R2279))," ","")</f>
        <v>44440enterosinsalsae40-60standrewsasia</v>
      </c>
      <c r="C2279" s="1">
        <v>44440</v>
      </c>
      <c r="D2279" s="2" t="s">
        <v>59</v>
      </c>
      <c r="E2279" t="s">
        <v>155</v>
      </c>
      <c r="F2279" t="s">
        <v>261</v>
      </c>
      <c r="G2279" t="s">
        <v>250</v>
      </c>
      <c r="H2279">
        <v>3999.74</v>
      </c>
      <c r="I2279">
        <v>2.15</v>
      </c>
      <c r="J2279" s="4" t="e">
        <f>+VLOOKUP(B2279,Hoja1!$A:$L,11,0)</f>
        <v>#N/A</v>
      </c>
      <c r="K2279" s="4" t="e">
        <f>+VLOOKUP(B2279,Hoja1!$A:$L,12,0)</f>
        <v>#N/A</v>
      </c>
      <c r="L2279" t="s">
        <v>240</v>
      </c>
      <c r="M2279">
        <v>35</v>
      </c>
      <c r="N2279" t="s">
        <v>204</v>
      </c>
      <c r="O2279">
        <v>9</v>
      </c>
      <c r="P2279">
        <v>2021</v>
      </c>
      <c r="Q2279" t="s">
        <v>158</v>
      </c>
      <c r="R2279" t="s">
        <v>158</v>
      </c>
      <c r="S2279" t="s">
        <v>158</v>
      </c>
      <c r="T2279" t="s">
        <v>158</v>
      </c>
      <c r="U2279" t="s">
        <v>159</v>
      </c>
      <c r="V2279" t="s">
        <v>160</v>
      </c>
      <c r="W2279">
        <v>0</v>
      </c>
      <c r="X2279">
        <v>0</v>
      </c>
      <c r="Y2279">
        <v>0</v>
      </c>
      <c r="Z2279">
        <v>0</v>
      </c>
      <c r="AA2279">
        <v>2.15</v>
      </c>
    </row>
    <row r="2280" spans="1:27" x14ac:dyDescent="0.2">
      <c r="A2280">
        <v>1809</v>
      </c>
      <c r="B2280" t="str">
        <f>+SUBSTITUTE(LOWER(_xlfn.CONCAT(C2280,D2280,E2280,G2280,L2280,R2280))," ","")</f>
        <v>44440enterosinsalsae40-60standrewsotroseuropa</v>
      </c>
      <c r="C2280" s="1">
        <v>44440</v>
      </c>
      <c r="D2280" s="2" t="s">
        <v>59</v>
      </c>
      <c r="E2280" t="s">
        <v>155</v>
      </c>
      <c r="F2280" t="s">
        <v>249</v>
      </c>
      <c r="G2280" t="s">
        <v>250</v>
      </c>
      <c r="H2280">
        <v>10000</v>
      </c>
      <c r="I2280">
        <v>2.0499999999999998</v>
      </c>
      <c r="J2280" s="4" t="e">
        <f>+VLOOKUP(B2280,Hoja1!$A:$L,11,0)</f>
        <v>#N/A</v>
      </c>
      <c r="K2280" s="4" t="e">
        <f>+VLOOKUP(B2280,Hoja1!$A:$L,12,0)</f>
        <v>#N/A</v>
      </c>
      <c r="L2280" t="s">
        <v>240</v>
      </c>
      <c r="M2280">
        <v>35</v>
      </c>
      <c r="N2280" t="s">
        <v>204</v>
      </c>
      <c r="O2280">
        <v>9</v>
      </c>
      <c r="P2280">
        <v>2021</v>
      </c>
      <c r="Q2280" t="s">
        <v>153</v>
      </c>
      <c r="R2280" t="s">
        <v>154</v>
      </c>
      <c r="S2280" t="s">
        <v>154</v>
      </c>
      <c r="T2280" t="s">
        <v>154</v>
      </c>
      <c r="U2280" t="s">
        <v>159</v>
      </c>
      <c r="V2280" t="s">
        <v>160</v>
      </c>
      <c r="W2280">
        <v>0</v>
      </c>
      <c r="X2280">
        <v>0</v>
      </c>
      <c r="Y2280">
        <v>0</v>
      </c>
      <c r="Z2280">
        <v>0</v>
      </c>
      <c r="AA2280">
        <v>2.0499999999999998</v>
      </c>
    </row>
    <row r="2281" spans="1:27" x14ac:dyDescent="0.2">
      <c r="A2281">
        <v>1810</v>
      </c>
      <c r="B2281" t="str">
        <f>+SUBSTITUTE(LOWER(_xlfn.CONCAT(C2281,D2281,E2281,G2281,L2281,R2281))," ","")</f>
        <v>44440enterosinsalsae60-80standrewsotroseuropa</v>
      </c>
      <c r="C2281" s="1">
        <v>44440</v>
      </c>
      <c r="D2281" s="2" t="s">
        <v>59</v>
      </c>
      <c r="E2281" t="s">
        <v>155</v>
      </c>
      <c r="F2281" t="s">
        <v>249</v>
      </c>
      <c r="G2281" t="s">
        <v>253</v>
      </c>
      <c r="H2281">
        <v>10000</v>
      </c>
      <c r="I2281">
        <v>1.9</v>
      </c>
      <c r="J2281" s="4" t="e">
        <f>+VLOOKUP(B2281,Hoja1!$A:$L,11,0)</f>
        <v>#N/A</v>
      </c>
      <c r="K2281" s="4" t="e">
        <f>+VLOOKUP(B2281,Hoja1!$A:$L,12,0)</f>
        <v>#N/A</v>
      </c>
      <c r="L2281" t="s">
        <v>240</v>
      </c>
      <c r="M2281">
        <v>35</v>
      </c>
      <c r="N2281" t="s">
        <v>204</v>
      </c>
      <c r="O2281">
        <v>9</v>
      </c>
      <c r="P2281">
        <v>2021</v>
      </c>
      <c r="Q2281" t="s">
        <v>153</v>
      </c>
      <c r="R2281" t="s">
        <v>154</v>
      </c>
      <c r="S2281" t="s">
        <v>154</v>
      </c>
      <c r="T2281" t="s">
        <v>154</v>
      </c>
      <c r="U2281" t="s">
        <v>159</v>
      </c>
      <c r="V2281" t="s">
        <v>160</v>
      </c>
      <c r="W2281">
        <v>0</v>
      </c>
      <c r="X2281">
        <v>0</v>
      </c>
      <c r="Y2281">
        <v>0</v>
      </c>
      <c r="Z2281">
        <v>0</v>
      </c>
      <c r="AA2281">
        <v>1.9</v>
      </c>
    </row>
    <row r="2282" spans="1:27" x14ac:dyDescent="0.2">
      <c r="A2282">
        <v>1811</v>
      </c>
      <c r="B2282" t="str">
        <f>+SUBSTITUTE(LOWER(_xlfn.CONCAT(C2282,D2282,E2282,G2282,L2282,R2282))," ","")</f>
        <v>44440carnegranelc200-300standrewsamerica</v>
      </c>
      <c r="C2282" s="1">
        <v>44440</v>
      </c>
      <c r="D2282" s="2" t="s">
        <v>35</v>
      </c>
      <c r="E2282" t="s">
        <v>30</v>
      </c>
      <c r="F2282" t="s">
        <v>201</v>
      </c>
      <c r="G2282" t="s">
        <v>39</v>
      </c>
      <c r="H2282">
        <v>3000</v>
      </c>
      <c r="I2282">
        <v>3</v>
      </c>
      <c r="J2282" s="4">
        <f>+VLOOKUP(B2282,Hoja1!$A:$L,11,0)</f>
        <v>3000</v>
      </c>
      <c r="K2282" s="4">
        <f>+VLOOKUP(B2282,Hoja1!$A:$L,12,0)</f>
        <v>3</v>
      </c>
      <c r="L2282" t="s">
        <v>240</v>
      </c>
      <c r="M2282">
        <v>35</v>
      </c>
      <c r="N2282" t="s">
        <v>204</v>
      </c>
      <c r="O2282">
        <v>9</v>
      </c>
      <c r="P2282">
        <v>2021</v>
      </c>
      <c r="Q2282" t="s">
        <v>515</v>
      </c>
      <c r="R2282" t="s">
        <v>515</v>
      </c>
      <c r="S2282" t="s">
        <v>515</v>
      </c>
      <c r="T2282" t="s">
        <v>515</v>
      </c>
      <c r="U2282" t="s">
        <v>37</v>
      </c>
      <c r="V2282" t="s">
        <v>36</v>
      </c>
      <c r="W2282">
        <v>0</v>
      </c>
      <c r="X2282">
        <v>0</v>
      </c>
      <c r="Y2282">
        <v>0</v>
      </c>
      <c r="Z2282">
        <v>0</v>
      </c>
      <c r="AA2282">
        <v>3</v>
      </c>
    </row>
    <row r="2283" spans="1:27" x14ac:dyDescent="0.2">
      <c r="A2283">
        <v>1812</v>
      </c>
      <c r="B2283" t="str">
        <f>+SUBSTITUTE(LOWER(_xlfn.CONCAT(C2283,D2283,E2283,G2283,L2283,R2283))," ","")</f>
        <v>44440carnegranelc100-200standrewsamerica</v>
      </c>
      <c r="C2283" s="1">
        <v>44440</v>
      </c>
      <c r="D2283" s="2" t="s">
        <v>35</v>
      </c>
      <c r="E2283" t="s">
        <v>30</v>
      </c>
      <c r="F2283" t="s">
        <v>201</v>
      </c>
      <c r="G2283" t="s">
        <v>72</v>
      </c>
      <c r="H2283">
        <v>7200</v>
      </c>
      <c r="I2283">
        <v>2.1</v>
      </c>
      <c r="J2283" s="4">
        <f>+VLOOKUP(B2283,Hoja1!$A:$L,11,0)</f>
        <v>7200</v>
      </c>
      <c r="K2283" s="4">
        <f>+VLOOKUP(B2283,Hoja1!$A:$L,12,0)</f>
        <v>2.1</v>
      </c>
      <c r="L2283" t="s">
        <v>240</v>
      </c>
      <c r="M2283">
        <v>35</v>
      </c>
      <c r="N2283" t="s">
        <v>204</v>
      </c>
      <c r="O2283">
        <v>9</v>
      </c>
      <c r="P2283">
        <v>2021</v>
      </c>
      <c r="Q2283" t="s">
        <v>515</v>
      </c>
      <c r="R2283" t="s">
        <v>515</v>
      </c>
      <c r="S2283" t="s">
        <v>515</v>
      </c>
      <c r="T2283" t="s">
        <v>515</v>
      </c>
      <c r="U2283" t="s">
        <v>37</v>
      </c>
      <c r="V2283" t="s">
        <v>36</v>
      </c>
      <c r="W2283">
        <v>0</v>
      </c>
      <c r="X2283">
        <v>0</v>
      </c>
      <c r="Y2283">
        <v>0</v>
      </c>
      <c r="Z2283">
        <v>0</v>
      </c>
      <c r="AA2283">
        <v>2.1</v>
      </c>
    </row>
    <row r="2284" spans="1:27" x14ac:dyDescent="0.2">
      <c r="A2284">
        <v>2461</v>
      </c>
      <c r="B2284" t="str">
        <f>+SUBSTITUTE(LOWER(_xlfn.CONCAT(C2284,D2284,E2284,G2284,L2284,R2284))," ","")</f>
        <v>44440mediaconchagranelc80-100sudmarisitalia</v>
      </c>
      <c r="C2284" s="1">
        <v>44440</v>
      </c>
      <c r="D2284" s="2" t="s">
        <v>212</v>
      </c>
      <c r="E2284" t="s">
        <v>30</v>
      </c>
      <c r="F2284" t="s">
        <v>167</v>
      </c>
      <c r="G2284" t="s">
        <v>215</v>
      </c>
      <c r="H2284">
        <v>671</v>
      </c>
      <c r="I2284">
        <v>3.9</v>
      </c>
      <c r="J2284" s="4">
        <f>+VLOOKUP(B2284,Hoja1!$A:$L,11,0)</f>
        <v>671</v>
      </c>
      <c r="K2284" s="4">
        <f>+VLOOKUP(B2284,Hoja1!$A:$L,12,0)</f>
        <v>3.9</v>
      </c>
      <c r="L2284" t="s">
        <v>286</v>
      </c>
      <c r="M2284">
        <v>35</v>
      </c>
      <c r="O2284">
        <v>9</v>
      </c>
      <c r="P2284">
        <v>2021</v>
      </c>
      <c r="Q2284" t="s">
        <v>153</v>
      </c>
      <c r="R2284" t="s">
        <v>167</v>
      </c>
      <c r="S2284" t="s">
        <v>167</v>
      </c>
      <c r="T2284" t="s">
        <v>167</v>
      </c>
      <c r="V2284" t="s">
        <v>216</v>
      </c>
    </row>
    <row r="2285" spans="1:27" x14ac:dyDescent="0.2">
      <c r="A2285">
        <v>2462</v>
      </c>
      <c r="B2285" t="str">
        <f>+SUBSTITUTE(LOWER(_xlfn.CONCAT(C2285,D2285,E2285,G2285,L2285,R2285))," ","")</f>
        <v>44440mediaconchagranelc60-80sudmarisitalia</v>
      </c>
      <c r="C2285" s="1">
        <v>44440</v>
      </c>
      <c r="D2285" s="2" t="s">
        <v>212</v>
      </c>
      <c r="E2285" t="s">
        <v>30</v>
      </c>
      <c r="F2285" t="s">
        <v>167</v>
      </c>
      <c r="G2285" t="s">
        <v>168</v>
      </c>
      <c r="H2285">
        <v>7139</v>
      </c>
      <c r="I2285">
        <v>3.9</v>
      </c>
      <c r="J2285" s="4">
        <f>+VLOOKUP(B2285,Hoja1!$A:$L,11,0)</f>
        <v>7139</v>
      </c>
      <c r="K2285" s="4">
        <f>+VLOOKUP(B2285,Hoja1!$A:$L,12,0)</f>
        <v>3.9</v>
      </c>
      <c r="L2285" t="s">
        <v>286</v>
      </c>
      <c r="M2285">
        <v>35</v>
      </c>
      <c r="O2285">
        <v>9</v>
      </c>
      <c r="P2285">
        <v>2021</v>
      </c>
      <c r="Q2285" t="s">
        <v>153</v>
      </c>
      <c r="R2285" t="s">
        <v>167</v>
      </c>
      <c r="S2285" t="s">
        <v>167</v>
      </c>
      <c r="T2285" t="s">
        <v>167</v>
      </c>
      <c r="V2285" t="s">
        <v>216</v>
      </c>
    </row>
    <row r="2286" spans="1:27" x14ac:dyDescent="0.2">
      <c r="A2286">
        <v>2463</v>
      </c>
      <c r="B2286" t="str">
        <f>+SUBSTITUTE(LOWER(_xlfn.CONCAT(C2286,D2286,E2286,G2286,L2286,R2286))," ","")</f>
        <v>44440carnegranelc300-500sudmarisrusia</v>
      </c>
      <c r="C2286" s="1">
        <v>44440</v>
      </c>
      <c r="D2286" s="2" t="s">
        <v>35</v>
      </c>
      <c r="E2286" t="s">
        <v>30</v>
      </c>
      <c r="F2286" t="s">
        <v>166</v>
      </c>
      <c r="G2286" t="s">
        <v>49</v>
      </c>
      <c r="H2286">
        <v>23000</v>
      </c>
      <c r="I2286">
        <v>2.9</v>
      </c>
      <c r="J2286" s="4">
        <f>+VLOOKUP(B2286,Hoja1!$A:$L,11,0)</f>
        <v>23000</v>
      </c>
      <c r="K2286" s="4">
        <f>+VLOOKUP(B2286,Hoja1!$A:$L,12,0)</f>
        <v>2.9</v>
      </c>
      <c r="L2286" t="s">
        <v>286</v>
      </c>
      <c r="M2286">
        <v>35</v>
      </c>
      <c r="O2286">
        <v>9</v>
      </c>
      <c r="P2286">
        <v>2021</v>
      </c>
      <c r="Q2286" t="s">
        <v>165</v>
      </c>
      <c r="R2286" t="s">
        <v>166</v>
      </c>
      <c r="S2286" t="s">
        <v>165</v>
      </c>
      <c r="T2286" t="s">
        <v>166</v>
      </c>
      <c r="U2286" t="s">
        <v>37</v>
      </c>
      <c r="V2286" t="s">
        <v>36</v>
      </c>
      <c r="W2286">
        <v>0</v>
      </c>
      <c r="X2286">
        <v>0</v>
      </c>
      <c r="Y2286">
        <v>0</v>
      </c>
      <c r="Z2286">
        <v>0</v>
      </c>
      <c r="AA2286">
        <v>2.9</v>
      </c>
    </row>
    <row r="2287" spans="1:27" x14ac:dyDescent="0.2">
      <c r="A2287">
        <v>587</v>
      </c>
      <c r="B2287" t="str">
        <f>+SUBSTITUTE(LOWER(_xlfn.CONCAT(C2287,D2287,E2287,G2287,L2287,R2287))," ","")</f>
        <v>44441carnegranelc300-500camanchacarusia</v>
      </c>
      <c r="C2287" s="1">
        <v>44441</v>
      </c>
      <c r="D2287" s="2" t="s">
        <v>35</v>
      </c>
      <c r="E2287" t="s">
        <v>30</v>
      </c>
      <c r="F2287" t="s">
        <v>516</v>
      </c>
      <c r="G2287" t="s">
        <v>49</v>
      </c>
      <c r="H2287">
        <v>48000</v>
      </c>
      <c r="I2287">
        <v>2.92272727272726</v>
      </c>
      <c r="J2287" s="4" t="e">
        <f>+VLOOKUP(B2287,Hoja1!$A:$L,11,0)</f>
        <v>#N/A</v>
      </c>
      <c r="K2287" s="4" t="e">
        <f>+VLOOKUP(B2287,Hoja1!$A:$L,12,0)</f>
        <v>#N/A</v>
      </c>
      <c r="L2287" t="s">
        <v>33</v>
      </c>
      <c r="M2287">
        <v>35</v>
      </c>
      <c r="O2287">
        <v>9</v>
      </c>
      <c r="P2287">
        <v>2021</v>
      </c>
      <c r="Q2287" t="s">
        <v>165</v>
      </c>
      <c r="R2287" t="s">
        <v>166</v>
      </c>
      <c r="S2287" t="s">
        <v>165</v>
      </c>
      <c r="T2287" t="s">
        <v>166</v>
      </c>
      <c r="U2287" t="s">
        <v>37</v>
      </c>
      <c r="V2287" t="s">
        <v>36</v>
      </c>
      <c r="W2287">
        <v>0</v>
      </c>
      <c r="X2287">
        <v>0</v>
      </c>
      <c r="Y2287">
        <v>0</v>
      </c>
      <c r="Z2287">
        <v>0</v>
      </c>
      <c r="AA2287">
        <v>2.92272727272726</v>
      </c>
    </row>
    <row r="2288" spans="1:27" x14ac:dyDescent="0.2">
      <c r="A2288">
        <v>588</v>
      </c>
      <c r="B2288" t="str">
        <f>+SUBSTITUTE(LOWER(_xlfn.CONCAT(C2288,D2288,E2288,G2288,L2288,R2288))," ","")</f>
        <v>44441enterosinsalsac50-70camanchacaasia</v>
      </c>
      <c r="C2288" s="1">
        <v>44441</v>
      </c>
      <c r="D2288" s="2" t="s">
        <v>59</v>
      </c>
      <c r="E2288" t="s">
        <v>155</v>
      </c>
      <c r="F2288" t="s">
        <v>188</v>
      </c>
      <c r="G2288" t="s">
        <v>157</v>
      </c>
      <c r="H2288">
        <v>18815</v>
      </c>
      <c r="I2288">
        <v>2.1</v>
      </c>
      <c r="J2288" s="4" t="e">
        <f>+VLOOKUP(B2288,Hoja1!$A:$L,11,0)</f>
        <v>#N/A</v>
      </c>
      <c r="K2288" s="4" t="e">
        <f>+VLOOKUP(B2288,Hoja1!$A:$L,12,0)</f>
        <v>#N/A</v>
      </c>
      <c r="L2288" t="s">
        <v>33</v>
      </c>
      <c r="M2288">
        <v>35</v>
      </c>
      <c r="O2288">
        <v>9</v>
      </c>
      <c r="P2288">
        <v>2021</v>
      </c>
      <c r="Q2288" t="s">
        <v>158</v>
      </c>
      <c r="R2288" t="s">
        <v>158</v>
      </c>
      <c r="S2288" t="s">
        <v>158</v>
      </c>
      <c r="T2288" t="s">
        <v>158</v>
      </c>
      <c r="U2288" t="s">
        <v>159</v>
      </c>
      <c r="V2288" t="s">
        <v>160</v>
      </c>
      <c r="W2288">
        <v>0</v>
      </c>
      <c r="X2288">
        <v>0</v>
      </c>
      <c r="Y2288">
        <v>0</v>
      </c>
      <c r="Z2288">
        <v>0</v>
      </c>
      <c r="AA2288">
        <v>2.1</v>
      </c>
    </row>
    <row r="2289" spans="1:27" x14ac:dyDescent="0.2">
      <c r="A2289">
        <v>1813</v>
      </c>
      <c r="B2289" t="str">
        <f>+SUBSTITUTE(LOWER(_xlfn.CONCAT(C2289,D2289,E2289,G2289,L2289,R2289))," ","")</f>
        <v>44441mediaconcharetailcompensadoc60-80standrewsamerica</v>
      </c>
      <c r="C2289" s="1">
        <v>44441</v>
      </c>
      <c r="D2289" s="2" t="s">
        <v>212</v>
      </c>
      <c r="E2289" t="s">
        <v>206</v>
      </c>
      <c r="F2289" t="s">
        <v>214</v>
      </c>
      <c r="G2289" t="s">
        <v>168</v>
      </c>
      <c r="H2289">
        <v>15436</v>
      </c>
      <c r="I2289">
        <v>4.8600000000000003</v>
      </c>
      <c r="J2289" s="4">
        <f>+VLOOKUP(B2289,Hoja1!$A:$L,11,0)</f>
        <v>15436</v>
      </c>
      <c r="K2289" s="4">
        <f>+VLOOKUP(B2289,Hoja1!$A:$L,12,0)</f>
        <v>4.8600000000000003</v>
      </c>
      <c r="L2289" t="s">
        <v>240</v>
      </c>
      <c r="M2289">
        <v>35</v>
      </c>
      <c r="N2289" t="s">
        <v>204</v>
      </c>
      <c r="O2289">
        <v>9</v>
      </c>
      <c r="P2289">
        <v>2021</v>
      </c>
      <c r="Q2289" t="s">
        <v>515</v>
      </c>
      <c r="R2289" t="s">
        <v>515</v>
      </c>
      <c r="S2289" t="s">
        <v>515</v>
      </c>
      <c r="T2289" t="s">
        <v>515</v>
      </c>
      <c r="V2289" t="s">
        <v>259</v>
      </c>
    </row>
    <row r="2290" spans="1:27" x14ac:dyDescent="0.2">
      <c r="A2290">
        <v>1814</v>
      </c>
      <c r="B2290" t="str">
        <f>+SUBSTITUTE(LOWER(_xlfn.CONCAT(C2290,D2290,E2290,G2290,L2290,R2290))," ","")</f>
        <v>44441enterosinsalsae50-80standrewsotroseuropa</v>
      </c>
      <c r="C2290" s="1">
        <v>44441</v>
      </c>
      <c r="D2290" s="2" t="s">
        <v>59</v>
      </c>
      <c r="E2290" t="s">
        <v>155</v>
      </c>
      <c r="F2290" t="s">
        <v>271</v>
      </c>
      <c r="G2290" t="s">
        <v>248</v>
      </c>
      <c r="H2290">
        <v>7000</v>
      </c>
      <c r="I2290">
        <v>1.9</v>
      </c>
      <c r="J2290" s="4" t="e">
        <f>+VLOOKUP(B2290,Hoja1!$A:$L,11,0)</f>
        <v>#N/A</v>
      </c>
      <c r="K2290" s="4" t="e">
        <f>+VLOOKUP(B2290,Hoja1!$A:$L,12,0)</f>
        <v>#N/A</v>
      </c>
      <c r="L2290" t="s">
        <v>240</v>
      </c>
      <c r="M2290">
        <v>35</v>
      </c>
      <c r="N2290" t="s">
        <v>204</v>
      </c>
      <c r="O2290">
        <v>9</v>
      </c>
      <c r="P2290">
        <v>2021</v>
      </c>
      <c r="Q2290" t="s">
        <v>153</v>
      </c>
      <c r="R2290" t="s">
        <v>154</v>
      </c>
      <c r="S2290" t="s">
        <v>154</v>
      </c>
      <c r="T2290" t="s">
        <v>154</v>
      </c>
      <c r="U2290" t="s">
        <v>159</v>
      </c>
      <c r="V2290" t="s">
        <v>160</v>
      </c>
      <c r="W2290">
        <v>0</v>
      </c>
      <c r="X2290">
        <v>0</v>
      </c>
      <c r="Y2290">
        <v>0</v>
      </c>
      <c r="Z2290">
        <v>0</v>
      </c>
      <c r="AA2290">
        <v>1.9</v>
      </c>
    </row>
    <row r="2291" spans="1:27" x14ac:dyDescent="0.2">
      <c r="A2291">
        <v>1815</v>
      </c>
      <c r="B2291" t="str">
        <f>+SUBSTITUTE(LOWER(_xlfn.CONCAT(C2291,D2291,E2291,G2291,L2291,R2291))," ","")</f>
        <v>44441carneretailnocompensadoc100-200standrewsotroseuropa</v>
      </c>
      <c r="C2291" s="1">
        <v>44441</v>
      </c>
      <c r="D2291" s="2" t="s">
        <v>35</v>
      </c>
      <c r="E2291" t="s">
        <v>251</v>
      </c>
      <c r="F2291" t="s">
        <v>271</v>
      </c>
      <c r="G2291" t="s">
        <v>72</v>
      </c>
      <c r="H2291">
        <v>7000</v>
      </c>
      <c r="I2291">
        <v>3.3</v>
      </c>
      <c r="J2291" s="4">
        <f>+VLOOKUP(B2291,Hoja1!$A:$L,11,0)</f>
        <v>7000</v>
      </c>
      <c r="K2291" s="4">
        <f>+VLOOKUP(B2291,Hoja1!$A:$L,12,0)</f>
        <v>3.3</v>
      </c>
      <c r="L2291" t="s">
        <v>240</v>
      </c>
      <c r="M2291">
        <v>35</v>
      </c>
      <c r="N2291" t="s">
        <v>204</v>
      </c>
      <c r="O2291">
        <v>9</v>
      </c>
      <c r="P2291">
        <v>2021</v>
      </c>
      <c r="Q2291" t="s">
        <v>153</v>
      </c>
      <c r="R2291" t="s">
        <v>154</v>
      </c>
      <c r="S2291" t="s">
        <v>154</v>
      </c>
      <c r="T2291" t="s">
        <v>154</v>
      </c>
      <c r="U2291" t="s">
        <v>173</v>
      </c>
      <c r="V2291" t="s">
        <v>252</v>
      </c>
      <c r="W2291">
        <v>0</v>
      </c>
      <c r="X2291">
        <v>0</v>
      </c>
      <c r="Y2291">
        <v>0</v>
      </c>
      <c r="Z2291">
        <v>0</v>
      </c>
      <c r="AA2291">
        <v>3.3</v>
      </c>
    </row>
    <row r="2292" spans="1:27" x14ac:dyDescent="0.2">
      <c r="A2292">
        <v>1816</v>
      </c>
      <c r="B2292" t="str">
        <f>+SUBSTITUTE(LOWER(_xlfn.CONCAT(C2292,D2292,E2292,G2292,L2292,R2292))," ","")</f>
        <v>44441enterosinsalsac18-27standrewsamerica</v>
      </c>
      <c r="C2292" s="1">
        <v>44441</v>
      </c>
      <c r="D2292" s="2" t="s">
        <v>59</v>
      </c>
      <c r="E2292" t="s">
        <v>155</v>
      </c>
      <c r="F2292" t="s">
        <v>214</v>
      </c>
      <c r="G2292" t="s">
        <v>171</v>
      </c>
      <c r="H2292">
        <v>17079.48</v>
      </c>
      <c r="I2292">
        <v>2.31</v>
      </c>
      <c r="J2292" s="4" t="e">
        <f>+VLOOKUP(B2292,Hoja1!$A:$L,11,0)</f>
        <v>#N/A</v>
      </c>
      <c r="K2292" s="4" t="e">
        <f>+VLOOKUP(B2292,Hoja1!$A:$L,12,0)</f>
        <v>#N/A</v>
      </c>
      <c r="L2292" t="s">
        <v>240</v>
      </c>
      <c r="M2292">
        <v>35</v>
      </c>
      <c r="N2292" t="s">
        <v>204</v>
      </c>
      <c r="O2292">
        <v>9</v>
      </c>
      <c r="P2292">
        <v>2021</v>
      </c>
      <c r="Q2292" t="s">
        <v>515</v>
      </c>
      <c r="R2292" t="s">
        <v>515</v>
      </c>
      <c r="S2292" t="s">
        <v>515</v>
      </c>
      <c r="T2292" t="s">
        <v>515</v>
      </c>
      <c r="U2292" t="s">
        <v>159</v>
      </c>
      <c r="V2292" t="s">
        <v>160</v>
      </c>
      <c r="W2292">
        <v>0</v>
      </c>
      <c r="X2292">
        <v>0</v>
      </c>
      <c r="Y2292">
        <v>0</v>
      </c>
      <c r="Z2292">
        <v>0</v>
      </c>
      <c r="AA2292">
        <v>2.31</v>
      </c>
    </row>
    <row r="2293" spans="1:27" x14ac:dyDescent="0.2">
      <c r="A2293">
        <v>1817</v>
      </c>
      <c r="B2293" t="str">
        <f>+SUBSTITUTE(LOWER(_xlfn.CONCAT(C2293,D2293,E2293,G2293,L2293,R2293))," ","")</f>
        <v>44441enteroconsalsae40-60standrewsamerica</v>
      </c>
      <c r="C2293" s="1">
        <v>44441</v>
      </c>
      <c r="D2293" s="2" t="s">
        <v>59</v>
      </c>
      <c r="E2293" t="s">
        <v>227</v>
      </c>
      <c r="F2293" t="s">
        <v>214</v>
      </c>
      <c r="G2293" t="s">
        <v>250</v>
      </c>
      <c r="H2293">
        <v>1816</v>
      </c>
      <c r="I2293">
        <v>3.59</v>
      </c>
      <c r="J2293" s="4" t="e">
        <f>+VLOOKUP(B2293,Hoja1!$A:$L,11,0)</f>
        <v>#N/A</v>
      </c>
      <c r="K2293" s="4" t="e">
        <f>+VLOOKUP(B2293,Hoja1!$A:$L,12,0)</f>
        <v>#N/A</v>
      </c>
      <c r="L2293" t="s">
        <v>240</v>
      </c>
      <c r="M2293">
        <v>35</v>
      </c>
      <c r="N2293" t="s">
        <v>204</v>
      </c>
      <c r="O2293">
        <v>9</v>
      </c>
      <c r="P2293">
        <v>2021</v>
      </c>
      <c r="Q2293" t="s">
        <v>515</v>
      </c>
      <c r="R2293" t="s">
        <v>515</v>
      </c>
      <c r="S2293" t="s">
        <v>515</v>
      </c>
      <c r="T2293" t="s">
        <v>515</v>
      </c>
      <c r="U2293" t="s">
        <v>61</v>
      </c>
      <c r="V2293" t="s">
        <v>229</v>
      </c>
      <c r="W2293">
        <v>0</v>
      </c>
      <c r="X2293">
        <v>0</v>
      </c>
      <c r="Y2293">
        <v>0</v>
      </c>
      <c r="Z2293">
        <v>0</v>
      </c>
      <c r="AA2293">
        <v>3.59</v>
      </c>
    </row>
    <row r="2294" spans="1:27" x14ac:dyDescent="0.2">
      <c r="A2294">
        <v>1818</v>
      </c>
      <c r="B2294" t="str">
        <f>+SUBSTITUTE(LOWER(_xlfn.CONCAT(C2294,D2294,E2294,G2294,L2294,R2294))," ","")</f>
        <v>44441enterosinsalsae40-60standrewsamerica</v>
      </c>
      <c r="C2294" s="1">
        <v>44441</v>
      </c>
      <c r="D2294" s="2" t="s">
        <v>59</v>
      </c>
      <c r="E2294" t="s">
        <v>155</v>
      </c>
      <c r="F2294" t="s">
        <v>214</v>
      </c>
      <c r="G2294" t="s">
        <v>250</v>
      </c>
      <c r="H2294">
        <v>14528</v>
      </c>
      <c r="I2294">
        <v>2.33</v>
      </c>
      <c r="J2294" s="4" t="e">
        <f>+VLOOKUP(B2294,Hoja1!$A:$L,11,0)</f>
        <v>#N/A</v>
      </c>
      <c r="K2294" s="4" t="e">
        <f>+VLOOKUP(B2294,Hoja1!$A:$L,12,0)</f>
        <v>#N/A</v>
      </c>
      <c r="L2294" t="s">
        <v>240</v>
      </c>
      <c r="M2294">
        <v>35</v>
      </c>
      <c r="N2294" t="s">
        <v>204</v>
      </c>
      <c r="O2294">
        <v>9</v>
      </c>
      <c r="P2294">
        <v>2021</v>
      </c>
      <c r="Q2294" t="s">
        <v>515</v>
      </c>
      <c r="R2294" t="s">
        <v>515</v>
      </c>
      <c r="S2294" t="s">
        <v>515</v>
      </c>
      <c r="T2294" t="s">
        <v>515</v>
      </c>
      <c r="U2294" t="s">
        <v>159</v>
      </c>
      <c r="V2294" t="s">
        <v>160</v>
      </c>
      <c r="W2294">
        <v>0</v>
      </c>
      <c r="X2294">
        <v>0</v>
      </c>
      <c r="Y2294">
        <v>0</v>
      </c>
      <c r="Z2294">
        <v>0</v>
      </c>
      <c r="AA2294">
        <v>2.33</v>
      </c>
    </row>
    <row r="2295" spans="1:27" x14ac:dyDescent="0.2">
      <c r="A2295">
        <v>1819</v>
      </c>
      <c r="B2295" t="str">
        <f>+SUBSTITUTE(LOWER(_xlfn.CONCAT(C2295,D2295,E2295,G2295,L2295,R2295))," ","")</f>
        <v>44441carneretailcompensadoc200-300standrewsamerica</v>
      </c>
      <c r="C2295" s="1">
        <v>44441</v>
      </c>
      <c r="D2295" s="2" t="s">
        <v>35</v>
      </c>
      <c r="E2295" t="s">
        <v>206</v>
      </c>
      <c r="F2295" t="s">
        <v>214</v>
      </c>
      <c r="G2295" t="s">
        <v>39</v>
      </c>
      <c r="H2295">
        <v>1362</v>
      </c>
      <c r="I2295">
        <v>3.81</v>
      </c>
      <c r="J2295" s="4">
        <f>+VLOOKUP(B2295,Hoja1!$A:$L,11,0)</f>
        <v>1362</v>
      </c>
      <c r="K2295" s="4">
        <f>+VLOOKUP(B2295,Hoja1!$A:$L,12,0)</f>
        <v>3.81</v>
      </c>
      <c r="L2295" t="s">
        <v>240</v>
      </c>
      <c r="M2295">
        <v>35</v>
      </c>
      <c r="N2295" t="s">
        <v>204</v>
      </c>
      <c r="O2295">
        <v>9</v>
      </c>
      <c r="P2295">
        <v>2021</v>
      </c>
      <c r="Q2295" t="s">
        <v>515</v>
      </c>
      <c r="R2295" t="s">
        <v>515</v>
      </c>
      <c r="S2295" t="s">
        <v>515</v>
      </c>
      <c r="T2295" t="s">
        <v>515</v>
      </c>
      <c r="U2295" t="s">
        <v>173</v>
      </c>
      <c r="V2295" t="s">
        <v>208</v>
      </c>
      <c r="W2295">
        <v>0</v>
      </c>
      <c r="X2295">
        <v>0.1</v>
      </c>
      <c r="Y2295">
        <v>0.38100000000000001</v>
      </c>
      <c r="Z2295">
        <v>518.92200000000003</v>
      </c>
      <c r="AA2295">
        <v>4.2333333333333298</v>
      </c>
    </row>
    <row r="2296" spans="1:27" x14ac:dyDescent="0.2">
      <c r="A2296">
        <v>1820</v>
      </c>
      <c r="B2296" t="str">
        <f>+SUBSTITUTE(LOWER(_xlfn.CONCAT(C2296,D2296,E2296,G2296,L2296,R2296))," ","")</f>
        <v>44441carneretailcompensadoc200-300standrewsfrancia</v>
      </c>
      <c r="C2296" s="1">
        <v>44441</v>
      </c>
      <c r="D2296" s="2" t="s">
        <v>35</v>
      </c>
      <c r="E2296" t="s">
        <v>206</v>
      </c>
      <c r="F2296" t="s">
        <v>243</v>
      </c>
      <c r="G2296" t="s">
        <v>39</v>
      </c>
      <c r="H2296">
        <v>21525</v>
      </c>
      <c r="I2296">
        <v>3.78</v>
      </c>
      <c r="J2296" s="4">
        <f>+VLOOKUP(B2296,Hoja1!$A:$L,11,0)</f>
        <v>21525</v>
      </c>
      <c r="K2296" s="4">
        <f>+VLOOKUP(B2296,Hoja1!$A:$L,12,0)</f>
        <v>3.78</v>
      </c>
      <c r="L2296" t="s">
        <v>240</v>
      </c>
      <c r="M2296">
        <v>35</v>
      </c>
      <c r="N2296" t="s">
        <v>204</v>
      </c>
      <c r="O2296">
        <v>9</v>
      </c>
      <c r="P2296">
        <v>2021</v>
      </c>
      <c r="Q2296" t="s">
        <v>153</v>
      </c>
      <c r="R2296" t="s">
        <v>172</v>
      </c>
      <c r="S2296" t="s">
        <v>172</v>
      </c>
      <c r="T2296" t="s">
        <v>172</v>
      </c>
      <c r="U2296" t="s">
        <v>173</v>
      </c>
      <c r="V2296" t="s">
        <v>208</v>
      </c>
      <c r="W2296">
        <v>0</v>
      </c>
      <c r="X2296">
        <v>0.1</v>
      </c>
      <c r="Y2296">
        <v>0.378</v>
      </c>
      <c r="Z2296">
        <v>8136.45</v>
      </c>
      <c r="AA2296">
        <v>4.1999999999999904</v>
      </c>
    </row>
    <row r="2297" spans="1:27" x14ac:dyDescent="0.2">
      <c r="A2297">
        <v>1821</v>
      </c>
      <c r="B2297" t="str">
        <f>+SUBSTITUTE(LOWER(_xlfn.CONCAT(C2297,D2297,E2297,G2297,L2297,R2297))," ","")</f>
        <v>44441enterosinsalsae23-29standrewsamerica</v>
      </c>
      <c r="C2297" s="1">
        <v>44441</v>
      </c>
      <c r="D2297" s="2" t="s">
        <v>59</v>
      </c>
      <c r="E2297" t="s">
        <v>155</v>
      </c>
      <c r="F2297" t="s">
        <v>214</v>
      </c>
      <c r="G2297" t="s">
        <v>241</v>
      </c>
      <c r="H2297">
        <v>5902</v>
      </c>
      <c r="I2297">
        <v>2.23</v>
      </c>
      <c r="J2297" s="4" t="e">
        <f>+VLOOKUP(B2297,Hoja1!$A:$L,11,0)</f>
        <v>#N/A</v>
      </c>
      <c r="K2297" s="4" t="e">
        <f>+VLOOKUP(B2297,Hoja1!$A:$L,12,0)</f>
        <v>#N/A</v>
      </c>
      <c r="L2297" t="s">
        <v>240</v>
      </c>
      <c r="M2297">
        <v>35</v>
      </c>
      <c r="N2297" t="s">
        <v>204</v>
      </c>
      <c r="O2297">
        <v>9</v>
      </c>
      <c r="P2297">
        <v>2021</v>
      </c>
      <c r="Q2297" t="s">
        <v>515</v>
      </c>
      <c r="R2297" t="s">
        <v>515</v>
      </c>
      <c r="S2297" t="s">
        <v>515</v>
      </c>
      <c r="T2297" t="s">
        <v>515</v>
      </c>
      <c r="U2297" t="s">
        <v>159</v>
      </c>
      <c r="V2297" t="s">
        <v>160</v>
      </c>
      <c r="W2297">
        <v>0</v>
      </c>
      <c r="X2297">
        <v>0</v>
      </c>
      <c r="Y2297">
        <v>0</v>
      </c>
      <c r="Z2297">
        <v>0</v>
      </c>
      <c r="AA2297">
        <v>2.23</v>
      </c>
    </row>
    <row r="2298" spans="1:27" x14ac:dyDescent="0.2">
      <c r="A2298">
        <v>1822</v>
      </c>
      <c r="B2298" t="str">
        <f>+SUBSTITUTE(LOWER(_xlfn.CONCAT(C2298,D2298,E2298,G2298,L2298,R2298))," ","")</f>
        <v>44441carnegranelc300-500standrewsrusia</v>
      </c>
      <c r="C2298" s="1">
        <v>44441</v>
      </c>
      <c r="D2298" s="2" t="s">
        <v>35</v>
      </c>
      <c r="E2298" t="s">
        <v>30</v>
      </c>
      <c r="F2298" t="s">
        <v>239</v>
      </c>
      <c r="G2298" t="s">
        <v>49</v>
      </c>
      <c r="H2298">
        <v>23000</v>
      </c>
      <c r="I2298">
        <v>2.75</v>
      </c>
      <c r="J2298" s="4">
        <f>+VLOOKUP(B2298,Hoja1!$A:$L,11,0)</f>
        <v>23000</v>
      </c>
      <c r="K2298" s="4">
        <f>+VLOOKUP(B2298,Hoja1!$A:$L,12,0)</f>
        <v>2.75</v>
      </c>
      <c r="L2298" t="s">
        <v>240</v>
      </c>
      <c r="M2298">
        <v>35</v>
      </c>
      <c r="N2298" t="s">
        <v>204</v>
      </c>
      <c r="O2298">
        <v>9</v>
      </c>
      <c r="P2298">
        <v>2021</v>
      </c>
      <c r="Q2298" t="s">
        <v>165</v>
      </c>
      <c r="R2298" t="s">
        <v>166</v>
      </c>
      <c r="S2298" t="s">
        <v>165</v>
      </c>
      <c r="T2298" t="s">
        <v>166</v>
      </c>
      <c r="U2298" t="s">
        <v>37</v>
      </c>
      <c r="V2298" t="s">
        <v>36</v>
      </c>
      <c r="W2298">
        <v>0</v>
      </c>
      <c r="X2298">
        <v>0</v>
      </c>
      <c r="Y2298">
        <v>0</v>
      </c>
      <c r="Z2298">
        <v>0</v>
      </c>
      <c r="AA2298">
        <v>2.75</v>
      </c>
    </row>
    <row r="2299" spans="1:27" x14ac:dyDescent="0.2">
      <c r="A2299">
        <v>1823</v>
      </c>
      <c r="B2299" t="str">
        <f>+SUBSTITUTE(LOWER(_xlfn.CONCAT(C2299,D2299,E2299,G2299,L2299,R2299))," ","")</f>
        <v>44441carnegranelc100-200standrewschile</v>
      </c>
      <c r="C2299" s="1">
        <v>44441</v>
      </c>
      <c r="D2299" s="2" t="s">
        <v>35</v>
      </c>
      <c r="E2299" t="s">
        <v>30</v>
      </c>
      <c r="F2299" t="s">
        <v>32</v>
      </c>
      <c r="G2299" t="s">
        <v>72</v>
      </c>
      <c r="H2299">
        <v>200</v>
      </c>
      <c r="I2299">
        <v>1.95</v>
      </c>
      <c r="J2299" s="4">
        <f>+VLOOKUP(B2299,Hoja1!$A:$L,11,0)</f>
        <v>200</v>
      </c>
      <c r="K2299" s="4">
        <f>+VLOOKUP(B2299,Hoja1!$A:$L,12,0)</f>
        <v>1.95</v>
      </c>
      <c r="L2299" t="s">
        <v>240</v>
      </c>
      <c r="M2299">
        <v>35</v>
      </c>
      <c r="N2299" t="s">
        <v>204</v>
      </c>
      <c r="O2299">
        <v>9</v>
      </c>
      <c r="P2299">
        <v>2021</v>
      </c>
      <c r="Q2299" t="s">
        <v>32</v>
      </c>
      <c r="R2299" t="s">
        <v>32</v>
      </c>
      <c r="S2299" t="s">
        <v>32</v>
      </c>
      <c r="T2299" t="s">
        <v>32</v>
      </c>
      <c r="U2299" t="s">
        <v>37</v>
      </c>
      <c r="V2299" t="s">
        <v>36</v>
      </c>
      <c r="W2299">
        <v>0</v>
      </c>
      <c r="X2299">
        <v>0</v>
      </c>
      <c r="Y2299">
        <v>0</v>
      </c>
      <c r="Z2299">
        <v>0</v>
      </c>
      <c r="AA2299">
        <v>1.95</v>
      </c>
    </row>
    <row r="2300" spans="1:27" x14ac:dyDescent="0.2">
      <c r="A2300">
        <v>2464</v>
      </c>
      <c r="B2300" t="str">
        <f>+SUBSTITUTE(LOWER(_xlfn.CONCAT(C2300,D2300,E2300,G2300,L2300,R2300))," ","")</f>
        <v>44441enterosinsalsac40-60sudmarisamerica</v>
      </c>
      <c r="C2300" s="1">
        <v>44441</v>
      </c>
      <c r="D2300" s="2" t="s">
        <v>59</v>
      </c>
      <c r="E2300" t="s">
        <v>155</v>
      </c>
      <c r="F2300" t="s">
        <v>214</v>
      </c>
      <c r="G2300" t="s">
        <v>180</v>
      </c>
      <c r="H2300">
        <v>17978.400000000001</v>
      </c>
      <c r="I2300">
        <v>2.0499999999999998</v>
      </c>
      <c r="J2300" s="4" t="e">
        <f>+VLOOKUP(B2300,Hoja1!$A:$L,11,0)</f>
        <v>#N/A</v>
      </c>
      <c r="K2300" s="4" t="e">
        <f>+VLOOKUP(B2300,Hoja1!$A:$L,12,0)</f>
        <v>#N/A</v>
      </c>
      <c r="L2300" t="s">
        <v>286</v>
      </c>
      <c r="M2300">
        <v>35</v>
      </c>
      <c r="O2300">
        <v>9</v>
      </c>
      <c r="P2300">
        <v>2021</v>
      </c>
      <c r="Q2300" t="s">
        <v>515</v>
      </c>
      <c r="R2300" t="s">
        <v>515</v>
      </c>
      <c r="S2300" t="s">
        <v>515</v>
      </c>
      <c r="T2300" t="s">
        <v>515</v>
      </c>
      <c r="U2300" t="s">
        <v>159</v>
      </c>
      <c r="V2300" t="s">
        <v>160</v>
      </c>
      <c r="W2300">
        <v>0</v>
      </c>
      <c r="X2300">
        <v>0</v>
      </c>
      <c r="Y2300">
        <v>0</v>
      </c>
      <c r="Z2300">
        <v>0</v>
      </c>
      <c r="AA2300">
        <v>2.0499999999999998</v>
      </c>
    </row>
    <row r="2301" spans="1:27" x14ac:dyDescent="0.2">
      <c r="A2301">
        <v>2465</v>
      </c>
      <c r="B2301" t="str">
        <f>+SUBSTITUTE(LOWER(_xlfn.CONCAT(C2301,D2301,E2301,G2301,L2301,R2301))," ","")</f>
        <v>44441enterosinsalsac40-60sudmarischile</v>
      </c>
      <c r="C2301" s="1">
        <v>44441</v>
      </c>
      <c r="D2301" s="2" t="s">
        <v>59</v>
      </c>
      <c r="E2301" t="s">
        <v>155</v>
      </c>
      <c r="F2301" t="s">
        <v>32</v>
      </c>
      <c r="G2301" t="s">
        <v>180</v>
      </c>
      <c r="H2301">
        <v>500</v>
      </c>
      <c r="J2301" s="4" t="e">
        <f>+VLOOKUP(B2301,Hoja1!$A:$L,11,0)</f>
        <v>#N/A</v>
      </c>
      <c r="K2301" s="4" t="e">
        <f>+VLOOKUP(B2301,Hoja1!$A:$L,12,0)</f>
        <v>#N/A</v>
      </c>
      <c r="L2301" t="s">
        <v>286</v>
      </c>
      <c r="M2301">
        <v>35</v>
      </c>
      <c r="O2301">
        <v>9</v>
      </c>
      <c r="P2301">
        <v>2021</v>
      </c>
      <c r="Q2301" t="s">
        <v>32</v>
      </c>
      <c r="R2301" t="s">
        <v>32</v>
      </c>
      <c r="S2301" t="s">
        <v>32</v>
      </c>
      <c r="T2301" t="s">
        <v>32</v>
      </c>
      <c r="U2301" t="s">
        <v>159</v>
      </c>
      <c r="V2301" t="s">
        <v>160</v>
      </c>
      <c r="W2301">
        <v>0</v>
      </c>
      <c r="X2301">
        <v>0</v>
      </c>
    </row>
    <row r="2302" spans="1:27" x14ac:dyDescent="0.2">
      <c r="A2302">
        <v>1824</v>
      </c>
      <c r="B2302" t="str">
        <f>+SUBSTITUTE(LOWER(_xlfn.CONCAT(C2302,D2302,E2302,G2302,L2302,R2302))," ","")</f>
        <v>44441,0416666667enterosinsalsae23-29standrewsamerica</v>
      </c>
      <c r="C2302" s="1">
        <v>44441.041666666664</v>
      </c>
      <c r="D2302" s="2" t="s">
        <v>59</v>
      </c>
      <c r="E2302" t="s">
        <v>155</v>
      </c>
      <c r="F2302" t="s">
        <v>214</v>
      </c>
      <c r="G2302" t="s">
        <v>241</v>
      </c>
      <c r="H2302">
        <v>17070.400000000001</v>
      </c>
      <c r="I2302">
        <v>2.0299999999999998</v>
      </c>
      <c r="J2302" s="4" t="e">
        <f>+VLOOKUP(B2302,Hoja1!$A:$L,11,0)</f>
        <v>#N/A</v>
      </c>
      <c r="K2302" s="4" t="e">
        <f>+VLOOKUP(B2302,Hoja1!$A:$L,12,0)</f>
        <v>#N/A</v>
      </c>
      <c r="L2302" t="s">
        <v>240</v>
      </c>
      <c r="M2302">
        <v>35</v>
      </c>
      <c r="N2302" t="s">
        <v>204</v>
      </c>
      <c r="O2302">
        <v>9</v>
      </c>
      <c r="P2302">
        <v>2021</v>
      </c>
      <c r="Q2302" t="s">
        <v>515</v>
      </c>
      <c r="R2302" t="s">
        <v>515</v>
      </c>
      <c r="S2302" t="s">
        <v>515</v>
      </c>
      <c r="T2302" t="s">
        <v>515</v>
      </c>
      <c r="U2302" t="s">
        <v>159</v>
      </c>
      <c r="V2302" t="s">
        <v>160</v>
      </c>
      <c r="W2302">
        <v>0</v>
      </c>
      <c r="X2302">
        <v>0</v>
      </c>
      <c r="Y2302">
        <v>0</v>
      </c>
      <c r="Z2302">
        <v>0</v>
      </c>
      <c r="AA2302">
        <v>2.0299999999999998</v>
      </c>
    </row>
    <row r="2303" spans="1:27" x14ac:dyDescent="0.2">
      <c r="A2303">
        <v>589</v>
      </c>
      <c r="B2303" t="str">
        <f>+SUBSTITUTE(LOWER(_xlfn.CONCAT(C2303,D2303,E2303,G2303,L2303,R2303))," ","")</f>
        <v>44442carneretailc300-500camanchacafrancia</v>
      </c>
      <c r="C2303" s="1">
        <v>44442</v>
      </c>
      <c r="D2303" s="2" t="s">
        <v>35</v>
      </c>
      <c r="E2303" t="s">
        <v>161</v>
      </c>
      <c r="F2303" t="s">
        <v>172</v>
      </c>
      <c r="G2303" t="s">
        <v>49</v>
      </c>
      <c r="H2303">
        <v>21600</v>
      </c>
      <c r="I2303">
        <v>3.5</v>
      </c>
      <c r="J2303" s="4" t="e">
        <f>+VLOOKUP(B2303,Hoja1!$A:$L,11,0)</f>
        <v>#N/A</v>
      </c>
      <c r="K2303" s="4" t="e">
        <f>+VLOOKUP(B2303,Hoja1!$A:$L,12,0)</f>
        <v>#N/A</v>
      </c>
      <c r="L2303" t="s">
        <v>33</v>
      </c>
      <c r="M2303">
        <v>35</v>
      </c>
      <c r="O2303">
        <v>9</v>
      </c>
      <c r="P2303">
        <v>2021</v>
      </c>
      <c r="Q2303" t="s">
        <v>153</v>
      </c>
      <c r="R2303" t="s">
        <v>172</v>
      </c>
      <c r="S2303" t="s">
        <v>172</v>
      </c>
      <c r="T2303" t="s">
        <v>172</v>
      </c>
      <c r="U2303" t="s">
        <v>173</v>
      </c>
      <c r="V2303" t="s">
        <v>174</v>
      </c>
      <c r="W2303">
        <v>0</v>
      </c>
      <c r="X2303">
        <v>0</v>
      </c>
      <c r="Y2303">
        <v>0</v>
      </c>
      <c r="Z2303">
        <v>0</v>
      </c>
      <c r="AA2303">
        <v>3.5</v>
      </c>
    </row>
    <row r="2304" spans="1:27" x14ac:dyDescent="0.2">
      <c r="A2304">
        <v>1825</v>
      </c>
      <c r="B2304" t="str">
        <f>+SUBSTITUTE(LOWER(_xlfn.CONCAT(C2304,D2304,E2304,G2304,L2304,R2304))," ","")</f>
        <v>44442enterosinsalsac18-27standrewsamerica</v>
      </c>
      <c r="C2304" s="1">
        <v>44442</v>
      </c>
      <c r="D2304" s="2" t="s">
        <v>59</v>
      </c>
      <c r="E2304" t="s">
        <v>155</v>
      </c>
      <c r="F2304" t="s">
        <v>214</v>
      </c>
      <c r="G2304" t="s">
        <v>171</v>
      </c>
      <c r="H2304">
        <v>17079.48</v>
      </c>
      <c r="I2304">
        <v>2.31</v>
      </c>
      <c r="J2304" s="4" t="e">
        <f>+VLOOKUP(B2304,Hoja1!$A:$L,11,0)</f>
        <v>#N/A</v>
      </c>
      <c r="K2304" s="4" t="e">
        <f>+VLOOKUP(B2304,Hoja1!$A:$L,12,0)</f>
        <v>#N/A</v>
      </c>
      <c r="L2304" t="s">
        <v>240</v>
      </c>
      <c r="M2304">
        <v>35</v>
      </c>
      <c r="N2304" t="s">
        <v>204</v>
      </c>
      <c r="O2304">
        <v>9</v>
      </c>
      <c r="P2304">
        <v>2021</v>
      </c>
      <c r="Q2304" t="s">
        <v>515</v>
      </c>
      <c r="R2304" t="s">
        <v>515</v>
      </c>
      <c r="S2304" t="s">
        <v>515</v>
      </c>
      <c r="T2304" t="s">
        <v>515</v>
      </c>
      <c r="U2304" t="s">
        <v>159</v>
      </c>
      <c r="V2304" t="s">
        <v>160</v>
      </c>
      <c r="W2304">
        <v>0</v>
      </c>
      <c r="X2304">
        <v>0</v>
      </c>
      <c r="Y2304">
        <v>0</v>
      </c>
      <c r="Z2304">
        <v>0</v>
      </c>
      <c r="AA2304">
        <v>2.31</v>
      </c>
    </row>
    <row r="2305" spans="1:27" x14ac:dyDescent="0.2">
      <c r="A2305">
        <v>1826</v>
      </c>
      <c r="B2305" t="str">
        <f>+SUBSTITUTE(LOWER(_xlfn.CONCAT(C2305,D2305,E2305,G2305,L2305,R2305))," ","")</f>
        <v>44442carnegranelc300-500standrewsrusia</v>
      </c>
      <c r="C2305" s="1">
        <v>44442</v>
      </c>
      <c r="D2305" s="2" t="s">
        <v>35</v>
      </c>
      <c r="E2305" t="s">
        <v>30</v>
      </c>
      <c r="F2305" t="s">
        <v>239</v>
      </c>
      <c r="G2305" t="s">
        <v>49</v>
      </c>
      <c r="H2305">
        <v>23000</v>
      </c>
      <c r="I2305">
        <v>2.75</v>
      </c>
      <c r="J2305" s="4">
        <f>+VLOOKUP(B2305,Hoja1!$A:$L,11,0)</f>
        <v>23000</v>
      </c>
      <c r="K2305" s="4">
        <f>+VLOOKUP(B2305,Hoja1!$A:$L,12,0)</f>
        <v>2.75</v>
      </c>
      <c r="L2305" t="s">
        <v>240</v>
      </c>
      <c r="M2305">
        <v>35</v>
      </c>
      <c r="N2305" t="s">
        <v>204</v>
      </c>
      <c r="O2305">
        <v>9</v>
      </c>
      <c r="P2305">
        <v>2021</v>
      </c>
      <c r="Q2305" t="s">
        <v>165</v>
      </c>
      <c r="R2305" t="s">
        <v>166</v>
      </c>
      <c r="S2305" t="s">
        <v>165</v>
      </c>
      <c r="T2305" t="s">
        <v>166</v>
      </c>
      <c r="U2305" t="s">
        <v>37</v>
      </c>
      <c r="V2305" t="s">
        <v>36</v>
      </c>
      <c r="W2305">
        <v>0</v>
      </c>
      <c r="X2305">
        <v>0</v>
      </c>
      <c r="Y2305">
        <v>0</v>
      </c>
      <c r="Z2305">
        <v>0</v>
      </c>
      <c r="AA2305">
        <v>2.75</v>
      </c>
    </row>
    <row r="2306" spans="1:27" x14ac:dyDescent="0.2">
      <c r="A2306">
        <v>1827</v>
      </c>
      <c r="B2306" t="str">
        <f>+SUBSTITUTE(LOWER(_xlfn.CONCAT(C2306,D2306,E2306,G2306,L2306,R2306))," ","")</f>
        <v>44442mediaconcharetailcompensadoc35-45standrewsamerica</v>
      </c>
      <c r="C2306" s="1">
        <v>44442</v>
      </c>
      <c r="D2306" s="2" t="s">
        <v>212</v>
      </c>
      <c r="E2306" t="s">
        <v>206</v>
      </c>
      <c r="F2306" t="s">
        <v>214</v>
      </c>
      <c r="G2306" t="s">
        <v>273</v>
      </c>
      <c r="H2306">
        <v>1816</v>
      </c>
      <c r="I2306">
        <v>4.67</v>
      </c>
      <c r="J2306" s="4" t="e">
        <f>+VLOOKUP(B2306,Hoja1!$A:$L,11,0)</f>
        <v>#N/A</v>
      </c>
      <c r="K2306" s="4" t="e">
        <f>+VLOOKUP(B2306,Hoja1!$A:$L,12,0)</f>
        <v>#N/A</v>
      </c>
      <c r="L2306" t="s">
        <v>240</v>
      </c>
      <c r="M2306">
        <v>35</v>
      </c>
      <c r="N2306" t="s">
        <v>204</v>
      </c>
      <c r="O2306">
        <v>9</v>
      </c>
      <c r="P2306">
        <v>2021</v>
      </c>
      <c r="Q2306" t="s">
        <v>515</v>
      </c>
      <c r="R2306" t="s">
        <v>515</v>
      </c>
      <c r="S2306" t="s">
        <v>515</v>
      </c>
      <c r="T2306" t="s">
        <v>515</v>
      </c>
      <c r="V2306" t="s">
        <v>259</v>
      </c>
    </row>
    <row r="2307" spans="1:27" x14ac:dyDescent="0.2">
      <c r="A2307">
        <v>1828</v>
      </c>
      <c r="B2307" t="str">
        <f>+SUBSTITUTE(LOWER(_xlfn.CONCAT(C2307,D2307,E2307,G2307,L2307,R2307))," ","")</f>
        <v>44442enterosinsalsae23-29standrewsamerica</v>
      </c>
      <c r="C2307" s="1">
        <v>44442</v>
      </c>
      <c r="D2307" s="2" t="s">
        <v>59</v>
      </c>
      <c r="E2307" t="s">
        <v>155</v>
      </c>
      <c r="F2307" t="s">
        <v>214</v>
      </c>
      <c r="G2307" t="s">
        <v>241</v>
      </c>
      <c r="H2307">
        <v>2724</v>
      </c>
      <c r="I2307">
        <v>2.0299999999999998</v>
      </c>
      <c r="J2307" s="4" t="e">
        <f>+VLOOKUP(B2307,Hoja1!$A:$L,11,0)</f>
        <v>#N/A</v>
      </c>
      <c r="K2307" s="4" t="e">
        <f>+VLOOKUP(B2307,Hoja1!$A:$L,12,0)</f>
        <v>#N/A</v>
      </c>
      <c r="L2307" t="s">
        <v>240</v>
      </c>
      <c r="M2307">
        <v>35</v>
      </c>
      <c r="N2307" t="s">
        <v>204</v>
      </c>
      <c r="O2307">
        <v>9</v>
      </c>
      <c r="P2307">
        <v>2021</v>
      </c>
      <c r="Q2307" t="s">
        <v>515</v>
      </c>
      <c r="R2307" t="s">
        <v>515</v>
      </c>
      <c r="S2307" t="s">
        <v>515</v>
      </c>
      <c r="T2307" t="s">
        <v>515</v>
      </c>
      <c r="U2307" t="s">
        <v>159</v>
      </c>
      <c r="V2307" t="s">
        <v>160</v>
      </c>
      <c r="W2307">
        <v>0</v>
      </c>
      <c r="X2307">
        <v>0</v>
      </c>
      <c r="Y2307">
        <v>0</v>
      </c>
      <c r="Z2307">
        <v>0</v>
      </c>
      <c r="AA2307">
        <v>2.0299999999999998</v>
      </c>
    </row>
    <row r="2308" spans="1:27" x14ac:dyDescent="0.2">
      <c r="A2308">
        <v>1829</v>
      </c>
      <c r="B2308" t="str">
        <f>+SUBSTITUTE(LOWER(_xlfn.CONCAT(C2308,D2308,E2308,G2308,L2308,R2308))," ","")</f>
        <v>44442carnegranelc500-upstandrewsrusia</v>
      </c>
      <c r="C2308" s="1">
        <v>44442</v>
      </c>
      <c r="D2308" s="2" t="s">
        <v>35</v>
      </c>
      <c r="E2308" t="s">
        <v>30</v>
      </c>
      <c r="F2308" t="s">
        <v>239</v>
      </c>
      <c r="G2308" t="s">
        <v>183</v>
      </c>
      <c r="H2308">
        <v>23000</v>
      </c>
      <c r="I2308">
        <v>2.75</v>
      </c>
      <c r="J2308" s="4">
        <f>+VLOOKUP(B2308,Hoja1!$A:$L,11,0)</f>
        <v>23000</v>
      </c>
      <c r="K2308" s="4">
        <f>+VLOOKUP(B2308,Hoja1!$A:$L,12,0)</f>
        <v>2.75</v>
      </c>
      <c r="L2308" t="s">
        <v>240</v>
      </c>
      <c r="M2308">
        <v>35</v>
      </c>
      <c r="N2308" t="s">
        <v>204</v>
      </c>
      <c r="O2308">
        <v>9</v>
      </c>
      <c r="P2308">
        <v>2021</v>
      </c>
      <c r="Q2308" t="s">
        <v>165</v>
      </c>
      <c r="R2308" t="s">
        <v>166</v>
      </c>
      <c r="S2308" t="s">
        <v>165</v>
      </c>
      <c r="T2308" t="s">
        <v>166</v>
      </c>
      <c r="U2308" t="s">
        <v>37</v>
      </c>
      <c r="V2308" t="s">
        <v>36</v>
      </c>
      <c r="W2308">
        <v>0</v>
      </c>
      <c r="X2308">
        <v>0</v>
      </c>
      <c r="Y2308">
        <v>0</v>
      </c>
      <c r="Z2308">
        <v>0</v>
      </c>
      <c r="AA2308">
        <v>2.75</v>
      </c>
    </row>
    <row r="2309" spans="1:27" x14ac:dyDescent="0.2">
      <c r="A2309">
        <v>1830</v>
      </c>
      <c r="B2309" t="str">
        <f>+SUBSTITUTE(LOWER(_xlfn.CONCAT(C2309,D2309,E2309,G2309,L2309,R2309))," ","")</f>
        <v>44442enterosinsalsae60-80standrewsfrancia</v>
      </c>
      <c r="C2309" s="1">
        <v>44442</v>
      </c>
      <c r="D2309" s="2" t="s">
        <v>59</v>
      </c>
      <c r="E2309" t="s">
        <v>155</v>
      </c>
      <c r="F2309" t="s">
        <v>243</v>
      </c>
      <c r="G2309" t="s">
        <v>253</v>
      </c>
      <c r="H2309">
        <v>20000</v>
      </c>
      <c r="I2309">
        <v>1.85</v>
      </c>
      <c r="J2309" s="4" t="e">
        <f>+VLOOKUP(B2309,Hoja1!$A:$L,11,0)</f>
        <v>#N/A</v>
      </c>
      <c r="K2309" s="4" t="e">
        <f>+VLOOKUP(B2309,Hoja1!$A:$L,12,0)</f>
        <v>#N/A</v>
      </c>
      <c r="L2309" t="s">
        <v>240</v>
      </c>
      <c r="M2309">
        <v>35</v>
      </c>
      <c r="N2309" t="s">
        <v>204</v>
      </c>
      <c r="O2309">
        <v>9</v>
      </c>
      <c r="P2309">
        <v>2021</v>
      </c>
      <c r="Q2309" t="s">
        <v>153</v>
      </c>
      <c r="R2309" t="s">
        <v>172</v>
      </c>
      <c r="S2309" t="s">
        <v>172</v>
      </c>
      <c r="T2309" t="s">
        <v>172</v>
      </c>
      <c r="U2309" t="s">
        <v>159</v>
      </c>
      <c r="V2309" t="s">
        <v>160</v>
      </c>
      <c r="W2309">
        <v>0</v>
      </c>
      <c r="X2309">
        <v>0</v>
      </c>
      <c r="Y2309">
        <v>0</v>
      </c>
      <c r="Z2309">
        <v>0</v>
      </c>
      <c r="AA2309">
        <v>1.85</v>
      </c>
    </row>
    <row r="2310" spans="1:27" x14ac:dyDescent="0.2">
      <c r="A2310">
        <v>1831</v>
      </c>
      <c r="B2310" t="str">
        <f>+SUBSTITUTE(LOWER(_xlfn.CONCAT(C2310,D2310,E2310,G2310,L2310,R2310))," ","")</f>
        <v>44442enteroconsalsaconestuchee50-70standrewsasia</v>
      </c>
      <c r="C2310" s="1">
        <v>44442</v>
      </c>
      <c r="D2310" s="2" t="s">
        <v>59</v>
      </c>
      <c r="E2310" t="s">
        <v>57</v>
      </c>
      <c r="F2310" t="s">
        <v>276</v>
      </c>
      <c r="G2310" t="s">
        <v>245</v>
      </c>
      <c r="H2310">
        <v>13002.56</v>
      </c>
      <c r="I2310">
        <v>3.33</v>
      </c>
      <c r="J2310" s="4" t="e">
        <f>+VLOOKUP(B2310,Hoja1!$A:$L,11,0)</f>
        <v>#N/A</v>
      </c>
      <c r="K2310" s="4" t="e">
        <f>+VLOOKUP(B2310,Hoja1!$A:$L,12,0)</f>
        <v>#N/A</v>
      </c>
      <c r="L2310" t="s">
        <v>240</v>
      </c>
      <c r="M2310">
        <v>35</v>
      </c>
      <c r="N2310" t="s">
        <v>204</v>
      </c>
      <c r="O2310">
        <v>9</v>
      </c>
      <c r="P2310">
        <v>2021</v>
      </c>
      <c r="Q2310" t="s">
        <v>158</v>
      </c>
      <c r="R2310" t="s">
        <v>158</v>
      </c>
      <c r="S2310" t="s">
        <v>158</v>
      </c>
      <c r="T2310" t="s">
        <v>158</v>
      </c>
      <c r="U2310" t="s">
        <v>61</v>
      </c>
      <c r="V2310" t="s">
        <v>60</v>
      </c>
      <c r="W2310">
        <v>0.3</v>
      </c>
      <c r="X2310">
        <v>0</v>
      </c>
      <c r="Y2310">
        <v>0</v>
      </c>
      <c r="Z2310">
        <v>0</v>
      </c>
      <c r="AA2310">
        <v>3.03</v>
      </c>
    </row>
    <row r="2311" spans="1:27" x14ac:dyDescent="0.2">
      <c r="A2311">
        <v>1832</v>
      </c>
      <c r="B2311" t="str">
        <f>+SUBSTITUTE(LOWER(_xlfn.CONCAT(C2311,D2311,E2311,G2311,L2311,R2311))," ","")</f>
        <v>44442carnegranelc100-200standrewsotrosuee</v>
      </c>
      <c r="C2311" s="1">
        <v>44442</v>
      </c>
      <c r="D2311" s="2" t="s">
        <v>35</v>
      </c>
      <c r="E2311" t="s">
        <v>30</v>
      </c>
      <c r="F2311" t="s">
        <v>184</v>
      </c>
      <c r="G2311" t="s">
        <v>72</v>
      </c>
      <c r="H2311">
        <v>24000</v>
      </c>
      <c r="I2311">
        <v>2.95</v>
      </c>
      <c r="J2311" s="4">
        <f>+VLOOKUP(B2311,Hoja1!$A:$L,11,0)</f>
        <v>24000</v>
      </c>
      <c r="K2311" s="4">
        <f>+VLOOKUP(B2311,Hoja1!$A:$L,12,0)</f>
        <v>2.95</v>
      </c>
      <c r="L2311" t="s">
        <v>240</v>
      </c>
      <c r="M2311">
        <v>35</v>
      </c>
      <c r="N2311" t="s">
        <v>204</v>
      </c>
      <c r="O2311">
        <v>9</v>
      </c>
      <c r="P2311">
        <v>2021</v>
      </c>
      <c r="Q2311" t="s">
        <v>165</v>
      </c>
      <c r="R2311" t="s">
        <v>185</v>
      </c>
      <c r="S2311" t="s">
        <v>165</v>
      </c>
      <c r="T2311" t="s">
        <v>185</v>
      </c>
      <c r="U2311" t="s">
        <v>37</v>
      </c>
      <c r="V2311" t="s">
        <v>36</v>
      </c>
      <c r="W2311">
        <v>0</v>
      </c>
      <c r="X2311">
        <v>0</v>
      </c>
      <c r="Y2311">
        <v>0</v>
      </c>
      <c r="Z2311">
        <v>0</v>
      </c>
      <c r="AA2311">
        <v>2.95</v>
      </c>
    </row>
    <row r="2312" spans="1:27" x14ac:dyDescent="0.2">
      <c r="A2312">
        <v>2466</v>
      </c>
      <c r="B2312" t="str">
        <f>+SUBSTITUTE(LOWER(_xlfn.CONCAT(C2312,D2312,E2312,G2312,L2312,R2312))," ","")</f>
        <v>44442enterosinsalsac40-60sudmarisamerica</v>
      </c>
      <c r="C2312" s="1">
        <v>44442</v>
      </c>
      <c r="D2312" s="2" t="s">
        <v>59</v>
      </c>
      <c r="E2312" t="s">
        <v>155</v>
      </c>
      <c r="F2312" t="s">
        <v>214</v>
      </c>
      <c r="G2312" t="s">
        <v>180</v>
      </c>
      <c r="H2312">
        <v>17978.400000000001</v>
      </c>
      <c r="I2312">
        <v>2.0499999999999998</v>
      </c>
      <c r="J2312" s="4" t="e">
        <f>+VLOOKUP(B2312,Hoja1!$A:$L,11,0)</f>
        <v>#N/A</v>
      </c>
      <c r="K2312" s="4" t="e">
        <f>+VLOOKUP(B2312,Hoja1!$A:$L,12,0)</f>
        <v>#N/A</v>
      </c>
      <c r="L2312" t="s">
        <v>286</v>
      </c>
      <c r="M2312">
        <v>35</v>
      </c>
      <c r="O2312">
        <v>9</v>
      </c>
      <c r="P2312">
        <v>2021</v>
      </c>
      <c r="Q2312" t="s">
        <v>515</v>
      </c>
      <c r="R2312" t="s">
        <v>515</v>
      </c>
      <c r="S2312" t="s">
        <v>515</v>
      </c>
      <c r="T2312" t="s">
        <v>515</v>
      </c>
      <c r="U2312" t="s">
        <v>159</v>
      </c>
      <c r="V2312" t="s">
        <v>160</v>
      </c>
      <c r="W2312">
        <v>0</v>
      </c>
      <c r="X2312">
        <v>0</v>
      </c>
      <c r="Y2312">
        <v>0</v>
      </c>
      <c r="Z2312">
        <v>0</v>
      </c>
      <c r="AA2312">
        <v>2.0499999999999998</v>
      </c>
    </row>
    <row r="2313" spans="1:27" x14ac:dyDescent="0.2">
      <c r="A2313">
        <v>2467</v>
      </c>
      <c r="B2313" t="str">
        <f>+SUBSTITUTE(LOWER(_xlfn.CONCAT(C2313,D2313,E2313,G2313,L2313,R2313))," ","")</f>
        <v>44442carnegranelc0sudmarischile</v>
      </c>
      <c r="C2313" s="1">
        <v>44442</v>
      </c>
      <c r="D2313" s="2" t="s">
        <v>35</v>
      </c>
      <c r="E2313" t="s">
        <v>30</v>
      </c>
      <c r="F2313" t="s">
        <v>32</v>
      </c>
      <c r="G2313" t="s">
        <v>178</v>
      </c>
      <c r="H2313">
        <v>16160</v>
      </c>
      <c r="J2313" s="4" t="e">
        <f>+VLOOKUP(B2313,Hoja1!$A:$L,11,0)</f>
        <v>#N/A</v>
      </c>
      <c r="K2313" s="4" t="e">
        <f>+VLOOKUP(B2313,Hoja1!$A:$L,12,0)</f>
        <v>#N/A</v>
      </c>
      <c r="L2313" t="s">
        <v>286</v>
      </c>
      <c r="M2313">
        <v>35</v>
      </c>
      <c r="O2313">
        <v>9</v>
      </c>
      <c r="P2313">
        <v>2021</v>
      </c>
      <c r="Q2313" t="s">
        <v>32</v>
      </c>
      <c r="R2313" t="s">
        <v>32</v>
      </c>
      <c r="S2313" t="s">
        <v>32</v>
      </c>
      <c r="T2313" t="s">
        <v>32</v>
      </c>
      <c r="U2313" t="s">
        <v>37</v>
      </c>
      <c r="V2313" t="s">
        <v>36</v>
      </c>
      <c r="W2313">
        <v>0</v>
      </c>
      <c r="X2313">
        <v>0</v>
      </c>
    </row>
    <row r="2314" spans="1:27" x14ac:dyDescent="0.2">
      <c r="A2314">
        <v>862</v>
      </c>
      <c r="B2314" t="str">
        <f>+SUBSTITUTE(LOWER(_xlfn.CONCAT(C2314,D2314,E2314,G2314,L2314,R2314))," ","")</f>
        <v>44445carnegranelc200-300manuelitaotrosuee</v>
      </c>
      <c r="C2314" s="1">
        <v>44445</v>
      </c>
      <c r="D2314" s="2" t="s">
        <v>35</v>
      </c>
      <c r="E2314" t="s">
        <v>30</v>
      </c>
      <c r="F2314" t="s">
        <v>184</v>
      </c>
      <c r="G2314" t="s">
        <v>39</v>
      </c>
      <c r="H2314">
        <v>24000</v>
      </c>
      <c r="I2314">
        <v>2.9</v>
      </c>
      <c r="J2314" s="4">
        <f>+VLOOKUP(B2314,Hoja1!$A:$L,11,0)</f>
        <v>24000</v>
      </c>
      <c r="K2314" s="4">
        <f>+VLOOKUP(B2314,Hoja1!$A:$L,12,0)</f>
        <v>2.9</v>
      </c>
      <c r="L2314" t="s">
        <v>93</v>
      </c>
      <c r="M2314">
        <v>36</v>
      </c>
      <c r="N2314" t="s">
        <v>211</v>
      </c>
      <c r="O2314">
        <v>9</v>
      </c>
      <c r="P2314">
        <v>2021</v>
      </c>
      <c r="Q2314" t="s">
        <v>165</v>
      </c>
      <c r="R2314" t="s">
        <v>185</v>
      </c>
      <c r="S2314" t="s">
        <v>165</v>
      </c>
      <c r="T2314" t="s">
        <v>185</v>
      </c>
      <c r="U2314" t="s">
        <v>37</v>
      </c>
      <c r="V2314" t="s">
        <v>36</v>
      </c>
      <c r="W2314">
        <v>0</v>
      </c>
      <c r="X2314">
        <v>0</v>
      </c>
      <c r="Y2314">
        <v>0</v>
      </c>
      <c r="Z2314">
        <v>0</v>
      </c>
      <c r="AA2314">
        <v>2.9</v>
      </c>
    </row>
    <row r="2315" spans="1:27" x14ac:dyDescent="0.2">
      <c r="A2315">
        <v>1833</v>
      </c>
      <c r="B2315" t="str">
        <f>+SUBSTITUTE(LOWER(_xlfn.CONCAT(C2315,D2315,E2315,G2315,L2315,R2315))," ","")</f>
        <v>44445enteroconsalsaconestuchee50-70standrewsasia</v>
      </c>
      <c r="C2315" s="1">
        <v>44445</v>
      </c>
      <c r="D2315" s="2" t="s">
        <v>59</v>
      </c>
      <c r="E2315" t="s">
        <v>57</v>
      </c>
      <c r="F2315" t="s">
        <v>276</v>
      </c>
      <c r="G2315" t="s">
        <v>245</v>
      </c>
      <c r="H2315">
        <v>13002.56</v>
      </c>
      <c r="I2315">
        <v>3.33</v>
      </c>
      <c r="J2315" s="4" t="e">
        <f>+VLOOKUP(B2315,Hoja1!$A:$L,11,0)</f>
        <v>#N/A</v>
      </c>
      <c r="K2315" s="4" t="e">
        <f>+VLOOKUP(B2315,Hoja1!$A:$L,12,0)</f>
        <v>#N/A</v>
      </c>
      <c r="L2315" t="s">
        <v>240</v>
      </c>
      <c r="M2315">
        <v>36</v>
      </c>
      <c r="N2315" t="s">
        <v>204</v>
      </c>
      <c r="O2315">
        <v>9</v>
      </c>
      <c r="P2315">
        <v>2021</v>
      </c>
      <c r="Q2315" t="s">
        <v>158</v>
      </c>
      <c r="R2315" t="s">
        <v>158</v>
      </c>
      <c r="S2315" t="s">
        <v>158</v>
      </c>
      <c r="T2315" t="s">
        <v>158</v>
      </c>
      <c r="U2315" t="s">
        <v>61</v>
      </c>
      <c r="V2315" t="s">
        <v>60</v>
      </c>
      <c r="W2315">
        <v>0.3</v>
      </c>
      <c r="X2315">
        <v>0</v>
      </c>
      <c r="Y2315">
        <v>0</v>
      </c>
      <c r="Z2315">
        <v>0</v>
      </c>
      <c r="AA2315">
        <v>3.03</v>
      </c>
    </row>
    <row r="2316" spans="1:27" x14ac:dyDescent="0.2">
      <c r="A2316">
        <v>1834</v>
      </c>
      <c r="B2316" t="str">
        <f>+SUBSTITUTE(LOWER(_xlfn.CONCAT(C2316,D2316,E2316,G2316,L2316,R2316))," ","")</f>
        <v>44445carneretailcompensadoc300-500standrewsfrancia</v>
      </c>
      <c r="C2316" s="1">
        <v>44445</v>
      </c>
      <c r="D2316" s="2" t="s">
        <v>35</v>
      </c>
      <c r="E2316" t="s">
        <v>206</v>
      </c>
      <c r="F2316" t="s">
        <v>243</v>
      </c>
      <c r="G2316" t="s">
        <v>49</v>
      </c>
      <c r="H2316">
        <v>22000</v>
      </c>
      <c r="I2316">
        <v>3.5</v>
      </c>
      <c r="J2316" s="4">
        <f>+VLOOKUP(B2316,Hoja1!$A:$L,11,0)</f>
        <v>22000</v>
      </c>
      <c r="K2316" s="4">
        <f>+VLOOKUP(B2316,Hoja1!$A:$L,12,0)</f>
        <v>3.5</v>
      </c>
      <c r="L2316" t="s">
        <v>240</v>
      </c>
      <c r="M2316">
        <v>36</v>
      </c>
      <c r="N2316" t="s">
        <v>204</v>
      </c>
      <c r="O2316">
        <v>9</v>
      </c>
      <c r="P2316">
        <v>2021</v>
      </c>
      <c r="Q2316" t="s">
        <v>153</v>
      </c>
      <c r="R2316" t="s">
        <v>172</v>
      </c>
      <c r="S2316" t="s">
        <v>172</v>
      </c>
      <c r="T2316" t="s">
        <v>172</v>
      </c>
      <c r="U2316" t="s">
        <v>173</v>
      </c>
      <c r="V2316" t="s">
        <v>208</v>
      </c>
      <c r="W2316">
        <v>0</v>
      </c>
      <c r="X2316">
        <v>0.1</v>
      </c>
      <c r="Y2316">
        <v>0.35</v>
      </c>
      <c r="Z2316">
        <v>7700</v>
      </c>
      <c r="AA2316">
        <v>3.88888888888888</v>
      </c>
    </row>
    <row r="2317" spans="1:27" x14ac:dyDescent="0.2">
      <c r="A2317">
        <v>1835</v>
      </c>
      <c r="B2317" t="str">
        <f>+SUBSTITUTE(LOWER(_xlfn.CONCAT(C2317,D2317,E2317,G2317,L2317,R2317))," ","")</f>
        <v>44445carnegranelc100-200standrewsasia</v>
      </c>
      <c r="C2317" s="1">
        <v>44445</v>
      </c>
      <c r="D2317" s="2" t="s">
        <v>35</v>
      </c>
      <c r="E2317" t="s">
        <v>30</v>
      </c>
      <c r="F2317" t="s">
        <v>264</v>
      </c>
      <c r="G2317" t="s">
        <v>72</v>
      </c>
      <c r="H2317">
        <v>24000</v>
      </c>
      <c r="I2317">
        <v>3.25</v>
      </c>
      <c r="J2317" s="4">
        <f>+VLOOKUP(B2317,Hoja1!$A:$L,11,0)</f>
        <v>24000</v>
      </c>
      <c r="K2317" s="4">
        <f>+VLOOKUP(B2317,Hoja1!$A:$L,12,0)</f>
        <v>3.25</v>
      </c>
      <c r="L2317" t="s">
        <v>240</v>
      </c>
      <c r="M2317">
        <v>36</v>
      </c>
      <c r="N2317" t="s">
        <v>204</v>
      </c>
      <c r="O2317">
        <v>9</v>
      </c>
      <c r="P2317">
        <v>2021</v>
      </c>
      <c r="Q2317" t="s">
        <v>158</v>
      </c>
      <c r="R2317" t="s">
        <v>158</v>
      </c>
      <c r="S2317" t="s">
        <v>158</v>
      </c>
      <c r="T2317" t="s">
        <v>158</v>
      </c>
      <c r="U2317" t="s">
        <v>37</v>
      </c>
      <c r="V2317" t="s">
        <v>36</v>
      </c>
      <c r="W2317">
        <v>0</v>
      </c>
      <c r="X2317">
        <v>0</v>
      </c>
      <c r="Y2317">
        <v>0</v>
      </c>
      <c r="Z2317">
        <v>0</v>
      </c>
      <c r="AA2317">
        <v>3.25</v>
      </c>
    </row>
    <row r="2318" spans="1:27" x14ac:dyDescent="0.2">
      <c r="A2318">
        <v>1836</v>
      </c>
      <c r="B2318" t="str">
        <f>+SUBSTITUTE(LOWER(_xlfn.CONCAT(C2318,D2318,E2318,G2318,L2318,R2318))," ","")</f>
        <v>44445enterosinsalsac18-27standrewsamerica</v>
      </c>
      <c r="C2318" s="1">
        <v>44445</v>
      </c>
      <c r="D2318" s="2" t="s">
        <v>59</v>
      </c>
      <c r="E2318" t="s">
        <v>155</v>
      </c>
      <c r="F2318" t="s">
        <v>214</v>
      </c>
      <c r="G2318" t="s">
        <v>171</v>
      </c>
      <c r="H2318">
        <v>17079.48</v>
      </c>
      <c r="I2318">
        <v>2.31</v>
      </c>
      <c r="J2318" s="4" t="e">
        <f>+VLOOKUP(B2318,Hoja1!$A:$L,11,0)</f>
        <v>#N/A</v>
      </c>
      <c r="K2318" s="4" t="e">
        <f>+VLOOKUP(B2318,Hoja1!$A:$L,12,0)</f>
        <v>#N/A</v>
      </c>
      <c r="L2318" t="s">
        <v>240</v>
      </c>
      <c r="M2318">
        <v>36</v>
      </c>
      <c r="N2318" t="s">
        <v>204</v>
      </c>
      <c r="O2318">
        <v>9</v>
      </c>
      <c r="P2318">
        <v>2021</v>
      </c>
      <c r="Q2318" t="s">
        <v>515</v>
      </c>
      <c r="R2318" t="s">
        <v>515</v>
      </c>
      <c r="S2318" t="s">
        <v>515</v>
      </c>
      <c r="T2318" t="s">
        <v>515</v>
      </c>
      <c r="U2318" t="s">
        <v>159</v>
      </c>
      <c r="V2318" t="s">
        <v>160</v>
      </c>
      <c r="W2318">
        <v>0</v>
      </c>
      <c r="X2318">
        <v>0</v>
      </c>
      <c r="Y2318">
        <v>0</v>
      </c>
      <c r="Z2318">
        <v>0</v>
      </c>
      <c r="AA2318">
        <v>2.31</v>
      </c>
    </row>
    <row r="2319" spans="1:27" x14ac:dyDescent="0.2">
      <c r="A2319">
        <v>1837</v>
      </c>
      <c r="B2319" t="str">
        <f>+SUBSTITUTE(LOWER(_xlfn.CONCAT(C2319,D2319,E2319,G2319,L2319,R2319))," ","")</f>
        <v>44445carneretailcompensadoc200-300standrewsfrancia</v>
      </c>
      <c r="C2319" s="1">
        <v>44445</v>
      </c>
      <c r="D2319" s="2" t="s">
        <v>35</v>
      </c>
      <c r="E2319" t="s">
        <v>206</v>
      </c>
      <c r="F2319" t="s">
        <v>243</v>
      </c>
      <c r="G2319" t="s">
        <v>39</v>
      </c>
      <c r="H2319">
        <v>2997</v>
      </c>
      <c r="I2319">
        <v>3.85</v>
      </c>
      <c r="J2319" s="4">
        <f>+VLOOKUP(B2319,Hoja1!$A:$L,11,0)</f>
        <v>2000</v>
      </c>
      <c r="K2319" s="4">
        <f>+VLOOKUP(B2319,Hoja1!$A:$L,12,0)</f>
        <v>3.8</v>
      </c>
      <c r="L2319" t="s">
        <v>240</v>
      </c>
      <c r="M2319">
        <v>36</v>
      </c>
      <c r="N2319" t="s">
        <v>204</v>
      </c>
      <c r="O2319">
        <v>9</v>
      </c>
      <c r="P2319">
        <v>2021</v>
      </c>
      <c r="Q2319" t="s">
        <v>153</v>
      </c>
      <c r="R2319" t="s">
        <v>172</v>
      </c>
      <c r="S2319" t="s">
        <v>172</v>
      </c>
      <c r="T2319" t="s">
        <v>172</v>
      </c>
      <c r="U2319" t="s">
        <v>173</v>
      </c>
      <c r="V2319" t="s">
        <v>208</v>
      </c>
      <c r="W2319">
        <v>0</v>
      </c>
      <c r="X2319">
        <v>0.1</v>
      </c>
      <c r="Y2319">
        <v>0.38500000000000001</v>
      </c>
      <c r="Z2319">
        <v>1153.845</v>
      </c>
      <c r="AA2319">
        <v>4.2777777777777697</v>
      </c>
    </row>
    <row r="2320" spans="1:27" x14ac:dyDescent="0.2">
      <c r="A2320">
        <v>1838</v>
      </c>
      <c r="B2320" t="str">
        <f>+SUBSTITUTE(LOWER(_xlfn.CONCAT(C2320,D2320,E2320,G2320,L2320,R2320))," ","")</f>
        <v>44445carneretailcompensadoc100-200standrewsfrancia</v>
      </c>
      <c r="C2320" s="1">
        <v>44445</v>
      </c>
      <c r="D2320" s="2" t="s">
        <v>35</v>
      </c>
      <c r="E2320" t="s">
        <v>206</v>
      </c>
      <c r="F2320" t="s">
        <v>243</v>
      </c>
      <c r="G2320" t="s">
        <v>72</v>
      </c>
      <c r="H2320">
        <v>3000</v>
      </c>
      <c r="I2320">
        <v>4.05</v>
      </c>
      <c r="J2320" s="4">
        <f>+VLOOKUP(B2320,Hoja1!$A:$L,11,0)</f>
        <v>3000</v>
      </c>
      <c r="K2320" s="4">
        <f>+VLOOKUP(B2320,Hoja1!$A:$L,12,0)</f>
        <v>4.05</v>
      </c>
      <c r="L2320" t="s">
        <v>240</v>
      </c>
      <c r="M2320">
        <v>36</v>
      </c>
      <c r="N2320" t="s">
        <v>204</v>
      </c>
      <c r="O2320">
        <v>9</v>
      </c>
      <c r="P2320">
        <v>2021</v>
      </c>
      <c r="Q2320" t="s">
        <v>153</v>
      </c>
      <c r="R2320" t="s">
        <v>172</v>
      </c>
      <c r="S2320" t="s">
        <v>172</v>
      </c>
      <c r="T2320" t="s">
        <v>172</v>
      </c>
      <c r="U2320" t="s">
        <v>173</v>
      </c>
      <c r="V2320" t="s">
        <v>208</v>
      </c>
      <c r="W2320">
        <v>0</v>
      </c>
      <c r="X2320">
        <v>0.1</v>
      </c>
      <c r="Y2320">
        <v>0.40500000000000003</v>
      </c>
      <c r="Z2320">
        <v>1215</v>
      </c>
      <c r="AA2320">
        <v>4.5</v>
      </c>
    </row>
    <row r="2321" spans="1:27" x14ac:dyDescent="0.2">
      <c r="A2321">
        <v>1839</v>
      </c>
      <c r="B2321" t="str">
        <f>+SUBSTITUTE(LOWER(_xlfn.CONCAT(C2321,D2321,E2321,G2321,L2321,R2321))," ","")</f>
        <v>44445mediaconcharetailcompensadoc60-80standrewsfrancia</v>
      </c>
      <c r="C2321" s="1">
        <v>44445</v>
      </c>
      <c r="D2321" s="2" t="s">
        <v>212</v>
      </c>
      <c r="E2321" t="s">
        <v>206</v>
      </c>
      <c r="F2321" t="s">
        <v>243</v>
      </c>
      <c r="G2321" t="s">
        <v>168</v>
      </c>
      <c r="H2321">
        <v>2032</v>
      </c>
      <c r="I2321">
        <v>4.7</v>
      </c>
      <c r="J2321" s="4">
        <f>+VLOOKUP(B2321,Hoja1!$A:$L,11,0)</f>
        <v>2032</v>
      </c>
      <c r="K2321" s="4">
        <f>+VLOOKUP(B2321,Hoja1!$A:$L,12,0)</f>
        <v>4.7</v>
      </c>
      <c r="L2321" t="s">
        <v>240</v>
      </c>
      <c r="M2321">
        <v>36</v>
      </c>
      <c r="N2321" t="s">
        <v>204</v>
      </c>
      <c r="O2321">
        <v>9</v>
      </c>
      <c r="P2321">
        <v>2021</v>
      </c>
      <c r="Q2321" t="s">
        <v>153</v>
      </c>
      <c r="R2321" t="s">
        <v>172</v>
      </c>
      <c r="S2321" t="s">
        <v>172</v>
      </c>
      <c r="T2321" t="s">
        <v>172</v>
      </c>
      <c r="V2321" t="s">
        <v>259</v>
      </c>
    </row>
    <row r="2322" spans="1:27" x14ac:dyDescent="0.2">
      <c r="A2322">
        <v>1840</v>
      </c>
      <c r="B2322" t="str">
        <f>+SUBSTITUTE(LOWER(_xlfn.CONCAT(C2322,D2322,E2322,G2322,L2322,R2322))," ","")</f>
        <v>44445enterosinsalsae60-80standrewsfrancia</v>
      </c>
      <c r="C2322" s="1">
        <v>44445</v>
      </c>
      <c r="D2322" s="2" t="s">
        <v>59</v>
      </c>
      <c r="E2322" t="s">
        <v>155</v>
      </c>
      <c r="F2322" t="s">
        <v>243</v>
      </c>
      <c r="G2322" t="s">
        <v>253</v>
      </c>
      <c r="H2322">
        <v>10000</v>
      </c>
      <c r="I2322">
        <v>1.9</v>
      </c>
      <c r="J2322" s="4" t="e">
        <f>+VLOOKUP(B2322,Hoja1!$A:$L,11,0)</f>
        <v>#N/A</v>
      </c>
      <c r="K2322" s="4" t="e">
        <f>+VLOOKUP(B2322,Hoja1!$A:$L,12,0)</f>
        <v>#N/A</v>
      </c>
      <c r="L2322" t="s">
        <v>240</v>
      </c>
      <c r="M2322">
        <v>36</v>
      </c>
      <c r="N2322" t="s">
        <v>204</v>
      </c>
      <c r="O2322">
        <v>9</v>
      </c>
      <c r="P2322">
        <v>2021</v>
      </c>
      <c r="Q2322" t="s">
        <v>153</v>
      </c>
      <c r="R2322" t="s">
        <v>172</v>
      </c>
      <c r="S2322" t="s">
        <v>172</v>
      </c>
      <c r="T2322" t="s">
        <v>172</v>
      </c>
      <c r="U2322" t="s">
        <v>159</v>
      </c>
      <c r="V2322" t="s">
        <v>160</v>
      </c>
      <c r="W2322">
        <v>0</v>
      </c>
      <c r="X2322">
        <v>0</v>
      </c>
      <c r="Y2322">
        <v>0</v>
      </c>
      <c r="Z2322">
        <v>0</v>
      </c>
      <c r="AA2322">
        <v>1.9</v>
      </c>
    </row>
    <row r="2323" spans="1:27" x14ac:dyDescent="0.2">
      <c r="A2323">
        <v>2468</v>
      </c>
      <c r="B2323" t="str">
        <f>+SUBSTITUTE(LOWER(_xlfn.CONCAT(C2323,D2323,E2323,G2323,L2323,R2323))," ","")</f>
        <v>44445carnegranelc0sudmarischile</v>
      </c>
      <c r="C2323" s="1">
        <v>44445</v>
      </c>
      <c r="D2323" s="2" t="s">
        <v>35</v>
      </c>
      <c r="E2323" t="s">
        <v>30</v>
      </c>
      <c r="F2323" t="s">
        <v>32</v>
      </c>
      <c r="G2323" t="s">
        <v>178</v>
      </c>
      <c r="H2323">
        <v>690</v>
      </c>
      <c r="J2323" s="4" t="e">
        <f>+VLOOKUP(B2323,Hoja1!$A:$L,11,0)</f>
        <v>#N/A</v>
      </c>
      <c r="K2323" s="4" t="e">
        <f>+VLOOKUP(B2323,Hoja1!$A:$L,12,0)</f>
        <v>#N/A</v>
      </c>
      <c r="L2323" t="s">
        <v>286</v>
      </c>
      <c r="M2323">
        <v>36</v>
      </c>
      <c r="O2323">
        <v>9</v>
      </c>
      <c r="P2323">
        <v>2021</v>
      </c>
      <c r="Q2323" t="s">
        <v>32</v>
      </c>
      <c r="R2323" t="s">
        <v>32</v>
      </c>
      <c r="S2323" t="s">
        <v>32</v>
      </c>
      <c r="T2323" t="s">
        <v>32</v>
      </c>
      <c r="U2323" t="s">
        <v>37</v>
      </c>
      <c r="V2323" t="s">
        <v>36</v>
      </c>
      <c r="W2323">
        <v>0</v>
      </c>
      <c r="X2323">
        <v>0</v>
      </c>
    </row>
    <row r="2324" spans="1:27" x14ac:dyDescent="0.2">
      <c r="A2324">
        <v>2469</v>
      </c>
      <c r="B2324" t="str">
        <f>+SUBSTITUTE(LOWER(_xlfn.CONCAT(C2324,D2324,E2324,G2324,L2324,R2324))," ","")</f>
        <v>44445carnegranelc500-upsudmarisrusia</v>
      </c>
      <c r="C2324" s="1">
        <v>44445</v>
      </c>
      <c r="D2324" s="2" t="s">
        <v>35</v>
      </c>
      <c r="E2324" t="s">
        <v>30</v>
      </c>
      <c r="F2324" t="s">
        <v>166</v>
      </c>
      <c r="G2324" t="s">
        <v>183</v>
      </c>
      <c r="H2324">
        <v>22140</v>
      </c>
      <c r="I2324">
        <v>2.75</v>
      </c>
      <c r="J2324" s="4">
        <f>+VLOOKUP(B2324,Hoja1!$A:$L,11,0)</f>
        <v>22140</v>
      </c>
      <c r="K2324" s="4">
        <f>+VLOOKUP(B2324,Hoja1!$A:$L,12,0)</f>
        <v>2.75</v>
      </c>
      <c r="L2324" t="s">
        <v>286</v>
      </c>
      <c r="M2324">
        <v>36</v>
      </c>
      <c r="O2324">
        <v>9</v>
      </c>
      <c r="P2324">
        <v>2021</v>
      </c>
      <c r="Q2324" t="s">
        <v>165</v>
      </c>
      <c r="R2324" t="s">
        <v>166</v>
      </c>
      <c r="S2324" t="s">
        <v>165</v>
      </c>
      <c r="T2324" t="s">
        <v>166</v>
      </c>
      <c r="U2324" t="s">
        <v>37</v>
      </c>
      <c r="V2324" t="s">
        <v>36</v>
      </c>
      <c r="W2324">
        <v>0</v>
      </c>
      <c r="X2324">
        <v>0</v>
      </c>
      <c r="Y2324">
        <v>0</v>
      </c>
      <c r="Z2324">
        <v>0</v>
      </c>
      <c r="AA2324">
        <v>2.75</v>
      </c>
    </row>
    <row r="2325" spans="1:27" x14ac:dyDescent="0.2">
      <c r="A2325">
        <v>2470</v>
      </c>
      <c r="B2325" t="str">
        <f>+SUBSTITUTE(LOWER(_xlfn.CONCAT(C2325,D2325,E2325,G2325,L2325,R2325))," ","")</f>
        <v>44445carnegranelc300-500sudmarisrusia</v>
      </c>
      <c r="C2325" s="1">
        <v>44445</v>
      </c>
      <c r="D2325" s="2" t="s">
        <v>35</v>
      </c>
      <c r="E2325" t="s">
        <v>30</v>
      </c>
      <c r="F2325" t="s">
        <v>166</v>
      </c>
      <c r="G2325" t="s">
        <v>49</v>
      </c>
      <c r="H2325">
        <v>860</v>
      </c>
      <c r="I2325">
        <v>2.9</v>
      </c>
      <c r="J2325" s="4">
        <f>+VLOOKUP(B2325,Hoja1!$A:$L,11,0)</f>
        <v>860</v>
      </c>
      <c r="K2325" s="4">
        <f>+VLOOKUP(B2325,Hoja1!$A:$L,12,0)</f>
        <v>2.9</v>
      </c>
      <c r="L2325" t="s">
        <v>286</v>
      </c>
      <c r="M2325">
        <v>36</v>
      </c>
      <c r="O2325">
        <v>9</v>
      </c>
      <c r="P2325">
        <v>2021</v>
      </c>
      <c r="Q2325" t="s">
        <v>165</v>
      </c>
      <c r="R2325" t="s">
        <v>166</v>
      </c>
      <c r="S2325" t="s">
        <v>165</v>
      </c>
      <c r="T2325" t="s">
        <v>166</v>
      </c>
      <c r="U2325" t="s">
        <v>37</v>
      </c>
      <c r="V2325" t="s">
        <v>36</v>
      </c>
      <c r="W2325">
        <v>0</v>
      </c>
      <c r="X2325">
        <v>0</v>
      </c>
      <c r="Y2325">
        <v>0</v>
      </c>
      <c r="Z2325">
        <v>0</v>
      </c>
      <c r="AA2325">
        <v>2.9</v>
      </c>
    </row>
    <row r="2326" spans="1:27" x14ac:dyDescent="0.2">
      <c r="A2326">
        <v>590</v>
      </c>
      <c r="B2326" t="str">
        <f>+SUBSTITUTE(LOWER(_xlfn.CONCAT(C2326,D2326,E2326,G2326,L2326,R2326))," ","")</f>
        <v>44446enterosinsalsac20-35camanchacaamerica</v>
      </c>
      <c r="C2326" s="1">
        <v>44446</v>
      </c>
      <c r="D2326" s="2" t="s">
        <v>59</v>
      </c>
      <c r="E2326" t="s">
        <v>155</v>
      </c>
      <c r="F2326" t="s">
        <v>175</v>
      </c>
      <c r="G2326" t="s">
        <v>163</v>
      </c>
      <c r="H2326">
        <v>6000</v>
      </c>
      <c r="I2326">
        <v>2.5</v>
      </c>
      <c r="J2326" s="4" t="e">
        <f>+VLOOKUP(B2326,Hoja1!$A:$L,11,0)</f>
        <v>#N/A</v>
      </c>
      <c r="K2326" s="4" t="e">
        <f>+VLOOKUP(B2326,Hoja1!$A:$L,12,0)</f>
        <v>#N/A</v>
      </c>
      <c r="L2326" t="s">
        <v>33</v>
      </c>
      <c r="M2326">
        <v>36</v>
      </c>
      <c r="O2326">
        <v>9</v>
      </c>
      <c r="P2326">
        <v>2021</v>
      </c>
      <c r="Q2326" t="s">
        <v>515</v>
      </c>
      <c r="R2326" t="s">
        <v>515</v>
      </c>
      <c r="S2326" t="s">
        <v>515</v>
      </c>
      <c r="T2326" t="s">
        <v>515</v>
      </c>
      <c r="U2326" t="s">
        <v>159</v>
      </c>
      <c r="V2326" t="s">
        <v>160</v>
      </c>
      <c r="W2326">
        <v>0</v>
      </c>
      <c r="X2326">
        <v>0</v>
      </c>
      <c r="Y2326">
        <v>0</v>
      </c>
      <c r="Z2326">
        <v>0</v>
      </c>
      <c r="AA2326">
        <v>2.5</v>
      </c>
    </row>
    <row r="2327" spans="1:27" x14ac:dyDescent="0.2">
      <c r="A2327">
        <v>591</v>
      </c>
      <c r="B2327" t="str">
        <f>+SUBSTITUTE(LOWER(_xlfn.CONCAT(C2327,D2327,E2327,G2327,L2327,R2327))," ","")</f>
        <v>44446carnegranelc0camanchacaamerica</v>
      </c>
      <c r="C2327" s="1">
        <v>44446</v>
      </c>
      <c r="D2327" s="2" t="s">
        <v>35</v>
      </c>
      <c r="E2327" t="s">
        <v>30</v>
      </c>
      <c r="F2327" t="s">
        <v>175</v>
      </c>
      <c r="G2327" t="s">
        <v>178</v>
      </c>
      <c r="H2327">
        <v>600</v>
      </c>
      <c r="I2327">
        <v>2.5</v>
      </c>
      <c r="J2327" s="4" t="e">
        <f>+VLOOKUP(B2327,Hoja1!$A:$L,11,0)</f>
        <v>#N/A</v>
      </c>
      <c r="K2327" s="4" t="e">
        <f>+VLOOKUP(B2327,Hoja1!$A:$L,12,0)</f>
        <v>#N/A</v>
      </c>
      <c r="L2327" t="s">
        <v>33</v>
      </c>
      <c r="M2327">
        <v>36</v>
      </c>
      <c r="O2327">
        <v>9</v>
      </c>
      <c r="P2327">
        <v>2021</v>
      </c>
      <c r="Q2327" t="s">
        <v>515</v>
      </c>
      <c r="R2327" t="s">
        <v>515</v>
      </c>
      <c r="S2327" t="s">
        <v>515</v>
      </c>
      <c r="T2327" t="s">
        <v>515</v>
      </c>
      <c r="U2327" t="s">
        <v>37</v>
      </c>
      <c r="V2327" t="s">
        <v>36</v>
      </c>
      <c r="W2327">
        <v>0</v>
      </c>
      <c r="X2327">
        <v>0</v>
      </c>
      <c r="Y2327">
        <v>0</v>
      </c>
      <c r="Z2327">
        <v>0</v>
      </c>
      <c r="AA2327">
        <v>2.5</v>
      </c>
    </row>
    <row r="2328" spans="1:27" x14ac:dyDescent="0.2">
      <c r="A2328">
        <v>1841</v>
      </c>
      <c r="B2328" t="str">
        <f>+SUBSTITUTE(LOWER(_xlfn.CONCAT(C2328,D2328,E2328,G2328,L2328,R2328))," ","")</f>
        <v>44446carneretailcompensadoc300-500standrewsfrancia</v>
      </c>
      <c r="C2328" s="1">
        <v>44446</v>
      </c>
      <c r="D2328" s="2" t="s">
        <v>35</v>
      </c>
      <c r="E2328" t="s">
        <v>206</v>
      </c>
      <c r="F2328" t="s">
        <v>243</v>
      </c>
      <c r="G2328" t="s">
        <v>49</v>
      </c>
      <c r="H2328">
        <v>5000</v>
      </c>
      <c r="I2328">
        <v>3.75</v>
      </c>
      <c r="J2328" s="4">
        <f>+VLOOKUP(B2328,Hoja1!$A:$L,11,0)</f>
        <v>5000</v>
      </c>
      <c r="K2328" s="4">
        <f>+VLOOKUP(B2328,Hoja1!$A:$L,12,0)</f>
        <v>3.75</v>
      </c>
      <c r="L2328" t="s">
        <v>240</v>
      </c>
      <c r="M2328">
        <v>36</v>
      </c>
      <c r="N2328" t="s">
        <v>204</v>
      </c>
      <c r="O2328">
        <v>9</v>
      </c>
      <c r="P2328">
        <v>2021</v>
      </c>
      <c r="Q2328" t="s">
        <v>153</v>
      </c>
      <c r="R2328" t="s">
        <v>172</v>
      </c>
      <c r="S2328" t="s">
        <v>172</v>
      </c>
      <c r="T2328" t="s">
        <v>172</v>
      </c>
      <c r="U2328" t="s">
        <v>173</v>
      </c>
      <c r="V2328" t="s">
        <v>208</v>
      </c>
      <c r="W2328">
        <v>0</v>
      </c>
      <c r="X2328">
        <v>0.1</v>
      </c>
      <c r="Y2328">
        <v>0.375</v>
      </c>
      <c r="Z2328">
        <v>1875</v>
      </c>
      <c r="AA2328">
        <v>4.1666666666666599</v>
      </c>
    </row>
    <row r="2329" spans="1:27" x14ac:dyDescent="0.2">
      <c r="A2329">
        <v>1842</v>
      </c>
      <c r="B2329" t="str">
        <f>+SUBSTITUTE(LOWER(_xlfn.CONCAT(C2329,D2329,E2329,G2329,L2329,R2329))," ","")</f>
        <v>44446enterosinsalsae60-80standrewsfrancia</v>
      </c>
      <c r="C2329" s="1">
        <v>44446</v>
      </c>
      <c r="D2329" s="2" t="s">
        <v>59</v>
      </c>
      <c r="E2329" t="s">
        <v>155</v>
      </c>
      <c r="F2329" t="s">
        <v>243</v>
      </c>
      <c r="G2329" t="s">
        <v>253</v>
      </c>
      <c r="H2329">
        <v>15000</v>
      </c>
      <c r="I2329">
        <v>1.95</v>
      </c>
      <c r="J2329" s="4" t="e">
        <f>+VLOOKUP(B2329,Hoja1!$A:$L,11,0)</f>
        <v>#N/A</v>
      </c>
      <c r="K2329" s="4" t="e">
        <f>+VLOOKUP(B2329,Hoja1!$A:$L,12,0)</f>
        <v>#N/A</v>
      </c>
      <c r="L2329" t="s">
        <v>240</v>
      </c>
      <c r="M2329">
        <v>36</v>
      </c>
      <c r="N2329" t="s">
        <v>204</v>
      </c>
      <c r="O2329">
        <v>9</v>
      </c>
      <c r="P2329">
        <v>2021</v>
      </c>
      <c r="Q2329" t="s">
        <v>153</v>
      </c>
      <c r="R2329" t="s">
        <v>172</v>
      </c>
      <c r="S2329" t="s">
        <v>172</v>
      </c>
      <c r="T2329" t="s">
        <v>172</v>
      </c>
      <c r="U2329" t="s">
        <v>159</v>
      </c>
      <c r="V2329" t="s">
        <v>160</v>
      </c>
      <c r="W2329">
        <v>0</v>
      </c>
      <c r="X2329">
        <v>0</v>
      </c>
      <c r="Y2329">
        <v>0</v>
      </c>
      <c r="Z2329">
        <v>0</v>
      </c>
      <c r="AA2329">
        <v>1.95</v>
      </c>
    </row>
    <row r="2330" spans="1:27" x14ac:dyDescent="0.2">
      <c r="A2330">
        <v>1843</v>
      </c>
      <c r="B2330" t="str">
        <f>+SUBSTITUTE(LOWER(_xlfn.CONCAT(C2330,D2330,E2330,G2330,L2330,R2330))," ","")</f>
        <v>44446enterosinsalsae50-70standrews</v>
      </c>
      <c r="C2330" s="1">
        <v>44446</v>
      </c>
      <c r="D2330" s="2" t="s">
        <v>59</v>
      </c>
      <c r="E2330" t="s">
        <v>155</v>
      </c>
      <c r="F2330" t="s">
        <v>266</v>
      </c>
      <c r="G2330" t="s">
        <v>245</v>
      </c>
      <c r="H2330">
        <v>18160</v>
      </c>
      <c r="I2330">
        <v>2.1</v>
      </c>
      <c r="J2330" s="4" t="e">
        <f>+VLOOKUP(B2330,Hoja1!$A:$L,11,0)</f>
        <v>#N/A</v>
      </c>
      <c r="K2330" s="4" t="e">
        <f>+VLOOKUP(B2330,Hoja1!$A:$L,12,0)</f>
        <v>#N/A</v>
      </c>
      <c r="L2330" t="s">
        <v>240</v>
      </c>
      <c r="M2330">
        <v>36</v>
      </c>
      <c r="N2330" t="s">
        <v>204</v>
      </c>
      <c r="O2330">
        <v>9</v>
      </c>
      <c r="P2330">
        <v>2021</v>
      </c>
      <c r="U2330" t="s">
        <v>159</v>
      </c>
      <c r="V2330" t="s">
        <v>160</v>
      </c>
      <c r="W2330">
        <v>0</v>
      </c>
      <c r="X2330">
        <v>0</v>
      </c>
      <c r="Y2330">
        <v>0</v>
      </c>
      <c r="Z2330">
        <v>0</v>
      </c>
      <c r="AA2330">
        <v>2.1</v>
      </c>
    </row>
    <row r="2331" spans="1:27" x14ac:dyDescent="0.2">
      <c r="A2331">
        <v>2471</v>
      </c>
      <c r="B2331" t="str">
        <f>+SUBSTITUTE(LOWER(_xlfn.CONCAT(C2331,D2331,E2331,G2331,L2331,R2331))," ","")</f>
        <v>44446carnegranelc300-500sudmarisrusia</v>
      </c>
      <c r="C2331" s="1">
        <v>44446</v>
      </c>
      <c r="D2331" s="2" t="s">
        <v>35</v>
      </c>
      <c r="E2331" t="s">
        <v>30</v>
      </c>
      <c r="F2331" t="s">
        <v>166</v>
      </c>
      <c r="G2331" t="s">
        <v>49</v>
      </c>
      <c r="H2331">
        <v>23000</v>
      </c>
      <c r="I2331">
        <v>2.9</v>
      </c>
      <c r="J2331" s="4">
        <f>+VLOOKUP(B2331,Hoja1!$A:$L,11,0)</f>
        <v>23000</v>
      </c>
      <c r="K2331" s="4">
        <f>+VLOOKUP(B2331,Hoja1!$A:$L,12,0)</f>
        <v>2.9</v>
      </c>
      <c r="L2331" t="s">
        <v>286</v>
      </c>
      <c r="M2331">
        <v>36</v>
      </c>
      <c r="O2331">
        <v>9</v>
      </c>
      <c r="P2331">
        <v>2021</v>
      </c>
      <c r="Q2331" t="s">
        <v>165</v>
      </c>
      <c r="R2331" t="s">
        <v>166</v>
      </c>
      <c r="S2331" t="s">
        <v>165</v>
      </c>
      <c r="T2331" t="s">
        <v>166</v>
      </c>
      <c r="U2331" t="s">
        <v>37</v>
      </c>
      <c r="V2331" t="s">
        <v>36</v>
      </c>
      <c r="W2331">
        <v>0</v>
      </c>
      <c r="X2331">
        <v>0</v>
      </c>
      <c r="Y2331">
        <v>0</v>
      </c>
      <c r="Z2331">
        <v>0</v>
      </c>
      <c r="AA2331">
        <v>2.9</v>
      </c>
    </row>
    <row r="2332" spans="1:27" x14ac:dyDescent="0.2">
      <c r="A2332">
        <v>2472</v>
      </c>
      <c r="B2332" t="str">
        <f>+SUBSTITUTE(LOWER(_xlfn.CONCAT(C2332,D2332,E2332,G2332,L2332,R2332))," ","")</f>
        <v>44446carnegranelc0sudmarischile</v>
      </c>
      <c r="C2332" s="1">
        <v>44446</v>
      </c>
      <c r="D2332" s="2" t="s">
        <v>35</v>
      </c>
      <c r="E2332" t="s">
        <v>30</v>
      </c>
      <c r="F2332" t="s">
        <v>32</v>
      </c>
      <c r="G2332" t="s">
        <v>178</v>
      </c>
      <c r="H2332">
        <v>200</v>
      </c>
      <c r="J2332" s="4" t="e">
        <f>+VLOOKUP(B2332,Hoja1!$A:$L,11,0)</f>
        <v>#N/A</v>
      </c>
      <c r="K2332" s="4" t="e">
        <f>+VLOOKUP(B2332,Hoja1!$A:$L,12,0)</f>
        <v>#N/A</v>
      </c>
      <c r="L2332" t="s">
        <v>286</v>
      </c>
      <c r="M2332">
        <v>36</v>
      </c>
      <c r="O2332">
        <v>9</v>
      </c>
      <c r="P2332">
        <v>2021</v>
      </c>
      <c r="Q2332" t="s">
        <v>32</v>
      </c>
      <c r="R2332" t="s">
        <v>32</v>
      </c>
      <c r="S2332" t="s">
        <v>32</v>
      </c>
      <c r="T2332" t="s">
        <v>32</v>
      </c>
      <c r="U2332" t="s">
        <v>37</v>
      </c>
      <c r="V2332" t="s">
        <v>36</v>
      </c>
      <c r="W2332">
        <v>0</v>
      </c>
      <c r="X2332">
        <v>0</v>
      </c>
    </row>
    <row r="2333" spans="1:27" x14ac:dyDescent="0.2">
      <c r="A2333">
        <v>863</v>
      </c>
      <c r="B2333" t="str">
        <f>+SUBSTITUTE(LOWER(_xlfn.CONCAT(C2333,D2333,E2333,G2333,L2333,R2333))," ","")</f>
        <v>44447carnegranelc300-500manuelitafrancia</v>
      </c>
      <c r="C2333" s="1">
        <v>44447</v>
      </c>
      <c r="D2333" s="2" t="s">
        <v>35</v>
      </c>
      <c r="E2333" t="s">
        <v>30</v>
      </c>
      <c r="F2333" t="s">
        <v>172</v>
      </c>
      <c r="G2333" t="s">
        <v>49</v>
      </c>
      <c r="H2333">
        <v>24000</v>
      </c>
      <c r="I2333">
        <v>2.7</v>
      </c>
      <c r="J2333" s="4">
        <f>+VLOOKUP(B2333,Hoja1!$A:$L,11,0)</f>
        <v>24000</v>
      </c>
      <c r="K2333" s="4">
        <f>+VLOOKUP(B2333,Hoja1!$A:$L,12,0)</f>
        <v>2.7</v>
      </c>
      <c r="L2333" t="s">
        <v>93</v>
      </c>
      <c r="M2333">
        <v>36</v>
      </c>
      <c r="N2333" t="s">
        <v>211</v>
      </c>
      <c r="O2333">
        <v>9</v>
      </c>
      <c r="P2333">
        <v>2021</v>
      </c>
      <c r="Q2333" t="s">
        <v>153</v>
      </c>
      <c r="R2333" t="s">
        <v>172</v>
      </c>
      <c r="S2333" t="s">
        <v>172</v>
      </c>
      <c r="T2333" t="s">
        <v>172</v>
      </c>
      <c r="U2333" t="s">
        <v>37</v>
      </c>
      <c r="V2333" t="s">
        <v>36</v>
      </c>
      <c r="W2333">
        <v>0</v>
      </c>
      <c r="X2333">
        <v>0</v>
      </c>
      <c r="Y2333">
        <v>0</v>
      </c>
      <c r="Z2333">
        <v>0</v>
      </c>
      <c r="AA2333">
        <v>2.7</v>
      </c>
    </row>
    <row r="2334" spans="1:27" x14ac:dyDescent="0.2">
      <c r="A2334">
        <v>864</v>
      </c>
      <c r="B2334" t="str">
        <f>+SUBSTITUTE(LOWER(_xlfn.CONCAT(C2334,D2334,E2334,G2334,L2334,R2334))," ","")</f>
        <v>44447carnegranelc0manuelitaamerica</v>
      </c>
      <c r="C2334" s="1">
        <v>44447</v>
      </c>
      <c r="D2334" s="2" t="s">
        <v>35</v>
      </c>
      <c r="E2334" t="s">
        <v>30</v>
      </c>
      <c r="F2334" t="s">
        <v>201</v>
      </c>
      <c r="G2334" t="s">
        <v>178</v>
      </c>
      <c r="H2334">
        <v>8000</v>
      </c>
      <c r="I2334">
        <v>2.2999999999999998</v>
      </c>
      <c r="J2334" s="4" t="e">
        <f>+VLOOKUP(B2334,Hoja1!$A:$L,11,0)</f>
        <v>#N/A</v>
      </c>
      <c r="K2334" s="4" t="e">
        <f>+VLOOKUP(B2334,Hoja1!$A:$L,12,0)</f>
        <v>#N/A</v>
      </c>
      <c r="L2334" t="s">
        <v>93</v>
      </c>
      <c r="M2334">
        <v>36</v>
      </c>
      <c r="N2334" t="s">
        <v>211</v>
      </c>
      <c r="O2334">
        <v>9</v>
      </c>
      <c r="P2334">
        <v>2021</v>
      </c>
      <c r="Q2334" t="s">
        <v>515</v>
      </c>
      <c r="R2334" t="s">
        <v>515</v>
      </c>
      <c r="S2334" t="s">
        <v>515</v>
      </c>
      <c r="T2334" t="s">
        <v>515</v>
      </c>
      <c r="U2334" t="s">
        <v>37</v>
      </c>
      <c r="V2334" t="s">
        <v>36</v>
      </c>
      <c r="W2334">
        <v>0</v>
      </c>
      <c r="X2334">
        <v>0</v>
      </c>
      <c r="Y2334">
        <v>0</v>
      </c>
      <c r="Z2334">
        <v>0</v>
      </c>
      <c r="AA2334">
        <v>2.2999999999999998</v>
      </c>
    </row>
    <row r="2335" spans="1:27" x14ac:dyDescent="0.2">
      <c r="A2335">
        <v>865</v>
      </c>
      <c r="B2335" t="str">
        <f>+SUBSTITUTE(LOWER(_xlfn.CONCAT(C2335,D2335,E2335,G2335,L2335,R2335))," ","")</f>
        <v>44447carnegranelc200-300manuelitaotrosuee</v>
      </c>
      <c r="C2335" s="1">
        <v>44447</v>
      </c>
      <c r="D2335" s="2" t="s">
        <v>35</v>
      </c>
      <c r="E2335" t="s">
        <v>30</v>
      </c>
      <c r="F2335" t="s">
        <v>184</v>
      </c>
      <c r="G2335" t="s">
        <v>39</v>
      </c>
      <c r="H2335">
        <v>24000</v>
      </c>
      <c r="I2335">
        <v>2.9</v>
      </c>
      <c r="J2335" s="4">
        <f>+VLOOKUP(B2335,Hoja1!$A:$L,11,0)</f>
        <v>24000</v>
      </c>
      <c r="K2335" s="4">
        <f>+VLOOKUP(B2335,Hoja1!$A:$L,12,0)</f>
        <v>2.9</v>
      </c>
      <c r="L2335" t="s">
        <v>93</v>
      </c>
      <c r="M2335">
        <v>36</v>
      </c>
      <c r="N2335" t="s">
        <v>211</v>
      </c>
      <c r="O2335">
        <v>9</v>
      </c>
      <c r="P2335">
        <v>2021</v>
      </c>
      <c r="Q2335" t="s">
        <v>165</v>
      </c>
      <c r="R2335" t="s">
        <v>185</v>
      </c>
      <c r="S2335" t="s">
        <v>165</v>
      </c>
      <c r="T2335" t="s">
        <v>185</v>
      </c>
      <c r="U2335" t="s">
        <v>37</v>
      </c>
      <c r="V2335" t="s">
        <v>36</v>
      </c>
      <c r="W2335">
        <v>0</v>
      </c>
      <c r="X2335">
        <v>0</v>
      </c>
      <c r="Y2335">
        <v>0</v>
      </c>
      <c r="Z2335">
        <v>0</v>
      </c>
      <c r="AA2335">
        <v>2.9</v>
      </c>
    </row>
    <row r="2336" spans="1:27" x14ac:dyDescent="0.2">
      <c r="A2336">
        <v>1844</v>
      </c>
      <c r="B2336" t="str">
        <f>+SUBSTITUTE(LOWER(_xlfn.CONCAT(C2336,D2336,E2336,G2336,L2336,R2336))," ","")</f>
        <v>44447enterosinsalsae23-29standrewsamerica</v>
      </c>
      <c r="C2336" s="1">
        <v>44447</v>
      </c>
      <c r="D2336" s="2" t="s">
        <v>59</v>
      </c>
      <c r="E2336" t="s">
        <v>155</v>
      </c>
      <c r="F2336" t="s">
        <v>214</v>
      </c>
      <c r="G2336" t="s">
        <v>241</v>
      </c>
      <c r="H2336">
        <v>17070.400000000001</v>
      </c>
      <c r="I2336">
        <v>2.23</v>
      </c>
      <c r="J2336" s="4" t="e">
        <f>+VLOOKUP(B2336,Hoja1!$A:$L,11,0)</f>
        <v>#N/A</v>
      </c>
      <c r="K2336" s="4" t="e">
        <f>+VLOOKUP(B2336,Hoja1!$A:$L,12,0)</f>
        <v>#N/A</v>
      </c>
      <c r="L2336" t="s">
        <v>240</v>
      </c>
      <c r="M2336">
        <v>36</v>
      </c>
      <c r="N2336" t="s">
        <v>204</v>
      </c>
      <c r="O2336">
        <v>9</v>
      </c>
      <c r="P2336">
        <v>2021</v>
      </c>
      <c r="Q2336" t="s">
        <v>515</v>
      </c>
      <c r="R2336" t="s">
        <v>515</v>
      </c>
      <c r="S2336" t="s">
        <v>515</v>
      </c>
      <c r="T2336" t="s">
        <v>515</v>
      </c>
      <c r="U2336" t="s">
        <v>159</v>
      </c>
      <c r="V2336" t="s">
        <v>160</v>
      </c>
      <c r="W2336">
        <v>0</v>
      </c>
      <c r="X2336">
        <v>0</v>
      </c>
      <c r="Y2336">
        <v>0</v>
      </c>
      <c r="Z2336">
        <v>0</v>
      </c>
      <c r="AA2336">
        <v>2.23</v>
      </c>
    </row>
    <row r="2337" spans="1:27" x14ac:dyDescent="0.2">
      <c r="A2337">
        <v>1845</v>
      </c>
      <c r="B2337" t="str">
        <f>+SUBSTITUTE(LOWER(_xlfn.CONCAT(C2337,D2337,E2337,G2337,L2337,R2337))," ","")</f>
        <v>44447enterosinsalsae50-70standrewsitalia</v>
      </c>
      <c r="C2337" s="1">
        <v>44447</v>
      </c>
      <c r="D2337" s="2" t="s">
        <v>59</v>
      </c>
      <c r="E2337" t="s">
        <v>155</v>
      </c>
      <c r="F2337" t="s">
        <v>244</v>
      </c>
      <c r="G2337" t="s">
        <v>245</v>
      </c>
      <c r="H2337">
        <v>20000</v>
      </c>
      <c r="I2337">
        <v>1.9</v>
      </c>
      <c r="J2337" s="4" t="e">
        <f>+VLOOKUP(B2337,Hoja1!$A:$L,11,0)</f>
        <v>#N/A</v>
      </c>
      <c r="K2337" s="4" t="e">
        <f>+VLOOKUP(B2337,Hoja1!$A:$L,12,0)</f>
        <v>#N/A</v>
      </c>
      <c r="L2337" t="s">
        <v>240</v>
      </c>
      <c r="M2337">
        <v>36</v>
      </c>
      <c r="N2337" t="s">
        <v>204</v>
      </c>
      <c r="O2337">
        <v>9</v>
      </c>
      <c r="P2337">
        <v>2021</v>
      </c>
      <c r="Q2337" t="s">
        <v>153</v>
      </c>
      <c r="R2337" t="s">
        <v>167</v>
      </c>
      <c r="S2337" t="s">
        <v>167</v>
      </c>
      <c r="T2337" t="s">
        <v>167</v>
      </c>
      <c r="U2337" t="s">
        <v>159</v>
      </c>
      <c r="V2337" t="s">
        <v>160</v>
      </c>
      <c r="W2337">
        <v>0</v>
      </c>
      <c r="X2337">
        <v>0</v>
      </c>
      <c r="Y2337">
        <v>0</v>
      </c>
      <c r="Z2337">
        <v>0</v>
      </c>
      <c r="AA2337">
        <v>1.9</v>
      </c>
    </row>
    <row r="2338" spans="1:27" x14ac:dyDescent="0.2">
      <c r="A2338">
        <v>2473</v>
      </c>
      <c r="B2338" t="str">
        <f>+SUBSTITUTE(LOWER(_xlfn.CONCAT(C2338,D2338,E2338,G2338,L2338,R2338))," ","")</f>
        <v>44447carnegranelc200-300sudmarisespaña</v>
      </c>
      <c r="C2338" s="1">
        <v>44447</v>
      </c>
      <c r="D2338" s="2" t="s">
        <v>35</v>
      </c>
      <c r="E2338" t="s">
        <v>30</v>
      </c>
      <c r="F2338" t="s">
        <v>338</v>
      </c>
      <c r="G2338" t="s">
        <v>39</v>
      </c>
      <c r="H2338">
        <v>12000</v>
      </c>
      <c r="I2338">
        <v>2.95</v>
      </c>
      <c r="J2338" s="4">
        <f>+VLOOKUP(B2338,Hoja1!$A:$L,11,0)</f>
        <v>12000</v>
      </c>
      <c r="K2338" s="4">
        <f>+VLOOKUP(B2338,Hoja1!$A:$L,12,0)</f>
        <v>2.95</v>
      </c>
      <c r="L2338" t="s">
        <v>286</v>
      </c>
      <c r="M2338">
        <v>36</v>
      </c>
      <c r="O2338">
        <v>9</v>
      </c>
      <c r="P2338">
        <v>2021</v>
      </c>
      <c r="Q2338" t="s">
        <v>153</v>
      </c>
      <c r="R2338" t="s">
        <v>338</v>
      </c>
      <c r="S2338" t="s">
        <v>338</v>
      </c>
      <c r="T2338" t="s">
        <v>154</v>
      </c>
      <c r="U2338" t="s">
        <v>37</v>
      </c>
      <c r="V2338" t="s">
        <v>36</v>
      </c>
      <c r="W2338">
        <v>0</v>
      </c>
      <c r="X2338">
        <v>0</v>
      </c>
      <c r="Y2338">
        <v>0</v>
      </c>
      <c r="Z2338">
        <v>0</v>
      </c>
      <c r="AA2338">
        <v>2.95</v>
      </c>
    </row>
    <row r="2339" spans="1:27" x14ac:dyDescent="0.2">
      <c r="A2339">
        <v>2474</v>
      </c>
      <c r="B2339" t="str">
        <f>+SUBSTITUTE(LOWER(_xlfn.CONCAT(C2339,D2339,E2339,G2339,L2339,R2339))," ","")</f>
        <v>44447carnegranelc100-200sudmarisespaña</v>
      </c>
      <c r="C2339" s="1">
        <v>44447</v>
      </c>
      <c r="D2339" s="2" t="s">
        <v>35</v>
      </c>
      <c r="E2339" t="s">
        <v>30</v>
      </c>
      <c r="F2339" t="s">
        <v>338</v>
      </c>
      <c r="G2339" t="s">
        <v>72</v>
      </c>
      <c r="H2339">
        <v>12000</v>
      </c>
      <c r="I2339">
        <v>3.05</v>
      </c>
      <c r="J2339" s="4">
        <f>+VLOOKUP(B2339,Hoja1!$A:$L,11,0)</f>
        <v>12000</v>
      </c>
      <c r="K2339" s="4">
        <f>+VLOOKUP(B2339,Hoja1!$A:$L,12,0)</f>
        <v>3.05</v>
      </c>
      <c r="L2339" t="s">
        <v>286</v>
      </c>
      <c r="M2339">
        <v>36</v>
      </c>
      <c r="O2339">
        <v>9</v>
      </c>
      <c r="P2339">
        <v>2021</v>
      </c>
      <c r="Q2339" t="s">
        <v>153</v>
      </c>
      <c r="R2339" t="s">
        <v>338</v>
      </c>
      <c r="S2339" t="s">
        <v>338</v>
      </c>
      <c r="T2339" t="s">
        <v>154</v>
      </c>
      <c r="U2339" t="s">
        <v>37</v>
      </c>
      <c r="V2339" t="s">
        <v>36</v>
      </c>
      <c r="W2339">
        <v>0</v>
      </c>
      <c r="X2339">
        <v>0</v>
      </c>
      <c r="Y2339">
        <v>0</v>
      </c>
      <c r="Z2339">
        <v>0</v>
      </c>
      <c r="AA2339">
        <v>3.05</v>
      </c>
    </row>
    <row r="2340" spans="1:27" x14ac:dyDescent="0.2">
      <c r="A2340">
        <v>2475</v>
      </c>
      <c r="B2340" t="str">
        <f>+SUBSTITUTE(LOWER(_xlfn.CONCAT(C2340,D2340,E2340,G2340,L2340,R2340))," ","")</f>
        <v>44447enterosinsalsac40-60sudmarisasia</v>
      </c>
      <c r="C2340" s="1">
        <v>44447</v>
      </c>
      <c r="D2340" s="2" t="s">
        <v>59</v>
      </c>
      <c r="E2340" t="s">
        <v>155</v>
      </c>
      <c r="F2340" t="s">
        <v>289</v>
      </c>
      <c r="G2340" t="s">
        <v>180</v>
      </c>
      <c r="H2340">
        <v>19220</v>
      </c>
      <c r="I2340">
        <v>2</v>
      </c>
      <c r="J2340" s="4" t="e">
        <f>+VLOOKUP(B2340,Hoja1!$A:$L,11,0)</f>
        <v>#N/A</v>
      </c>
      <c r="K2340" s="4" t="e">
        <f>+VLOOKUP(B2340,Hoja1!$A:$L,12,0)</f>
        <v>#N/A</v>
      </c>
      <c r="L2340" t="s">
        <v>286</v>
      </c>
      <c r="M2340">
        <v>36</v>
      </c>
      <c r="O2340">
        <v>9</v>
      </c>
      <c r="P2340">
        <v>2021</v>
      </c>
      <c r="Q2340" t="s">
        <v>158</v>
      </c>
      <c r="R2340" t="s">
        <v>158</v>
      </c>
      <c r="S2340" t="s">
        <v>158</v>
      </c>
      <c r="T2340" t="s">
        <v>158</v>
      </c>
      <c r="U2340" t="s">
        <v>159</v>
      </c>
      <c r="V2340" t="s">
        <v>160</v>
      </c>
      <c r="W2340">
        <v>0</v>
      </c>
      <c r="X2340">
        <v>0</v>
      </c>
      <c r="Y2340">
        <v>0</v>
      </c>
      <c r="Z2340">
        <v>0</v>
      </c>
      <c r="AA2340">
        <v>2</v>
      </c>
    </row>
    <row r="2341" spans="1:27" x14ac:dyDescent="0.2">
      <c r="A2341">
        <v>592</v>
      </c>
      <c r="B2341" t="str">
        <f>+SUBSTITUTE(LOWER(_xlfn.CONCAT(C2341,D2341,E2341,G2341,L2341,R2341))," ","")</f>
        <v>44448carnegranelc300-500camanchacarusia</v>
      </c>
      <c r="C2341" s="1">
        <v>44448</v>
      </c>
      <c r="D2341" s="2" t="s">
        <v>35</v>
      </c>
      <c r="E2341" t="s">
        <v>30</v>
      </c>
      <c r="F2341" t="s">
        <v>516</v>
      </c>
      <c r="G2341" t="s">
        <v>49</v>
      </c>
      <c r="H2341">
        <v>24000</v>
      </c>
      <c r="I2341">
        <v>2.8999999999999901</v>
      </c>
      <c r="J2341" s="4" t="e">
        <f>+VLOOKUP(B2341,Hoja1!$A:$L,11,0)</f>
        <v>#N/A</v>
      </c>
      <c r="K2341" s="4" t="e">
        <f>+VLOOKUP(B2341,Hoja1!$A:$L,12,0)</f>
        <v>#N/A</v>
      </c>
      <c r="L2341" t="s">
        <v>33</v>
      </c>
      <c r="M2341">
        <v>36</v>
      </c>
      <c r="O2341">
        <v>9</v>
      </c>
      <c r="P2341">
        <v>2021</v>
      </c>
      <c r="Q2341" t="s">
        <v>165</v>
      </c>
      <c r="R2341" t="s">
        <v>166</v>
      </c>
      <c r="S2341" t="s">
        <v>165</v>
      </c>
      <c r="T2341" t="s">
        <v>166</v>
      </c>
      <c r="U2341" t="s">
        <v>37</v>
      </c>
      <c r="V2341" t="s">
        <v>36</v>
      </c>
      <c r="W2341">
        <v>0</v>
      </c>
      <c r="X2341">
        <v>0</v>
      </c>
      <c r="Y2341">
        <v>0</v>
      </c>
      <c r="Z2341">
        <v>0</v>
      </c>
      <c r="AA2341">
        <v>2.8999999999999901</v>
      </c>
    </row>
    <row r="2342" spans="1:27" x14ac:dyDescent="0.2">
      <c r="A2342">
        <v>866</v>
      </c>
      <c r="B2342" t="str">
        <f>+SUBSTITUTE(LOWER(_xlfn.CONCAT(C2342,D2342,E2342,G2342,L2342,R2342))," ","")</f>
        <v>44448carnegranelc500-upmanuelitarusia</v>
      </c>
      <c r="C2342" s="1">
        <v>44448</v>
      </c>
      <c r="D2342" s="2" t="s">
        <v>35</v>
      </c>
      <c r="E2342" t="s">
        <v>30</v>
      </c>
      <c r="F2342" t="s">
        <v>166</v>
      </c>
      <c r="G2342" t="s">
        <v>183</v>
      </c>
      <c r="H2342">
        <v>21690</v>
      </c>
      <c r="I2342">
        <v>2.75</v>
      </c>
      <c r="J2342" s="4">
        <f>+VLOOKUP(B2342,Hoja1!$A:$L,11,0)</f>
        <v>21690</v>
      </c>
      <c r="K2342" s="4">
        <f>+VLOOKUP(B2342,Hoja1!$A:$L,12,0)</f>
        <v>2.75</v>
      </c>
      <c r="L2342" t="s">
        <v>93</v>
      </c>
      <c r="M2342">
        <v>36</v>
      </c>
      <c r="N2342" t="s">
        <v>211</v>
      </c>
      <c r="O2342">
        <v>9</v>
      </c>
      <c r="P2342">
        <v>2021</v>
      </c>
      <c r="Q2342" t="s">
        <v>165</v>
      </c>
      <c r="R2342" t="s">
        <v>166</v>
      </c>
      <c r="S2342" t="s">
        <v>165</v>
      </c>
      <c r="T2342" t="s">
        <v>166</v>
      </c>
      <c r="U2342" t="s">
        <v>37</v>
      </c>
      <c r="V2342" t="s">
        <v>36</v>
      </c>
      <c r="W2342">
        <v>0</v>
      </c>
      <c r="X2342">
        <v>0</v>
      </c>
      <c r="Y2342">
        <v>0</v>
      </c>
      <c r="Z2342">
        <v>0</v>
      </c>
      <c r="AA2342">
        <v>2.75</v>
      </c>
    </row>
    <row r="2343" spans="1:27" x14ac:dyDescent="0.2">
      <c r="A2343">
        <v>867</v>
      </c>
      <c r="B2343" t="str">
        <f>+SUBSTITUTE(LOWER(_xlfn.CONCAT(C2343,D2343,E2343,G2343,L2343,R2343))," ","")</f>
        <v>44448carnegranelc300-500manuelitarusia</v>
      </c>
      <c r="C2343" s="1">
        <v>44448</v>
      </c>
      <c r="D2343" s="2" t="s">
        <v>35</v>
      </c>
      <c r="E2343" t="s">
        <v>30</v>
      </c>
      <c r="F2343" t="s">
        <v>166</v>
      </c>
      <c r="G2343" t="s">
        <v>49</v>
      </c>
      <c r="H2343">
        <v>20000</v>
      </c>
      <c r="I2343">
        <v>2.9</v>
      </c>
      <c r="J2343" s="4">
        <f>+VLOOKUP(B2343,Hoja1!$A:$L,11,0)</f>
        <v>20000</v>
      </c>
      <c r="K2343" s="4">
        <f>+VLOOKUP(B2343,Hoja1!$A:$L,12,0)</f>
        <v>2.9</v>
      </c>
      <c r="L2343" t="s">
        <v>93</v>
      </c>
      <c r="M2343">
        <v>36</v>
      </c>
      <c r="N2343" t="s">
        <v>211</v>
      </c>
      <c r="O2343">
        <v>9</v>
      </c>
      <c r="P2343">
        <v>2021</v>
      </c>
      <c r="Q2343" t="s">
        <v>165</v>
      </c>
      <c r="R2343" t="s">
        <v>166</v>
      </c>
      <c r="S2343" t="s">
        <v>165</v>
      </c>
      <c r="T2343" t="s">
        <v>166</v>
      </c>
      <c r="U2343" t="s">
        <v>37</v>
      </c>
      <c r="V2343" t="s">
        <v>36</v>
      </c>
      <c r="W2343">
        <v>0</v>
      </c>
      <c r="X2343">
        <v>0</v>
      </c>
      <c r="Y2343">
        <v>0</v>
      </c>
      <c r="Z2343">
        <v>0</v>
      </c>
      <c r="AA2343">
        <v>2.9</v>
      </c>
    </row>
    <row r="2344" spans="1:27" x14ac:dyDescent="0.2">
      <c r="A2344">
        <v>1846</v>
      </c>
      <c r="B2344" t="str">
        <f>+SUBSTITUTE(LOWER(_xlfn.CONCAT(C2344,D2344,E2344,G2344,L2344,R2344))," ","")</f>
        <v>44448carneretailcompensadoc200-300standrewsamerica</v>
      </c>
      <c r="C2344" s="1">
        <v>44448</v>
      </c>
      <c r="D2344" s="2" t="s">
        <v>35</v>
      </c>
      <c r="E2344" t="s">
        <v>206</v>
      </c>
      <c r="F2344" t="s">
        <v>214</v>
      </c>
      <c r="G2344" t="s">
        <v>39</v>
      </c>
      <c r="H2344">
        <v>2724</v>
      </c>
      <c r="I2344">
        <v>3.81</v>
      </c>
      <c r="J2344" s="4">
        <f>+VLOOKUP(B2344,Hoja1!$A:$L,11,0)</f>
        <v>2724</v>
      </c>
      <c r="K2344" s="4">
        <f>+VLOOKUP(B2344,Hoja1!$A:$L,12,0)</f>
        <v>3.81</v>
      </c>
      <c r="L2344" t="s">
        <v>240</v>
      </c>
      <c r="M2344">
        <v>36</v>
      </c>
      <c r="N2344" t="s">
        <v>204</v>
      </c>
      <c r="O2344">
        <v>9</v>
      </c>
      <c r="P2344">
        <v>2021</v>
      </c>
      <c r="Q2344" t="s">
        <v>515</v>
      </c>
      <c r="R2344" t="s">
        <v>515</v>
      </c>
      <c r="S2344" t="s">
        <v>515</v>
      </c>
      <c r="T2344" t="s">
        <v>515</v>
      </c>
      <c r="U2344" t="s">
        <v>173</v>
      </c>
      <c r="V2344" t="s">
        <v>208</v>
      </c>
      <c r="W2344">
        <v>0</v>
      </c>
      <c r="X2344">
        <v>0.1</v>
      </c>
      <c r="Y2344">
        <v>0.38100000000000001</v>
      </c>
      <c r="Z2344">
        <v>1037.8440000000001</v>
      </c>
      <c r="AA2344">
        <v>4.2333333333333298</v>
      </c>
    </row>
    <row r="2345" spans="1:27" x14ac:dyDescent="0.2">
      <c r="A2345">
        <v>1847</v>
      </c>
      <c r="B2345" t="str">
        <f>+SUBSTITUTE(LOWER(_xlfn.CONCAT(C2345,D2345,E2345,G2345,L2345,R2345))," ","")</f>
        <v>44448carnegranelsinstandrewsespaña</v>
      </c>
      <c r="C2345" s="1">
        <v>44448</v>
      </c>
      <c r="D2345" s="2" t="s">
        <v>35</v>
      </c>
      <c r="E2345" t="s">
        <v>30</v>
      </c>
      <c r="F2345" t="s">
        <v>338</v>
      </c>
      <c r="G2345" t="s">
        <v>246</v>
      </c>
      <c r="H2345">
        <v>19620</v>
      </c>
      <c r="I2345">
        <v>3.819</v>
      </c>
      <c r="J2345" s="4" t="e">
        <f>+VLOOKUP(B2345,Hoja1!$A:$L,11,0)</f>
        <v>#N/A</v>
      </c>
      <c r="K2345" s="4" t="e">
        <f>+VLOOKUP(B2345,Hoja1!$A:$L,12,0)</f>
        <v>#N/A</v>
      </c>
      <c r="L2345" t="s">
        <v>240</v>
      </c>
      <c r="M2345">
        <v>36</v>
      </c>
      <c r="N2345" t="s">
        <v>204</v>
      </c>
      <c r="O2345">
        <v>9</v>
      </c>
      <c r="P2345">
        <v>2021</v>
      </c>
      <c r="Q2345" t="s">
        <v>153</v>
      </c>
      <c r="R2345" t="s">
        <v>338</v>
      </c>
      <c r="S2345" t="s">
        <v>338</v>
      </c>
      <c r="T2345" t="s">
        <v>154</v>
      </c>
      <c r="U2345" t="s">
        <v>37</v>
      </c>
      <c r="V2345" t="s">
        <v>36</v>
      </c>
      <c r="W2345">
        <v>0</v>
      </c>
      <c r="X2345">
        <v>0</v>
      </c>
      <c r="Y2345">
        <v>0</v>
      </c>
      <c r="Z2345">
        <v>0</v>
      </c>
      <c r="AA2345">
        <v>3.819</v>
      </c>
    </row>
    <row r="2346" spans="1:27" x14ac:dyDescent="0.2">
      <c r="A2346">
        <v>1848</v>
      </c>
      <c r="B2346" t="str">
        <f>+SUBSTITUTE(LOWER(_xlfn.CONCAT(C2346,D2346,E2346,G2346,L2346,R2346))," ","")</f>
        <v>44448carnegranelc100-200standrewsotroseuropa</v>
      </c>
      <c r="C2346" s="1">
        <v>44448</v>
      </c>
      <c r="D2346" s="2" t="s">
        <v>35</v>
      </c>
      <c r="E2346" t="s">
        <v>30</v>
      </c>
      <c r="F2346" t="s">
        <v>249</v>
      </c>
      <c r="G2346" t="s">
        <v>72</v>
      </c>
      <c r="H2346">
        <v>5000</v>
      </c>
      <c r="I2346">
        <v>3</v>
      </c>
      <c r="J2346" s="4">
        <f>+VLOOKUP(B2346,Hoja1!$A:$L,11,0)</f>
        <v>5000</v>
      </c>
      <c r="K2346" s="4">
        <f>+VLOOKUP(B2346,Hoja1!$A:$L,12,0)</f>
        <v>3</v>
      </c>
      <c r="L2346" t="s">
        <v>240</v>
      </c>
      <c r="M2346">
        <v>36</v>
      </c>
      <c r="N2346" t="s">
        <v>204</v>
      </c>
      <c r="O2346">
        <v>9</v>
      </c>
      <c r="P2346">
        <v>2021</v>
      </c>
      <c r="Q2346" t="s">
        <v>153</v>
      </c>
      <c r="R2346" t="s">
        <v>154</v>
      </c>
      <c r="S2346" t="s">
        <v>154</v>
      </c>
      <c r="T2346" t="s">
        <v>154</v>
      </c>
      <c r="U2346" t="s">
        <v>37</v>
      </c>
      <c r="V2346" t="s">
        <v>36</v>
      </c>
      <c r="W2346">
        <v>0</v>
      </c>
      <c r="X2346">
        <v>0</v>
      </c>
      <c r="Y2346">
        <v>0</v>
      </c>
      <c r="Z2346">
        <v>0</v>
      </c>
      <c r="AA2346">
        <v>3</v>
      </c>
    </row>
    <row r="2347" spans="1:27" x14ac:dyDescent="0.2">
      <c r="A2347">
        <v>1849</v>
      </c>
      <c r="B2347" t="str">
        <f>+SUBSTITUTE(LOWER(_xlfn.CONCAT(C2347,D2347,E2347,G2347,L2347,R2347))," ","")</f>
        <v>44448carneretailnocompensadoc100-200standrewsotroseuropa</v>
      </c>
      <c r="C2347" s="1">
        <v>44448</v>
      </c>
      <c r="D2347" s="2" t="s">
        <v>35</v>
      </c>
      <c r="E2347" t="s">
        <v>251</v>
      </c>
      <c r="F2347" t="s">
        <v>249</v>
      </c>
      <c r="G2347" t="s">
        <v>72</v>
      </c>
      <c r="H2347">
        <v>5000</v>
      </c>
      <c r="I2347">
        <v>3.2</v>
      </c>
      <c r="J2347" s="4">
        <f>+VLOOKUP(B2347,Hoja1!$A:$L,11,0)</f>
        <v>5000</v>
      </c>
      <c r="K2347" s="4">
        <f>+VLOOKUP(B2347,Hoja1!$A:$L,12,0)</f>
        <v>3.2</v>
      </c>
      <c r="L2347" t="s">
        <v>240</v>
      </c>
      <c r="M2347">
        <v>36</v>
      </c>
      <c r="N2347" t="s">
        <v>204</v>
      </c>
      <c r="O2347">
        <v>9</v>
      </c>
      <c r="P2347">
        <v>2021</v>
      </c>
      <c r="Q2347" t="s">
        <v>153</v>
      </c>
      <c r="R2347" t="s">
        <v>154</v>
      </c>
      <c r="S2347" t="s">
        <v>154</v>
      </c>
      <c r="T2347" t="s">
        <v>154</v>
      </c>
      <c r="U2347" t="s">
        <v>173</v>
      </c>
      <c r="V2347" t="s">
        <v>252</v>
      </c>
      <c r="W2347">
        <v>0</v>
      </c>
      <c r="X2347">
        <v>0</v>
      </c>
      <c r="Y2347">
        <v>0</v>
      </c>
      <c r="Z2347">
        <v>0</v>
      </c>
      <c r="AA2347">
        <v>3.2</v>
      </c>
    </row>
    <row r="2348" spans="1:27" x14ac:dyDescent="0.2">
      <c r="A2348">
        <v>1850</v>
      </c>
      <c r="B2348" t="str">
        <f>+SUBSTITUTE(LOWER(_xlfn.CONCAT(C2348,D2348,E2348,G2348,L2348,R2348))," ","")</f>
        <v>44448carneretailnocompensadoc200-300standrewsotroseuropa</v>
      </c>
      <c r="C2348" s="1">
        <v>44448</v>
      </c>
      <c r="D2348" s="2" t="s">
        <v>35</v>
      </c>
      <c r="E2348" t="s">
        <v>251</v>
      </c>
      <c r="F2348" t="s">
        <v>249</v>
      </c>
      <c r="G2348" t="s">
        <v>39</v>
      </c>
      <c r="H2348">
        <v>3740</v>
      </c>
      <c r="I2348">
        <v>3.2</v>
      </c>
      <c r="J2348" s="4">
        <f>+VLOOKUP(B2348,Hoja1!$A:$L,11,0)</f>
        <v>3740</v>
      </c>
      <c r="K2348" s="4">
        <f>+VLOOKUP(B2348,Hoja1!$A:$L,12,0)</f>
        <v>3.2</v>
      </c>
      <c r="L2348" t="s">
        <v>240</v>
      </c>
      <c r="M2348">
        <v>36</v>
      </c>
      <c r="N2348" t="s">
        <v>204</v>
      </c>
      <c r="O2348">
        <v>9</v>
      </c>
      <c r="P2348">
        <v>2021</v>
      </c>
      <c r="Q2348" t="s">
        <v>153</v>
      </c>
      <c r="R2348" t="s">
        <v>154</v>
      </c>
      <c r="S2348" t="s">
        <v>154</v>
      </c>
      <c r="T2348" t="s">
        <v>154</v>
      </c>
      <c r="U2348" t="s">
        <v>173</v>
      </c>
      <c r="V2348" t="s">
        <v>252</v>
      </c>
      <c r="W2348">
        <v>0</v>
      </c>
      <c r="X2348">
        <v>0</v>
      </c>
      <c r="Y2348">
        <v>0</v>
      </c>
      <c r="Z2348">
        <v>0</v>
      </c>
      <c r="AA2348">
        <v>3.2</v>
      </c>
    </row>
    <row r="2349" spans="1:27" x14ac:dyDescent="0.2">
      <c r="A2349">
        <v>1851</v>
      </c>
      <c r="B2349" t="str">
        <f>+SUBSTITUTE(LOWER(_xlfn.CONCAT(C2349,D2349,E2349,G2349,L2349,R2349))," ","")</f>
        <v>44448enterosinsalsae60-80standrewsotroseuropa</v>
      </c>
      <c r="C2349" s="1">
        <v>44448</v>
      </c>
      <c r="D2349" s="2" t="s">
        <v>59</v>
      </c>
      <c r="E2349" t="s">
        <v>155</v>
      </c>
      <c r="F2349" t="s">
        <v>249</v>
      </c>
      <c r="G2349" t="s">
        <v>253</v>
      </c>
      <c r="H2349">
        <v>5000</v>
      </c>
      <c r="I2349">
        <v>1.9</v>
      </c>
      <c r="J2349" s="4" t="e">
        <f>+VLOOKUP(B2349,Hoja1!$A:$L,11,0)</f>
        <v>#N/A</v>
      </c>
      <c r="K2349" s="4" t="e">
        <f>+VLOOKUP(B2349,Hoja1!$A:$L,12,0)</f>
        <v>#N/A</v>
      </c>
      <c r="L2349" t="s">
        <v>240</v>
      </c>
      <c r="M2349">
        <v>36</v>
      </c>
      <c r="N2349" t="s">
        <v>204</v>
      </c>
      <c r="O2349">
        <v>9</v>
      </c>
      <c r="P2349">
        <v>2021</v>
      </c>
      <c r="Q2349" t="s">
        <v>153</v>
      </c>
      <c r="R2349" t="s">
        <v>154</v>
      </c>
      <c r="S2349" t="s">
        <v>154</v>
      </c>
      <c r="T2349" t="s">
        <v>154</v>
      </c>
      <c r="U2349" t="s">
        <v>159</v>
      </c>
      <c r="V2349" t="s">
        <v>160</v>
      </c>
      <c r="W2349">
        <v>0</v>
      </c>
      <c r="X2349">
        <v>0</v>
      </c>
      <c r="Y2349">
        <v>0</v>
      </c>
      <c r="Z2349">
        <v>0</v>
      </c>
      <c r="AA2349">
        <v>1.9</v>
      </c>
    </row>
    <row r="2350" spans="1:27" x14ac:dyDescent="0.2">
      <c r="A2350">
        <v>1852</v>
      </c>
      <c r="B2350" t="str">
        <f>+SUBSTITUTE(LOWER(_xlfn.CONCAT(C2350,D2350,E2350,G2350,L2350,R2350))," ","")</f>
        <v>44448enterosinsalsae60-80standrewsespaña</v>
      </c>
      <c r="C2350" s="1">
        <v>44448</v>
      </c>
      <c r="D2350" s="2" t="s">
        <v>59</v>
      </c>
      <c r="E2350" t="s">
        <v>155</v>
      </c>
      <c r="F2350" t="s">
        <v>338</v>
      </c>
      <c r="G2350" t="s">
        <v>253</v>
      </c>
      <c r="H2350">
        <v>13770</v>
      </c>
      <c r="I2350">
        <v>2.581</v>
      </c>
      <c r="J2350" s="4" t="e">
        <f>+VLOOKUP(B2350,Hoja1!$A:$L,11,0)</f>
        <v>#N/A</v>
      </c>
      <c r="K2350" s="4" t="e">
        <f>+VLOOKUP(B2350,Hoja1!$A:$L,12,0)</f>
        <v>#N/A</v>
      </c>
      <c r="L2350" t="s">
        <v>240</v>
      </c>
      <c r="M2350">
        <v>36</v>
      </c>
      <c r="N2350" t="s">
        <v>204</v>
      </c>
      <c r="O2350">
        <v>9</v>
      </c>
      <c r="P2350">
        <v>2021</v>
      </c>
      <c r="Q2350" t="s">
        <v>153</v>
      </c>
      <c r="R2350" t="s">
        <v>338</v>
      </c>
      <c r="S2350" t="s">
        <v>338</v>
      </c>
      <c r="T2350" t="s">
        <v>154</v>
      </c>
      <c r="U2350" t="s">
        <v>159</v>
      </c>
      <c r="V2350" t="s">
        <v>160</v>
      </c>
      <c r="W2350">
        <v>0</v>
      </c>
      <c r="X2350">
        <v>0</v>
      </c>
      <c r="Y2350">
        <v>0</v>
      </c>
      <c r="Z2350">
        <v>0</v>
      </c>
      <c r="AA2350">
        <v>2.581</v>
      </c>
    </row>
    <row r="2351" spans="1:27" x14ac:dyDescent="0.2">
      <c r="A2351">
        <v>1853</v>
      </c>
      <c r="B2351" t="str">
        <f>+SUBSTITUTE(LOWER(_xlfn.CONCAT(C2351,D2351,E2351,G2351,L2351,R2351))," ","")</f>
        <v>44448carnegranelc300-500standrewsrusia</v>
      </c>
      <c r="C2351" s="1">
        <v>44448</v>
      </c>
      <c r="D2351" s="2" t="s">
        <v>35</v>
      </c>
      <c r="E2351" t="s">
        <v>30</v>
      </c>
      <c r="F2351" t="s">
        <v>239</v>
      </c>
      <c r="G2351" t="s">
        <v>49</v>
      </c>
      <c r="H2351">
        <v>23000</v>
      </c>
      <c r="I2351">
        <v>2.75</v>
      </c>
      <c r="J2351" s="4">
        <f>+VLOOKUP(B2351,Hoja1!$A:$L,11,0)</f>
        <v>23000</v>
      </c>
      <c r="K2351" s="4">
        <f>+VLOOKUP(B2351,Hoja1!$A:$L,12,0)</f>
        <v>2.75</v>
      </c>
      <c r="L2351" t="s">
        <v>240</v>
      </c>
      <c r="M2351">
        <v>36</v>
      </c>
      <c r="N2351" t="s">
        <v>204</v>
      </c>
      <c r="O2351">
        <v>9</v>
      </c>
      <c r="P2351">
        <v>2021</v>
      </c>
      <c r="Q2351" t="s">
        <v>165</v>
      </c>
      <c r="R2351" t="s">
        <v>166</v>
      </c>
      <c r="S2351" t="s">
        <v>165</v>
      </c>
      <c r="T2351" t="s">
        <v>166</v>
      </c>
      <c r="U2351" t="s">
        <v>37</v>
      </c>
      <c r="V2351" t="s">
        <v>36</v>
      </c>
      <c r="W2351">
        <v>0</v>
      </c>
      <c r="X2351">
        <v>0</v>
      </c>
      <c r="Y2351">
        <v>0</v>
      </c>
      <c r="Z2351">
        <v>0</v>
      </c>
      <c r="AA2351">
        <v>2.75</v>
      </c>
    </row>
    <row r="2352" spans="1:27" x14ac:dyDescent="0.2">
      <c r="A2352">
        <v>1854</v>
      </c>
      <c r="B2352" t="str">
        <f>+SUBSTITUTE(LOWER(_xlfn.CONCAT(C2352,D2352,E2352,G2352,L2352,R2352))," ","")</f>
        <v>44448mediaconcharetailcompensadoc35-45standrewsamerica</v>
      </c>
      <c r="C2352" s="1">
        <v>44448</v>
      </c>
      <c r="D2352" s="2" t="s">
        <v>212</v>
      </c>
      <c r="E2352" t="s">
        <v>206</v>
      </c>
      <c r="F2352" t="s">
        <v>214</v>
      </c>
      <c r="G2352" t="s">
        <v>273</v>
      </c>
      <c r="H2352">
        <v>1362</v>
      </c>
      <c r="I2352">
        <v>4.67</v>
      </c>
      <c r="J2352" s="4" t="e">
        <f>+VLOOKUP(B2352,Hoja1!$A:$L,11,0)</f>
        <v>#N/A</v>
      </c>
      <c r="K2352" s="4" t="e">
        <f>+VLOOKUP(B2352,Hoja1!$A:$L,12,0)</f>
        <v>#N/A</v>
      </c>
      <c r="L2352" t="s">
        <v>240</v>
      </c>
      <c r="M2352">
        <v>36</v>
      </c>
      <c r="N2352" t="s">
        <v>204</v>
      </c>
      <c r="O2352">
        <v>9</v>
      </c>
      <c r="P2352">
        <v>2021</v>
      </c>
      <c r="Q2352" t="s">
        <v>515</v>
      </c>
      <c r="R2352" t="s">
        <v>515</v>
      </c>
      <c r="S2352" t="s">
        <v>515</v>
      </c>
      <c r="T2352" t="s">
        <v>515</v>
      </c>
      <c r="V2352" t="s">
        <v>259</v>
      </c>
    </row>
    <row r="2353" spans="1:27" x14ac:dyDescent="0.2">
      <c r="A2353">
        <v>1855</v>
      </c>
      <c r="B2353" t="str">
        <f>+SUBSTITUTE(LOWER(_xlfn.CONCAT(C2353,D2353,E2353,G2353,L2353,R2353))," ","")</f>
        <v>44448enterosinsalsae23-29standrewsamerica</v>
      </c>
      <c r="C2353" s="1">
        <v>44448</v>
      </c>
      <c r="D2353" s="2" t="s">
        <v>59</v>
      </c>
      <c r="E2353" t="s">
        <v>155</v>
      </c>
      <c r="F2353" t="s">
        <v>214</v>
      </c>
      <c r="G2353" t="s">
        <v>241</v>
      </c>
      <c r="H2353">
        <v>2270</v>
      </c>
      <c r="I2353">
        <v>2.0299999999999998</v>
      </c>
      <c r="J2353" s="4" t="e">
        <f>+VLOOKUP(B2353,Hoja1!$A:$L,11,0)</f>
        <v>#N/A</v>
      </c>
      <c r="K2353" s="4" t="e">
        <f>+VLOOKUP(B2353,Hoja1!$A:$L,12,0)</f>
        <v>#N/A</v>
      </c>
      <c r="L2353" t="s">
        <v>240</v>
      </c>
      <c r="M2353">
        <v>36</v>
      </c>
      <c r="N2353" t="s">
        <v>204</v>
      </c>
      <c r="O2353">
        <v>9</v>
      </c>
      <c r="P2353">
        <v>2021</v>
      </c>
      <c r="Q2353" t="s">
        <v>515</v>
      </c>
      <c r="R2353" t="s">
        <v>515</v>
      </c>
      <c r="S2353" t="s">
        <v>515</v>
      </c>
      <c r="T2353" t="s">
        <v>515</v>
      </c>
      <c r="U2353" t="s">
        <v>159</v>
      </c>
      <c r="V2353" t="s">
        <v>160</v>
      </c>
      <c r="W2353">
        <v>0</v>
      </c>
      <c r="X2353">
        <v>0</v>
      </c>
      <c r="Y2353">
        <v>0</v>
      </c>
      <c r="Z2353">
        <v>0</v>
      </c>
      <c r="AA2353">
        <v>2.0299999999999998</v>
      </c>
    </row>
    <row r="2354" spans="1:27" x14ac:dyDescent="0.2">
      <c r="A2354">
        <v>2476</v>
      </c>
      <c r="B2354" t="str">
        <f>+SUBSTITUTE(LOWER(_xlfn.CONCAT(C2354,D2354,E2354,G2354,L2354,R2354))," ","")</f>
        <v>44448carnegranelc0sudmarischile</v>
      </c>
      <c r="C2354" s="1">
        <v>44448</v>
      </c>
      <c r="D2354" s="2" t="s">
        <v>35</v>
      </c>
      <c r="E2354" t="s">
        <v>30</v>
      </c>
      <c r="F2354" t="s">
        <v>32</v>
      </c>
      <c r="G2354" t="s">
        <v>178</v>
      </c>
      <c r="H2354">
        <v>800</v>
      </c>
      <c r="J2354" s="4" t="e">
        <f>+VLOOKUP(B2354,Hoja1!$A:$L,11,0)</f>
        <v>#N/A</v>
      </c>
      <c r="K2354" s="4" t="e">
        <f>+VLOOKUP(B2354,Hoja1!$A:$L,12,0)</f>
        <v>#N/A</v>
      </c>
      <c r="L2354" t="s">
        <v>286</v>
      </c>
      <c r="M2354">
        <v>36</v>
      </c>
      <c r="O2354">
        <v>9</v>
      </c>
      <c r="P2354">
        <v>2021</v>
      </c>
      <c r="Q2354" t="s">
        <v>32</v>
      </c>
      <c r="R2354" t="s">
        <v>32</v>
      </c>
      <c r="S2354" t="s">
        <v>32</v>
      </c>
      <c r="T2354" t="s">
        <v>32</v>
      </c>
      <c r="U2354" t="s">
        <v>37</v>
      </c>
      <c r="V2354" t="s">
        <v>36</v>
      </c>
      <c r="W2354">
        <v>0</v>
      </c>
      <c r="X2354">
        <v>0</v>
      </c>
    </row>
    <row r="2355" spans="1:27" x14ac:dyDescent="0.2">
      <c r="A2355">
        <v>593</v>
      </c>
      <c r="B2355" t="str">
        <f>+SUBSTITUTE(LOWER(_xlfn.CONCAT(C2355,D2355,E2355,G2355,L2355,R2355))," ","")</f>
        <v>44449enterosinsalsac40-60camanchacarusia</v>
      </c>
      <c r="C2355" s="1">
        <v>44449</v>
      </c>
      <c r="D2355" s="2" t="s">
        <v>59</v>
      </c>
      <c r="E2355" t="s">
        <v>155</v>
      </c>
      <c r="F2355" t="s">
        <v>516</v>
      </c>
      <c r="G2355" t="s">
        <v>180</v>
      </c>
      <c r="H2355">
        <v>14000</v>
      </c>
      <c r="I2355">
        <v>2.0499999999999998</v>
      </c>
      <c r="J2355" s="4" t="e">
        <f>+VLOOKUP(B2355,Hoja1!$A:$L,11,0)</f>
        <v>#N/A</v>
      </c>
      <c r="K2355" s="4" t="e">
        <f>+VLOOKUP(B2355,Hoja1!$A:$L,12,0)</f>
        <v>#N/A</v>
      </c>
      <c r="L2355" t="s">
        <v>33</v>
      </c>
      <c r="M2355">
        <v>36</v>
      </c>
      <c r="O2355">
        <v>9</v>
      </c>
      <c r="P2355">
        <v>2021</v>
      </c>
      <c r="Q2355" t="s">
        <v>165</v>
      </c>
      <c r="R2355" t="s">
        <v>166</v>
      </c>
      <c r="S2355" t="s">
        <v>165</v>
      </c>
      <c r="T2355" t="s">
        <v>166</v>
      </c>
      <c r="U2355" t="s">
        <v>159</v>
      </c>
      <c r="V2355" t="s">
        <v>160</v>
      </c>
      <c r="W2355">
        <v>0</v>
      </c>
      <c r="X2355">
        <v>0</v>
      </c>
      <c r="Y2355">
        <v>0</v>
      </c>
      <c r="Z2355">
        <v>0</v>
      </c>
      <c r="AA2355">
        <v>2.0499999999999998</v>
      </c>
    </row>
    <row r="2356" spans="1:27" x14ac:dyDescent="0.2">
      <c r="A2356">
        <v>594</v>
      </c>
      <c r="B2356" t="str">
        <f>+SUBSTITUTE(LOWER(_xlfn.CONCAT(C2356,D2356,E2356,G2356,L2356,R2356))," ","")</f>
        <v>44449enterosinsalsac20-35camanchacaamerica</v>
      </c>
      <c r="C2356" s="1">
        <v>44449</v>
      </c>
      <c r="D2356" s="2" t="s">
        <v>59</v>
      </c>
      <c r="E2356" t="s">
        <v>155</v>
      </c>
      <c r="F2356" t="s">
        <v>254</v>
      </c>
      <c r="G2356" t="s">
        <v>163</v>
      </c>
      <c r="H2356">
        <v>19200</v>
      </c>
      <c r="I2356">
        <v>2</v>
      </c>
      <c r="J2356" s="4" t="e">
        <f>+VLOOKUP(B2356,Hoja1!$A:$L,11,0)</f>
        <v>#N/A</v>
      </c>
      <c r="K2356" s="4" t="e">
        <f>+VLOOKUP(B2356,Hoja1!$A:$L,12,0)</f>
        <v>#N/A</v>
      </c>
      <c r="L2356" t="s">
        <v>33</v>
      </c>
      <c r="M2356">
        <v>36</v>
      </c>
      <c r="O2356">
        <v>9</v>
      </c>
      <c r="P2356">
        <v>2021</v>
      </c>
      <c r="Q2356" t="s">
        <v>515</v>
      </c>
      <c r="R2356" t="s">
        <v>515</v>
      </c>
      <c r="S2356" t="s">
        <v>515</v>
      </c>
      <c r="T2356" t="s">
        <v>515</v>
      </c>
      <c r="U2356" t="s">
        <v>159</v>
      </c>
      <c r="V2356" t="s">
        <v>160</v>
      </c>
      <c r="W2356">
        <v>0</v>
      </c>
      <c r="X2356">
        <v>0</v>
      </c>
      <c r="Y2356">
        <v>0</v>
      </c>
      <c r="Z2356">
        <v>0</v>
      </c>
      <c r="AA2356">
        <v>2</v>
      </c>
    </row>
    <row r="2357" spans="1:27" x14ac:dyDescent="0.2">
      <c r="A2357">
        <v>595</v>
      </c>
      <c r="B2357" t="str">
        <f>+SUBSTITUTE(LOWER(_xlfn.CONCAT(C2357,D2357,E2357,G2357,L2357,R2357))," ","")</f>
        <v>44449carneretailc200-300camanchacafrancia</v>
      </c>
      <c r="C2357" s="1">
        <v>44449</v>
      </c>
      <c r="D2357" s="2" t="s">
        <v>35</v>
      </c>
      <c r="E2357" t="s">
        <v>161</v>
      </c>
      <c r="F2357" t="s">
        <v>172</v>
      </c>
      <c r="G2357" t="s">
        <v>39</v>
      </c>
      <c r="H2357">
        <v>21600</v>
      </c>
      <c r="I2357">
        <v>3.5</v>
      </c>
      <c r="J2357" s="4" t="e">
        <f>+VLOOKUP(B2357,Hoja1!$A:$L,11,0)</f>
        <v>#N/A</v>
      </c>
      <c r="K2357" s="4" t="e">
        <f>+VLOOKUP(B2357,Hoja1!$A:$L,12,0)</f>
        <v>#N/A</v>
      </c>
      <c r="L2357" t="s">
        <v>33</v>
      </c>
      <c r="M2357">
        <v>36</v>
      </c>
      <c r="O2357">
        <v>9</v>
      </c>
      <c r="P2357">
        <v>2021</v>
      </c>
      <c r="Q2357" t="s">
        <v>153</v>
      </c>
      <c r="R2357" t="s">
        <v>172</v>
      </c>
      <c r="S2357" t="s">
        <v>172</v>
      </c>
      <c r="T2357" t="s">
        <v>172</v>
      </c>
      <c r="U2357" t="s">
        <v>173</v>
      </c>
      <c r="V2357" t="s">
        <v>174</v>
      </c>
      <c r="W2357">
        <v>0</v>
      </c>
      <c r="X2357">
        <v>0</v>
      </c>
      <c r="Y2357">
        <v>0</v>
      </c>
      <c r="Z2357">
        <v>0</v>
      </c>
      <c r="AA2357">
        <v>3.5</v>
      </c>
    </row>
    <row r="2358" spans="1:27" x14ac:dyDescent="0.2">
      <c r="A2358">
        <v>596</v>
      </c>
      <c r="B2358" t="str">
        <f>+SUBSTITUTE(LOWER(_xlfn.CONCAT(C2358,D2358,E2358,G2358,L2358,R2358))," ","")</f>
        <v>44449carnegranelc300-500camanchacaamerica</v>
      </c>
      <c r="C2358" s="1">
        <v>44449</v>
      </c>
      <c r="D2358" s="2" t="s">
        <v>35</v>
      </c>
      <c r="E2358" t="s">
        <v>30</v>
      </c>
      <c r="F2358" t="s">
        <v>179</v>
      </c>
      <c r="G2358" t="s">
        <v>49</v>
      </c>
      <c r="H2358">
        <v>5000</v>
      </c>
      <c r="I2358">
        <v>2.85</v>
      </c>
      <c r="J2358" s="4" t="e">
        <f>+VLOOKUP(B2358,Hoja1!$A:$L,11,0)</f>
        <v>#N/A</v>
      </c>
      <c r="K2358" s="4" t="e">
        <f>+VLOOKUP(B2358,Hoja1!$A:$L,12,0)</f>
        <v>#N/A</v>
      </c>
      <c r="L2358" t="s">
        <v>33</v>
      </c>
      <c r="M2358">
        <v>36</v>
      </c>
      <c r="O2358">
        <v>9</v>
      </c>
      <c r="P2358">
        <v>2021</v>
      </c>
      <c r="Q2358" t="s">
        <v>515</v>
      </c>
      <c r="R2358" t="s">
        <v>515</v>
      </c>
      <c r="S2358" t="s">
        <v>515</v>
      </c>
      <c r="T2358" t="s">
        <v>515</v>
      </c>
      <c r="U2358" t="s">
        <v>37</v>
      </c>
      <c r="V2358" t="s">
        <v>36</v>
      </c>
      <c r="W2358">
        <v>0</v>
      </c>
      <c r="X2358">
        <v>0</v>
      </c>
      <c r="Y2358">
        <v>0</v>
      </c>
      <c r="Z2358">
        <v>0</v>
      </c>
      <c r="AA2358">
        <v>2.85</v>
      </c>
    </row>
    <row r="2359" spans="1:27" x14ac:dyDescent="0.2">
      <c r="A2359">
        <v>597</v>
      </c>
      <c r="B2359" t="str">
        <f>+SUBSTITUTE(LOWER(_xlfn.CONCAT(C2359,D2359,E2359,G2359,L2359,R2359))," ","")</f>
        <v>44449enterosinsalsac20-35camanchacaamerica</v>
      </c>
      <c r="C2359" s="1">
        <v>44449</v>
      </c>
      <c r="D2359" s="2" t="s">
        <v>59</v>
      </c>
      <c r="E2359" t="s">
        <v>155</v>
      </c>
      <c r="F2359" t="s">
        <v>179</v>
      </c>
      <c r="G2359" t="s">
        <v>163</v>
      </c>
      <c r="H2359">
        <v>15000</v>
      </c>
      <c r="I2359">
        <v>2</v>
      </c>
      <c r="J2359" s="4" t="e">
        <f>+VLOOKUP(B2359,Hoja1!$A:$L,11,0)</f>
        <v>#N/A</v>
      </c>
      <c r="K2359" s="4" t="e">
        <f>+VLOOKUP(B2359,Hoja1!$A:$L,12,0)</f>
        <v>#N/A</v>
      </c>
      <c r="L2359" t="s">
        <v>33</v>
      </c>
      <c r="M2359">
        <v>36</v>
      </c>
      <c r="O2359">
        <v>9</v>
      </c>
      <c r="P2359">
        <v>2021</v>
      </c>
      <c r="Q2359" t="s">
        <v>515</v>
      </c>
      <c r="R2359" t="s">
        <v>515</v>
      </c>
      <c r="S2359" t="s">
        <v>515</v>
      </c>
      <c r="T2359" t="s">
        <v>515</v>
      </c>
      <c r="U2359" t="s">
        <v>159</v>
      </c>
      <c r="V2359" t="s">
        <v>160</v>
      </c>
      <c r="W2359">
        <v>0</v>
      </c>
      <c r="X2359">
        <v>0</v>
      </c>
      <c r="Y2359">
        <v>0</v>
      </c>
      <c r="Z2359">
        <v>0</v>
      </c>
      <c r="AA2359">
        <v>2</v>
      </c>
    </row>
    <row r="2360" spans="1:27" x14ac:dyDescent="0.2">
      <c r="A2360">
        <v>598</v>
      </c>
      <c r="B2360" t="str">
        <f>+SUBSTITUTE(LOWER(_xlfn.CONCAT(C2360,D2360,E2360,G2360,L2360,R2360))," ","")</f>
        <v>44449carnegranelc200-300camanchacarusia</v>
      </c>
      <c r="C2360" s="1">
        <v>44449</v>
      </c>
      <c r="D2360" s="2" t="s">
        <v>35</v>
      </c>
      <c r="E2360" t="s">
        <v>30</v>
      </c>
      <c r="F2360" t="s">
        <v>516</v>
      </c>
      <c r="G2360" t="s">
        <v>39</v>
      </c>
      <c r="H2360">
        <v>8000</v>
      </c>
      <c r="I2360">
        <v>3.00999999999999</v>
      </c>
      <c r="J2360" s="4" t="e">
        <f>+VLOOKUP(B2360,Hoja1!$A:$L,11,0)</f>
        <v>#N/A</v>
      </c>
      <c r="K2360" s="4" t="e">
        <f>+VLOOKUP(B2360,Hoja1!$A:$L,12,0)</f>
        <v>#N/A</v>
      </c>
      <c r="L2360" t="s">
        <v>33</v>
      </c>
      <c r="M2360">
        <v>36</v>
      </c>
      <c r="O2360">
        <v>9</v>
      </c>
      <c r="P2360">
        <v>2021</v>
      </c>
      <c r="Q2360" t="s">
        <v>165</v>
      </c>
      <c r="R2360" t="s">
        <v>166</v>
      </c>
      <c r="S2360" t="s">
        <v>165</v>
      </c>
      <c r="T2360" t="s">
        <v>166</v>
      </c>
      <c r="U2360" t="s">
        <v>37</v>
      </c>
      <c r="V2360" t="s">
        <v>36</v>
      </c>
      <c r="W2360">
        <v>0</v>
      </c>
      <c r="X2360">
        <v>0</v>
      </c>
      <c r="Y2360">
        <v>0</v>
      </c>
      <c r="Z2360">
        <v>0</v>
      </c>
      <c r="AA2360">
        <v>3.00999999999999</v>
      </c>
    </row>
    <row r="2361" spans="1:27" x14ac:dyDescent="0.2">
      <c r="A2361">
        <v>868</v>
      </c>
      <c r="B2361" t="str">
        <f>+SUBSTITUTE(LOWER(_xlfn.CONCAT(C2361,D2361,E2361,G2361,L2361,R2361))," ","")</f>
        <v>44449carnegranelc100-200manuelitarusia</v>
      </c>
      <c r="C2361" s="1">
        <v>44449</v>
      </c>
      <c r="D2361" s="2" t="s">
        <v>35</v>
      </c>
      <c r="E2361" t="s">
        <v>30</v>
      </c>
      <c r="F2361" t="s">
        <v>166</v>
      </c>
      <c r="G2361" t="s">
        <v>72</v>
      </c>
      <c r="H2361">
        <v>24000</v>
      </c>
      <c r="I2361">
        <v>3.1</v>
      </c>
      <c r="J2361" s="4">
        <f>+VLOOKUP(B2361,Hoja1!$A:$L,11,0)</f>
        <v>24000</v>
      </c>
      <c r="K2361" s="4">
        <f>+VLOOKUP(B2361,Hoja1!$A:$L,12,0)</f>
        <v>3.1</v>
      </c>
      <c r="L2361" t="s">
        <v>93</v>
      </c>
      <c r="M2361">
        <v>36</v>
      </c>
      <c r="N2361" t="s">
        <v>211</v>
      </c>
      <c r="O2361">
        <v>9</v>
      </c>
      <c r="P2361">
        <v>2021</v>
      </c>
      <c r="Q2361" t="s">
        <v>165</v>
      </c>
      <c r="R2361" t="s">
        <v>166</v>
      </c>
      <c r="S2361" t="s">
        <v>165</v>
      </c>
      <c r="T2361" t="s">
        <v>166</v>
      </c>
      <c r="U2361" t="s">
        <v>37</v>
      </c>
      <c r="V2361" t="s">
        <v>36</v>
      </c>
      <c r="W2361">
        <v>0</v>
      </c>
      <c r="X2361">
        <v>0</v>
      </c>
      <c r="Y2361">
        <v>0</v>
      </c>
      <c r="Z2361">
        <v>0</v>
      </c>
      <c r="AA2361">
        <v>3.1</v>
      </c>
    </row>
    <row r="2362" spans="1:27" x14ac:dyDescent="0.2">
      <c r="A2362">
        <v>869</v>
      </c>
      <c r="B2362" t="str">
        <f>+SUBSTITUTE(LOWER(_xlfn.CONCAT(C2362,D2362,E2362,G2362,L2362,R2362))," ","")</f>
        <v>44449enterosinsalsac40-60manuelitarusia</v>
      </c>
      <c r="C2362" s="1">
        <v>44449</v>
      </c>
      <c r="D2362" s="2" t="s">
        <v>59</v>
      </c>
      <c r="E2362" t="s">
        <v>155</v>
      </c>
      <c r="F2362" t="s">
        <v>166</v>
      </c>
      <c r="G2362" t="s">
        <v>180</v>
      </c>
      <c r="H2362">
        <v>7805</v>
      </c>
      <c r="I2362">
        <v>2.1</v>
      </c>
      <c r="J2362" s="4" t="e">
        <f>+VLOOKUP(B2362,Hoja1!$A:$L,11,0)</f>
        <v>#N/A</v>
      </c>
      <c r="K2362" s="4" t="e">
        <f>+VLOOKUP(B2362,Hoja1!$A:$L,12,0)</f>
        <v>#N/A</v>
      </c>
      <c r="L2362" t="s">
        <v>93</v>
      </c>
      <c r="M2362">
        <v>36</v>
      </c>
      <c r="N2362" t="s">
        <v>211</v>
      </c>
      <c r="O2362">
        <v>9</v>
      </c>
      <c r="P2362">
        <v>2021</v>
      </c>
      <c r="Q2362" t="s">
        <v>165</v>
      </c>
      <c r="R2362" t="s">
        <v>166</v>
      </c>
      <c r="S2362" t="s">
        <v>165</v>
      </c>
      <c r="T2362" t="s">
        <v>166</v>
      </c>
      <c r="U2362" t="s">
        <v>159</v>
      </c>
      <c r="V2362" t="s">
        <v>160</v>
      </c>
      <c r="W2362">
        <v>0</v>
      </c>
      <c r="X2362">
        <v>0</v>
      </c>
      <c r="Y2362">
        <v>0</v>
      </c>
      <c r="Z2362">
        <v>0</v>
      </c>
      <c r="AA2362">
        <v>2.1</v>
      </c>
    </row>
    <row r="2363" spans="1:27" x14ac:dyDescent="0.2">
      <c r="A2363">
        <v>870</v>
      </c>
      <c r="B2363" t="str">
        <f>+SUBSTITUTE(LOWER(_xlfn.CONCAT(C2363,D2363,E2363,G2363,L2363,R2363))," ","")</f>
        <v>44449carnegranelc200-300manuelitarusia</v>
      </c>
      <c r="C2363" s="1">
        <v>44449</v>
      </c>
      <c r="D2363" s="2" t="s">
        <v>35</v>
      </c>
      <c r="E2363" t="s">
        <v>30</v>
      </c>
      <c r="F2363" t="s">
        <v>166</v>
      </c>
      <c r="G2363" t="s">
        <v>39</v>
      </c>
      <c r="H2363">
        <v>14960</v>
      </c>
      <c r="I2363">
        <v>3.1</v>
      </c>
      <c r="J2363" s="4">
        <f>+VLOOKUP(B2363,Hoja1!$A:$L,11,0)</f>
        <v>14960</v>
      </c>
      <c r="K2363" s="4">
        <f>+VLOOKUP(B2363,Hoja1!$A:$L,12,0)</f>
        <v>3.1</v>
      </c>
      <c r="L2363" t="s">
        <v>93</v>
      </c>
      <c r="M2363">
        <v>36</v>
      </c>
      <c r="N2363" t="s">
        <v>211</v>
      </c>
      <c r="O2363">
        <v>9</v>
      </c>
      <c r="P2363">
        <v>2021</v>
      </c>
      <c r="Q2363" t="s">
        <v>165</v>
      </c>
      <c r="R2363" t="s">
        <v>166</v>
      </c>
      <c r="S2363" t="s">
        <v>165</v>
      </c>
      <c r="T2363" t="s">
        <v>166</v>
      </c>
      <c r="U2363" t="s">
        <v>37</v>
      </c>
      <c r="V2363" t="s">
        <v>36</v>
      </c>
      <c r="W2363">
        <v>0</v>
      </c>
      <c r="X2363">
        <v>0</v>
      </c>
      <c r="Y2363">
        <v>0</v>
      </c>
      <c r="Z2363">
        <v>0</v>
      </c>
      <c r="AA2363">
        <v>3.1</v>
      </c>
    </row>
    <row r="2364" spans="1:27" x14ac:dyDescent="0.2">
      <c r="A2364">
        <v>871</v>
      </c>
      <c r="B2364" t="str">
        <f>+SUBSTITUTE(LOWER(_xlfn.CONCAT(C2364,D2364,E2364,G2364,L2364,R2364))," ","")</f>
        <v>44449enterosinsalsac20-40manuelitarusia</v>
      </c>
      <c r="C2364" s="1">
        <v>44449</v>
      </c>
      <c r="D2364" s="2" t="s">
        <v>59</v>
      </c>
      <c r="E2364" t="s">
        <v>155</v>
      </c>
      <c r="F2364" t="s">
        <v>166</v>
      </c>
      <c r="G2364" t="s">
        <v>209</v>
      </c>
      <c r="H2364">
        <v>11486</v>
      </c>
      <c r="I2364">
        <v>2.09</v>
      </c>
      <c r="J2364" s="4" t="e">
        <f>+VLOOKUP(B2364,Hoja1!$A:$L,11,0)</f>
        <v>#N/A</v>
      </c>
      <c r="K2364" s="4" t="e">
        <f>+VLOOKUP(B2364,Hoja1!$A:$L,12,0)</f>
        <v>#N/A</v>
      </c>
      <c r="L2364" t="s">
        <v>93</v>
      </c>
      <c r="M2364">
        <v>36</v>
      </c>
      <c r="N2364" t="s">
        <v>211</v>
      </c>
      <c r="O2364">
        <v>9</v>
      </c>
      <c r="P2364">
        <v>2021</v>
      </c>
      <c r="Q2364" t="s">
        <v>165</v>
      </c>
      <c r="R2364" t="s">
        <v>166</v>
      </c>
      <c r="S2364" t="s">
        <v>165</v>
      </c>
      <c r="T2364" t="s">
        <v>166</v>
      </c>
      <c r="U2364" t="s">
        <v>159</v>
      </c>
      <c r="V2364" t="s">
        <v>160</v>
      </c>
      <c r="W2364">
        <v>0</v>
      </c>
      <c r="X2364">
        <v>0</v>
      </c>
      <c r="Y2364">
        <v>0</v>
      </c>
      <c r="Z2364">
        <v>0</v>
      </c>
      <c r="AA2364">
        <v>2.09</v>
      </c>
    </row>
    <row r="2365" spans="1:27" x14ac:dyDescent="0.2">
      <c r="A2365">
        <v>1856</v>
      </c>
      <c r="B2365" t="str">
        <f>+SUBSTITUTE(LOWER(_xlfn.CONCAT(C2365,D2365,E2365,G2365,L2365,R2365))," ","")</f>
        <v>44449carnegranelc300-500standrewsrusia</v>
      </c>
      <c r="C2365" s="1">
        <v>44449</v>
      </c>
      <c r="D2365" s="2" t="s">
        <v>35</v>
      </c>
      <c r="E2365" t="s">
        <v>30</v>
      </c>
      <c r="F2365" t="s">
        <v>239</v>
      </c>
      <c r="G2365" t="s">
        <v>49</v>
      </c>
      <c r="H2365">
        <v>23000</v>
      </c>
      <c r="I2365">
        <v>2.75</v>
      </c>
      <c r="J2365" s="4">
        <f>+VLOOKUP(B2365,Hoja1!$A:$L,11,0)</f>
        <v>23000</v>
      </c>
      <c r="K2365" s="4">
        <f>+VLOOKUP(B2365,Hoja1!$A:$L,12,0)</f>
        <v>2.75</v>
      </c>
      <c r="L2365" t="s">
        <v>240</v>
      </c>
      <c r="M2365">
        <v>36</v>
      </c>
      <c r="N2365" t="s">
        <v>204</v>
      </c>
      <c r="O2365">
        <v>9</v>
      </c>
      <c r="P2365">
        <v>2021</v>
      </c>
      <c r="Q2365" t="s">
        <v>165</v>
      </c>
      <c r="R2365" t="s">
        <v>166</v>
      </c>
      <c r="S2365" t="s">
        <v>165</v>
      </c>
      <c r="T2365" t="s">
        <v>166</v>
      </c>
      <c r="U2365" t="s">
        <v>37</v>
      </c>
      <c r="V2365" t="s">
        <v>36</v>
      </c>
      <c r="W2365">
        <v>0</v>
      </c>
      <c r="X2365">
        <v>0</v>
      </c>
      <c r="Y2365">
        <v>0</v>
      </c>
      <c r="Z2365">
        <v>0</v>
      </c>
      <c r="AA2365">
        <v>2.75</v>
      </c>
    </row>
    <row r="2366" spans="1:27" x14ac:dyDescent="0.2">
      <c r="A2366">
        <v>1857</v>
      </c>
      <c r="B2366" t="str">
        <f>+SUBSTITUTE(LOWER(_xlfn.CONCAT(C2366,D2366,E2366,G2366,L2366,R2366))," ","")</f>
        <v>44449carnegranelsinstandrewschile</v>
      </c>
      <c r="C2366" s="1">
        <v>44449</v>
      </c>
      <c r="D2366" s="2" t="s">
        <v>35</v>
      </c>
      <c r="E2366" t="s">
        <v>30</v>
      </c>
      <c r="F2366" t="s">
        <v>32</v>
      </c>
      <c r="G2366" t="s">
        <v>246</v>
      </c>
      <c r="H2366">
        <v>4000</v>
      </c>
      <c r="J2366" s="4" t="e">
        <f>+VLOOKUP(B2366,Hoja1!$A:$L,11,0)</f>
        <v>#N/A</v>
      </c>
      <c r="K2366" s="4" t="e">
        <f>+VLOOKUP(B2366,Hoja1!$A:$L,12,0)</f>
        <v>#N/A</v>
      </c>
      <c r="L2366" t="s">
        <v>240</v>
      </c>
      <c r="M2366">
        <v>36</v>
      </c>
      <c r="N2366" t="s">
        <v>204</v>
      </c>
      <c r="O2366">
        <v>9</v>
      </c>
      <c r="P2366">
        <v>2021</v>
      </c>
      <c r="Q2366" t="s">
        <v>32</v>
      </c>
      <c r="R2366" t="s">
        <v>32</v>
      </c>
      <c r="S2366" t="s">
        <v>32</v>
      </c>
      <c r="T2366" t="s">
        <v>32</v>
      </c>
      <c r="U2366" t="s">
        <v>37</v>
      </c>
      <c r="V2366" t="s">
        <v>36</v>
      </c>
      <c r="W2366">
        <v>0</v>
      </c>
      <c r="X2366">
        <v>0</v>
      </c>
    </row>
    <row r="2367" spans="1:27" x14ac:dyDescent="0.2">
      <c r="A2367">
        <v>1858</v>
      </c>
      <c r="B2367" t="str">
        <f>+SUBSTITUTE(LOWER(_xlfn.CONCAT(C2367,D2367,E2367,G2367,L2367,R2367))," ","")</f>
        <v>44449carnegranelc100-200standrewsotroseuropa</v>
      </c>
      <c r="C2367" s="1">
        <v>44449</v>
      </c>
      <c r="D2367" s="2" t="s">
        <v>35</v>
      </c>
      <c r="E2367" t="s">
        <v>30</v>
      </c>
      <c r="F2367" t="s">
        <v>284</v>
      </c>
      <c r="G2367" t="s">
        <v>72</v>
      </c>
      <c r="H2367">
        <v>23000</v>
      </c>
      <c r="I2367">
        <v>2.9</v>
      </c>
      <c r="J2367" s="4">
        <f>+VLOOKUP(B2367,Hoja1!$A:$L,11,0)</f>
        <v>23000</v>
      </c>
      <c r="K2367" s="4">
        <f>+VLOOKUP(B2367,Hoja1!$A:$L,12,0)</f>
        <v>2.9</v>
      </c>
      <c r="L2367" t="s">
        <v>240</v>
      </c>
      <c r="M2367">
        <v>36</v>
      </c>
      <c r="N2367" t="s">
        <v>204</v>
      </c>
      <c r="O2367">
        <v>9</v>
      </c>
      <c r="P2367">
        <v>2021</v>
      </c>
      <c r="Q2367" t="s">
        <v>153</v>
      </c>
      <c r="R2367" t="s">
        <v>154</v>
      </c>
      <c r="S2367" t="s">
        <v>154</v>
      </c>
      <c r="T2367" t="s">
        <v>154</v>
      </c>
      <c r="U2367" t="s">
        <v>37</v>
      </c>
      <c r="V2367" t="s">
        <v>36</v>
      </c>
      <c r="W2367">
        <v>0</v>
      </c>
      <c r="X2367">
        <v>0</v>
      </c>
      <c r="Y2367">
        <v>0</v>
      </c>
      <c r="Z2367">
        <v>0</v>
      </c>
      <c r="AA2367">
        <v>2.9</v>
      </c>
    </row>
    <row r="2368" spans="1:27" x14ac:dyDescent="0.2">
      <c r="A2368">
        <v>1859</v>
      </c>
      <c r="B2368" t="str">
        <f>+SUBSTITUTE(LOWER(_xlfn.CONCAT(C2368,D2368,E2368,G2368,L2368,R2368))," ","")</f>
        <v>44449enterosinsalsac18-27standrewsamerica</v>
      </c>
      <c r="C2368" s="1">
        <v>44449</v>
      </c>
      <c r="D2368" s="2" t="s">
        <v>59</v>
      </c>
      <c r="E2368" t="s">
        <v>155</v>
      </c>
      <c r="F2368" t="s">
        <v>214</v>
      </c>
      <c r="G2368" t="s">
        <v>171</v>
      </c>
      <c r="H2368">
        <v>17079.48</v>
      </c>
      <c r="I2368">
        <v>2.31</v>
      </c>
      <c r="J2368" s="4" t="e">
        <f>+VLOOKUP(B2368,Hoja1!$A:$L,11,0)</f>
        <v>#N/A</v>
      </c>
      <c r="K2368" s="4" t="e">
        <f>+VLOOKUP(B2368,Hoja1!$A:$L,12,0)</f>
        <v>#N/A</v>
      </c>
      <c r="L2368" t="s">
        <v>240</v>
      </c>
      <c r="M2368">
        <v>36</v>
      </c>
      <c r="N2368" t="s">
        <v>204</v>
      </c>
      <c r="O2368">
        <v>9</v>
      </c>
      <c r="P2368">
        <v>2021</v>
      </c>
      <c r="Q2368" t="s">
        <v>515</v>
      </c>
      <c r="R2368" t="s">
        <v>515</v>
      </c>
      <c r="S2368" t="s">
        <v>515</v>
      </c>
      <c r="T2368" t="s">
        <v>515</v>
      </c>
      <c r="U2368" t="s">
        <v>159</v>
      </c>
      <c r="V2368" t="s">
        <v>160</v>
      </c>
      <c r="W2368">
        <v>0</v>
      </c>
      <c r="X2368">
        <v>0</v>
      </c>
      <c r="Y2368">
        <v>0</v>
      </c>
      <c r="Z2368">
        <v>0</v>
      </c>
      <c r="AA2368">
        <v>2.31</v>
      </c>
    </row>
    <row r="2369" spans="1:27" x14ac:dyDescent="0.2">
      <c r="A2369">
        <v>2477</v>
      </c>
      <c r="B2369" t="str">
        <f>+SUBSTITUTE(LOWER(_xlfn.CONCAT(C2369,D2369,E2369,G2369,L2369,R2369))," ","")</f>
        <v>44449enterosinsalsac60-80sudmarisitalia</v>
      </c>
      <c r="C2369" s="1">
        <v>44449</v>
      </c>
      <c r="D2369" s="2" t="s">
        <v>59</v>
      </c>
      <c r="E2369" t="s">
        <v>155</v>
      </c>
      <c r="F2369" t="s">
        <v>167</v>
      </c>
      <c r="G2369" t="s">
        <v>168</v>
      </c>
      <c r="H2369">
        <v>18700</v>
      </c>
      <c r="I2369">
        <v>1.82</v>
      </c>
      <c r="J2369" s="4" t="e">
        <f>+VLOOKUP(B2369,Hoja1!$A:$L,11,0)</f>
        <v>#N/A</v>
      </c>
      <c r="K2369" s="4" t="e">
        <f>+VLOOKUP(B2369,Hoja1!$A:$L,12,0)</f>
        <v>#N/A</v>
      </c>
      <c r="L2369" t="s">
        <v>286</v>
      </c>
      <c r="M2369">
        <v>36</v>
      </c>
      <c r="O2369">
        <v>9</v>
      </c>
      <c r="P2369">
        <v>2021</v>
      </c>
      <c r="Q2369" t="s">
        <v>153</v>
      </c>
      <c r="R2369" t="s">
        <v>167</v>
      </c>
      <c r="S2369" t="s">
        <v>167</v>
      </c>
      <c r="T2369" t="s">
        <v>167</v>
      </c>
      <c r="U2369" t="s">
        <v>159</v>
      </c>
      <c r="V2369" t="s">
        <v>160</v>
      </c>
      <c r="W2369">
        <v>0</v>
      </c>
      <c r="X2369">
        <v>0</v>
      </c>
      <c r="Y2369">
        <v>0</v>
      </c>
      <c r="Z2369">
        <v>0</v>
      </c>
      <c r="AA2369">
        <v>1.82</v>
      </c>
    </row>
    <row r="2370" spans="1:27" x14ac:dyDescent="0.2">
      <c r="A2370">
        <v>2478</v>
      </c>
      <c r="B2370" t="str">
        <f>+SUBSTITUTE(LOWER(_xlfn.CONCAT(C2370,D2370,E2370,G2370,L2370,R2370))," ","")</f>
        <v>44449enterosinsalsac60-80sudmarisamerica</v>
      </c>
      <c r="C2370" s="1">
        <v>44449</v>
      </c>
      <c r="D2370" s="2" t="s">
        <v>59</v>
      </c>
      <c r="E2370" t="s">
        <v>155</v>
      </c>
      <c r="F2370" t="s">
        <v>254</v>
      </c>
      <c r="G2370" t="s">
        <v>168</v>
      </c>
      <c r="H2370">
        <v>19170</v>
      </c>
      <c r="I2370">
        <v>2</v>
      </c>
      <c r="J2370" s="4" t="e">
        <f>+VLOOKUP(B2370,Hoja1!$A:$L,11,0)</f>
        <v>#N/A</v>
      </c>
      <c r="K2370" s="4" t="e">
        <f>+VLOOKUP(B2370,Hoja1!$A:$L,12,0)</f>
        <v>#N/A</v>
      </c>
      <c r="L2370" t="s">
        <v>286</v>
      </c>
      <c r="M2370">
        <v>36</v>
      </c>
      <c r="O2370">
        <v>9</v>
      </c>
      <c r="P2370">
        <v>2021</v>
      </c>
      <c r="Q2370" t="s">
        <v>515</v>
      </c>
      <c r="R2370" t="s">
        <v>515</v>
      </c>
      <c r="S2370" t="s">
        <v>515</v>
      </c>
      <c r="T2370" t="s">
        <v>515</v>
      </c>
      <c r="U2370" t="s">
        <v>159</v>
      </c>
      <c r="V2370" t="s">
        <v>160</v>
      </c>
      <c r="W2370">
        <v>0</v>
      </c>
      <c r="X2370">
        <v>0</v>
      </c>
      <c r="Y2370">
        <v>0</v>
      </c>
      <c r="Z2370">
        <v>0</v>
      </c>
      <c r="AA2370">
        <v>2</v>
      </c>
    </row>
    <row r="2371" spans="1:27" x14ac:dyDescent="0.2">
      <c r="A2371">
        <v>1860</v>
      </c>
      <c r="B2371" t="str">
        <f>+SUBSTITUTE(LOWER(_xlfn.CONCAT(C2371,D2371,E2371,G2371,L2371,R2371))," ","")</f>
        <v>44450carnegranelc300-500standrewsrusia</v>
      </c>
      <c r="C2371" s="1">
        <v>44450</v>
      </c>
      <c r="D2371" s="2" t="s">
        <v>35</v>
      </c>
      <c r="E2371" t="s">
        <v>30</v>
      </c>
      <c r="F2371" t="s">
        <v>239</v>
      </c>
      <c r="G2371" t="s">
        <v>49</v>
      </c>
      <c r="H2371">
        <v>23000</v>
      </c>
      <c r="I2371">
        <v>2.75</v>
      </c>
      <c r="J2371" s="4">
        <f>+VLOOKUP(B2371,Hoja1!$A:$L,11,0)</f>
        <v>23000</v>
      </c>
      <c r="K2371" s="4">
        <f>+VLOOKUP(B2371,Hoja1!$A:$L,12,0)</f>
        <v>2.75</v>
      </c>
      <c r="L2371" t="s">
        <v>240</v>
      </c>
      <c r="M2371">
        <v>36</v>
      </c>
      <c r="N2371" t="s">
        <v>204</v>
      </c>
      <c r="O2371">
        <v>9</v>
      </c>
      <c r="P2371">
        <v>2021</v>
      </c>
      <c r="Q2371" t="s">
        <v>165</v>
      </c>
      <c r="R2371" t="s">
        <v>166</v>
      </c>
      <c r="S2371" t="s">
        <v>165</v>
      </c>
      <c r="T2371" t="s">
        <v>166</v>
      </c>
      <c r="U2371" t="s">
        <v>37</v>
      </c>
      <c r="V2371" t="s">
        <v>36</v>
      </c>
      <c r="W2371">
        <v>0</v>
      </c>
      <c r="X2371">
        <v>0</v>
      </c>
      <c r="Y2371">
        <v>0</v>
      </c>
      <c r="Z2371">
        <v>0</v>
      </c>
      <c r="AA2371">
        <v>2.75</v>
      </c>
    </row>
    <row r="2372" spans="1:27" x14ac:dyDescent="0.2">
      <c r="A2372">
        <v>599</v>
      </c>
      <c r="B2372" t="str">
        <f>+SUBSTITUTE(LOWER(_xlfn.CONCAT(C2372,D2372,E2372,G2372,L2372,R2372))," ","")</f>
        <v>44452carneretailc200-300camanchacafrancia</v>
      </c>
      <c r="C2372" s="1">
        <v>44452</v>
      </c>
      <c r="D2372" s="2" t="s">
        <v>35</v>
      </c>
      <c r="E2372" t="s">
        <v>161</v>
      </c>
      <c r="F2372" t="s">
        <v>172</v>
      </c>
      <c r="G2372" t="s">
        <v>39</v>
      </c>
      <c r="H2372">
        <v>21600</v>
      </c>
      <c r="I2372">
        <v>3.5</v>
      </c>
      <c r="J2372" s="4" t="e">
        <f>+VLOOKUP(B2372,Hoja1!$A:$L,11,0)</f>
        <v>#N/A</v>
      </c>
      <c r="K2372" s="4" t="e">
        <f>+VLOOKUP(B2372,Hoja1!$A:$L,12,0)</f>
        <v>#N/A</v>
      </c>
      <c r="L2372" t="s">
        <v>33</v>
      </c>
      <c r="M2372">
        <v>37</v>
      </c>
      <c r="O2372">
        <v>9</v>
      </c>
      <c r="P2372">
        <v>2021</v>
      </c>
      <c r="Q2372" t="s">
        <v>153</v>
      </c>
      <c r="R2372" t="s">
        <v>172</v>
      </c>
      <c r="S2372" t="s">
        <v>172</v>
      </c>
      <c r="T2372" t="s">
        <v>172</v>
      </c>
      <c r="U2372" t="s">
        <v>173</v>
      </c>
      <c r="V2372" t="s">
        <v>174</v>
      </c>
      <c r="W2372">
        <v>0</v>
      </c>
      <c r="X2372">
        <v>0</v>
      </c>
      <c r="Y2372">
        <v>0</v>
      </c>
      <c r="Z2372">
        <v>0</v>
      </c>
      <c r="AA2372">
        <v>3.5</v>
      </c>
    </row>
    <row r="2373" spans="1:27" x14ac:dyDescent="0.2">
      <c r="A2373">
        <v>1861</v>
      </c>
      <c r="B2373" t="str">
        <f>+SUBSTITUTE(LOWER(_xlfn.CONCAT(C2373,D2373,E2373,G2373,L2373,R2373))," ","")</f>
        <v>44452carnegranelc100-200standrewsrusia</v>
      </c>
      <c r="C2373" s="1">
        <v>44452</v>
      </c>
      <c r="D2373" s="2" t="s">
        <v>35</v>
      </c>
      <c r="E2373" t="s">
        <v>30</v>
      </c>
      <c r="F2373" t="s">
        <v>239</v>
      </c>
      <c r="G2373" t="s">
        <v>72</v>
      </c>
      <c r="H2373">
        <v>23000</v>
      </c>
      <c r="I2373">
        <v>3.2</v>
      </c>
      <c r="J2373" s="4">
        <f>+VLOOKUP(B2373,Hoja1!$A:$L,11,0)</f>
        <v>23000</v>
      </c>
      <c r="K2373" s="4">
        <f>+VLOOKUP(B2373,Hoja1!$A:$L,12,0)</f>
        <v>3.2</v>
      </c>
      <c r="L2373" t="s">
        <v>240</v>
      </c>
      <c r="M2373">
        <v>37</v>
      </c>
      <c r="N2373" t="s">
        <v>204</v>
      </c>
      <c r="O2373">
        <v>9</v>
      </c>
      <c r="P2373">
        <v>2021</v>
      </c>
      <c r="Q2373" t="s">
        <v>165</v>
      </c>
      <c r="R2373" t="s">
        <v>166</v>
      </c>
      <c r="S2373" t="s">
        <v>165</v>
      </c>
      <c r="T2373" t="s">
        <v>166</v>
      </c>
      <c r="U2373" t="s">
        <v>37</v>
      </c>
      <c r="V2373" t="s">
        <v>36</v>
      </c>
      <c r="W2373">
        <v>0</v>
      </c>
      <c r="X2373">
        <v>0</v>
      </c>
      <c r="Y2373">
        <v>0</v>
      </c>
      <c r="Z2373">
        <v>0</v>
      </c>
      <c r="AA2373">
        <v>3.2</v>
      </c>
    </row>
    <row r="2374" spans="1:27" x14ac:dyDescent="0.2">
      <c r="A2374">
        <v>1862</v>
      </c>
      <c r="B2374" t="str">
        <f>+SUBSTITUTE(LOWER(_xlfn.CONCAT(C2374,D2374,E2374,G2374,L2374,R2374))," ","")</f>
        <v>44452carnegranelc300-500standrewsrusia</v>
      </c>
      <c r="C2374" s="1">
        <v>44452</v>
      </c>
      <c r="D2374" s="2" t="s">
        <v>35</v>
      </c>
      <c r="E2374" t="s">
        <v>30</v>
      </c>
      <c r="F2374" t="s">
        <v>239</v>
      </c>
      <c r="G2374" t="s">
        <v>49</v>
      </c>
      <c r="H2374">
        <v>23000</v>
      </c>
      <c r="I2374">
        <v>2.9</v>
      </c>
      <c r="J2374" s="4">
        <f>+VLOOKUP(B2374,Hoja1!$A:$L,11,0)</f>
        <v>20000</v>
      </c>
      <c r="K2374" s="4">
        <f>+VLOOKUP(B2374,Hoja1!$A:$L,12,0)</f>
        <v>2.95</v>
      </c>
      <c r="L2374" t="s">
        <v>240</v>
      </c>
      <c r="M2374">
        <v>37</v>
      </c>
      <c r="N2374" t="s">
        <v>204</v>
      </c>
      <c r="O2374">
        <v>9</v>
      </c>
      <c r="P2374">
        <v>2021</v>
      </c>
      <c r="Q2374" t="s">
        <v>165</v>
      </c>
      <c r="R2374" t="s">
        <v>166</v>
      </c>
      <c r="S2374" t="s">
        <v>165</v>
      </c>
      <c r="T2374" t="s">
        <v>166</v>
      </c>
      <c r="U2374" t="s">
        <v>37</v>
      </c>
      <c r="V2374" t="s">
        <v>36</v>
      </c>
      <c r="W2374">
        <v>0</v>
      </c>
      <c r="X2374">
        <v>0</v>
      </c>
      <c r="Y2374">
        <v>0</v>
      </c>
      <c r="Z2374">
        <v>0</v>
      </c>
      <c r="AA2374">
        <v>2.9</v>
      </c>
    </row>
    <row r="2375" spans="1:27" x14ac:dyDescent="0.2">
      <c r="A2375">
        <v>1863</v>
      </c>
      <c r="B2375" t="str">
        <f>+SUBSTITUTE(LOWER(_xlfn.CONCAT(C2375,D2375,E2375,G2375,L2375,R2375))," ","")</f>
        <v>44452carneretailnocompensadoc200-300standrewsasia</v>
      </c>
      <c r="C2375" s="1">
        <v>44452</v>
      </c>
      <c r="D2375" s="2" t="s">
        <v>35</v>
      </c>
      <c r="E2375" t="s">
        <v>251</v>
      </c>
      <c r="F2375" t="s">
        <v>264</v>
      </c>
      <c r="G2375" t="s">
        <v>39</v>
      </c>
      <c r="H2375">
        <v>22000</v>
      </c>
      <c r="I2375">
        <v>3.45</v>
      </c>
      <c r="J2375" s="4">
        <f>+VLOOKUP(B2375,Hoja1!$A:$L,11,0)</f>
        <v>22000</v>
      </c>
      <c r="K2375" s="4">
        <f>+VLOOKUP(B2375,Hoja1!$A:$L,12,0)</f>
        <v>3.45</v>
      </c>
      <c r="L2375" t="s">
        <v>240</v>
      </c>
      <c r="M2375">
        <v>37</v>
      </c>
      <c r="N2375" t="s">
        <v>204</v>
      </c>
      <c r="O2375">
        <v>9</v>
      </c>
      <c r="P2375">
        <v>2021</v>
      </c>
      <c r="Q2375" t="s">
        <v>158</v>
      </c>
      <c r="R2375" t="s">
        <v>158</v>
      </c>
      <c r="S2375" t="s">
        <v>158</v>
      </c>
      <c r="T2375" t="s">
        <v>158</v>
      </c>
      <c r="U2375" t="s">
        <v>173</v>
      </c>
      <c r="V2375" t="s">
        <v>252</v>
      </c>
      <c r="W2375">
        <v>0</v>
      </c>
      <c r="X2375">
        <v>0</v>
      </c>
      <c r="Y2375">
        <v>0</v>
      </c>
      <c r="Z2375">
        <v>0</v>
      </c>
      <c r="AA2375">
        <v>3.45</v>
      </c>
    </row>
    <row r="2376" spans="1:27" x14ac:dyDescent="0.2">
      <c r="A2376">
        <v>1864</v>
      </c>
      <c r="B2376" t="str">
        <f>+SUBSTITUTE(LOWER(_xlfn.CONCAT(C2376,D2376,E2376,G2376,L2376,R2376))," ","")</f>
        <v>44452carneretailnocompensadoc100-200standrewsasia</v>
      </c>
      <c r="C2376" s="1">
        <v>44452</v>
      </c>
      <c r="D2376" s="2" t="s">
        <v>35</v>
      </c>
      <c r="E2376" t="s">
        <v>251</v>
      </c>
      <c r="F2376" t="s">
        <v>264</v>
      </c>
      <c r="G2376" t="s">
        <v>72</v>
      </c>
      <c r="H2376">
        <v>22000</v>
      </c>
      <c r="I2376">
        <v>3.65</v>
      </c>
      <c r="J2376" s="4">
        <f>+VLOOKUP(B2376,Hoja1!$A:$L,11,0)</f>
        <v>22000</v>
      </c>
      <c r="K2376" s="4">
        <f>+VLOOKUP(B2376,Hoja1!$A:$L,12,0)</f>
        <v>3.65</v>
      </c>
      <c r="L2376" t="s">
        <v>240</v>
      </c>
      <c r="M2376">
        <v>37</v>
      </c>
      <c r="N2376" t="s">
        <v>204</v>
      </c>
      <c r="O2376">
        <v>9</v>
      </c>
      <c r="P2376">
        <v>2021</v>
      </c>
      <c r="Q2376" t="s">
        <v>158</v>
      </c>
      <c r="R2376" t="s">
        <v>158</v>
      </c>
      <c r="S2376" t="s">
        <v>158</v>
      </c>
      <c r="T2376" t="s">
        <v>158</v>
      </c>
      <c r="U2376" t="s">
        <v>173</v>
      </c>
      <c r="V2376" t="s">
        <v>252</v>
      </c>
      <c r="W2376">
        <v>0</v>
      </c>
      <c r="X2376">
        <v>0</v>
      </c>
      <c r="Y2376">
        <v>0</v>
      </c>
      <c r="Z2376">
        <v>0</v>
      </c>
      <c r="AA2376">
        <v>3.65</v>
      </c>
    </row>
    <row r="2377" spans="1:27" x14ac:dyDescent="0.2">
      <c r="A2377">
        <v>1865</v>
      </c>
      <c r="B2377" t="str">
        <f>+SUBSTITUTE(LOWER(_xlfn.CONCAT(C2377,D2377,E2377,G2377,L2377,R2377))," ","")</f>
        <v>44452carnegranelc200-300standrewsasia</v>
      </c>
      <c r="C2377" s="1">
        <v>44452</v>
      </c>
      <c r="D2377" s="2" t="s">
        <v>35</v>
      </c>
      <c r="E2377" t="s">
        <v>30</v>
      </c>
      <c r="F2377" t="s">
        <v>197</v>
      </c>
      <c r="G2377" t="s">
        <v>39</v>
      </c>
      <c r="H2377">
        <v>24000</v>
      </c>
      <c r="I2377">
        <v>3.2</v>
      </c>
      <c r="J2377" s="4">
        <f>+VLOOKUP(B2377,Hoja1!$A:$L,11,0)</f>
        <v>24000</v>
      </c>
      <c r="K2377" s="4">
        <f>+VLOOKUP(B2377,Hoja1!$A:$L,12,0)</f>
        <v>3.2</v>
      </c>
      <c r="L2377" t="s">
        <v>240</v>
      </c>
      <c r="M2377">
        <v>37</v>
      </c>
      <c r="N2377" t="s">
        <v>204</v>
      </c>
      <c r="O2377">
        <v>9</v>
      </c>
      <c r="P2377">
        <v>2021</v>
      </c>
      <c r="Q2377" t="s">
        <v>158</v>
      </c>
      <c r="R2377" t="s">
        <v>158</v>
      </c>
      <c r="S2377" t="s">
        <v>158</v>
      </c>
      <c r="T2377" t="s">
        <v>158</v>
      </c>
      <c r="U2377" t="s">
        <v>37</v>
      </c>
      <c r="V2377" t="s">
        <v>36</v>
      </c>
      <c r="W2377">
        <v>0</v>
      </c>
      <c r="X2377">
        <v>0</v>
      </c>
      <c r="Y2377">
        <v>0</v>
      </c>
      <c r="Z2377">
        <v>0</v>
      </c>
      <c r="AA2377">
        <v>3.2</v>
      </c>
    </row>
    <row r="2378" spans="1:27" x14ac:dyDescent="0.2">
      <c r="A2378">
        <v>1866</v>
      </c>
      <c r="B2378" t="str">
        <f>+SUBSTITUTE(LOWER(_xlfn.CONCAT(C2378,D2378,E2378,G2378,L2378,R2378))," ","")</f>
        <v>44452carneretailcompensadoc200-300standrewsasia</v>
      </c>
      <c r="C2378" s="1">
        <v>44452</v>
      </c>
      <c r="D2378" s="2" t="s">
        <v>35</v>
      </c>
      <c r="E2378" t="s">
        <v>206</v>
      </c>
      <c r="F2378" t="s">
        <v>194</v>
      </c>
      <c r="G2378" t="s">
        <v>39</v>
      </c>
      <c r="H2378">
        <v>5000</v>
      </c>
      <c r="I2378">
        <v>3.82</v>
      </c>
      <c r="J2378" s="4">
        <f>+VLOOKUP(B2378,Hoja1!$A:$L,11,0)</f>
        <v>5000</v>
      </c>
      <c r="K2378" s="4">
        <f>+VLOOKUP(B2378,Hoja1!$A:$L,12,0)</f>
        <v>3.82</v>
      </c>
      <c r="L2378" t="s">
        <v>240</v>
      </c>
      <c r="M2378">
        <v>37</v>
      </c>
      <c r="N2378" t="s">
        <v>204</v>
      </c>
      <c r="O2378">
        <v>9</v>
      </c>
      <c r="P2378">
        <v>2021</v>
      </c>
      <c r="Q2378" t="s">
        <v>158</v>
      </c>
      <c r="R2378" t="s">
        <v>158</v>
      </c>
      <c r="S2378" t="s">
        <v>158</v>
      </c>
      <c r="T2378" t="s">
        <v>158</v>
      </c>
      <c r="U2378" t="s">
        <v>173</v>
      </c>
      <c r="V2378" t="s">
        <v>208</v>
      </c>
      <c r="W2378">
        <v>0</v>
      </c>
      <c r="X2378">
        <v>0.1</v>
      </c>
      <c r="Y2378">
        <v>0.38200000000000001</v>
      </c>
      <c r="Z2378">
        <v>1910</v>
      </c>
      <c r="AA2378">
        <v>4.24444444444444</v>
      </c>
    </row>
    <row r="2379" spans="1:27" x14ac:dyDescent="0.2">
      <c r="A2379">
        <v>1867</v>
      </c>
      <c r="B2379" t="str">
        <f>+SUBSTITUTE(LOWER(_xlfn.CONCAT(C2379,D2379,E2379,G2379,L2379,R2379))," ","")</f>
        <v>44452enterosinsalsae50-70standrewsrusia</v>
      </c>
      <c r="C2379" s="1">
        <v>44452</v>
      </c>
      <c r="D2379" s="2" t="s">
        <v>59</v>
      </c>
      <c r="E2379" t="s">
        <v>155</v>
      </c>
      <c r="F2379" t="s">
        <v>239</v>
      </c>
      <c r="G2379" t="s">
        <v>245</v>
      </c>
      <c r="H2379">
        <v>3000</v>
      </c>
      <c r="I2379">
        <v>2</v>
      </c>
      <c r="J2379" s="4" t="e">
        <f>+VLOOKUP(B2379,Hoja1!$A:$L,11,0)</f>
        <v>#N/A</v>
      </c>
      <c r="K2379" s="4" t="e">
        <f>+VLOOKUP(B2379,Hoja1!$A:$L,12,0)</f>
        <v>#N/A</v>
      </c>
      <c r="L2379" t="s">
        <v>240</v>
      </c>
      <c r="M2379">
        <v>37</v>
      </c>
      <c r="N2379" t="s">
        <v>204</v>
      </c>
      <c r="O2379">
        <v>9</v>
      </c>
      <c r="P2379">
        <v>2021</v>
      </c>
      <c r="Q2379" t="s">
        <v>165</v>
      </c>
      <c r="R2379" t="s">
        <v>166</v>
      </c>
      <c r="S2379" t="s">
        <v>165</v>
      </c>
      <c r="T2379" t="s">
        <v>166</v>
      </c>
      <c r="U2379" t="s">
        <v>159</v>
      </c>
      <c r="V2379" t="s">
        <v>160</v>
      </c>
      <c r="W2379">
        <v>0</v>
      </c>
      <c r="X2379">
        <v>0</v>
      </c>
      <c r="Y2379">
        <v>0</v>
      </c>
      <c r="Z2379">
        <v>0</v>
      </c>
      <c r="AA2379">
        <v>2</v>
      </c>
    </row>
    <row r="2380" spans="1:27" x14ac:dyDescent="0.2">
      <c r="A2380">
        <v>600</v>
      </c>
      <c r="B2380" t="str">
        <f>+SUBSTITUTE(LOWER(_xlfn.CONCAT(C2380,D2380,E2380,G2380,L2380,R2380))," ","")</f>
        <v>44453carneretailc300-500camanchacarusia</v>
      </c>
      <c r="C2380" s="1">
        <v>44453</v>
      </c>
      <c r="D2380" s="2" t="s">
        <v>35</v>
      </c>
      <c r="E2380" t="s">
        <v>161</v>
      </c>
      <c r="F2380" t="s">
        <v>516</v>
      </c>
      <c r="G2380" t="s">
        <v>49</v>
      </c>
      <c r="H2380">
        <v>4000</v>
      </c>
      <c r="I2380">
        <v>3.3699999999999899</v>
      </c>
      <c r="J2380" s="4" t="e">
        <f>+VLOOKUP(B2380,Hoja1!$A:$L,11,0)</f>
        <v>#N/A</v>
      </c>
      <c r="K2380" s="4" t="e">
        <f>+VLOOKUP(B2380,Hoja1!$A:$L,12,0)</f>
        <v>#N/A</v>
      </c>
      <c r="L2380" t="s">
        <v>33</v>
      </c>
      <c r="M2380">
        <v>37</v>
      </c>
      <c r="O2380">
        <v>9</v>
      </c>
      <c r="P2380">
        <v>2021</v>
      </c>
      <c r="Q2380" t="s">
        <v>165</v>
      </c>
      <c r="R2380" t="s">
        <v>166</v>
      </c>
      <c r="S2380" t="s">
        <v>165</v>
      </c>
      <c r="T2380" t="s">
        <v>166</v>
      </c>
      <c r="U2380" t="s">
        <v>173</v>
      </c>
      <c r="V2380" t="s">
        <v>174</v>
      </c>
      <c r="W2380">
        <v>0</v>
      </c>
      <c r="X2380">
        <v>0</v>
      </c>
      <c r="Y2380">
        <v>0</v>
      </c>
      <c r="Z2380">
        <v>0</v>
      </c>
      <c r="AA2380">
        <v>3.3699999999999899</v>
      </c>
    </row>
    <row r="2381" spans="1:27" x14ac:dyDescent="0.2">
      <c r="A2381">
        <v>601</v>
      </c>
      <c r="B2381" t="str">
        <f>+SUBSTITUTE(LOWER(_xlfn.CONCAT(C2381,D2381,E2381,G2381,L2381,R2381))," ","")</f>
        <v>44453carneretailc100-200camanchacaasia</v>
      </c>
      <c r="C2381" s="1">
        <v>44453</v>
      </c>
      <c r="D2381" s="2" t="s">
        <v>35</v>
      </c>
      <c r="E2381" t="s">
        <v>161</v>
      </c>
      <c r="F2381" t="s">
        <v>194</v>
      </c>
      <c r="G2381" t="s">
        <v>72</v>
      </c>
      <c r="H2381">
        <v>9000</v>
      </c>
      <c r="I2381">
        <v>3.65</v>
      </c>
      <c r="J2381" s="4" t="e">
        <f>+VLOOKUP(B2381,Hoja1!$A:$L,11,0)</f>
        <v>#N/A</v>
      </c>
      <c r="K2381" s="4" t="e">
        <f>+VLOOKUP(B2381,Hoja1!$A:$L,12,0)</f>
        <v>#N/A</v>
      </c>
      <c r="L2381" t="s">
        <v>33</v>
      </c>
      <c r="M2381">
        <v>37</v>
      </c>
      <c r="O2381">
        <v>9</v>
      </c>
      <c r="P2381">
        <v>2021</v>
      </c>
      <c r="Q2381" t="s">
        <v>158</v>
      </c>
      <c r="R2381" t="s">
        <v>158</v>
      </c>
      <c r="S2381" t="s">
        <v>158</v>
      </c>
      <c r="T2381" t="s">
        <v>158</v>
      </c>
      <c r="U2381" t="s">
        <v>173</v>
      </c>
      <c r="V2381" t="s">
        <v>174</v>
      </c>
      <c r="W2381">
        <v>0</v>
      </c>
      <c r="X2381">
        <v>0</v>
      </c>
      <c r="Y2381">
        <v>0</v>
      </c>
      <c r="Z2381">
        <v>0</v>
      </c>
      <c r="AA2381">
        <v>3.65</v>
      </c>
    </row>
    <row r="2382" spans="1:27" x14ac:dyDescent="0.2">
      <c r="A2382">
        <v>602</v>
      </c>
      <c r="B2382" t="str">
        <f>+SUBSTITUTE(LOWER(_xlfn.CONCAT(C2382,D2382,E2382,G2382,L2382,R2382))," ","")</f>
        <v>44453enteroretailc20-35camanchacarusia</v>
      </c>
      <c r="C2382" s="1">
        <v>44453</v>
      </c>
      <c r="D2382" s="2" t="s">
        <v>59</v>
      </c>
      <c r="E2382" t="s">
        <v>161</v>
      </c>
      <c r="F2382" t="s">
        <v>516</v>
      </c>
      <c r="G2382" t="s">
        <v>163</v>
      </c>
      <c r="H2382">
        <v>9000</v>
      </c>
      <c r="I2382">
        <v>3</v>
      </c>
      <c r="J2382" s="4" t="e">
        <f>+VLOOKUP(B2382,Hoja1!$A:$L,11,0)</f>
        <v>#N/A</v>
      </c>
      <c r="K2382" s="4" t="e">
        <f>+VLOOKUP(B2382,Hoja1!$A:$L,12,0)</f>
        <v>#N/A</v>
      </c>
      <c r="L2382" t="s">
        <v>33</v>
      </c>
      <c r="M2382">
        <v>37</v>
      </c>
      <c r="O2382">
        <v>9</v>
      </c>
      <c r="P2382">
        <v>2021</v>
      </c>
      <c r="Q2382" t="s">
        <v>165</v>
      </c>
      <c r="R2382" t="s">
        <v>166</v>
      </c>
      <c r="S2382" t="s">
        <v>165</v>
      </c>
      <c r="T2382" t="s">
        <v>166</v>
      </c>
      <c r="V2382" t="s">
        <v>164</v>
      </c>
    </row>
    <row r="2383" spans="1:27" x14ac:dyDescent="0.2">
      <c r="A2383">
        <v>603</v>
      </c>
      <c r="B2383" t="str">
        <f>+SUBSTITUTE(LOWER(_xlfn.CONCAT(C2383,D2383,E2383,G2383,L2383,R2383))," ","")</f>
        <v>44453enterosinsalsac40-60camanchacaasia</v>
      </c>
      <c r="C2383" s="1">
        <v>44453</v>
      </c>
      <c r="D2383" s="2" t="s">
        <v>59</v>
      </c>
      <c r="E2383" t="s">
        <v>155</v>
      </c>
      <c r="F2383" t="s">
        <v>194</v>
      </c>
      <c r="G2383" t="s">
        <v>180</v>
      </c>
      <c r="H2383">
        <v>11095</v>
      </c>
      <c r="I2383">
        <v>2.1</v>
      </c>
      <c r="J2383" s="4" t="e">
        <f>+VLOOKUP(B2383,Hoja1!$A:$L,11,0)</f>
        <v>#N/A</v>
      </c>
      <c r="K2383" s="4" t="e">
        <f>+VLOOKUP(B2383,Hoja1!$A:$L,12,0)</f>
        <v>#N/A</v>
      </c>
      <c r="L2383" t="s">
        <v>33</v>
      </c>
      <c r="M2383">
        <v>37</v>
      </c>
      <c r="O2383">
        <v>9</v>
      </c>
      <c r="P2383">
        <v>2021</v>
      </c>
      <c r="Q2383" t="s">
        <v>158</v>
      </c>
      <c r="R2383" t="s">
        <v>158</v>
      </c>
      <c r="S2383" t="s">
        <v>158</v>
      </c>
      <c r="T2383" t="s">
        <v>158</v>
      </c>
      <c r="U2383" t="s">
        <v>159</v>
      </c>
      <c r="V2383" t="s">
        <v>160</v>
      </c>
      <c r="W2383">
        <v>0</v>
      </c>
      <c r="X2383">
        <v>0</v>
      </c>
      <c r="Y2383">
        <v>0</v>
      </c>
      <c r="Z2383">
        <v>0</v>
      </c>
      <c r="AA2383">
        <v>2.1</v>
      </c>
    </row>
    <row r="2384" spans="1:27" x14ac:dyDescent="0.2">
      <c r="A2384">
        <v>1868</v>
      </c>
      <c r="B2384" t="str">
        <f>+SUBSTITUTE(LOWER(_xlfn.CONCAT(C2384,D2384,E2384,G2384,L2384,R2384))," ","")</f>
        <v>44453carnegranelc200-300standrewsrusia</v>
      </c>
      <c r="C2384" s="1">
        <v>44453</v>
      </c>
      <c r="D2384" s="2" t="s">
        <v>35</v>
      </c>
      <c r="E2384" t="s">
        <v>30</v>
      </c>
      <c r="F2384" t="s">
        <v>239</v>
      </c>
      <c r="G2384" t="s">
        <v>39</v>
      </c>
      <c r="H2384">
        <v>6000</v>
      </c>
      <c r="I2384">
        <v>3.13</v>
      </c>
      <c r="J2384" s="4">
        <f>+VLOOKUP(B2384,Hoja1!$A:$L,11,0)</f>
        <v>6000</v>
      </c>
      <c r="K2384" s="4">
        <f>+VLOOKUP(B2384,Hoja1!$A:$L,12,0)</f>
        <v>3.13</v>
      </c>
      <c r="L2384" t="s">
        <v>240</v>
      </c>
      <c r="M2384">
        <v>37</v>
      </c>
      <c r="N2384" t="s">
        <v>204</v>
      </c>
      <c r="O2384">
        <v>9</v>
      </c>
      <c r="P2384">
        <v>2021</v>
      </c>
      <c r="Q2384" t="s">
        <v>165</v>
      </c>
      <c r="R2384" t="s">
        <v>166</v>
      </c>
      <c r="S2384" t="s">
        <v>165</v>
      </c>
      <c r="T2384" t="s">
        <v>166</v>
      </c>
      <c r="U2384" t="s">
        <v>37</v>
      </c>
      <c r="V2384" t="s">
        <v>36</v>
      </c>
      <c r="W2384">
        <v>0</v>
      </c>
      <c r="X2384">
        <v>0</v>
      </c>
      <c r="Y2384">
        <v>0</v>
      </c>
      <c r="Z2384">
        <v>0</v>
      </c>
      <c r="AA2384">
        <v>3.13</v>
      </c>
    </row>
    <row r="2385" spans="1:27" x14ac:dyDescent="0.2">
      <c r="A2385">
        <v>1869</v>
      </c>
      <c r="B2385" t="str">
        <f>+SUBSTITUTE(LOWER(_xlfn.CONCAT(C2385,D2385,E2385,G2385,L2385,R2385))," ","")</f>
        <v>44453enterosinsalsae60-80standrewsfrancia</v>
      </c>
      <c r="C2385" s="1">
        <v>44453</v>
      </c>
      <c r="D2385" s="2" t="s">
        <v>59</v>
      </c>
      <c r="E2385" t="s">
        <v>155</v>
      </c>
      <c r="F2385" t="s">
        <v>243</v>
      </c>
      <c r="G2385" t="s">
        <v>253</v>
      </c>
      <c r="H2385">
        <v>20000</v>
      </c>
      <c r="I2385">
        <v>1.85</v>
      </c>
      <c r="J2385" s="4" t="e">
        <f>+VLOOKUP(B2385,Hoja1!$A:$L,11,0)</f>
        <v>#N/A</v>
      </c>
      <c r="K2385" s="4" t="e">
        <f>+VLOOKUP(B2385,Hoja1!$A:$L,12,0)</f>
        <v>#N/A</v>
      </c>
      <c r="L2385" t="s">
        <v>240</v>
      </c>
      <c r="M2385">
        <v>37</v>
      </c>
      <c r="N2385" t="s">
        <v>204</v>
      </c>
      <c r="O2385">
        <v>9</v>
      </c>
      <c r="P2385">
        <v>2021</v>
      </c>
      <c r="Q2385" t="s">
        <v>153</v>
      </c>
      <c r="R2385" t="s">
        <v>172</v>
      </c>
      <c r="S2385" t="s">
        <v>172</v>
      </c>
      <c r="T2385" t="s">
        <v>172</v>
      </c>
      <c r="U2385" t="s">
        <v>159</v>
      </c>
      <c r="V2385" t="s">
        <v>160</v>
      </c>
      <c r="W2385">
        <v>0</v>
      </c>
      <c r="X2385">
        <v>0</v>
      </c>
      <c r="Y2385">
        <v>0</v>
      </c>
      <c r="Z2385">
        <v>0</v>
      </c>
      <c r="AA2385">
        <v>1.85</v>
      </c>
    </row>
    <row r="2386" spans="1:27" x14ac:dyDescent="0.2">
      <c r="A2386">
        <v>1870</v>
      </c>
      <c r="B2386" t="str">
        <f>+SUBSTITUTE(LOWER(_xlfn.CONCAT(C2386,D2386,E2386,G2386,L2386,R2386))," ","")</f>
        <v>44453enterosinsalsae23-32standrewsamerica</v>
      </c>
      <c r="C2386" s="1">
        <v>44453</v>
      </c>
      <c r="D2386" s="2" t="s">
        <v>59</v>
      </c>
      <c r="E2386" t="s">
        <v>155</v>
      </c>
      <c r="F2386" t="s">
        <v>214</v>
      </c>
      <c r="G2386" t="s">
        <v>260</v>
      </c>
      <c r="H2386">
        <v>13933.26</v>
      </c>
      <c r="I2386">
        <v>2.4</v>
      </c>
      <c r="J2386" s="4" t="e">
        <f>+VLOOKUP(B2386,Hoja1!$A:$L,11,0)</f>
        <v>#N/A</v>
      </c>
      <c r="K2386" s="4" t="e">
        <f>+VLOOKUP(B2386,Hoja1!$A:$L,12,0)</f>
        <v>#N/A</v>
      </c>
      <c r="L2386" t="s">
        <v>240</v>
      </c>
      <c r="M2386">
        <v>37</v>
      </c>
      <c r="N2386" t="s">
        <v>204</v>
      </c>
      <c r="O2386">
        <v>9</v>
      </c>
      <c r="P2386">
        <v>2021</v>
      </c>
      <c r="Q2386" t="s">
        <v>515</v>
      </c>
      <c r="R2386" t="s">
        <v>515</v>
      </c>
      <c r="S2386" t="s">
        <v>515</v>
      </c>
      <c r="T2386" t="s">
        <v>515</v>
      </c>
      <c r="U2386" t="s">
        <v>159</v>
      </c>
      <c r="V2386" t="s">
        <v>160</v>
      </c>
      <c r="W2386">
        <v>0</v>
      </c>
      <c r="X2386">
        <v>0</v>
      </c>
      <c r="Y2386">
        <v>0</v>
      </c>
      <c r="Z2386">
        <v>0</v>
      </c>
      <c r="AA2386">
        <v>2.4</v>
      </c>
    </row>
    <row r="2387" spans="1:27" x14ac:dyDescent="0.2">
      <c r="A2387">
        <v>1871</v>
      </c>
      <c r="B2387" t="str">
        <f>+SUBSTITUTE(LOWER(_xlfn.CONCAT(C2387,D2387,E2387,G2387,L2387,R2387))," ","")</f>
        <v>44453carnegranelc300-500standrewsrusia</v>
      </c>
      <c r="C2387" s="1">
        <v>44453</v>
      </c>
      <c r="D2387" s="2" t="s">
        <v>35</v>
      </c>
      <c r="E2387" t="s">
        <v>30</v>
      </c>
      <c r="F2387" t="s">
        <v>239</v>
      </c>
      <c r="G2387" t="s">
        <v>49</v>
      </c>
      <c r="H2387">
        <v>16000</v>
      </c>
      <c r="I2387">
        <v>3</v>
      </c>
      <c r="J2387" s="4">
        <f>+VLOOKUP(B2387,Hoja1!$A:$L,11,0)</f>
        <v>16000</v>
      </c>
      <c r="K2387" s="4">
        <f>+VLOOKUP(B2387,Hoja1!$A:$L,12,0)</f>
        <v>3</v>
      </c>
      <c r="L2387" t="s">
        <v>240</v>
      </c>
      <c r="M2387">
        <v>37</v>
      </c>
      <c r="N2387" t="s">
        <v>204</v>
      </c>
      <c r="O2387">
        <v>9</v>
      </c>
      <c r="P2387">
        <v>2021</v>
      </c>
      <c r="Q2387" t="s">
        <v>165</v>
      </c>
      <c r="R2387" t="s">
        <v>166</v>
      </c>
      <c r="S2387" t="s">
        <v>165</v>
      </c>
      <c r="T2387" t="s">
        <v>166</v>
      </c>
      <c r="U2387" t="s">
        <v>37</v>
      </c>
      <c r="V2387" t="s">
        <v>36</v>
      </c>
      <c r="W2387">
        <v>0</v>
      </c>
      <c r="X2387">
        <v>0</v>
      </c>
      <c r="Y2387">
        <v>0</v>
      </c>
      <c r="Z2387">
        <v>0</v>
      </c>
      <c r="AA2387">
        <v>3</v>
      </c>
    </row>
    <row r="2388" spans="1:27" x14ac:dyDescent="0.2">
      <c r="A2388">
        <v>1872</v>
      </c>
      <c r="B2388" t="str">
        <f>+SUBSTITUTE(LOWER(_xlfn.CONCAT(C2388,D2388,E2388,G2388,L2388,R2388))," ","")</f>
        <v>44453carneretailnocompensadoc100-200standrewsasia</v>
      </c>
      <c r="C2388" s="1">
        <v>44453</v>
      </c>
      <c r="D2388" s="2" t="s">
        <v>35</v>
      </c>
      <c r="E2388" t="s">
        <v>251</v>
      </c>
      <c r="F2388" t="s">
        <v>264</v>
      </c>
      <c r="G2388" t="s">
        <v>72</v>
      </c>
      <c r="H2388">
        <v>22000</v>
      </c>
      <c r="I2388">
        <v>3.65</v>
      </c>
      <c r="J2388" s="4">
        <f>+VLOOKUP(B2388,Hoja1!$A:$L,11,0)</f>
        <v>22000</v>
      </c>
      <c r="K2388" s="4">
        <f>+VLOOKUP(B2388,Hoja1!$A:$L,12,0)</f>
        <v>3.65</v>
      </c>
      <c r="L2388" t="s">
        <v>240</v>
      </c>
      <c r="M2388">
        <v>37</v>
      </c>
      <c r="N2388" t="s">
        <v>204</v>
      </c>
      <c r="O2388">
        <v>9</v>
      </c>
      <c r="P2388">
        <v>2021</v>
      </c>
      <c r="Q2388" t="s">
        <v>158</v>
      </c>
      <c r="R2388" t="s">
        <v>158</v>
      </c>
      <c r="S2388" t="s">
        <v>158</v>
      </c>
      <c r="T2388" t="s">
        <v>158</v>
      </c>
      <c r="U2388" t="s">
        <v>173</v>
      </c>
      <c r="V2388" t="s">
        <v>252</v>
      </c>
      <c r="W2388">
        <v>0</v>
      </c>
      <c r="X2388">
        <v>0</v>
      </c>
      <c r="Y2388">
        <v>0</v>
      </c>
      <c r="Z2388">
        <v>0</v>
      </c>
      <c r="AA2388">
        <v>3.65</v>
      </c>
    </row>
    <row r="2389" spans="1:27" x14ac:dyDescent="0.2">
      <c r="A2389">
        <v>1873</v>
      </c>
      <c r="B2389" t="str">
        <f>+SUBSTITUTE(LOWER(_xlfn.CONCAT(C2389,D2389,E2389,G2389,L2389,R2389))," ","")</f>
        <v>44453carnegranelc100-200standrewsrusia</v>
      </c>
      <c r="C2389" s="1">
        <v>44453</v>
      </c>
      <c r="D2389" s="2" t="s">
        <v>35</v>
      </c>
      <c r="E2389" t="s">
        <v>30</v>
      </c>
      <c r="F2389" t="s">
        <v>239</v>
      </c>
      <c r="G2389" t="s">
        <v>72</v>
      </c>
      <c r="H2389">
        <v>23000</v>
      </c>
      <c r="I2389">
        <v>3.2</v>
      </c>
      <c r="J2389" s="4">
        <f>+VLOOKUP(B2389,Hoja1!$A:$L,11,0)</f>
        <v>23000</v>
      </c>
      <c r="K2389" s="4">
        <f>+VLOOKUP(B2389,Hoja1!$A:$L,12,0)</f>
        <v>3.2</v>
      </c>
      <c r="L2389" t="s">
        <v>240</v>
      </c>
      <c r="M2389">
        <v>37</v>
      </c>
      <c r="N2389" t="s">
        <v>204</v>
      </c>
      <c r="O2389">
        <v>9</v>
      </c>
      <c r="P2389">
        <v>2021</v>
      </c>
      <c r="Q2389" t="s">
        <v>165</v>
      </c>
      <c r="R2389" t="s">
        <v>166</v>
      </c>
      <c r="S2389" t="s">
        <v>165</v>
      </c>
      <c r="T2389" t="s">
        <v>166</v>
      </c>
      <c r="U2389" t="s">
        <v>37</v>
      </c>
      <c r="V2389" t="s">
        <v>36</v>
      </c>
      <c r="W2389">
        <v>0</v>
      </c>
      <c r="X2389">
        <v>0</v>
      </c>
      <c r="Y2389">
        <v>0</v>
      </c>
      <c r="Z2389">
        <v>0</v>
      </c>
      <c r="AA2389">
        <v>3.2</v>
      </c>
    </row>
    <row r="2390" spans="1:27" x14ac:dyDescent="0.2">
      <c r="A2390">
        <v>2479</v>
      </c>
      <c r="B2390" t="str">
        <f>+SUBSTITUTE(LOWER(_xlfn.CONCAT(C2390,D2390,E2390,G2390,L2390,R2390))," ","")</f>
        <v>44453carnegranelc200-300sudmarisrusia</v>
      </c>
      <c r="C2390" s="1">
        <v>44453</v>
      </c>
      <c r="D2390" s="2" t="s">
        <v>35</v>
      </c>
      <c r="E2390" t="s">
        <v>30</v>
      </c>
      <c r="F2390" t="s">
        <v>166</v>
      </c>
      <c r="G2390" t="s">
        <v>39</v>
      </c>
      <c r="H2390">
        <v>24000</v>
      </c>
      <c r="I2390">
        <v>3.15</v>
      </c>
      <c r="J2390" s="4">
        <f>+VLOOKUP(B2390,Hoja1!$A:$L,11,0)</f>
        <v>24000</v>
      </c>
      <c r="K2390" s="4">
        <f>+VLOOKUP(B2390,Hoja1!$A:$L,12,0)</f>
        <v>3.15</v>
      </c>
      <c r="L2390" t="s">
        <v>286</v>
      </c>
      <c r="M2390">
        <v>37</v>
      </c>
      <c r="O2390">
        <v>9</v>
      </c>
      <c r="P2390">
        <v>2021</v>
      </c>
      <c r="Q2390" t="s">
        <v>165</v>
      </c>
      <c r="R2390" t="s">
        <v>166</v>
      </c>
      <c r="S2390" t="s">
        <v>165</v>
      </c>
      <c r="T2390" t="s">
        <v>166</v>
      </c>
      <c r="U2390" t="s">
        <v>37</v>
      </c>
      <c r="V2390" t="s">
        <v>36</v>
      </c>
      <c r="W2390">
        <v>0</v>
      </c>
      <c r="X2390">
        <v>0</v>
      </c>
      <c r="Y2390">
        <v>0</v>
      </c>
      <c r="Z2390">
        <v>0</v>
      </c>
      <c r="AA2390">
        <v>3.15</v>
      </c>
    </row>
    <row r="2391" spans="1:27" x14ac:dyDescent="0.2">
      <c r="A2391">
        <v>2480</v>
      </c>
      <c r="B2391" t="str">
        <f>+SUBSTITUTE(LOWER(_xlfn.CONCAT(C2391,D2391,E2391,G2391,L2391,R2391))," ","")</f>
        <v>44453enterosinsalsac40-60sudmarisamerica</v>
      </c>
      <c r="C2391" s="1">
        <v>44453</v>
      </c>
      <c r="D2391" s="2" t="s">
        <v>59</v>
      </c>
      <c r="E2391" t="s">
        <v>155</v>
      </c>
      <c r="F2391" t="s">
        <v>214</v>
      </c>
      <c r="G2391" t="s">
        <v>180</v>
      </c>
      <c r="H2391">
        <v>17978</v>
      </c>
      <c r="I2391">
        <v>1.92</v>
      </c>
      <c r="J2391" s="4" t="e">
        <f>+VLOOKUP(B2391,Hoja1!$A:$L,11,0)</f>
        <v>#N/A</v>
      </c>
      <c r="K2391" s="4" t="e">
        <f>+VLOOKUP(B2391,Hoja1!$A:$L,12,0)</f>
        <v>#N/A</v>
      </c>
      <c r="L2391" t="s">
        <v>286</v>
      </c>
      <c r="M2391">
        <v>37</v>
      </c>
      <c r="O2391">
        <v>9</v>
      </c>
      <c r="P2391">
        <v>2021</v>
      </c>
      <c r="Q2391" t="s">
        <v>515</v>
      </c>
      <c r="R2391" t="s">
        <v>515</v>
      </c>
      <c r="S2391" t="s">
        <v>515</v>
      </c>
      <c r="T2391" t="s">
        <v>515</v>
      </c>
      <c r="U2391" t="s">
        <v>159</v>
      </c>
      <c r="V2391" t="s">
        <v>160</v>
      </c>
      <c r="W2391">
        <v>0</v>
      </c>
      <c r="X2391">
        <v>0</v>
      </c>
      <c r="Y2391">
        <v>0</v>
      </c>
      <c r="Z2391">
        <v>0</v>
      </c>
      <c r="AA2391">
        <v>1.92</v>
      </c>
    </row>
    <row r="2392" spans="1:27" x14ac:dyDescent="0.2">
      <c r="A2392">
        <v>604</v>
      </c>
      <c r="B2392" t="str">
        <f>+SUBSTITUTE(LOWER(_xlfn.CONCAT(C2392,D2392,E2392,G2392,L2392,R2392))," ","")</f>
        <v>44454carnegranelc300-500camanchacarusia</v>
      </c>
      <c r="C2392" s="1">
        <v>44454</v>
      </c>
      <c r="D2392" s="2" t="s">
        <v>35</v>
      </c>
      <c r="E2392" t="s">
        <v>30</v>
      </c>
      <c r="F2392" t="s">
        <v>516</v>
      </c>
      <c r="G2392" t="s">
        <v>49</v>
      </c>
      <c r="H2392">
        <v>31000</v>
      </c>
      <c r="I2392">
        <v>2.94999999999999</v>
      </c>
      <c r="J2392" s="4" t="e">
        <f>+VLOOKUP(B2392,Hoja1!$A:$L,11,0)</f>
        <v>#N/A</v>
      </c>
      <c r="K2392" s="4" t="e">
        <f>+VLOOKUP(B2392,Hoja1!$A:$L,12,0)</f>
        <v>#N/A</v>
      </c>
      <c r="L2392" t="s">
        <v>33</v>
      </c>
      <c r="M2392">
        <v>37</v>
      </c>
      <c r="O2392">
        <v>9</v>
      </c>
      <c r="P2392">
        <v>2021</v>
      </c>
      <c r="Q2392" t="s">
        <v>165</v>
      </c>
      <c r="R2392" t="s">
        <v>166</v>
      </c>
      <c r="S2392" t="s">
        <v>165</v>
      </c>
      <c r="T2392" t="s">
        <v>166</v>
      </c>
      <c r="U2392" t="s">
        <v>37</v>
      </c>
      <c r="V2392" t="s">
        <v>36</v>
      </c>
      <c r="W2392">
        <v>0</v>
      </c>
      <c r="X2392">
        <v>0</v>
      </c>
      <c r="Y2392">
        <v>0</v>
      </c>
      <c r="Z2392">
        <v>0</v>
      </c>
      <c r="AA2392">
        <v>2.94999999999999</v>
      </c>
    </row>
    <row r="2393" spans="1:27" x14ac:dyDescent="0.2">
      <c r="A2393">
        <v>605</v>
      </c>
      <c r="B2393" t="str">
        <f>+SUBSTITUTE(LOWER(_xlfn.CONCAT(C2393,D2393,E2393,G2393,L2393,R2393))," ","")</f>
        <v>44454carnegranelc200-300camanchacarusia</v>
      </c>
      <c r="C2393" s="1">
        <v>44454</v>
      </c>
      <c r="D2393" s="2" t="s">
        <v>35</v>
      </c>
      <c r="E2393" t="s">
        <v>30</v>
      </c>
      <c r="F2393" t="s">
        <v>516</v>
      </c>
      <c r="G2393" t="s">
        <v>39</v>
      </c>
      <c r="H2393">
        <v>17000</v>
      </c>
      <c r="I2393">
        <v>2.95</v>
      </c>
      <c r="J2393" s="4" t="e">
        <f>+VLOOKUP(B2393,Hoja1!$A:$L,11,0)</f>
        <v>#N/A</v>
      </c>
      <c r="K2393" s="4" t="e">
        <f>+VLOOKUP(B2393,Hoja1!$A:$L,12,0)</f>
        <v>#N/A</v>
      </c>
      <c r="L2393" t="s">
        <v>33</v>
      </c>
      <c r="M2393">
        <v>37</v>
      </c>
      <c r="O2393">
        <v>9</v>
      </c>
      <c r="P2393">
        <v>2021</v>
      </c>
      <c r="Q2393" t="s">
        <v>165</v>
      </c>
      <c r="R2393" t="s">
        <v>166</v>
      </c>
      <c r="S2393" t="s">
        <v>165</v>
      </c>
      <c r="T2393" t="s">
        <v>166</v>
      </c>
      <c r="U2393" t="s">
        <v>37</v>
      </c>
      <c r="V2393" t="s">
        <v>36</v>
      </c>
      <c r="W2393">
        <v>0</v>
      </c>
      <c r="X2393">
        <v>0</v>
      </c>
      <c r="Y2393">
        <v>0</v>
      </c>
      <c r="Z2393">
        <v>0</v>
      </c>
      <c r="AA2393">
        <v>2.95</v>
      </c>
    </row>
    <row r="2394" spans="1:27" x14ac:dyDescent="0.2">
      <c r="A2394">
        <v>1874</v>
      </c>
      <c r="B2394" t="str">
        <f>+SUBSTITUTE(LOWER(_xlfn.CONCAT(C2394,D2394,E2394,G2394,L2394,R2394))," ","")</f>
        <v>44454carnegranelc100-200standrewsrusia</v>
      </c>
      <c r="C2394" s="1">
        <v>44454</v>
      </c>
      <c r="D2394" s="2" t="s">
        <v>35</v>
      </c>
      <c r="E2394" t="s">
        <v>30</v>
      </c>
      <c r="F2394" t="s">
        <v>239</v>
      </c>
      <c r="G2394" t="s">
        <v>72</v>
      </c>
      <c r="H2394">
        <v>23000</v>
      </c>
      <c r="I2394">
        <v>3.2</v>
      </c>
      <c r="J2394" s="4">
        <f>+VLOOKUP(B2394,Hoja1!$A:$L,11,0)</f>
        <v>23000</v>
      </c>
      <c r="K2394" s="4">
        <f>+VLOOKUP(B2394,Hoja1!$A:$L,12,0)</f>
        <v>3.2</v>
      </c>
      <c r="L2394" t="s">
        <v>240</v>
      </c>
      <c r="M2394">
        <v>37</v>
      </c>
      <c r="N2394" t="s">
        <v>204</v>
      </c>
      <c r="O2394">
        <v>9</v>
      </c>
      <c r="P2394">
        <v>2021</v>
      </c>
      <c r="Q2394" t="s">
        <v>165</v>
      </c>
      <c r="R2394" t="s">
        <v>166</v>
      </c>
      <c r="S2394" t="s">
        <v>165</v>
      </c>
      <c r="T2394" t="s">
        <v>166</v>
      </c>
      <c r="U2394" t="s">
        <v>37</v>
      </c>
      <c r="V2394" t="s">
        <v>36</v>
      </c>
      <c r="W2394">
        <v>0</v>
      </c>
      <c r="X2394">
        <v>0</v>
      </c>
      <c r="Y2394">
        <v>0</v>
      </c>
      <c r="Z2394">
        <v>0</v>
      </c>
      <c r="AA2394">
        <v>3.2</v>
      </c>
    </row>
    <row r="2395" spans="1:27" x14ac:dyDescent="0.2">
      <c r="A2395">
        <v>1875</v>
      </c>
      <c r="B2395" t="str">
        <f>+SUBSTITUTE(LOWER(_xlfn.CONCAT(C2395,D2395,E2395,G2395,L2395,R2395))," ","")</f>
        <v>44454enteroconsalsae40-60standrewsamerica</v>
      </c>
      <c r="C2395" s="1">
        <v>44454</v>
      </c>
      <c r="D2395" s="2" t="s">
        <v>59</v>
      </c>
      <c r="E2395" t="s">
        <v>227</v>
      </c>
      <c r="F2395" t="s">
        <v>214</v>
      </c>
      <c r="G2395" t="s">
        <v>250</v>
      </c>
      <c r="H2395">
        <v>6356</v>
      </c>
      <c r="I2395">
        <v>3.59</v>
      </c>
      <c r="J2395" s="4" t="e">
        <f>+VLOOKUP(B2395,Hoja1!$A:$L,11,0)</f>
        <v>#N/A</v>
      </c>
      <c r="K2395" s="4" t="e">
        <f>+VLOOKUP(B2395,Hoja1!$A:$L,12,0)</f>
        <v>#N/A</v>
      </c>
      <c r="L2395" t="s">
        <v>240</v>
      </c>
      <c r="M2395">
        <v>37</v>
      </c>
      <c r="N2395" t="s">
        <v>204</v>
      </c>
      <c r="O2395">
        <v>9</v>
      </c>
      <c r="P2395">
        <v>2021</v>
      </c>
      <c r="Q2395" t="s">
        <v>515</v>
      </c>
      <c r="R2395" t="s">
        <v>515</v>
      </c>
      <c r="S2395" t="s">
        <v>515</v>
      </c>
      <c r="T2395" t="s">
        <v>515</v>
      </c>
      <c r="U2395" t="s">
        <v>61</v>
      </c>
      <c r="V2395" t="s">
        <v>229</v>
      </c>
      <c r="W2395">
        <v>0</v>
      </c>
      <c r="X2395">
        <v>0</v>
      </c>
      <c r="Y2395">
        <v>0</v>
      </c>
      <c r="Z2395">
        <v>0</v>
      </c>
      <c r="AA2395">
        <v>3.59</v>
      </c>
    </row>
    <row r="2396" spans="1:27" x14ac:dyDescent="0.2">
      <c r="A2396">
        <v>1876</v>
      </c>
      <c r="B2396" t="str">
        <f>+SUBSTITUTE(LOWER(_xlfn.CONCAT(C2396,D2396,E2396,G2396,L2396,R2396))," ","")</f>
        <v>44454enterosinsalsae40-60standrewsamerica</v>
      </c>
      <c r="C2396" s="1">
        <v>44454</v>
      </c>
      <c r="D2396" s="2" t="s">
        <v>59</v>
      </c>
      <c r="E2396" t="s">
        <v>155</v>
      </c>
      <c r="F2396" t="s">
        <v>214</v>
      </c>
      <c r="G2396" t="s">
        <v>250</v>
      </c>
      <c r="H2396">
        <v>9988</v>
      </c>
      <c r="I2396">
        <v>2.33</v>
      </c>
      <c r="J2396" s="4" t="e">
        <f>+VLOOKUP(B2396,Hoja1!$A:$L,11,0)</f>
        <v>#N/A</v>
      </c>
      <c r="K2396" s="4" t="e">
        <f>+VLOOKUP(B2396,Hoja1!$A:$L,12,0)</f>
        <v>#N/A</v>
      </c>
      <c r="L2396" t="s">
        <v>240</v>
      </c>
      <c r="M2396">
        <v>37</v>
      </c>
      <c r="N2396" t="s">
        <v>204</v>
      </c>
      <c r="O2396">
        <v>9</v>
      </c>
      <c r="P2396">
        <v>2021</v>
      </c>
      <c r="Q2396" t="s">
        <v>515</v>
      </c>
      <c r="R2396" t="s">
        <v>515</v>
      </c>
      <c r="S2396" t="s">
        <v>515</v>
      </c>
      <c r="T2396" t="s">
        <v>515</v>
      </c>
      <c r="U2396" t="s">
        <v>159</v>
      </c>
      <c r="V2396" t="s">
        <v>160</v>
      </c>
      <c r="W2396">
        <v>0</v>
      </c>
      <c r="X2396">
        <v>0</v>
      </c>
      <c r="Y2396">
        <v>0</v>
      </c>
      <c r="Z2396">
        <v>0</v>
      </c>
      <c r="AA2396">
        <v>2.33</v>
      </c>
    </row>
    <row r="2397" spans="1:27" x14ac:dyDescent="0.2">
      <c r="A2397">
        <v>1877</v>
      </c>
      <c r="B2397" t="str">
        <f>+SUBSTITUTE(LOWER(_xlfn.CONCAT(C2397,D2397,E2397,G2397,L2397,R2397))," ","")</f>
        <v>44454enterosinsalsac18-27standrewschile</v>
      </c>
      <c r="C2397" s="1">
        <v>44454</v>
      </c>
      <c r="D2397" s="2" t="s">
        <v>59</v>
      </c>
      <c r="E2397" t="s">
        <v>155</v>
      </c>
      <c r="F2397" t="s">
        <v>32</v>
      </c>
      <c r="G2397" t="s">
        <v>171</v>
      </c>
      <c r="H2397">
        <v>43.584000000000003</v>
      </c>
      <c r="J2397" s="4" t="e">
        <f>+VLOOKUP(B2397,Hoja1!$A:$L,11,0)</f>
        <v>#N/A</v>
      </c>
      <c r="K2397" s="4" t="e">
        <f>+VLOOKUP(B2397,Hoja1!$A:$L,12,0)</f>
        <v>#N/A</v>
      </c>
      <c r="L2397" t="s">
        <v>240</v>
      </c>
      <c r="M2397">
        <v>37</v>
      </c>
      <c r="N2397" t="s">
        <v>204</v>
      </c>
      <c r="O2397">
        <v>9</v>
      </c>
      <c r="P2397">
        <v>2021</v>
      </c>
      <c r="Q2397" t="s">
        <v>32</v>
      </c>
      <c r="R2397" t="s">
        <v>32</v>
      </c>
      <c r="S2397" t="s">
        <v>32</v>
      </c>
      <c r="T2397" t="s">
        <v>32</v>
      </c>
      <c r="U2397" t="s">
        <v>159</v>
      </c>
      <c r="V2397" t="s">
        <v>160</v>
      </c>
      <c r="W2397">
        <v>0</v>
      </c>
      <c r="X2397">
        <v>0</v>
      </c>
    </row>
    <row r="2398" spans="1:27" x14ac:dyDescent="0.2">
      <c r="A2398">
        <v>1878</v>
      </c>
      <c r="B2398" t="str">
        <f>+SUBSTITUTE(LOWER(_xlfn.CONCAT(C2398,D2398,E2398,G2398,L2398,R2398))," ","")</f>
        <v>44454enterosinsalsae23-32standrewschile</v>
      </c>
      <c r="C2398" s="1">
        <v>44454</v>
      </c>
      <c r="D2398" s="2" t="s">
        <v>59</v>
      </c>
      <c r="E2398" t="s">
        <v>155</v>
      </c>
      <c r="F2398" t="s">
        <v>32</v>
      </c>
      <c r="G2398" t="s">
        <v>260</v>
      </c>
      <c r="H2398">
        <v>163.26</v>
      </c>
      <c r="J2398" s="4" t="e">
        <f>+VLOOKUP(B2398,Hoja1!$A:$L,11,0)</f>
        <v>#N/A</v>
      </c>
      <c r="K2398" s="4" t="e">
        <f>+VLOOKUP(B2398,Hoja1!$A:$L,12,0)</f>
        <v>#N/A</v>
      </c>
      <c r="L2398" t="s">
        <v>240</v>
      </c>
      <c r="M2398">
        <v>37</v>
      </c>
      <c r="N2398" t="s">
        <v>204</v>
      </c>
      <c r="O2398">
        <v>9</v>
      </c>
      <c r="P2398">
        <v>2021</v>
      </c>
      <c r="Q2398" t="s">
        <v>32</v>
      </c>
      <c r="R2398" t="s">
        <v>32</v>
      </c>
      <c r="S2398" t="s">
        <v>32</v>
      </c>
      <c r="T2398" t="s">
        <v>32</v>
      </c>
      <c r="U2398" t="s">
        <v>159</v>
      </c>
      <c r="V2398" t="s">
        <v>160</v>
      </c>
      <c r="W2398">
        <v>0</v>
      </c>
      <c r="X2398">
        <v>0</v>
      </c>
    </row>
    <row r="2399" spans="1:27" x14ac:dyDescent="0.2">
      <c r="A2399">
        <v>1879</v>
      </c>
      <c r="B2399" t="str">
        <f>+SUBSTITUTE(LOWER(_xlfn.CONCAT(C2399,D2399,E2399,G2399,L2399,R2399))," ","")</f>
        <v>44454carnegranelc100-200standrewschile</v>
      </c>
      <c r="C2399" s="1">
        <v>44454</v>
      </c>
      <c r="D2399" s="2" t="s">
        <v>35</v>
      </c>
      <c r="E2399" t="s">
        <v>30</v>
      </c>
      <c r="F2399" t="s">
        <v>32</v>
      </c>
      <c r="G2399" t="s">
        <v>72</v>
      </c>
      <c r="H2399">
        <v>1300</v>
      </c>
      <c r="J2399" s="4">
        <f>+VLOOKUP(B2399,Hoja1!$A:$L,11,0)</f>
        <v>200</v>
      </c>
      <c r="K2399" s="4">
        <f>+VLOOKUP(B2399,Hoja1!$A:$L,12,0)</f>
        <v>0</v>
      </c>
      <c r="L2399" t="s">
        <v>240</v>
      </c>
      <c r="M2399">
        <v>37</v>
      </c>
      <c r="N2399" t="s">
        <v>204</v>
      </c>
      <c r="O2399">
        <v>9</v>
      </c>
      <c r="P2399">
        <v>2021</v>
      </c>
      <c r="Q2399" t="s">
        <v>32</v>
      </c>
      <c r="R2399" t="s">
        <v>32</v>
      </c>
      <c r="S2399" t="s">
        <v>32</v>
      </c>
      <c r="T2399" t="s">
        <v>32</v>
      </c>
      <c r="U2399" t="s">
        <v>37</v>
      </c>
      <c r="V2399" t="s">
        <v>36</v>
      </c>
      <c r="W2399">
        <v>0</v>
      </c>
      <c r="X2399">
        <v>0</v>
      </c>
    </row>
    <row r="2400" spans="1:27" x14ac:dyDescent="0.2">
      <c r="A2400">
        <v>1880</v>
      </c>
      <c r="B2400" t="str">
        <f>+SUBSTITUTE(LOWER(_xlfn.CONCAT(C2400,D2400,E2400,G2400,L2400,R2400))," ","")</f>
        <v>44454enterosinsalsac18-27standrewsamerica</v>
      </c>
      <c r="C2400" s="1">
        <v>44454</v>
      </c>
      <c r="D2400" s="2" t="s">
        <v>59</v>
      </c>
      <c r="E2400" t="s">
        <v>155</v>
      </c>
      <c r="F2400" t="s">
        <v>214</v>
      </c>
      <c r="G2400" t="s">
        <v>171</v>
      </c>
      <c r="H2400">
        <v>17079.48</v>
      </c>
      <c r="I2400">
        <v>2.31</v>
      </c>
      <c r="J2400" s="4" t="e">
        <f>+VLOOKUP(B2400,Hoja1!$A:$L,11,0)</f>
        <v>#N/A</v>
      </c>
      <c r="K2400" s="4" t="e">
        <f>+VLOOKUP(B2400,Hoja1!$A:$L,12,0)</f>
        <v>#N/A</v>
      </c>
      <c r="L2400" t="s">
        <v>240</v>
      </c>
      <c r="M2400">
        <v>37</v>
      </c>
      <c r="N2400" t="s">
        <v>204</v>
      </c>
      <c r="O2400">
        <v>9</v>
      </c>
      <c r="P2400">
        <v>2021</v>
      </c>
      <c r="Q2400" t="s">
        <v>515</v>
      </c>
      <c r="R2400" t="s">
        <v>515</v>
      </c>
      <c r="S2400" t="s">
        <v>515</v>
      </c>
      <c r="T2400" t="s">
        <v>515</v>
      </c>
      <c r="U2400" t="s">
        <v>159</v>
      </c>
      <c r="V2400" t="s">
        <v>160</v>
      </c>
      <c r="W2400">
        <v>0</v>
      </c>
      <c r="X2400">
        <v>0</v>
      </c>
      <c r="Y2400">
        <v>0</v>
      </c>
      <c r="Z2400">
        <v>0</v>
      </c>
      <c r="AA2400">
        <v>2.31</v>
      </c>
    </row>
    <row r="2401" spans="1:27" x14ac:dyDescent="0.2">
      <c r="A2401">
        <v>1881</v>
      </c>
      <c r="B2401" t="str">
        <f>+SUBSTITUTE(LOWER(_xlfn.CONCAT(C2401,D2401,E2401,G2401,L2401,R2401))," ","")</f>
        <v>44454enterosinsalsae60-80standrewsespaña</v>
      </c>
      <c r="C2401" s="1">
        <v>44454</v>
      </c>
      <c r="D2401" s="2" t="s">
        <v>59</v>
      </c>
      <c r="E2401" t="s">
        <v>155</v>
      </c>
      <c r="F2401" t="s">
        <v>338</v>
      </c>
      <c r="G2401" t="s">
        <v>253</v>
      </c>
      <c r="H2401">
        <v>13770</v>
      </c>
      <c r="I2401">
        <v>2.581</v>
      </c>
      <c r="J2401" s="4" t="e">
        <f>+VLOOKUP(B2401,Hoja1!$A:$L,11,0)</f>
        <v>#N/A</v>
      </c>
      <c r="K2401" s="4" t="e">
        <f>+VLOOKUP(B2401,Hoja1!$A:$L,12,0)</f>
        <v>#N/A</v>
      </c>
      <c r="L2401" t="s">
        <v>240</v>
      </c>
      <c r="M2401">
        <v>37</v>
      </c>
      <c r="N2401" t="s">
        <v>204</v>
      </c>
      <c r="O2401">
        <v>9</v>
      </c>
      <c r="P2401">
        <v>2021</v>
      </c>
      <c r="Q2401" t="s">
        <v>153</v>
      </c>
      <c r="R2401" t="s">
        <v>338</v>
      </c>
      <c r="S2401" t="s">
        <v>338</v>
      </c>
      <c r="T2401" t="s">
        <v>154</v>
      </c>
      <c r="U2401" t="s">
        <v>159</v>
      </c>
      <c r="V2401" t="s">
        <v>160</v>
      </c>
      <c r="W2401">
        <v>0</v>
      </c>
      <c r="X2401">
        <v>0</v>
      </c>
      <c r="Y2401">
        <v>0</v>
      </c>
      <c r="Z2401">
        <v>0</v>
      </c>
      <c r="AA2401">
        <v>2.581</v>
      </c>
    </row>
    <row r="2402" spans="1:27" x14ac:dyDescent="0.2">
      <c r="A2402">
        <v>1882</v>
      </c>
      <c r="B2402" t="str">
        <f>+SUBSTITUTE(LOWER(_xlfn.CONCAT(C2402,D2402,E2402,G2402,L2402,R2402))," ","")</f>
        <v>44454carnegranelc100-200standrewsespaña</v>
      </c>
      <c r="C2402" s="1">
        <v>44454</v>
      </c>
      <c r="D2402" s="2" t="s">
        <v>35</v>
      </c>
      <c r="E2402" t="s">
        <v>30</v>
      </c>
      <c r="F2402" t="s">
        <v>338</v>
      </c>
      <c r="G2402" t="s">
        <v>72</v>
      </c>
      <c r="H2402">
        <v>24000</v>
      </c>
      <c r="I2402">
        <v>2.9</v>
      </c>
      <c r="J2402" s="4">
        <f>+VLOOKUP(B2402,Hoja1!$A:$L,11,0)</f>
        <v>24000</v>
      </c>
      <c r="K2402" s="4">
        <f>+VLOOKUP(B2402,Hoja1!$A:$L,12,0)</f>
        <v>2.9</v>
      </c>
      <c r="L2402" t="s">
        <v>240</v>
      </c>
      <c r="M2402">
        <v>37</v>
      </c>
      <c r="N2402" t="s">
        <v>204</v>
      </c>
      <c r="O2402">
        <v>9</v>
      </c>
      <c r="P2402">
        <v>2021</v>
      </c>
      <c r="Q2402" t="s">
        <v>153</v>
      </c>
      <c r="R2402" t="s">
        <v>338</v>
      </c>
      <c r="S2402" t="s">
        <v>338</v>
      </c>
      <c r="T2402" t="s">
        <v>154</v>
      </c>
      <c r="U2402" t="s">
        <v>37</v>
      </c>
      <c r="V2402" t="s">
        <v>36</v>
      </c>
      <c r="W2402">
        <v>0</v>
      </c>
      <c r="X2402">
        <v>0</v>
      </c>
      <c r="Y2402">
        <v>0</v>
      </c>
      <c r="Z2402">
        <v>0</v>
      </c>
      <c r="AA2402">
        <v>2.9</v>
      </c>
    </row>
    <row r="2403" spans="1:27" x14ac:dyDescent="0.2">
      <c r="A2403">
        <v>1883</v>
      </c>
      <c r="B2403" t="str">
        <f>+SUBSTITUTE(LOWER(_xlfn.CONCAT(C2403,D2403,E2403,G2403,L2403,R2403))," ","")</f>
        <v>44454enterosinsalsae40-60standrewsasia</v>
      </c>
      <c r="C2403" s="1">
        <v>44454</v>
      </c>
      <c r="D2403" s="2" t="s">
        <v>59</v>
      </c>
      <c r="E2403" t="s">
        <v>155</v>
      </c>
      <c r="F2403" t="s">
        <v>269</v>
      </c>
      <c r="G2403" t="s">
        <v>250</v>
      </c>
      <c r="H2403">
        <v>20000</v>
      </c>
      <c r="I2403">
        <v>2.4</v>
      </c>
      <c r="J2403" s="4" t="e">
        <f>+VLOOKUP(B2403,Hoja1!$A:$L,11,0)</f>
        <v>#N/A</v>
      </c>
      <c r="K2403" s="4" t="e">
        <f>+VLOOKUP(B2403,Hoja1!$A:$L,12,0)</f>
        <v>#N/A</v>
      </c>
      <c r="L2403" t="s">
        <v>240</v>
      </c>
      <c r="M2403">
        <v>37</v>
      </c>
      <c r="N2403" t="s">
        <v>204</v>
      </c>
      <c r="O2403">
        <v>9</v>
      </c>
      <c r="P2403">
        <v>2021</v>
      </c>
      <c r="Q2403" t="s">
        <v>158</v>
      </c>
      <c r="R2403" t="s">
        <v>158</v>
      </c>
      <c r="S2403" t="s">
        <v>158</v>
      </c>
      <c r="T2403" t="s">
        <v>158</v>
      </c>
      <c r="U2403" t="s">
        <v>159</v>
      </c>
      <c r="V2403" t="s">
        <v>160</v>
      </c>
      <c r="W2403">
        <v>0</v>
      </c>
      <c r="X2403">
        <v>0</v>
      </c>
      <c r="Y2403">
        <v>0</v>
      </c>
      <c r="Z2403">
        <v>0</v>
      </c>
      <c r="AA2403">
        <v>2.4</v>
      </c>
    </row>
    <row r="2404" spans="1:27" x14ac:dyDescent="0.2">
      <c r="A2404">
        <v>1884</v>
      </c>
      <c r="B2404" t="str">
        <f>+SUBSTITUTE(LOWER(_xlfn.CONCAT(C2404,D2404,E2404,G2404,L2404,R2404))," ","")</f>
        <v>44454carneretailnocompensadoc200-300standrewschile</v>
      </c>
      <c r="C2404" s="1">
        <v>44454</v>
      </c>
      <c r="D2404" s="2" t="s">
        <v>35</v>
      </c>
      <c r="E2404" t="s">
        <v>251</v>
      </c>
      <c r="F2404" t="s">
        <v>32</v>
      </c>
      <c r="G2404" t="s">
        <v>39</v>
      </c>
      <c r="H2404">
        <v>400</v>
      </c>
      <c r="J2404" s="4">
        <f>+VLOOKUP(B2404,Hoja1!$A:$L,11,0)</f>
        <v>400</v>
      </c>
      <c r="K2404" s="4">
        <f>+VLOOKUP(B2404,Hoja1!$A:$L,12,0)</f>
        <v>0</v>
      </c>
      <c r="L2404" t="s">
        <v>240</v>
      </c>
      <c r="M2404">
        <v>37</v>
      </c>
      <c r="N2404" t="s">
        <v>204</v>
      </c>
      <c r="O2404">
        <v>9</v>
      </c>
      <c r="P2404">
        <v>2021</v>
      </c>
      <c r="Q2404" t="s">
        <v>32</v>
      </c>
      <c r="R2404" t="s">
        <v>32</v>
      </c>
      <c r="S2404" t="s">
        <v>32</v>
      </c>
      <c r="T2404" t="s">
        <v>32</v>
      </c>
      <c r="U2404" t="s">
        <v>173</v>
      </c>
      <c r="V2404" t="s">
        <v>252</v>
      </c>
      <c r="W2404">
        <v>0</v>
      </c>
      <c r="X2404">
        <v>0</v>
      </c>
    </row>
    <row r="2405" spans="1:27" x14ac:dyDescent="0.2">
      <c r="A2405">
        <v>2481</v>
      </c>
      <c r="B2405" t="str">
        <f>+SUBSTITUTE(LOWER(_xlfn.CONCAT(C2405,D2405,E2405,G2405,L2405,R2405))," ","")</f>
        <v>44454enterosinsalsac40-60sudmarisrusia</v>
      </c>
      <c r="C2405" s="1">
        <v>44454</v>
      </c>
      <c r="D2405" s="2" t="s">
        <v>59</v>
      </c>
      <c r="E2405" t="s">
        <v>155</v>
      </c>
      <c r="F2405" t="s">
        <v>166</v>
      </c>
      <c r="G2405" t="s">
        <v>180</v>
      </c>
      <c r="H2405">
        <v>19220</v>
      </c>
      <c r="I2405">
        <v>2.1</v>
      </c>
      <c r="J2405" s="4" t="e">
        <f>+VLOOKUP(B2405,Hoja1!$A:$L,11,0)</f>
        <v>#N/A</v>
      </c>
      <c r="K2405" s="4" t="e">
        <f>+VLOOKUP(B2405,Hoja1!$A:$L,12,0)</f>
        <v>#N/A</v>
      </c>
      <c r="L2405" t="s">
        <v>286</v>
      </c>
      <c r="M2405">
        <v>37</v>
      </c>
      <c r="O2405">
        <v>9</v>
      </c>
      <c r="P2405">
        <v>2021</v>
      </c>
      <c r="Q2405" t="s">
        <v>165</v>
      </c>
      <c r="R2405" t="s">
        <v>166</v>
      </c>
      <c r="S2405" t="s">
        <v>165</v>
      </c>
      <c r="T2405" t="s">
        <v>166</v>
      </c>
      <c r="U2405" t="s">
        <v>159</v>
      </c>
      <c r="V2405" t="s">
        <v>160</v>
      </c>
      <c r="W2405">
        <v>0</v>
      </c>
      <c r="X2405">
        <v>0</v>
      </c>
      <c r="Y2405">
        <v>0</v>
      </c>
      <c r="Z2405">
        <v>0</v>
      </c>
      <c r="AA2405">
        <v>2.1</v>
      </c>
    </row>
    <row r="2406" spans="1:27" x14ac:dyDescent="0.2">
      <c r="A2406">
        <v>2482</v>
      </c>
      <c r="B2406" t="str">
        <f>+SUBSTITUTE(LOWER(_xlfn.CONCAT(C2406,D2406,E2406,G2406,L2406,R2406))," ","")</f>
        <v>44454carnegranelc200-300sudmarisitalia</v>
      </c>
      <c r="C2406" s="1">
        <v>44454</v>
      </c>
      <c r="D2406" s="2" t="s">
        <v>35</v>
      </c>
      <c r="E2406" t="s">
        <v>30</v>
      </c>
      <c r="F2406" t="s">
        <v>167</v>
      </c>
      <c r="G2406" t="s">
        <v>39</v>
      </c>
      <c r="H2406">
        <v>24000</v>
      </c>
      <c r="I2406">
        <v>2.95</v>
      </c>
      <c r="J2406" s="4">
        <f>+VLOOKUP(B2406,Hoja1!$A:$L,11,0)</f>
        <v>24000</v>
      </c>
      <c r="K2406" s="4">
        <f>+VLOOKUP(B2406,Hoja1!$A:$L,12,0)</f>
        <v>2.95</v>
      </c>
      <c r="L2406" t="s">
        <v>286</v>
      </c>
      <c r="M2406">
        <v>37</v>
      </c>
      <c r="O2406">
        <v>9</v>
      </c>
      <c r="P2406">
        <v>2021</v>
      </c>
      <c r="Q2406" t="s">
        <v>153</v>
      </c>
      <c r="R2406" t="s">
        <v>167</v>
      </c>
      <c r="S2406" t="s">
        <v>167</v>
      </c>
      <c r="T2406" t="s">
        <v>167</v>
      </c>
      <c r="U2406" t="s">
        <v>37</v>
      </c>
      <c r="V2406" t="s">
        <v>36</v>
      </c>
      <c r="W2406">
        <v>0</v>
      </c>
      <c r="X2406">
        <v>0</v>
      </c>
      <c r="Y2406">
        <v>0</v>
      </c>
      <c r="Z2406">
        <v>0</v>
      </c>
      <c r="AA2406">
        <v>2.95</v>
      </c>
    </row>
    <row r="2407" spans="1:27" x14ac:dyDescent="0.2">
      <c r="A2407">
        <v>606</v>
      </c>
      <c r="B2407" t="str">
        <f>+SUBSTITUTE(LOWER(_xlfn.CONCAT(C2407,D2407,E2407,G2407,L2407,R2407))," ","")</f>
        <v>44455carneretailc300-500camanchacafrancia</v>
      </c>
      <c r="C2407" s="1">
        <v>44455</v>
      </c>
      <c r="D2407" s="2" t="s">
        <v>35</v>
      </c>
      <c r="E2407" t="s">
        <v>161</v>
      </c>
      <c r="F2407" t="s">
        <v>172</v>
      </c>
      <c r="G2407" t="s">
        <v>49</v>
      </c>
      <c r="H2407">
        <v>21150</v>
      </c>
      <c r="I2407">
        <v>3.44999999999999</v>
      </c>
      <c r="J2407" s="4" t="e">
        <f>+VLOOKUP(B2407,Hoja1!$A:$L,11,0)</f>
        <v>#N/A</v>
      </c>
      <c r="K2407" s="4" t="e">
        <f>+VLOOKUP(B2407,Hoja1!$A:$L,12,0)</f>
        <v>#N/A</v>
      </c>
      <c r="L2407" t="s">
        <v>33</v>
      </c>
      <c r="M2407">
        <v>37</v>
      </c>
      <c r="O2407">
        <v>9</v>
      </c>
      <c r="P2407">
        <v>2021</v>
      </c>
      <c r="Q2407" t="s">
        <v>153</v>
      </c>
      <c r="R2407" t="s">
        <v>172</v>
      </c>
      <c r="S2407" t="s">
        <v>172</v>
      </c>
      <c r="T2407" t="s">
        <v>172</v>
      </c>
      <c r="U2407" t="s">
        <v>173</v>
      </c>
      <c r="V2407" t="s">
        <v>174</v>
      </c>
      <c r="W2407">
        <v>0</v>
      </c>
      <c r="X2407">
        <v>0</v>
      </c>
      <c r="Y2407">
        <v>0</v>
      </c>
      <c r="Z2407">
        <v>0</v>
      </c>
      <c r="AA2407">
        <v>3.44999999999999</v>
      </c>
    </row>
    <row r="2408" spans="1:27" x14ac:dyDescent="0.2">
      <c r="A2408">
        <v>1885</v>
      </c>
      <c r="B2408" t="str">
        <f>+SUBSTITUTE(LOWER(_xlfn.CONCAT(C2408,D2408,E2408,G2408,L2408,R2408))," ","")</f>
        <v>44455carnegranelc100-200standrewsespaña</v>
      </c>
      <c r="C2408" s="1">
        <v>44455</v>
      </c>
      <c r="D2408" s="2" t="s">
        <v>35</v>
      </c>
      <c r="E2408" t="s">
        <v>30</v>
      </c>
      <c r="F2408" t="s">
        <v>338</v>
      </c>
      <c r="G2408" t="s">
        <v>72</v>
      </c>
      <c r="H2408">
        <v>24000</v>
      </c>
      <c r="I2408">
        <v>2.9</v>
      </c>
      <c r="J2408" s="4">
        <f>+VLOOKUP(B2408,Hoja1!$A:$L,11,0)</f>
        <v>24000</v>
      </c>
      <c r="K2408" s="4">
        <f>+VLOOKUP(B2408,Hoja1!$A:$L,12,0)</f>
        <v>2.9</v>
      </c>
      <c r="L2408" t="s">
        <v>240</v>
      </c>
      <c r="M2408">
        <v>37</v>
      </c>
      <c r="N2408" t="s">
        <v>204</v>
      </c>
      <c r="O2408">
        <v>9</v>
      </c>
      <c r="P2408">
        <v>2021</v>
      </c>
      <c r="Q2408" t="s">
        <v>153</v>
      </c>
      <c r="R2408" t="s">
        <v>338</v>
      </c>
      <c r="S2408" t="s">
        <v>338</v>
      </c>
      <c r="T2408" t="s">
        <v>154</v>
      </c>
      <c r="U2408" t="s">
        <v>37</v>
      </c>
      <c r="V2408" t="s">
        <v>36</v>
      </c>
      <c r="W2408">
        <v>0</v>
      </c>
      <c r="X2408">
        <v>0</v>
      </c>
      <c r="Y2408">
        <v>0</v>
      </c>
      <c r="Z2408">
        <v>0</v>
      </c>
      <c r="AA2408">
        <v>2.9</v>
      </c>
    </row>
    <row r="2409" spans="1:27" x14ac:dyDescent="0.2">
      <c r="A2409">
        <v>2483</v>
      </c>
      <c r="B2409" t="str">
        <f>+SUBSTITUTE(LOWER(_xlfn.CONCAT(C2409,D2409,E2409,G2409,L2409,R2409))," ","")</f>
        <v>44459carnegranelc100-200sudmarisamerica</v>
      </c>
      <c r="C2409" s="1">
        <v>44459</v>
      </c>
      <c r="D2409" s="2" t="s">
        <v>35</v>
      </c>
      <c r="E2409" t="s">
        <v>30</v>
      </c>
      <c r="F2409" t="s">
        <v>235</v>
      </c>
      <c r="G2409" t="s">
        <v>72</v>
      </c>
      <c r="H2409">
        <v>7000</v>
      </c>
      <c r="I2409">
        <v>3.24</v>
      </c>
      <c r="J2409" s="4">
        <f>+VLOOKUP(B2409,Hoja1!$A:$L,11,0)</f>
        <v>7000</v>
      </c>
      <c r="K2409" s="4">
        <f>+VLOOKUP(B2409,Hoja1!$A:$L,12,0)</f>
        <v>3.24</v>
      </c>
      <c r="L2409" t="s">
        <v>286</v>
      </c>
      <c r="M2409">
        <v>38</v>
      </c>
      <c r="O2409">
        <v>9</v>
      </c>
      <c r="P2409">
        <v>2021</v>
      </c>
      <c r="Q2409" t="s">
        <v>515</v>
      </c>
      <c r="R2409" t="s">
        <v>515</v>
      </c>
      <c r="S2409" t="s">
        <v>515</v>
      </c>
      <c r="T2409" t="s">
        <v>515</v>
      </c>
      <c r="U2409" t="s">
        <v>37</v>
      </c>
      <c r="V2409" t="s">
        <v>36</v>
      </c>
      <c r="W2409">
        <v>0</v>
      </c>
      <c r="X2409">
        <v>0</v>
      </c>
      <c r="Y2409">
        <v>0</v>
      </c>
      <c r="Z2409">
        <v>0</v>
      </c>
      <c r="AA2409">
        <v>3.24</v>
      </c>
    </row>
    <row r="2410" spans="1:27" x14ac:dyDescent="0.2">
      <c r="A2410">
        <v>2484</v>
      </c>
      <c r="B2410" t="str">
        <f>+SUBSTITUTE(LOWER(_xlfn.CONCAT(C2410,D2410,E2410,G2410,L2410,R2410))," ","")</f>
        <v>44459carnegranelc200-300sudmarisamerica</v>
      </c>
      <c r="C2410" s="1">
        <v>44459</v>
      </c>
      <c r="D2410" s="2" t="s">
        <v>35</v>
      </c>
      <c r="E2410" t="s">
        <v>30</v>
      </c>
      <c r="F2410" t="s">
        <v>235</v>
      </c>
      <c r="G2410" t="s">
        <v>39</v>
      </c>
      <c r="H2410">
        <v>17000</v>
      </c>
      <c r="I2410">
        <v>3.04</v>
      </c>
      <c r="J2410" s="4">
        <f>+VLOOKUP(B2410,Hoja1!$A:$L,11,0)</f>
        <v>17000</v>
      </c>
      <c r="K2410" s="4">
        <f>+VLOOKUP(B2410,Hoja1!$A:$L,12,0)</f>
        <v>3.04</v>
      </c>
      <c r="L2410" t="s">
        <v>286</v>
      </c>
      <c r="M2410">
        <v>38</v>
      </c>
      <c r="O2410">
        <v>9</v>
      </c>
      <c r="P2410">
        <v>2021</v>
      </c>
      <c r="Q2410" t="s">
        <v>515</v>
      </c>
      <c r="R2410" t="s">
        <v>515</v>
      </c>
      <c r="S2410" t="s">
        <v>515</v>
      </c>
      <c r="T2410" t="s">
        <v>515</v>
      </c>
      <c r="U2410" t="s">
        <v>37</v>
      </c>
      <c r="V2410" t="s">
        <v>36</v>
      </c>
      <c r="W2410">
        <v>0</v>
      </c>
      <c r="X2410">
        <v>0</v>
      </c>
      <c r="Y2410">
        <v>0</v>
      </c>
      <c r="Z2410">
        <v>0</v>
      </c>
      <c r="AA2410">
        <v>3.04</v>
      </c>
    </row>
    <row r="2411" spans="1:27" x14ac:dyDescent="0.2">
      <c r="A2411">
        <v>1886</v>
      </c>
      <c r="B2411" t="str">
        <f>+SUBSTITUTE(LOWER(_xlfn.CONCAT(C2411,D2411,E2411,G2411,L2411,R2411))," ","")</f>
        <v>44460enteroconsalsae40-60standrewsamerica</v>
      </c>
      <c r="C2411" s="1">
        <v>44460</v>
      </c>
      <c r="D2411" s="2" t="s">
        <v>59</v>
      </c>
      <c r="E2411" t="s">
        <v>227</v>
      </c>
      <c r="F2411" t="s">
        <v>214</v>
      </c>
      <c r="G2411" t="s">
        <v>250</v>
      </c>
      <c r="H2411">
        <v>5902</v>
      </c>
      <c r="I2411">
        <v>3.59</v>
      </c>
      <c r="J2411" s="4" t="e">
        <f>+VLOOKUP(B2411,Hoja1!$A:$L,11,0)</f>
        <v>#N/A</v>
      </c>
      <c r="K2411" s="4" t="e">
        <f>+VLOOKUP(B2411,Hoja1!$A:$L,12,0)</f>
        <v>#N/A</v>
      </c>
      <c r="L2411" t="s">
        <v>240</v>
      </c>
      <c r="M2411">
        <v>38</v>
      </c>
      <c r="N2411" t="s">
        <v>204</v>
      </c>
      <c r="O2411">
        <v>9</v>
      </c>
      <c r="P2411">
        <v>2021</v>
      </c>
      <c r="Q2411" t="s">
        <v>515</v>
      </c>
      <c r="R2411" t="s">
        <v>515</v>
      </c>
      <c r="S2411" t="s">
        <v>515</v>
      </c>
      <c r="T2411" t="s">
        <v>515</v>
      </c>
      <c r="U2411" t="s">
        <v>61</v>
      </c>
      <c r="V2411" t="s">
        <v>229</v>
      </c>
      <c r="W2411">
        <v>0</v>
      </c>
      <c r="X2411">
        <v>0</v>
      </c>
      <c r="Y2411">
        <v>0</v>
      </c>
      <c r="Z2411">
        <v>0</v>
      </c>
      <c r="AA2411">
        <v>3.59</v>
      </c>
    </row>
    <row r="2412" spans="1:27" x14ac:dyDescent="0.2">
      <c r="A2412">
        <v>1887</v>
      </c>
      <c r="B2412" t="str">
        <f>+SUBSTITUTE(LOWER(_xlfn.CONCAT(C2412,D2412,E2412,G2412,L2412,R2412))," ","")</f>
        <v>44460enterosinsalsae40-60standrewsamerica</v>
      </c>
      <c r="C2412" s="1">
        <v>44460</v>
      </c>
      <c r="D2412" s="2" t="s">
        <v>59</v>
      </c>
      <c r="E2412" t="s">
        <v>155</v>
      </c>
      <c r="F2412" t="s">
        <v>214</v>
      </c>
      <c r="G2412" t="s">
        <v>250</v>
      </c>
      <c r="H2412">
        <v>9080</v>
      </c>
      <c r="I2412">
        <v>2.33</v>
      </c>
      <c r="J2412" s="4" t="e">
        <f>+VLOOKUP(B2412,Hoja1!$A:$L,11,0)</f>
        <v>#N/A</v>
      </c>
      <c r="K2412" s="4" t="e">
        <f>+VLOOKUP(B2412,Hoja1!$A:$L,12,0)</f>
        <v>#N/A</v>
      </c>
      <c r="L2412" t="s">
        <v>240</v>
      </c>
      <c r="M2412">
        <v>38</v>
      </c>
      <c r="N2412" t="s">
        <v>204</v>
      </c>
      <c r="O2412">
        <v>9</v>
      </c>
      <c r="P2412">
        <v>2021</v>
      </c>
      <c r="Q2412" t="s">
        <v>515</v>
      </c>
      <c r="R2412" t="s">
        <v>515</v>
      </c>
      <c r="S2412" t="s">
        <v>515</v>
      </c>
      <c r="T2412" t="s">
        <v>515</v>
      </c>
      <c r="U2412" t="s">
        <v>159</v>
      </c>
      <c r="V2412" t="s">
        <v>160</v>
      </c>
      <c r="W2412">
        <v>0</v>
      </c>
      <c r="X2412">
        <v>0</v>
      </c>
      <c r="Y2412">
        <v>0</v>
      </c>
      <c r="Z2412">
        <v>0</v>
      </c>
      <c r="AA2412">
        <v>2.33</v>
      </c>
    </row>
    <row r="2413" spans="1:27" x14ac:dyDescent="0.2">
      <c r="A2413">
        <v>1888</v>
      </c>
      <c r="B2413" t="str">
        <f>+SUBSTITUTE(LOWER(_xlfn.CONCAT(C2413,D2413,E2413,G2413,L2413,R2413))," ","")</f>
        <v>44460enterosinsalsae40-60standrewsotroseuropa</v>
      </c>
      <c r="C2413" s="1">
        <v>44460</v>
      </c>
      <c r="D2413" s="2" t="s">
        <v>59</v>
      </c>
      <c r="E2413" t="s">
        <v>155</v>
      </c>
      <c r="F2413" t="s">
        <v>247</v>
      </c>
      <c r="G2413" t="s">
        <v>250</v>
      </c>
      <c r="H2413">
        <v>20000</v>
      </c>
      <c r="I2413">
        <v>1.9</v>
      </c>
      <c r="J2413" s="4" t="e">
        <f>+VLOOKUP(B2413,Hoja1!$A:$L,11,0)</f>
        <v>#N/A</v>
      </c>
      <c r="K2413" s="4" t="e">
        <f>+VLOOKUP(B2413,Hoja1!$A:$L,12,0)</f>
        <v>#N/A</v>
      </c>
      <c r="L2413" t="s">
        <v>240</v>
      </c>
      <c r="M2413">
        <v>38</v>
      </c>
      <c r="N2413" t="s">
        <v>204</v>
      </c>
      <c r="O2413">
        <v>9</v>
      </c>
      <c r="P2413">
        <v>2021</v>
      </c>
      <c r="Q2413" t="s">
        <v>153</v>
      </c>
      <c r="R2413" t="s">
        <v>154</v>
      </c>
      <c r="S2413" t="s">
        <v>154</v>
      </c>
      <c r="T2413" t="s">
        <v>154</v>
      </c>
      <c r="U2413" t="s">
        <v>159</v>
      </c>
      <c r="V2413" t="s">
        <v>160</v>
      </c>
      <c r="W2413">
        <v>0</v>
      </c>
      <c r="X2413">
        <v>0</v>
      </c>
      <c r="Y2413">
        <v>0</v>
      </c>
      <c r="Z2413">
        <v>0</v>
      </c>
      <c r="AA2413">
        <v>1.9</v>
      </c>
    </row>
    <row r="2414" spans="1:27" x14ac:dyDescent="0.2">
      <c r="A2414">
        <v>1889</v>
      </c>
      <c r="B2414" t="str">
        <f>+SUBSTITUTE(LOWER(_xlfn.CONCAT(C2414,D2414,E2414,G2414,L2414,R2414))," ","")</f>
        <v>44460carneretailcompensadoc200-300standrewsamerica</v>
      </c>
      <c r="C2414" s="1">
        <v>44460</v>
      </c>
      <c r="D2414" s="2" t="s">
        <v>35</v>
      </c>
      <c r="E2414" t="s">
        <v>206</v>
      </c>
      <c r="F2414" t="s">
        <v>214</v>
      </c>
      <c r="G2414" t="s">
        <v>39</v>
      </c>
      <c r="H2414">
        <v>2267.5</v>
      </c>
      <c r="I2414">
        <v>3.92</v>
      </c>
      <c r="J2414" s="4">
        <f>+VLOOKUP(B2414,Hoja1!$A:$L,11,0)</f>
        <v>2267.5</v>
      </c>
      <c r="K2414" s="4">
        <f>+VLOOKUP(B2414,Hoja1!$A:$L,12,0)</f>
        <v>3.92</v>
      </c>
      <c r="L2414" t="s">
        <v>240</v>
      </c>
      <c r="M2414">
        <v>38</v>
      </c>
      <c r="N2414" t="s">
        <v>204</v>
      </c>
      <c r="O2414">
        <v>9</v>
      </c>
      <c r="P2414">
        <v>2021</v>
      </c>
      <c r="Q2414" t="s">
        <v>515</v>
      </c>
      <c r="R2414" t="s">
        <v>515</v>
      </c>
      <c r="S2414" t="s">
        <v>515</v>
      </c>
      <c r="T2414" t="s">
        <v>515</v>
      </c>
      <c r="U2414" t="s">
        <v>173</v>
      </c>
      <c r="V2414" t="s">
        <v>208</v>
      </c>
      <c r="W2414">
        <v>0</v>
      </c>
      <c r="X2414">
        <v>0.1</v>
      </c>
      <c r="Y2414">
        <v>0.39200000000000002</v>
      </c>
      <c r="Z2414">
        <v>888.86</v>
      </c>
      <c r="AA2414">
        <v>4.3555555555555499</v>
      </c>
    </row>
    <row r="2415" spans="1:27" x14ac:dyDescent="0.2">
      <c r="A2415">
        <v>2485</v>
      </c>
      <c r="B2415" t="str">
        <f>+SUBSTITUTE(LOWER(_xlfn.CONCAT(C2415,D2415,E2415,G2415,L2415,R2415))," ","")</f>
        <v>44460carnegranelc0sudmarischile</v>
      </c>
      <c r="C2415" s="1">
        <v>44460</v>
      </c>
      <c r="D2415" s="2" t="s">
        <v>35</v>
      </c>
      <c r="E2415" t="s">
        <v>30</v>
      </c>
      <c r="F2415" t="s">
        <v>32</v>
      </c>
      <c r="G2415" t="s">
        <v>178</v>
      </c>
      <c r="H2415">
        <v>500</v>
      </c>
      <c r="J2415" s="4" t="e">
        <f>+VLOOKUP(B2415,Hoja1!$A:$L,11,0)</f>
        <v>#N/A</v>
      </c>
      <c r="K2415" s="4" t="e">
        <f>+VLOOKUP(B2415,Hoja1!$A:$L,12,0)</f>
        <v>#N/A</v>
      </c>
      <c r="L2415" t="s">
        <v>286</v>
      </c>
      <c r="M2415">
        <v>38</v>
      </c>
      <c r="O2415">
        <v>9</v>
      </c>
      <c r="P2415">
        <v>2021</v>
      </c>
      <c r="Q2415" t="s">
        <v>32</v>
      </c>
      <c r="R2415" t="s">
        <v>32</v>
      </c>
      <c r="S2415" t="s">
        <v>32</v>
      </c>
      <c r="T2415" t="s">
        <v>32</v>
      </c>
      <c r="U2415" t="s">
        <v>37</v>
      </c>
      <c r="V2415" t="s">
        <v>36</v>
      </c>
      <c r="W2415">
        <v>0</v>
      </c>
      <c r="X2415">
        <v>0</v>
      </c>
    </row>
    <row r="2416" spans="1:27" x14ac:dyDescent="0.2">
      <c r="A2416">
        <v>2486</v>
      </c>
      <c r="B2416" t="str">
        <f>+SUBSTITUTE(LOWER(_xlfn.CONCAT(C2416,D2416,E2416,G2416,L2416,R2416))," ","")</f>
        <v>44460carnegranelc100-200sudmarisfrancia</v>
      </c>
      <c r="C2416" s="1">
        <v>44460</v>
      </c>
      <c r="D2416" s="2" t="s">
        <v>35</v>
      </c>
      <c r="E2416" t="s">
        <v>30</v>
      </c>
      <c r="F2416" t="s">
        <v>172</v>
      </c>
      <c r="G2416" t="s">
        <v>72</v>
      </c>
      <c r="H2416">
        <v>24000</v>
      </c>
      <c r="I2416">
        <v>3.3</v>
      </c>
      <c r="J2416" s="4">
        <f>+VLOOKUP(B2416,Hoja1!$A:$L,11,0)</f>
        <v>24000</v>
      </c>
      <c r="K2416" s="4">
        <f>+VLOOKUP(B2416,Hoja1!$A:$L,12,0)</f>
        <v>3.3</v>
      </c>
      <c r="L2416" t="s">
        <v>286</v>
      </c>
      <c r="M2416">
        <v>38</v>
      </c>
      <c r="O2416">
        <v>9</v>
      </c>
      <c r="P2416">
        <v>2021</v>
      </c>
      <c r="Q2416" t="s">
        <v>153</v>
      </c>
      <c r="R2416" t="s">
        <v>172</v>
      </c>
      <c r="S2416" t="s">
        <v>172</v>
      </c>
      <c r="T2416" t="s">
        <v>172</v>
      </c>
      <c r="U2416" t="s">
        <v>37</v>
      </c>
      <c r="V2416" t="s">
        <v>36</v>
      </c>
      <c r="W2416">
        <v>0</v>
      </c>
      <c r="X2416">
        <v>0</v>
      </c>
      <c r="Y2416">
        <v>0</v>
      </c>
      <c r="Z2416">
        <v>0</v>
      </c>
      <c r="AA2416">
        <v>3.3</v>
      </c>
    </row>
    <row r="2417" spans="1:27" x14ac:dyDescent="0.2">
      <c r="A2417">
        <v>1890</v>
      </c>
      <c r="B2417" t="str">
        <f>+SUBSTITUTE(LOWER(_xlfn.CONCAT(C2417,D2417,E2417,G2417,L2417,R2417))," ","")</f>
        <v>44461enterosinsalsac18-27standrewsamerica</v>
      </c>
      <c r="C2417" s="1">
        <v>44461</v>
      </c>
      <c r="D2417" s="2" t="s">
        <v>59</v>
      </c>
      <c r="E2417" t="s">
        <v>155</v>
      </c>
      <c r="F2417" t="s">
        <v>214</v>
      </c>
      <c r="G2417" t="s">
        <v>171</v>
      </c>
      <c r="H2417">
        <v>17079.48</v>
      </c>
      <c r="I2417">
        <v>2.31</v>
      </c>
      <c r="J2417" s="4" t="e">
        <f>+VLOOKUP(B2417,Hoja1!$A:$L,11,0)</f>
        <v>#N/A</v>
      </c>
      <c r="K2417" s="4" t="e">
        <f>+VLOOKUP(B2417,Hoja1!$A:$L,12,0)</f>
        <v>#N/A</v>
      </c>
      <c r="L2417" t="s">
        <v>240</v>
      </c>
      <c r="M2417">
        <v>38</v>
      </c>
      <c r="N2417" t="s">
        <v>204</v>
      </c>
      <c r="O2417">
        <v>9</v>
      </c>
      <c r="P2417">
        <v>2021</v>
      </c>
      <c r="Q2417" t="s">
        <v>515</v>
      </c>
      <c r="R2417" t="s">
        <v>515</v>
      </c>
      <c r="S2417" t="s">
        <v>515</v>
      </c>
      <c r="T2417" t="s">
        <v>515</v>
      </c>
      <c r="U2417" t="s">
        <v>159</v>
      </c>
      <c r="V2417" t="s">
        <v>160</v>
      </c>
      <c r="W2417">
        <v>0</v>
      </c>
      <c r="X2417">
        <v>0</v>
      </c>
      <c r="Y2417">
        <v>0</v>
      </c>
      <c r="Z2417">
        <v>0</v>
      </c>
      <c r="AA2417">
        <v>2.31</v>
      </c>
    </row>
    <row r="2418" spans="1:27" x14ac:dyDescent="0.2">
      <c r="A2418">
        <v>1891</v>
      </c>
      <c r="B2418" t="str">
        <f>+SUBSTITUTE(LOWER(_xlfn.CONCAT(C2418,D2418,E2418,G2418,L2418,R2418))," ","")</f>
        <v>44461enterosinsalsac22-36standrewsamerica</v>
      </c>
      <c r="C2418" s="1">
        <v>44461</v>
      </c>
      <c r="D2418" s="2" t="s">
        <v>59</v>
      </c>
      <c r="E2418" t="s">
        <v>155</v>
      </c>
      <c r="F2418" t="s">
        <v>214</v>
      </c>
      <c r="G2418" t="s">
        <v>228</v>
      </c>
      <c r="H2418">
        <v>6356</v>
      </c>
      <c r="I2418">
        <v>2.2000000000000002</v>
      </c>
      <c r="J2418" s="4" t="e">
        <f>+VLOOKUP(B2418,Hoja1!$A:$L,11,0)</f>
        <v>#N/A</v>
      </c>
      <c r="K2418" s="4" t="e">
        <f>+VLOOKUP(B2418,Hoja1!$A:$L,12,0)</f>
        <v>#N/A</v>
      </c>
      <c r="L2418" t="s">
        <v>240</v>
      </c>
      <c r="M2418">
        <v>38</v>
      </c>
      <c r="N2418" t="s">
        <v>204</v>
      </c>
      <c r="O2418">
        <v>9</v>
      </c>
      <c r="P2418">
        <v>2021</v>
      </c>
      <c r="Q2418" t="s">
        <v>515</v>
      </c>
      <c r="R2418" t="s">
        <v>515</v>
      </c>
      <c r="S2418" t="s">
        <v>515</v>
      </c>
      <c r="T2418" t="s">
        <v>515</v>
      </c>
      <c r="U2418" t="s">
        <v>159</v>
      </c>
      <c r="V2418" t="s">
        <v>160</v>
      </c>
      <c r="W2418">
        <v>0</v>
      </c>
      <c r="X2418">
        <v>0</v>
      </c>
      <c r="Y2418">
        <v>0</v>
      </c>
      <c r="Z2418">
        <v>0</v>
      </c>
      <c r="AA2418">
        <v>2.2000000000000002</v>
      </c>
    </row>
    <row r="2419" spans="1:27" x14ac:dyDescent="0.2">
      <c r="A2419">
        <v>1892</v>
      </c>
      <c r="B2419" t="str">
        <f>+SUBSTITUTE(LOWER(_xlfn.CONCAT(C2419,D2419,E2419,G2419,L2419,R2419))," ","")</f>
        <v>44461enterosinsalsae60-80standrewsespaña</v>
      </c>
      <c r="C2419" s="1">
        <v>44461</v>
      </c>
      <c r="D2419" s="2" t="s">
        <v>59</v>
      </c>
      <c r="E2419" t="s">
        <v>155</v>
      </c>
      <c r="F2419" t="s">
        <v>338</v>
      </c>
      <c r="G2419" t="s">
        <v>253</v>
      </c>
      <c r="H2419">
        <v>13770</v>
      </c>
      <c r="I2419">
        <v>2.581</v>
      </c>
      <c r="J2419" s="4" t="e">
        <f>+VLOOKUP(B2419,Hoja1!$A:$L,11,0)</f>
        <v>#N/A</v>
      </c>
      <c r="K2419" s="4" t="e">
        <f>+VLOOKUP(B2419,Hoja1!$A:$L,12,0)</f>
        <v>#N/A</v>
      </c>
      <c r="L2419" t="s">
        <v>240</v>
      </c>
      <c r="M2419">
        <v>38</v>
      </c>
      <c r="N2419" t="s">
        <v>204</v>
      </c>
      <c r="O2419">
        <v>9</v>
      </c>
      <c r="P2419">
        <v>2021</v>
      </c>
      <c r="Q2419" t="s">
        <v>153</v>
      </c>
      <c r="R2419" t="s">
        <v>338</v>
      </c>
      <c r="S2419" t="s">
        <v>338</v>
      </c>
      <c r="T2419" t="s">
        <v>154</v>
      </c>
      <c r="U2419" t="s">
        <v>159</v>
      </c>
      <c r="V2419" t="s">
        <v>160</v>
      </c>
      <c r="W2419">
        <v>0</v>
      </c>
      <c r="X2419">
        <v>0</v>
      </c>
      <c r="Y2419">
        <v>0</v>
      </c>
      <c r="Z2419">
        <v>0</v>
      </c>
      <c r="AA2419">
        <v>2.581</v>
      </c>
    </row>
    <row r="2420" spans="1:27" x14ac:dyDescent="0.2">
      <c r="A2420">
        <v>1893</v>
      </c>
      <c r="B2420" t="str">
        <f>+SUBSTITUTE(LOWER(_xlfn.CONCAT(C2420,D2420,E2420,G2420,L2420,R2420))," ","")</f>
        <v>44461carneretailcompensadoc100-200standrewsamerica</v>
      </c>
      <c r="C2420" s="1">
        <v>44461</v>
      </c>
      <c r="D2420" s="2" t="s">
        <v>35</v>
      </c>
      <c r="E2420" t="s">
        <v>206</v>
      </c>
      <c r="F2420" t="s">
        <v>214</v>
      </c>
      <c r="G2420" t="s">
        <v>72</v>
      </c>
      <c r="H2420">
        <v>2724</v>
      </c>
      <c r="I2420">
        <v>3.74</v>
      </c>
      <c r="J2420" s="4">
        <f>+VLOOKUP(B2420,Hoja1!$A:$L,11,0)</f>
        <v>2724</v>
      </c>
      <c r="K2420" s="4">
        <f>+VLOOKUP(B2420,Hoja1!$A:$L,12,0)</f>
        <v>3.74</v>
      </c>
      <c r="L2420" t="s">
        <v>240</v>
      </c>
      <c r="M2420">
        <v>38</v>
      </c>
      <c r="N2420" t="s">
        <v>204</v>
      </c>
      <c r="O2420">
        <v>9</v>
      </c>
      <c r="P2420">
        <v>2021</v>
      </c>
      <c r="Q2420" t="s">
        <v>515</v>
      </c>
      <c r="R2420" t="s">
        <v>515</v>
      </c>
      <c r="S2420" t="s">
        <v>515</v>
      </c>
      <c r="T2420" t="s">
        <v>515</v>
      </c>
      <c r="U2420" t="s">
        <v>173</v>
      </c>
      <c r="V2420" t="s">
        <v>208</v>
      </c>
      <c r="W2420">
        <v>0</v>
      </c>
      <c r="X2420">
        <v>0.1</v>
      </c>
      <c r="Y2420">
        <v>0.374</v>
      </c>
      <c r="Z2420">
        <v>1018.776</v>
      </c>
      <c r="AA2420">
        <v>4.1555555555555497</v>
      </c>
    </row>
    <row r="2421" spans="1:27" x14ac:dyDescent="0.2">
      <c r="A2421">
        <v>2487</v>
      </c>
      <c r="B2421" t="str">
        <f>+SUBSTITUTE(LOWER(_xlfn.CONCAT(C2421,D2421,E2421,G2421,L2421,R2421))," ","")</f>
        <v>44461carnegranelc0sudmarischile</v>
      </c>
      <c r="C2421" s="1">
        <v>44461</v>
      </c>
      <c r="D2421" s="2" t="s">
        <v>35</v>
      </c>
      <c r="E2421" t="s">
        <v>30</v>
      </c>
      <c r="F2421" t="s">
        <v>32</v>
      </c>
      <c r="G2421" t="s">
        <v>178</v>
      </c>
      <c r="H2421">
        <v>500</v>
      </c>
      <c r="J2421" s="4" t="e">
        <f>+VLOOKUP(B2421,Hoja1!$A:$L,11,0)</f>
        <v>#N/A</v>
      </c>
      <c r="K2421" s="4" t="e">
        <f>+VLOOKUP(B2421,Hoja1!$A:$L,12,0)</f>
        <v>#N/A</v>
      </c>
      <c r="L2421" t="s">
        <v>286</v>
      </c>
      <c r="M2421">
        <v>38</v>
      </c>
      <c r="O2421">
        <v>9</v>
      </c>
      <c r="P2421">
        <v>2021</v>
      </c>
      <c r="Q2421" t="s">
        <v>32</v>
      </c>
      <c r="R2421" t="s">
        <v>32</v>
      </c>
      <c r="S2421" t="s">
        <v>32</v>
      </c>
      <c r="T2421" t="s">
        <v>32</v>
      </c>
      <c r="U2421" t="s">
        <v>37</v>
      </c>
      <c r="V2421" t="s">
        <v>36</v>
      </c>
      <c r="W2421">
        <v>0</v>
      </c>
      <c r="X2421">
        <v>0</v>
      </c>
    </row>
    <row r="2422" spans="1:27" x14ac:dyDescent="0.2">
      <c r="A2422">
        <v>607</v>
      </c>
      <c r="B2422" t="str">
        <f>+SUBSTITUTE(LOWER(_xlfn.CONCAT(C2422,D2422,E2422,G2422,L2422,R2422))," ","")</f>
        <v>44462carnegranelc100-200camanchacarusia</v>
      </c>
      <c r="C2422" s="1">
        <v>44462</v>
      </c>
      <c r="D2422" s="2" t="s">
        <v>35</v>
      </c>
      <c r="E2422" t="s">
        <v>30</v>
      </c>
      <c r="F2422" t="s">
        <v>516</v>
      </c>
      <c r="G2422" t="s">
        <v>72</v>
      </c>
      <c r="H2422">
        <v>5500</v>
      </c>
      <c r="I2422">
        <v>3.1499999999999901</v>
      </c>
      <c r="J2422" s="4" t="e">
        <f>+VLOOKUP(B2422,Hoja1!$A:$L,11,0)</f>
        <v>#N/A</v>
      </c>
      <c r="K2422" s="4" t="e">
        <f>+VLOOKUP(B2422,Hoja1!$A:$L,12,0)</f>
        <v>#N/A</v>
      </c>
      <c r="L2422" t="s">
        <v>33</v>
      </c>
      <c r="M2422">
        <v>38</v>
      </c>
      <c r="O2422">
        <v>9</v>
      </c>
      <c r="P2422">
        <v>2021</v>
      </c>
      <c r="Q2422" t="s">
        <v>165</v>
      </c>
      <c r="R2422" t="s">
        <v>166</v>
      </c>
      <c r="S2422" t="s">
        <v>165</v>
      </c>
      <c r="T2422" t="s">
        <v>166</v>
      </c>
      <c r="U2422" t="s">
        <v>37</v>
      </c>
      <c r="V2422" t="s">
        <v>36</v>
      </c>
      <c r="W2422">
        <v>0</v>
      </c>
      <c r="X2422">
        <v>0</v>
      </c>
      <c r="Y2422">
        <v>0</v>
      </c>
      <c r="Z2422">
        <v>0</v>
      </c>
      <c r="AA2422">
        <v>3.1499999999999901</v>
      </c>
    </row>
    <row r="2423" spans="1:27" x14ac:dyDescent="0.2">
      <c r="A2423">
        <v>608</v>
      </c>
      <c r="B2423" t="str">
        <f>+SUBSTITUTE(LOWER(_xlfn.CONCAT(C2423,D2423,E2423,G2423,L2423,R2423))," ","")</f>
        <v>44462carnegranelc200-300camanchacarusia</v>
      </c>
      <c r="C2423" s="1">
        <v>44462</v>
      </c>
      <c r="D2423" s="2" t="s">
        <v>35</v>
      </c>
      <c r="E2423" t="s">
        <v>30</v>
      </c>
      <c r="F2423" t="s">
        <v>516</v>
      </c>
      <c r="G2423" t="s">
        <v>39</v>
      </c>
      <c r="H2423">
        <v>18500</v>
      </c>
      <c r="I2423">
        <v>3.04</v>
      </c>
      <c r="J2423" s="4" t="e">
        <f>+VLOOKUP(B2423,Hoja1!$A:$L,11,0)</f>
        <v>#N/A</v>
      </c>
      <c r="K2423" s="4" t="e">
        <f>+VLOOKUP(B2423,Hoja1!$A:$L,12,0)</f>
        <v>#N/A</v>
      </c>
      <c r="L2423" t="s">
        <v>33</v>
      </c>
      <c r="M2423">
        <v>38</v>
      </c>
      <c r="O2423">
        <v>9</v>
      </c>
      <c r="P2423">
        <v>2021</v>
      </c>
      <c r="Q2423" t="s">
        <v>165</v>
      </c>
      <c r="R2423" t="s">
        <v>166</v>
      </c>
      <c r="S2423" t="s">
        <v>165</v>
      </c>
      <c r="T2423" t="s">
        <v>166</v>
      </c>
      <c r="U2423" t="s">
        <v>37</v>
      </c>
      <c r="V2423" t="s">
        <v>36</v>
      </c>
      <c r="W2423">
        <v>0</v>
      </c>
      <c r="X2423">
        <v>0</v>
      </c>
      <c r="Y2423">
        <v>0</v>
      </c>
      <c r="Z2423">
        <v>0</v>
      </c>
      <c r="AA2423">
        <v>3.04</v>
      </c>
    </row>
    <row r="2424" spans="1:27" x14ac:dyDescent="0.2">
      <c r="A2424">
        <v>1894</v>
      </c>
      <c r="B2424" t="str">
        <f>+SUBSTITUTE(LOWER(_xlfn.CONCAT(C2424,D2424,E2424,G2424,L2424,R2424))," ","")</f>
        <v>44462carnegranelc200-300standrewsespaña</v>
      </c>
      <c r="C2424" s="1">
        <v>44462</v>
      </c>
      <c r="D2424" s="2" t="s">
        <v>35</v>
      </c>
      <c r="E2424" t="s">
        <v>30</v>
      </c>
      <c r="F2424" t="s">
        <v>338</v>
      </c>
      <c r="G2424" t="s">
        <v>39</v>
      </c>
      <c r="H2424">
        <v>24000</v>
      </c>
      <c r="I2424">
        <v>2.85</v>
      </c>
      <c r="J2424" s="4">
        <f>+VLOOKUP(B2424,Hoja1!$A:$L,11,0)</f>
        <v>24000</v>
      </c>
      <c r="K2424" s="4">
        <f>+VLOOKUP(B2424,Hoja1!$A:$L,12,0)</f>
        <v>2.85</v>
      </c>
      <c r="L2424" t="s">
        <v>240</v>
      </c>
      <c r="M2424">
        <v>38</v>
      </c>
      <c r="N2424" t="s">
        <v>204</v>
      </c>
      <c r="O2424">
        <v>9</v>
      </c>
      <c r="P2424">
        <v>2021</v>
      </c>
      <c r="Q2424" t="s">
        <v>153</v>
      </c>
      <c r="R2424" t="s">
        <v>338</v>
      </c>
      <c r="S2424" t="s">
        <v>338</v>
      </c>
      <c r="T2424" t="s">
        <v>154</v>
      </c>
      <c r="U2424" t="s">
        <v>37</v>
      </c>
      <c r="V2424" t="s">
        <v>36</v>
      </c>
      <c r="W2424">
        <v>0</v>
      </c>
      <c r="X2424">
        <v>0</v>
      </c>
      <c r="Y2424">
        <v>0</v>
      </c>
      <c r="Z2424">
        <v>0</v>
      </c>
      <c r="AA2424">
        <v>2.85</v>
      </c>
    </row>
    <row r="2425" spans="1:27" x14ac:dyDescent="0.2">
      <c r="A2425">
        <v>1895</v>
      </c>
      <c r="B2425" t="str">
        <f>+SUBSTITUTE(LOWER(_xlfn.CONCAT(C2425,D2425,E2425,G2425,L2425,R2425))," ","")</f>
        <v>44462enterosinsalsac18-27standrewsamerica</v>
      </c>
      <c r="C2425" s="1">
        <v>44462</v>
      </c>
      <c r="D2425" s="2" t="s">
        <v>59</v>
      </c>
      <c r="E2425" t="s">
        <v>155</v>
      </c>
      <c r="F2425" t="s">
        <v>214</v>
      </c>
      <c r="G2425" t="s">
        <v>171</v>
      </c>
      <c r="H2425">
        <v>17079.48</v>
      </c>
      <c r="I2425">
        <v>2.31</v>
      </c>
      <c r="J2425" s="4" t="e">
        <f>+VLOOKUP(B2425,Hoja1!$A:$L,11,0)</f>
        <v>#N/A</v>
      </c>
      <c r="K2425" s="4" t="e">
        <f>+VLOOKUP(B2425,Hoja1!$A:$L,12,0)</f>
        <v>#N/A</v>
      </c>
      <c r="L2425" t="s">
        <v>240</v>
      </c>
      <c r="M2425">
        <v>38</v>
      </c>
      <c r="N2425" t="s">
        <v>204</v>
      </c>
      <c r="O2425">
        <v>9</v>
      </c>
      <c r="P2425">
        <v>2021</v>
      </c>
      <c r="Q2425" t="s">
        <v>515</v>
      </c>
      <c r="R2425" t="s">
        <v>515</v>
      </c>
      <c r="S2425" t="s">
        <v>515</v>
      </c>
      <c r="T2425" t="s">
        <v>515</v>
      </c>
      <c r="U2425" t="s">
        <v>159</v>
      </c>
      <c r="V2425" t="s">
        <v>160</v>
      </c>
      <c r="W2425">
        <v>0</v>
      </c>
      <c r="X2425">
        <v>0</v>
      </c>
      <c r="Y2425">
        <v>0</v>
      </c>
      <c r="Z2425">
        <v>0</v>
      </c>
      <c r="AA2425">
        <v>2.31</v>
      </c>
    </row>
    <row r="2426" spans="1:27" x14ac:dyDescent="0.2">
      <c r="A2426">
        <v>2488</v>
      </c>
      <c r="B2426" t="str">
        <f>+SUBSTITUTE(LOWER(_xlfn.CONCAT(C2426,D2426,E2426,G2426,L2426,R2426))," ","")</f>
        <v>44462enterosinsalsac40-60sudmarisamerica</v>
      </c>
      <c r="C2426" s="1">
        <v>44462</v>
      </c>
      <c r="D2426" s="2" t="s">
        <v>59</v>
      </c>
      <c r="E2426" t="s">
        <v>155</v>
      </c>
      <c r="F2426" t="s">
        <v>214</v>
      </c>
      <c r="G2426" t="s">
        <v>180</v>
      </c>
      <c r="H2426">
        <v>18734.54</v>
      </c>
      <c r="I2426">
        <v>1.92</v>
      </c>
      <c r="J2426" s="4" t="e">
        <f>+VLOOKUP(B2426,Hoja1!$A:$L,11,0)</f>
        <v>#N/A</v>
      </c>
      <c r="K2426" s="4" t="e">
        <f>+VLOOKUP(B2426,Hoja1!$A:$L,12,0)</f>
        <v>#N/A</v>
      </c>
      <c r="L2426" t="s">
        <v>286</v>
      </c>
      <c r="M2426">
        <v>38</v>
      </c>
      <c r="O2426">
        <v>9</v>
      </c>
      <c r="P2426">
        <v>2021</v>
      </c>
      <c r="Q2426" t="s">
        <v>515</v>
      </c>
      <c r="R2426" t="s">
        <v>515</v>
      </c>
      <c r="S2426" t="s">
        <v>515</v>
      </c>
      <c r="T2426" t="s">
        <v>515</v>
      </c>
      <c r="U2426" t="s">
        <v>159</v>
      </c>
      <c r="V2426" t="s">
        <v>160</v>
      </c>
      <c r="W2426">
        <v>0</v>
      </c>
      <c r="X2426">
        <v>0</v>
      </c>
      <c r="Y2426">
        <v>0</v>
      </c>
      <c r="Z2426">
        <v>0</v>
      </c>
      <c r="AA2426">
        <v>1.92</v>
      </c>
    </row>
    <row r="2427" spans="1:27" x14ac:dyDescent="0.2">
      <c r="A2427">
        <v>872</v>
      </c>
      <c r="B2427" t="str">
        <f>+SUBSTITUTE(LOWER(_xlfn.CONCAT(C2427,D2427,E2427,G2427,L2427,R2427))," ","")</f>
        <v>44463carnegranelc200-300manuelitaotrosuee</v>
      </c>
      <c r="C2427" s="1">
        <v>44463</v>
      </c>
      <c r="D2427" s="2" t="s">
        <v>35</v>
      </c>
      <c r="E2427" t="s">
        <v>30</v>
      </c>
      <c r="F2427" t="s">
        <v>184</v>
      </c>
      <c r="G2427" t="s">
        <v>39</v>
      </c>
      <c r="H2427">
        <v>24000</v>
      </c>
      <c r="I2427">
        <v>2.9</v>
      </c>
      <c r="J2427" s="4">
        <f>+VLOOKUP(B2427,Hoja1!$A:$L,11,0)</f>
        <v>24000</v>
      </c>
      <c r="K2427" s="4">
        <f>+VLOOKUP(B2427,Hoja1!$A:$L,12,0)</f>
        <v>2.9</v>
      </c>
      <c r="L2427" t="s">
        <v>93</v>
      </c>
      <c r="M2427">
        <v>38</v>
      </c>
      <c r="N2427" t="s">
        <v>211</v>
      </c>
      <c r="O2427">
        <v>9</v>
      </c>
      <c r="P2427">
        <v>2021</v>
      </c>
      <c r="Q2427" t="s">
        <v>165</v>
      </c>
      <c r="R2427" t="s">
        <v>185</v>
      </c>
      <c r="S2427" t="s">
        <v>165</v>
      </c>
      <c r="T2427" t="s">
        <v>185</v>
      </c>
      <c r="U2427" t="s">
        <v>37</v>
      </c>
      <c r="V2427" t="s">
        <v>36</v>
      </c>
      <c r="W2427">
        <v>0</v>
      </c>
      <c r="X2427">
        <v>0</v>
      </c>
      <c r="Y2427">
        <v>0</v>
      </c>
      <c r="Z2427">
        <v>0</v>
      </c>
      <c r="AA2427">
        <v>2.9</v>
      </c>
    </row>
    <row r="2428" spans="1:27" x14ac:dyDescent="0.2">
      <c r="A2428">
        <v>1896</v>
      </c>
      <c r="B2428" t="str">
        <f>+SUBSTITUTE(LOWER(_xlfn.CONCAT(C2428,D2428,E2428,G2428,L2428,R2428))," ","")</f>
        <v>44463enterosinsalsae23-32standrewsamerica</v>
      </c>
      <c r="C2428" s="1">
        <v>44463</v>
      </c>
      <c r="D2428" s="2" t="s">
        <v>59</v>
      </c>
      <c r="E2428" t="s">
        <v>155</v>
      </c>
      <c r="F2428" t="s">
        <v>214</v>
      </c>
      <c r="G2428" t="s">
        <v>260</v>
      </c>
      <c r="H2428">
        <v>15118.2</v>
      </c>
      <c r="I2428">
        <v>3.08</v>
      </c>
      <c r="J2428" s="4" t="e">
        <f>+VLOOKUP(B2428,Hoja1!$A:$L,11,0)</f>
        <v>#N/A</v>
      </c>
      <c r="K2428" s="4" t="e">
        <f>+VLOOKUP(B2428,Hoja1!$A:$L,12,0)</f>
        <v>#N/A</v>
      </c>
      <c r="L2428" t="s">
        <v>240</v>
      </c>
      <c r="M2428">
        <v>38</v>
      </c>
      <c r="N2428" t="s">
        <v>204</v>
      </c>
      <c r="O2428">
        <v>9</v>
      </c>
      <c r="P2428">
        <v>2021</v>
      </c>
      <c r="Q2428" t="s">
        <v>515</v>
      </c>
      <c r="R2428" t="s">
        <v>515</v>
      </c>
      <c r="S2428" t="s">
        <v>515</v>
      </c>
      <c r="T2428" t="s">
        <v>515</v>
      </c>
      <c r="U2428" t="s">
        <v>159</v>
      </c>
      <c r="V2428" t="s">
        <v>160</v>
      </c>
      <c r="W2428">
        <v>0</v>
      </c>
      <c r="X2428">
        <v>0</v>
      </c>
      <c r="Y2428">
        <v>0</v>
      </c>
      <c r="Z2428">
        <v>0</v>
      </c>
      <c r="AA2428">
        <v>3.08</v>
      </c>
    </row>
    <row r="2429" spans="1:27" x14ac:dyDescent="0.2">
      <c r="A2429">
        <v>1897</v>
      </c>
      <c r="B2429" t="str">
        <f>+SUBSTITUTE(LOWER(_xlfn.CONCAT(C2429,D2429,E2429,G2429,L2429,R2429))," ","")</f>
        <v>44463carnegranelc300-500standrewsotrosuee</v>
      </c>
      <c r="C2429" s="1">
        <v>44463</v>
      </c>
      <c r="D2429" s="2" t="s">
        <v>35</v>
      </c>
      <c r="E2429" t="s">
        <v>30</v>
      </c>
      <c r="F2429" t="s">
        <v>274</v>
      </c>
      <c r="G2429" t="s">
        <v>49</v>
      </c>
      <c r="H2429">
        <v>13000</v>
      </c>
      <c r="I2429">
        <v>2.95</v>
      </c>
      <c r="J2429" s="4">
        <f>+VLOOKUP(B2429,Hoja1!$A:$L,11,0)</f>
        <v>13000</v>
      </c>
      <c r="K2429" s="4">
        <f>+VLOOKUP(B2429,Hoja1!$A:$L,12,0)</f>
        <v>2.95</v>
      </c>
      <c r="L2429" t="s">
        <v>240</v>
      </c>
      <c r="M2429">
        <v>38</v>
      </c>
      <c r="N2429" t="s">
        <v>204</v>
      </c>
      <c r="O2429">
        <v>9</v>
      </c>
      <c r="P2429">
        <v>2021</v>
      </c>
      <c r="Q2429" t="s">
        <v>165</v>
      </c>
      <c r="R2429" t="s">
        <v>185</v>
      </c>
      <c r="S2429" t="s">
        <v>165</v>
      </c>
      <c r="T2429" t="s">
        <v>185</v>
      </c>
      <c r="U2429" t="s">
        <v>37</v>
      </c>
      <c r="V2429" t="s">
        <v>36</v>
      </c>
      <c r="W2429">
        <v>0</v>
      </c>
      <c r="X2429">
        <v>0</v>
      </c>
      <c r="Y2429">
        <v>0</v>
      </c>
      <c r="Z2429">
        <v>0</v>
      </c>
      <c r="AA2429">
        <v>2.95</v>
      </c>
    </row>
    <row r="2430" spans="1:27" x14ac:dyDescent="0.2">
      <c r="A2430">
        <v>1898</v>
      </c>
      <c r="B2430" t="str">
        <f>+SUBSTITUTE(LOWER(_xlfn.CONCAT(C2430,D2430,E2430,G2430,L2430,R2430))," ","")</f>
        <v>44463carnegranelc100-200standrewsespaña</v>
      </c>
      <c r="C2430" s="1">
        <v>44463</v>
      </c>
      <c r="D2430" s="2" t="s">
        <v>35</v>
      </c>
      <c r="E2430" t="s">
        <v>30</v>
      </c>
      <c r="F2430" t="s">
        <v>338</v>
      </c>
      <c r="G2430" t="s">
        <v>72</v>
      </c>
      <c r="H2430">
        <v>24000</v>
      </c>
      <c r="I2430">
        <v>2.9</v>
      </c>
      <c r="J2430" s="4">
        <f>+VLOOKUP(B2430,Hoja1!$A:$L,11,0)</f>
        <v>24000</v>
      </c>
      <c r="K2430" s="4">
        <f>+VLOOKUP(B2430,Hoja1!$A:$L,12,0)</f>
        <v>2.9</v>
      </c>
      <c r="L2430" t="s">
        <v>240</v>
      </c>
      <c r="M2430">
        <v>38</v>
      </c>
      <c r="N2430" t="s">
        <v>204</v>
      </c>
      <c r="O2430">
        <v>9</v>
      </c>
      <c r="P2430">
        <v>2021</v>
      </c>
      <c r="Q2430" t="s">
        <v>153</v>
      </c>
      <c r="R2430" t="s">
        <v>338</v>
      </c>
      <c r="S2430" t="s">
        <v>338</v>
      </c>
      <c r="T2430" t="s">
        <v>154</v>
      </c>
      <c r="U2430" t="s">
        <v>37</v>
      </c>
      <c r="V2430" t="s">
        <v>36</v>
      </c>
      <c r="W2430">
        <v>0</v>
      </c>
      <c r="X2430">
        <v>0</v>
      </c>
      <c r="Y2430">
        <v>0</v>
      </c>
      <c r="Z2430">
        <v>0</v>
      </c>
      <c r="AA2430">
        <v>2.9</v>
      </c>
    </row>
    <row r="2431" spans="1:27" x14ac:dyDescent="0.2">
      <c r="A2431">
        <v>1899</v>
      </c>
      <c r="B2431" t="str">
        <f>+SUBSTITUTE(LOWER(_xlfn.CONCAT(C2431,D2431,E2431,G2431,L2431,R2431))," ","")</f>
        <v>44463enterosinsalsac18-27standrewsamerica</v>
      </c>
      <c r="C2431" s="1">
        <v>44463</v>
      </c>
      <c r="D2431" s="2" t="s">
        <v>59</v>
      </c>
      <c r="E2431" t="s">
        <v>155</v>
      </c>
      <c r="F2431" t="s">
        <v>214</v>
      </c>
      <c r="G2431" t="s">
        <v>171</v>
      </c>
      <c r="H2431">
        <v>17079.48</v>
      </c>
      <c r="I2431">
        <v>2.31</v>
      </c>
      <c r="J2431" s="4" t="e">
        <f>+VLOOKUP(B2431,Hoja1!$A:$L,11,0)</f>
        <v>#N/A</v>
      </c>
      <c r="K2431" s="4" t="e">
        <f>+VLOOKUP(B2431,Hoja1!$A:$L,12,0)</f>
        <v>#N/A</v>
      </c>
      <c r="L2431" t="s">
        <v>240</v>
      </c>
      <c r="M2431">
        <v>38</v>
      </c>
      <c r="N2431" t="s">
        <v>204</v>
      </c>
      <c r="O2431">
        <v>9</v>
      </c>
      <c r="P2431">
        <v>2021</v>
      </c>
      <c r="Q2431" t="s">
        <v>515</v>
      </c>
      <c r="R2431" t="s">
        <v>515</v>
      </c>
      <c r="S2431" t="s">
        <v>515</v>
      </c>
      <c r="T2431" t="s">
        <v>515</v>
      </c>
      <c r="U2431" t="s">
        <v>159</v>
      </c>
      <c r="V2431" t="s">
        <v>160</v>
      </c>
      <c r="W2431">
        <v>0</v>
      </c>
      <c r="X2431">
        <v>0</v>
      </c>
      <c r="Y2431">
        <v>0</v>
      </c>
      <c r="Z2431">
        <v>0</v>
      </c>
      <c r="AA2431">
        <v>2.31</v>
      </c>
    </row>
    <row r="2432" spans="1:27" x14ac:dyDescent="0.2">
      <c r="A2432">
        <v>1900</v>
      </c>
      <c r="B2432" t="str">
        <f>+SUBSTITUTE(LOWER(_xlfn.CONCAT(C2432,D2432,E2432,G2432,L2432,R2432))," ","")</f>
        <v>44463carnegranelc200-300standrewsotrosuee</v>
      </c>
      <c r="C2432" s="1">
        <v>44463</v>
      </c>
      <c r="D2432" s="2" t="s">
        <v>35</v>
      </c>
      <c r="E2432" t="s">
        <v>30</v>
      </c>
      <c r="F2432" t="s">
        <v>274</v>
      </c>
      <c r="G2432" t="s">
        <v>39</v>
      </c>
      <c r="H2432">
        <v>2960</v>
      </c>
      <c r="I2432">
        <v>3.15</v>
      </c>
      <c r="J2432" s="4">
        <f>+VLOOKUP(B2432,Hoja1!$A:$L,11,0)</f>
        <v>2960</v>
      </c>
      <c r="K2432" s="4">
        <f>+VLOOKUP(B2432,Hoja1!$A:$L,12,0)</f>
        <v>3.15</v>
      </c>
      <c r="L2432" t="s">
        <v>240</v>
      </c>
      <c r="M2432">
        <v>38</v>
      </c>
      <c r="N2432" t="s">
        <v>204</v>
      </c>
      <c r="O2432">
        <v>9</v>
      </c>
      <c r="P2432">
        <v>2021</v>
      </c>
      <c r="Q2432" t="s">
        <v>165</v>
      </c>
      <c r="R2432" t="s">
        <v>185</v>
      </c>
      <c r="S2432" t="s">
        <v>165</v>
      </c>
      <c r="T2432" t="s">
        <v>185</v>
      </c>
      <c r="U2432" t="s">
        <v>37</v>
      </c>
      <c r="V2432" t="s">
        <v>36</v>
      </c>
      <c r="W2432">
        <v>0</v>
      </c>
      <c r="X2432">
        <v>0</v>
      </c>
      <c r="Y2432">
        <v>0</v>
      </c>
      <c r="Z2432">
        <v>0</v>
      </c>
      <c r="AA2432">
        <v>3.15</v>
      </c>
    </row>
    <row r="2433" spans="1:27" x14ac:dyDescent="0.2">
      <c r="A2433">
        <v>1901</v>
      </c>
      <c r="B2433" t="str">
        <f>+SUBSTITUTE(LOWER(_xlfn.CONCAT(C2433,D2433,E2433,G2433,L2433,R2433))," ","")</f>
        <v>44463mediaconcharetailnocompensadoc60-80standrewsotrosuee</v>
      </c>
      <c r="C2433" s="1">
        <v>44463</v>
      </c>
      <c r="D2433" s="2" t="s">
        <v>212</v>
      </c>
      <c r="E2433" t="s">
        <v>251</v>
      </c>
      <c r="F2433" t="s">
        <v>274</v>
      </c>
      <c r="G2433" t="s">
        <v>168</v>
      </c>
      <c r="H2433">
        <v>500</v>
      </c>
      <c r="I2433">
        <v>4.4000000000000004</v>
      </c>
      <c r="J2433" s="4">
        <f>+VLOOKUP(B2433,Hoja1!$A:$L,11,0)</f>
        <v>500</v>
      </c>
      <c r="K2433" s="4">
        <f>+VLOOKUP(B2433,Hoja1!$A:$L,12,0)</f>
        <v>4.4000000000000004</v>
      </c>
      <c r="L2433" t="s">
        <v>240</v>
      </c>
      <c r="M2433">
        <v>38</v>
      </c>
      <c r="N2433" t="s">
        <v>204</v>
      </c>
      <c r="O2433">
        <v>9</v>
      </c>
      <c r="P2433">
        <v>2021</v>
      </c>
      <c r="Q2433" t="s">
        <v>165</v>
      </c>
      <c r="R2433" t="s">
        <v>185</v>
      </c>
      <c r="S2433" t="s">
        <v>165</v>
      </c>
      <c r="T2433" t="s">
        <v>185</v>
      </c>
      <c r="V2433" t="s">
        <v>268</v>
      </c>
    </row>
    <row r="2434" spans="1:27" x14ac:dyDescent="0.2">
      <c r="A2434">
        <v>1902</v>
      </c>
      <c r="B2434" t="str">
        <f>+SUBSTITUTE(LOWER(_xlfn.CONCAT(C2434,D2434,E2434,G2434,L2434,R2434))," ","")</f>
        <v>44463mediaconchagranelc60-80standrewsotrosuee</v>
      </c>
      <c r="C2434" s="1">
        <v>44463</v>
      </c>
      <c r="D2434" s="2" t="s">
        <v>212</v>
      </c>
      <c r="E2434" t="s">
        <v>30</v>
      </c>
      <c r="F2434" t="s">
        <v>274</v>
      </c>
      <c r="G2434" t="s">
        <v>168</v>
      </c>
      <c r="H2434">
        <v>495</v>
      </c>
      <c r="I2434">
        <v>4</v>
      </c>
      <c r="J2434" s="4">
        <f>+VLOOKUP(B2434,Hoja1!$A:$L,11,0)</f>
        <v>495</v>
      </c>
      <c r="K2434" s="4">
        <f>+VLOOKUP(B2434,Hoja1!$A:$L,12,0)</f>
        <v>4</v>
      </c>
      <c r="L2434" t="s">
        <v>240</v>
      </c>
      <c r="M2434">
        <v>38</v>
      </c>
      <c r="N2434" t="s">
        <v>204</v>
      </c>
      <c r="O2434">
        <v>9</v>
      </c>
      <c r="P2434">
        <v>2021</v>
      </c>
      <c r="Q2434" t="s">
        <v>165</v>
      </c>
      <c r="R2434" t="s">
        <v>185</v>
      </c>
      <c r="S2434" t="s">
        <v>165</v>
      </c>
      <c r="T2434" t="s">
        <v>185</v>
      </c>
      <c r="V2434" t="s">
        <v>216</v>
      </c>
    </row>
    <row r="2435" spans="1:27" x14ac:dyDescent="0.2">
      <c r="A2435">
        <v>1903</v>
      </c>
      <c r="B2435" t="str">
        <f>+SUBSTITUTE(LOWER(_xlfn.CONCAT(C2435,D2435,E2435,G2435,L2435,R2435))," ","")</f>
        <v>44463enterogranele60-80standrewsotrosuee</v>
      </c>
      <c r="C2435" s="1">
        <v>44463</v>
      </c>
      <c r="D2435" s="2" t="s">
        <v>59</v>
      </c>
      <c r="E2435" t="s">
        <v>30</v>
      </c>
      <c r="F2435" t="s">
        <v>274</v>
      </c>
      <c r="G2435" t="s">
        <v>253</v>
      </c>
      <c r="H2435">
        <v>108</v>
      </c>
      <c r="I2435">
        <v>2.2000000000000002</v>
      </c>
      <c r="J2435" s="4" t="e">
        <f>+VLOOKUP(B2435,Hoja1!$A:$L,11,0)</f>
        <v>#N/A</v>
      </c>
      <c r="K2435" s="4" t="e">
        <f>+VLOOKUP(B2435,Hoja1!$A:$L,12,0)</f>
        <v>#N/A</v>
      </c>
      <c r="L2435" t="s">
        <v>240</v>
      </c>
      <c r="M2435">
        <v>38</v>
      </c>
      <c r="N2435" t="s">
        <v>204</v>
      </c>
      <c r="O2435">
        <v>9</v>
      </c>
      <c r="P2435">
        <v>2021</v>
      </c>
      <c r="Q2435" t="s">
        <v>165</v>
      </c>
      <c r="R2435" t="s">
        <v>185</v>
      </c>
      <c r="S2435" t="s">
        <v>165</v>
      </c>
      <c r="T2435" t="s">
        <v>185</v>
      </c>
      <c r="V2435" t="s">
        <v>285</v>
      </c>
    </row>
    <row r="2436" spans="1:27" x14ac:dyDescent="0.2">
      <c r="A2436">
        <v>1904</v>
      </c>
      <c r="B2436" t="str">
        <f>+SUBSTITUTE(LOWER(_xlfn.CONCAT(C2436,D2436,E2436,G2436,L2436,R2436))," ","")</f>
        <v>44463enteroconsalsae60-80standrewsotrosuee</v>
      </c>
      <c r="C2436" s="1">
        <v>44463</v>
      </c>
      <c r="D2436" s="2" t="s">
        <v>59</v>
      </c>
      <c r="E2436" t="s">
        <v>227</v>
      </c>
      <c r="F2436" t="s">
        <v>274</v>
      </c>
      <c r="G2436" t="s">
        <v>253</v>
      </c>
      <c r="H2436">
        <v>1539.06</v>
      </c>
      <c r="I2436">
        <v>3.2</v>
      </c>
      <c r="J2436" s="4" t="e">
        <f>+VLOOKUP(B2436,Hoja1!$A:$L,11,0)</f>
        <v>#N/A</v>
      </c>
      <c r="K2436" s="4" t="e">
        <f>+VLOOKUP(B2436,Hoja1!$A:$L,12,0)</f>
        <v>#N/A</v>
      </c>
      <c r="L2436" t="s">
        <v>240</v>
      </c>
      <c r="M2436">
        <v>38</v>
      </c>
      <c r="N2436" t="s">
        <v>204</v>
      </c>
      <c r="O2436">
        <v>9</v>
      </c>
      <c r="P2436">
        <v>2021</v>
      </c>
      <c r="Q2436" t="s">
        <v>165</v>
      </c>
      <c r="R2436" t="s">
        <v>185</v>
      </c>
      <c r="S2436" t="s">
        <v>165</v>
      </c>
      <c r="T2436" t="s">
        <v>185</v>
      </c>
      <c r="U2436" t="s">
        <v>61</v>
      </c>
      <c r="V2436" t="s">
        <v>229</v>
      </c>
      <c r="W2436">
        <v>0</v>
      </c>
      <c r="X2436">
        <v>0</v>
      </c>
      <c r="Y2436">
        <v>0</v>
      </c>
      <c r="Z2436">
        <v>0</v>
      </c>
      <c r="AA2436">
        <v>3.2</v>
      </c>
    </row>
    <row r="2437" spans="1:27" x14ac:dyDescent="0.2">
      <c r="A2437">
        <v>1905</v>
      </c>
      <c r="B2437" t="str">
        <f>+SUBSTITUTE(LOWER(_xlfn.CONCAT(C2437,D2437,E2437,G2437,L2437,R2437))," ","")</f>
        <v>44463enterosinsalsae60-80standrewsotrosuee</v>
      </c>
      <c r="C2437" s="1">
        <v>44463</v>
      </c>
      <c r="D2437" s="2" t="s">
        <v>59</v>
      </c>
      <c r="E2437" t="s">
        <v>155</v>
      </c>
      <c r="F2437" t="s">
        <v>274</v>
      </c>
      <c r="G2437" t="s">
        <v>253</v>
      </c>
      <c r="H2437">
        <v>2200</v>
      </c>
      <c r="I2437">
        <v>2.2000000000000002</v>
      </c>
      <c r="J2437" s="4" t="e">
        <f>+VLOOKUP(B2437,Hoja1!$A:$L,11,0)</f>
        <v>#N/A</v>
      </c>
      <c r="K2437" s="4" t="e">
        <f>+VLOOKUP(B2437,Hoja1!$A:$L,12,0)</f>
        <v>#N/A</v>
      </c>
      <c r="L2437" t="s">
        <v>240</v>
      </c>
      <c r="M2437">
        <v>38</v>
      </c>
      <c r="N2437" t="s">
        <v>204</v>
      </c>
      <c r="O2437">
        <v>9</v>
      </c>
      <c r="P2437">
        <v>2021</v>
      </c>
      <c r="Q2437" t="s">
        <v>165</v>
      </c>
      <c r="R2437" t="s">
        <v>185</v>
      </c>
      <c r="S2437" t="s">
        <v>165</v>
      </c>
      <c r="T2437" t="s">
        <v>185</v>
      </c>
      <c r="U2437" t="s">
        <v>159</v>
      </c>
      <c r="V2437" t="s">
        <v>160</v>
      </c>
      <c r="W2437">
        <v>0</v>
      </c>
      <c r="X2437">
        <v>0</v>
      </c>
      <c r="Y2437">
        <v>0</v>
      </c>
      <c r="Z2437">
        <v>0</v>
      </c>
      <c r="AA2437">
        <v>2.2000000000000002</v>
      </c>
    </row>
    <row r="2438" spans="1:27" x14ac:dyDescent="0.2">
      <c r="A2438">
        <v>1906</v>
      </c>
      <c r="B2438" t="str">
        <f>+SUBSTITUTE(LOWER(_xlfn.CONCAT(C2438,D2438,E2438,G2438,L2438,R2438))," ","")</f>
        <v>44463enterosinsalsae60-80standrewsitalia</v>
      </c>
      <c r="C2438" s="1">
        <v>44463</v>
      </c>
      <c r="D2438" s="2" t="s">
        <v>59</v>
      </c>
      <c r="E2438" t="s">
        <v>155</v>
      </c>
      <c r="F2438" t="s">
        <v>244</v>
      </c>
      <c r="G2438" t="s">
        <v>253</v>
      </c>
      <c r="H2438">
        <v>20000</v>
      </c>
      <c r="I2438">
        <v>1.95</v>
      </c>
      <c r="J2438" s="4" t="e">
        <f>+VLOOKUP(B2438,Hoja1!$A:$L,11,0)</f>
        <v>#N/A</v>
      </c>
      <c r="K2438" s="4" t="e">
        <f>+VLOOKUP(B2438,Hoja1!$A:$L,12,0)</f>
        <v>#N/A</v>
      </c>
      <c r="L2438" t="s">
        <v>240</v>
      </c>
      <c r="M2438">
        <v>38</v>
      </c>
      <c r="N2438" t="s">
        <v>204</v>
      </c>
      <c r="O2438">
        <v>9</v>
      </c>
      <c r="P2438">
        <v>2021</v>
      </c>
      <c r="Q2438" t="s">
        <v>153</v>
      </c>
      <c r="R2438" t="s">
        <v>167</v>
      </c>
      <c r="S2438" t="s">
        <v>167</v>
      </c>
      <c r="T2438" t="s">
        <v>167</v>
      </c>
      <c r="U2438" t="s">
        <v>159</v>
      </c>
      <c r="V2438" t="s">
        <v>160</v>
      </c>
      <c r="W2438">
        <v>0</v>
      </c>
      <c r="X2438">
        <v>0</v>
      </c>
      <c r="Y2438">
        <v>0</v>
      </c>
      <c r="Z2438">
        <v>0</v>
      </c>
      <c r="AA2438">
        <v>1.95</v>
      </c>
    </row>
    <row r="2439" spans="1:27" x14ac:dyDescent="0.2">
      <c r="A2439">
        <v>2489</v>
      </c>
      <c r="B2439" t="str">
        <f>+SUBSTITUTE(LOWER(_xlfn.CONCAT(C2439,D2439,E2439,G2439,L2439,R2439))," ","")</f>
        <v>44463enterosinsalsac40-60sudmarisamerica</v>
      </c>
      <c r="C2439" s="1">
        <v>44463</v>
      </c>
      <c r="D2439" s="2" t="s">
        <v>59</v>
      </c>
      <c r="E2439" t="s">
        <v>155</v>
      </c>
      <c r="F2439" t="s">
        <v>214</v>
      </c>
      <c r="G2439" t="s">
        <v>180</v>
      </c>
      <c r="H2439">
        <v>17978.400000000001</v>
      </c>
      <c r="I2439">
        <v>1.92</v>
      </c>
      <c r="J2439" s="4" t="e">
        <f>+VLOOKUP(B2439,Hoja1!$A:$L,11,0)</f>
        <v>#N/A</v>
      </c>
      <c r="K2439" s="4" t="e">
        <f>+VLOOKUP(B2439,Hoja1!$A:$L,12,0)</f>
        <v>#N/A</v>
      </c>
      <c r="L2439" t="s">
        <v>286</v>
      </c>
      <c r="M2439">
        <v>38</v>
      </c>
      <c r="O2439">
        <v>9</v>
      </c>
      <c r="P2439">
        <v>2021</v>
      </c>
      <c r="Q2439" t="s">
        <v>515</v>
      </c>
      <c r="R2439" t="s">
        <v>515</v>
      </c>
      <c r="S2439" t="s">
        <v>515</v>
      </c>
      <c r="T2439" t="s">
        <v>515</v>
      </c>
      <c r="U2439" t="s">
        <v>159</v>
      </c>
      <c r="V2439" t="s">
        <v>160</v>
      </c>
      <c r="W2439">
        <v>0</v>
      </c>
      <c r="X2439">
        <v>0</v>
      </c>
      <c r="Y2439">
        <v>0</v>
      </c>
      <c r="Z2439">
        <v>0</v>
      </c>
      <c r="AA2439">
        <v>1.92</v>
      </c>
    </row>
    <row r="2440" spans="1:27" x14ac:dyDescent="0.2">
      <c r="A2440">
        <v>2490</v>
      </c>
      <c r="B2440" t="str">
        <f>+SUBSTITUTE(LOWER(_xlfn.CONCAT(C2440,D2440,E2440,G2440,L2440,R2440))," ","")</f>
        <v>44463carnegranelc300-500sudmarisrusia</v>
      </c>
      <c r="C2440" s="1">
        <v>44463</v>
      </c>
      <c r="D2440" s="2" t="s">
        <v>35</v>
      </c>
      <c r="E2440" t="s">
        <v>30</v>
      </c>
      <c r="F2440" t="s">
        <v>166</v>
      </c>
      <c r="G2440" t="s">
        <v>49</v>
      </c>
      <c r="H2440">
        <v>23000</v>
      </c>
      <c r="I2440">
        <v>2.9</v>
      </c>
      <c r="J2440" s="4">
        <f>+VLOOKUP(B2440,Hoja1!$A:$L,11,0)</f>
        <v>23000</v>
      </c>
      <c r="K2440" s="4">
        <f>+VLOOKUP(B2440,Hoja1!$A:$L,12,0)</f>
        <v>2.9</v>
      </c>
      <c r="L2440" t="s">
        <v>286</v>
      </c>
      <c r="M2440">
        <v>38</v>
      </c>
      <c r="O2440">
        <v>9</v>
      </c>
      <c r="P2440">
        <v>2021</v>
      </c>
      <c r="Q2440" t="s">
        <v>165</v>
      </c>
      <c r="R2440" t="s">
        <v>166</v>
      </c>
      <c r="S2440" t="s">
        <v>165</v>
      </c>
      <c r="T2440" t="s">
        <v>166</v>
      </c>
      <c r="U2440" t="s">
        <v>37</v>
      </c>
      <c r="V2440" t="s">
        <v>36</v>
      </c>
      <c r="W2440">
        <v>0</v>
      </c>
      <c r="X2440">
        <v>0</v>
      </c>
      <c r="Y2440">
        <v>0</v>
      </c>
      <c r="Z2440">
        <v>0</v>
      </c>
      <c r="AA2440">
        <v>2.9</v>
      </c>
    </row>
    <row r="2441" spans="1:27" x14ac:dyDescent="0.2">
      <c r="A2441">
        <v>2491</v>
      </c>
      <c r="B2441" t="str">
        <f>+SUBSTITUTE(LOWER(_xlfn.CONCAT(C2441,D2441,E2441,G2441,L2441,R2441))," ","")</f>
        <v>44463carnegranelc0sudmarischile</v>
      </c>
      <c r="C2441" s="1">
        <v>44463</v>
      </c>
      <c r="D2441" s="2" t="s">
        <v>35</v>
      </c>
      <c r="E2441" t="s">
        <v>30</v>
      </c>
      <c r="F2441" t="s">
        <v>32</v>
      </c>
      <c r="G2441" t="s">
        <v>178</v>
      </c>
      <c r="H2441">
        <v>500</v>
      </c>
      <c r="J2441" s="4" t="e">
        <f>+VLOOKUP(B2441,Hoja1!$A:$L,11,0)</f>
        <v>#N/A</v>
      </c>
      <c r="K2441" s="4" t="e">
        <f>+VLOOKUP(B2441,Hoja1!$A:$L,12,0)</f>
        <v>#N/A</v>
      </c>
      <c r="L2441" t="s">
        <v>286</v>
      </c>
      <c r="M2441">
        <v>38</v>
      </c>
      <c r="O2441">
        <v>9</v>
      </c>
      <c r="P2441">
        <v>2021</v>
      </c>
      <c r="Q2441" t="s">
        <v>32</v>
      </c>
      <c r="R2441" t="s">
        <v>32</v>
      </c>
      <c r="S2441" t="s">
        <v>32</v>
      </c>
      <c r="T2441" t="s">
        <v>32</v>
      </c>
      <c r="U2441" t="s">
        <v>37</v>
      </c>
      <c r="V2441" t="s">
        <v>36</v>
      </c>
      <c r="W2441">
        <v>0</v>
      </c>
      <c r="X2441">
        <v>0</v>
      </c>
    </row>
    <row r="2442" spans="1:27" x14ac:dyDescent="0.2">
      <c r="A2442">
        <v>2492</v>
      </c>
      <c r="B2442" t="str">
        <f>+SUBSTITUTE(LOWER(_xlfn.CONCAT(C2442,D2442,E2442,G2442,L2442,R2442))," ","")</f>
        <v>44463enterosinsalsac60-80sudmarisamerica</v>
      </c>
      <c r="C2442" s="1">
        <v>44463</v>
      </c>
      <c r="D2442" s="2" t="s">
        <v>59</v>
      </c>
      <c r="E2442" t="s">
        <v>155</v>
      </c>
      <c r="F2442" t="s">
        <v>254</v>
      </c>
      <c r="G2442" t="s">
        <v>168</v>
      </c>
      <c r="H2442">
        <v>19220</v>
      </c>
      <c r="I2442">
        <v>2</v>
      </c>
      <c r="J2442" s="4" t="e">
        <f>+VLOOKUP(B2442,Hoja1!$A:$L,11,0)</f>
        <v>#N/A</v>
      </c>
      <c r="K2442" s="4" t="e">
        <f>+VLOOKUP(B2442,Hoja1!$A:$L,12,0)</f>
        <v>#N/A</v>
      </c>
      <c r="L2442" t="s">
        <v>286</v>
      </c>
      <c r="M2442">
        <v>38</v>
      </c>
      <c r="O2442">
        <v>9</v>
      </c>
      <c r="P2442">
        <v>2021</v>
      </c>
      <c r="Q2442" t="s">
        <v>515</v>
      </c>
      <c r="R2442" t="s">
        <v>515</v>
      </c>
      <c r="S2442" t="s">
        <v>515</v>
      </c>
      <c r="T2442" t="s">
        <v>515</v>
      </c>
      <c r="U2442" t="s">
        <v>159</v>
      </c>
      <c r="V2442" t="s">
        <v>160</v>
      </c>
      <c r="W2442">
        <v>0</v>
      </c>
      <c r="X2442">
        <v>0</v>
      </c>
      <c r="Y2442">
        <v>0</v>
      </c>
      <c r="Z2442">
        <v>0</v>
      </c>
      <c r="AA2442">
        <v>2</v>
      </c>
    </row>
    <row r="2443" spans="1:27" x14ac:dyDescent="0.2">
      <c r="A2443">
        <v>1907</v>
      </c>
      <c r="B2443" t="str">
        <f>+SUBSTITUTE(LOWER(_xlfn.CONCAT(C2443,D2443,E2443,G2443,L2443,R2443))," ","")</f>
        <v>44464carnegranelc200-300standrewsespaña</v>
      </c>
      <c r="C2443" s="1">
        <v>44464</v>
      </c>
      <c r="D2443" s="2" t="s">
        <v>35</v>
      </c>
      <c r="E2443" t="s">
        <v>30</v>
      </c>
      <c r="F2443" t="s">
        <v>338</v>
      </c>
      <c r="G2443" t="s">
        <v>39</v>
      </c>
      <c r="H2443">
        <v>24000</v>
      </c>
      <c r="I2443">
        <v>2.85</v>
      </c>
      <c r="J2443" s="4">
        <f>+VLOOKUP(B2443,Hoja1!$A:$L,11,0)</f>
        <v>24000</v>
      </c>
      <c r="K2443" s="4">
        <f>+VLOOKUP(B2443,Hoja1!$A:$L,12,0)</f>
        <v>2.85</v>
      </c>
      <c r="L2443" t="s">
        <v>240</v>
      </c>
      <c r="M2443">
        <v>38</v>
      </c>
      <c r="N2443" t="s">
        <v>204</v>
      </c>
      <c r="O2443">
        <v>9</v>
      </c>
      <c r="P2443">
        <v>2021</v>
      </c>
      <c r="Q2443" t="s">
        <v>153</v>
      </c>
      <c r="R2443" t="s">
        <v>338</v>
      </c>
      <c r="S2443" t="s">
        <v>338</v>
      </c>
      <c r="T2443" t="s">
        <v>154</v>
      </c>
      <c r="U2443" t="s">
        <v>37</v>
      </c>
      <c r="V2443" t="s">
        <v>36</v>
      </c>
      <c r="W2443">
        <v>0</v>
      </c>
      <c r="X2443">
        <v>0</v>
      </c>
      <c r="Y2443">
        <v>0</v>
      </c>
      <c r="Z2443">
        <v>0</v>
      </c>
      <c r="AA2443">
        <v>2.85</v>
      </c>
    </row>
    <row r="2444" spans="1:27" x14ac:dyDescent="0.2">
      <c r="A2444">
        <v>873</v>
      </c>
      <c r="B2444" t="str">
        <f>+SUBSTITUTE(LOWER(_xlfn.CONCAT(C2444,D2444,E2444,G2444,L2444,R2444))," ","")</f>
        <v>44466carnegranelc200-300manuelitaotroseuropa</v>
      </c>
      <c r="C2444" s="1">
        <v>44466</v>
      </c>
      <c r="D2444" s="2" t="s">
        <v>35</v>
      </c>
      <c r="E2444" t="s">
        <v>30</v>
      </c>
      <c r="F2444" t="s">
        <v>187</v>
      </c>
      <c r="G2444" t="s">
        <v>39</v>
      </c>
      <c r="H2444">
        <v>24000</v>
      </c>
      <c r="I2444">
        <v>3</v>
      </c>
      <c r="J2444" s="4">
        <f>+VLOOKUP(B2444,Hoja1!$A:$L,11,0)</f>
        <v>24000</v>
      </c>
      <c r="K2444" s="4">
        <f>+VLOOKUP(B2444,Hoja1!$A:$L,12,0)</f>
        <v>3</v>
      </c>
      <c r="L2444" t="s">
        <v>93</v>
      </c>
      <c r="M2444">
        <v>39</v>
      </c>
      <c r="N2444" t="s">
        <v>211</v>
      </c>
      <c r="O2444">
        <v>9</v>
      </c>
      <c r="P2444">
        <v>2021</v>
      </c>
      <c r="Q2444" t="s">
        <v>153</v>
      </c>
      <c r="R2444" t="s">
        <v>154</v>
      </c>
      <c r="S2444" t="s">
        <v>154</v>
      </c>
      <c r="T2444" t="s">
        <v>154</v>
      </c>
      <c r="U2444" t="s">
        <v>37</v>
      </c>
      <c r="V2444" t="s">
        <v>36</v>
      </c>
      <c r="W2444">
        <v>0</v>
      </c>
      <c r="X2444">
        <v>0</v>
      </c>
      <c r="Y2444">
        <v>0</v>
      </c>
      <c r="Z2444">
        <v>0</v>
      </c>
      <c r="AA2444">
        <v>3</v>
      </c>
    </row>
    <row r="2445" spans="1:27" x14ac:dyDescent="0.2">
      <c r="A2445">
        <v>874</v>
      </c>
      <c r="B2445" t="str">
        <f>+SUBSTITUTE(LOWER(_xlfn.CONCAT(C2445,D2445,E2445,G2445,L2445,R2445))," ","")</f>
        <v>44466carnegranelc200-300manuelitaotrosuee</v>
      </c>
      <c r="C2445" s="1">
        <v>44466</v>
      </c>
      <c r="D2445" s="2" t="s">
        <v>35</v>
      </c>
      <c r="E2445" t="s">
        <v>30</v>
      </c>
      <c r="F2445" t="s">
        <v>184</v>
      </c>
      <c r="G2445" t="s">
        <v>39</v>
      </c>
      <c r="H2445">
        <v>24000</v>
      </c>
      <c r="I2445">
        <v>2.95</v>
      </c>
      <c r="J2445" s="4">
        <f>+VLOOKUP(B2445,Hoja1!$A:$L,11,0)</f>
        <v>24000</v>
      </c>
      <c r="K2445" s="4">
        <f>+VLOOKUP(B2445,Hoja1!$A:$L,12,0)</f>
        <v>2.95</v>
      </c>
      <c r="L2445" t="s">
        <v>93</v>
      </c>
      <c r="M2445">
        <v>39</v>
      </c>
      <c r="N2445" t="s">
        <v>211</v>
      </c>
      <c r="O2445">
        <v>9</v>
      </c>
      <c r="P2445">
        <v>2021</v>
      </c>
      <c r="Q2445" t="s">
        <v>165</v>
      </c>
      <c r="R2445" t="s">
        <v>185</v>
      </c>
      <c r="S2445" t="s">
        <v>165</v>
      </c>
      <c r="T2445" t="s">
        <v>185</v>
      </c>
      <c r="U2445" t="s">
        <v>37</v>
      </c>
      <c r="V2445" t="s">
        <v>36</v>
      </c>
      <c r="W2445">
        <v>0</v>
      </c>
      <c r="X2445">
        <v>0</v>
      </c>
      <c r="Y2445">
        <v>0</v>
      </c>
      <c r="Z2445">
        <v>0</v>
      </c>
      <c r="AA2445">
        <v>2.95</v>
      </c>
    </row>
    <row r="2446" spans="1:27" x14ac:dyDescent="0.2">
      <c r="A2446">
        <v>1908</v>
      </c>
      <c r="B2446" t="str">
        <f>+SUBSTITUTE(LOWER(_xlfn.CONCAT(C2446,D2446,E2446,G2446,L2446,R2446))," ","")</f>
        <v>44466carnegranelc100-200standrewschile</v>
      </c>
      <c r="C2446" s="1">
        <v>44466</v>
      </c>
      <c r="D2446" s="2" t="s">
        <v>35</v>
      </c>
      <c r="E2446" t="s">
        <v>30</v>
      </c>
      <c r="F2446" t="s">
        <v>32</v>
      </c>
      <c r="G2446" t="s">
        <v>72</v>
      </c>
      <c r="H2446">
        <v>10</v>
      </c>
      <c r="I2446">
        <v>0</v>
      </c>
      <c r="J2446" s="4">
        <f>+VLOOKUP(B2446,Hoja1!$A:$L,11,0)</f>
        <v>400</v>
      </c>
      <c r="K2446" s="4">
        <f>+VLOOKUP(B2446,Hoja1!$A:$L,12,0)</f>
        <v>0</v>
      </c>
      <c r="L2446" t="s">
        <v>240</v>
      </c>
      <c r="M2446">
        <v>39</v>
      </c>
      <c r="N2446" t="s">
        <v>204</v>
      </c>
      <c r="O2446">
        <v>9</v>
      </c>
      <c r="P2446">
        <v>2021</v>
      </c>
      <c r="Q2446" t="s">
        <v>32</v>
      </c>
      <c r="R2446" t="s">
        <v>32</v>
      </c>
      <c r="S2446" t="s">
        <v>32</v>
      </c>
      <c r="T2446" t="s">
        <v>32</v>
      </c>
      <c r="U2446" t="s">
        <v>37</v>
      </c>
      <c r="V2446" t="s">
        <v>36</v>
      </c>
      <c r="W2446">
        <v>0</v>
      </c>
      <c r="X2446">
        <v>0</v>
      </c>
      <c r="Y2446">
        <v>0</v>
      </c>
      <c r="Z2446">
        <v>0</v>
      </c>
      <c r="AA2446">
        <v>0</v>
      </c>
    </row>
    <row r="2447" spans="1:27" x14ac:dyDescent="0.2">
      <c r="A2447">
        <v>1909</v>
      </c>
      <c r="B2447" t="str">
        <f>+SUBSTITUTE(LOWER(_xlfn.CONCAT(C2447,D2447,E2447,G2447,L2447,R2447))," ","")</f>
        <v>44466carnegranelsinstandrewschile</v>
      </c>
      <c r="C2447" s="1">
        <v>44466</v>
      </c>
      <c r="D2447" s="2" t="s">
        <v>35</v>
      </c>
      <c r="E2447" t="s">
        <v>30</v>
      </c>
      <c r="F2447" t="s">
        <v>32</v>
      </c>
      <c r="G2447" t="s">
        <v>246</v>
      </c>
      <c r="H2447">
        <v>610</v>
      </c>
      <c r="I2447">
        <v>0</v>
      </c>
      <c r="J2447" s="4" t="e">
        <f>+VLOOKUP(B2447,Hoja1!$A:$L,11,0)</f>
        <v>#N/A</v>
      </c>
      <c r="K2447" s="4" t="e">
        <f>+VLOOKUP(B2447,Hoja1!$A:$L,12,0)</f>
        <v>#N/A</v>
      </c>
      <c r="L2447" t="s">
        <v>240</v>
      </c>
      <c r="M2447">
        <v>39</v>
      </c>
      <c r="N2447" t="s">
        <v>204</v>
      </c>
      <c r="O2447">
        <v>9</v>
      </c>
      <c r="P2447">
        <v>2021</v>
      </c>
      <c r="Q2447" t="s">
        <v>32</v>
      </c>
      <c r="R2447" t="s">
        <v>32</v>
      </c>
      <c r="S2447" t="s">
        <v>32</v>
      </c>
      <c r="T2447" t="s">
        <v>32</v>
      </c>
      <c r="U2447" t="s">
        <v>37</v>
      </c>
      <c r="V2447" t="s">
        <v>36</v>
      </c>
      <c r="W2447">
        <v>0</v>
      </c>
      <c r="X2447">
        <v>0</v>
      </c>
      <c r="Y2447">
        <v>0</v>
      </c>
      <c r="Z2447">
        <v>0</v>
      </c>
      <c r="AA2447">
        <v>0</v>
      </c>
    </row>
    <row r="2448" spans="1:27" x14ac:dyDescent="0.2">
      <c r="A2448">
        <v>1910</v>
      </c>
      <c r="B2448" t="str">
        <f>+SUBSTITUTE(LOWER(_xlfn.CONCAT(C2448,D2448,E2448,G2448,L2448,R2448))," ","")</f>
        <v>44466carnegranelc300-500standrewschile</v>
      </c>
      <c r="C2448" s="1">
        <v>44466</v>
      </c>
      <c r="D2448" s="2" t="s">
        <v>35</v>
      </c>
      <c r="E2448" t="s">
        <v>30</v>
      </c>
      <c r="F2448" t="s">
        <v>32</v>
      </c>
      <c r="G2448" t="s">
        <v>49</v>
      </c>
      <c r="H2448">
        <v>620</v>
      </c>
      <c r="I2448">
        <v>0</v>
      </c>
      <c r="J2448" s="4">
        <f>+VLOOKUP(B2448,Hoja1!$A:$L,11,0)</f>
        <v>620</v>
      </c>
      <c r="K2448" s="4">
        <f>+VLOOKUP(B2448,Hoja1!$A:$L,12,0)</f>
        <v>0</v>
      </c>
      <c r="L2448" t="s">
        <v>240</v>
      </c>
      <c r="M2448">
        <v>39</v>
      </c>
      <c r="N2448" t="s">
        <v>204</v>
      </c>
      <c r="O2448">
        <v>9</v>
      </c>
      <c r="P2448">
        <v>2021</v>
      </c>
      <c r="Q2448" t="s">
        <v>32</v>
      </c>
      <c r="R2448" t="s">
        <v>32</v>
      </c>
      <c r="S2448" t="s">
        <v>32</v>
      </c>
      <c r="T2448" t="s">
        <v>32</v>
      </c>
      <c r="U2448" t="s">
        <v>37</v>
      </c>
      <c r="V2448" t="s">
        <v>36</v>
      </c>
      <c r="W2448">
        <v>0</v>
      </c>
      <c r="X2448">
        <v>0</v>
      </c>
      <c r="Y2448">
        <v>0</v>
      </c>
      <c r="Z2448">
        <v>0</v>
      </c>
      <c r="AA2448">
        <v>0</v>
      </c>
    </row>
    <row r="2449" spans="1:27" x14ac:dyDescent="0.2">
      <c r="A2449">
        <v>1911</v>
      </c>
      <c r="B2449" t="str">
        <f>+SUBSTITUTE(LOWER(_xlfn.CONCAT(C2449,D2449,E2449,G2449,L2449,R2449))," ","")</f>
        <v>44466carnegranelc100-200standrewsespaña</v>
      </c>
      <c r="C2449" s="1">
        <v>44466</v>
      </c>
      <c r="D2449" s="2" t="s">
        <v>35</v>
      </c>
      <c r="E2449" t="s">
        <v>30</v>
      </c>
      <c r="F2449" t="s">
        <v>338</v>
      </c>
      <c r="G2449" t="s">
        <v>72</v>
      </c>
      <c r="H2449">
        <v>24000</v>
      </c>
      <c r="I2449">
        <v>2.9</v>
      </c>
      <c r="J2449" s="4">
        <f>+VLOOKUP(B2449,Hoja1!$A:$L,11,0)</f>
        <v>24000</v>
      </c>
      <c r="K2449" s="4">
        <f>+VLOOKUP(B2449,Hoja1!$A:$L,12,0)</f>
        <v>2.9</v>
      </c>
      <c r="L2449" t="s">
        <v>240</v>
      </c>
      <c r="M2449">
        <v>39</v>
      </c>
      <c r="N2449" t="s">
        <v>204</v>
      </c>
      <c r="O2449">
        <v>9</v>
      </c>
      <c r="P2449">
        <v>2021</v>
      </c>
      <c r="Q2449" t="s">
        <v>153</v>
      </c>
      <c r="R2449" t="s">
        <v>338</v>
      </c>
      <c r="S2449" t="s">
        <v>338</v>
      </c>
      <c r="T2449" t="s">
        <v>154</v>
      </c>
      <c r="U2449" t="s">
        <v>37</v>
      </c>
      <c r="V2449" t="s">
        <v>36</v>
      </c>
      <c r="W2449">
        <v>0</v>
      </c>
      <c r="X2449">
        <v>0</v>
      </c>
      <c r="Y2449">
        <v>0</v>
      </c>
      <c r="Z2449">
        <v>0</v>
      </c>
      <c r="AA2449">
        <v>2.9</v>
      </c>
    </row>
    <row r="2450" spans="1:27" x14ac:dyDescent="0.2">
      <c r="A2450">
        <v>1912</v>
      </c>
      <c r="B2450" t="str">
        <f>+SUBSTITUTE(LOWER(_xlfn.CONCAT(C2450,D2450,E2450,G2450,L2450,R2450))," ","")</f>
        <v>44466carneretailnocompensadoc200-300standrewschile</v>
      </c>
      <c r="C2450" s="1">
        <v>44466</v>
      </c>
      <c r="D2450" s="2" t="s">
        <v>35</v>
      </c>
      <c r="E2450" t="s">
        <v>251</v>
      </c>
      <c r="F2450" t="s">
        <v>32</v>
      </c>
      <c r="G2450" t="s">
        <v>39</v>
      </c>
      <c r="H2450">
        <v>2160</v>
      </c>
      <c r="I2450">
        <v>0</v>
      </c>
      <c r="J2450" s="4">
        <f>+VLOOKUP(B2450,Hoja1!$A:$L,11,0)</f>
        <v>2160</v>
      </c>
      <c r="K2450" s="4">
        <f>+VLOOKUP(B2450,Hoja1!$A:$L,12,0)</f>
        <v>0</v>
      </c>
      <c r="L2450" t="s">
        <v>240</v>
      </c>
      <c r="M2450">
        <v>39</v>
      </c>
      <c r="N2450" t="s">
        <v>204</v>
      </c>
      <c r="O2450">
        <v>9</v>
      </c>
      <c r="P2450">
        <v>2021</v>
      </c>
      <c r="Q2450" t="s">
        <v>32</v>
      </c>
      <c r="R2450" t="s">
        <v>32</v>
      </c>
      <c r="S2450" t="s">
        <v>32</v>
      </c>
      <c r="T2450" t="s">
        <v>32</v>
      </c>
      <c r="U2450" t="s">
        <v>173</v>
      </c>
      <c r="V2450" t="s">
        <v>252</v>
      </c>
      <c r="W2450">
        <v>0</v>
      </c>
      <c r="X2450">
        <v>0</v>
      </c>
      <c r="Y2450">
        <v>0</v>
      </c>
      <c r="Z2450">
        <v>0</v>
      </c>
      <c r="AA2450">
        <v>0</v>
      </c>
    </row>
    <row r="2451" spans="1:27" x14ac:dyDescent="0.2">
      <c r="A2451">
        <v>1913</v>
      </c>
      <c r="B2451" t="str">
        <f>+SUBSTITUTE(LOWER(_xlfn.CONCAT(C2451,D2451,E2451,G2451,L2451,R2451))," ","")</f>
        <v>44466carneretailcompensadoc300-500standrewschile</v>
      </c>
      <c r="C2451" s="1">
        <v>44466</v>
      </c>
      <c r="D2451" s="2" t="s">
        <v>35</v>
      </c>
      <c r="E2451" t="s">
        <v>206</v>
      </c>
      <c r="F2451" t="s">
        <v>32</v>
      </c>
      <c r="G2451" t="s">
        <v>49</v>
      </c>
      <c r="H2451">
        <v>118.04</v>
      </c>
      <c r="I2451">
        <v>0</v>
      </c>
      <c r="J2451" s="4">
        <f>+VLOOKUP(B2451,Hoja1!$A:$L,11,0)</f>
        <v>118.04</v>
      </c>
      <c r="K2451" s="4">
        <f>+VLOOKUP(B2451,Hoja1!$A:$L,12,0)</f>
        <v>0</v>
      </c>
      <c r="L2451" t="s">
        <v>240</v>
      </c>
      <c r="M2451">
        <v>39</v>
      </c>
      <c r="N2451" t="s">
        <v>204</v>
      </c>
      <c r="O2451">
        <v>9</v>
      </c>
      <c r="P2451">
        <v>2021</v>
      </c>
      <c r="Q2451" t="s">
        <v>32</v>
      </c>
      <c r="R2451" t="s">
        <v>32</v>
      </c>
      <c r="S2451" t="s">
        <v>32</v>
      </c>
      <c r="T2451" t="s">
        <v>32</v>
      </c>
      <c r="U2451" t="s">
        <v>173</v>
      </c>
      <c r="V2451" t="s">
        <v>208</v>
      </c>
      <c r="W2451">
        <v>0</v>
      </c>
      <c r="X2451">
        <v>0.1</v>
      </c>
      <c r="Y2451">
        <v>0</v>
      </c>
      <c r="Z2451">
        <v>0</v>
      </c>
      <c r="AA2451">
        <v>0</v>
      </c>
    </row>
    <row r="2452" spans="1:27" x14ac:dyDescent="0.2">
      <c r="A2452">
        <v>1914</v>
      </c>
      <c r="B2452" t="str">
        <f>+SUBSTITUTE(LOWER(_xlfn.CONCAT(C2452,D2452,E2452,G2452,L2452,R2452))," ","")</f>
        <v>44466carnegranelc500-upstandrewschile</v>
      </c>
      <c r="C2452" s="1">
        <v>44466</v>
      </c>
      <c r="D2452" s="2" t="s">
        <v>35</v>
      </c>
      <c r="E2452" t="s">
        <v>30</v>
      </c>
      <c r="F2452" t="s">
        <v>32</v>
      </c>
      <c r="G2452" t="s">
        <v>183</v>
      </c>
      <c r="H2452">
        <v>1110</v>
      </c>
      <c r="I2452">
        <v>0</v>
      </c>
      <c r="J2452" s="4">
        <f>+VLOOKUP(B2452,Hoja1!$A:$L,11,0)</f>
        <v>1110</v>
      </c>
      <c r="K2452" s="4">
        <f>+VLOOKUP(B2452,Hoja1!$A:$L,12,0)</f>
        <v>0</v>
      </c>
      <c r="L2452" t="s">
        <v>240</v>
      </c>
      <c r="M2452">
        <v>39</v>
      </c>
      <c r="N2452" t="s">
        <v>204</v>
      </c>
      <c r="O2452">
        <v>9</v>
      </c>
      <c r="P2452">
        <v>2021</v>
      </c>
      <c r="Q2452" t="s">
        <v>32</v>
      </c>
      <c r="R2452" t="s">
        <v>32</v>
      </c>
      <c r="S2452" t="s">
        <v>32</v>
      </c>
      <c r="T2452" t="s">
        <v>32</v>
      </c>
      <c r="U2452" t="s">
        <v>37</v>
      </c>
      <c r="V2452" t="s">
        <v>36</v>
      </c>
      <c r="W2452">
        <v>0</v>
      </c>
      <c r="X2452">
        <v>0</v>
      </c>
      <c r="Y2452">
        <v>0</v>
      </c>
      <c r="Z2452">
        <v>0</v>
      </c>
      <c r="AA2452">
        <v>0</v>
      </c>
    </row>
    <row r="2453" spans="1:27" x14ac:dyDescent="0.2">
      <c r="A2453">
        <v>1915</v>
      </c>
      <c r="B2453" t="str">
        <f>+SUBSTITUTE(LOWER(_xlfn.CONCAT(C2453,D2453,E2453,G2453,L2453,R2453))," ","")</f>
        <v>44466enteroconsalsaconestuchee50-70standrewsasia</v>
      </c>
      <c r="C2453" s="1">
        <v>44466</v>
      </c>
      <c r="D2453" s="2" t="s">
        <v>59</v>
      </c>
      <c r="E2453" t="s">
        <v>57</v>
      </c>
      <c r="F2453" t="s">
        <v>276</v>
      </c>
      <c r="G2453" t="s">
        <v>245</v>
      </c>
      <c r="H2453">
        <v>6210.72</v>
      </c>
      <c r="I2453">
        <v>3.33</v>
      </c>
      <c r="J2453" s="4" t="e">
        <f>+VLOOKUP(B2453,Hoja1!$A:$L,11,0)</f>
        <v>#N/A</v>
      </c>
      <c r="K2453" s="4" t="e">
        <f>+VLOOKUP(B2453,Hoja1!$A:$L,12,0)</f>
        <v>#N/A</v>
      </c>
      <c r="L2453" t="s">
        <v>240</v>
      </c>
      <c r="M2453">
        <v>39</v>
      </c>
      <c r="N2453" t="s">
        <v>204</v>
      </c>
      <c r="O2453">
        <v>9</v>
      </c>
      <c r="P2453">
        <v>2021</v>
      </c>
      <c r="Q2453" t="s">
        <v>158</v>
      </c>
      <c r="R2453" t="s">
        <v>158</v>
      </c>
      <c r="S2453" t="s">
        <v>158</v>
      </c>
      <c r="T2453" t="s">
        <v>158</v>
      </c>
      <c r="U2453" t="s">
        <v>61</v>
      </c>
      <c r="V2453" t="s">
        <v>60</v>
      </c>
      <c r="W2453">
        <v>0.3</v>
      </c>
      <c r="X2453">
        <v>0</v>
      </c>
      <c r="Y2453">
        <v>0</v>
      </c>
      <c r="Z2453">
        <v>0</v>
      </c>
      <c r="AA2453">
        <v>3.03</v>
      </c>
    </row>
    <row r="2454" spans="1:27" x14ac:dyDescent="0.2">
      <c r="A2454">
        <v>1916</v>
      </c>
      <c r="B2454" t="str">
        <f>+SUBSTITUTE(LOWER(_xlfn.CONCAT(C2454,D2454,E2454,G2454,L2454,R2454))," ","")</f>
        <v>44466mediaconchagranelc20-40standrewsespaña</v>
      </c>
      <c r="C2454" s="1">
        <v>44466</v>
      </c>
      <c r="D2454" s="2" t="s">
        <v>212</v>
      </c>
      <c r="E2454" t="s">
        <v>30</v>
      </c>
      <c r="F2454" t="s">
        <v>338</v>
      </c>
      <c r="G2454" t="s">
        <v>209</v>
      </c>
      <c r="H2454">
        <v>261</v>
      </c>
      <c r="I2454">
        <v>4.4000000000000004</v>
      </c>
      <c r="J2454" s="4" t="e">
        <f>+VLOOKUP(B2454,Hoja1!$A:$L,11,0)</f>
        <v>#N/A</v>
      </c>
      <c r="K2454" s="4" t="e">
        <f>+VLOOKUP(B2454,Hoja1!$A:$L,12,0)</f>
        <v>#N/A</v>
      </c>
      <c r="L2454" t="s">
        <v>240</v>
      </c>
      <c r="M2454">
        <v>39</v>
      </c>
      <c r="N2454" t="s">
        <v>204</v>
      </c>
      <c r="O2454">
        <v>9</v>
      </c>
      <c r="P2454">
        <v>2021</v>
      </c>
      <c r="Q2454" t="s">
        <v>153</v>
      </c>
      <c r="R2454" t="s">
        <v>338</v>
      </c>
      <c r="S2454" t="s">
        <v>338</v>
      </c>
      <c r="T2454" t="s">
        <v>154</v>
      </c>
      <c r="V2454" t="s">
        <v>216</v>
      </c>
    </row>
    <row r="2455" spans="1:27" x14ac:dyDescent="0.2">
      <c r="A2455">
        <v>1917</v>
      </c>
      <c r="B2455" t="str">
        <f>+SUBSTITUTE(LOWER(_xlfn.CONCAT(C2455,D2455,E2455,G2455,L2455,R2455))," ","")</f>
        <v>44466mediaconchagranelc40-60standrewsespaña</v>
      </c>
      <c r="C2455" s="1">
        <v>44466</v>
      </c>
      <c r="D2455" s="2" t="s">
        <v>212</v>
      </c>
      <c r="E2455" t="s">
        <v>30</v>
      </c>
      <c r="F2455" t="s">
        <v>338</v>
      </c>
      <c r="G2455" t="s">
        <v>180</v>
      </c>
      <c r="H2455">
        <v>11313</v>
      </c>
      <c r="I2455">
        <v>4.2</v>
      </c>
      <c r="J2455" s="4">
        <f>+VLOOKUP(B2455,Hoja1!$A:$L,11,0)</f>
        <v>11313</v>
      </c>
      <c r="K2455" s="4">
        <f>+VLOOKUP(B2455,Hoja1!$A:$L,12,0)</f>
        <v>4.2</v>
      </c>
      <c r="L2455" t="s">
        <v>240</v>
      </c>
      <c r="M2455">
        <v>39</v>
      </c>
      <c r="N2455" t="s">
        <v>204</v>
      </c>
      <c r="O2455">
        <v>9</v>
      </c>
      <c r="P2455">
        <v>2021</v>
      </c>
      <c r="Q2455" t="s">
        <v>153</v>
      </c>
      <c r="R2455" t="s">
        <v>338</v>
      </c>
      <c r="S2455" t="s">
        <v>338</v>
      </c>
      <c r="T2455" t="s">
        <v>154</v>
      </c>
      <c r="V2455" t="s">
        <v>216</v>
      </c>
    </row>
    <row r="2456" spans="1:27" x14ac:dyDescent="0.2">
      <c r="A2456">
        <v>1918</v>
      </c>
      <c r="B2456" t="str">
        <f>+SUBSTITUTE(LOWER(_xlfn.CONCAT(C2456,D2456,E2456,G2456,L2456,R2456))," ","")</f>
        <v>44466mediaconchagranelc60-80standrewsespaña</v>
      </c>
      <c r="C2456" s="1">
        <v>44466</v>
      </c>
      <c r="D2456" s="2" t="s">
        <v>212</v>
      </c>
      <c r="E2456" t="s">
        <v>30</v>
      </c>
      <c r="F2456" t="s">
        <v>338</v>
      </c>
      <c r="G2456" t="s">
        <v>168</v>
      </c>
      <c r="H2456">
        <v>1980</v>
      </c>
      <c r="I2456">
        <v>4</v>
      </c>
      <c r="J2456" s="4">
        <f>+VLOOKUP(B2456,Hoja1!$A:$L,11,0)</f>
        <v>1980</v>
      </c>
      <c r="K2456" s="4">
        <f>+VLOOKUP(B2456,Hoja1!$A:$L,12,0)</f>
        <v>4</v>
      </c>
      <c r="L2456" t="s">
        <v>240</v>
      </c>
      <c r="M2456">
        <v>39</v>
      </c>
      <c r="N2456" t="s">
        <v>204</v>
      </c>
      <c r="O2456">
        <v>9</v>
      </c>
      <c r="P2456">
        <v>2021</v>
      </c>
      <c r="Q2456" t="s">
        <v>153</v>
      </c>
      <c r="R2456" t="s">
        <v>338</v>
      </c>
      <c r="S2456" t="s">
        <v>338</v>
      </c>
      <c r="T2456" t="s">
        <v>154</v>
      </c>
      <c r="V2456" t="s">
        <v>216</v>
      </c>
    </row>
    <row r="2457" spans="1:27" x14ac:dyDescent="0.2">
      <c r="A2457">
        <v>1919</v>
      </c>
      <c r="B2457" t="str">
        <f>+SUBSTITUTE(LOWER(_xlfn.CONCAT(C2457,D2457,E2457,G2457,L2457,R2457))," ","")</f>
        <v>44466carnegranelsinstandrewschile</v>
      </c>
      <c r="C2457" s="1">
        <v>44466</v>
      </c>
      <c r="D2457" s="2" t="s">
        <v>35</v>
      </c>
      <c r="E2457" t="s">
        <v>30</v>
      </c>
      <c r="F2457" t="s">
        <v>32</v>
      </c>
      <c r="G2457" t="s">
        <v>246</v>
      </c>
      <c r="H2457">
        <v>10</v>
      </c>
      <c r="I2457">
        <v>0</v>
      </c>
      <c r="J2457" s="4" t="e">
        <f>+VLOOKUP(B2457,Hoja1!$A:$L,11,0)</f>
        <v>#N/A</v>
      </c>
      <c r="K2457" s="4" t="e">
        <f>+VLOOKUP(B2457,Hoja1!$A:$L,12,0)</f>
        <v>#N/A</v>
      </c>
      <c r="L2457" t="s">
        <v>240</v>
      </c>
      <c r="M2457">
        <v>39</v>
      </c>
      <c r="N2457" t="s">
        <v>204</v>
      </c>
      <c r="O2457">
        <v>9</v>
      </c>
      <c r="P2457">
        <v>2021</v>
      </c>
      <c r="Q2457" t="s">
        <v>32</v>
      </c>
      <c r="R2457" t="s">
        <v>32</v>
      </c>
      <c r="S2457" t="s">
        <v>32</v>
      </c>
      <c r="T2457" t="s">
        <v>32</v>
      </c>
      <c r="U2457" t="s">
        <v>37</v>
      </c>
      <c r="V2457" t="s">
        <v>36</v>
      </c>
      <c r="W2457">
        <v>0</v>
      </c>
      <c r="X2457">
        <v>0</v>
      </c>
      <c r="Y2457">
        <v>0</v>
      </c>
      <c r="Z2457">
        <v>0</v>
      </c>
      <c r="AA2457">
        <v>0</v>
      </c>
    </row>
    <row r="2458" spans="1:27" x14ac:dyDescent="0.2">
      <c r="A2458">
        <v>875</v>
      </c>
      <c r="B2458" t="str">
        <f>+SUBSTITUTE(LOWER(_xlfn.CONCAT(C2458,D2458,E2458,G2458,L2458,R2458))," ","")</f>
        <v>44467carnegranelc200-300manuelitaotroseuropa</v>
      </c>
      <c r="C2458" s="1">
        <v>44467</v>
      </c>
      <c r="D2458" s="2" t="s">
        <v>35</v>
      </c>
      <c r="E2458" t="s">
        <v>30</v>
      </c>
      <c r="F2458" t="s">
        <v>176</v>
      </c>
      <c r="G2458" t="s">
        <v>39</v>
      </c>
      <c r="H2458">
        <v>22550</v>
      </c>
      <c r="I2458">
        <v>3</v>
      </c>
      <c r="J2458" s="4">
        <f>+VLOOKUP(B2458,Hoja1!$A:$L,11,0)</f>
        <v>22550</v>
      </c>
      <c r="K2458" s="4">
        <f>+VLOOKUP(B2458,Hoja1!$A:$L,12,0)</f>
        <v>3</v>
      </c>
      <c r="L2458" t="s">
        <v>93</v>
      </c>
      <c r="M2458">
        <v>39</v>
      </c>
      <c r="N2458" t="s">
        <v>211</v>
      </c>
      <c r="O2458">
        <v>9</v>
      </c>
      <c r="P2458">
        <v>2021</v>
      </c>
      <c r="Q2458" t="s">
        <v>153</v>
      </c>
      <c r="R2458" t="s">
        <v>154</v>
      </c>
      <c r="S2458" t="s">
        <v>154</v>
      </c>
      <c r="T2458" t="s">
        <v>154</v>
      </c>
      <c r="U2458" t="s">
        <v>37</v>
      </c>
      <c r="V2458" t="s">
        <v>36</v>
      </c>
      <c r="W2458">
        <v>0</v>
      </c>
      <c r="X2458">
        <v>0</v>
      </c>
      <c r="Y2458">
        <v>0</v>
      </c>
      <c r="Z2458">
        <v>0</v>
      </c>
      <c r="AA2458">
        <v>3</v>
      </c>
    </row>
    <row r="2459" spans="1:27" x14ac:dyDescent="0.2">
      <c r="A2459">
        <v>876</v>
      </c>
      <c r="B2459" t="str">
        <f>+SUBSTITUTE(LOWER(_xlfn.CONCAT(C2459,D2459,E2459,G2459,L2459,R2459))," ","")</f>
        <v>44467carnegranelc100-200manuelitaotroseuropa</v>
      </c>
      <c r="C2459" s="1">
        <v>44467</v>
      </c>
      <c r="D2459" s="2" t="s">
        <v>35</v>
      </c>
      <c r="E2459" t="s">
        <v>30</v>
      </c>
      <c r="F2459" t="s">
        <v>176</v>
      </c>
      <c r="G2459" t="s">
        <v>72</v>
      </c>
      <c r="H2459">
        <v>24000</v>
      </c>
      <c r="I2459">
        <v>3.1</v>
      </c>
      <c r="J2459" s="4">
        <f>+VLOOKUP(B2459,Hoja1!$A:$L,11,0)</f>
        <v>24000</v>
      </c>
      <c r="K2459" s="4">
        <f>+VLOOKUP(B2459,Hoja1!$A:$L,12,0)</f>
        <v>3.1</v>
      </c>
      <c r="L2459" t="s">
        <v>93</v>
      </c>
      <c r="M2459">
        <v>39</v>
      </c>
      <c r="N2459" t="s">
        <v>211</v>
      </c>
      <c r="O2459">
        <v>9</v>
      </c>
      <c r="P2459">
        <v>2021</v>
      </c>
      <c r="Q2459" t="s">
        <v>153</v>
      </c>
      <c r="R2459" t="s">
        <v>154</v>
      </c>
      <c r="S2459" t="s">
        <v>154</v>
      </c>
      <c r="T2459" t="s">
        <v>154</v>
      </c>
      <c r="U2459" t="s">
        <v>37</v>
      </c>
      <c r="V2459" t="s">
        <v>36</v>
      </c>
      <c r="W2459">
        <v>0</v>
      </c>
      <c r="X2459">
        <v>0</v>
      </c>
      <c r="Y2459">
        <v>0</v>
      </c>
      <c r="Z2459">
        <v>0</v>
      </c>
      <c r="AA2459">
        <v>3.1</v>
      </c>
    </row>
    <row r="2460" spans="1:27" x14ac:dyDescent="0.2">
      <c r="A2460">
        <v>877</v>
      </c>
      <c r="B2460" t="str">
        <f>+SUBSTITUTE(LOWER(_xlfn.CONCAT(C2460,D2460,E2460,G2460,L2460,R2460))," ","")</f>
        <v>44467carnegranelc200-300manuelitarusia</v>
      </c>
      <c r="C2460" s="1">
        <v>44467</v>
      </c>
      <c r="D2460" s="2" t="s">
        <v>35</v>
      </c>
      <c r="E2460" t="s">
        <v>30</v>
      </c>
      <c r="F2460" t="s">
        <v>166</v>
      </c>
      <c r="G2460" t="s">
        <v>39</v>
      </c>
      <c r="H2460">
        <v>24000</v>
      </c>
      <c r="I2460">
        <v>3.1</v>
      </c>
      <c r="J2460" s="4">
        <f>+VLOOKUP(B2460,Hoja1!$A:$L,11,0)</f>
        <v>24000</v>
      </c>
      <c r="K2460" s="4">
        <f>+VLOOKUP(B2460,Hoja1!$A:$L,12,0)</f>
        <v>3.1</v>
      </c>
      <c r="L2460" t="s">
        <v>93</v>
      </c>
      <c r="M2460">
        <v>39</v>
      </c>
      <c r="N2460" t="s">
        <v>211</v>
      </c>
      <c r="O2460">
        <v>9</v>
      </c>
      <c r="P2460">
        <v>2021</v>
      </c>
      <c r="Q2460" t="s">
        <v>165</v>
      </c>
      <c r="R2460" t="s">
        <v>166</v>
      </c>
      <c r="S2460" t="s">
        <v>165</v>
      </c>
      <c r="T2460" t="s">
        <v>166</v>
      </c>
      <c r="U2460" t="s">
        <v>37</v>
      </c>
      <c r="V2460" t="s">
        <v>36</v>
      </c>
      <c r="W2460">
        <v>0</v>
      </c>
      <c r="X2460">
        <v>0</v>
      </c>
      <c r="Y2460">
        <v>0</v>
      </c>
      <c r="Z2460">
        <v>0</v>
      </c>
      <c r="AA2460">
        <v>3.1</v>
      </c>
    </row>
    <row r="2461" spans="1:27" x14ac:dyDescent="0.2">
      <c r="A2461">
        <v>878</v>
      </c>
      <c r="B2461" t="str">
        <f>+SUBSTITUTE(LOWER(_xlfn.CONCAT(C2461,D2461,E2461,G2461,L2461,R2461))," ","")</f>
        <v>44467carnegranelc300-500manuelitafrancia</v>
      </c>
      <c r="C2461" s="1">
        <v>44467</v>
      </c>
      <c r="D2461" s="2" t="s">
        <v>35</v>
      </c>
      <c r="E2461" t="s">
        <v>30</v>
      </c>
      <c r="F2461" t="s">
        <v>172</v>
      </c>
      <c r="G2461" t="s">
        <v>49</v>
      </c>
      <c r="H2461">
        <v>24000</v>
      </c>
      <c r="I2461">
        <v>2.7</v>
      </c>
      <c r="J2461" s="4">
        <f>+VLOOKUP(B2461,Hoja1!$A:$L,11,0)</f>
        <v>24000</v>
      </c>
      <c r="K2461" s="4">
        <f>+VLOOKUP(B2461,Hoja1!$A:$L,12,0)</f>
        <v>2.7</v>
      </c>
      <c r="L2461" t="s">
        <v>93</v>
      </c>
      <c r="M2461">
        <v>39</v>
      </c>
      <c r="N2461" t="s">
        <v>211</v>
      </c>
      <c r="O2461">
        <v>9</v>
      </c>
      <c r="P2461">
        <v>2021</v>
      </c>
      <c r="Q2461" t="s">
        <v>153</v>
      </c>
      <c r="R2461" t="s">
        <v>172</v>
      </c>
      <c r="S2461" t="s">
        <v>172</v>
      </c>
      <c r="T2461" t="s">
        <v>172</v>
      </c>
      <c r="U2461" t="s">
        <v>37</v>
      </c>
      <c r="V2461" t="s">
        <v>36</v>
      </c>
      <c r="W2461">
        <v>0</v>
      </c>
      <c r="X2461">
        <v>0</v>
      </c>
      <c r="Y2461">
        <v>0</v>
      </c>
      <c r="Z2461">
        <v>0</v>
      </c>
      <c r="AA2461">
        <v>2.7</v>
      </c>
    </row>
    <row r="2462" spans="1:27" x14ac:dyDescent="0.2">
      <c r="A2462">
        <v>1920</v>
      </c>
      <c r="B2462" t="str">
        <f>+SUBSTITUTE(LOWER(_xlfn.CONCAT(C2462,D2462,E2462,G2462,L2462,R2462))," ","")</f>
        <v>44467carnegranelc200-300standrewsespaña</v>
      </c>
      <c r="C2462" s="1">
        <v>44467</v>
      </c>
      <c r="D2462" s="2" t="s">
        <v>35</v>
      </c>
      <c r="E2462" t="s">
        <v>30</v>
      </c>
      <c r="F2462" t="s">
        <v>338</v>
      </c>
      <c r="G2462" t="s">
        <v>39</v>
      </c>
      <c r="H2462">
        <v>24000</v>
      </c>
      <c r="I2462">
        <v>2.85</v>
      </c>
      <c r="J2462" s="4">
        <f>+VLOOKUP(B2462,Hoja1!$A:$L,11,0)</f>
        <v>24000</v>
      </c>
      <c r="K2462" s="4">
        <f>+VLOOKUP(B2462,Hoja1!$A:$L,12,0)</f>
        <v>2.85</v>
      </c>
      <c r="L2462" t="s">
        <v>240</v>
      </c>
      <c r="M2462">
        <v>39</v>
      </c>
      <c r="N2462" t="s">
        <v>204</v>
      </c>
      <c r="O2462">
        <v>9</v>
      </c>
      <c r="P2462">
        <v>2021</v>
      </c>
      <c r="Q2462" t="s">
        <v>153</v>
      </c>
      <c r="R2462" t="s">
        <v>338</v>
      </c>
      <c r="S2462" t="s">
        <v>338</v>
      </c>
      <c r="T2462" t="s">
        <v>154</v>
      </c>
      <c r="U2462" t="s">
        <v>37</v>
      </c>
      <c r="V2462" t="s">
        <v>36</v>
      </c>
      <c r="W2462">
        <v>0</v>
      </c>
      <c r="X2462">
        <v>0</v>
      </c>
      <c r="Y2462">
        <v>0</v>
      </c>
      <c r="Z2462">
        <v>0</v>
      </c>
      <c r="AA2462">
        <v>2.85</v>
      </c>
    </row>
    <row r="2463" spans="1:27" x14ac:dyDescent="0.2">
      <c r="A2463">
        <v>2493</v>
      </c>
      <c r="B2463" t="str">
        <f>+SUBSTITUTE(LOWER(_xlfn.CONCAT(C2463,D2463,E2463,G2463,L2463,R2463))," ","")</f>
        <v>44467carnegranelc0sudmarischile</v>
      </c>
      <c r="C2463" s="1">
        <v>44467</v>
      </c>
      <c r="D2463" s="2" t="s">
        <v>35</v>
      </c>
      <c r="E2463" t="s">
        <v>30</v>
      </c>
      <c r="F2463" t="s">
        <v>32</v>
      </c>
      <c r="G2463" t="s">
        <v>178</v>
      </c>
      <c r="H2463">
        <v>1000</v>
      </c>
      <c r="J2463" s="4" t="e">
        <f>+VLOOKUP(B2463,Hoja1!$A:$L,11,0)</f>
        <v>#N/A</v>
      </c>
      <c r="K2463" s="4" t="e">
        <f>+VLOOKUP(B2463,Hoja1!$A:$L,12,0)</f>
        <v>#N/A</v>
      </c>
      <c r="L2463" t="s">
        <v>286</v>
      </c>
      <c r="M2463">
        <v>39</v>
      </c>
      <c r="O2463">
        <v>9</v>
      </c>
      <c r="P2463">
        <v>2021</v>
      </c>
      <c r="Q2463" t="s">
        <v>32</v>
      </c>
      <c r="R2463" t="s">
        <v>32</v>
      </c>
      <c r="S2463" t="s">
        <v>32</v>
      </c>
      <c r="T2463" t="s">
        <v>32</v>
      </c>
      <c r="U2463" t="s">
        <v>37</v>
      </c>
      <c r="V2463" t="s">
        <v>36</v>
      </c>
      <c r="W2463">
        <v>0</v>
      </c>
      <c r="X2463">
        <v>0</v>
      </c>
    </row>
    <row r="2464" spans="1:27" x14ac:dyDescent="0.2">
      <c r="A2464">
        <v>879</v>
      </c>
      <c r="B2464" t="str">
        <f>+SUBSTITUTE(LOWER(_xlfn.CONCAT(C2464,D2464,E2464,G2464,L2464,R2464))," ","")</f>
        <v>44468carnegranelc100-200manuelitaotroseuropa</v>
      </c>
      <c r="C2464" s="1">
        <v>44468</v>
      </c>
      <c r="D2464" s="2" t="s">
        <v>35</v>
      </c>
      <c r="E2464" t="s">
        <v>30</v>
      </c>
      <c r="F2464" t="s">
        <v>520</v>
      </c>
      <c r="G2464" t="s">
        <v>72</v>
      </c>
      <c r="H2464">
        <v>24000</v>
      </c>
      <c r="I2464">
        <v>3</v>
      </c>
      <c r="J2464" s="4">
        <f>+VLOOKUP(B2464,Hoja1!$A:$L,11,0)</f>
        <v>24000</v>
      </c>
      <c r="K2464" s="4">
        <f>+VLOOKUP(B2464,Hoja1!$A:$L,12,0)</f>
        <v>3</v>
      </c>
      <c r="L2464" t="s">
        <v>93</v>
      </c>
      <c r="M2464">
        <v>39</v>
      </c>
      <c r="N2464" t="s">
        <v>211</v>
      </c>
      <c r="O2464">
        <v>9</v>
      </c>
      <c r="P2464">
        <v>2021</v>
      </c>
      <c r="Q2464" t="s">
        <v>153</v>
      </c>
      <c r="R2464" t="s">
        <v>154</v>
      </c>
      <c r="S2464" t="s">
        <v>154</v>
      </c>
      <c r="T2464" t="s">
        <v>154</v>
      </c>
      <c r="U2464" t="s">
        <v>37</v>
      </c>
      <c r="V2464" t="s">
        <v>36</v>
      </c>
      <c r="W2464">
        <v>0</v>
      </c>
      <c r="X2464">
        <v>0</v>
      </c>
      <c r="Y2464">
        <v>0</v>
      </c>
      <c r="Z2464">
        <v>0</v>
      </c>
      <c r="AA2464">
        <v>3</v>
      </c>
    </row>
    <row r="2465" spans="1:27" x14ac:dyDescent="0.2">
      <c r="A2465">
        <v>880</v>
      </c>
      <c r="B2465" t="str">
        <f>+SUBSTITUTE(LOWER(_xlfn.CONCAT(C2465,D2465,E2465,G2465,L2465,R2465))," ","")</f>
        <v>44468carnegranelc300-500manuelitafrancia</v>
      </c>
      <c r="C2465" s="1">
        <v>44468</v>
      </c>
      <c r="D2465" s="2" t="s">
        <v>35</v>
      </c>
      <c r="E2465" t="s">
        <v>30</v>
      </c>
      <c r="F2465" t="s">
        <v>172</v>
      </c>
      <c r="G2465" t="s">
        <v>49</v>
      </c>
      <c r="H2465">
        <v>24000</v>
      </c>
      <c r="I2465">
        <v>2.7</v>
      </c>
      <c r="J2465" s="4">
        <f>+VLOOKUP(B2465,Hoja1!$A:$L,11,0)</f>
        <v>24000</v>
      </c>
      <c r="K2465" s="4">
        <f>+VLOOKUP(B2465,Hoja1!$A:$L,12,0)</f>
        <v>2.7</v>
      </c>
      <c r="L2465" t="s">
        <v>93</v>
      </c>
      <c r="M2465">
        <v>39</v>
      </c>
      <c r="N2465" t="s">
        <v>211</v>
      </c>
      <c r="O2465">
        <v>9</v>
      </c>
      <c r="P2465">
        <v>2021</v>
      </c>
      <c r="Q2465" t="s">
        <v>153</v>
      </c>
      <c r="R2465" t="s">
        <v>172</v>
      </c>
      <c r="S2465" t="s">
        <v>172</v>
      </c>
      <c r="T2465" t="s">
        <v>172</v>
      </c>
      <c r="U2465" t="s">
        <v>37</v>
      </c>
      <c r="V2465" t="s">
        <v>36</v>
      </c>
      <c r="W2465">
        <v>0</v>
      </c>
      <c r="X2465">
        <v>0</v>
      </c>
      <c r="Y2465">
        <v>0</v>
      </c>
      <c r="Z2465">
        <v>0</v>
      </c>
      <c r="AA2465">
        <v>2.7</v>
      </c>
    </row>
    <row r="2466" spans="1:27" x14ac:dyDescent="0.2">
      <c r="A2466">
        <v>881</v>
      </c>
      <c r="B2466" t="str">
        <f>+SUBSTITUTE(LOWER(_xlfn.CONCAT(C2466,D2466,E2466,G2466,L2466,R2466))," ","")</f>
        <v>44468carnegranelc200-300manuelitaotrosuee</v>
      </c>
      <c r="C2466" s="1">
        <v>44468</v>
      </c>
      <c r="D2466" s="2" t="s">
        <v>35</v>
      </c>
      <c r="E2466" t="s">
        <v>30</v>
      </c>
      <c r="F2466" t="s">
        <v>184</v>
      </c>
      <c r="G2466" t="s">
        <v>39</v>
      </c>
      <c r="H2466">
        <v>24000</v>
      </c>
      <c r="I2466">
        <v>2.95</v>
      </c>
      <c r="J2466" s="4">
        <f>+VLOOKUP(B2466,Hoja1!$A:$L,11,0)</f>
        <v>24000</v>
      </c>
      <c r="K2466" s="4">
        <f>+VLOOKUP(B2466,Hoja1!$A:$L,12,0)</f>
        <v>2.95</v>
      </c>
      <c r="L2466" t="s">
        <v>93</v>
      </c>
      <c r="M2466">
        <v>39</v>
      </c>
      <c r="N2466" t="s">
        <v>211</v>
      </c>
      <c r="O2466">
        <v>9</v>
      </c>
      <c r="P2466">
        <v>2021</v>
      </c>
      <c r="Q2466" t="s">
        <v>165</v>
      </c>
      <c r="R2466" t="s">
        <v>185</v>
      </c>
      <c r="S2466" t="s">
        <v>165</v>
      </c>
      <c r="T2466" t="s">
        <v>185</v>
      </c>
      <c r="U2466" t="s">
        <v>37</v>
      </c>
      <c r="V2466" t="s">
        <v>36</v>
      </c>
      <c r="W2466">
        <v>0</v>
      </c>
      <c r="X2466">
        <v>0</v>
      </c>
      <c r="Y2466">
        <v>0</v>
      </c>
      <c r="Z2466">
        <v>0</v>
      </c>
      <c r="AA2466">
        <v>2.95</v>
      </c>
    </row>
    <row r="2467" spans="1:27" x14ac:dyDescent="0.2">
      <c r="A2467">
        <v>882</v>
      </c>
      <c r="B2467" t="str">
        <f>+SUBSTITUTE(LOWER(_xlfn.CONCAT(C2467,D2467,E2467,G2467,L2467,R2467))," ","")</f>
        <v>44468carnegranelc200-300manuelitaamerica</v>
      </c>
      <c r="C2467" s="1">
        <v>44468</v>
      </c>
      <c r="D2467" s="2" t="s">
        <v>35</v>
      </c>
      <c r="E2467" t="s">
        <v>30</v>
      </c>
      <c r="F2467" t="s">
        <v>201</v>
      </c>
      <c r="G2467" t="s">
        <v>39</v>
      </c>
      <c r="H2467">
        <v>3000</v>
      </c>
      <c r="I2467">
        <v>2.95</v>
      </c>
      <c r="J2467" s="4">
        <f>+VLOOKUP(B2467,Hoja1!$A:$L,11,0)</f>
        <v>3000</v>
      </c>
      <c r="K2467" s="4">
        <f>+VLOOKUP(B2467,Hoja1!$A:$L,12,0)</f>
        <v>2.95</v>
      </c>
      <c r="L2467" t="s">
        <v>93</v>
      </c>
      <c r="M2467">
        <v>39</v>
      </c>
      <c r="N2467" t="s">
        <v>211</v>
      </c>
      <c r="O2467">
        <v>9</v>
      </c>
      <c r="P2467">
        <v>2021</v>
      </c>
      <c r="Q2467" t="s">
        <v>515</v>
      </c>
      <c r="R2467" t="s">
        <v>515</v>
      </c>
      <c r="S2467" t="s">
        <v>515</v>
      </c>
      <c r="T2467" t="s">
        <v>515</v>
      </c>
      <c r="U2467" t="s">
        <v>37</v>
      </c>
      <c r="V2467" t="s">
        <v>36</v>
      </c>
      <c r="W2467">
        <v>0</v>
      </c>
      <c r="X2467">
        <v>0</v>
      </c>
      <c r="Y2467">
        <v>0</v>
      </c>
      <c r="Z2467">
        <v>0</v>
      </c>
      <c r="AA2467">
        <v>2.95</v>
      </c>
    </row>
    <row r="2468" spans="1:27" x14ac:dyDescent="0.2">
      <c r="A2468">
        <v>883</v>
      </c>
      <c r="B2468" t="str">
        <f>+SUBSTITUTE(LOWER(_xlfn.CONCAT(C2468,D2468,E2468,G2468,L2468,R2468))," ","")</f>
        <v>44468carnegranelc100-200manuelitaamerica</v>
      </c>
      <c r="C2468" s="1">
        <v>44468</v>
      </c>
      <c r="D2468" s="2" t="s">
        <v>35</v>
      </c>
      <c r="E2468" t="s">
        <v>30</v>
      </c>
      <c r="F2468" t="s">
        <v>201</v>
      </c>
      <c r="G2468" t="s">
        <v>72</v>
      </c>
      <c r="H2468">
        <v>3000</v>
      </c>
      <c r="I2468">
        <v>3.1</v>
      </c>
      <c r="J2468" s="4">
        <f>+VLOOKUP(B2468,Hoja1!$A:$L,11,0)</f>
        <v>3000</v>
      </c>
      <c r="K2468" s="4">
        <f>+VLOOKUP(B2468,Hoja1!$A:$L,12,0)</f>
        <v>3.1</v>
      </c>
      <c r="L2468" t="s">
        <v>93</v>
      </c>
      <c r="M2468">
        <v>39</v>
      </c>
      <c r="N2468" t="s">
        <v>211</v>
      </c>
      <c r="O2468">
        <v>9</v>
      </c>
      <c r="P2468">
        <v>2021</v>
      </c>
      <c r="Q2468" t="s">
        <v>515</v>
      </c>
      <c r="R2468" t="s">
        <v>515</v>
      </c>
      <c r="S2468" t="s">
        <v>515</v>
      </c>
      <c r="T2468" t="s">
        <v>515</v>
      </c>
      <c r="U2468" t="s">
        <v>37</v>
      </c>
      <c r="V2468" t="s">
        <v>36</v>
      </c>
      <c r="W2468">
        <v>0</v>
      </c>
      <c r="X2468">
        <v>0</v>
      </c>
      <c r="Y2468">
        <v>0</v>
      </c>
      <c r="Z2468">
        <v>0</v>
      </c>
      <c r="AA2468">
        <v>3.1</v>
      </c>
    </row>
    <row r="2469" spans="1:27" x14ac:dyDescent="0.2">
      <c r="A2469">
        <v>1921</v>
      </c>
      <c r="B2469" t="str">
        <f>+SUBSTITUTE(LOWER(_xlfn.CONCAT(C2469,D2469,E2469,G2469,L2469,R2469))," ","")</f>
        <v>44468enteroconsalsaconestuchee50-80standrewsamerica</v>
      </c>
      <c r="C2469" s="1">
        <v>44468</v>
      </c>
      <c r="D2469" s="2" t="s">
        <v>59</v>
      </c>
      <c r="E2469" t="s">
        <v>57</v>
      </c>
      <c r="F2469" t="s">
        <v>201</v>
      </c>
      <c r="G2469" t="s">
        <v>248</v>
      </c>
      <c r="H2469">
        <v>560</v>
      </c>
      <c r="I2469">
        <v>2.68</v>
      </c>
      <c r="J2469" s="4" t="e">
        <f>+VLOOKUP(B2469,Hoja1!$A:$L,11,0)</f>
        <v>#N/A</v>
      </c>
      <c r="K2469" s="4" t="e">
        <f>+VLOOKUP(B2469,Hoja1!$A:$L,12,0)</f>
        <v>#N/A</v>
      </c>
      <c r="L2469" t="s">
        <v>240</v>
      </c>
      <c r="M2469">
        <v>39</v>
      </c>
      <c r="N2469" t="s">
        <v>204</v>
      </c>
      <c r="O2469">
        <v>9</v>
      </c>
      <c r="P2469">
        <v>2021</v>
      </c>
      <c r="Q2469" t="s">
        <v>515</v>
      </c>
      <c r="R2469" t="s">
        <v>515</v>
      </c>
      <c r="S2469" t="s">
        <v>515</v>
      </c>
      <c r="T2469" t="s">
        <v>515</v>
      </c>
      <c r="U2469" t="s">
        <v>61</v>
      </c>
      <c r="V2469" t="s">
        <v>60</v>
      </c>
      <c r="W2469">
        <v>0.3</v>
      </c>
      <c r="X2469">
        <v>0</v>
      </c>
      <c r="Y2469">
        <v>0</v>
      </c>
      <c r="Z2469">
        <v>0</v>
      </c>
      <c r="AA2469">
        <v>2.38</v>
      </c>
    </row>
    <row r="2470" spans="1:27" x14ac:dyDescent="0.2">
      <c r="A2470">
        <v>1922</v>
      </c>
      <c r="B2470" t="str">
        <f>+SUBSTITUTE(LOWER(_xlfn.CONCAT(C2470,D2470,E2470,G2470,L2470,R2470))," ","")</f>
        <v>44468carneretailnocompensadoc300-500standrewsamerica</v>
      </c>
      <c r="C2470" s="1">
        <v>44468</v>
      </c>
      <c r="D2470" s="2" t="s">
        <v>35</v>
      </c>
      <c r="E2470" t="s">
        <v>251</v>
      </c>
      <c r="F2470" t="s">
        <v>201</v>
      </c>
      <c r="G2470" t="s">
        <v>49</v>
      </c>
      <c r="H2470">
        <v>738</v>
      </c>
      <c r="I2470">
        <v>5.15</v>
      </c>
      <c r="J2470" s="4">
        <f>+VLOOKUP(B2470,Hoja1!$A:$L,11,0)</f>
        <v>738</v>
      </c>
      <c r="K2470" s="4">
        <f>+VLOOKUP(B2470,Hoja1!$A:$L,12,0)</f>
        <v>5.15</v>
      </c>
      <c r="L2470" t="s">
        <v>240</v>
      </c>
      <c r="M2470">
        <v>39</v>
      </c>
      <c r="N2470" t="s">
        <v>204</v>
      </c>
      <c r="O2470">
        <v>9</v>
      </c>
      <c r="P2470">
        <v>2021</v>
      </c>
      <c r="Q2470" t="s">
        <v>515</v>
      </c>
      <c r="R2470" t="s">
        <v>515</v>
      </c>
      <c r="S2470" t="s">
        <v>515</v>
      </c>
      <c r="T2470" t="s">
        <v>515</v>
      </c>
      <c r="U2470" t="s">
        <v>173</v>
      </c>
      <c r="V2470" t="s">
        <v>252</v>
      </c>
      <c r="W2470">
        <v>0</v>
      </c>
      <c r="X2470">
        <v>0</v>
      </c>
      <c r="Y2470">
        <v>0</v>
      </c>
      <c r="Z2470">
        <v>0</v>
      </c>
      <c r="AA2470">
        <v>5.15</v>
      </c>
    </row>
    <row r="2471" spans="1:27" x14ac:dyDescent="0.2">
      <c r="A2471">
        <v>1923</v>
      </c>
      <c r="B2471" t="str">
        <f>+SUBSTITUTE(LOWER(_xlfn.CONCAT(C2471,D2471,E2471,G2471,L2471,R2471))," ","")</f>
        <v>44468carneretailnocompensadoc200-300standrewsamerica</v>
      </c>
      <c r="C2471" s="1">
        <v>44468</v>
      </c>
      <c r="D2471" s="2" t="s">
        <v>35</v>
      </c>
      <c r="E2471" t="s">
        <v>251</v>
      </c>
      <c r="F2471" t="s">
        <v>201</v>
      </c>
      <c r="G2471" t="s">
        <v>39</v>
      </c>
      <c r="H2471">
        <v>1000</v>
      </c>
      <c r="I2471">
        <v>3.15</v>
      </c>
      <c r="J2471" s="4">
        <f>+VLOOKUP(B2471,Hoja1!$A:$L,11,0)</f>
        <v>1000</v>
      </c>
      <c r="K2471" s="4">
        <f>+VLOOKUP(B2471,Hoja1!$A:$L,12,0)</f>
        <v>3.15</v>
      </c>
      <c r="L2471" t="s">
        <v>240</v>
      </c>
      <c r="M2471">
        <v>39</v>
      </c>
      <c r="N2471" t="s">
        <v>204</v>
      </c>
      <c r="O2471">
        <v>9</v>
      </c>
      <c r="P2471">
        <v>2021</v>
      </c>
      <c r="Q2471" t="s">
        <v>515</v>
      </c>
      <c r="R2471" t="s">
        <v>515</v>
      </c>
      <c r="S2471" t="s">
        <v>515</v>
      </c>
      <c r="T2471" t="s">
        <v>515</v>
      </c>
      <c r="U2471" t="s">
        <v>173</v>
      </c>
      <c r="V2471" t="s">
        <v>252</v>
      </c>
      <c r="W2471">
        <v>0</v>
      </c>
      <c r="X2471">
        <v>0</v>
      </c>
      <c r="Y2471">
        <v>0</v>
      </c>
      <c r="Z2471">
        <v>0</v>
      </c>
      <c r="AA2471">
        <v>3.15</v>
      </c>
    </row>
    <row r="2472" spans="1:27" x14ac:dyDescent="0.2">
      <c r="A2472">
        <v>1924</v>
      </c>
      <c r="B2472" t="str">
        <f>+SUBSTITUTE(LOWER(_xlfn.CONCAT(C2472,D2472,E2472,G2472,L2472,R2472))," ","")</f>
        <v>44468enterosinsalsae50-80standrewsamerica</v>
      </c>
      <c r="C2472" s="1">
        <v>44468</v>
      </c>
      <c r="D2472" s="2" t="s">
        <v>59</v>
      </c>
      <c r="E2472" t="s">
        <v>155</v>
      </c>
      <c r="F2472" t="s">
        <v>201</v>
      </c>
      <c r="G2472" t="s">
        <v>248</v>
      </c>
      <c r="H2472">
        <v>2240</v>
      </c>
      <c r="I2472">
        <v>2.35</v>
      </c>
      <c r="J2472" s="4" t="e">
        <f>+VLOOKUP(B2472,Hoja1!$A:$L,11,0)</f>
        <v>#N/A</v>
      </c>
      <c r="K2472" s="4" t="e">
        <f>+VLOOKUP(B2472,Hoja1!$A:$L,12,0)</f>
        <v>#N/A</v>
      </c>
      <c r="L2472" t="s">
        <v>240</v>
      </c>
      <c r="M2472">
        <v>39</v>
      </c>
      <c r="N2472" t="s">
        <v>204</v>
      </c>
      <c r="O2472">
        <v>9</v>
      </c>
      <c r="P2472">
        <v>2021</v>
      </c>
      <c r="Q2472" t="s">
        <v>515</v>
      </c>
      <c r="R2472" t="s">
        <v>515</v>
      </c>
      <c r="S2472" t="s">
        <v>515</v>
      </c>
      <c r="T2472" t="s">
        <v>515</v>
      </c>
      <c r="U2472" t="s">
        <v>159</v>
      </c>
      <c r="V2472" t="s">
        <v>160</v>
      </c>
      <c r="W2472">
        <v>0</v>
      </c>
      <c r="X2472">
        <v>0</v>
      </c>
      <c r="Y2472">
        <v>0</v>
      </c>
      <c r="Z2472">
        <v>0</v>
      </c>
      <c r="AA2472">
        <v>2.35</v>
      </c>
    </row>
    <row r="2473" spans="1:27" x14ac:dyDescent="0.2">
      <c r="A2473">
        <v>2494</v>
      </c>
      <c r="B2473" t="str">
        <f>+SUBSTITUTE(LOWER(_xlfn.CONCAT(C2473,D2473,E2473,G2473,L2473,R2473))," ","")</f>
        <v>44468carnegranelc0sudmarischile</v>
      </c>
      <c r="C2473" s="1">
        <v>44468</v>
      </c>
      <c r="D2473" s="2" t="s">
        <v>35</v>
      </c>
      <c r="E2473" t="s">
        <v>30</v>
      </c>
      <c r="F2473" t="s">
        <v>32</v>
      </c>
      <c r="G2473" t="s">
        <v>178</v>
      </c>
      <c r="H2473">
        <v>11350</v>
      </c>
      <c r="J2473" s="4" t="e">
        <f>+VLOOKUP(B2473,Hoja1!$A:$L,11,0)</f>
        <v>#N/A</v>
      </c>
      <c r="K2473" s="4" t="e">
        <f>+VLOOKUP(B2473,Hoja1!$A:$L,12,0)</f>
        <v>#N/A</v>
      </c>
      <c r="L2473" t="s">
        <v>286</v>
      </c>
      <c r="M2473">
        <v>39</v>
      </c>
      <c r="O2473">
        <v>9</v>
      </c>
      <c r="P2473">
        <v>2021</v>
      </c>
      <c r="Q2473" t="s">
        <v>32</v>
      </c>
      <c r="R2473" t="s">
        <v>32</v>
      </c>
      <c r="S2473" t="s">
        <v>32</v>
      </c>
      <c r="T2473" t="s">
        <v>32</v>
      </c>
      <c r="U2473" t="s">
        <v>37</v>
      </c>
      <c r="V2473" t="s">
        <v>36</v>
      </c>
      <c r="W2473">
        <v>0</v>
      </c>
      <c r="X2473">
        <v>0</v>
      </c>
    </row>
    <row r="2474" spans="1:27" x14ac:dyDescent="0.2">
      <c r="A2474">
        <v>2495</v>
      </c>
      <c r="B2474" t="str">
        <f>+SUBSTITUTE(LOWER(_xlfn.CONCAT(C2474,D2474,E2474,G2474,L2474,R2474))," ","")</f>
        <v>44468carnegranelc300-500sudmarisrusia</v>
      </c>
      <c r="C2474" s="1">
        <v>44468</v>
      </c>
      <c r="D2474" s="2" t="s">
        <v>35</v>
      </c>
      <c r="E2474" t="s">
        <v>30</v>
      </c>
      <c r="F2474" t="s">
        <v>166</v>
      </c>
      <c r="G2474" t="s">
        <v>49</v>
      </c>
      <c r="H2474">
        <v>23000</v>
      </c>
      <c r="I2474">
        <v>2.9</v>
      </c>
      <c r="J2474" s="4">
        <f>+VLOOKUP(B2474,Hoja1!$A:$L,11,0)</f>
        <v>23000</v>
      </c>
      <c r="K2474" s="4">
        <f>+VLOOKUP(B2474,Hoja1!$A:$L,12,0)</f>
        <v>2.9</v>
      </c>
      <c r="L2474" t="s">
        <v>286</v>
      </c>
      <c r="M2474">
        <v>39</v>
      </c>
      <c r="O2474">
        <v>9</v>
      </c>
      <c r="P2474">
        <v>2021</v>
      </c>
      <c r="Q2474" t="s">
        <v>165</v>
      </c>
      <c r="R2474" t="s">
        <v>166</v>
      </c>
      <c r="S2474" t="s">
        <v>165</v>
      </c>
      <c r="T2474" t="s">
        <v>166</v>
      </c>
      <c r="U2474" t="s">
        <v>37</v>
      </c>
      <c r="V2474" t="s">
        <v>36</v>
      </c>
      <c r="W2474">
        <v>0</v>
      </c>
      <c r="X2474">
        <v>0</v>
      </c>
      <c r="Y2474">
        <v>0</v>
      </c>
      <c r="Z2474">
        <v>0</v>
      </c>
      <c r="AA2474">
        <v>2.9</v>
      </c>
    </row>
    <row r="2475" spans="1:27" x14ac:dyDescent="0.2">
      <c r="A2475">
        <v>2496</v>
      </c>
      <c r="B2475" t="str">
        <f>+SUBSTITUTE(LOWER(_xlfn.CONCAT(C2475,D2475,E2475,G2475,L2475,R2475))," ","")</f>
        <v>44468carnegranelc200-300sudmarisitalia</v>
      </c>
      <c r="C2475" s="1">
        <v>44468</v>
      </c>
      <c r="D2475" s="2" t="s">
        <v>35</v>
      </c>
      <c r="E2475" t="s">
        <v>30</v>
      </c>
      <c r="F2475" t="s">
        <v>167</v>
      </c>
      <c r="G2475" t="s">
        <v>39</v>
      </c>
      <c r="H2475">
        <v>24000</v>
      </c>
      <c r="I2475">
        <v>2.95</v>
      </c>
      <c r="J2475" s="4">
        <f>+VLOOKUP(B2475,Hoja1!$A:$L,11,0)</f>
        <v>24000</v>
      </c>
      <c r="K2475" s="4">
        <f>+VLOOKUP(B2475,Hoja1!$A:$L,12,0)</f>
        <v>2.95</v>
      </c>
      <c r="L2475" t="s">
        <v>286</v>
      </c>
      <c r="M2475">
        <v>39</v>
      </c>
      <c r="O2475">
        <v>9</v>
      </c>
      <c r="P2475">
        <v>2021</v>
      </c>
      <c r="Q2475" t="s">
        <v>153</v>
      </c>
      <c r="R2475" t="s">
        <v>167</v>
      </c>
      <c r="S2475" t="s">
        <v>167</v>
      </c>
      <c r="T2475" t="s">
        <v>167</v>
      </c>
      <c r="U2475" t="s">
        <v>37</v>
      </c>
      <c r="V2475" t="s">
        <v>36</v>
      </c>
      <c r="W2475">
        <v>0</v>
      </c>
      <c r="X2475">
        <v>0</v>
      </c>
      <c r="Y2475">
        <v>0</v>
      </c>
      <c r="Z2475">
        <v>0</v>
      </c>
      <c r="AA2475">
        <v>2.95</v>
      </c>
    </row>
    <row r="2476" spans="1:27" x14ac:dyDescent="0.2">
      <c r="A2476">
        <v>884</v>
      </c>
      <c r="B2476" t="str">
        <f>+SUBSTITUTE(LOWER(_xlfn.CONCAT(C2476,D2476,E2476,G2476,L2476,R2476))," ","")</f>
        <v>44469carnegranelc100-200manuelitaotroseuropa</v>
      </c>
      <c r="C2476" s="1">
        <v>44469</v>
      </c>
      <c r="D2476" s="2" t="s">
        <v>35</v>
      </c>
      <c r="E2476" t="s">
        <v>30</v>
      </c>
      <c r="F2476" t="s">
        <v>520</v>
      </c>
      <c r="G2476" t="s">
        <v>72</v>
      </c>
      <c r="H2476">
        <v>24000</v>
      </c>
      <c r="I2476">
        <v>3</v>
      </c>
      <c r="J2476" s="4">
        <f>+VLOOKUP(B2476,Hoja1!$A:$L,11,0)</f>
        <v>24000</v>
      </c>
      <c r="K2476" s="4">
        <f>+VLOOKUP(B2476,Hoja1!$A:$L,12,0)</f>
        <v>3</v>
      </c>
      <c r="L2476" t="s">
        <v>93</v>
      </c>
      <c r="M2476">
        <v>39</v>
      </c>
      <c r="N2476" t="s">
        <v>211</v>
      </c>
      <c r="O2476">
        <v>9</v>
      </c>
      <c r="P2476">
        <v>2021</v>
      </c>
      <c r="Q2476" t="s">
        <v>153</v>
      </c>
      <c r="R2476" t="s">
        <v>154</v>
      </c>
      <c r="S2476" t="s">
        <v>154</v>
      </c>
      <c r="T2476" t="s">
        <v>154</v>
      </c>
      <c r="U2476" t="s">
        <v>37</v>
      </c>
      <c r="V2476" t="s">
        <v>36</v>
      </c>
      <c r="W2476">
        <v>0</v>
      </c>
      <c r="X2476">
        <v>0</v>
      </c>
      <c r="Y2476">
        <v>0</v>
      </c>
      <c r="Z2476">
        <v>0</v>
      </c>
      <c r="AA2476">
        <v>3</v>
      </c>
    </row>
    <row r="2477" spans="1:27" x14ac:dyDescent="0.2">
      <c r="A2477">
        <v>885</v>
      </c>
      <c r="B2477" t="str">
        <f>+SUBSTITUTE(LOWER(_xlfn.CONCAT(C2477,D2477,E2477,G2477,L2477,R2477))," ","")</f>
        <v>44469carnegranelc100-200manuelitaespaña</v>
      </c>
      <c r="C2477" s="1">
        <v>44469</v>
      </c>
      <c r="D2477" s="2" t="s">
        <v>35</v>
      </c>
      <c r="E2477" t="s">
        <v>30</v>
      </c>
      <c r="F2477" t="s">
        <v>338</v>
      </c>
      <c r="G2477" t="s">
        <v>72</v>
      </c>
      <c r="H2477">
        <v>24000</v>
      </c>
      <c r="I2477">
        <v>3</v>
      </c>
      <c r="J2477" s="4">
        <f>+VLOOKUP(B2477,Hoja1!$A:$L,11,0)</f>
        <v>24000</v>
      </c>
      <c r="K2477" s="4">
        <f>+VLOOKUP(B2477,Hoja1!$A:$L,12,0)</f>
        <v>3</v>
      </c>
      <c r="L2477" t="s">
        <v>93</v>
      </c>
      <c r="M2477">
        <v>39</v>
      </c>
      <c r="N2477" t="s">
        <v>211</v>
      </c>
      <c r="O2477">
        <v>9</v>
      </c>
      <c r="P2477">
        <v>2021</v>
      </c>
      <c r="Q2477" t="s">
        <v>153</v>
      </c>
      <c r="R2477" t="s">
        <v>338</v>
      </c>
      <c r="S2477" t="s">
        <v>338</v>
      </c>
      <c r="T2477" t="s">
        <v>154</v>
      </c>
      <c r="U2477" t="s">
        <v>37</v>
      </c>
      <c r="V2477" t="s">
        <v>36</v>
      </c>
      <c r="W2477">
        <v>0</v>
      </c>
      <c r="X2477">
        <v>0</v>
      </c>
      <c r="Y2477">
        <v>0</v>
      </c>
      <c r="Z2477">
        <v>0</v>
      </c>
      <c r="AA2477">
        <v>3</v>
      </c>
    </row>
    <row r="2478" spans="1:27" x14ac:dyDescent="0.2">
      <c r="A2478">
        <v>1925</v>
      </c>
      <c r="B2478" t="str">
        <f>+SUBSTITUTE(LOWER(_xlfn.CONCAT(C2478,D2478,E2478,G2478,L2478,R2478))," ","")</f>
        <v>44469enterosinsalsac18-27standrewsamerica</v>
      </c>
      <c r="C2478" s="1">
        <v>44469</v>
      </c>
      <c r="D2478" s="2" t="s">
        <v>59</v>
      </c>
      <c r="E2478" t="s">
        <v>155</v>
      </c>
      <c r="F2478" t="s">
        <v>214</v>
      </c>
      <c r="G2478" t="s">
        <v>171</v>
      </c>
      <c r="H2478">
        <v>17079.48</v>
      </c>
      <c r="I2478">
        <v>2.31</v>
      </c>
      <c r="J2478" s="4" t="e">
        <f>+VLOOKUP(B2478,Hoja1!$A:$L,11,0)</f>
        <v>#N/A</v>
      </c>
      <c r="K2478" s="4" t="e">
        <f>+VLOOKUP(B2478,Hoja1!$A:$L,12,0)</f>
        <v>#N/A</v>
      </c>
      <c r="L2478" t="s">
        <v>240</v>
      </c>
      <c r="M2478">
        <v>39</v>
      </c>
      <c r="N2478" t="s">
        <v>204</v>
      </c>
      <c r="O2478">
        <v>9</v>
      </c>
      <c r="P2478">
        <v>2021</v>
      </c>
      <c r="Q2478" t="s">
        <v>515</v>
      </c>
      <c r="R2478" t="s">
        <v>515</v>
      </c>
      <c r="S2478" t="s">
        <v>515</v>
      </c>
      <c r="T2478" t="s">
        <v>515</v>
      </c>
      <c r="U2478" t="s">
        <v>159</v>
      </c>
      <c r="V2478" t="s">
        <v>160</v>
      </c>
      <c r="W2478">
        <v>0</v>
      </c>
      <c r="X2478">
        <v>0</v>
      </c>
      <c r="Y2478">
        <v>0</v>
      </c>
      <c r="Z2478">
        <v>0</v>
      </c>
      <c r="AA2478">
        <v>2.31</v>
      </c>
    </row>
    <row r="2479" spans="1:27" x14ac:dyDescent="0.2">
      <c r="A2479">
        <v>1926</v>
      </c>
      <c r="B2479" t="str">
        <f>+SUBSTITUTE(LOWER(_xlfn.CONCAT(C2479,D2479,E2479,G2479,L2479,R2479))," ","")</f>
        <v>44469carnegranelsinstandrewschile</v>
      </c>
      <c r="C2479" s="1">
        <v>44469</v>
      </c>
      <c r="D2479" s="2" t="s">
        <v>35</v>
      </c>
      <c r="E2479" t="s">
        <v>30</v>
      </c>
      <c r="F2479" t="s">
        <v>32</v>
      </c>
      <c r="G2479" t="s">
        <v>246</v>
      </c>
      <c r="H2479">
        <v>30</v>
      </c>
      <c r="I2479">
        <v>0</v>
      </c>
      <c r="J2479" s="4" t="e">
        <f>+VLOOKUP(B2479,Hoja1!$A:$L,11,0)</f>
        <v>#N/A</v>
      </c>
      <c r="K2479" s="4" t="e">
        <f>+VLOOKUP(B2479,Hoja1!$A:$L,12,0)</f>
        <v>#N/A</v>
      </c>
      <c r="L2479" t="s">
        <v>240</v>
      </c>
      <c r="M2479">
        <v>39</v>
      </c>
      <c r="N2479" t="s">
        <v>204</v>
      </c>
      <c r="O2479">
        <v>9</v>
      </c>
      <c r="P2479">
        <v>2021</v>
      </c>
      <c r="Q2479" t="s">
        <v>32</v>
      </c>
      <c r="R2479" t="s">
        <v>32</v>
      </c>
      <c r="S2479" t="s">
        <v>32</v>
      </c>
      <c r="T2479" t="s">
        <v>32</v>
      </c>
      <c r="U2479" t="s">
        <v>37</v>
      </c>
      <c r="V2479" t="s">
        <v>36</v>
      </c>
      <c r="W2479">
        <v>0</v>
      </c>
      <c r="X2479">
        <v>0</v>
      </c>
      <c r="Y2479">
        <v>0</v>
      </c>
      <c r="Z2479">
        <v>0</v>
      </c>
      <c r="AA2479">
        <v>0</v>
      </c>
    </row>
    <row r="2480" spans="1:27" x14ac:dyDescent="0.2">
      <c r="A2480">
        <v>1927</v>
      </c>
      <c r="B2480" t="str">
        <f>+SUBSTITUTE(LOWER(_xlfn.CONCAT(C2480,D2480,E2480,G2480,L2480,R2480))," ","")</f>
        <v>44469carnegranelc100-200standrewschile</v>
      </c>
      <c r="C2480" s="1">
        <v>44469</v>
      </c>
      <c r="D2480" s="2" t="s">
        <v>35</v>
      </c>
      <c r="E2480" t="s">
        <v>30</v>
      </c>
      <c r="F2480" t="s">
        <v>32</v>
      </c>
      <c r="G2480" t="s">
        <v>72</v>
      </c>
      <c r="H2480">
        <v>3500</v>
      </c>
      <c r="I2480">
        <v>0</v>
      </c>
      <c r="J2480" s="4">
        <f>+VLOOKUP(B2480,Hoja1!$A:$L,11,0)</f>
        <v>3500</v>
      </c>
      <c r="K2480" s="4">
        <f>+VLOOKUP(B2480,Hoja1!$A:$L,12,0)</f>
        <v>0</v>
      </c>
      <c r="L2480" t="s">
        <v>240</v>
      </c>
      <c r="M2480">
        <v>39</v>
      </c>
      <c r="N2480" t="s">
        <v>204</v>
      </c>
      <c r="O2480">
        <v>9</v>
      </c>
      <c r="P2480">
        <v>2021</v>
      </c>
      <c r="Q2480" t="s">
        <v>32</v>
      </c>
      <c r="R2480" t="s">
        <v>32</v>
      </c>
      <c r="S2480" t="s">
        <v>32</v>
      </c>
      <c r="T2480" t="s">
        <v>32</v>
      </c>
      <c r="U2480" t="s">
        <v>37</v>
      </c>
      <c r="V2480" t="s">
        <v>36</v>
      </c>
      <c r="W2480">
        <v>0</v>
      </c>
      <c r="X2480">
        <v>0</v>
      </c>
      <c r="Y2480">
        <v>0</v>
      </c>
      <c r="Z2480">
        <v>0</v>
      </c>
      <c r="AA2480">
        <v>0</v>
      </c>
    </row>
    <row r="2481" spans="1:27" x14ac:dyDescent="0.2">
      <c r="A2481">
        <v>1928</v>
      </c>
      <c r="B2481" t="str">
        <f>+SUBSTITUTE(LOWER(_xlfn.CONCAT(C2481,D2481,E2481,G2481,L2481,R2481))," ","")</f>
        <v>44469enterosinsalsae50-70standrewschile</v>
      </c>
      <c r="C2481" s="1">
        <v>44469</v>
      </c>
      <c r="D2481" s="2" t="s">
        <v>59</v>
      </c>
      <c r="E2481" t="s">
        <v>155</v>
      </c>
      <c r="F2481" t="s">
        <v>32</v>
      </c>
      <c r="G2481" t="s">
        <v>245</v>
      </c>
      <c r="H2481">
        <v>100</v>
      </c>
      <c r="I2481">
        <v>0</v>
      </c>
      <c r="J2481" s="4" t="e">
        <f>+VLOOKUP(B2481,Hoja1!$A:$L,11,0)</f>
        <v>#N/A</v>
      </c>
      <c r="K2481" s="4" t="e">
        <f>+VLOOKUP(B2481,Hoja1!$A:$L,12,0)</f>
        <v>#N/A</v>
      </c>
      <c r="L2481" t="s">
        <v>240</v>
      </c>
      <c r="M2481">
        <v>39</v>
      </c>
      <c r="N2481" t="s">
        <v>204</v>
      </c>
      <c r="O2481">
        <v>9</v>
      </c>
      <c r="P2481">
        <v>2021</v>
      </c>
      <c r="Q2481" t="s">
        <v>32</v>
      </c>
      <c r="R2481" t="s">
        <v>32</v>
      </c>
      <c r="S2481" t="s">
        <v>32</v>
      </c>
      <c r="T2481" t="s">
        <v>32</v>
      </c>
      <c r="U2481" t="s">
        <v>159</v>
      </c>
      <c r="V2481" t="s">
        <v>160</v>
      </c>
      <c r="W2481">
        <v>0</v>
      </c>
      <c r="X2481">
        <v>0</v>
      </c>
      <c r="Y2481">
        <v>0</v>
      </c>
      <c r="Z2481">
        <v>0</v>
      </c>
      <c r="AA2481">
        <v>0</v>
      </c>
    </row>
    <row r="2482" spans="1:27" x14ac:dyDescent="0.2">
      <c r="A2482">
        <v>1929</v>
      </c>
      <c r="B2482" t="str">
        <f>+SUBSTITUTE(LOWER(_xlfn.CONCAT(C2482,D2482,E2482,G2482,L2482,R2482))," ","")</f>
        <v>44469carnegranelc200-300standrewschile</v>
      </c>
      <c r="C2482" s="1">
        <v>44469</v>
      </c>
      <c r="D2482" s="2" t="s">
        <v>35</v>
      </c>
      <c r="E2482" t="s">
        <v>30</v>
      </c>
      <c r="F2482" t="s">
        <v>32</v>
      </c>
      <c r="G2482" t="s">
        <v>39</v>
      </c>
      <c r="H2482">
        <v>300</v>
      </c>
      <c r="I2482">
        <v>0</v>
      </c>
      <c r="J2482" s="4">
        <f>+VLOOKUP(B2482,Hoja1!$A:$L,11,0)</f>
        <v>300</v>
      </c>
      <c r="K2482" s="4">
        <f>+VLOOKUP(B2482,Hoja1!$A:$L,12,0)</f>
        <v>0</v>
      </c>
      <c r="L2482" t="s">
        <v>240</v>
      </c>
      <c r="M2482">
        <v>39</v>
      </c>
      <c r="N2482" t="s">
        <v>204</v>
      </c>
      <c r="O2482">
        <v>9</v>
      </c>
      <c r="P2482">
        <v>2021</v>
      </c>
      <c r="Q2482" t="s">
        <v>32</v>
      </c>
      <c r="R2482" t="s">
        <v>32</v>
      </c>
      <c r="S2482" t="s">
        <v>32</v>
      </c>
      <c r="T2482" t="s">
        <v>32</v>
      </c>
      <c r="U2482" t="s">
        <v>37</v>
      </c>
      <c r="V2482" t="s">
        <v>36</v>
      </c>
      <c r="W2482">
        <v>0</v>
      </c>
      <c r="X2482">
        <v>0</v>
      </c>
      <c r="Y2482">
        <v>0</v>
      </c>
      <c r="Z2482">
        <v>0</v>
      </c>
      <c r="AA2482">
        <v>0</v>
      </c>
    </row>
    <row r="2483" spans="1:27" x14ac:dyDescent="0.2">
      <c r="A2483">
        <v>1930</v>
      </c>
      <c r="B2483" t="str">
        <f>+SUBSTITUTE(LOWER(_xlfn.CONCAT(C2483,D2483,E2483,G2483,L2483,R2483))," ","")</f>
        <v>44469enteroconsalsaconestuchee50-70standrewschile</v>
      </c>
      <c r="C2483" s="1">
        <v>44469</v>
      </c>
      <c r="D2483" s="2" t="s">
        <v>59</v>
      </c>
      <c r="E2483" t="s">
        <v>57</v>
      </c>
      <c r="F2483" t="s">
        <v>32</v>
      </c>
      <c r="G2483" t="s">
        <v>245</v>
      </c>
      <c r="H2483">
        <v>100</v>
      </c>
      <c r="I2483">
        <v>0</v>
      </c>
      <c r="J2483" s="4" t="e">
        <f>+VLOOKUP(B2483,Hoja1!$A:$L,11,0)</f>
        <v>#N/A</v>
      </c>
      <c r="K2483" s="4" t="e">
        <f>+VLOOKUP(B2483,Hoja1!$A:$L,12,0)</f>
        <v>#N/A</v>
      </c>
      <c r="L2483" t="s">
        <v>240</v>
      </c>
      <c r="M2483">
        <v>39</v>
      </c>
      <c r="N2483" t="s">
        <v>204</v>
      </c>
      <c r="O2483">
        <v>9</v>
      </c>
      <c r="P2483">
        <v>2021</v>
      </c>
      <c r="Q2483" t="s">
        <v>32</v>
      </c>
      <c r="R2483" t="s">
        <v>32</v>
      </c>
      <c r="S2483" t="s">
        <v>32</v>
      </c>
      <c r="T2483" t="s">
        <v>32</v>
      </c>
      <c r="U2483" t="s">
        <v>61</v>
      </c>
      <c r="V2483" t="s">
        <v>60</v>
      </c>
      <c r="W2483">
        <v>0.3</v>
      </c>
      <c r="X2483">
        <v>0</v>
      </c>
      <c r="Y2483">
        <v>0</v>
      </c>
      <c r="Z2483">
        <v>0</v>
      </c>
      <c r="AA2483">
        <v>-0.3</v>
      </c>
    </row>
    <row r="2484" spans="1:27" x14ac:dyDescent="0.2">
      <c r="A2484">
        <v>2497</v>
      </c>
      <c r="B2484" t="str">
        <f>+SUBSTITUTE(LOWER(_xlfn.CONCAT(C2484,D2484,E2484,G2484,L2484,R2484))," ","")</f>
        <v>44469carnegranelc300-500sudmarisfrancia</v>
      </c>
      <c r="C2484" s="1">
        <v>44469</v>
      </c>
      <c r="D2484" s="2" t="s">
        <v>35</v>
      </c>
      <c r="E2484" t="s">
        <v>30</v>
      </c>
      <c r="F2484" t="s">
        <v>172</v>
      </c>
      <c r="G2484" t="s">
        <v>49</v>
      </c>
      <c r="H2484">
        <v>5400</v>
      </c>
      <c r="I2484">
        <v>2.9</v>
      </c>
      <c r="J2484" s="4">
        <f>+VLOOKUP(B2484,Hoja1!$A:$L,11,0)</f>
        <v>5400</v>
      </c>
      <c r="K2484" s="4">
        <f>+VLOOKUP(B2484,Hoja1!$A:$L,12,0)</f>
        <v>2.9</v>
      </c>
      <c r="L2484" t="s">
        <v>286</v>
      </c>
      <c r="M2484">
        <v>39</v>
      </c>
      <c r="O2484">
        <v>9</v>
      </c>
      <c r="P2484">
        <v>2021</v>
      </c>
      <c r="Q2484" t="s">
        <v>153</v>
      </c>
      <c r="R2484" t="s">
        <v>172</v>
      </c>
      <c r="S2484" t="s">
        <v>172</v>
      </c>
      <c r="T2484" t="s">
        <v>172</v>
      </c>
      <c r="U2484" t="s">
        <v>37</v>
      </c>
      <c r="V2484" t="s">
        <v>36</v>
      </c>
      <c r="W2484">
        <v>0</v>
      </c>
      <c r="X2484">
        <v>0</v>
      </c>
      <c r="Y2484">
        <v>0</v>
      </c>
      <c r="Z2484">
        <v>0</v>
      </c>
      <c r="AA2484">
        <v>2.9</v>
      </c>
    </row>
    <row r="2485" spans="1:27" x14ac:dyDescent="0.2">
      <c r="A2485">
        <v>2498</v>
      </c>
      <c r="B2485" t="str">
        <f>+SUBSTITUTE(LOWER(_xlfn.CONCAT(C2485,D2485,E2485,G2485,L2485,R2485))," ","")</f>
        <v>44469carneretailc300-500sudmarisfrancia</v>
      </c>
      <c r="C2485" s="1">
        <v>44469</v>
      </c>
      <c r="D2485" s="2" t="s">
        <v>35</v>
      </c>
      <c r="E2485" t="s">
        <v>161</v>
      </c>
      <c r="F2485" t="s">
        <v>172</v>
      </c>
      <c r="G2485" t="s">
        <v>49</v>
      </c>
      <c r="H2485">
        <v>9990</v>
      </c>
      <c r="I2485">
        <v>3.45</v>
      </c>
      <c r="J2485" s="4">
        <f>+VLOOKUP(B2485,Hoja1!$A:$L,11,0)</f>
        <v>9990</v>
      </c>
      <c r="K2485" s="4">
        <f>+VLOOKUP(B2485,Hoja1!$A:$L,12,0)</f>
        <v>3.45</v>
      </c>
      <c r="L2485" t="s">
        <v>286</v>
      </c>
      <c r="M2485">
        <v>39</v>
      </c>
      <c r="O2485">
        <v>9</v>
      </c>
      <c r="P2485">
        <v>2021</v>
      </c>
      <c r="Q2485" t="s">
        <v>153</v>
      </c>
      <c r="R2485" t="s">
        <v>172</v>
      </c>
      <c r="S2485" t="s">
        <v>172</v>
      </c>
      <c r="T2485" t="s">
        <v>172</v>
      </c>
      <c r="U2485" t="s">
        <v>173</v>
      </c>
      <c r="V2485" t="s">
        <v>174</v>
      </c>
      <c r="W2485">
        <v>0</v>
      </c>
      <c r="X2485">
        <v>0</v>
      </c>
      <c r="Y2485">
        <v>0</v>
      </c>
      <c r="Z2485">
        <v>0</v>
      </c>
      <c r="AA2485">
        <v>3.45</v>
      </c>
    </row>
    <row r="2486" spans="1:27" x14ac:dyDescent="0.2">
      <c r="A2486">
        <v>2499</v>
      </c>
      <c r="B2486" t="str">
        <f>+SUBSTITUTE(LOWER(_xlfn.CONCAT(C2486,D2486,E2486,G2486,L2486,R2486))," ","")</f>
        <v>44469enterosinsalsac60-80sudmarisitalia</v>
      </c>
      <c r="C2486" s="1">
        <v>44469</v>
      </c>
      <c r="D2486" s="2" t="s">
        <v>59</v>
      </c>
      <c r="E2486" t="s">
        <v>155</v>
      </c>
      <c r="F2486" t="s">
        <v>167</v>
      </c>
      <c r="G2486" t="s">
        <v>168</v>
      </c>
      <c r="H2486">
        <v>18700</v>
      </c>
      <c r="I2486">
        <v>1.82</v>
      </c>
      <c r="J2486" s="4" t="e">
        <f>+VLOOKUP(B2486,Hoja1!$A:$L,11,0)</f>
        <v>#N/A</v>
      </c>
      <c r="K2486" s="4" t="e">
        <f>+VLOOKUP(B2486,Hoja1!$A:$L,12,0)</f>
        <v>#N/A</v>
      </c>
      <c r="L2486" t="s">
        <v>286</v>
      </c>
      <c r="M2486">
        <v>39</v>
      </c>
      <c r="O2486">
        <v>9</v>
      </c>
      <c r="P2486">
        <v>2021</v>
      </c>
      <c r="Q2486" t="s">
        <v>153</v>
      </c>
      <c r="R2486" t="s">
        <v>167</v>
      </c>
      <c r="S2486" t="s">
        <v>167</v>
      </c>
      <c r="T2486" t="s">
        <v>167</v>
      </c>
      <c r="U2486" t="s">
        <v>159</v>
      </c>
      <c r="V2486" t="s">
        <v>160</v>
      </c>
      <c r="W2486">
        <v>0</v>
      </c>
      <c r="X2486">
        <v>0</v>
      </c>
      <c r="Y2486">
        <v>0</v>
      </c>
      <c r="Z2486">
        <v>0</v>
      </c>
      <c r="AA2486">
        <v>1.82</v>
      </c>
    </row>
    <row r="2487" spans="1:27" x14ac:dyDescent="0.2">
      <c r="A2487">
        <v>1931</v>
      </c>
      <c r="B2487" t="str">
        <f>+SUBSTITUTE(LOWER(_xlfn.CONCAT(C2487,D2487,E2487,G2487,L2487,R2487))," ","")</f>
        <v>44470enterosinsalsae23-29standrewsamerica</v>
      </c>
      <c r="C2487" s="1">
        <v>44470</v>
      </c>
      <c r="D2487" s="2" t="s">
        <v>59</v>
      </c>
      <c r="E2487" t="s">
        <v>155</v>
      </c>
      <c r="F2487" t="s">
        <v>214</v>
      </c>
      <c r="G2487" t="s">
        <v>241</v>
      </c>
      <c r="H2487">
        <v>17070.400000000001</v>
      </c>
      <c r="I2487">
        <v>2.23</v>
      </c>
      <c r="J2487" s="4" t="e">
        <f>+VLOOKUP(B2487,Hoja1!$A:$L,11,0)</f>
        <v>#N/A</v>
      </c>
      <c r="K2487" s="4" t="e">
        <f>+VLOOKUP(B2487,Hoja1!$A:$L,12,0)</f>
        <v>#N/A</v>
      </c>
      <c r="L2487" t="s">
        <v>240</v>
      </c>
      <c r="M2487">
        <v>39</v>
      </c>
      <c r="N2487" t="s">
        <v>204</v>
      </c>
      <c r="O2487">
        <v>10</v>
      </c>
      <c r="P2487">
        <v>2021</v>
      </c>
      <c r="Q2487" t="s">
        <v>515</v>
      </c>
      <c r="R2487" t="s">
        <v>515</v>
      </c>
      <c r="S2487" t="s">
        <v>515</v>
      </c>
      <c r="T2487" t="s">
        <v>515</v>
      </c>
      <c r="U2487" t="s">
        <v>159</v>
      </c>
      <c r="V2487" t="s">
        <v>160</v>
      </c>
      <c r="W2487">
        <v>0</v>
      </c>
      <c r="X2487">
        <v>0</v>
      </c>
      <c r="Y2487">
        <v>0</v>
      </c>
      <c r="Z2487">
        <v>0</v>
      </c>
      <c r="AA2487">
        <v>2.23</v>
      </c>
    </row>
    <row r="2488" spans="1:27" x14ac:dyDescent="0.2">
      <c r="A2488">
        <v>1932</v>
      </c>
      <c r="B2488" t="str">
        <f>+SUBSTITUTE(LOWER(_xlfn.CONCAT(C2488,D2488,E2488,G2488,L2488,R2488))," ","")</f>
        <v>44470carneretailcompensadoc200-300standrewsamerica</v>
      </c>
      <c r="C2488" s="1">
        <v>44470</v>
      </c>
      <c r="D2488" s="2" t="s">
        <v>35</v>
      </c>
      <c r="E2488" t="s">
        <v>206</v>
      </c>
      <c r="F2488" t="s">
        <v>214</v>
      </c>
      <c r="G2488" t="s">
        <v>39</v>
      </c>
      <c r="H2488">
        <v>10983.168</v>
      </c>
      <c r="I2488">
        <v>5.29</v>
      </c>
      <c r="J2488" s="4">
        <f>+VLOOKUP(B2488,Hoja1!$A:$L,11,0)</f>
        <v>10983.168</v>
      </c>
      <c r="K2488" s="4">
        <f>+VLOOKUP(B2488,Hoja1!$A:$L,12,0)</f>
        <v>5.29</v>
      </c>
      <c r="L2488" t="s">
        <v>240</v>
      </c>
      <c r="M2488">
        <v>39</v>
      </c>
      <c r="N2488" t="s">
        <v>204</v>
      </c>
      <c r="O2488">
        <v>10</v>
      </c>
      <c r="P2488">
        <v>2021</v>
      </c>
      <c r="Q2488" t="s">
        <v>515</v>
      </c>
      <c r="R2488" t="s">
        <v>515</v>
      </c>
      <c r="S2488" t="s">
        <v>515</v>
      </c>
      <c r="T2488" t="s">
        <v>515</v>
      </c>
      <c r="U2488" t="s">
        <v>173</v>
      </c>
      <c r="V2488" t="s">
        <v>208</v>
      </c>
      <c r="W2488">
        <v>0</v>
      </c>
      <c r="X2488">
        <v>0.1</v>
      </c>
      <c r="Y2488">
        <v>0.52900000000000003</v>
      </c>
      <c r="Z2488">
        <v>5810.0958719999999</v>
      </c>
      <c r="AA2488">
        <v>5.8777777777777702</v>
      </c>
    </row>
    <row r="2489" spans="1:27" x14ac:dyDescent="0.2">
      <c r="A2489">
        <v>1933</v>
      </c>
      <c r="B2489" t="str">
        <f>+SUBSTITUTE(LOWER(_xlfn.CONCAT(C2489,D2489,E2489,G2489,L2489,R2489))," ","")</f>
        <v>44470carnegranelc300-500standrewsfrancia</v>
      </c>
      <c r="C2489" s="1">
        <v>44470</v>
      </c>
      <c r="D2489" s="2" t="s">
        <v>35</v>
      </c>
      <c r="E2489" t="s">
        <v>30</v>
      </c>
      <c r="F2489" t="s">
        <v>243</v>
      </c>
      <c r="G2489" t="s">
        <v>49</v>
      </c>
      <c r="H2489">
        <v>23000</v>
      </c>
      <c r="I2489">
        <v>3</v>
      </c>
      <c r="J2489" s="4">
        <f>+VLOOKUP(B2489,Hoja1!$A:$L,11,0)</f>
        <v>23000</v>
      </c>
      <c r="K2489" s="4">
        <f>+VLOOKUP(B2489,Hoja1!$A:$L,12,0)</f>
        <v>3</v>
      </c>
      <c r="L2489" t="s">
        <v>240</v>
      </c>
      <c r="M2489">
        <v>39</v>
      </c>
      <c r="N2489" t="s">
        <v>204</v>
      </c>
      <c r="O2489">
        <v>10</v>
      </c>
      <c r="P2489">
        <v>2021</v>
      </c>
      <c r="Q2489" t="s">
        <v>153</v>
      </c>
      <c r="R2489" t="s">
        <v>172</v>
      </c>
      <c r="S2489" t="s">
        <v>172</v>
      </c>
      <c r="T2489" t="s">
        <v>172</v>
      </c>
      <c r="U2489" t="s">
        <v>37</v>
      </c>
      <c r="V2489" t="s">
        <v>36</v>
      </c>
      <c r="W2489">
        <v>0</v>
      </c>
      <c r="X2489">
        <v>0</v>
      </c>
      <c r="Y2489">
        <v>0</v>
      </c>
      <c r="Z2489">
        <v>0</v>
      </c>
      <c r="AA2489">
        <v>3</v>
      </c>
    </row>
    <row r="2490" spans="1:27" x14ac:dyDescent="0.2">
      <c r="A2490">
        <v>1934</v>
      </c>
      <c r="B2490" t="str">
        <f>+SUBSTITUTE(LOWER(_xlfn.CONCAT(C2490,D2490,E2490,G2490,L2490,R2490))," ","")</f>
        <v>44470enterosinsalsac18-27standrewsamerica</v>
      </c>
      <c r="C2490" s="1">
        <v>44470</v>
      </c>
      <c r="D2490" s="2" t="s">
        <v>59</v>
      </c>
      <c r="E2490" t="s">
        <v>155</v>
      </c>
      <c r="F2490" t="s">
        <v>214</v>
      </c>
      <c r="G2490" t="s">
        <v>171</v>
      </c>
      <c r="H2490">
        <v>14001.36</v>
      </c>
      <c r="I2490">
        <v>2.31</v>
      </c>
      <c r="J2490" s="4" t="e">
        <f>+VLOOKUP(B2490,Hoja1!$A:$L,11,0)</f>
        <v>#N/A</v>
      </c>
      <c r="K2490" s="4" t="e">
        <f>+VLOOKUP(B2490,Hoja1!$A:$L,12,0)</f>
        <v>#N/A</v>
      </c>
      <c r="L2490" t="s">
        <v>240</v>
      </c>
      <c r="M2490">
        <v>39</v>
      </c>
      <c r="N2490" t="s">
        <v>204</v>
      </c>
      <c r="O2490">
        <v>10</v>
      </c>
      <c r="P2490">
        <v>2021</v>
      </c>
      <c r="Q2490" t="s">
        <v>515</v>
      </c>
      <c r="R2490" t="s">
        <v>515</v>
      </c>
      <c r="S2490" t="s">
        <v>515</v>
      </c>
      <c r="T2490" t="s">
        <v>515</v>
      </c>
      <c r="U2490" t="s">
        <v>159</v>
      </c>
      <c r="V2490" t="s">
        <v>160</v>
      </c>
      <c r="W2490">
        <v>0</v>
      </c>
      <c r="X2490">
        <v>0</v>
      </c>
      <c r="Y2490">
        <v>0</v>
      </c>
      <c r="Z2490">
        <v>0</v>
      </c>
      <c r="AA2490">
        <v>2.31</v>
      </c>
    </row>
    <row r="2491" spans="1:27" x14ac:dyDescent="0.2">
      <c r="A2491">
        <v>1935</v>
      </c>
      <c r="B2491" t="str">
        <f>+SUBSTITUTE(LOWER(_xlfn.CONCAT(C2491,D2491,E2491,G2491,L2491,R2491))," ","")</f>
        <v>44470enterosinsalsae40-60standrewsamerica</v>
      </c>
      <c r="C2491" s="1">
        <v>44470</v>
      </c>
      <c r="D2491" s="2" t="s">
        <v>59</v>
      </c>
      <c r="E2491" t="s">
        <v>155</v>
      </c>
      <c r="F2491" t="s">
        <v>214</v>
      </c>
      <c r="G2491" t="s">
        <v>250</v>
      </c>
      <c r="H2491">
        <v>2724</v>
      </c>
      <c r="I2491">
        <v>2.38</v>
      </c>
      <c r="J2491" s="4" t="e">
        <f>+VLOOKUP(B2491,Hoja1!$A:$L,11,0)</f>
        <v>#N/A</v>
      </c>
      <c r="K2491" s="4" t="e">
        <f>+VLOOKUP(B2491,Hoja1!$A:$L,12,0)</f>
        <v>#N/A</v>
      </c>
      <c r="L2491" t="s">
        <v>240</v>
      </c>
      <c r="M2491">
        <v>39</v>
      </c>
      <c r="N2491" t="s">
        <v>204</v>
      </c>
      <c r="O2491">
        <v>10</v>
      </c>
      <c r="P2491">
        <v>2021</v>
      </c>
      <c r="Q2491" t="s">
        <v>515</v>
      </c>
      <c r="R2491" t="s">
        <v>515</v>
      </c>
      <c r="S2491" t="s">
        <v>515</v>
      </c>
      <c r="T2491" t="s">
        <v>515</v>
      </c>
      <c r="U2491" t="s">
        <v>159</v>
      </c>
      <c r="V2491" t="s">
        <v>160</v>
      </c>
      <c r="W2491">
        <v>0</v>
      </c>
      <c r="X2491">
        <v>0</v>
      </c>
      <c r="Y2491">
        <v>0</v>
      </c>
      <c r="Z2491">
        <v>0</v>
      </c>
      <c r="AA2491">
        <v>2.38</v>
      </c>
    </row>
    <row r="2492" spans="1:27" x14ac:dyDescent="0.2">
      <c r="A2492">
        <v>2500</v>
      </c>
      <c r="B2492" t="str">
        <f>+SUBSTITUTE(LOWER(_xlfn.CONCAT(C2492,D2492,E2492,G2492,L2492,R2492))," ","")</f>
        <v>44470carnegranelc300-500sudmarisrusia</v>
      </c>
      <c r="C2492" s="1">
        <v>44470</v>
      </c>
      <c r="D2492" s="2" t="s">
        <v>35</v>
      </c>
      <c r="E2492" t="s">
        <v>30</v>
      </c>
      <c r="F2492" t="s">
        <v>166</v>
      </c>
      <c r="G2492" t="s">
        <v>49</v>
      </c>
      <c r="H2492">
        <v>23000</v>
      </c>
      <c r="I2492">
        <v>2.9</v>
      </c>
      <c r="J2492" s="4">
        <f>+VLOOKUP(B2492,Hoja1!$A:$L,11,0)</f>
        <v>23000</v>
      </c>
      <c r="K2492" s="4">
        <f>+VLOOKUP(B2492,Hoja1!$A:$L,12,0)</f>
        <v>2.9</v>
      </c>
      <c r="L2492" t="s">
        <v>286</v>
      </c>
      <c r="M2492">
        <v>39</v>
      </c>
      <c r="O2492">
        <v>10</v>
      </c>
      <c r="P2492">
        <v>2021</v>
      </c>
      <c r="Q2492" t="s">
        <v>165</v>
      </c>
      <c r="R2492" t="s">
        <v>166</v>
      </c>
      <c r="S2492" t="s">
        <v>165</v>
      </c>
      <c r="T2492" t="s">
        <v>166</v>
      </c>
      <c r="U2492" t="s">
        <v>37</v>
      </c>
      <c r="V2492" t="s">
        <v>36</v>
      </c>
      <c r="W2492">
        <v>0</v>
      </c>
      <c r="X2492">
        <v>0</v>
      </c>
      <c r="Y2492">
        <v>0</v>
      </c>
      <c r="Z2492">
        <v>0</v>
      </c>
      <c r="AA2492">
        <v>2.9</v>
      </c>
    </row>
    <row r="2493" spans="1:27" x14ac:dyDescent="0.2">
      <c r="A2493">
        <v>1936</v>
      </c>
      <c r="B2493" t="str">
        <f>+SUBSTITUTE(LOWER(_xlfn.CONCAT(C2493,D2493,E2493,G2493,L2493,R2493))," ","")</f>
        <v>44473enterosinsalsae40-60standrewsotroseuropa</v>
      </c>
      <c r="C2493" s="1">
        <v>44473</v>
      </c>
      <c r="D2493" s="2" t="s">
        <v>59</v>
      </c>
      <c r="E2493" t="s">
        <v>155</v>
      </c>
      <c r="F2493" t="s">
        <v>247</v>
      </c>
      <c r="G2493" t="s">
        <v>250</v>
      </c>
      <c r="H2493">
        <v>7400</v>
      </c>
      <c r="I2493">
        <v>2.2000000000000002</v>
      </c>
      <c r="J2493" s="4" t="e">
        <f>+VLOOKUP(B2493,Hoja1!$A:$L,11,0)</f>
        <v>#N/A</v>
      </c>
      <c r="K2493" s="4" t="e">
        <f>+VLOOKUP(B2493,Hoja1!$A:$L,12,0)</f>
        <v>#N/A</v>
      </c>
      <c r="L2493" t="s">
        <v>240</v>
      </c>
      <c r="M2493">
        <v>40</v>
      </c>
      <c r="N2493" t="s">
        <v>204</v>
      </c>
      <c r="O2493">
        <v>10</v>
      </c>
      <c r="P2493">
        <v>2021</v>
      </c>
      <c r="Q2493" t="s">
        <v>153</v>
      </c>
      <c r="R2493" t="s">
        <v>154</v>
      </c>
      <c r="S2493" t="s">
        <v>154</v>
      </c>
      <c r="T2493" t="s">
        <v>154</v>
      </c>
      <c r="U2493" t="s">
        <v>159</v>
      </c>
      <c r="V2493" t="s">
        <v>160</v>
      </c>
      <c r="W2493">
        <v>0</v>
      </c>
      <c r="X2493">
        <v>0</v>
      </c>
      <c r="Y2493">
        <v>0</v>
      </c>
      <c r="Z2493">
        <v>0</v>
      </c>
      <c r="AA2493">
        <v>2.2000000000000002</v>
      </c>
    </row>
    <row r="2494" spans="1:27" x14ac:dyDescent="0.2">
      <c r="A2494">
        <v>1937</v>
      </c>
      <c r="B2494" t="str">
        <f>+SUBSTITUTE(LOWER(_xlfn.CONCAT(C2494,D2494,E2494,G2494,L2494,R2494))," ","")</f>
        <v>44473carneretailnocompensadoc100-200standrewsotroseuropa</v>
      </c>
      <c r="C2494" s="1">
        <v>44473</v>
      </c>
      <c r="D2494" s="2" t="s">
        <v>35</v>
      </c>
      <c r="E2494" t="s">
        <v>251</v>
      </c>
      <c r="F2494" t="s">
        <v>247</v>
      </c>
      <c r="G2494" t="s">
        <v>72</v>
      </c>
      <c r="H2494">
        <v>7920</v>
      </c>
      <c r="I2494">
        <v>4.8499999999999996</v>
      </c>
      <c r="J2494" s="4" t="e">
        <f>+VLOOKUP(B2494,Hoja1!$A:$L,11,0)</f>
        <v>#N/A</v>
      </c>
      <c r="K2494" s="4" t="e">
        <f>+VLOOKUP(B2494,Hoja1!$A:$L,12,0)</f>
        <v>#N/A</v>
      </c>
      <c r="L2494" t="s">
        <v>240</v>
      </c>
      <c r="M2494">
        <v>40</v>
      </c>
      <c r="N2494" t="s">
        <v>204</v>
      </c>
      <c r="O2494">
        <v>10</v>
      </c>
      <c r="P2494">
        <v>2021</v>
      </c>
      <c r="Q2494" t="s">
        <v>153</v>
      </c>
      <c r="R2494" t="s">
        <v>154</v>
      </c>
      <c r="S2494" t="s">
        <v>154</v>
      </c>
      <c r="T2494" t="s">
        <v>154</v>
      </c>
      <c r="U2494" t="s">
        <v>173</v>
      </c>
      <c r="V2494" t="s">
        <v>252</v>
      </c>
      <c r="W2494">
        <v>0</v>
      </c>
      <c r="X2494">
        <v>0</v>
      </c>
      <c r="Y2494">
        <v>0</v>
      </c>
      <c r="Z2494">
        <v>0</v>
      </c>
      <c r="AA2494">
        <v>4.8499999999999996</v>
      </c>
    </row>
    <row r="2495" spans="1:27" x14ac:dyDescent="0.2">
      <c r="A2495">
        <v>1938</v>
      </c>
      <c r="B2495" t="str">
        <f>+SUBSTITUTE(LOWER(_xlfn.CONCAT(C2495,D2495,E2495,G2495,L2495,R2495))," ","")</f>
        <v>44473enteroconsalsae40-60standrewsotroseuropa</v>
      </c>
      <c r="C2495" s="1">
        <v>44473</v>
      </c>
      <c r="D2495" s="2" t="s">
        <v>59</v>
      </c>
      <c r="E2495" t="s">
        <v>227</v>
      </c>
      <c r="F2495" t="s">
        <v>247</v>
      </c>
      <c r="G2495" t="s">
        <v>250</v>
      </c>
      <c r="H2495">
        <v>1000</v>
      </c>
      <c r="I2495">
        <v>2.65</v>
      </c>
      <c r="J2495" s="4" t="e">
        <f>+VLOOKUP(B2495,Hoja1!$A:$L,11,0)</f>
        <v>#N/A</v>
      </c>
      <c r="K2495" s="4" t="e">
        <f>+VLOOKUP(B2495,Hoja1!$A:$L,12,0)</f>
        <v>#N/A</v>
      </c>
      <c r="L2495" t="s">
        <v>240</v>
      </c>
      <c r="M2495">
        <v>40</v>
      </c>
      <c r="N2495" t="s">
        <v>204</v>
      </c>
      <c r="O2495">
        <v>10</v>
      </c>
      <c r="P2495">
        <v>2021</v>
      </c>
      <c r="Q2495" t="s">
        <v>153</v>
      </c>
      <c r="R2495" t="s">
        <v>154</v>
      </c>
      <c r="S2495" t="s">
        <v>154</v>
      </c>
      <c r="T2495" t="s">
        <v>154</v>
      </c>
      <c r="U2495" t="s">
        <v>61</v>
      </c>
      <c r="V2495" t="s">
        <v>229</v>
      </c>
      <c r="W2495">
        <v>0</v>
      </c>
      <c r="X2495">
        <v>0</v>
      </c>
      <c r="Y2495">
        <v>0</v>
      </c>
      <c r="Z2495">
        <v>0</v>
      </c>
      <c r="AA2495">
        <v>2.65</v>
      </c>
    </row>
    <row r="2496" spans="1:27" x14ac:dyDescent="0.2">
      <c r="A2496">
        <v>1939</v>
      </c>
      <c r="B2496" t="str">
        <f>+SUBSTITUTE(LOWER(_xlfn.CONCAT(C2496,D2496,E2496,G2496,L2496,R2496))," ","")</f>
        <v>44473,0416666667enterosinsalsae23-29standrewsamerica</v>
      </c>
      <c r="C2496" s="1">
        <v>44473.041666666664</v>
      </c>
      <c r="D2496" s="2" t="s">
        <v>59</v>
      </c>
      <c r="E2496" t="s">
        <v>155</v>
      </c>
      <c r="F2496" t="s">
        <v>214</v>
      </c>
      <c r="G2496" t="s">
        <v>241</v>
      </c>
      <c r="H2496">
        <v>13166</v>
      </c>
      <c r="I2496">
        <v>2.23</v>
      </c>
      <c r="J2496" s="4" t="e">
        <f>+VLOOKUP(B2496,Hoja1!$A:$L,11,0)</f>
        <v>#N/A</v>
      </c>
      <c r="K2496" s="4" t="e">
        <f>+VLOOKUP(B2496,Hoja1!$A:$L,12,0)</f>
        <v>#N/A</v>
      </c>
      <c r="L2496" t="s">
        <v>240</v>
      </c>
      <c r="M2496">
        <v>40</v>
      </c>
      <c r="N2496" t="s">
        <v>204</v>
      </c>
      <c r="O2496">
        <v>10</v>
      </c>
      <c r="P2496">
        <v>2021</v>
      </c>
      <c r="Q2496" t="s">
        <v>515</v>
      </c>
      <c r="R2496" t="s">
        <v>515</v>
      </c>
      <c r="S2496" t="s">
        <v>515</v>
      </c>
      <c r="T2496" t="s">
        <v>515</v>
      </c>
      <c r="U2496" t="s">
        <v>159</v>
      </c>
      <c r="V2496" t="s">
        <v>160</v>
      </c>
      <c r="W2496">
        <v>0</v>
      </c>
      <c r="X2496">
        <v>0</v>
      </c>
      <c r="Y2496">
        <v>0</v>
      </c>
      <c r="Z2496">
        <v>0</v>
      </c>
      <c r="AA2496">
        <v>2.23</v>
      </c>
    </row>
    <row r="2497" spans="1:27" x14ac:dyDescent="0.2">
      <c r="A2497">
        <v>1940</v>
      </c>
      <c r="B2497" t="str">
        <f>+SUBSTITUTE(LOWER(_xlfn.CONCAT(C2497,D2497,E2497,G2497,L2497,R2497))," ","")</f>
        <v>44473,0416666667carneretailcompensadoc200-300standrewsamerica</v>
      </c>
      <c r="C2497" s="1">
        <v>44473.041666666664</v>
      </c>
      <c r="D2497" s="2" t="s">
        <v>35</v>
      </c>
      <c r="E2497" t="s">
        <v>206</v>
      </c>
      <c r="F2497" t="s">
        <v>214</v>
      </c>
      <c r="G2497" t="s">
        <v>39</v>
      </c>
      <c r="H2497">
        <v>2724</v>
      </c>
      <c r="I2497">
        <v>3.81</v>
      </c>
      <c r="J2497" s="4" t="e">
        <f>+VLOOKUP(B2497,Hoja1!$A:$L,11,0)</f>
        <v>#N/A</v>
      </c>
      <c r="K2497" s="4" t="e">
        <f>+VLOOKUP(B2497,Hoja1!$A:$L,12,0)</f>
        <v>#N/A</v>
      </c>
      <c r="L2497" t="s">
        <v>240</v>
      </c>
      <c r="M2497">
        <v>40</v>
      </c>
      <c r="N2497" t="s">
        <v>204</v>
      </c>
      <c r="O2497">
        <v>10</v>
      </c>
      <c r="P2497">
        <v>2021</v>
      </c>
      <c r="Q2497" t="s">
        <v>515</v>
      </c>
      <c r="R2497" t="s">
        <v>515</v>
      </c>
      <c r="S2497" t="s">
        <v>515</v>
      </c>
      <c r="T2497" t="s">
        <v>515</v>
      </c>
      <c r="U2497" t="s">
        <v>173</v>
      </c>
      <c r="V2497" t="s">
        <v>208</v>
      </c>
      <c r="W2497">
        <v>0</v>
      </c>
      <c r="X2497">
        <v>0.1</v>
      </c>
      <c r="Y2497">
        <v>0.38100000000000001</v>
      </c>
      <c r="Z2497">
        <v>1037.8440000000001</v>
      </c>
      <c r="AA2497">
        <v>4.2333333333333298</v>
      </c>
    </row>
    <row r="2498" spans="1:27" x14ac:dyDescent="0.2">
      <c r="A2498">
        <v>1941</v>
      </c>
      <c r="B2498" t="str">
        <f>+SUBSTITUTE(LOWER(_xlfn.CONCAT(C2498,D2498,E2498,G2498,L2498,R2498))," ","")</f>
        <v>44473,0416666667mediaconcharetailcompensadoc35-45standrewsamerica</v>
      </c>
      <c r="C2498" s="1">
        <v>44473.041666666664</v>
      </c>
      <c r="D2498" s="2" t="s">
        <v>212</v>
      </c>
      <c r="E2498" t="s">
        <v>206</v>
      </c>
      <c r="F2498" t="s">
        <v>214</v>
      </c>
      <c r="G2498" t="s">
        <v>273</v>
      </c>
      <c r="H2498">
        <v>1362</v>
      </c>
      <c r="I2498">
        <v>4.67</v>
      </c>
      <c r="J2498" s="4" t="e">
        <f>+VLOOKUP(B2498,Hoja1!$A:$L,11,0)</f>
        <v>#N/A</v>
      </c>
      <c r="K2498" s="4" t="e">
        <f>+VLOOKUP(B2498,Hoja1!$A:$L,12,0)</f>
        <v>#N/A</v>
      </c>
      <c r="L2498" t="s">
        <v>240</v>
      </c>
      <c r="M2498">
        <v>40</v>
      </c>
      <c r="N2498" t="s">
        <v>204</v>
      </c>
      <c r="O2498">
        <v>10</v>
      </c>
      <c r="P2498">
        <v>2021</v>
      </c>
      <c r="Q2498" t="s">
        <v>515</v>
      </c>
      <c r="R2498" t="s">
        <v>515</v>
      </c>
      <c r="S2498" t="s">
        <v>515</v>
      </c>
      <c r="T2498" t="s">
        <v>515</v>
      </c>
      <c r="V2498" t="s">
        <v>259</v>
      </c>
    </row>
    <row r="2499" spans="1:27" x14ac:dyDescent="0.2">
      <c r="A2499">
        <v>1942</v>
      </c>
      <c r="B2499" t="str">
        <f>+SUBSTITUTE(LOWER(_xlfn.CONCAT(C2499,D2499,E2499,G2499,L2499,R2499))," ","")</f>
        <v>44474carnegranelc100-200standrewsrusia</v>
      </c>
      <c r="C2499" s="1">
        <v>44474</v>
      </c>
      <c r="D2499" s="2" t="s">
        <v>35</v>
      </c>
      <c r="E2499" t="s">
        <v>30</v>
      </c>
      <c r="F2499" t="s">
        <v>239</v>
      </c>
      <c r="G2499" t="s">
        <v>72</v>
      </c>
      <c r="H2499">
        <v>23000</v>
      </c>
      <c r="I2499">
        <v>3.25</v>
      </c>
      <c r="J2499" s="4" t="e">
        <f>+VLOOKUP(B2499,Hoja1!$A:$L,11,0)</f>
        <v>#N/A</v>
      </c>
      <c r="K2499" s="4" t="e">
        <f>+VLOOKUP(B2499,Hoja1!$A:$L,12,0)</f>
        <v>#N/A</v>
      </c>
      <c r="L2499" t="s">
        <v>240</v>
      </c>
      <c r="M2499">
        <v>40</v>
      </c>
      <c r="N2499" t="s">
        <v>204</v>
      </c>
      <c r="O2499">
        <v>10</v>
      </c>
      <c r="P2499">
        <v>2021</v>
      </c>
      <c r="Q2499" t="s">
        <v>165</v>
      </c>
      <c r="R2499" t="s">
        <v>166</v>
      </c>
      <c r="S2499" t="s">
        <v>165</v>
      </c>
      <c r="T2499" t="s">
        <v>166</v>
      </c>
      <c r="U2499" t="s">
        <v>37</v>
      </c>
      <c r="V2499" t="s">
        <v>36</v>
      </c>
      <c r="W2499">
        <v>0</v>
      </c>
      <c r="X2499">
        <v>0</v>
      </c>
      <c r="Y2499">
        <v>0</v>
      </c>
      <c r="Z2499">
        <v>0</v>
      </c>
      <c r="AA2499">
        <v>3.25</v>
      </c>
    </row>
    <row r="2500" spans="1:27" x14ac:dyDescent="0.2">
      <c r="A2500">
        <v>1943</v>
      </c>
      <c r="B2500" t="str">
        <f>+SUBSTITUTE(LOWER(_xlfn.CONCAT(C2500,D2500,E2500,G2500,L2500,R2500))," ","")</f>
        <v>44475,0416666667enterosinsalsae23-29standrewsamerica</v>
      </c>
      <c r="C2500" s="1">
        <v>44475.041666666664</v>
      </c>
      <c r="D2500" s="2" t="s">
        <v>59</v>
      </c>
      <c r="E2500" t="s">
        <v>155</v>
      </c>
      <c r="F2500" t="s">
        <v>214</v>
      </c>
      <c r="G2500" t="s">
        <v>241</v>
      </c>
      <c r="H2500">
        <v>6810</v>
      </c>
      <c r="I2500">
        <v>2.0299999999999998</v>
      </c>
      <c r="J2500" s="4" t="e">
        <f>+VLOOKUP(B2500,Hoja1!$A:$L,11,0)</f>
        <v>#N/A</v>
      </c>
      <c r="K2500" s="4" t="e">
        <f>+VLOOKUP(B2500,Hoja1!$A:$L,12,0)</f>
        <v>#N/A</v>
      </c>
      <c r="L2500" t="s">
        <v>240</v>
      </c>
      <c r="M2500">
        <v>40</v>
      </c>
      <c r="N2500" t="s">
        <v>204</v>
      </c>
      <c r="O2500">
        <v>10</v>
      </c>
      <c r="P2500">
        <v>2021</v>
      </c>
      <c r="Q2500" t="s">
        <v>515</v>
      </c>
      <c r="R2500" t="s">
        <v>515</v>
      </c>
      <c r="S2500" t="s">
        <v>515</v>
      </c>
      <c r="T2500" t="s">
        <v>515</v>
      </c>
      <c r="U2500" t="s">
        <v>159</v>
      </c>
      <c r="V2500" t="s">
        <v>160</v>
      </c>
      <c r="W2500">
        <v>0</v>
      </c>
      <c r="X2500">
        <v>0</v>
      </c>
      <c r="Y2500">
        <v>0</v>
      </c>
      <c r="Z2500">
        <v>0</v>
      </c>
      <c r="AA2500">
        <v>2.0299999999999998</v>
      </c>
    </row>
    <row r="2501" spans="1:27" x14ac:dyDescent="0.2">
      <c r="A2501">
        <v>609</v>
      </c>
      <c r="B2501" t="str">
        <f>+SUBSTITUTE(LOWER(_xlfn.CONCAT(C2501,D2501,E2501,G2501,L2501,R2501))," ","")</f>
        <v>44476carnegranelc100-200camanchacaotrosuee</v>
      </c>
      <c r="C2501" s="1">
        <v>44476</v>
      </c>
      <c r="D2501" s="2" t="s">
        <v>35</v>
      </c>
      <c r="E2501" t="s">
        <v>30</v>
      </c>
      <c r="F2501" t="s">
        <v>184</v>
      </c>
      <c r="G2501" t="s">
        <v>72</v>
      </c>
      <c r="H2501">
        <v>18760</v>
      </c>
      <c r="I2501">
        <v>3.1</v>
      </c>
      <c r="J2501" s="4" t="e">
        <f>+VLOOKUP(B2501,Hoja1!$A:$L,11,0)</f>
        <v>#N/A</v>
      </c>
      <c r="K2501" s="4" t="e">
        <f>+VLOOKUP(B2501,Hoja1!$A:$L,12,0)</f>
        <v>#N/A</v>
      </c>
      <c r="L2501" t="s">
        <v>33</v>
      </c>
      <c r="M2501">
        <v>40</v>
      </c>
      <c r="O2501">
        <v>10</v>
      </c>
      <c r="P2501">
        <v>2021</v>
      </c>
      <c r="Q2501" t="s">
        <v>165</v>
      </c>
      <c r="R2501" t="s">
        <v>185</v>
      </c>
      <c r="S2501" t="s">
        <v>165</v>
      </c>
      <c r="T2501" t="s">
        <v>185</v>
      </c>
      <c r="U2501" t="s">
        <v>37</v>
      </c>
      <c r="V2501" t="s">
        <v>36</v>
      </c>
      <c r="W2501">
        <v>0</v>
      </c>
      <c r="X2501">
        <v>0</v>
      </c>
      <c r="Y2501">
        <v>0</v>
      </c>
      <c r="Z2501">
        <v>0</v>
      </c>
      <c r="AA2501">
        <v>3.1</v>
      </c>
    </row>
    <row r="2502" spans="1:27" x14ac:dyDescent="0.2">
      <c r="A2502">
        <v>610</v>
      </c>
      <c r="B2502" t="str">
        <f>+SUBSTITUTE(LOWER(_xlfn.CONCAT(C2502,D2502,E2502,G2502,L2502,R2502))," ","")</f>
        <v>44476carnegranelc200-300camanchacaotrosuee</v>
      </c>
      <c r="C2502" s="1">
        <v>44476</v>
      </c>
      <c r="D2502" s="2" t="s">
        <v>35</v>
      </c>
      <c r="E2502" t="s">
        <v>30</v>
      </c>
      <c r="F2502" t="s">
        <v>184</v>
      </c>
      <c r="G2502" t="s">
        <v>39</v>
      </c>
      <c r="H2502">
        <v>4450</v>
      </c>
      <c r="I2502">
        <v>3</v>
      </c>
      <c r="J2502" s="4" t="e">
        <f>+VLOOKUP(B2502,Hoja1!$A:$L,11,0)</f>
        <v>#N/A</v>
      </c>
      <c r="K2502" s="4" t="e">
        <f>+VLOOKUP(B2502,Hoja1!$A:$L,12,0)</f>
        <v>#N/A</v>
      </c>
      <c r="L2502" t="s">
        <v>33</v>
      </c>
      <c r="M2502">
        <v>40</v>
      </c>
      <c r="O2502">
        <v>10</v>
      </c>
      <c r="P2502">
        <v>2021</v>
      </c>
      <c r="Q2502" t="s">
        <v>165</v>
      </c>
      <c r="R2502" t="s">
        <v>185</v>
      </c>
      <c r="S2502" t="s">
        <v>165</v>
      </c>
      <c r="T2502" t="s">
        <v>185</v>
      </c>
      <c r="U2502" t="s">
        <v>37</v>
      </c>
      <c r="V2502" t="s">
        <v>36</v>
      </c>
      <c r="W2502">
        <v>0</v>
      </c>
      <c r="X2502">
        <v>0</v>
      </c>
      <c r="Y2502">
        <v>0</v>
      </c>
      <c r="Z2502">
        <v>0</v>
      </c>
      <c r="AA2502">
        <v>3</v>
      </c>
    </row>
  </sheetData>
  <autoFilter ref="A1:AB2502" xr:uid="{10F54BE9-683E-2B47-9150-2BEB39537F8D}">
    <sortState xmlns:xlrd2="http://schemas.microsoft.com/office/spreadsheetml/2017/richdata2" ref="A2:AB2502">
      <sortCondition ref="C1:C25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JUP</vt:lpstr>
      <vt:lpstr>JUP!data_mussel_2021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2021-10-13T20:26:11Z</dcterms:created>
  <dcterms:modified xsi:type="dcterms:W3CDTF">2021-10-14T10:45:46Z</dcterms:modified>
</cp:coreProperties>
</file>